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5" yWindow="-105" windowWidth="19440" windowHeight="12450" tabRatio="792" firstSheet="6" activeTab="6"/>
  </bookViews>
  <sheets>
    <sheet name="Indicaciones" sheetId="8" state="hidden" r:id="rId1"/>
    <sheet name="adm" sheetId="4" state="hidden" r:id="rId2"/>
    <sheet name="CATEGORIAS MEDICINAS" sheetId="39" state="hidden" r:id="rId3"/>
    <sheet name="Resumen" sheetId="49" state="hidden" r:id="rId4"/>
    <sheet name="0. LOCALIZACIÓN" sheetId="55" r:id="rId5"/>
    <sheet name="1. SAMAN NIÑOS" sheetId="2" r:id="rId6"/>
    <sheet name="2. SAMAN EMBARAZADAS" sheetId="1" r:id="rId7"/>
    <sheet name="3. DESPARASITACIÓN" sheetId="56" r:id="rId8"/>
    <sheet name="4. ACTIVIDADES" sheetId="53" r:id="rId9"/>
    <sheet name="Validación Actividades" sheetId="54" state="hidden" r:id="rId10"/>
    <sheet name="LISTAS DE VALIDACION" sheetId="5" state="hidden" r:id="rId11"/>
    <sheet name="5. SALUD" sheetId="38" r:id="rId12"/>
    <sheet name="5.1 MEDICINAS" sheetId="40" r:id="rId13"/>
    <sheet name="5.2 PRUEBAS O TEST" sheetId="58" r:id="rId14"/>
    <sheet name="CÓD. 4 - 4.1" sheetId="44" r:id="rId15"/>
  </sheets>
  <externalReferences>
    <externalReference r:id="rId16"/>
    <externalReference r:id="rId17"/>
    <externalReference r:id="rId18"/>
    <externalReference r:id="rId19"/>
    <externalReference r:id="rId20"/>
  </externalReferences>
  <definedNames>
    <definedName name="_xlnm._FilterDatabase" localSheetId="8" hidden="1">'4. ACTIVIDADES'!$A$2:$AF$664</definedName>
    <definedName name="_xlnm._FilterDatabase" localSheetId="11" hidden="1">'5. SALUD'!$C$1:$Q$1</definedName>
    <definedName name="_xlnm._FilterDatabase" localSheetId="12" hidden="1">'5.1 MEDICINAS'!$G$1:$G$300</definedName>
    <definedName name="_xlnm._FilterDatabase" localSheetId="1" hidden="1">adm!$A$1:$A$877</definedName>
    <definedName name="_xlnm._FilterDatabase" localSheetId="0" hidden="1">Indicaciones!$C$1:$C$1022</definedName>
    <definedName name="´2">'CATEGORIAS MEDICINAS'!$B$8</definedName>
    <definedName name="ACARIGUA">adm!$F$2:$F$5</definedName>
    <definedName name="ADMIN1" localSheetId="8">[1]!Table486[NAMESTADO]</definedName>
    <definedName name="ADMIN1">[2]!Table48[NAMESTADO]</definedName>
    <definedName name="Admin1_Linked_Pcode">[3]!Admin2_1['#adm1+code]</definedName>
    <definedName name="ADMIN11">[2]!Table48[NAMESTADO]</definedName>
    <definedName name="ADMIN1NAME" localSheetId="8">[1]!Table374[NAMEESTADO]</definedName>
    <definedName name="ADMIN1NAME">[2]!Table37[NAMEESTADO]</definedName>
    <definedName name="ADMIN2" localSheetId="8">[1]!Table109[ConcateEstaMuni]</definedName>
    <definedName name="ADMIN2">[2]!Table10[ConcateEstaMuni]</definedName>
    <definedName name="Admin2_Linked_Pcode">[3]!Admin3_1['#adm2+code]</definedName>
    <definedName name="ADMIN2CODE" localSheetId="8">[1]!Table486[[#Headers],[PCODEMUNI]]</definedName>
    <definedName name="ADMIN2CODE">[2]!Table48[[#Headers],[PCODEMUNI]]</definedName>
    <definedName name="Admin3">[3]!Admin3_1['#adm3+name]</definedName>
    <definedName name="ADMIN3CODE" localSheetId="8">[1]!Table109[[#Headers],[PCODEPARROQUIA]]</definedName>
    <definedName name="ADMIN3CODE">[2]!Table10[[#Headers],[PCODEPARROQUIA]]</definedName>
    <definedName name="AEE_kit_type_T">[3]!AEE_kit_type['#kit+type]</definedName>
    <definedName name="Agua_Higiene_Saneamiento_WASH">'Validación Actividades'!$C$2:$C$9</definedName>
    <definedName name="Alianzas">'Validación Actividades'!$T$2</definedName>
    <definedName name="AMAZONAS">adm!$B$4:$B$10</definedName>
    <definedName name="Analgésicos_Antipiréticos_AINES">'CATEGORIAS MEDICINAS'!$C$8:$C$25</definedName>
    <definedName name="Anestésicos">'CATEGORIAS MEDICINAS'!$C$1:$C$7</definedName>
    <definedName name="Antialérgicos">'CATEGORIAS MEDICINAS'!$C$26:$C$31</definedName>
    <definedName name="Antiamebianos_Antileishmaniasis">'CATEGORIAS MEDICINAS'!$C$84:$C$90</definedName>
    <definedName name="Antiasmáticos_Antitusígenos">'CATEGORIAS MEDICINAS'!$C$248:$C$253</definedName>
    <definedName name="Antibióticos_Antifúngicos_Antivirales">'CATEGORIAS MEDICINAS'!$H$32:$H$66</definedName>
    <definedName name="Antidiabéticos">'CATEGORIAS MEDICINAS'!$C$174:$C$182</definedName>
    <definedName name="Antidiarreico_sales_de_rehidratación_oral">'CATEGORIAS MEDICINAS'!$H$146:$H$149</definedName>
    <definedName name="Antiepilécticos">'CATEGORIAS MEDICINAS'!$C$32:$C$38</definedName>
    <definedName name="Antiespasmódicos">'CATEGORIAS MEDICINAS'!$C$207:$C$213</definedName>
    <definedName name="Antihelmínticos_Antiparasitarios">'CATEGORIAS MEDICINAS'!$C$39:$C$46</definedName>
    <definedName name="Antiinflamatorios">'CATEGORIAS MEDICINAS'!$C$163:$C$170</definedName>
    <definedName name="Antimaláricos">'CATEGORIAS MEDICINAS'!$C$91:$C$101</definedName>
    <definedName name="Antituberculosis">'CATEGORIAS MEDICINAS'!$C$112:$C$118</definedName>
    <definedName name="ANZOATEGUI">adm!$B$12:$B$32</definedName>
    <definedName name="APURE">adm!$B$34:$B$40</definedName>
    <definedName name="ARAGUA">adm!$B$42:$B$58</definedName>
    <definedName name="BARCELONA">adm!$G$2:$G$15</definedName>
    <definedName name="BARINAS">adm!$H$2:$H$15</definedName>
    <definedName name="BARINAS_">adm!$B$61:$B$72</definedName>
    <definedName name="BARQUISIMETO">adm!$I$2:$I$11</definedName>
    <definedName name="BOLIVAR">adm!$B$74:$B$84</definedName>
    <definedName name="CABIMAS">adm!$J$2:$J$10</definedName>
    <definedName name="CALABOZO">adm!$K$2:$K$8</definedName>
    <definedName name="Cambio_Comportamiento_Bienestar_Social_CCBS">'Validación Actividades'!$D$2:$D$6</definedName>
    <definedName name="Capacitaciones">'Validación Actividades'!$V$4</definedName>
    <definedName name="CARABOBO">adm!$B$86:$B$99</definedName>
    <definedName name="CARACAS">adm!$L$2:$L$10</definedName>
    <definedName name="CARONI">adm!$AM$2</definedName>
    <definedName name="CARUPANO">adm!$M$2:$M$8</definedName>
    <definedName name="CIUDAD_BOLIVAR">adm!$N$2:$N$10</definedName>
    <definedName name="COJEDES">adm!$B$101:$B$109</definedName>
    <definedName name="Comedores">'Validación Actividades'!#REF!</definedName>
    <definedName name="CORO">adm!$O$2:$O$8</definedName>
    <definedName name="CUMANA">adm!$P$2:$P$6</definedName>
    <definedName name="Database" localSheetId="8">#REF!</definedName>
    <definedName name="Database" localSheetId="11">#REF!</definedName>
    <definedName name="Database" localSheetId="12">#REF!</definedName>
    <definedName name="Database" localSheetId="14">#REF!</definedName>
    <definedName name="Database" localSheetId="9">#REF!</definedName>
    <definedName name="Database">#REF!</definedName>
    <definedName name="DELTA_AMACURO">adm!$B$111:$B$114</definedName>
    <definedName name="Diuréticos">'CATEGORIAS MEDICINAS'!$C$185:$C$191</definedName>
    <definedName name="DTO_CAPITAL">adm!$B$2</definedName>
    <definedName name="EL_VIGIA">adm!$AG$2</definedName>
    <definedName name="Entrega_Material_Informativo_Formativo">'Validación Actividades'!$R$1:$R$2</definedName>
    <definedName name="Esparta">adm!$B$228:$B$238</definedName>
    <definedName name="Esteroides">'CATEGORIAS MEDICINAS'!$H$120:$H$124</definedName>
    <definedName name="FALCON">adm!$B$116:$B$140</definedName>
    <definedName name="Fármacos_Cardiovasculares">'CATEGORIAS MEDICINAS'!$C$127:$C$139</definedName>
    <definedName name="Fármacos_Gastrointestinales">'CATEGORIAS MEDICINAS'!$C$195:$C$204</definedName>
    <definedName name="Fondo_Solidario">'Validación Actividades'!$I$1:$I$4</definedName>
    <definedName name="Gestantes" localSheetId="8">'[1]admin (2)'!$T$3:$X$39</definedName>
    <definedName name="Gestión_y_Reduccción_de_Riegos_de_Desastres">'Validación Actividades'!$V$2:$V$5</definedName>
    <definedName name="Gestión_y_Reducción_de_Riesgos_de_Desastres">'Validación Actividades'!$V$2:$V$5</definedName>
    <definedName name="GUARENAS">adm!$AF$2</definedName>
    <definedName name="GUARICO">adm!$B$142:$B$156</definedName>
    <definedName name="GUASDUALITO">adm!$Q$2:$Q$6</definedName>
    <definedName name="Hipolipemiante_Colesterol_Trigliceridos">'CATEGORIAS MEDICINAS'!$H$179:$H$182</definedName>
    <definedName name="Infusiones">'CATEGORIAS MEDICINAS'!$C$274:$C$286</definedName>
    <definedName name="Inmunosupresores_Antineoplásicos">'CATEGORIAS MEDICINAS'!$C$105:$C$111</definedName>
    <definedName name="Kit_e_insumos_Agua_Segura">'Validación Actividades'!$L$1:$L$6</definedName>
    <definedName name="Kit_e_insumos_Agua_Seguro">'Validación Actividades'!$L$1:$L$6</definedName>
    <definedName name="Kit_e_Insumos_Alimentos">'Validación Actividades'!$N$1:$N$3</definedName>
    <definedName name="Kit_e_Insumos_Bioseguridad">'Validación Actividades'!$O$1:$O$7</definedName>
    <definedName name="Kit_e_insumos_Higiene">'Validación Actividades'!$K$1:$K$10</definedName>
    <definedName name="Kit_e_Insumos_Mujeres">'Validación Actividades'!$P$1:$P$4</definedName>
    <definedName name="Kit_e_Insumos_Salud">'Validación Actividades'!$Q$1:$Q$5</definedName>
    <definedName name="Kit_e_Insumos_Visibilidad_Caritas">'Validación Actividades'!$M$1:$M$5</definedName>
    <definedName name="LA_GUAIRA">adm!$R$2:$R$18</definedName>
    <definedName name="LARA">adm!$B$158:$B$166</definedName>
    <definedName name="Laxante">'CATEGORIAS MEDICINAS'!$C$217:$C$220</definedName>
    <definedName name="LF_ActID_Salud">[3]!Logframe_Salud['#activity+id]</definedName>
    <definedName name="LF_Actividad">[3]!Logframe['#activity+name+selected]</definedName>
    <definedName name="LF_Area">[3]!Logframe['#activity+area]</definedName>
    <definedName name="LF_PT_Area">[3]!Logframe___Areas['#activity+area]</definedName>
    <definedName name="LF_PT_Sector">[3]!Logframe___Areas['#sector+code]</definedName>
    <definedName name="LF_Sector">[3]!Logframe['#sector+code]</definedName>
    <definedName name="LF_SectorAcro">[4]!Logframe['#sector+acronym+hpctools]</definedName>
    <definedName name="LF_subactividad">[3]!Logframe_Salud['#activity+subactivity]</definedName>
    <definedName name="ListEstatus">[3]!TableEstatus['#status]</definedName>
    <definedName name="ListQuien">[3]!Organizaciones['#organization+name+selected]</definedName>
    <definedName name="ListSiNo">[3]!TableSiNo[SINO]</definedName>
    <definedName name="LocationType">[3]!Logframe___Tp_Establecimiento['#location+type]</definedName>
    <definedName name="LOS_TEQUES">adm!$S$2:$S$19</definedName>
    <definedName name="MACHIQUES">adm!$T$2:$T$20</definedName>
    <definedName name="MARACAIBO">adm!$U$2:$U$15</definedName>
    <definedName name="MARACAY">adm!$V$2:$V$3</definedName>
    <definedName name="MARGARITA">adm!$AJ$2</definedName>
    <definedName name="MATURIN">adm!$W$2:$W$7</definedName>
    <definedName name="Medicinas_con_afectación_sanguínea">'CATEGORIAS MEDICINAS'!$C$119:$C$126</definedName>
    <definedName name="Medios_de_Vida">'Validación Actividades'!$W$2:$W$5</definedName>
    <definedName name="MERIDA">adm!$X$2:$X$21</definedName>
    <definedName name="MERIDA_">adm!$B$168:$B$190</definedName>
    <definedName name="MIRANDA">adm!$B$192:$B$212</definedName>
    <definedName name="MONAGAS">adm!$B$214:$B$226</definedName>
    <definedName name="Movilidad">'Validación Actividades'!$S$2:$S$3</definedName>
    <definedName name="NUEVA_ESPARTA">adm!$B$228:$B$238</definedName>
    <definedName name="Ollas_Comunitarias">'Validación Actividades'!$H$1:$H$2</definedName>
    <definedName name="Otras_Capacitaciones_Talleres_Sensibilizaciones">'Validación Actividades'!$J$1:$J$19</definedName>
    <definedName name="Otro">'CATEGORIAS MEDICINAS'!$H$183</definedName>
    <definedName name="PORTUGUESA">adm!$B$240:$B$252</definedName>
    <definedName name="Preparaciones_Dermatológicas">'CATEGORIAS MEDICINAS'!$C$143:$C$160</definedName>
    <definedName name="Preparaciones_Oftalmológicas">'CATEGORIAS MEDICINAS'!$C$231:$C$237</definedName>
    <definedName name="Prevencion_Explotación_Abuso_Sexual_PEAS">'Validación Actividades'!$F$2:$F$5</definedName>
    <definedName name="PROPG_reached_type_T">[3]!PROPG_reached_type['#reached+type]</definedName>
    <definedName name="Psicoterapéuticos">'CATEGORIAS MEDICINAS'!$C$240:$C$244</definedName>
    <definedName name="PUERTO_AYACUCHO">adm!$AE$2</definedName>
    <definedName name="PUERTO_CABELLO">adm!$Y$2:$Y$7</definedName>
    <definedName name="PUNTO_FIJO">adm!$Z$2:$Z$5</definedName>
    <definedName name="Rendicion_De_Cuentas_AAP">'Validación Actividades'!$E$2:$E$5</definedName>
    <definedName name="Sala_Situacional">'Validación Actividades'!$U$2</definedName>
    <definedName name="Salud" localSheetId="8">#REF!</definedName>
    <definedName name="Salud" localSheetId="9">#REF!</definedName>
    <definedName name="Salud">#REF!</definedName>
    <definedName name="SAN_CARLOS">adm!$AI$2</definedName>
    <definedName name="SAN_CRISTOBAL">adm!$AH$2</definedName>
    <definedName name="SAN_FELIPE">adm!$AA$2:$AA$14</definedName>
    <definedName name="SAN_FERNANDO">adm!$AB$2:$AB$12</definedName>
    <definedName name="SegmentaciónDeDatos_ESTADO1">#N/A</definedName>
    <definedName name="SUCRE">adm!$B$255:$B$269</definedName>
    <definedName name="TACHIRA">adm!$B$271:$B$299</definedName>
    <definedName name="TClOrgCl">[3]!Clusters___Org['#sector+code]</definedName>
    <definedName name="TClOrgOrg">[3]!Clusters___Org['#organization+name+selected]</definedName>
    <definedName name="TClOrgPrAux">[3]!Cluster___Org___Projects['#meta+check_cluster_org]</definedName>
    <definedName name="TClOrgPrPr">[3]!Cluster___Org___Projects['#project+code_name]</definedName>
    <definedName name="TComms">[3]!Comms['#communication+channel]</definedName>
    <definedName name="TOrganizaciones">[3]!Organizaciones['#organization+name+selected]</definedName>
    <definedName name="Transferencias_Monetarias">'Validación Actividades'!$G$1:$G$3</definedName>
    <definedName name="TRUJILLO">adm!$AC$2:$AC$8</definedName>
    <definedName name="TRUJILLO_">adm!$B$301:$B$314</definedName>
    <definedName name="TSectores">[3]!Sectores['#sector+es]</definedName>
    <definedName name="TStatus">[3]!TableEstatus['#status]</definedName>
    <definedName name="TTableMes">[3]!TableMes['#date+month+cycle]</definedName>
    <definedName name="TTipoEstablecimiento">[3]!Logframe___Tp_Establecimiento['#location+type]</definedName>
    <definedName name="TUCUPITA">adm!$AL$2</definedName>
    <definedName name="VALENCIA">adm!$AD$2:$AD$12</definedName>
    <definedName name="VALLE_DE_LA_PASCUA">adm!$AN$2</definedName>
    <definedName name="VARGAS">adm!$B$316</definedName>
    <definedName name="Vitaminas">'CATEGORIAS MEDICINAS'!$H$160:$H$168</definedName>
    <definedName name="YARACUY">adm!$B$318:$B$331</definedName>
    <definedName name="ZULIA">adm!$B$333:$B$353</definedName>
  </definedNames>
  <calcPr calcId="191029"/>
</workbook>
</file>

<file path=xl/calcChain.xml><?xml version="1.0" encoding="utf-8"?>
<calcChain xmlns="http://schemas.openxmlformats.org/spreadsheetml/2006/main">
  <c r="P4" i="58" l="1"/>
  <c r="P5" i="58"/>
  <c r="P6" i="58"/>
  <c r="P7" i="58"/>
  <c r="P8" i="58"/>
  <c r="P9" i="58"/>
  <c r="P10" i="58"/>
  <c r="P11" i="58"/>
  <c r="P12" i="58"/>
  <c r="P13" i="58"/>
  <c r="P14" i="58"/>
  <c r="P15" i="58"/>
  <c r="P16" i="58"/>
  <c r="P17" i="58"/>
  <c r="P18" i="58"/>
  <c r="P19" i="58"/>
  <c r="P20" i="58"/>
  <c r="P21" i="58"/>
  <c r="P22" i="58"/>
  <c r="P23" i="58"/>
  <c r="P24" i="58"/>
  <c r="P25" i="58"/>
  <c r="P26" i="58"/>
  <c r="P27" i="58"/>
  <c r="P28" i="58"/>
  <c r="P29" i="58"/>
  <c r="P30" i="58"/>
  <c r="P31" i="58"/>
  <c r="P32" i="58"/>
  <c r="P33" i="58"/>
  <c r="P34" i="58"/>
  <c r="P35" i="58"/>
  <c r="P36" i="58"/>
  <c r="P37" i="58"/>
  <c r="P38" i="58"/>
  <c r="P39" i="58"/>
  <c r="P40" i="58"/>
  <c r="P41" i="58"/>
  <c r="P42" i="58"/>
  <c r="P43" i="58"/>
  <c r="P44" i="58"/>
  <c r="P45" i="58"/>
  <c r="P46" i="58"/>
  <c r="P47" i="58"/>
  <c r="P48" i="58"/>
  <c r="P49" i="58"/>
  <c r="P50" i="58"/>
  <c r="P51" i="58"/>
  <c r="P52" i="58"/>
  <c r="P53" i="58"/>
  <c r="P54" i="58"/>
  <c r="P55" i="58"/>
  <c r="P56" i="58"/>
  <c r="P57" i="58"/>
  <c r="P58" i="58"/>
  <c r="P59" i="58"/>
  <c r="P60" i="58"/>
  <c r="P61" i="58"/>
  <c r="P62" i="58"/>
  <c r="P63" i="58"/>
  <c r="P64" i="58"/>
  <c r="P65" i="58"/>
  <c r="P66" i="58"/>
  <c r="P67" i="58"/>
  <c r="P68" i="58"/>
  <c r="P69" i="58"/>
  <c r="P70" i="58"/>
  <c r="P71" i="58"/>
  <c r="P72" i="58"/>
  <c r="P73" i="58"/>
  <c r="P74" i="58"/>
  <c r="P75" i="58"/>
  <c r="P76" i="58"/>
  <c r="P77" i="58"/>
  <c r="P78" i="58"/>
  <c r="P79" i="58"/>
  <c r="P80" i="58"/>
  <c r="P81" i="58"/>
  <c r="P82" i="58"/>
  <c r="P83" i="58"/>
  <c r="P84" i="58"/>
  <c r="P85" i="58"/>
  <c r="P86" i="58"/>
  <c r="P87" i="58"/>
  <c r="P88" i="58"/>
  <c r="P89" i="58"/>
  <c r="P90" i="58"/>
  <c r="P91" i="58"/>
  <c r="P92" i="58"/>
  <c r="P93" i="58"/>
  <c r="P94" i="58"/>
  <c r="P95" i="58"/>
  <c r="P96" i="58"/>
  <c r="P97" i="58"/>
  <c r="P98" i="58"/>
  <c r="P99" i="58"/>
  <c r="P100" i="58"/>
  <c r="P101" i="58"/>
  <c r="P102" i="58"/>
  <c r="P3" i="58"/>
  <c r="K4" i="58"/>
  <c r="K5" i="58"/>
  <c r="K6" i="58"/>
  <c r="K7" i="58"/>
  <c r="K8" i="58"/>
  <c r="K9" i="58"/>
  <c r="K10" i="58"/>
  <c r="K11" i="58"/>
  <c r="K12" i="58"/>
  <c r="K13" i="58"/>
  <c r="K14" i="58"/>
  <c r="K15" i="58"/>
  <c r="K16" i="58"/>
  <c r="K17" i="58"/>
  <c r="K18" i="58"/>
  <c r="K19" i="58"/>
  <c r="K20" i="58"/>
  <c r="K21" i="58"/>
  <c r="K22" i="58"/>
  <c r="K23" i="58"/>
  <c r="K24" i="58"/>
  <c r="K25" i="58"/>
  <c r="K26" i="58"/>
  <c r="K27" i="58"/>
  <c r="K28" i="58"/>
  <c r="K29" i="58"/>
  <c r="K30" i="58"/>
  <c r="K31" i="58"/>
  <c r="K32" i="58"/>
  <c r="K33" i="58"/>
  <c r="K34" i="58"/>
  <c r="K35" i="58"/>
  <c r="K36" i="58"/>
  <c r="K37" i="58"/>
  <c r="K38" i="58"/>
  <c r="K39" i="58"/>
  <c r="K40" i="58"/>
  <c r="K41" i="58"/>
  <c r="K42" i="58"/>
  <c r="K43" i="58"/>
  <c r="K44" i="58"/>
  <c r="K45" i="58"/>
  <c r="K46" i="58"/>
  <c r="K47" i="58"/>
  <c r="K48" i="58"/>
  <c r="K49" i="58"/>
  <c r="K50" i="58"/>
  <c r="K51" i="58"/>
  <c r="K52" i="58"/>
  <c r="K53" i="58"/>
  <c r="K54" i="58"/>
  <c r="K55" i="58"/>
  <c r="K56" i="58"/>
  <c r="K57" i="58"/>
  <c r="K58" i="58"/>
  <c r="K59" i="58"/>
  <c r="K60" i="58"/>
  <c r="K61" i="58"/>
  <c r="K62" i="58"/>
  <c r="K63" i="58"/>
  <c r="K64" i="58"/>
  <c r="K65" i="58"/>
  <c r="K66" i="58"/>
  <c r="K67" i="58"/>
  <c r="K68" i="58"/>
  <c r="K69" i="58"/>
  <c r="K70" i="58"/>
  <c r="K71" i="58"/>
  <c r="K72" i="58"/>
  <c r="K73" i="58"/>
  <c r="K74" i="58"/>
  <c r="K75" i="58"/>
  <c r="K76" i="58"/>
  <c r="K77" i="58"/>
  <c r="K78" i="58"/>
  <c r="K79" i="58"/>
  <c r="K80" i="58"/>
  <c r="K81" i="58"/>
  <c r="K82" i="58"/>
  <c r="K83" i="58"/>
  <c r="K84" i="58"/>
  <c r="K85" i="58"/>
  <c r="K86" i="58"/>
  <c r="K87" i="58"/>
  <c r="K88" i="58"/>
  <c r="K89" i="58"/>
  <c r="K90" i="58"/>
  <c r="K91" i="58"/>
  <c r="K92" i="58"/>
  <c r="K93" i="58"/>
  <c r="K94" i="58"/>
  <c r="K95" i="58"/>
  <c r="K96" i="58"/>
  <c r="K97" i="58"/>
  <c r="K98" i="58"/>
  <c r="K99" i="58"/>
  <c r="K100" i="58"/>
  <c r="K101" i="58"/>
  <c r="K102" i="58"/>
  <c r="K3" i="58"/>
  <c r="K2" i="38" l="1"/>
  <c r="U4" i="1"/>
  <c r="V4" i="1" s="1"/>
  <c r="U3" i="1"/>
  <c r="V3" i="1" s="1"/>
  <c r="X2" i="38" l="1"/>
  <c r="W2" i="38"/>
  <c r="R820" i="38"/>
  <c r="R819" i="38"/>
  <c r="R818" i="38"/>
  <c r="R817" i="38"/>
  <c r="R816" i="38"/>
  <c r="R815" i="38"/>
  <c r="R814" i="38"/>
  <c r="R813" i="38"/>
  <c r="R812" i="38"/>
  <c r="R811" i="38"/>
  <c r="R810" i="38"/>
  <c r="R809" i="38"/>
  <c r="R808" i="38"/>
  <c r="R807" i="38"/>
  <c r="R806" i="38"/>
  <c r="R805" i="38"/>
  <c r="R804" i="38"/>
  <c r="R803" i="38"/>
  <c r="R802" i="38"/>
  <c r="R801" i="38"/>
  <c r="R800" i="38"/>
  <c r="R799" i="38"/>
  <c r="R798" i="38"/>
  <c r="R797" i="38"/>
  <c r="R796" i="38"/>
  <c r="R795" i="38"/>
  <c r="R794" i="38"/>
  <c r="R793" i="38"/>
  <c r="R792" i="38"/>
  <c r="R791" i="38"/>
  <c r="R790" i="38"/>
  <c r="R789" i="38"/>
  <c r="R788" i="38"/>
  <c r="R787" i="38"/>
  <c r="R786" i="38"/>
  <c r="R785" i="38"/>
  <c r="R784" i="38"/>
  <c r="R783" i="38"/>
  <c r="R782" i="38"/>
  <c r="R781" i="38"/>
  <c r="R780" i="38"/>
  <c r="R779" i="38"/>
  <c r="R778" i="38"/>
  <c r="R777" i="38"/>
  <c r="R776" i="38"/>
  <c r="R775" i="38"/>
  <c r="R774" i="38"/>
  <c r="R773" i="38"/>
  <c r="R772" i="38"/>
  <c r="R771" i="38"/>
  <c r="R770" i="38"/>
  <c r="R769" i="38"/>
  <c r="R768" i="38"/>
  <c r="R767" i="38"/>
  <c r="R766" i="38"/>
  <c r="R765" i="38"/>
  <c r="R764" i="38"/>
  <c r="R763" i="38"/>
  <c r="R762" i="38"/>
  <c r="R761" i="38"/>
  <c r="R760" i="38"/>
  <c r="R759" i="38"/>
  <c r="R758" i="38"/>
  <c r="R757" i="38"/>
  <c r="R756" i="38"/>
  <c r="R755" i="38"/>
  <c r="R754" i="38"/>
  <c r="R753" i="38"/>
  <c r="R752" i="38"/>
  <c r="R751" i="38"/>
  <c r="R750" i="38"/>
  <c r="R749" i="38"/>
  <c r="R748" i="38"/>
  <c r="R747" i="38"/>
  <c r="R746" i="38"/>
  <c r="R745" i="38"/>
  <c r="R744" i="38"/>
  <c r="R743" i="38"/>
  <c r="R742" i="38"/>
  <c r="R741" i="38"/>
  <c r="R740" i="38"/>
  <c r="R739" i="38"/>
  <c r="R738" i="38"/>
  <c r="R737" i="38"/>
  <c r="R736" i="38"/>
  <c r="R735" i="38"/>
  <c r="R734" i="38"/>
  <c r="R733" i="38"/>
  <c r="R732" i="38"/>
  <c r="R731" i="38"/>
  <c r="R730" i="38"/>
  <c r="R729" i="38"/>
  <c r="R728" i="38"/>
  <c r="R727" i="38"/>
  <c r="R726" i="38"/>
  <c r="R725" i="38"/>
  <c r="R724" i="38"/>
  <c r="R723" i="38"/>
  <c r="R722" i="38"/>
  <c r="R721" i="38"/>
  <c r="R720" i="38"/>
  <c r="R719" i="38"/>
  <c r="R718" i="38"/>
  <c r="R717" i="38"/>
  <c r="R716" i="38"/>
  <c r="R715" i="38"/>
  <c r="R714" i="38"/>
  <c r="R713" i="38"/>
  <c r="R712" i="38"/>
  <c r="R711" i="38"/>
  <c r="R710" i="38"/>
  <c r="R709" i="38"/>
  <c r="R708" i="38"/>
  <c r="R707" i="38"/>
  <c r="R706" i="38"/>
  <c r="R705" i="38"/>
  <c r="R704" i="38"/>
  <c r="R703" i="38"/>
  <c r="R702" i="38"/>
  <c r="R701" i="38"/>
  <c r="R700" i="38"/>
  <c r="R699" i="38"/>
  <c r="R698" i="38"/>
  <c r="R697" i="38"/>
  <c r="R696" i="38"/>
  <c r="R695" i="38"/>
  <c r="R694" i="38"/>
  <c r="R693" i="38"/>
  <c r="R692" i="38"/>
  <c r="R691" i="38"/>
  <c r="R690" i="38"/>
  <c r="R689" i="38"/>
  <c r="R688" i="38"/>
  <c r="R687" i="38"/>
  <c r="R686" i="38"/>
  <c r="R685" i="38"/>
  <c r="R684" i="38"/>
  <c r="R683" i="38"/>
  <c r="R682" i="38"/>
  <c r="R681" i="38"/>
  <c r="R680" i="38"/>
  <c r="R679" i="38"/>
  <c r="R678" i="38"/>
  <c r="R677" i="38"/>
  <c r="R676" i="38"/>
  <c r="R675" i="38"/>
  <c r="R674" i="38"/>
  <c r="R673" i="38"/>
  <c r="R672" i="38"/>
  <c r="R671" i="38"/>
  <c r="R670" i="38"/>
  <c r="R669" i="38"/>
  <c r="R668" i="38"/>
  <c r="R667" i="38"/>
  <c r="R666" i="38"/>
  <c r="R665" i="38"/>
  <c r="R664" i="38"/>
  <c r="R663" i="38"/>
  <c r="R662" i="38"/>
  <c r="R661" i="38"/>
  <c r="R660" i="38"/>
  <c r="R659" i="38"/>
  <c r="R658" i="38"/>
  <c r="R657" i="38"/>
  <c r="R656" i="38"/>
  <c r="R655" i="38"/>
  <c r="R654" i="38"/>
  <c r="R653" i="38"/>
  <c r="R652" i="38"/>
  <c r="R651" i="38"/>
  <c r="R650" i="38"/>
  <c r="R649" i="38"/>
  <c r="R648" i="38"/>
  <c r="R647" i="38"/>
  <c r="R646" i="38"/>
  <c r="R645" i="38"/>
  <c r="R644" i="38"/>
  <c r="R643" i="38"/>
  <c r="R642" i="38"/>
  <c r="R641" i="38"/>
  <c r="R640" i="38"/>
  <c r="R639" i="38"/>
  <c r="R638" i="38"/>
  <c r="R637" i="38"/>
  <c r="R636" i="38"/>
  <c r="R635" i="38"/>
  <c r="R634" i="38"/>
  <c r="R633" i="38"/>
  <c r="R632" i="38"/>
  <c r="R631" i="38"/>
  <c r="R630" i="38"/>
  <c r="R629" i="38"/>
  <c r="R628" i="38"/>
  <c r="R627" i="38"/>
  <c r="R626" i="38"/>
  <c r="R625" i="38"/>
  <c r="R624" i="38"/>
  <c r="R623" i="38"/>
  <c r="R622" i="38"/>
  <c r="R621" i="38"/>
  <c r="R620" i="38"/>
  <c r="R619" i="38"/>
  <c r="R618" i="38"/>
  <c r="R617" i="38"/>
  <c r="R616" i="38"/>
  <c r="R615" i="38"/>
  <c r="R614" i="38"/>
  <c r="R613" i="38"/>
  <c r="R612" i="38"/>
  <c r="R611" i="38"/>
  <c r="R610" i="38"/>
  <c r="R609" i="38"/>
  <c r="R608" i="38"/>
  <c r="R607" i="38"/>
  <c r="R606" i="38"/>
  <c r="R605" i="38"/>
  <c r="R604" i="38"/>
  <c r="R603" i="38"/>
  <c r="R602" i="38"/>
  <c r="R601" i="38"/>
  <c r="R600" i="38"/>
  <c r="R599" i="38"/>
  <c r="R598" i="38"/>
  <c r="R597" i="38"/>
  <c r="R596" i="38"/>
  <c r="R595" i="38"/>
  <c r="R594" i="38"/>
  <c r="R593" i="38"/>
  <c r="R592" i="38"/>
  <c r="R591" i="38"/>
  <c r="R590" i="38"/>
  <c r="R589" i="38"/>
  <c r="R588" i="38"/>
  <c r="R587" i="38"/>
  <c r="R586" i="38"/>
  <c r="R585" i="38"/>
  <c r="R584" i="38"/>
  <c r="R583" i="38"/>
  <c r="R582" i="38"/>
  <c r="R581" i="38"/>
  <c r="R580" i="38"/>
  <c r="R579" i="38"/>
  <c r="R578" i="38"/>
  <c r="R577" i="38"/>
  <c r="R576" i="38"/>
  <c r="R575" i="38"/>
  <c r="R574" i="38"/>
  <c r="R573" i="38"/>
  <c r="R572" i="38"/>
  <c r="R571" i="38"/>
  <c r="R570" i="38"/>
  <c r="R569" i="38"/>
  <c r="R568" i="38"/>
  <c r="R567" i="38"/>
  <c r="R566" i="38"/>
  <c r="R565" i="38"/>
  <c r="R564" i="38"/>
  <c r="R563" i="38"/>
  <c r="R562" i="38"/>
  <c r="R561" i="38"/>
  <c r="R560" i="38"/>
  <c r="R559" i="38"/>
  <c r="R558" i="38"/>
  <c r="R557" i="38"/>
  <c r="R556" i="38"/>
  <c r="R555" i="38"/>
  <c r="R554" i="38"/>
  <c r="R553" i="38"/>
  <c r="R552" i="38"/>
  <c r="R551" i="38"/>
  <c r="R550" i="38"/>
  <c r="R549" i="38"/>
  <c r="R548" i="38"/>
  <c r="R547" i="38"/>
  <c r="R546" i="38"/>
  <c r="R545" i="38"/>
  <c r="R544" i="38"/>
  <c r="R543" i="38"/>
  <c r="R542" i="38"/>
  <c r="R541" i="38"/>
  <c r="R540" i="38"/>
  <c r="R539" i="38"/>
  <c r="R538" i="38"/>
  <c r="R537" i="38"/>
  <c r="R536" i="38"/>
  <c r="R535" i="38"/>
  <c r="R534" i="38"/>
  <c r="R533" i="38"/>
  <c r="R532" i="38"/>
  <c r="R531" i="38"/>
  <c r="R530" i="38"/>
  <c r="R529" i="38"/>
  <c r="R528" i="38"/>
  <c r="R527" i="38"/>
  <c r="R526" i="38"/>
  <c r="R525" i="38"/>
  <c r="R524" i="38"/>
  <c r="R523" i="38"/>
  <c r="R522" i="38"/>
  <c r="R521" i="38"/>
  <c r="R520" i="38"/>
  <c r="R519" i="38"/>
  <c r="R518" i="38"/>
  <c r="R517" i="38"/>
  <c r="R516" i="38"/>
  <c r="R515" i="38"/>
  <c r="R514" i="38"/>
  <c r="R513" i="38"/>
  <c r="R512" i="38"/>
  <c r="R511" i="38"/>
  <c r="R510" i="38"/>
  <c r="R509" i="38"/>
  <c r="R508" i="38"/>
  <c r="R507" i="38"/>
  <c r="R506" i="38"/>
  <c r="R505" i="38"/>
  <c r="R504" i="38"/>
  <c r="R503" i="38"/>
  <c r="R502" i="38"/>
  <c r="R501" i="38"/>
  <c r="R500" i="38"/>
  <c r="R499" i="38"/>
  <c r="R498" i="38"/>
  <c r="R497" i="38"/>
  <c r="R496" i="38"/>
  <c r="R495" i="38"/>
  <c r="R494" i="38"/>
  <c r="R493" i="38"/>
  <c r="R492" i="38"/>
  <c r="R491" i="38"/>
  <c r="R490" i="38"/>
  <c r="R489" i="38"/>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R438" i="38"/>
  <c r="R437" i="38"/>
  <c r="R436" i="38"/>
  <c r="R435" i="38"/>
  <c r="R434" i="38"/>
  <c r="R433" i="38"/>
  <c r="R432" i="38"/>
  <c r="R431" i="38"/>
  <c r="R430" i="38"/>
  <c r="R429" i="38"/>
  <c r="R428" i="38"/>
  <c r="R427" i="38"/>
  <c r="R426" i="38"/>
  <c r="R425" i="38"/>
  <c r="R424" i="38"/>
  <c r="R423" i="38"/>
  <c r="R422" i="38"/>
  <c r="R421" i="38"/>
  <c r="R420" i="38"/>
  <c r="R419" i="38"/>
  <c r="R418" i="38"/>
  <c r="R417" i="38"/>
  <c r="R416" i="38"/>
  <c r="R415" i="38"/>
  <c r="R414" i="38"/>
  <c r="R413" i="38"/>
  <c r="R412" i="38"/>
  <c r="R411" i="38"/>
  <c r="R410" i="38"/>
  <c r="R409" i="38"/>
  <c r="R408" i="38"/>
  <c r="R407" i="38"/>
  <c r="R406" i="38"/>
  <c r="R405" i="38"/>
  <c r="R404" i="38"/>
  <c r="R403" i="38"/>
  <c r="R402" i="38"/>
  <c r="R401" i="38"/>
  <c r="R400" i="38"/>
  <c r="R399" i="38"/>
  <c r="R398" i="38"/>
  <c r="R397" i="38"/>
  <c r="R396" i="38"/>
  <c r="R395" i="38"/>
  <c r="R394" i="38"/>
  <c r="R393" i="38"/>
  <c r="R392" i="38"/>
  <c r="R391" i="38"/>
  <c r="R390" i="38"/>
  <c r="R389" i="38"/>
  <c r="R388" i="38"/>
  <c r="R387" i="38"/>
  <c r="R386" i="38"/>
  <c r="R385" i="38"/>
  <c r="R384" i="38"/>
  <c r="R383" i="38"/>
  <c r="R382" i="38"/>
  <c r="R381" i="38"/>
  <c r="R380" i="38"/>
  <c r="R379" i="38"/>
  <c r="R378" i="38"/>
  <c r="R377" i="38"/>
  <c r="R376" i="38"/>
  <c r="R375" i="38"/>
  <c r="R374" i="38"/>
  <c r="R373" i="38"/>
  <c r="R372" i="38"/>
  <c r="R371" i="38"/>
  <c r="R370" i="38"/>
  <c r="R369" i="38"/>
  <c r="R368" i="38"/>
  <c r="R367" i="38"/>
  <c r="R366" i="38"/>
  <c r="R365" i="38"/>
  <c r="R364" i="38"/>
  <c r="R363" i="38"/>
  <c r="R362" i="38"/>
  <c r="R361" i="38"/>
  <c r="R360" i="38"/>
  <c r="R359" i="38"/>
  <c r="R358" i="38"/>
  <c r="R357" i="38"/>
  <c r="R356" i="38"/>
  <c r="R355" i="38"/>
  <c r="R354" i="38"/>
  <c r="R353" i="38"/>
  <c r="R352" i="38"/>
  <c r="R351" i="38"/>
  <c r="R350" i="38"/>
  <c r="R349" i="38"/>
  <c r="R348" i="38"/>
  <c r="R347" i="38"/>
  <c r="R346" i="38"/>
  <c r="R345" i="38"/>
  <c r="R344" i="38"/>
  <c r="R343" i="38"/>
  <c r="R342" i="38"/>
  <c r="R341" i="38"/>
  <c r="R340" i="38"/>
  <c r="R339" i="38"/>
  <c r="R338" i="38"/>
  <c r="R337" i="38"/>
  <c r="R336" i="38"/>
  <c r="R335" i="38"/>
  <c r="R334" i="38"/>
  <c r="R333" i="38"/>
  <c r="R332" i="38"/>
  <c r="R331" i="38"/>
  <c r="R330" i="38"/>
  <c r="R329" i="38"/>
  <c r="R328" i="38"/>
  <c r="R327" i="38"/>
  <c r="R326" i="38"/>
  <c r="R325" i="38"/>
  <c r="R324" i="38"/>
  <c r="R323" i="38"/>
  <c r="R322" i="38"/>
  <c r="R321" i="38"/>
  <c r="R320" i="38"/>
  <c r="R319" i="38"/>
  <c r="R318" i="38"/>
  <c r="R317" i="38"/>
  <c r="R316" i="38"/>
  <c r="R315" i="38"/>
  <c r="R314" i="38"/>
  <c r="R313" i="38"/>
  <c r="R312" i="38"/>
  <c r="R311" i="38"/>
  <c r="R310" i="38"/>
  <c r="R309" i="38"/>
  <c r="R308" i="38"/>
  <c r="R307" i="38"/>
  <c r="R306" i="38"/>
  <c r="R305" i="38"/>
  <c r="R304" i="38"/>
  <c r="R303" i="38"/>
  <c r="R302" i="38"/>
  <c r="R301" i="38"/>
  <c r="R300" i="38"/>
  <c r="R299" i="38"/>
  <c r="R298" i="38"/>
  <c r="R297" i="38"/>
  <c r="R296" i="38"/>
  <c r="R295" i="38"/>
  <c r="R294" i="38"/>
  <c r="R293" i="38"/>
  <c r="R292" i="38"/>
  <c r="R291" i="38"/>
  <c r="R290" i="38"/>
  <c r="R289" i="38"/>
  <c r="R288" i="38"/>
  <c r="R287" i="38"/>
  <c r="R286" i="38"/>
  <c r="R285" i="38"/>
  <c r="R284" i="38"/>
  <c r="R283" i="38"/>
  <c r="R282" i="38"/>
  <c r="R281" i="38"/>
  <c r="R280" i="38"/>
  <c r="R279" i="38"/>
  <c r="R278" i="38"/>
  <c r="R277" i="38"/>
  <c r="R276" i="38"/>
  <c r="R275" i="38"/>
  <c r="R274" i="38"/>
  <c r="R273" i="38"/>
  <c r="R272" i="38"/>
  <c r="R271" i="38"/>
  <c r="R270" i="38"/>
  <c r="R269" i="38"/>
  <c r="R268" i="38"/>
  <c r="R267" i="38"/>
  <c r="R266" i="38"/>
  <c r="R265" i="38"/>
  <c r="R264" i="38"/>
  <c r="R263" i="38"/>
  <c r="R262" i="38"/>
  <c r="R261" i="38"/>
  <c r="R260" i="38"/>
  <c r="R259" i="38"/>
  <c r="R258" i="38"/>
  <c r="R257" i="38"/>
  <c r="R256" i="38"/>
  <c r="R255" i="38"/>
  <c r="R254" i="38"/>
  <c r="R253" i="38"/>
  <c r="R252" i="38"/>
  <c r="R251" i="38"/>
  <c r="R250" i="38"/>
  <c r="R249" i="38"/>
  <c r="R248" i="38"/>
  <c r="R247" i="38"/>
  <c r="R246" i="38"/>
  <c r="R245" i="38"/>
  <c r="R244" i="38"/>
  <c r="R243" i="38"/>
  <c r="R242" i="38"/>
  <c r="R241" i="38"/>
  <c r="R240" i="38"/>
  <c r="R239" i="38"/>
  <c r="R238" i="38"/>
  <c r="R237" i="38"/>
  <c r="R236" i="38"/>
  <c r="R235" i="38"/>
  <c r="R234" i="38"/>
  <c r="R233" i="38"/>
  <c r="R232" i="38"/>
  <c r="R231" i="38"/>
  <c r="R230" i="38"/>
  <c r="R229" i="38"/>
  <c r="R228" i="38"/>
  <c r="R227" i="38"/>
  <c r="R226" i="38"/>
  <c r="R225" i="38"/>
  <c r="R224" i="38"/>
  <c r="R223" i="38"/>
  <c r="R222" i="38"/>
  <c r="R221" i="38"/>
  <c r="R220" i="38"/>
  <c r="R219" i="38"/>
  <c r="R218" i="38"/>
  <c r="R217" i="38"/>
  <c r="R216" i="38"/>
  <c r="R215" i="38"/>
  <c r="R214" i="38"/>
  <c r="R213" i="38"/>
  <c r="R212" i="38"/>
  <c r="R211" i="38"/>
  <c r="R210" i="38"/>
  <c r="R209" i="38"/>
  <c r="R208" i="38"/>
  <c r="R207" i="38"/>
  <c r="R206" i="38"/>
  <c r="R205" i="38"/>
  <c r="R204" i="38"/>
  <c r="R203" i="38"/>
  <c r="R202" i="38"/>
  <c r="R201" i="38"/>
  <c r="R200" i="38"/>
  <c r="R199" i="38"/>
  <c r="R198" i="38"/>
  <c r="R197" i="38"/>
  <c r="R196" i="38"/>
  <c r="R195" i="38"/>
  <c r="R194" i="38"/>
  <c r="R193" i="38"/>
  <c r="R192" i="38"/>
  <c r="R191" i="38"/>
  <c r="R190" i="38"/>
  <c r="R189" i="38"/>
  <c r="R188" i="38"/>
  <c r="R187" i="38"/>
  <c r="R186" i="38"/>
  <c r="R185" i="38"/>
  <c r="R184" i="38"/>
  <c r="R183" i="38"/>
  <c r="R182" i="38"/>
  <c r="R181" i="38"/>
  <c r="R180" i="38"/>
  <c r="R179" i="38"/>
  <c r="R178" i="38"/>
  <c r="R177" i="38"/>
  <c r="R176" i="38"/>
  <c r="R175" i="38"/>
  <c r="R174" i="38"/>
  <c r="R173" i="38"/>
  <c r="R172" i="38"/>
  <c r="R171" i="38"/>
  <c r="R170" i="38"/>
  <c r="R169" i="38"/>
  <c r="R168" i="38"/>
  <c r="R167" i="38"/>
  <c r="R166" i="38"/>
  <c r="R165" i="38"/>
  <c r="R164" i="38"/>
  <c r="R163" i="38"/>
  <c r="R162" i="38"/>
  <c r="R161" i="38"/>
  <c r="R160" i="38"/>
  <c r="R159" i="38"/>
  <c r="R158" i="38"/>
  <c r="R157" i="38"/>
  <c r="R156" i="38"/>
  <c r="R155" i="38"/>
  <c r="R154" i="38"/>
  <c r="R153" i="38"/>
  <c r="R152" i="38"/>
  <c r="R151" i="38"/>
  <c r="R150" i="38"/>
  <c r="R149" i="38"/>
  <c r="R148" i="38"/>
  <c r="R147" i="38"/>
  <c r="R146" i="38"/>
  <c r="R145" i="38"/>
  <c r="R144" i="38"/>
  <c r="R143" i="38"/>
  <c r="R142" i="38"/>
  <c r="R141" i="38"/>
  <c r="R140" i="38"/>
  <c r="R139" i="38"/>
  <c r="R138" i="38"/>
  <c r="R137" i="38"/>
  <c r="R136" i="38"/>
  <c r="R135" i="38"/>
  <c r="R134" i="38"/>
  <c r="R133" i="38"/>
  <c r="R132" i="38"/>
  <c r="R131" i="38"/>
  <c r="R130" i="38"/>
  <c r="R129" i="38"/>
  <c r="R128" i="38"/>
  <c r="R127" i="38"/>
  <c r="R126" i="38"/>
  <c r="R125" i="38"/>
  <c r="R124" i="38"/>
  <c r="R123" i="38"/>
  <c r="R122" i="38"/>
  <c r="R121" i="38"/>
  <c r="R120" i="38"/>
  <c r="R119" i="38"/>
  <c r="R118" i="38"/>
  <c r="R117" i="38"/>
  <c r="R116" i="38"/>
  <c r="R115" i="38"/>
  <c r="R114" i="38"/>
  <c r="R113" i="38"/>
  <c r="R112" i="38"/>
  <c r="R111" i="38"/>
  <c r="R110" i="38"/>
  <c r="R109" i="38"/>
  <c r="R108" i="38"/>
  <c r="R107" i="38"/>
  <c r="R106" i="38"/>
  <c r="R105" i="38"/>
  <c r="R104" i="38"/>
  <c r="R103" i="38"/>
  <c r="R102" i="38"/>
  <c r="R101" i="38"/>
  <c r="R100" i="38"/>
  <c r="R99" i="38"/>
  <c r="R98" i="38"/>
  <c r="R97" i="38"/>
  <c r="R96" i="38"/>
  <c r="R95" i="38"/>
  <c r="R94" i="38"/>
  <c r="R93" i="38"/>
  <c r="R92" i="38"/>
  <c r="R91" i="38"/>
  <c r="R90" i="38"/>
  <c r="R89" i="38"/>
  <c r="R88" i="38"/>
  <c r="R87" i="38"/>
  <c r="R86" i="38"/>
  <c r="R85" i="38"/>
  <c r="R84" i="38"/>
  <c r="R83" i="38"/>
  <c r="R82" i="38"/>
  <c r="R81" i="38"/>
  <c r="R80" i="38"/>
  <c r="R79" i="38"/>
  <c r="R78" i="38"/>
  <c r="R77" i="38"/>
  <c r="R76" i="38"/>
  <c r="R75" i="38"/>
  <c r="R74" i="38"/>
  <c r="R73" i="38"/>
  <c r="R72" i="38"/>
  <c r="R71" i="38"/>
  <c r="R70" i="38"/>
  <c r="R69" i="38"/>
  <c r="R68" i="38"/>
  <c r="R67" i="38"/>
  <c r="R66" i="38"/>
  <c r="R65" i="38"/>
  <c r="R64" i="38"/>
  <c r="R63" i="38"/>
  <c r="R62" i="38"/>
  <c r="R61" i="38"/>
  <c r="R60" i="38"/>
  <c r="R59" i="38"/>
  <c r="R58" i="38"/>
  <c r="R57" i="38"/>
  <c r="R56" i="38"/>
  <c r="R55" i="38"/>
  <c r="R54" i="38"/>
  <c r="R53" i="38"/>
  <c r="R52" i="38"/>
  <c r="R51" i="38"/>
  <c r="R50" i="38"/>
  <c r="R49" i="38"/>
  <c r="R48" i="38"/>
  <c r="R47" i="38"/>
  <c r="R46" i="38"/>
  <c r="R45" i="38"/>
  <c r="R44" i="38"/>
  <c r="R43" i="38"/>
  <c r="R42" i="38"/>
  <c r="R41" i="38"/>
  <c r="R40" i="38"/>
  <c r="R39" i="38"/>
  <c r="R38" i="38"/>
  <c r="R37" i="38"/>
  <c r="R36" i="38"/>
  <c r="R35" i="38"/>
  <c r="R34" i="38"/>
  <c r="R33" i="38"/>
  <c r="R32" i="38"/>
  <c r="R31" i="38"/>
  <c r="R30" i="38"/>
  <c r="R29" i="38"/>
  <c r="R28" i="38"/>
  <c r="R27" i="38"/>
  <c r="R26" i="38"/>
  <c r="R25" i="38"/>
  <c r="R24" i="38"/>
  <c r="R23" i="38"/>
  <c r="R22" i="38"/>
  <c r="R21" i="38"/>
  <c r="R20" i="38"/>
  <c r="R19" i="38"/>
  <c r="R18" i="38"/>
  <c r="R17" i="38"/>
  <c r="R16" i="38"/>
  <c r="R15" i="38"/>
  <c r="R14" i="38"/>
  <c r="R13" i="38"/>
  <c r="R12" i="38"/>
  <c r="R11" i="38"/>
  <c r="R10" i="38"/>
  <c r="R9" i="38"/>
  <c r="R8" i="38"/>
  <c r="R7" i="38"/>
  <c r="R6" i="38"/>
  <c r="R5" i="38"/>
  <c r="R4" i="38"/>
  <c r="R3" i="38"/>
  <c r="R2" i="38"/>
  <c r="K2" i="40"/>
  <c r="K10" i="38" l="1"/>
  <c r="K11" i="38"/>
  <c r="K12" i="38"/>
  <c r="K13" i="38"/>
  <c r="K14" i="38"/>
  <c r="K15" i="38"/>
  <c r="K16" i="38"/>
  <c r="K17" i="38"/>
  <c r="K18" i="38"/>
  <c r="K19" i="38"/>
  <c r="K20" i="38"/>
  <c r="K21" i="38"/>
  <c r="K22" i="38"/>
  <c r="K23" i="38"/>
  <c r="K24" i="38"/>
  <c r="K25" i="38"/>
  <c r="K26" i="38"/>
  <c r="K27" i="38"/>
  <c r="K28" i="38"/>
  <c r="K29" i="38"/>
  <c r="K30" i="38"/>
  <c r="K31" i="38"/>
  <c r="K32" i="38"/>
  <c r="K33" i="38"/>
  <c r="K34" i="38"/>
  <c r="K35" i="38"/>
  <c r="K36" i="38"/>
  <c r="K37" i="38"/>
  <c r="K38" i="38"/>
  <c r="K39" i="38"/>
  <c r="K40" i="38"/>
  <c r="K41" i="38"/>
  <c r="K42" i="38"/>
  <c r="K43" i="38"/>
  <c r="K44" i="38"/>
  <c r="K45" i="38"/>
  <c r="K46" i="38"/>
  <c r="K47" i="38"/>
  <c r="K48" i="38"/>
  <c r="K49" i="38"/>
  <c r="K50" i="38"/>
  <c r="K51" i="38"/>
  <c r="K52" i="38"/>
  <c r="K53" i="38"/>
  <c r="K54" i="38"/>
  <c r="K55" i="38"/>
  <c r="K56" i="38"/>
  <c r="K57" i="38"/>
  <c r="K58" i="38"/>
  <c r="K59" i="38"/>
  <c r="K60" i="38"/>
  <c r="K61" i="38"/>
  <c r="K62" i="38"/>
  <c r="K63" i="38"/>
  <c r="K64" i="38"/>
  <c r="K65" i="38"/>
  <c r="K66" i="38"/>
  <c r="K67" i="38"/>
  <c r="K68" i="38"/>
  <c r="K69" i="38"/>
  <c r="K70" i="38"/>
  <c r="K71" i="38"/>
  <c r="K72" i="38"/>
  <c r="K73" i="38"/>
  <c r="K74" i="38"/>
  <c r="K75" i="38"/>
  <c r="K76" i="38"/>
  <c r="K77" i="38"/>
  <c r="K78" i="38"/>
  <c r="K79" i="38"/>
  <c r="K80" i="38"/>
  <c r="K81" i="38"/>
  <c r="K82" i="38"/>
  <c r="K83" i="38"/>
  <c r="K84" i="38"/>
  <c r="K85" i="38"/>
  <c r="K86" i="38"/>
  <c r="K87" i="38"/>
  <c r="K88" i="38"/>
  <c r="K89" i="38"/>
  <c r="K90" i="38"/>
  <c r="K91" i="38"/>
  <c r="K92" i="38"/>
  <c r="K93" i="38"/>
  <c r="K94" i="38"/>
  <c r="K95" i="38"/>
  <c r="K96" i="38"/>
  <c r="K97" i="38"/>
  <c r="K98" i="38"/>
  <c r="K99" i="38"/>
  <c r="K100" i="38"/>
  <c r="K101" i="38"/>
  <c r="K102" i="38"/>
  <c r="K103" i="38"/>
  <c r="K104" i="38"/>
  <c r="K105" i="38"/>
  <c r="K106" i="38"/>
  <c r="K107" i="38"/>
  <c r="K108" i="38"/>
  <c r="K109" i="38"/>
  <c r="K110" i="38"/>
  <c r="K111" i="38"/>
  <c r="K112" i="38"/>
  <c r="K113" i="38"/>
  <c r="K114" i="38"/>
  <c r="K115" i="38"/>
  <c r="K116" i="38"/>
  <c r="K117" i="38"/>
  <c r="K118" i="38"/>
  <c r="K119" i="38"/>
  <c r="K120" i="38"/>
  <c r="K121" i="38"/>
  <c r="K122" i="38"/>
  <c r="K123" i="38"/>
  <c r="K124" i="38"/>
  <c r="K125" i="38"/>
  <c r="K126" i="38"/>
  <c r="K127" i="38"/>
  <c r="K128" i="38"/>
  <c r="K129" i="38"/>
  <c r="K130" i="38"/>
  <c r="K131" i="38"/>
  <c r="K132" i="38"/>
  <c r="K133" i="38"/>
  <c r="K134" i="38"/>
  <c r="K135" i="38"/>
  <c r="K136" i="38"/>
  <c r="K137" i="38"/>
  <c r="K138" i="38"/>
  <c r="K139" i="38"/>
  <c r="K140" i="38"/>
  <c r="K141" i="38"/>
  <c r="K142" i="38"/>
  <c r="K143" i="38"/>
  <c r="K144" i="38"/>
  <c r="K145" i="38"/>
  <c r="K146" i="38"/>
  <c r="K147" i="38"/>
  <c r="K148" i="38"/>
  <c r="K149" i="38"/>
  <c r="K150" i="38"/>
  <c r="K151" i="38"/>
  <c r="K152" i="38"/>
  <c r="K153" i="38"/>
  <c r="K154" i="38"/>
  <c r="K155" i="38"/>
  <c r="K156" i="38"/>
  <c r="K157" i="38"/>
  <c r="K158" i="38"/>
  <c r="K159" i="38"/>
  <c r="K160" i="38"/>
  <c r="K161" i="38"/>
  <c r="K162" i="38"/>
  <c r="K163" i="38"/>
  <c r="K164" i="38"/>
  <c r="K165" i="38"/>
  <c r="K166" i="38"/>
  <c r="K167" i="38"/>
  <c r="K168" i="38"/>
  <c r="K169" i="38"/>
  <c r="K170" i="38"/>
  <c r="K171" i="38"/>
  <c r="K172" i="38"/>
  <c r="K173" i="38"/>
  <c r="K174" i="38"/>
  <c r="K175" i="38"/>
  <c r="K176" i="38"/>
  <c r="K177" i="38"/>
  <c r="K178" i="38"/>
  <c r="K179" i="38"/>
  <c r="K180" i="38"/>
  <c r="K181" i="38"/>
  <c r="K182" i="38"/>
  <c r="K183" i="38"/>
  <c r="K184" i="38"/>
  <c r="K185" i="38"/>
  <c r="K186" i="38"/>
  <c r="K187" i="38"/>
  <c r="K188" i="38"/>
  <c r="K189" i="38"/>
  <c r="K190" i="38"/>
  <c r="K191" i="38"/>
  <c r="K192" i="38"/>
  <c r="K193" i="38"/>
  <c r="K194" i="38"/>
  <c r="K195" i="38"/>
  <c r="K196" i="38"/>
  <c r="K197" i="38"/>
  <c r="K198" i="38"/>
  <c r="K199" i="38"/>
  <c r="K200" i="38"/>
  <c r="K201" i="38"/>
  <c r="K202" i="38"/>
  <c r="K203" i="38"/>
  <c r="K204" i="38"/>
  <c r="K205" i="38"/>
  <c r="K206" i="38"/>
  <c r="K207" i="38"/>
  <c r="K208" i="38"/>
  <c r="K209" i="38"/>
  <c r="K210" i="38"/>
  <c r="K211" i="38"/>
  <c r="K212" i="38"/>
  <c r="K213" i="38"/>
  <c r="K214" i="38"/>
  <c r="K215" i="38"/>
  <c r="K216" i="38"/>
  <c r="K217" i="38"/>
  <c r="K218" i="38"/>
  <c r="K219" i="38"/>
  <c r="K220" i="38"/>
  <c r="K221" i="38"/>
  <c r="K222" i="38"/>
  <c r="K223" i="38"/>
  <c r="K224" i="38"/>
  <c r="K225" i="38"/>
  <c r="K226" i="38"/>
  <c r="K227" i="38"/>
  <c r="K228" i="38"/>
  <c r="K229" i="38"/>
  <c r="K230" i="38"/>
  <c r="K231" i="38"/>
  <c r="K232" i="38"/>
  <c r="K233" i="38"/>
  <c r="K234" i="38"/>
  <c r="K235" i="38"/>
  <c r="K236" i="38"/>
  <c r="K237" i="38"/>
  <c r="K238" i="38"/>
  <c r="K239" i="38"/>
  <c r="K240" i="38"/>
  <c r="K241" i="38"/>
  <c r="K242" i="38"/>
  <c r="K243" i="38"/>
  <c r="K244" i="38"/>
  <c r="K245" i="38"/>
  <c r="K246" i="38"/>
  <c r="K247" i="38"/>
  <c r="K248" i="38"/>
  <c r="K249" i="38"/>
  <c r="K250" i="38"/>
  <c r="K251" i="38"/>
  <c r="K252" i="38"/>
  <c r="K253" i="38"/>
  <c r="K254" i="38"/>
  <c r="K255" i="38"/>
  <c r="K256" i="38"/>
  <c r="K257" i="38"/>
  <c r="K258" i="38"/>
  <c r="K259" i="38"/>
  <c r="K260" i="38"/>
  <c r="K261" i="38"/>
  <c r="K262" i="38"/>
  <c r="K263" i="38"/>
  <c r="K264" i="38"/>
  <c r="K265" i="38"/>
  <c r="K266" i="38"/>
  <c r="K267" i="38"/>
  <c r="K268" i="38"/>
  <c r="K269" i="38"/>
  <c r="K270" i="38"/>
  <c r="K271" i="38"/>
  <c r="K272" i="38"/>
  <c r="K273" i="38"/>
  <c r="K274" i="38"/>
  <c r="K275" i="38"/>
  <c r="K276" i="38"/>
  <c r="K277" i="38"/>
  <c r="K278" i="38"/>
  <c r="K279" i="38"/>
  <c r="K280" i="38"/>
  <c r="K281" i="38"/>
  <c r="K282" i="38"/>
  <c r="K283" i="38"/>
  <c r="K284" i="38"/>
  <c r="K285" i="38"/>
  <c r="K286" i="38"/>
  <c r="K287" i="38"/>
  <c r="K288" i="38"/>
  <c r="K289" i="38"/>
  <c r="K290" i="38"/>
  <c r="K291" i="38"/>
  <c r="K292" i="38"/>
  <c r="K293" i="38"/>
  <c r="K294" i="38"/>
  <c r="K295" i="38"/>
  <c r="K296" i="38"/>
  <c r="K297" i="38"/>
  <c r="K298" i="38"/>
  <c r="K299" i="38"/>
  <c r="K300" i="38"/>
  <c r="K301" i="38"/>
  <c r="K302" i="38"/>
  <c r="K303" i="38"/>
  <c r="K304" i="38"/>
  <c r="K305" i="38"/>
  <c r="K306" i="38"/>
  <c r="K307" i="38"/>
  <c r="K308" i="38"/>
  <c r="K309" i="38"/>
  <c r="K310" i="38"/>
  <c r="K311" i="38"/>
  <c r="K312" i="38"/>
  <c r="K313" i="38"/>
  <c r="K314" i="38"/>
  <c r="K315" i="38"/>
  <c r="K316" i="38"/>
  <c r="K317" i="38"/>
  <c r="K318" i="38"/>
  <c r="K319" i="38"/>
  <c r="K320" i="38"/>
  <c r="K321" i="38"/>
  <c r="K322" i="38"/>
  <c r="K323" i="38"/>
  <c r="K324" i="38"/>
  <c r="K325" i="38"/>
  <c r="K326" i="38"/>
  <c r="K327" i="38"/>
  <c r="K328" i="38"/>
  <c r="K329" i="38"/>
  <c r="K330" i="38"/>
  <c r="K331" i="38"/>
  <c r="K332" i="38"/>
  <c r="K333" i="38"/>
  <c r="K334" i="38"/>
  <c r="K335" i="38"/>
  <c r="K336" i="38"/>
  <c r="K337" i="38"/>
  <c r="K338" i="38"/>
  <c r="K339" i="38"/>
  <c r="K340" i="38"/>
  <c r="K341" i="38"/>
  <c r="K342" i="38"/>
  <c r="K343" i="38"/>
  <c r="K344" i="38"/>
  <c r="K345" i="38"/>
  <c r="K346" i="38"/>
  <c r="K347" i="38"/>
  <c r="K348" i="38"/>
  <c r="K349" i="38"/>
  <c r="K350" i="38"/>
  <c r="K351" i="38"/>
  <c r="K352" i="38"/>
  <c r="K353" i="38"/>
  <c r="K354" i="38"/>
  <c r="K355" i="38"/>
  <c r="K356" i="38"/>
  <c r="K357" i="38"/>
  <c r="K358" i="38"/>
  <c r="K359" i="38"/>
  <c r="K360" i="38"/>
  <c r="K361" i="38"/>
  <c r="K362" i="38"/>
  <c r="K363" i="38"/>
  <c r="K364" i="38"/>
  <c r="K365" i="38"/>
  <c r="K366" i="38"/>
  <c r="K367" i="38"/>
  <c r="K368" i="38"/>
  <c r="K369" i="38"/>
  <c r="K370" i="38"/>
  <c r="K371" i="38"/>
  <c r="K372" i="38"/>
  <c r="K373" i="38"/>
  <c r="K374" i="38"/>
  <c r="K375" i="38"/>
  <c r="K376" i="38"/>
  <c r="K377" i="38"/>
  <c r="K378" i="38"/>
  <c r="K379" i="38"/>
  <c r="K380" i="38"/>
  <c r="K381" i="38"/>
  <c r="K382" i="38"/>
  <c r="K383" i="38"/>
  <c r="K384" i="38"/>
  <c r="K385" i="38"/>
  <c r="K386" i="38"/>
  <c r="K387" i="38"/>
  <c r="K388" i="38"/>
  <c r="K389" i="38"/>
  <c r="K390" i="38"/>
  <c r="K391" i="38"/>
  <c r="K392" i="38"/>
  <c r="K393" i="38"/>
  <c r="K394" i="38"/>
  <c r="K395" i="38"/>
  <c r="K396" i="38"/>
  <c r="K397" i="38"/>
  <c r="K398" i="38"/>
  <c r="K399" i="38"/>
  <c r="K400" i="38"/>
  <c r="K401" i="38"/>
  <c r="K402" i="38"/>
  <c r="K403" i="38"/>
  <c r="K404" i="38"/>
  <c r="K405" i="38"/>
  <c r="K406" i="38"/>
  <c r="K407" i="38"/>
  <c r="K408" i="38"/>
  <c r="K409" i="38"/>
  <c r="K410" i="38"/>
  <c r="K411" i="38"/>
  <c r="K412" i="38"/>
  <c r="K413" i="38"/>
  <c r="K414" i="38"/>
  <c r="K415" i="38"/>
  <c r="K416" i="38"/>
  <c r="K417" i="38"/>
  <c r="K418" i="38"/>
  <c r="K419" i="38"/>
  <c r="K420" i="38"/>
  <c r="K421" i="38"/>
  <c r="K422" i="38"/>
  <c r="K423" i="38"/>
  <c r="K424" i="38"/>
  <c r="K425" i="38"/>
  <c r="K426" i="38"/>
  <c r="K427" i="38"/>
  <c r="K428" i="38"/>
  <c r="K429" i="38"/>
  <c r="K430" i="38"/>
  <c r="K431" i="38"/>
  <c r="K432" i="38"/>
  <c r="K433" i="38"/>
  <c r="K434" i="38"/>
  <c r="K435" i="38"/>
  <c r="K436" i="38"/>
  <c r="K437" i="38"/>
  <c r="K438" i="38"/>
  <c r="K439" i="38"/>
  <c r="K440" i="38"/>
  <c r="K441" i="38"/>
  <c r="K442" i="38"/>
  <c r="K443" i="38"/>
  <c r="K444" i="38"/>
  <c r="K445" i="38"/>
  <c r="K446" i="38"/>
  <c r="K447" i="38"/>
  <c r="K448" i="38"/>
  <c r="K449" i="38"/>
  <c r="K450" i="38"/>
  <c r="K451" i="38"/>
  <c r="K452" i="38"/>
  <c r="K453" i="38"/>
  <c r="K454" i="38"/>
  <c r="K455" i="38"/>
  <c r="K456" i="38"/>
  <c r="K457" i="38"/>
  <c r="K458" i="38"/>
  <c r="K459" i="38"/>
  <c r="K460" i="38"/>
  <c r="K461" i="38"/>
  <c r="K462" i="38"/>
  <c r="K463" i="38"/>
  <c r="K464" i="38"/>
  <c r="K465" i="38"/>
  <c r="K466" i="38"/>
  <c r="K467" i="38"/>
  <c r="K468" i="38"/>
  <c r="K469" i="38"/>
  <c r="K470" i="38"/>
  <c r="K471" i="38"/>
  <c r="K472" i="38"/>
  <c r="K473" i="38"/>
  <c r="K474" i="38"/>
  <c r="K475" i="38"/>
  <c r="K476" i="38"/>
  <c r="K477" i="38"/>
  <c r="K478" i="38"/>
  <c r="K479" i="38"/>
  <c r="K480" i="38"/>
  <c r="K481" i="38"/>
  <c r="K482" i="38"/>
  <c r="K483" i="38"/>
  <c r="K484" i="38"/>
  <c r="K485" i="38"/>
  <c r="K486" i="38"/>
  <c r="K487" i="38"/>
  <c r="K488" i="38"/>
  <c r="K489" i="38"/>
  <c r="K490" i="38"/>
  <c r="K491" i="38"/>
  <c r="K492" i="38"/>
  <c r="K493" i="38"/>
  <c r="K494" i="38"/>
  <c r="K495" i="38"/>
  <c r="K496" i="38"/>
  <c r="K497" i="38"/>
  <c r="K498" i="38"/>
  <c r="K499" i="38"/>
  <c r="K500" i="38"/>
  <c r="K501" i="38"/>
  <c r="K502" i="38"/>
  <c r="K503" i="38"/>
  <c r="K504" i="38"/>
  <c r="K505" i="38"/>
  <c r="K506" i="38"/>
  <c r="K507" i="38"/>
  <c r="K508" i="38"/>
  <c r="K509" i="38"/>
  <c r="K510" i="38"/>
  <c r="K511" i="38"/>
  <c r="K512" i="38"/>
  <c r="K513" i="38"/>
  <c r="K514" i="38"/>
  <c r="K515" i="38"/>
  <c r="K516" i="38"/>
  <c r="K517" i="38"/>
  <c r="K518" i="38"/>
  <c r="K519" i="38"/>
  <c r="K520" i="38"/>
  <c r="K521" i="38"/>
  <c r="K522" i="38"/>
  <c r="K523" i="38"/>
  <c r="K524" i="38"/>
  <c r="K525" i="38"/>
  <c r="K526" i="38"/>
  <c r="K527" i="38"/>
  <c r="K528" i="38"/>
  <c r="K529" i="38"/>
  <c r="K530" i="38"/>
  <c r="K531" i="38"/>
  <c r="K532" i="38"/>
  <c r="K533" i="38"/>
  <c r="K534" i="38"/>
  <c r="K535" i="38"/>
  <c r="K536" i="38"/>
  <c r="K537" i="38"/>
  <c r="K538" i="38"/>
  <c r="K539" i="38"/>
  <c r="K540" i="38"/>
  <c r="K541" i="38"/>
  <c r="K542" i="38"/>
  <c r="K543" i="38"/>
  <c r="K544" i="38"/>
  <c r="K545" i="38"/>
  <c r="K546" i="38"/>
  <c r="K547" i="38"/>
  <c r="K548" i="38"/>
  <c r="K549" i="38"/>
  <c r="K550" i="38"/>
  <c r="K551" i="38"/>
  <c r="K552" i="38"/>
  <c r="K553" i="38"/>
  <c r="K554" i="38"/>
  <c r="K555" i="38"/>
  <c r="K556" i="38"/>
  <c r="K557" i="38"/>
  <c r="K558" i="38"/>
  <c r="K559" i="38"/>
  <c r="K560" i="38"/>
  <c r="K561" i="38"/>
  <c r="K562" i="38"/>
  <c r="K563" i="38"/>
  <c r="K564" i="38"/>
  <c r="K565" i="38"/>
  <c r="K566" i="38"/>
  <c r="K567" i="38"/>
  <c r="K568" i="38"/>
  <c r="K569" i="38"/>
  <c r="K570" i="38"/>
  <c r="K571" i="38"/>
  <c r="K572" i="38"/>
  <c r="K573" i="38"/>
  <c r="K574" i="38"/>
  <c r="K575" i="38"/>
  <c r="K576" i="38"/>
  <c r="K577" i="38"/>
  <c r="K578" i="38"/>
  <c r="K579" i="38"/>
  <c r="K580" i="38"/>
  <c r="K581" i="38"/>
  <c r="K582" i="38"/>
  <c r="K583" i="38"/>
  <c r="K584" i="38"/>
  <c r="K585" i="38"/>
  <c r="K586" i="38"/>
  <c r="K587" i="38"/>
  <c r="K588" i="38"/>
  <c r="K589" i="38"/>
  <c r="K590" i="38"/>
  <c r="K591" i="38"/>
  <c r="K592" i="38"/>
  <c r="K593" i="38"/>
  <c r="K594" i="38"/>
  <c r="K595" i="38"/>
  <c r="K596" i="38"/>
  <c r="K597" i="38"/>
  <c r="K598" i="38"/>
  <c r="K599" i="38"/>
  <c r="K600" i="38"/>
  <c r="K601" i="38"/>
  <c r="K602" i="38"/>
  <c r="K603" i="38"/>
  <c r="K604" i="38"/>
  <c r="K605" i="38"/>
  <c r="K606" i="38"/>
  <c r="K607" i="38"/>
  <c r="K608" i="38"/>
  <c r="K609" i="38"/>
  <c r="K610" i="38"/>
  <c r="K611" i="38"/>
  <c r="K612" i="38"/>
  <c r="K613" i="38"/>
  <c r="K614" i="38"/>
  <c r="K615" i="38"/>
  <c r="K616" i="38"/>
  <c r="K617" i="38"/>
  <c r="K618" i="38"/>
  <c r="K619" i="38"/>
  <c r="K620" i="38"/>
  <c r="K621" i="38"/>
  <c r="K622" i="38"/>
  <c r="K623" i="38"/>
  <c r="K624" i="38"/>
  <c r="K625" i="38"/>
  <c r="K626" i="38"/>
  <c r="K627" i="38"/>
  <c r="K628" i="38"/>
  <c r="K629" i="38"/>
  <c r="K630" i="38"/>
  <c r="K631" i="38"/>
  <c r="K632" i="38"/>
  <c r="K633" i="38"/>
  <c r="K634" i="38"/>
  <c r="K635" i="38"/>
  <c r="K636" i="38"/>
  <c r="K637" i="38"/>
  <c r="K638" i="38"/>
  <c r="K639" i="38"/>
  <c r="K640" i="38"/>
  <c r="K641" i="38"/>
  <c r="K642" i="38"/>
  <c r="K643" i="38"/>
  <c r="K644" i="38"/>
  <c r="K645" i="38"/>
  <c r="K646" i="38"/>
  <c r="K647" i="38"/>
  <c r="K648" i="38"/>
  <c r="K649" i="38"/>
  <c r="K650" i="38"/>
  <c r="K651" i="38"/>
  <c r="K652" i="38"/>
  <c r="K653" i="38"/>
  <c r="K654" i="38"/>
  <c r="K655" i="38"/>
  <c r="K656" i="38"/>
  <c r="K657" i="38"/>
  <c r="K658" i="38"/>
  <c r="K659" i="38"/>
  <c r="K660" i="38"/>
  <c r="K661" i="38"/>
  <c r="K662" i="38"/>
  <c r="K663" i="38"/>
  <c r="K664" i="38"/>
  <c r="K665" i="38"/>
  <c r="K666" i="38"/>
  <c r="K667" i="38"/>
  <c r="K668" i="38"/>
  <c r="K669" i="38"/>
  <c r="K670" i="38"/>
  <c r="K671" i="38"/>
  <c r="K672" i="38"/>
  <c r="K673" i="38"/>
  <c r="K674" i="38"/>
  <c r="K675" i="38"/>
  <c r="K676" i="38"/>
  <c r="K677" i="38"/>
  <c r="K678" i="38"/>
  <c r="K679" i="38"/>
  <c r="K680" i="38"/>
  <c r="K681" i="38"/>
  <c r="K682" i="38"/>
  <c r="K683" i="38"/>
  <c r="K684" i="38"/>
  <c r="K685" i="38"/>
  <c r="K686" i="38"/>
  <c r="K687" i="38"/>
  <c r="K688" i="38"/>
  <c r="K689" i="38"/>
  <c r="K690" i="38"/>
  <c r="K691" i="38"/>
  <c r="K692" i="38"/>
  <c r="K693" i="38"/>
  <c r="K694" i="38"/>
  <c r="K695" i="38"/>
  <c r="K696" i="38"/>
  <c r="K697" i="38"/>
  <c r="K698" i="38"/>
  <c r="K699" i="38"/>
  <c r="K700" i="38"/>
  <c r="K701" i="38"/>
  <c r="K702" i="38"/>
  <c r="K703" i="38"/>
  <c r="K704" i="38"/>
  <c r="K705" i="38"/>
  <c r="K706" i="38"/>
  <c r="K707" i="38"/>
  <c r="K708" i="38"/>
  <c r="K709" i="38"/>
  <c r="K710" i="38"/>
  <c r="K711" i="38"/>
  <c r="K712" i="38"/>
  <c r="K713" i="38"/>
  <c r="K714" i="38"/>
  <c r="K715" i="38"/>
  <c r="K716" i="38"/>
  <c r="K717" i="38"/>
  <c r="K718" i="38"/>
  <c r="K719" i="38"/>
  <c r="K720" i="38"/>
  <c r="K721" i="38"/>
  <c r="K722" i="38"/>
  <c r="K723" i="38"/>
  <c r="K724" i="38"/>
  <c r="K725" i="38"/>
  <c r="K726" i="38"/>
  <c r="K727" i="38"/>
  <c r="K728" i="38"/>
  <c r="K729" i="38"/>
  <c r="K730" i="38"/>
  <c r="K731" i="38"/>
  <c r="K732" i="38"/>
  <c r="K733" i="38"/>
  <c r="K734" i="38"/>
  <c r="K735" i="38"/>
  <c r="K736" i="38"/>
  <c r="K737" i="38"/>
  <c r="K738" i="38"/>
  <c r="K739" i="38"/>
  <c r="K740" i="38"/>
  <c r="K741" i="38"/>
  <c r="K742" i="38"/>
  <c r="K743" i="38"/>
  <c r="K744" i="38"/>
  <c r="K745" i="38"/>
  <c r="K746" i="38"/>
  <c r="K747" i="38"/>
  <c r="K748" i="38"/>
  <c r="K749" i="38"/>
  <c r="K750" i="38"/>
  <c r="K751" i="38"/>
  <c r="K752" i="38"/>
  <c r="K753" i="38"/>
  <c r="K754" i="38"/>
  <c r="K755" i="38"/>
  <c r="K756" i="38"/>
  <c r="K757" i="38"/>
  <c r="K758" i="38"/>
  <c r="K759" i="38"/>
  <c r="K760" i="38"/>
  <c r="K761" i="38"/>
  <c r="K762" i="38"/>
  <c r="K763" i="38"/>
  <c r="K764" i="38"/>
  <c r="K765" i="38"/>
  <c r="K766" i="38"/>
  <c r="K767" i="38"/>
  <c r="K768" i="38"/>
  <c r="K769" i="38"/>
  <c r="K770" i="38"/>
  <c r="K771" i="38"/>
  <c r="K772" i="38"/>
  <c r="K773" i="38"/>
  <c r="K774" i="38"/>
  <c r="K775" i="38"/>
  <c r="K776" i="38"/>
  <c r="K777" i="38"/>
  <c r="K778" i="38"/>
  <c r="K779" i="38"/>
  <c r="K780" i="38"/>
  <c r="K781" i="38"/>
  <c r="K782" i="38"/>
  <c r="K783" i="38"/>
  <c r="K784" i="38"/>
  <c r="K785" i="38"/>
  <c r="K786" i="38"/>
  <c r="K787" i="38"/>
  <c r="K788" i="38"/>
  <c r="K789" i="38"/>
  <c r="K790" i="38"/>
  <c r="K791" i="38"/>
  <c r="K792" i="38"/>
  <c r="K793" i="38"/>
  <c r="K794" i="38"/>
  <c r="K795" i="38"/>
  <c r="K796" i="38"/>
  <c r="K797" i="38"/>
  <c r="K798" i="38"/>
  <c r="K799" i="38"/>
  <c r="K800" i="38"/>
  <c r="K801" i="38"/>
  <c r="K802" i="38"/>
  <c r="K803" i="38"/>
  <c r="K804" i="38"/>
  <c r="K805" i="38"/>
  <c r="K806" i="38"/>
  <c r="K807" i="38"/>
  <c r="K808" i="38"/>
  <c r="K809" i="38"/>
  <c r="K810" i="38"/>
  <c r="K811" i="38"/>
  <c r="K812" i="38"/>
  <c r="K813" i="38"/>
  <c r="K814" i="38"/>
  <c r="K815" i="38"/>
  <c r="K816" i="38"/>
  <c r="K817" i="38"/>
  <c r="K818" i="38"/>
  <c r="K819" i="38"/>
  <c r="K820" i="38"/>
  <c r="K3" i="38"/>
  <c r="K4" i="38"/>
  <c r="K5" i="38"/>
  <c r="K6" i="38"/>
  <c r="K7" i="38"/>
  <c r="K8" i="38"/>
  <c r="AD25" i="1"/>
  <c r="AD26" i="1"/>
  <c r="AD27" i="1"/>
  <c r="AD28" i="1"/>
  <c r="AE17" i="2" l="1"/>
  <c r="AA3" i="2"/>
  <c r="AA2" i="2"/>
  <c r="AA4" i="2" l="1"/>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2" i="1"/>
  <c r="U5" i="1"/>
  <c r="V5" i="1" s="1"/>
  <c r="U6" i="1"/>
  <c r="V6" i="1" s="1"/>
  <c r="U7" i="1"/>
  <c r="V7" i="1" s="1"/>
  <c r="U8" i="1"/>
  <c r="V8" i="1" s="1"/>
  <c r="U9" i="1"/>
  <c r="V9" i="1" s="1"/>
  <c r="U10" i="1"/>
  <c r="V10" i="1" s="1"/>
  <c r="U11" i="1"/>
  <c r="V11" i="1" s="1"/>
  <c r="U12" i="1"/>
  <c r="V12" i="1" s="1"/>
  <c r="U13" i="1"/>
  <c r="V13" i="1" s="1"/>
  <c r="U14" i="1"/>
  <c r="V14" i="1" s="1"/>
  <c r="U15" i="1"/>
  <c r="V15" i="1" s="1"/>
  <c r="U16" i="1"/>
  <c r="V16" i="1" s="1"/>
  <c r="U17" i="1"/>
  <c r="V17" i="1" s="1"/>
  <c r="U18" i="1"/>
  <c r="V18" i="1" s="1"/>
  <c r="U19" i="1"/>
  <c r="V19" i="1" s="1"/>
  <c r="U20" i="1"/>
  <c r="V20" i="1" s="1"/>
  <c r="U21" i="1"/>
  <c r="V21" i="1" s="1"/>
  <c r="U22" i="1"/>
  <c r="V22" i="1" s="1"/>
  <c r="U23" i="1"/>
  <c r="V23" i="1" s="1"/>
  <c r="U24" i="1"/>
  <c r="V24" i="1" s="1"/>
  <c r="U25" i="1"/>
  <c r="V25" i="1" s="1"/>
  <c r="U26" i="1"/>
  <c r="V26" i="1" s="1"/>
  <c r="U27" i="1"/>
  <c r="V27" i="1" s="1"/>
  <c r="U28" i="1"/>
  <c r="V28" i="1" s="1"/>
  <c r="U29" i="1"/>
  <c r="V29" i="1" s="1"/>
  <c r="U30" i="1"/>
  <c r="V30" i="1" s="1"/>
  <c r="U31" i="1"/>
  <c r="V31" i="1" s="1"/>
  <c r="U32" i="1"/>
  <c r="V32" i="1" s="1"/>
  <c r="U33" i="1"/>
  <c r="V33" i="1" s="1"/>
  <c r="U34" i="1"/>
  <c r="V34" i="1" s="1"/>
  <c r="U35" i="1"/>
  <c r="V35" i="1" s="1"/>
  <c r="U36" i="1"/>
  <c r="V36" i="1" s="1"/>
  <c r="U37" i="1"/>
  <c r="V37" i="1" s="1"/>
  <c r="U38" i="1"/>
  <c r="V38" i="1" s="1"/>
  <c r="U39" i="1"/>
  <c r="V39" i="1" s="1"/>
  <c r="U40" i="1"/>
  <c r="V40" i="1" s="1"/>
  <c r="U41" i="1"/>
  <c r="V41" i="1" s="1"/>
  <c r="U42" i="1"/>
  <c r="V42" i="1" s="1"/>
  <c r="U43" i="1"/>
  <c r="V43" i="1" s="1"/>
  <c r="U44" i="1"/>
  <c r="V44" i="1" s="1"/>
  <c r="U45" i="1"/>
  <c r="V45" i="1" s="1"/>
  <c r="U46" i="1"/>
  <c r="V46" i="1" s="1"/>
  <c r="U47" i="1"/>
  <c r="V47" i="1" s="1"/>
  <c r="U48" i="1"/>
  <c r="V48" i="1" s="1"/>
  <c r="U49" i="1"/>
  <c r="V49" i="1" s="1"/>
  <c r="U50" i="1"/>
  <c r="V50" i="1" s="1"/>
  <c r="U51" i="1"/>
  <c r="V51" i="1" s="1"/>
  <c r="U52" i="1"/>
  <c r="V52" i="1" s="1"/>
  <c r="U53" i="1"/>
  <c r="V53" i="1" s="1"/>
  <c r="U54" i="1"/>
  <c r="V54" i="1" s="1"/>
  <c r="U55" i="1"/>
  <c r="V55" i="1" s="1"/>
  <c r="U56" i="1"/>
  <c r="V56" i="1" s="1"/>
  <c r="U57" i="1"/>
  <c r="V57" i="1" s="1"/>
  <c r="U58" i="1"/>
  <c r="V58" i="1" s="1"/>
  <c r="U59" i="1"/>
  <c r="V59" i="1" s="1"/>
  <c r="U60" i="1"/>
  <c r="V60" i="1" s="1"/>
  <c r="U61" i="1"/>
  <c r="V61" i="1" s="1"/>
  <c r="U62" i="1"/>
  <c r="V62" i="1" s="1"/>
  <c r="U63" i="1"/>
  <c r="V63" i="1" s="1"/>
  <c r="U64" i="1"/>
  <c r="V64" i="1" s="1"/>
  <c r="U65" i="1"/>
  <c r="V65" i="1" s="1"/>
  <c r="U66" i="1"/>
  <c r="V66" i="1" s="1"/>
  <c r="U67" i="1"/>
  <c r="V67" i="1" s="1"/>
  <c r="U68" i="1"/>
  <c r="V68" i="1" s="1"/>
  <c r="U69" i="1"/>
  <c r="V69" i="1" s="1"/>
  <c r="U70" i="1"/>
  <c r="V70" i="1" s="1"/>
  <c r="U71" i="1"/>
  <c r="V71" i="1" s="1"/>
  <c r="U72" i="1"/>
  <c r="V72" i="1" s="1"/>
  <c r="U73" i="1"/>
  <c r="V73" i="1" s="1"/>
  <c r="U74" i="1"/>
  <c r="V74" i="1" s="1"/>
  <c r="U75" i="1"/>
  <c r="V75" i="1" s="1"/>
  <c r="U76" i="1"/>
  <c r="V76" i="1" s="1"/>
  <c r="U77" i="1"/>
  <c r="V77" i="1" s="1"/>
  <c r="U78" i="1"/>
  <c r="V78" i="1" s="1"/>
  <c r="U79" i="1"/>
  <c r="V79" i="1" s="1"/>
  <c r="U80" i="1"/>
  <c r="V80" i="1" s="1"/>
  <c r="U81" i="1"/>
  <c r="V81" i="1" s="1"/>
  <c r="U82" i="1"/>
  <c r="V82" i="1" s="1"/>
  <c r="U83" i="1"/>
  <c r="V83" i="1" s="1"/>
  <c r="U84" i="1"/>
  <c r="V84" i="1" s="1"/>
  <c r="U85" i="1"/>
  <c r="V85" i="1" s="1"/>
  <c r="U86" i="1"/>
  <c r="V86" i="1" s="1"/>
  <c r="U87" i="1"/>
  <c r="V87" i="1" s="1"/>
  <c r="U88" i="1"/>
  <c r="V88" i="1" s="1"/>
  <c r="U89" i="1"/>
  <c r="V89" i="1" s="1"/>
  <c r="U90" i="1"/>
  <c r="V90" i="1" s="1"/>
  <c r="U91" i="1"/>
  <c r="V91" i="1" s="1"/>
  <c r="U92" i="1"/>
  <c r="V92" i="1" s="1"/>
  <c r="U93" i="1"/>
  <c r="V93" i="1" s="1"/>
  <c r="U94" i="1"/>
  <c r="V94" i="1" s="1"/>
  <c r="U95" i="1"/>
  <c r="V95" i="1" s="1"/>
  <c r="U96" i="1"/>
  <c r="V96" i="1" s="1"/>
  <c r="U97" i="1"/>
  <c r="V97" i="1" s="1"/>
  <c r="U98" i="1"/>
  <c r="V98" i="1" s="1"/>
  <c r="U99" i="1"/>
  <c r="V99" i="1" s="1"/>
  <c r="U100" i="1"/>
  <c r="V100" i="1" s="1"/>
  <c r="U2" i="1"/>
  <c r="V2" i="1" s="1"/>
  <c r="AD2" i="1"/>
  <c r="AD79"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2" i="1"/>
  <c r="AF1001" i="53"/>
  <c r="AE1001" i="53"/>
  <c r="AD1001" i="53"/>
  <c r="AC1001" i="53"/>
  <c r="AB1001" i="53"/>
  <c r="AA1001" i="53"/>
  <c r="Z1001" i="53"/>
  <c r="AF1000" i="53"/>
  <c r="AE1000" i="53"/>
  <c r="AD1000" i="53"/>
  <c r="AC1000" i="53"/>
  <c r="AB1000" i="53"/>
  <c r="AA1000" i="53"/>
  <c r="Z1000" i="53"/>
  <c r="AF999" i="53"/>
  <c r="AE999" i="53"/>
  <c r="AD999" i="53"/>
  <c r="AC999" i="53"/>
  <c r="AB999" i="53"/>
  <c r="AA999" i="53"/>
  <c r="Z999" i="53"/>
  <c r="AF998" i="53"/>
  <c r="AE998" i="53"/>
  <c r="AD998" i="53"/>
  <c r="AC998" i="53"/>
  <c r="AB998" i="53"/>
  <c r="AA998" i="53"/>
  <c r="Z998" i="53"/>
  <c r="AF997" i="53"/>
  <c r="AE997" i="53"/>
  <c r="AD997" i="53"/>
  <c r="AC997" i="53"/>
  <c r="AB997" i="53"/>
  <c r="AA997" i="53"/>
  <c r="Z997" i="53"/>
  <c r="AF996" i="53"/>
  <c r="AE996" i="53"/>
  <c r="AD996" i="53"/>
  <c r="AC996" i="53"/>
  <c r="AB996" i="53"/>
  <c r="AA996" i="53"/>
  <c r="Z996" i="53"/>
  <c r="AF995" i="53"/>
  <c r="AE995" i="53"/>
  <c r="AD995" i="53"/>
  <c r="AC995" i="53"/>
  <c r="AB995" i="53"/>
  <c r="AA995" i="53"/>
  <c r="Z995" i="53"/>
  <c r="AF994" i="53"/>
  <c r="AE994" i="53"/>
  <c r="AD994" i="53"/>
  <c r="AC994" i="53"/>
  <c r="AB994" i="53"/>
  <c r="AA994" i="53"/>
  <c r="Z994" i="53"/>
  <c r="AF993" i="53"/>
  <c r="AE993" i="53"/>
  <c r="AD993" i="53"/>
  <c r="AC993" i="53"/>
  <c r="AB993" i="53"/>
  <c r="AA993" i="53"/>
  <c r="Z993" i="53"/>
  <c r="AF992" i="53"/>
  <c r="AE992" i="53"/>
  <c r="AD992" i="53"/>
  <c r="AC992" i="53"/>
  <c r="AB992" i="53"/>
  <c r="AA992" i="53"/>
  <c r="Z992" i="53"/>
  <c r="AF991" i="53"/>
  <c r="AE991" i="53"/>
  <c r="AD991" i="53"/>
  <c r="AC991" i="53"/>
  <c r="AB991" i="53"/>
  <c r="AA991" i="53"/>
  <c r="Z991" i="53"/>
  <c r="AF990" i="53"/>
  <c r="AE990" i="53"/>
  <c r="AD990" i="53"/>
  <c r="AC990" i="53"/>
  <c r="AB990" i="53"/>
  <c r="AA990" i="53"/>
  <c r="Z990" i="53"/>
  <c r="AF989" i="53"/>
  <c r="AE989" i="53"/>
  <c r="AD989" i="53"/>
  <c r="AC989" i="53"/>
  <c r="AB989" i="53"/>
  <c r="AA989" i="53"/>
  <c r="Z989" i="53"/>
  <c r="AF988" i="53"/>
  <c r="AE988" i="53"/>
  <c r="AD988" i="53"/>
  <c r="AC988" i="53"/>
  <c r="AB988" i="53"/>
  <c r="AA988" i="53"/>
  <c r="Z988" i="53"/>
  <c r="AF987" i="53"/>
  <c r="AE987" i="53"/>
  <c r="AD987" i="53"/>
  <c r="AC987" i="53"/>
  <c r="AB987" i="53"/>
  <c r="AA987" i="53"/>
  <c r="Z987" i="53"/>
  <c r="AF986" i="53"/>
  <c r="AE986" i="53"/>
  <c r="AD986" i="53"/>
  <c r="AC986" i="53"/>
  <c r="AB986" i="53"/>
  <c r="AA986" i="53"/>
  <c r="Z986" i="53"/>
  <c r="AF985" i="53"/>
  <c r="AE985" i="53"/>
  <c r="AD985" i="53"/>
  <c r="AC985" i="53"/>
  <c r="AB985" i="53"/>
  <c r="AA985" i="53"/>
  <c r="Z985" i="53"/>
  <c r="AF984" i="53"/>
  <c r="AE984" i="53"/>
  <c r="AD984" i="53"/>
  <c r="AC984" i="53"/>
  <c r="AB984" i="53"/>
  <c r="AA984" i="53"/>
  <c r="Z984" i="53"/>
  <c r="AF983" i="53"/>
  <c r="AE983" i="53"/>
  <c r="AD983" i="53"/>
  <c r="AC983" i="53"/>
  <c r="AB983" i="53"/>
  <c r="AA983" i="53"/>
  <c r="Z983" i="53"/>
  <c r="AF982" i="53"/>
  <c r="AE982" i="53"/>
  <c r="AD982" i="53"/>
  <c r="AC982" i="53"/>
  <c r="AB982" i="53"/>
  <c r="AA982" i="53"/>
  <c r="Z982" i="53"/>
  <c r="AF981" i="53"/>
  <c r="AE981" i="53"/>
  <c r="AD981" i="53"/>
  <c r="AC981" i="53"/>
  <c r="AB981" i="53"/>
  <c r="AA981" i="53"/>
  <c r="Z981" i="53"/>
  <c r="AF980" i="53"/>
  <c r="AE980" i="53"/>
  <c r="AD980" i="53"/>
  <c r="AC980" i="53"/>
  <c r="AB980" i="53"/>
  <c r="AA980" i="53"/>
  <c r="Z980" i="53"/>
  <c r="AF979" i="53"/>
  <c r="AE979" i="53"/>
  <c r="AD979" i="53"/>
  <c r="AC979" i="53"/>
  <c r="AB979" i="53"/>
  <c r="AA979" i="53"/>
  <c r="Z979" i="53"/>
  <c r="AF978" i="53"/>
  <c r="AE978" i="53"/>
  <c r="AD978" i="53"/>
  <c r="AC978" i="53"/>
  <c r="AB978" i="53"/>
  <c r="AA978" i="53"/>
  <c r="Z978" i="53"/>
  <c r="AF977" i="53"/>
  <c r="AE977" i="53"/>
  <c r="AD977" i="53"/>
  <c r="AC977" i="53"/>
  <c r="AB977" i="53"/>
  <c r="AA977" i="53"/>
  <c r="Z977" i="53"/>
  <c r="AF976" i="53"/>
  <c r="AE976" i="53"/>
  <c r="AD976" i="53"/>
  <c r="AC976" i="53"/>
  <c r="AB976" i="53"/>
  <c r="AA976" i="53"/>
  <c r="Z976" i="53"/>
  <c r="AF975" i="53"/>
  <c r="AE975" i="53"/>
  <c r="AD975" i="53"/>
  <c r="AC975" i="53"/>
  <c r="AB975" i="53"/>
  <c r="AA975" i="53"/>
  <c r="Z975" i="53"/>
  <c r="AF974" i="53"/>
  <c r="AE974" i="53"/>
  <c r="AD974" i="53"/>
  <c r="AC974" i="53"/>
  <c r="AB974" i="53"/>
  <c r="AA974" i="53"/>
  <c r="Z974" i="53"/>
  <c r="AF973" i="53"/>
  <c r="AE973" i="53"/>
  <c r="AD973" i="53"/>
  <c r="AC973" i="53"/>
  <c r="AB973" i="53"/>
  <c r="AA973" i="53"/>
  <c r="Z973" i="53"/>
  <c r="AF972" i="53"/>
  <c r="AE972" i="53"/>
  <c r="AD972" i="53"/>
  <c r="AC972" i="53"/>
  <c r="AB972" i="53"/>
  <c r="AA972" i="53"/>
  <c r="Z972" i="53"/>
  <c r="AF971" i="53"/>
  <c r="AE971" i="53"/>
  <c r="AD971" i="53"/>
  <c r="AC971" i="53"/>
  <c r="AB971" i="53"/>
  <c r="AA971" i="53"/>
  <c r="Z971" i="53"/>
  <c r="AF970" i="53"/>
  <c r="AE970" i="53"/>
  <c r="AD970" i="53"/>
  <c r="AC970" i="53"/>
  <c r="AB970" i="53"/>
  <c r="AA970" i="53"/>
  <c r="Z970" i="53"/>
  <c r="AF969" i="53"/>
  <c r="AE969" i="53"/>
  <c r="AD969" i="53"/>
  <c r="AC969" i="53"/>
  <c r="AB969" i="53"/>
  <c r="AA969" i="53"/>
  <c r="Z969" i="53"/>
  <c r="AF968" i="53"/>
  <c r="AE968" i="53"/>
  <c r="AD968" i="53"/>
  <c r="AC968" i="53"/>
  <c r="AB968" i="53"/>
  <c r="AA968" i="53"/>
  <c r="Z968" i="53"/>
  <c r="AF967" i="53"/>
  <c r="AE967" i="53"/>
  <c r="AD967" i="53"/>
  <c r="AC967" i="53"/>
  <c r="AB967" i="53"/>
  <c r="AA967" i="53"/>
  <c r="Z967" i="53"/>
  <c r="AF966" i="53"/>
  <c r="AE966" i="53"/>
  <c r="AD966" i="53"/>
  <c r="AC966" i="53"/>
  <c r="AB966" i="53"/>
  <c r="AA966" i="53"/>
  <c r="Z966" i="53"/>
  <c r="AF965" i="53"/>
  <c r="AE965" i="53"/>
  <c r="AD965" i="53"/>
  <c r="AC965" i="53"/>
  <c r="AB965" i="53"/>
  <c r="AA965" i="53"/>
  <c r="Z965" i="53"/>
  <c r="AF964" i="53"/>
  <c r="AE964" i="53"/>
  <c r="AD964" i="53"/>
  <c r="AC964" i="53"/>
  <c r="AB964" i="53"/>
  <c r="AA964" i="53"/>
  <c r="Z964" i="53"/>
  <c r="AF963" i="53"/>
  <c r="AE963" i="53"/>
  <c r="AD963" i="53"/>
  <c r="AC963" i="53"/>
  <c r="AB963" i="53"/>
  <c r="AA963" i="53"/>
  <c r="Z963" i="53"/>
  <c r="AF962" i="53"/>
  <c r="AE962" i="53"/>
  <c r="AD962" i="53"/>
  <c r="AC962" i="53"/>
  <c r="AB962" i="53"/>
  <c r="AA962" i="53"/>
  <c r="Z962" i="53"/>
  <c r="AF961" i="53"/>
  <c r="AE961" i="53"/>
  <c r="AD961" i="53"/>
  <c r="AC961" i="53"/>
  <c r="AB961" i="53"/>
  <c r="AA961" i="53"/>
  <c r="Z961" i="53"/>
  <c r="AF960" i="53"/>
  <c r="AE960" i="53"/>
  <c r="AD960" i="53"/>
  <c r="AC960" i="53"/>
  <c r="AB960" i="53"/>
  <c r="AA960" i="53"/>
  <c r="Z960" i="53"/>
  <c r="AF959" i="53"/>
  <c r="AE959" i="53"/>
  <c r="AD959" i="53"/>
  <c r="AC959" i="53"/>
  <c r="AB959" i="53"/>
  <c r="AA959" i="53"/>
  <c r="Z959" i="53"/>
  <c r="AF958" i="53"/>
  <c r="AE958" i="53"/>
  <c r="AD958" i="53"/>
  <c r="AC958" i="53"/>
  <c r="AB958" i="53"/>
  <c r="AA958" i="53"/>
  <c r="Z958" i="53"/>
  <c r="AF957" i="53"/>
  <c r="AE957" i="53"/>
  <c r="AD957" i="53"/>
  <c r="AC957" i="53"/>
  <c r="AB957" i="53"/>
  <c r="AA957" i="53"/>
  <c r="Z957" i="53"/>
  <c r="AF956" i="53"/>
  <c r="AE956" i="53"/>
  <c r="AD956" i="53"/>
  <c r="AC956" i="53"/>
  <c r="AB956" i="53"/>
  <c r="AA956" i="53"/>
  <c r="Z956" i="53"/>
  <c r="AF955" i="53"/>
  <c r="AE955" i="53"/>
  <c r="AD955" i="53"/>
  <c r="AC955" i="53"/>
  <c r="AB955" i="53"/>
  <c r="AA955" i="53"/>
  <c r="Z955" i="53"/>
  <c r="AF954" i="53"/>
  <c r="AE954" i="53"/>
  <c r="AD954" i="53"/>
  <c r="AC954" i="53"/>
  <c r="AB954" i="53"/>
  <c r="AA954" i="53"/>
  <c r="Z954" i="53"/>
  <c r="AF953" i="53"/>
  <c r="AE953" i="53"/>
  <c r="AD953" i="53"/>
  <c r="AC953" i="53"/>
  <c r="AB953" i="53"/>
  <c r="AA953" i="53"/>
  <c r="Z953" i="53"/>
  <c r="AF952" i="53"/>
  <c r="AE952" i="53"/>
  <c r="AD952" i="53"/>
  <c r="AC952" i="53"/>
  <c r="AB952" i="53"/>
  <c r="AA952" i="53"/>
  <c r="Z952" i="53"/>
  <c r="AF951" i="53"/>
  <c r="AE951" i="53"/>
  <c r="AD951" i="53"/>
  <c r="AC951" i="53"/>
  <c r="AB951" i="53"/>
  <c r="AA951" i="53"/>
  <c r="Z951" i="53"/>
  <c r="AF950" i="53"/>
  <c r="AE950" i="53"/>
  <c r="AD950" i="53"/>
  <c r="AC950" i="53"/>
  <c r="AB950" i="53"/>
  <c r="AA950" i="53"/>
  <c r="Z950" i="53"/>
  <c r="AF949" i="53"/>
  <c r="AE949" i="53"/>
  <c r="AD949" i="53"/>
  <c r="AC949" i="53"/>
  <c r="AB949" i="53"/>
  <c r="AA949" i="53"/>
  <c r="Z949" i="53"/>
  <c r="AF948" i="53"/>
  <c r="AE948" i="53"/>
  <c r="AD948" i="53"/>
  <c r="AC948" i="53"/>
  <c r="AB948" i="53"/>
  <c r="AA948" i="53"/>
  <c r="Z948" i="53"/>
  <c r="AF947" i="53"/>
  <c r="AE947" i="53"/>
  <c r="AD947" i="53"/>
  <c r="AC947" i="53"/>
  <c r="AB947" i="53"/>
  <c r="AA947" i="53"/>
  <c r="Z947" i="53"/>
  <c r="AF946" i="53"/>
  <c r="AE946" i="53"/>
  <c r="AD946" i="53"/>
  <c r="AC946" i="53"/>
  <c r="AB946" i="53"/>
  <c r="AA946" i="53"/>
  <c r="Z946" i="53"/>
  <c r="AF945" i="53"/>
  <c r="AE945" i="53"/>
  <c r="AD945" i="53"/>
  <c r="AC945" i="53"/>
  <c r="AB945" i="53"/>
  <c r="AA945" i="53"/>
  <c r="Z945" i="53"/>
  <c r="AF944" i="53"/>
  <c r="AE944" i="53"/>
  <c r="AD944" i="53"/>
  <c r="AC944" i="53"/>
  <c r="AB944" i="53"/>
  <c r="AA944" i="53"/>
  <c r="Z944" i="53"/>
  <c r="AF943" i="53"/>
  <c r="AE943" i="53"/>
  <c r="AD943" i="53"/>
  <c r="AC943" i="53"/>
  <c r="AB943" i="53"/>
  <c r="AA943" i="53"/>
  <c r="Z943" i="53"/>
  <c r="AF942" i="53"/>
  <c r="AE942" i="53"/>
  <c r="AD942" i="53"/>
  <c r="AC942" i="53"/>
  <c r="AB942" i="53"/>
  <c r="AA942" i="53"/>
  <c r="Z942" i="53"/>
  <c r="AF941" i="53"/>
  <c r="AE941" i="53"/>
  <c r="AD941" i="53"/>
  <c r="AC941" i="53"/>
  <c r="AB941" i="53"/>
  <c r="AA941" i="53"/>
  <c r="Z941" i="53"/>
  <c r="AF940" i="53"/>
  <c r="AE940" i="53"/>
  <c r="AD940" i="53"/>
  <c r="AC940" i="53"/>
  <c r="AB940" i="53"/>
  <c r="AA940" i="53"/>
  <c r="Z940" i="53"/>
  <c r="AF939" i="53"/>
  <c r="AE939" i="53"/>
  <c r="AD939" i="53"/>
  <c r="AC939" i="53"/>
  <c r="AB939" i="53"/>
  <c r="AA939" i="53"/>
  <c r="Z939" i="53"/>
  <c r="AF938" i="53"/>
  <c r="AE938" i="53"/>
  <c r="AD938" i="53"/>
  <c r="AC938" i="53"/>
  <c r="AB938" i="53"/>
  <c r="AA938" i="53"/>
  <c r="Z938" i="53"/>
  <c r="AF937" i="53"/>
  <c r="AE937" i="53"/>
  <c r="AD937" i="53"/>
  <c r="AC937" i="53"/>
  <c r="AB937" i="53"/>
  <c r="AA937" i="53"/>
  <c r="Z937" i="53"/>
  <c r="AF936" i="53"/>
  <c r="AE936" i="53"/>
  <c r="AD936" i="53"/>
  <c r="AC936" i="53"/>
  <c r="AB936" i="53"/>
  <c r="AA936" i="53"/>
  <c r="Z936" i="53"/>
  <c r="AF935" i="53"/>
  <c r="AE935" i="53"/>
  <c r="AD935" i="53"/>
  <c r="AC935" i="53"/>
  <c r="AB935" i="53"/>
  <c r="AA935" i="53"/>
  <c r="Z935" i="53"/>
  <c r="AF934" i="53"/>
  <c r="AE934" i="53"/>
  <c r="AD934" i="53"/>
  <c r="AC934" i="53"/>
  <c r="AB934" i="53"/>
  <c r="AA934" i="53"/>
  <c r="Z934" i="53"/>
  <c r="AF933" i="53"/>
  <c r="AE933" i="53"/>
  <c r="AD933" i="53"/>
  <c r="AC933" i="53"/>
  <c r="AB933" i="53"/>
  <c r="AA933" i="53"/>
  <c r="Z933" i="53"/>
  <c r="AF932" i="53"/>
  <c r="AE932" i="53"/>
  <c r="AD932" i="53"/>
  <c r="AC932" i="53"/>
  <c r="AB932" i="53"/>
  <c r="AA932" i="53"/>
  <c r="Z932" i="53"/>
  <c r="AF931" i="53"/>
  <c r="AE931" i="53"/>
  <c r="AD931" i="53"/>
  <c r="AC931" i="53"/>
  <c r="AB931" i="53"/>
  <c r="AA931" i="53"/>
  <c r="Z931" i="53"/>
  <c r="AF930" i="53"/>
  <c r="AE930" i="53"/>
  <c r="AD930" i="53"/>
  <c r="AC930" i="53"/>
  <c r="AB930" i="53"/>
  <c r="AA930" i="53"/>
  <c r="Z930" i="53"/>
  <c r="AF929" i="53"/>
  <c r="AE929" i="53"/>
  <c r="AD929" i="53"/>
  <c r="AC929" i="53"/>
  <c r="AB929" i="53"/>
  <c r="AA929" i="53"/>
  <c r="Z929" i="53"/>
  <c r="AF928" i="53"/>
  <c r="AE928" i="53"/>
  <c r="AD928" i="53"/>
  <c r="AC928" i="53"/>
  <c r="AB928" i="53"/>
  <c r="AA928" i="53"/>
  <c r="Z928" i="53"/>
  <c r="AF927" i="53"/>
  <c r="AE927" i="53"/>
  <c r="AD927" i="53"/>
  <c r="AC927" i="53"/>
  <c r="AB927" i="53"/>
  <c r="AA927" i="53"/>
  <c r="Z927" i="53"/>
  <c r="AF926" i="53"/>
  <c r="AE926" i="53"/>
  <c r="AD926" i="53"/>
  <c r="AC926" i="53"/>
  <c r="AB926" i="53"/>
  <c r="AA926" i="53"/>
  <c r="Z926" i="53"/>
  <c r="AF925" i="53"/>
  <c r="AE925" i="53"/>
  <c r="AD925" i="53"/>
  <c r="AC925" i="53"/>
  <c r="AB925" i="53"/>
  <c r="AA925" i="53"/>
  <c r="Z925" i="53"/>
  <c r="AF924" i="53"/>
  <c r="AE924" i="53"/>
  <c r="AD924" i="53"/>
  <c r="AC924" i="53"/>
  <c r="AB924" i="53"/>
  <c r="AA924" i="53"/>
  <c r="Z924" i="53"/>
  <c r="AF923" i="53"/>
  <c r="AE923" i="53"/>
  <c r="AD923" i="53"/>
  <c r="AC923" i="53"/>
  <c r="AB923" i="53"/>
  <c r="AA923" i="53"/>
  <c r="Z923" i="53"/>
  <c r="AF922" i="53"/>
  <c r="AE922" i="53"/>
  <c r="AD922" i="53"/>
  <c r="AC922" i="53"/>
  <c r="AB922" i="53"/>
  <c r="AA922" i="53"/>
  <c r="Z922" i="53"/>
  <c r="AF921" i="53"/>
  <c r="AE921" i="53"/>
  <c r="AD921" i="53"/>
  <c r="AC921" i="53"/>
  <c r="AB921" i="53"/>
  <c r="AA921" i="53"/>
  <c r="Z921" i="53"/>
  <c r="AF920" i="53"/>
  <c r="AE920" i="53"/>
  <c r="AD920" i="53"/>
  <c r="AC920" i="53"/>
  <c r="AB920" i="53"/>
  <c r="AA920" i="53"/>
  <c r="Z920" i="53"/>
  <c r="AF919" i="53"/>
  <c r="AE919" i="53"/>
  <c r="AD919" i="53"/>
  <c r="AC919" i="53"/>
  <c r="AB919" i="53"/>
  <c r="AA919" i="53"/>
  <c r="Z919" i="53"/>
  <c r="AF918" i="53"/>
  <c r="AE918" i="53"/>
  <c r="AD918" i="53"/>
  <c r="AC918" i="53"/>
  <c r="AB918" i="53"/>
  <c r="AA918" i="53"/>
  <c r="Z918" i="53"/>
  <c r="AF917" i="53"/>
  <c r="AE917" i="53"/>
  <c r="AD917" i="53"/>
  <c r="AC917" i="53"/>
  <c r="AB917" i="53"/>
  <c r="AA917" i="53"/>
  <c r="Z917" i="53"/>
  <c r="AF916" i="53"/>
  <c r="AE916" i="53"/>
  <c r="AD916" i="53"/>
  <c r="AC916" i="53"/>
  <c r="AB916" i="53"/>
  <c r="AA916" i="53"/>
  <c r="Z916" i="53"/>
  <c r="AF915" i="53"/>
  <c r="AE915" i="53"/>
  <c r="AD915" i="53"/>
  <c r="AC915" i="53"/>
  <c r="AB915" i="53"/>
  <c r="AA915" i="53"/>
  <c r="Z915" i="53"/>
  <c r="AF914" i="53"/>
  <c r="AE914" i="53"/>
  <c r="AD914" i="53"/>
  <c r="AC914" i="53"/>
  <c r="AB914" i="53"/>
  <c r="AA914" i="53"/>
  <c r="Z914" i="53"/>
  <c r="AF913" i="53"/>
  <c r="AE913" i="53"/>
  <c r="AD913" i="53"/>
  <c r="AC913" i="53"/>
  <c r="AB913" i="53"/>
  <c r="AA913" i="53"/>
  <c r="Z913" i="53"/>
  <c r="AF912" i="53"/>
  <c r="AE912" i="53"/>
  <c r="AD912" i="53"/>
  <c r="AC912" i="53"/>
  <c r="AB912" i="53"/>
  <c r="AA912" i="53"/>
  <c r="Z912" i="53"/>
  <c r="AF911" i="53"/>
  <c r="AE911" i="53"/>
  <c r="AD911" i="53"/>
  <c r="AC911" i="53"/>
  <c r="AB911" i="53"/>
  <c r="AA911" i="53"/>
  <c r="Z911" i="53"/>
  <c r="AF910" i="53"/>
  <c r="AE910" i="53"/>
  <c r="AD910" i="53"/>
  <c r="AC910" i="53"/>
  <c r="AB910" i="53"/>
  <c r="AA910" i="53"/>
  <c r="Z910" i="53"/>
  <c r="AF909" i="53"/>
  <c r="AE909" i="53"/>
  <c r="AD909" i="53"/>
  <c r="AC909" i="53"/>
  <c r="AB909" i="53"/>
  <c r="AA909" i="53"/>
  <c r="Z909" i="53"/>
  <c r="AF908" i="53"/>
  <c r="AE908" i="53"/>
  <c r="AD908" i="53"/>
  <c r="AC908" i="53"/>
  <c r="AB908" i="53"/>
  <c r="AA908" i="53"/>
  <c r="Z908" i="53"/>
  <c r="AF907" i="53"/>
  <c r="AE907" i="53"/>
  <c r="AD907" i="53"/>
  <c r="AC907" i="53"/>
  <c r="AB907" i="53"/>
  <c r="AA907" i="53"/>
  <c r="Z907" i="53"/>
  <c r="AF906" i="53"/>
  <c r="AE906" i="53"/>
  <c r="AD906" i="53"/>
  <c r="AC906" i="53"/>
  <c r="AB906" i="53"/>
  <c r="AA906" i="53"/>
  <c r="Z906" i="53"/>
  <c r="AF905" i="53"/>
  <c r="AE905" i="53"/>
  <c r="AD905" i="53"/>
  <c r="AC905" i="53"/>
  <c r="AB905" i="53"/>
  <c r="AA905" i="53"/>
  <c r="Z905" i="53"/>
  <c r="AF904" i="53"/>
  <c r="AE904" i="53"/>
  <c r="AD904" i="53"/>
  <c r="AC904" i="53"/>
  <c r="AB904" i="53"/>
  <c r="AA904" i="53"/>
  <c r="Z904" i="53"/>
  <c r="AF903" i="53"/>
  <c r="AE903" i="53"/>
  <c r="AD903" i="53"/>
  <c r="AC903" i="53"/>
  <c r="AB903" i="53"/>
  <c r="AA903" i="53"/>
  <c r="Z903" i="53"/>
  <c r="AF902" i="53"/>
  <c r="AE902" i="53"/>
  <c r="AD902" i="53"/>
  <c r="AC902" i="53"/>
  <c r="AB902" i="53"/>
  <c r="AA902" i="53"/>
  <c r="Z902" i="53"/>
  <c r="AF901" i="53"/>
  <c r="AE901" i="53"/>
  <c r="AD901" i="53"/>
  <c r="AC901" i="53"/>
  <c r="AB901" i="53"/>
  <c r="AA901" i="53"/>
  <c r="Z901" i="53"/>
  <c r="AF900" i="53"/>
  <c r="AE900" i="53"/>
  <c r="AD900" i="53"/>
  <c r="AC900" i="53"/>
  <c r="AB900" i="53"/>
  <c r="AA900" i="53"/>
  <c r="Z900" i="53"/>
  <c r="AF899" i="53"/>
  <c r="AE899" i="53"/>
  <c r="AD899" i="53"/>
  <c r="AC899" i="53"/>
  <c r="AB899" i="53"/>
  <c r="AA899" i="53"/>
  <c r="Z899" i="53"/>
  <c r="AF898" i="53"/>
  <c r="AE898" i="53"/>
  <c r="AD898" i="53"/>
  <c r="AC898" i="53"/>
  <c r="AB898" i="53"/>
  <c r="AA898" i="53"/>
  <c r="Z898" i="53"/>
  <c r="AF897" i="53"/>
  <c r="AE897" i="53"/>
  <c r="AD897" i="53"/>
  <c r="AC897" i="53"/>
  <c r="AB897" i="53"/>
  <c r="AA897" i="53"/>
  <c r="Z897" i="53"/>
  <c r="AF896" i="53"/>
  <c r="AE896" i="53"/>
  <c r="AD896" i="53"/>
  <c r="AC896" i="53"/>
  <c r="AB896" i="53"/>
  <c r="AA896" i="53"/>
  <c r="Z896" i="53"/>
  <c r="AF895" i="53"/>
  <c r="AE895" i="53"/>
  <c r="AD895" i="53"/>
  <c r="AC895" i="53"/>
  <c r="AB895" i="53"/>
  <c r="AA895" i="53"/>
  <c r="Z895" i="53"/>
  <c r="AF894" i="53"/>
  <c r="AE894" i="53"/>
  <c r="AD894" i="53"/>
  <c r="AC894" i="53"/>
  <c r="AB894" i="53"/>
  <c r="AA894" i="53"/>
  <c r="Z894" i="53"/>
  <c r="AF893" i="53"/>
  <c r="AE893" i="53"/>
  <c r="AD893" i="53"/>
  <c r="AC893" i="53"/>
  <c r="AB893" i="53"/>
  <c r="AA893" i="53"/>
  <c r="Z893" i="53"/>
  <c r="AF892" i="53"/>
  <c r="AE892" i="53"/>
  <c r="AD892" i="53"/>
  <c r="AC892" i="53"/>
  <c r="AB892" i="53"/>
  <c r="AA892" i="53"/>
  <c r="Z892" i="53"/>
  <c r="AF891" i="53"/>
  <c r="AE891" i="53"/>
  <c r="AD891" i="53"/>
  <c r="AC891" i="53"/>
  <c r="AB891" i="53"/>
  <c r="AA891" i="53"/>
  <c r="Z891" i="53"/>
  <c r="AF890" i="53"/>
  <c r="AE890" i="53"/>
  <c r="AD890" i="53"/>
  <c r="AC890" i="53"/>
  <c r="AB890" i="53"/>
  <c r="AA890" i="53"/>
  <c r="Z890" i="53"/>
  <c r="AF889" i="53"/>
  <c r="AE889" i="53"/>
  <c r="AD889" i="53"/>
  <c r="AC889" i="53"/>
  <c r="AB889" i="53"/>
  <c r="AA889" i="53"/>
  <c r="Z889" i="53"/>
  <c r="AF888" i="53"/>
  <c r="AE888" i="53"/>
  <c r="AD888" i="53"/>
  <c r="AC888" i="53"/>
  <c r="AB888" i="53"/>
  <c r="AA888" i="53"/>
  <c r="Z888" i="53"/>
  <c r="AF887" i="53"/>
  <c r="AE887" i="53"/>
  <c r="AD887" i="53"/>
  <c r="AC887" i="53"/>
  <c r="AB887" i="53"/>
  <c r="AA887" i="53"/>
  <c r="Z887" i="53"/>
  <c r="AF886" i="53"/>
  <c r="AE886" i="53"/>
  <c r="AD886" i="53"/>
  <c r="AC886" i="53"/>
  <c r="AB886" i="53"/>
  <c r="AA886" i="53"/>
  <c r="Z886" i="53"/>
  <c r="AF885" i="53"/>
  <c r="AE885" i="53"/>
  <c r="AD885" i="53"/>
  <c r="AC885" i="53"/>
  <c r="AB885" i="53"/>
  <c r="AA885" i="53"/>
  <c r="Z885" i="53"/>
  <c r="AF884" i="53"/>
  <c r="AE884" i="53"/>
  <c r="AD884" i="53"/>
  <c r="AC884" i="53"/>
  <c r="AB884" i="53"/>
  <c r="AA884" i="53"/>
  <c r="Z884" i="53"/>
  <c r="AF883" i="53"/>
  <c r="AE883" i="53"/>
  <c r="AD883" i="53"/>
  <c r="AC883" i="53"/>
  <c r="AB883" i="53"/>
  <c r="AA883" i="53"/>
  <c r="Z883" i="53"/>
  <c r="AF882" i="53"/>
  <c r="AE882" i="53"/>
  <c r="AD882" i="53"/>
  <c r="AC882" i="53"/>
  <c r="AB882" i="53"/>
  <c r="AA882" i="53"/>
  <c r="Z882" i="53"/>
  <c r="AF881" i="53"/>
  <c r="AE881" i="53"/>
  <c r="AD881" i="53"/>
  <c r="AC881" i="53"/>
  <c r="AB881" i="53"/>
  <c r="AA881" i="53"/>
  <c r="Z881" i="53"/>
  <c r="AF880" i="53"/>
  <c r="AE880" i="53"/>
  <c r="AD880" i="53"/>
  <c r="AC880" i="53"/>
  <c r="AB880" i="53"/>
  <c r="AA880" i="53"/>
  <c r="Z880" i="53"/>
  <c r="AF879" i="53"/>
  <c r="AE879" i="53"/>
  <c r="AD879" i="53"/>
  <c r="AC879" i="53"/>
  <c r="AB879" i="53"/>
  <c r="AA879" i="53"/>
  <c r="Z879" i="53"/>
  <c r="AF878" i="53"/>
  <c r="AE878" i="53"/>
  <c r="AD878" i="53"/>
  <c r="AC878" i="53"/>
  <c r="AB878" i="53"/>
  <c r="AA878" i="53"/>
  <c r="Z878" i="53"/>
  <c r="AF877" i="53"/>
  <c r="AE877" i="53"/>
  <c r="AD877" i="53"/>
  <c r="AC877" i="53"/>
  <c r="AB877" i="53"/>
  <c r="AA877" i="53"/>
  <c r="Z877" i="53"/>
  <c r="AF876" i="53"/>
  <c r="AE876" i="53"/>
  <c r="AD876" i="53"/>
  <c r="AC876" i="53"/>
  <c r="AB876" i="53"/>
  <c r="AA876" i="53"/>
  <c r="Z876" i="53"/>
  <c r="AF875" i="53"/>
  <c r="AE875" i="53"/>
  <c r="AD875" i="53"/>
  <c r="AC875" i="53"/>
  <c r="AB875" i="53"/>
  <c r="AA875" i="53"/>
  <c r="Z875" i="53"/>
  <c r="AF874" i="53"/>
  <c r="AE874" i="53"/>
  <c r="AD874" i="53"/>
  <c r="AC874" i="53"/>
  <c r="AB874" i="53"/>
  <c r="AA874" i="53"/>
  <c r="Z874" i="53"/>
  <c r="AF873" i="53"/>
  <c r="AE873" i="53"/>
  <c r="AD873" i="53"/>
  <c r="AC873" i="53"/>
  <c r="AB873" i="53"/>
  <c r="AA873" i="53"/>
  <c r="Z873" i="53"/>
  <c r="AF872" i="53"/>
  <c r="AE872" i="53"/>
  <c r="AD872" i="53"/>
  <c r="AC872" i="53"/>
  <c r="AB872" i="53"/>
  <c r="AA872" i="53"/>
  <c r="Z872" i="53"/>
  <c r="AF871" i="53"/>
  <c r="AE871" i="53"/>
  <c r="AD871" i="53"/>
  <c r="AC871" i="53"/>
  <c r="AB871" i="53"/>
  <c r="AA871" i="53"/>
  <c r="Z871" i="53"/>
  <c r="AF870" i="53"/>
  <c r="AE870" i="53"/>
  <c r="AD870" i="53"/>
  <c r="AC870" i="53"/>
  <c r="AB870" i="53"/>
  <c r="AA870" i="53"/>
  <c r="Z870" i="53"/>
  <c r="AF869" i="53"/>
  <c r="AE869" i="53"/>
  <c r="AD869" i="53"/>
  <c r="AC869" i="53"/>
  <c r="AB869" i="53"/>
  <c r="AA869" i="53"/>
  <c r="Z869" i="53"/>
  <c r="AF868" i="53"/>
  <c r="AE868" i="53"/>
  <c r="AD868" i="53"/>
  <c r="AC868" i="53"/>
  <c r="AB868" i="53"/>
  <c r="AA868" i="53"/>
  <c r="Z868" i="53"/>
  <c r="AF867" i="53"/>
  <c r="AE867" i="53"/>
  <c r="AD867" i="53"/>
  <c r="AC867" i="53"/>
  <c r="AB867" i="53"/>
  <c r="AA867" i="53"/>
  <c r="Z867" i="53"/>
  <c r="AF866" i="53"/>
  <c r="AE866" i="53"/>
  <c r="AD866" i="53"/>
  <c r="AC866" i="53"/>
  <c r="AB866" i="53"/>
  <c r="AA866" i="53"/>
  <c r="Z866" i="53"/>
  <c r="AF865" i="53"/>
  <c r="AE865" i="53"/>
  <c r="AD865" i="53"/>
  <c r="AC865" i="53"/>
  <c r="AB865" i="53"/>
  <c r="AA865" i="53"/>
  <c r="Z865" i="53"/>
  <c r="AF864" i="53"/>
  <c r="AE864" i="53"/>
  <c r="AD864" i="53"/>
  <c r="AC864" i="53"/>
  <c r="AB864" i="53"/>
  <c r="AA864" i="53"/>
  <c r="Z864" i="53"/>
  <c r="AF863" i="53"/>
  <c r="AE863" i="53"/>
  <c r="AD863" i="53"/>
  <c r="AC863" i="53"/>
  <c r="AB863" i="53"/>
  <c r="AA863" i="53"/>
  <c r="Z863" i="53"/>
  <c r="AF862" i="53"/>
  <c r="AE862" i="53"/>
  <c r="AD862" i="53"/>
  <c r="AC862" i="53"/>
  <c r="AB862" i="53"/>
  <c r="AA862" i="53"/>
  <c r="Z862" i="53"/>
  <c r="AF861" i="53"/>
  <c r="AE861" i="53"/>
  <c r="AD861" i="53"/>
  <c r="AC861" i="53"/>
  <c r="AB861" i="53"/>
  <c r="AA861" i="53"/>
  <c r="Z861" i="53"/>
  <c r="AF860" i="53"/>
  <c r="AE860" i="53"/>
  <c r="AD860" i="53"/>
  <c r="AC860" i="53"/>
  <c r="AB860" i="53"/>
  <c r="AA860" i="53"/>
  <c r="Z860" i="53"/>
  <c r="AF859" i="53"/>
  <c r="AE859" i="53"/>
  <c r="AD859" i="53"/>
  <c r="AC859" i="53"/>
  <c r="AB859" i="53"/>
  <c r="AA859" i="53"/>
  <c r="Z859" i="53"/>
  <c r="AF858" i="53"/>
  <c r="AE858" i="53"/>
  <c r="AD858" i="53"/>
  <c r="AC858" i="53"/>
  <c r="AB858" i="53"/>
  <c r="AA858" i="53"/>
  <c r="Z858" i="53"/>
  <c r="AF857" i="53"/>
  <c r="AE857" i="53"/>
  <c r="AD857" i="53"/>
  <c r="AC857" i="53"/>
  <c r="AB857" i="53"/>
  <c r="AA857" i="53"/>
  <c r="Z857" i="53"/>
  <c r="AF856" i="53"/>
  <c r="AE856" i="53"/>
  <c r="AD856" i="53"/>
  <c r="AC856" i="53"/>
  <c r="AB856" i="53"/>
  <c r="AA856" i="53"/>
  <c r="Z856" i="53"/>
  <c r="AF855" i="53"/>
  <c r="AE855" i="53"/>
  <c r="AD855" i="53"/>
  <c r="AC855" i="53"/>
  <c r="AB855" i="53"/>
  <c r="AA855" i="53"/>
  <c r="Z855" i="53"/>
  <c r="AF854" i="53"/>
  <c r="AE854" i="53"/>
  <c r="AD854" i="53"/>
  <c r="AC854" i="53"/>
  <c r="AB854" i="53"/>
  <c r="AA854" i="53"/>
  <c r="Z854" i="53"/>
  <c r="AF853" i="53"/>
  <c r="AE853" i="53"/>
  <c r="AD853" i="53"/>
  <c r="AC853" i="53"/>
  <c r="AB853" i="53"/>
  <c r="AA853" i="53"/>
  <c r="Z853" i="53"/>
  <c r="AF852" i="53"/>
  <c r="AE852" i="53"/>
  <c r="AD852" i="53"/>
  <c r="AC852" i="53"/>
  <c r="AB852" i="53"/>
  <c r="AA852" i="53"/>
  <c r="Z852" i="53"/>
  <c r="AF851" i="53"/>
  <c r="AE851" i="53"/>
  <c r="AD851" i="53"/>
  <c r="AC851" i="53"/>
  <c r="AB851" i="53"/>
  <c r="AA851" i="53"/>
  <c r="Z851" i="53"/>
  <c r="AF850" i="53"/>
  <c r="AE850" i="53"/>
  <c r="AD850" i="53"/>
  <c r="AC850" i="53"/>
  <c r="AB850" i="53"/>
  <c r="AA850" i="53"/>
  <c r="Z850" i="53"/>
  <c r="AF849" i="53"/>
  <c r="AE849" i="53"/>
  <c r="AD849" i="53"/>
  <c r="AC849" i="53"/>
  <c r="AB849" i="53"/>
  <c r="AA849" i="53"/>
  <c r="Z849" i="53"/>
  <c r="AF848" i="53"/>
  <c r="AE848" i="53"/>
  <c r="AD848" i="53"/>
  <c r="AC848" i="53"/>
  <c r="AB848" i="53"/>
  <c r="AA848" i="53"/>
  <c r="Z848" i="53"/>
  <c r="AF847" i="53"/>
  <c r="AE847" i="53"/>
  <c r="AD847" i="53"/>
  <c r="AC847" i="53"/>
  <c r="AB847" i="53"/>
  <c r="AA847" i="53"/>
  <c r="Z847" i="53"/>
  <c r="AF846" i="53"/>
  <c r="AE846" i="53"/>
  <c r="AD846" i="53"/>
  <c r="AC846" i="53"/>
  <c r="AB846" i="53"/>
  <c r="AA846" i="53"/>
  <c r="Z846" i="53"/>
  <c r="AF845" i="53"/>
  <c r="AE845" i="53"/>
  <c r="AD845" i="53"/>
  <c r="AC845" i="53"/>
  <c r="AB845" i="53"/>
  <c r="AA845" i="53"/>
  <c r="Z845" i="53"/>
  <c r="AF844" i="53"/>
  <c r="AE844" i="53"/>
  <c r="AD844" i="53"/>
  <c r="AC844" i="53"/>
  <c r="AB844" i="53"/>
  <c r="AA844" i="53"/>
  <c r="Z844" i="53"/>
  <c r="AF843" i="53"/>
  <c r="AE843" i="53"/>
  <c r="AD843" i="53"/>
  <c r="AC843" i="53"/>
  <c r="AB843" i="53"/>
  <c r="AA843" i="53"/>
  <c r="Z843" i="53"/>
  <c r="AF842" i="53"/>
  <c r="AE842" i="53"/>
  <c r="AD842" i="53"/>
  <c r="AC842" i="53"/>
  <c r="AB842" i="53"/>
  <c r="AA842" i="53"/>
  <c r="Z842" i="53"/>
  <c r="AF841" i="53"/>
  <c r="AE841" i="53"/>
  <c r="AD841" i="53"/>
  <c r="AC841" i="53"/>
  <c r="AB841" i="53"/>
  <c r="AA841" i="53"/>
  <c r="Z841" i="53"/>
  <c r="AF840" i="53"/>
  <c r="AE840" i="53"/>
  <c r="AD840" i="53"/>
  <c r="AC840" i="53"/>
  <c r="AB840" i="53"/>
  <c r="AA840" i="53"/>
  <c r="Z840" i="53"/>
  <c r="AF839" i="53"/>
  <c r="AE839" i="53"/>
  <c r="AD839" i="53"/>
  <c r="AC839" i="53"/>
  <c r="AB839" i="53"/>
  <c r="AA839" i="53"/>
  <c r="Z839" i="53"/>
  <c r="AF838" i="53"/>
  <c r="AE838" i="53"/>
  <c r="AD838" i="53"/>
  <c r="AC838" i="53"/>
  <c r="AB838" i="53"/>
  <c r="AA838" i="53"/>
  <c r="Z838" i="53"/>
  <c r="AF837" i="53"/>
  <c r="AE837" i="53"/>
  <c r="AD837" i="53"/>
  <c r="AC837" i="53"/>
  <c r="AB837" i="53"/>
  <c r="AA837" i="53"/>
  <c r="Z837" i="53"/>
  <c r="AF836" i="53"/>
  <c r="AE836" i="53"/>
  <c r="AD836" i="53"/>
  <c r="AC836" i="53"/>
  <c r="AB836" i="53"/>
  <c r="AA836" i="53"/>
  <c r="Z836" i="53"/>
  <c r="AF835" i="53"/>
  <c r="AE835" i="53"/>
  <c r="AD835" i="53"/>
  <c r="AC835" i="53"/>
  <c r="AB835" i="53"/>
  <c r="AA835" i="53"/>
  <c r="Z835" i="53"/>
  <c r="AF834" i="53"/>
  <c r="AE834" i="53"/>
  <c r="AD834" i="53"/>
  <c r="AC834" i="53"/>
  <c r="AB834" i="53"/>
  <c r="AA834" i="53"/>
  <c r="Z834" i="53"/>
  <c r="AF833" i="53"/>
  <c r="AE833" i="53"/>
  <c r="AD833" i="53"/>
  <c r="AC833" i="53"/>
  <c r="AB833" i="53"/>
  <c r="AA833" i="53"/>
  <c r="Z833" i="53"/>
  <c r="AF832" i="53"/>
  <c r="AE832" i="53"/>
  <c r="AD832" i="53"/>
  <c r="AC832" i="53"/>
  <c r="AB832" i="53"/>
  <c r="AA832" i="53"/>
  <c r="Z832" i="53"/>
  <c r="AF831" i="53"/>
  <c r="AE831" i="53"/>
  <c r="AD831" i="53"/>
  <c r="AC831" i="53"/>
  <c r="AB831" i="53"/>
  <c r="AA831" i="53"/>
  <c r="Z831" i="53"/>
  <c r="AF830" i="53"/>
  <c r="AE830" i="53"/>
  <c r="AD830" i="53"/>
  <c r="AC830" i="53"/>
  <c r="AB830" i="53"/>
  <c r="AA830" i="53"/>
  <c r="Z830" i="53"/>
  <c r="AF829" i="53"/>
  <c r="AE829" i="53"/>
  <c r="AD829" i="53"/>
  <c r="AC829" i="53"/>
  <c r="AB829" i="53"/>
  <c r="AA829" i="53"/>
  <c r="Z829" i="53"/>
  <c r="AF828" i="53"/>
  <c r="AE828" i="53"/>
  <c r="AD828" i="53"/>
  <c r="AC828" i="53"/>
  <c r="AB828" i="53"/>
  <c r="AA828" i="53"/>
  <c r="Z828" i="53"/>
  <c r="AF827" i="53"/>
  <c r="AE827" i="53"/>
  <c r="AD827" i="53"/>
  <c r="AC827" i="53"/>
  <c r="AB827" i="53"/>
  <c r="AA827" i="53"/>
  <c r="Z827" i="53"/>
  <c r="AF826" i="53"/>
  <c r="AE826" i="53"/>
  <c r="AD826" i="53"/>
  <c r="AC826" i="53"/>
  <c r="AB826" i="53"/>
  <c r="AA826" i="53"/>
  <c r="Z826" i="53"/>
  <c r="AF825" i="53"/>
  <c r="AE825" i="53"/>
  <c r="AD825" i="53"/>
  <c r="AC825" i="53"/>
  <c r="AB825" i="53"/>
  <c r="AA825" i="53"/>
  <c r="Z825" i="53"/>
  <c r="AF824" i="53"/>
  <c r="AE824" i="53"/>
  <c r="AD824" i="53"/>
  <c r="AC824" i="53"/>
  <c r="AB824" i="53"/>
  <c r="AA824" i="53"/>
  <c r="Z824" i="53"/>
  <c r="AF823" i="53"/>
  <c r="AE823" i="53"/>
  <c r="AD823" i="53"/>
  <c r="AC823" i="53"/>
  <c r="AB823" i="53"/>
  <c r="AA823" i="53"/>
  <c r="Z823" i="53"/>
  <c r="AF822" i="53"/>
  <c r="AE822" i="53"/>
  <c r="AD822" i="53"/>
  <c r="AC822" i="53"/>
  <c r="AB822" i="53"/>
  <c r="AA822" i="53"/>
  <c r="Z822" i="53"/>
  <c r="AF821" i="53"/>
  <c r="AE821" i="53"/>
  <c r="AD821" i="53"/>
  <c r="AC821" i="53"/>
  <c r="AB821" i="53"/>
  <c r="AA821" i="53"/>
  <c r="Z821" i="53"/>
  <c r="AF820" i="53"/>
  <c r="AE820" i="53"/>
  <c r="AD820" i="53"/>
  <c r="AC820" i="53"/>
  <c r="AB820" i="53"/>
  <c r="AA820" i="53"/>
  <c r="Z820" i="53"/>
  <c r="AF819" i="53"/>
  <c r="AE819" i="53"/>
  <c r="AD819" i="53"/>
  <c r="AC819" i="53"/>
  <c r="AB819" i="53"/>
  <c r="AA819" i="53"/>
  <c r="Z819" i="53"/>
  <c r="AF818" i="53"/>
  <c r="AE818" i="53"/>
  <c r="AD818" i="53"/>
  <c r="AC818" i="53"/>
  <c r="AB818" i="53"/>
  <c r="AA818" i="53"/>
  <c r="Z818" i="53"/>
  <c r="AF817" i="53"/>
  <c r="AE817" i="53"/>
  <c r="AD817" i="53"/>
  <c r="AC817" i="53"/>
  <c r="AB817" i="53"/>
  <c r="AA817" i="53"/>
  <c r="Z817" i="53"/>
  <c r="AF816" i="53"/>
  <c r="AE816" i="53"/>
  <c r="AD816" i="53"/>
  <c r="AC816" i="53"/>
  <c r="AB816" i="53"/>
  <c r="AA816" i="53"/>
  <c r="Z816" i="53"/>
  <c r="AF815" i="53"/>
  <c r="AE815" i="53"/>
  <c r="AD815" i="53"/>
  <c r="AC815" i="53"/>
  <c r="AB815" i="53"/>
  <c r="AA815" i="53"/>
  <c r="Z815" i="53"/>
  <c r="AF814" i="53"/>
  <c r="AE814" i="53"/>
  <c r="AD814" i="53"/>
  <c r="AC814" i="53"/>
  <c r="AB814" i="53"/>
  <c r="AA814" i="53"/>
  <c r="Z814" i="53"/>
  <c r="AF813" i="53"/>
  <c r="AE813" i="53"/>
  <c r="AD813" i="53"/>
  <c r="AC813" i="53"/>
  <c r="AB813" i="53"/>
  <c r="AA813" i="53"/>
  <c r="Z813" i="53"/>
  <c r="AF812" i="53"/>
  <c r="AE812" i="53"/>
  <c r="AD812" i="53"/>
  <c r="AC812" i="53"/>
  <c r="AB812" i="53"/>
  <c r="AA812" i="53"/>
  <c r="Z812" i="53"/>
  <c r="AF811" i="53"/>
  <c r="AE811" i="53"/>
  <c r="AD811" i="53"/>
  <c r="AC811" i="53"/>
  <c r="AB811" i="53"/>
  <c r="AA811" i="53"/>
  <c r="Z811" i="53"/>
  <c r="AF810" i="53"/>
  <c r="AE810" i="53"/>
  <c r="AD810" i="53"/>
  <c r="AC810" i="53"/>
  <c r="AB810" i="53"/>
  <c r="AA810" i="53"/>
  <c r="Z810" i="53"/>
  <c r="AF809" i="53"/>
  <c r="AE809" i="53"/>
  <c r="AD809" i="53"/>
  <c r="AC809" i="53"/>
  <c r="AB809" i="53"/>
  <c r="AA809" i="53"/>
  <c r="Z809" i="53"/>
  <c r="AF808" i="53"/>
  <c r="AE808" i="53"/>
  <c r="AD808" i="53"/>
  <c r="AC808" i="53"/>
  <c r="AB808" i="53"/>
  <c r="AA808" i="53"/>
  <c r="Z808" i="53"/>
  <c r="AF807" i="53"/>
  <c r="AE807" i="53"/>
  <c r="AD807" i="53"/>
  <c r="AC807" i="53"/>
  <c r="AB807" i="53"/>
  <c r="AA807" i="53"/>
  <c r="Z807" i="53"/>
  <c r="AF806" i="53"/>
  <c r="AE806" i="53"/>
  <c r="AD806" i="53"/>
  <c r="AC806" i="53"/>
  <c r="AB806" i="53"/>
  <c r="AA806" i="53"/>
  <c r="Z806" i="53"/>
  <c r="AF805" i="53"/>
  <c r="AE805" i="53"/>
  <c r="AD805" i="53"/>
  <c r="AC805" i="53"/>
  <c r="AB805" i="53"/>
  <c r="AA805" i="53"/>
  <c r="Z805" i="53"/>
  <c r="AF804" i="53"/>
  <c r="AE804" i="53"/>
  <c r="AD804" i="53"/>
  <c r="AC804" i="53"/>
  <c r="AB804" i="53"/>
  <c r="AA804" i="53"/>
  <c r="Z804" i="53"/>
  <c r="AF803" i="53"/>
  <c r="AE803" i="53"/>
  <c r="AD803" i="53"/>
  <c r="AC803" i="53"/>
  <c r="AB803" i="53"/>
  <c r="AA803" i="53"/>
  <c r="Z803" i="53"/>
  <c r="AF802" i="53"/>
  <c r="AE802" i="53"/>
  <c r="AD802" i="53"/>
  <c r="AC802" i="53"/>
  <c r="AB802" i="53"/>
  <c r="AA802" i="53"/>
  <c r="Z802" i="53"/>
  <c r="AF801" i="53"/>
  <c r="AE801" i="53"/>
  <c r="AD801" i="53"/>
  <c r="AC801" i="53"/>
  <c r="AB801" i="53"/>
  <c r="AA801" i="53"/>
  <c r="Z801" i="53"/>
  <c r="AF800" i="53"/>
  <c r="AE800" i="53"/>
  <c r="AD800" i="53"/>
  <c r="AC800" i="53"/>
  <c r="AB800" i="53"/>
  <c r="AA800" i="53"/>
  <c r="Z800" i="53"/>
  <c r="AF799" i="53"/>
  <c r="AE799" i="53"/>
  <c r="AD799" i="53"/>
  <c r="AC799" i="53"/>
  <c r="AB799" i="53"/>
  <c r="AA799" i="53"/>
  <c r="Z799" i="53"/>
  <c r="AF798" i="53"/>
  <c r="AE798" i="53"/>
  <c r="AD798" i="53"/>
  <c r="AC798" i="53"/>
  <c r="AB798" i="53"/>
  <c r="AA798" i="53"/>
  <c r="Z798" i="53"/>
  <c r="AF797" i="53"/>
  <c r="AE797" i="53"/>
  <c r="AD797" i="53"/>
  <c r="AC797" i="53"/>
  <c r="AB797" i="53"/>
  <c r="AA797" i="53"/>
  <c r="Z797" i="53"/>
  <c r="AF796" i="53"/>
  <c r="AE796" i="53"/>
  <c r="AD796" i="53"/>
  <c r="AC796" i="53"/>
  <c r="AB796" i="53"/>
  <c r="AA796" i="53"/>
  <c r="Z796" i="53"/>
  <c r="AF795" i="53"/>
  <c r="AE795" i="53"/>
  <c r="AD795" i="53"/>
  <c r="AC795" i="53"/>
  <c r="AB795" i="53"/>
  <c r="AA795" i="53"/>
  <c r="Z795" i="53"/>
  <c r="AF794" i="53"/>
  <c r="AE794" i="53"/>
  <c r="AD794" i="53"/>
  <c r="AC794" i="53"/>
  <c r="AB794" i="53"/>
  <c r="AA794" i="53"/>
  <c r="Z794" i="53"/>
  <c r="AF793" i="53"/>
  <c r="AE793" i="53"/>
  <c r="AD793" i="53"/>
  <c r="AC793" i="53"/>
  <c r="AB793" i="53"/>
  <c r="AA793" i="53"/>
  <c r="Z793" i="53"/>
  <c r="AF792" i="53"/>
  <c r="AE792" i="53"/>
  <c r="AD792" i="53"/>
  <c r="AC792" i="53"/>
  <c r="AB792" i="53"/>
  <c r="AA792" i="53"/>
  <c r="Z792" i="53"/>
  <c r="AF791" i="53"/>
  <c r="AE791" i="53"/>
  <c r="AD791" i="53"/>
  <c r="AC791" i="53"/>
  <c r="AB791" i="53"/>
  <c r="AA791" i="53"/>
  <c r="Z791" i="53"/>
  <c r="AF790" i="53"/>
  <c r="AE790" i="53"/>
  <c r="AD790" i="53"/>
  <c r="AC790" i="53"/>
  <c r="AB790" i="53"/>
  <c r="AA790" i="53"/>
  <c r="Z790" i="53"/>
  <c r="AF789" i="53"/>
  <c r="AE789" i="53"/>
  <c r="AD789" i="53"/>
  <c r="AC789" i="53"/>
  <c r="AB789" i="53"/>
  <c r="AA789" i="53"/>
  <c r="Z789" i="53"/>
  <c r="AF788" i="53"/>
  <c r="AE788" i="53"/>
  <c r="AD788" i="53"/>
  <c r="AC788" i="53"/>
  <c r="AB788" i="53"/>
  <c r="AA788" i="53"/>
  <c r="Z788" i="53"/>
  <c r="AF787" i="53"/>
  <c r="AE787" i="53"/>
  <c r="AD787" i="53"/>
  <c r="AC787" i="53"/>
  <c r="AB787" i="53"/>
  <c r="AA787" i="53"/>
  <c r="Z787" i="53"/>
  <c r="AF786" i="53"/>
  <c r="AE786" i="53"/>
  <c r="AD786" i="53"/>
  <c r="AC786" i="53"/>
  <c r="AB786" i="53"/>
  <c r="AA786" i="53"/>
  <c r="Z786" i="53"/>
  <c r="AF785" i="53"/>
  <c r="AE785" i="53"/>
  <c r="AD785" i="53"/>
  <c r="AC785" i="53"/>
  <c r="AB785" i="53"/>
  <c r="AA785" i="53"/>
  <c r="Z785" i="53"/>
  <c r="AF784" i="53"/>
  <c r="AE784" i="53"/>
  <c r="AD784" i="53"/>
  <c r="AC784" i="53"/>
  <c r="AB784" i="53"/>
  <c r="AA784" i="53"/>
  <c r="Z784" i="53"/>
  <c r="AF783" i="53"/>
  <c r="AE783" i="53"/>
  <c r="AD783" i="53"/>
  <c r="AC783" i="53"/>
  <c r="AB783" i="53"/>
  <c r="AA783" i="53"/>
  <c r="Z783" i="53"/>
  <c r="AF782" i="53"/>
  <c r="AE782" i="53"/>
  <c r="AD782" i="53"/>
  <c r="AC782" i="53"/>
  <c r="AB782" i="53"/>
  <c r="AA782" i="53"/>
  <c r="Z782" i="53"/>
  <c r="AF781" i="53"/>
  <c r="AE781" i="53"/>
  <c r="AD781" i="53"/>
  <c r="AC781" i="53"/>
  <c r="AB781" i="53"/>
  <c r="AA781" i="53"/>
  <c r="Z781" i="53"/>
  <c r="AF780" i="53"/>
  <c r="AE780" i="53"/>
  <c r="AD780" i="53"/>
  <c r="AC780" i="53"/>
  <c r="AB780" i="53"/>
  <c r="AA780" i="53"/>
  <c r="Z780" i="53"/>
  <c r="AF779" i="53"/>
  <c r="AE779" i="53"/>
  <c r="AD779" i="53"/>
  <c r="AC779" i="53"/>
  <c r="AB779" i="53"/>
  <c r="AA779" i="53"/>
  <c r="Z779" i="53"/>
  <c r="AF778" i="53"/>
  <c r="AE778" i="53"/>
  <c r="AD778" i="53"/>
  <c r="AC778" i="53"/>
  <c r="AB778" i="53"/>
  <c r="AA778" i="53"/>
  <c r="Z778" i="53"/>
  <c r="AF777" i="53"/>
  <c r="AE777" i="53"/>
  <c r="AD777" i="53"/>
  <c r="AC777" i="53"/>
  <c r="AB777" i="53"/>
  <c r="AA777" i="53"/>
  <c r="Z777" i="53"/>
  <c r="AF776" i="53"/>
  <c r="AE776" i="53"/>
  <c r="AD776" i="53"/>
  <c r="AC776" i="53"/>
  <c r="AB776" i="53"/>
  <c r="AA776" i="53"/>
  <c r="Z776" i="53"/>
  <c r="AF775" i="53"/>
  <c r="AE775" i="53"/>
  <c r="AD775" i="53"/>
  <c r="AC775" i="53"/>
  <c r="AB775" i="53"/>
  <c r="AA775" i="53"/>
  <c r="Z775" i="53"/>
  <c r="AF774" i="53"/>
  <c r="AE774" i="53"/>
  <c r="AD774" i="53"/>
  <c r="AC774" i="53"/>
  <c r="AB774" i="53"/>
  <c r="AA774" i="53"/>
  <c r="Z774" i="53"/>
  <c r="AF773" i="53"/>
  <c r="AE773" i="53"/>
  <c r="AD773" i="53"/>
  <c r="AC773" i="53"/>
  <c r="AB773" i="53"/>
  <c r="AA773" i="53"/>
  <c r="Z773" i="53"/>
  <c r="AF772" i="53"/>
  <c r="AE772" i="53"/>
  <c r="AD772" i="53"/>
  <c r="AC772" i="53"/>
  <c r="AB772" i="53"/>
  <c r="AA772" i="53"/>
  <c r="Z772" i="53"/>
  <c r="AF771" i="53"/>
  <c r="AE771" i="53"/>
  <c r="AD771" i="53"/>
  <c r="AC771" i="53"/>
  <c r="AB771" i="53"/>
  <c r="AA771" i="53"/>
  <c r="Z771" i="53"/>
  <c r="AF770" i="53"/>
  <c r="AE770" i="53"/>
  <c r="AD770" i="53"/>
  <c r="AC770" i="53"/>
  <c r="AB770" i="53"/>
  <c r="AA770" i="53"/>
  <c r="Z770" i="53"/>
  <c r="AF769" i="53"/>
  <c r="AE769" i="53"/>
  <c r="AD769" i="53"/>
  <c r="AC769" i="53"/>
  <c r="AB769" i="53"/>
  <c r="AA769" i="53"/>
  <c r="Z769" i="53"/>
  <c r="AF768" i="53"/>
  <c r="AE768" i="53"/>
  <c r="AD768" i="53"/>
  <c r="AC768" i="53"/>
  <c r="AB768" i="53"/>
  <c r="AA768" i="53"/>
  <c r="Z768" i="53"/>
  <c r="AF767" i="53"/>
  <c r="AE767" i="53"/>
  <c r="AD767" i="53"/>
  <c r="AC767" i="53"/>
  <c r="AB767" i="53"/>
  <c r="AA767" i="53"/>
  <c r="Z767" i="53"/>
  <c r="AF766" i="53"/>
  <c r="AE766" i="53"/>
  <c r="AD766" i="53"/>
  <c r="AC766" i="53"/>
  <c r="AB766" i="53"/>
  <c r="AA766" i="53"/>
  <c r="Z766" i="53"/>
  <c r="AF765" i="53"/>
  <c r="AE765" i="53"/>
  <c r="AD765" i="53"/>
  <c r="AC765" i="53"/>
  <c r="AB765" i="53"/>
  <c r="AA765" i="53"/>
  <c r="Z765" i="53"/>
  <c r="AF764" i="53"/>
  <c r="AE764" i="53"/>
  <c r="AD764" i="53"/>
  <c r="AC764" i="53"/>
  <c r="AB764" i="53"/>
  <c r="AA764" i="53"/>
  <c r="Z764" i="53"/>
  <c r="AF763" i="53"/>
  <c r="AE763" i="53"/>
  <c r="AD763" i="53"/>
  <c r="AC763" i="53"/>
  <c r="AB763" i="53"/>
  <c r="AA763" i="53"/>
  <c r="Z763" i="53"/>
  <c r="AF762" i="53"/>
  <c r="AE762" i="53"/>
  <c r="AD762" i="53"/>
  <c r="AC762" i="53"/>
  <c r="AB762" i="53"/>
  <c r="AA762" i="53"/>
  <c r="Z762" i="53"/>
  <c r="AF761" i="53"/>
  <c r="AE761" i="53"/>
  <c r="AD761" i="53"/>
  <c r="AC761" i="53"/>
  <c r="AB761" i="53"/>
  <c r="AA761" i="53"/>
  <c r="Z761" i="53"/>
  <c r="AF760" i="53"/>
  <c r="AE760" i="53"/>
  <c r="AD760" i="53"/>
  <c r="AC760" i="53"/>
  <c r="AB760" i="53"/>
  <c r="AA760" i="53"/>
  <c r="Z760" i="53"/>
  <c r="AF759" i="53"/>
  <c r="AE759" i="53"/>
  <c r="AD759" i="53"/>
  <c r="AC759" i="53"/>
  <c r="AB759" i="53"/>
  <c r="AA759" i="53"/>
  <c r="Z759" i="53"/>
  <c r="AF758" i="53"/>
  <c r="AE758" i="53"/>
  <c r="AD758" i="53"/>
  <c r="AC758" i="53"/>
  <c r="AB758" i="53"/>
  <c r="AA758" i="53"/>
  <c r="Z758" i="53"/>
  <c r="AF757" i="53"/>
  <c r="AE757" i="53"/>
  <c r="AD757" i="53"/>
  <c r="AC757" i="53"/>
  <c r="AB757" i="53"/>
  <c r="AA757" i="53"/>
  <c r="Z757" i="53"/>
  <c r="AF756" i="53"/>
  <c r="AE756" i="53"/>
  <c r="AD756" i="53"/>
  <c r="AC756" i="53"/>
  <c r="AB756" i="53"/>
  <c r="AA756" i="53"/>
  <c r="Z756" i="53"/>
  <c r="AF755" i="53"/>
  <c r="AE755" i="53"/>
  <c r="AD755" i="53"/>
  <c r="AC755" i="53"/>
  <c r="AB755" i="53"/>
  <c r="AA755" i="53"/>
  <c r="Z755" i="53"/>
  <c r="AF754" i="53"/>
  <c r="AE754" i="53"/>
  <c r="AD754" i="53"/>
  <c r="AC754" i="53"/>
  <c r="AB754" i="53"/>
  <c r="AA754" i="53"/>
  <c r="Z754" i="53"/>
  <c r="AF753" i="53"/>
  <c r="AE753" i="53"/>
  <c r="AD753" i="53"/>
  <c r="AC753" i="53"/>
  <c r="AB753" i="53"/>
  <c r="AA753" i="53"/>
  <c r="Z753" i="53"/>
  <c r="AF752" i="53"/>
  <c r="AE752" i="53"/>
  <c r="AD752" i="53"/>
  <c r="AC752" i="53"/>
  <c r="AB752" i="53"/>
  <c r="AA752" i="53"/>
  <c r="Z752" i="53"/>
  <c r="AF751" i="53"/>
  <c r="AE751" i="53"/>
  <c r="AD751" i="53"/>
  <c r="AC751" i="53"/>
  <c r="AB751" i="53"/>
  <c r="AA751" i="53"/>
  <c r="Z751" i="53"/>
  <c r="AF750" i="53"/>
  <c r="AE750" i="53"/>
  <c r="AD750" i="53"/>
  <c r="AC750" i="53"/>
  <c r="AB750" i="53"/>
  <c r="AA750" i="53"/>
  <c r="Z750" i="53"/>
  <c r="AF749" i="53"/>
  <c r="AE749" i="53"/>
  <c r="AD749" i="53"/>
  <c r="AC749" i="53"/>
  <c r="AB749" i="53"/>
  <c r="AA749" i="53"/>
  <c r="Z749" i="53"/>
  <c r="AF748" i="53"/>
  <c r="AE748" i="53"/>
  <c r="AD748" i="53"/>
  <c r="AC748" i="53"/>
  <c r="AB748" i="53"/>
  <c r="AA748" i="53"/>
  <c r="Z748" i="53"/>
  <c r="AF747" i="53"/>
  <c r="AE747" i="53"/>
  <c r="AD747" i="53"/>
  <c r="AC747" i="53"/>
  <c r="AB747" i="53"/>
  <c r="AA747" i="53"/>
  <c r="Z747" i="53"/>
  <c r="AF746" i="53"/>
  <c r="AE746" i="53"/>
  <c r="AD746" i="53"/>
  <c r="AC746" i="53"/>
  <c r="AB746" i="53"/>
  <c r="AA746" i="53"/>
  <c r="Z746" i="53"/>
  <c r="AF745" i="53"/>
  <c r="AE745" i="53"/>
  <c r="AD745" i="53"/>
  <c r="AC745" i="53"/>
  <c r="AB745" i="53"/>
  <c r="AA745" i="53"/>
  <c r="Z745" i="53"/>
  <c r="AF744" i="53"/>
  <c r="AE744" i="53"/>
  <c r="AD744" i="53"/>
  <c r="AC744" i="53"/>
  <c r="AB744" i="53"/>
  <c r="AA744" i="53"/>
  <c r="Z744" i="53"/>
  <c r="AF743" i="53"/>
  <c r="AE743" i="53"/>
  <c r="AD743" i="53"/>
  <c r="AC743" i="53"/>
  <c r="AB743" i="53"/>
  <c r="AA743" i="53"/>
  <c r="Z743" i="53"/>
  <c r="AF742" i="53"/>
  <c r="AE742" i="53"/>
  <c r="AD742" i="53"/>
  <c r="AC742" i="53"/>
  <c r="AB742" i="53"/>
  <c r="AA742" i="53"/>
  <c r="Z742" i="53"/>
  <c r="AF741" i="53"/>
  <c r="AE741" i="53"/>
  <c r="AD741" i="53"/>
  <c r="AC741" i="53"/>
  <c r="AB741" i="53"/>
  <c r="AA741" i="53"/>
  <c r="Z741" i="53"/>
  <c r="AF740" i="53"/>
  <c r="AE740" i="53"/>
  <c r="AD740" i="53"/>
  <c r="AC740" i="53"/>
  <c r="AB740" i="53"/>
  <c r="AA740" i="53"/>
  <c r="Z740" i="53"/>
  <c r="AF739" i="53"/>
  <c r="AE739" i="53"/>
  <c r="AD739" i="53"/>
  <c r="AC739" i="53"/>
  <c r="AB739" i="53"/>
  <c r="AA739" i="53"/>
  <c r="Z739" i="53"/>
  <c r="AF738" i="53"/>
  <c r="AE738" i="53"/>
  <c r="AD738" i="53"/>
  <c r="AC738" i="53"/>
  <c r="AB738" i="53"/>
  <c r="AA738" i="53"/>
  <c r="Z738" i="53"/>
  <c r="AF737" i="53"/>
  <c r="AE737" i="53"/>
  <c r="AD737" i="53"/>
  <c r="AC737" i="53"/>
  <c r="AB737" i="53"/>
  <c r="AA737" i="53"/>
  <c r="Z737" i="53"/>
  <c r="AF736" i="53"/>
  <c r="AE736" i="53"/>
  <c r="AD736" i="53"/>
  <c r="AC736" i="53"/>
  <c r="AB736" i="53"/>
  <c r="AA736" i="53"/>
  <c r="Z736" i="53"/>
  <c r="AF735" i="53"/>
  <c r="AE735" i="53"/>
  <c r="AD735" i="53"/>
  <c r="AC735" i="53"/>
  <c r="AB735" i="53"/>
  <c r="AA735" i="53"/>
  <c r="Z735" i="53"/>
  <c r="AF734" i="53"/>
  <c r="AE734" i="53"/>
  <c r="AD734" i="53"/>
  <c r="AC734" i="53"/>
  <c r="AB734" i="53"/>
  <c r="AA734" i="53"/>
  <c r="Z734" i="53"/>
  <c r="AF733" i="53"/>
  <c r="AE733" i="53"/>
  <c r="AD733" i="53"/>
  <c r="AC733" i="53"/>
  <c r="AB733" i="53"/>
  <c r="AA733" i="53"/>
  <c r="Z733" i="53"/>
  <c r="AF732" i="53"/>
  <c r="AE732" i="53"/>
  <c r="AD732" i="53"/>
  <c r="AC732" i="53"/>
  <c r="AB732" i="53"/>
  <c r="AA732" i="53"/>
  <c r="Z732" i="53"/>
  <c r="AF731" i="53"/>
  <c r="AE731" i="53"/>
  <c r="AD731" i="53"/>
  <c r="AC731" i="53"/>
  <c r="AB731" i="53"/>
  <c r="AA731" i="53"/>
  <c r="Z731" i="53"/>
  <c r="AF730" i="53"/>
  <c r="AE730" i="53"/>
  <c r="AD730" i="53"/>
  <c r="AC730" i="53"/>
  <c r="AB730" i="53"/>
  <c r="AA730" i="53"/>
  <c r="Z730" i="53"/>
  <c r="AF729" i="53"/>
  <c r="AE729" i="53"/>
  <c r="AD729" i="53"/>
  <c r="AC729" i="53"/>
  <c r="AB729" i="53"/>
  <c r="AA729" i="53"/>
  <c r="Z729" i="53"/>
  <c r="AF728" i="53"/>
  <c r="AE728" i="53"/>
  <c r="AD728" i="53"/>
  <c r="AC728" i="53"/>
  <c r="AB728" i="53"/>
  <c r="AA728" i="53"/>
  <c r="Z728" i="53"/>
  <c r="AF727" i="53"/>
  <c r="AE727" i="53"/>
  <c r="AD727" i="53"/>
  <c r="AC727" i="53"/>
  <c r="AB727" i="53"/>
  <c r="AA727" i="53"/>
  <c r="Z727" i="53"/>
  <c r="AF726" i="53"/>
  <c r="AE726" i="53"/>
  <c r="AD726" i="53"/>
  <c r="AC726" i="53"/>
  <c r="AB726" i="53"/>
  <c r="AA726" i="53"/>
  <c r="Z726" i="53"/>
  <c r="AF725" i="53"/>
  <c r="AE725" i="53"/>
  <c r="AD725" i="53"/>
  <c r="AC725" i="53"/>
  <c r="AB725" i="53"/>
  <c r="AA725" i="53"/>
  <c r="Z725" i="53"/>
  <c r="AF724" i="53"/>
  <c r="AE724" i="53"/>
  <c r="AD724" i="53"/>
  <c r="AC724" i="53"/>
  <c r="AB724" i="53"/>
  <c r="AA724" i="53"/>
  <c r="Z724" i="53"/>
  <c r="AF723" i="53"/>
  <c r="AE723" i="53"/>
  <c r="AD723" i="53"/>
  <c r="AC723" i="53"/>
  <c r="AB723" i="53"/>
  <c r="AA723" i="53"/>
  <c r="Z723" i="53"/>
  <c r="AF722" i="53"/>
  <c r="AE722" i="53"/>
  <c r="AD722" i="53"/>
  <c r="AC722" i="53"/>
  <c r="AB722" i="53"/>
  <c r="AA722" i="53"/>
  <c r="Z722" i="53"/>
  <c r="AF721" i="53"/>
  <c r="AE721" i="53"/>
  <c r="AD721" i="53"/>
  <c r="AC721" i="53"/>
  <c r="AB721" i="53"/>
  <c r="AA721" i="53"/>
  <c r="Z721" i="53"/>
  <c r="AF720" i="53"/>
  <c r="AE720" i="53"/>
  <c r="AD720" i="53"/>
  <c r="AC720" i="53"/>
  <c r="AB720" i="53"/>
  <c r="AA720" i="53"/>
  <c r="Z720" i="53"/>
  <c r="AF719" i="53"/>
  <c r="AE719" i="53"/>
  <c r="AD719" i="53"/>
  <c r="AC719" i="53"/>
  <c r="AB719" i="53"/>
  <c r="AA719" i="53"/>
  <c r="Z719" i="53"/>
  <c r="AF718" i="53"/>
  <c r="AE718" i="53"/>
  <c r="AD718" i="53"/>
  <c r="AC718" i="53"/>
  <c r="AB718" i="53"/>
  <c r="AA718" i="53"/>
  <c r="Z718" i="53"/>
  <c r="AF717" i="53"/>
  <c r="AE717" i="53"/>
  <c r="AD717" i="53"/>
  <c r="AC717" i="53"/>
  <c r="AB717" i="53"/>
  <c r="AA717" i="53"/>
  <c r="Z717" i="53"/>
  <c r="AF716" i="53"/>
  <c r="AE716" i="53"/>
  <c r="AD716" i="53"/>
  <c r="AC716" i="53"/>
  <c r="AB716" i="53"/>
  <c r="AA716" i="53"/>
  <c r="Z716" i="53"/>
  <c r="AF715" i="53"/>
  <c r="AE715" i="53"/>
  <c r="AD715" i="53"/>
  <c r="AC715" i="53"/>
  <c r="AB715" i="53"/>
  <c r="AA715" i="53"/>
  <c r="Z715" i="53"/>
  <c r="AF714" i="53"/>
  <c r="AE714" i="53"/>
  <c r="AD714" i="53"/>
  <c r="AC714" i="53"/>
  <c r="AB714" i="53"/>
  <c r="AA714" i="53"/>
  <c r="Z714" i="53"/>
  <c r="AF713" i="53"/>
  <c r="AE713" i="53"/>
  <c r="AD713" i="53"/>
  <c r="AC713" i="53"/>
  <c r="AB713" i="53"/>
  <c r="AA713" i="53"/>
  <c r="Z713" i="53"/>
  <c r="AF712" i="53"/>
  <c r="AE712" i="53"/>
  <c r="AD712" i="53"/>
  <c r="AC712" i="53"/>
  <c r="AB712" i="53"/>
  <c r="AA712" i="53"/>
  <c r="Z712" i="53"/>
  <c r="AF711" i="53"/>
  <c r="AE711" i="53"/>
  <c r="AD711" i="53"/>
  <c r="AC711" i="53"/>
  <c r="AB711" i="53"/>
  <c r="AA711" i="53"/>
  <c r="Z711" i="53"/>
  <c r="AF710" i="53"/>
  <c r="AE710" i="53"/>
  <c r="AD710" i="53"/>
  <c r="AC710" i="53"/>
  <c r="AB710" i="53"/>
  <c r="AA710" i="53"/>
  <c r="Z710" i="53"/>
  <c r="AF709" i="53"/>
  <c r="AE709" i="53"/>
  <c r="AD709" i="53"/>
  <c r="AC709" i="53"/>
  <c r="AB709" i="53"/>
  <c r="AA709" i="53"/>
  <c r="Z709" i="53"/>
  <c r="AF708" i="53"/>
  <c r="AE708" i="53"/>
  <c r="AD708" i="53"/>
  <c r="AC708" i="53"/>
  <c r="AB708" i="53"/>
  <c r="AA708" i="53"/>
  <c r="Z708" i="53"/>
  <c r="AF707" i="53"/>
  <c r="AE707" i="53"/>
  <c r="AD707" i="53"/>
  <c r="AC707" i="53"/>
  <c r="AB707" i="53"/>
  <c r="AA707" i="53"/>
  <c r="Z707" i="53"/>
  <c r="AF706" i="53"/>
  <c r="AE706" i="53"/>
  <c r="AD706" i="53"/>
  <c r="AC706" i="53"/>
  <c r="AB706" i="53"/>
  <c r="AA706" i="53"/>
  <c r="Z706" i="53"/>
  <c r="AF705" i="53"/>
  <c r="AE705" i="53"/>
  <c r="AD705" i="53"/>
  <c r="AC705" i="53"/>
  <c r="AB705" i="53"/>
  <c r="AA705" i="53"/>
  <c r="Z705" i="53"/>
  <c r="AF704" i="53"/>
  <c r="AE704" i="53"/>
  <c r="AD704" i="53"/>
  <c r="AC704" i="53"/>
  <c r="AB704" i="53"/>
  <c r="AA704" i="53"/>
  <c r="Z704" i="53"/>
  <c r="AF703" i="53"/>
  <c r="AE703" i="53"/>
  <c r="AD703" i="53"/>
  <c r="AC703" i="53"/>
  <c r="AB703" i="53"/>
  <c r="AA703" i="53"/>
  <c r="Z703" i="53"/>
  <c r="AF702" i="53"/>
  <c r="AE702" i="53"/>
  <c r="AD702" i="53"/>
  <c r="AC702" i="53"/>
  <c r="AB702" i="53"/>
  <c r="AA702" i="53"/>
  <c r="Z702" i="53"/>
  <c r="AF701" i="53"/>
  <c r="AE701" i="53"/>
  <c r="AD701" i="53"/>
  <c r="AC701" i="53"/>
  <c r="AB701" i="53"/>
  <c r="AA701" i="53"/>
  <c r="Z701" i="53"/>
  <c r="AF700" i="53"/>
  <c r="AE700" i="53"/>
  <c r="AD700" i="53"/>
  <c r="AC700" i="53"/>
  <c r="AB700" i="53"/>
  <c r="AA700" i="53"/>
  <c r="Z700" i="53"/>
  <c r="AF699" i="53"/>
  <c r="AE699" i="53"/>
  <c r="AD699" i="53"/>
  <c r="AC699" i="53"/>
  <c r="AB699" i="53"/>
  <c r="AA699" i="53"/>
  <c r="Z699" i="53"/>
  <c r="AF698" i="53"/>
  <c r="AE698" i="53"/>
  <c r="AD698" i="53"/>
  <c r="AC698" i="53"/>
  <c r="AB698" i="53"/>
  <c r="AA698" i="53"/>
  <c r="Z698" i="53"/>
  <c r="AF697" i="53"/>
  <c r="AE697" i="53"/>
  <c r="AD697" i="53"/>
  <c r="AC697" i="53"/>
  <c r="AB697" i="53"/>
  <c r="AA697" i="53"/>
  <c r="Z697" i="53"/>
  <c r="AF696" i="53"/>
  <c r="AE696" i="53"/>
  <c r="AD696" i="53"/>
  <c r="AC696" i="53"/>
  <c r="AB696" i="53"/>
  <c r="AA696" i="53"/>
  <c r="Z696" i="53"/>
  <c r="AF695" i="53"/>
  <c r="AE695" i="53"/>
  <c r="AD695" i="53"/>
  <c r="AC695" i="53"/>
  <c r="AB695" i="53"/>
  <c r="AA695" i="53"/>
  <c r="Z695" i="53"/>
  <c r="AF694" i="53"/>
  <c r="AE694" i="53"/>
  <c r="AD694" i="53"/>
  <c r="AC694" i="53"/>
  <c r="AB694" i="53"/>
  <c r="AA694" i="53"/>
  <c r="Z694" i="53"/>
  <c r="AF693" i="53"/>
  <c r="AE693" i="53"/>
  <c r="AD693" i="53"/>
  <c r="AC693" i="53"/>
  <c r="AB693" i="53"/>
  <c r="AA693" i="53"/>
  <c r="Z693" i="53"/>
  <c r="AF692" i="53"/>
  <c r="AE692" i="53"/>
  <c r="AD692" i="53"/>
  <c r="AC692" i="53"/>
  <c r="AB692" i="53"/>
  <c r="AA692" i="53"/>
  <c r="Z692" i="53"/>
  <c r="AF691" i="53"/>
  <c r="AE691" i="53"/>
  <c r="AD691" i="53"/>
  <c r="AC691" i="53"/>
  <c r="AB691" i="53"/>
  <c r="AA691" i="53"/>
  <c r="Z691" i="53"/>
  <c r="AF690" i="53"/>
  <c r="AE690" i="53"/>
  <c r="AD690" i="53"/>
  <c r="AC690" i="53"/>
  <c r="AB690" i="53"/>
  <c r="AA690" i="53"/>
  <c r="Z690" i="53"/>
  <c r="AF689" i="53"/>
  <c r="AE689" i="53"/>
  <c r="AD689" i="53"/>
  <c r="AC689" i="53"/>
  <c r="AB689" i="53"/>
  <c r="AA689" i="53"/>
  <c r="Z689" i="53"/>
  <c r="AF688" i="53"/>
  <c r="AE688" i="53"/>
  <c r="AD688" i="53"/>
  <c r="AC688" i="53"/>
  <c r="AB688" i="53"/>
  <c r="AA688" i="53"/>
  <c r="Z688" i="53"/>
  <c r="AF687" i="53"/>
  <c r="AE687" i="53"/>
  <c r="AD687" i="53"/>
  <c r="AC687" i="53"/>
  <c r="AB687" i="53"/>
  <c r="AA687" i="53"/>
  <c r="Z687" i="53"/>
  <c r="AF686" i="53"/>
  <c r="AE686" i="53"/>
  <c r="AD686" i="53"/>
  <c r="AC686" i="53"/>
  <c r="AB686" i="53"/>
  <c r="AA686" i="53"/>
  <c r="Z686" i="53"/>
  <c r="AF685" i="53"/>
  <c r="AE685" i="53"/>
  <c r="AD685" i="53"/>
  <c r="AC685" i="53"/>
  <c r="AB685" i="53"/>
  <c r="AA685" i="53"/>
  <c r="Z685" i="53"/>
  <c r="AF684" i="53"/>
  <c r="AE684" i="53"/>
  <c r="AD684" i="53"/>
  <c r="AC684" i="53"/>
  <c r="AB684" i="53"/>
  <c r="AA684" i="53"/>
  <c r="Z684" i="53"/>
  <c r="AF683" i="53"/>
  <c r="AE683" i="53"/>
  <c r="AD683" i="53"/>
  <c r="AC683" i="53"/>
  <c r="AB683" i="53"/>
  <c r="AA683" i="53"/>
  <c r="Z683" i="53"/>
  <c r="AF682" i="53"/>
  <c r="AE682" i="53"/>
  <c r="AD682" i="53"/>
  <c r="AC682" i="53"/>
  <c r="AB682" i="53"/>
  <c r="AA682" i="53"/>
  <c r="Z682" i="53"/>
  <c r="AF681" i="53"/>
  <c r="AE681" i="53"/>
  <c r="AD681" i="53"/>
  <c r="AC681" i="53"/>
  <c r="AB681" i="53"/>
  <c r="AA681" i="53"/>
  <c r="Z681" i="53"/>
  <c r="AF680" i="53"/>
  <c r="AE680" i="53"/>
  <c r="AD680" i="53"/>
  <c r="AC680" i="53"/>
  <c r="AB680" i="53"/>
  <c r="AA680" i="53"/>
  <c r="Z680" i="53"/>
  <c r="AF679" i="53"/>
  <c r="AE679" i="53"/>
  <c r="AD679" i="53"/>
  <c r="AC679" i="53"/>
  <c r="AB679" i="53"/>
  <c r="AA679" i="53"/>
  <c r="Z679" i="53"/>
  <c r="AF678" i="53"/>
  <c r="AE678" i="53"/>
  <c r="AD678" i="53"/>
  <c r="AC678" i="53"/>
  <c r="AB678" i="53"/>
  <c r="AA678" i="53"/>
  <c r="Z678" i="53"/>
  <c r="AF677" i="53"/>
  <c r="AE677" i="53"/>
  <c r="AD677" i="53"/>
  <c r="AC677" i="53"/>
  <c r="AB677" i="53"/>
  <c r="AA677" i="53"/>
  <c r="Z677" i="53"/>
  <c r="AF676" i="53"/>
  <c r="AE676" i="53"/>
  <c r="AD676" i="53"/>
  <c r="AC676" i="53"/>
  <c r="AB676" i="53"/>
  <c r="AA676" i="53"/>
  <c r="Z676" i="53"/>
  <c r="AF675" i="53"/>
  <c r="AE675" i="53"/>
  <c r="AD675" i="53"/>
  <c r="AC675" i="53"/>
  <c r="AB675" i="53"/>
  <c r="AA675" i="53"/>
  <c r="Z675" i="53"/>
  <c r="AF674" i="53"/>
  <c r="AE674" i="53"/>
  <c r="AD674" i="53"/>
  <c r="AC674" i="53"/>
  <c r="AB674" i="53"/>
  <c r="AA674" i="53"/>
  <c r="Z674" i="53"/>
  <c r="AF673" i="53"/>
  <c r="AE673" i="53"/>
  <c r="AD673" i="53"/>
  <c r="AC673" i="53"/>
  <c r="AB673" i="53"/>
  <c r="AA673" i="53"/>
  <c r="Z673" i="53"/>
  <c r="AF672" i="53"/>
  <c r="AE672" i="53"/>
  <c r="AD672" i="53"/>
  <c r="AC672" i="53"/>
  <c r="AB672" i="53"/>
  <c r="AA672" i="53"/>
  <c r="Z672" i="53"/>
  <c r="AF671" i="53"/>
  <c r="AE671" i="53"/>
  <c r="AD671" i="53"/>
  <c r="AC671" i="53"/>
  <c r="AB671" i="53"/>
  <c r="AA671" i="53"/>
  <c r="Z671" i="53"/>
  <c r="AF670" i="53"/>
  <c r="AE670" i="53"/>
  <c r="AD670" i="53"/>
  <c r="AC670" i="53"/>
  <c r="AB670" i="53"/>
  <c r="AA670" i="53"/>
  <c r="Z670" i="53"/>
  <c r="AF669" i="53"/>
  <c r="AE669" i="53"/>
  <c r="AD669" i="53"/>
  <c r="AC669" i="53"/>
  <c r="AB669" i="53"/>
  <c r="AA669" i="53"/>
  <c r="Z669" i="53"/>
  <c r="AF668" i="53"/>
  <c r="AE668" i="53"/>
  <c r="AD668" i="53"/>
  <c r="AC668" i="53"/>
  <c r="AB668" i="53"/>
  <c r="AA668" i="53"/>
  <c r="Z668" i="53"/>
  <c r="AF667" i="53"/>
  <c r="AE667" i="53"/>
  <c r="AD667" i="53"/>
  <c r="AC667" i="53"/>
  <c r="AB667" i="53"/>
  <c r="AA667" i="53"/>
  <c r="Z667" i="53"/>
  <c r="AF666" i="53"/>
  <c r="AE666" i="53"/>
  <c r="AD666" i="53"/>
  <c r="AC666" i="53"/>
  <c r="AB666" i="53"/>
  <c r="AA666" i="53"/>
  <c r="Z666" i="53"/>
  <c r="AF665" i="53"/>
  <c r="AE665" i="53"/>
  <c r="AD665" i="53"/>
  <c r="AC665" i="53"/>
  <c r="AB665" i="53"/>
  <c r="AA665" i="53"/>
  <c r="Z665" i="53"/>
  <c r="AF664" i="53"/>
  <c r="AE664" i="53"/>
  <c r="AD664" i="53"/>
  <c r="AC664" i="53"/>
  <c r="AB664" i="53"/>
  <c r="AA664" i="53"/>
  <c r="Z664" i="53"/>
  <c r="AF663" i="53"/>
  <c r="AE663" i="53"/>
  <c r="AD663" i="53"/>
  <c r="AC663" i="53"/>
  <c r="AB663" i="53"/>
  <c r="AA663" i="53"/>
  <c r="Z663" i="53"/>
  <c r="AF662" i="53"/>
  <c r="AE662" i="53"/>
  <c r="AD662" i="53"/>
  <c r="AC662" i="53"/>
  <c r="AB662" i="53"/>
  <c r="AA662" i="53"/>
  <c r="Z662" i="53"/>
  <c r="AF661" i="53"/>
  <c r="AE661" i="53"/>
  <c r="AD661" i="53"/>
  <c r="AC661" i="53"/>
  <c r="AB661" i="53"/>
  <c r="AA661" i="53"/>
  <c r="Z661" i="53"/>
  <c r="AF660" i="53"/>
  <c r="AE660" i="53"/>
  <c r="AD660" i="53"/>
  <c r="AC660" i="53"/>
  <c r="AB660" i="53"/>
  <c r="AA660" i="53"/>
  <c r="Z660" i="53"/>
  <c r="AF659" i="53"/>
  <c r="AE659" i="53"/>
  <c r="AD659" i="53"/>
  <c r="AC659" i="53"/>
  <c r="AB659" i="53"/>
  <c r="AA659" i="53"/>
  <c r="Z659" i="53"/>
  <c r="AF658" i="53"/>
  <c r="AE658" i="53"/>
  <c r="AD658" i="53"/>
  <c r="AC658" i="53"/>
  <c r="AB658" i="53"/>
  <c r="AA658" i="53"/>
  <c r="Z658" i="53"/>
  <c r="AF657" i="53"/>
  <c r="AE657" i="53"/>
  <c r="AD657" i="53"/>
  <c r="AC657" i="53"/>
  <c r="AB657" i="53"/>
  <c r="AA657" i="53"/>
  <c r="Z657" i="53"/>
  <c r="AF656" i="53"/>
  <c r="AE656" i="53"/>
  <c r="AD656" i="53"/>
  <c r="AC656" i="53"/>
  <c r="AB656" i="53"/>
  <c r="AA656" i="53"/>
  <c r="Z656" i="53"/>
  <c r="AF655" i="53"/>
  <c r="AE655" i="53"/>
  <c r="AD655" i="53"/>
  <c r="AC655" i="53"/>
  <c r="AB655" i="53"/>
  <c r="AA655" i="53"/>
  <c r="Z655" i="53"/>
  <c r="AF654" i="53"/>
  <c r="AE654" i="53"/>
  <c r="AD654" i="53"/>
  <c r="AC654" i="53"/>
  <c r="AB654" i="53"/>
  <c r="AA654" i="53"/>
  <c r="Z654" i="53"/>
  <c r="AF653" i="53"/>
  <c r="AE653" i="53"/>
  <c r="AD653" i="53"/>
  <c r="AC653" i="53"/>
  <c r="AB653" i="53"/>
  <c r="AA653" i="53"/>
  <c r="Z653" i="53"/>
  <c r="AF652" i="53"/>
  <c r="AE652" i="53"/>
  <c r="AD652" i="53"/>
  <c r="AC652" i="53"/>
  <c r="AB652" i="53"/>
  <c r="AA652" i="53"/>
  <c r="Z652" i="53"/>
  <c r="AF651" i="53"/>
  <c r="AE651" i="53"/>
  <c r="AD651" i="53"/>
  <c r="AC651" i="53"/>
  <c r="AB651" i="53"/>
  <c r="AA651" i="53"/>
  <c r="Z651" i="53"/>
  <c r="AF650" i="53"/>
  <c r="AE650" i="53"/>
  <c r="AD650" i="53"/>
  <c r="AC650" i="53"/>
  <c r="AB650" i="53"/>
  <c r="AA650" i="53"/>
  <c r="Z650" i="53"/>
  <c r="AF649" i="53"/>
  <c r="AE649" i="53"/>
  <c r="AD649" i="53"/>
  <c r="AC649" i="53"/>
  <c r="AB649" i="53"/>
  <c r="AA649" i="53"/>
  <c r="Z649" i="53"/>
  <c r="AF648" i="53"/>
  <c r="AE648" i="53"/>
  <c r="AD648" i="53"/>
  <c r="AC648" i="53"/>
  <c r="AB648" i="53"/>
  <c r="AA648" i="53"/>
  <c r="Z648" i="53"/>
  <c r="AF647" i="53"/>
  <c r="AE647" i="53"/>
  <c r="AD647" i="53"/>
  <c r="AC647" i="53"/>
  <c r="AB647" i="53"/>
  <c r="AA647" i="53"/>
  <c r="Z647" i="53"/>
  <c r="AF646" i="53"/>
  <c r="AE646" i="53"/>
  <c r="AD646" i="53"/>
  <c r="AC646" i="53"/>
  <c r="AB646" i="53"/>
  <c r="AA646" i="53"/>
  <c r="Z646" i="53"/>
  <c r="AF645" i="53"/>
  <c r="AE645" i="53"/>
  <c r="AD645" i="53"/>
  <c r="AC645" i="53"/>
  <c r="AB645" i="53"/>
  <c r="AA645" i="53"/>
  <c r="Z645" i="53"/>
  <c r="AF644" i="53"/>
  <c r="AE644" i="53"/>
  <c r="AD644" i="53"/>
  <c r="AC644" i="53"/>
  <c r="AB644" i="53"/>
  <c r="AA644" i="53"/>
  <c r="Z644" i="53"/>
  <c r="AF643" i="53"/>
  <c r="AE643" i="53"/>
  <c r="AD643" i="53"/>
  <c r="AC643" i="53"/>
  <c r="AB643" i="53"/>
  <c r="AA643" i="53"/>
  <c r="Z643" i="53"/>
  <c r="AF642" i="53"/>
  <c r="AE642" i="53"/>
  <c r="AD642" i="53"/>
  <c r="AC642" i="53"/>
  <c r="AB642" i="53"/>
  <c r="AA642" i="53"/>
  <c r="Z642" i="53"/>
  <c r="AF641" i="53"/>
  <c r="AE641" i="53"/>
  <c r="AD641" i="53"/>
  <c r="AC641" i="53"/>
  <c r="AB641" i="53"/>
  <c r="AA641" i="53"/>
  <c r="Z641" i="53"/>
  <c r="AF640" i="53"/>
  <c r="AE640" i="53"/>
  <c r="AD640" i="53"/>
  <c r="AC640" i="53"/>
  <c r="AB640" i="53"/>
  <c r="AA640" i="53"/>
  <c r="Z640" i="53"/>
  <c r="AF639" i="53"/>
  <c r="AE639" i="53"/>
  <c r="AD639" i="53"/>
  <c r="AC639" i="53"/>
  <c r="AB639" i="53"/>
  <c r="AA639" i="53"/>
  <c r="Z639" i="53"/>
  <c r="AF638" i="53"/>
  <c r="AE638" i="53"/>
  <c r="AD638" i="53"/>
  <c r="AC638" i="53"/>
  <c r="AB638" i="53"/>
  <c r="AA638" i="53"/>
  <c r="Z638" i="53"/>
  <c r="AF637" i="53"/>
  <c r="AE637" i="53"/>
  <c r="AD637" i="53"/>
  <c r="AC637" i="53"/>
  <c r="AB637" i="53"/>
  <c r="AA637" i="53"/>
  <c r="Z637" i="53"/>
  <c r="AF636" i="53"/>
  <c r="AE636" i="53"/>
  <c r="AD636" i="53"/>
  <c r="AC636" i="53"/>
  <c r="AB636" i="53"/>
  <c r="AA636" i="53"/>
  <c r="Z636" i="53"/>
  <c r="AF635" i="53"/>
  <c r="AE635" i="53"/>
  <c r="AD635" i="53"/>
  <c r="AC635" i="53"/>
  <c r="AB635" i="53"/>
  <c r="AA635" i="53"/>
  <c r="Z635" i="53"/>
  <c r="AF634" i="53"/>
  <c r="AE634" i="53"/>
  <c r="AD634" i="53"/>
  <c r="AC634" i="53"/>
  <c r="AB634" i="53"/>
  <c r="AA634" i="53"/>
  <c r="Z634" i="53"/>
  <c r="AF633" i="53"/>
  <c r="AE633" i="53"/>
  <c r="AD633" i="53"/>
  <c r="AC633" i="53"/>
  <c r="AB633" i="53"/>
  <c r="AA633" i="53"/>
  <c r="Z633" i="53"/>
  <c r="AF632" i="53"/>
  <c r="AE632" i="53"/>
  <c r="AD632" i="53"/>
  <c r="AC632" i="53"/>
  <c r="AB632" i="53"/>
  <c r="AA632" i="53"/>
  <c r="Z632" i="53"/>
  <c r="AF631" i="53"/>
  <c r="AE631" i="53"/>
  <c r="AD631" i="53"/>
  <c r="AC631" i="53"/>
  <c r="AB631" i="53"/>
  <c r="AA631" i="53"/>
  <c r="Z631" i="53"/>
  <c r="AF630" i="53"/>
  <c r="AE630" i="53"/>
  <c r="AD630" i="53"/>
  <c r="AC630" i="53"/>
  <c r="AB630" i="53"/>
  <c r="AA630" i="53"/>
  <c r="Z630" i="53"/>
  <c r="AF629" i="53"/>
  <c r="AE629" i="53"/>
  <c r="AD629" i="53"/>
  <c r="AC629" i="53"/>
  <c r="AB629" i="53"/>
  <c r="AA629" i="53"/>
  <c r="Z629" i="53"/>
  <c r="AF628" i="53"/>
  <c r="AE628" i="53"/>
  <c r="AD628" i="53"/>
  <c r="AC628" i="53"/>
  <c r="AB628" i="53"/>
  <c r="AA628" i="53"/>
  <c r="Z628" i="53"/>
  <c r="AF627" i="53"/>
  <c r="AE627" i="53"/>
  <c r="AD627" i="53"/>
  <c r="AC627" i="53"/>
  <c r="AB627" i="53"/>
  <c r="AA627" i="53"/>
  <c r="Z627" i="53"/>
  <c r="AF626" i="53"/>
  <c r="AE626" i="53"/>
  <c r="AD626" i="53"/>
  <c r="AC626" i="53"/>
  <c r="AB626" i="53"/>
  <c r="AA626" i="53"/>
  <c r="Z626" i="53"/>
  <c r="AF625" i="53"/>
  <c r="AE625" i="53"/>
  <c r="AD625" i="53"/>
  <c r="AC625" i="53"/>
  <c r="AB625" i="53"/>
  <c r="AA625" i="53"/>
  <c r="Z625" i="53"/>
  <c r="AF624" i="53"/>
  <c r="AE624" i="53"/>
  <c r="AD624" i="53"/>
  <c r="AC624" i="53"/>
  <c r="AB624" i="53"/>
  <c r="AA624" i="53"/>
  <c r="Z624" i="53"/>
  <c r="AF623" i="53"/>
  <c r="AE623" i="53"/>
  <c r="AD623" i="53"/>
  <c r="AC623" i="53"/>
  <c r="AB623" i="53"/>
  <c r="AA623" i="53"/>
  <c r="Z623" i="53"/>
  <c r="AF622" i="53"/>
  <c r="AE622" i="53"/>
  <c r="AD622" i="53"/>
  <c r="AC622" i="53"/>
  <c r="AB622" i="53"/>
  <c r="AA622" i="53"/>
  <c r="Z622" i="53"/>
  <c r="AF621" i="53"/>
  <c r="AE621" i="53"/>
  <c r="AD621" i="53"/>
  <c r="AC621" i="53"/>
  <c r="AB621" i="53"/>
  <c r="AA621" i="53"/>
  <c r="Z621" i="53"/>
  <c r="AF620" i="53"/>
  <c r="AE620" i="53"/>
  <c r="AD620" i="53"/>
  <c r="AC620" i="53"/>
  <c r="AB620" i="53"/>
  <c r="AA620" i="53"/>
  <c r="Z620" i="53"/>
  <c r="AF619" i="53"/>
  <c r="AE619" i="53"/>
  <c r="AD619" i="53"/>
  <c r="AC619" i="53"/>
  <c r="AB619" i="53"/>
  <c r="AA619" i="53"/>
  <c r="Z619" i="53"/>
  <c r="AF618" i="53"/>
  <c r="AE618" i="53"/>
  <c r="AD618" i="53"/>
  <c r="AC618" i="53"/>
  <c r="AB618" i="53"/>
  <c r="AA618" i="53"/>
  <c r="Z618" i="53"/>
  <c r="AF617" i="53"/>
  <c r="AE617" i="53"/>
  <c r="AD617" i="53"/>
  <c r="AC617" i="53"/>
  <c r="AB617" i="53"/>
  <c r="AA617" i="53"/>
  <c r="Z617" i="53"/>
  <c r="AF616" i="53"/>
  <c r="AE616" i="53"/>
  <c r="AD616" i="53"/>
  <c r="AC616" i="53"/>
  <c r="AB616" i="53"/>
  <c r="AA616" i="53"/>
  <c r="Z616" i="53"/>
  <c r="AF615" i="53"/>
  <c r="AE615" i="53"/>
  <c r="AD615" i="53"/>
  <c r="AC615" i="53"/>
  <c r="AB615" i="53"/>
  <c r="AA615" i="53"/>
  <c r="Z615" i="53"/>
  <c r="AF614" i="53"/>
  <c r="AE614" i="53"/>
  <c r="AD614" i="53"/>
  <c r="AC614" i="53"/>
  <c r="AB614" i="53"/>
  <c r="AA614" i="53"/>
  <c r="Z614" i="53"/>
  <c r="AF613" i="53"/>
  <c r="AE613" i="53"/>
  <c r="AD613" i="53"/>
  <c r="AC613" i="53"/>
  <c r="AB613" i="53"/>
  <c r="AA613" i="53"/>
  <c r="Z613" i="53"/>
  <c r="AF612" i="53"/>
  <c r="AE612" i="53"/>
  <c r="AD612" i="53"/>
  <c r="AC612" i="53"/>
  <c r="AB612" i="53"/>
  <c r="AA612" i="53"/>
  <c r="Z612" i="53"/>
  <c r="AF611" i="53"/>
  <c r="AE611" i="53"/>
  <c r="AD611" i="53"/>
  <c r="AC611" i="53"/>
  <c r="AB611" i="53"/>
  <c r="AA611" i="53"/>
  <c r="Z611" i="53"/>
  <c r="AF610" i="53"/>
  <c r="AE610" i="53"/>
  <c r="AD610" i="53"/>
  <c r="AC610" i="53"/>
  <c r="AB610" i="53"/>
  <c r="AA610" i="53"/>
  <c r="Z610" i="53"/>
  <c r="AF609" i="53"/>
  <c r="AE609" i="53"/>
  <c r="AD609" i="53"/>
  <c r="AC609" i="53"/>
  <c r="AB609" i="53"/>
  <c r="AA609" i="53"/>
  <c r="Z609" i="53"/>
  <c r="AF608" i="53"/>
  <c r="AE608" i="53"/>
  <c r="AD608" i="53"/>
  <c r="AC608" i="53"/>
  <c r="AB608" i="53"/>
  <c r="AA608" i="53"/>
  <c r="Z608" i="53"/>
  <c r="AF607" i="53"/>
  <c r="AE607" i="53"/>
  <c r="AD607" i="53"/>
  <c r="AC607" i="53"/>
  <c r="AB607" i="53"/>
  <c r="AA607" i="53"/>
  <c r="Z607" i="53"/>
  <c r="AF606" i="53"/>
  <c r="AE606" i="53"/>
  <c r="AD606" i="53"/>
  <c r="AC606" i="53"/>
  <c r="AB606" i="53"/>
  <c r="AA606" i="53"/>
  <c r="Z606" i="53"/>
  <c r="AF605" i="53"/>
  <c r="AE605" i="53"/>
  <c r="AD605" i="53"/>
  <c r="AC605" i="53"/>
  <c r="AB605" i="53"/>
  <c r="AA605" i="53"/>
  <c r="Z605" i="53"/>
  <c r="AF604" i="53"/>
  <c r="AE604" i="53"/>
  <c r="AD604" i="53"/>
  <c r="AC604" i="53"/>
  <c r="AB604" i="53"/>
  <c r="AA604" i="53"/>
  <c r="Z604" i="53"/>
  <c r="AF603" i="53"/>
  <c r="AE603" i="53"/>
  <c r="AD603" i="53"/>
  <c r="AC603" i="53"/>
  <c r="AB603" i="53"/>
  <c r="AA603" i="53"/>
  <c r="Z603" i="53"/>
  <c r="AF602" i="53"/>
  <c r="AE602" i="53"/>
  <c r="AD602" i="53"/>
  <c r="AC602" i="53"/>
  <c r="AB602" i="53"/>
  <c r="AA602" i="53"/>
  <c r="Z602" i="53"/>
  <c r="AF601" i="53"/>
  <c r="AE601" i="53"/>
  <c r="AD601" i="53"/>
  <c r="AC601" i="53"/>
  <c r="AB601" i="53"/>
  <c r="AA601" i="53"/>
  <c r="Z601" i="53"/>
  <c r="AF600" i="53"/>
  <c r="AE600" i="53"/>
  <c r="AD600" i="53"/>
  <c r="AC600" i="53"/>
  <c r="AB600" i="53"/>
  <c r="AA600" i="53"/>
  <c r="Z600" i="53"/>
  <c r="AF599" i="53"/>
  <c r="AE599" i="53"/>
  <c r="AD599" i="53"/>
  <c r="AC599" i="53"/>
  <c r="AB599" i="53"/>
  <c r="AA599" i="53"/>
  <c r="Z599" i="53"/>
  <c r="AF598" i="53"/>
  <c r="AE598" i="53"/>
  <c r="AD598" i="53"/>
  <c r="AC598" i="53"/>
  <c r="AB598" i="53"/>
  <c r="AA598" i="53"/>
  <c r="Z598" i="53"/>
  <c r="AF597" i="53"/>
  <c r="AE597" i="53"/>
  <c r="AD597" i="53"/>
  <c r="AC597" i="53"/>
  <c r="AB597" i="53"/>
  <c r="AA597" i="53"/>
  <c r="Z597" i="53"/>
  <c r="AF596" i="53"/>
  <c r="AE596" i="53"/>
  <c r="AD596" i="53"/>
  <c r="AC596" i="53"/>
  <c r="AB596" i="53"/>
  <c r="AA596" i="53"/>
  <c r="Z596" i="53"/>
  <c r="AF595" i="53"/>
  <c r="AE595" i="53"/>
  <c r="AD595" i="53"/>
  <c r="AC595" i="53"/>
  <c r="AB595" i="53"/>
  <c r="AA595" i="53"/>
  <c r="Z595" i="53"/>
  <c r="AF594" i="53"/>
  <c r="AE594" i="53"/>
  <c r="AD594" i="53"/>
  <c r="AC594" i="53"/>
  <c r="AB594" i="53"/>
  <c r="AA594" i="53"/>
  <c r="Z594" i="53"/>
  <c r="AF593" i="53"/>
  <c r="AE593" i="53"/>
  <c r="AD593" i="53"/>
  <c r="AC593" i="53"/>
  <c r="AB593" i="53"/>
  <c r="AA593" i="53"/>
  <c r="Z593" i="53"/>
  <c r="AF592" i="53"/>
  <c r="AE592" i="53"/>
  <c r="AD592" i="53"/>
  <c r="AC592" i="53"/>
  <c r="AB592" i="53"/>
  <c r="AA592" i="53"/>
  <c r="Z592" i="53"/>
  <c r="AF591" i="53"/>
  <c r="AE591" i="53"/>
  <c r="AD591" i="53"/>
  <c r="AC591" i="53"/>
  <c r="AB591" i="53"/>
  <c r="AA591" i="53"/>
  <c r="Z591" i="53"/>
  <c r="AF590" i="53"/>
  <c r="AE590" i="53"/>
  <c r="AD590" i="53"/>
  <c r="AC590" i="53"/>
  <c r="AB590" i="53"/>
  <c r="AA590" i="53"/>
  <c r="Z590" i="53"/>
  <c r="AF589" i="53"/>
  <c r="AE589" i="53"/>
  <c r="AD589" i="53"/>
  <c r="AC589" i="53"/>
  <c r="AB589" i="53"/>
  <c r="AA589" i="53"/>
  <c r="Z589" i="53"/>
  <c r="AF588" i="53"/>
  <c r="AE588" i="53"/>
  <c r="AD588" i="53"/>
  <c r="AC588" i="53"/>
  <c r="AB588" i="53"/>
  <c r="AA588" i="53"/>
  <c r="Z588" i="53"/>
  <c r="AF587" i="53"/>
  <c r="AE587" i="53"/>
  <c r="AD587" i="53"/>
  <c r="AC587" i="53"/>
  <c r="AB587" i="53"/>
  <c r="AA587" i="53"/>
  <c r="Z587" i="53"/>
  <c r="AF586" i="53"/>
  <c r="AE586" i="53"/>
  <c r="AD586" i="53"/>
  <c r="AC586" i="53"/>
  <c r="AB586" i="53"/>
  <c r="AA586" i="53"/>
  <c r="Z586" i="53"/>
  <c r="AF585" i="53"/>
  <c r="AE585" i="53"/>
  <c r="AD585" i="53"/>
  <c r="AC585" i="53"/>
  <c r="AB585" i="53"/>
  <c r="AA585" i="53"/>
  <c r="Z585" i="53"/>
  <c r="AF584" i="53"/>
  <c r="AE584" i="53"/>
  <c r="AD584" i="53"/>
  <c r="AC584" i="53"/>
  <c r="AB584" i="53"/>
  <c r="AA584" i="53"/>
  <c r="Z584" i="53"/>
  <c r="AF583" i="53"/>
  <c r="AE583" i="53"/>
  <c r="AD583" i="53"/>
  <c r="AC583" i="53"/>
  <c r="AB583" i="53"/>
  <c r="AA583" i="53"/>
  <c r="Z583" i="53"/>
  <c r="AF582" i="53"/>
  <c r="AE582" i="53"/>
  <c r="AD582" i="53"/>
  <c r="AC582" i="53"/>
  <c r="AB582" i="53"/>
  <c r="AA582" i="53"/>
  <c r="Z582" i="53"/>
  <c r="AF581" i="53"/>
  <c r="AE581" i="53"/>
  <c r="AD581" i="53"/>
  <c r="AC581" i="53"/>
  <c r="AB581" i="53"/>
  <c r="AA581" i="53"/>
  <c r="Z581" i="53"/>
  <c r="AF580" i="53"/>
  <c r="AE580" i="53"/>
  <c r="AD580" i="53"/>
  <c r="AC580" i="53"/>
  <c r="AB580" i="53"/>
  <c r="AA580" i="53"/>
  <c r="Z580" i="53"/>
  <c r="AF579" i="53"/>
  <c r="AE579" i="53"/>
  <c r="AD579" i="53"/>
  <c r="AC579" i="53"/>
  <c r="AB579" i="53"/>
  <c r="AA579" i="53"/>
  <c r="Z579" i="53"/>
  <c r="AF578" i="53"/>
  <c r="AE578" i="53"/>
  <c r="AD578" i="53"/>
  <c r="AC578" i="53"/>
  <c r="AB578" i="53"/>
  <c r="AA578" i="53"/>
  <c r="Z578" i="53"/>
  <c r="AF577" i="53"/>
  <c r="AE577" i="53"/>
  <c r="AD577" i="53"/>
  <c r="AC577" i="53"/>
  <c r="AB577" i="53"/>
  <c r="AA577" i="53"/>
  <c r="Z577" i="53"/>
  <c r="AF576" i="53"/>
  <c r="AE576" i="53"/>
  <c r="AD576" i="53"/>
  <c r="AC576" i="53"/>
  <c r="AB576" i="53"/>
  <c r="AA576" i="53"/>
  <c r="Z576" i="53"/>
  <c r="AF575" i="53"/>
  <c r="AE575" i="53"/>
  <c r="AD575" i="53"/>
  <c r="AC575" i="53"/>
  <c r="AB575" i="53"/>
  <c r="AA575" i="53"/>
  <c r="Z575" i="53"/>
  <c r="AF574" i="53"/>
  <c r="AE574" i="53"/>
  <c r="AD574" i="53"/>
  <c r="AC574" i="53"/>
  <c r="AB574" i="53"/>
  <c r="AA574" i="53"/>
  <c r="Z574" i="53"/>
  <c r="AF573" i="53"/>
  <c r="AE573" i="53"/>
  <c r="AD573" i="53"/>
  <c r="AC573" i="53"/>
  <c r="AB573" i="53"/>
  <c r="AA573" i="53"/>
  <c r="Z573" i="53"/>
  <c r="AF572" i="53"/>
  <c r="AE572" i="53"/>
  <c r="AD572" i="53"/>
  <c r="AC572" i="53"/>
  <c r="AB572" i="53"/>
  <c r="AA572" i="53"/>
  <c r="Z572" i="53"/>
  <c r="AF571" i="53"/>
  <c r="AE571" i="53"/>
  <c r="AD571" i="53"/>
  <c r="AC571" i="53"/>
  <c r="AB571" i="53"/>
  <c r="AA571" i="53"/>
  <c r="Z571" i="53"/>
  <c r="AF570" i="53"/>
  <c r="AE570" i="53"/>
  <c r="AD570" i="53"/>
  <c r="AC570" i="53"/>
  <c r="AB570" i="53"/>
  <c r="AA570" i="53"/>
  <c r="Z570" i="53"/>
  <c r="AF569" i="53"/>
  <c r="AE569" i="53"/>
  <c r="AD569" i="53"/>
  <c r="AC569" i="53"/>
  <c r="AB569" i="53"/>
  <c r="AA569" i="53"/>
  <c r="Z569" i="53"/>
  <c r="AF568" i="53"/>
  <c r="AE568" i="53"/>
  <c r="AD568" i="53"/>
  <c r="AC568" i="53"/>
  <c r="AB568" i="53"/>
  <c r="AA568" i="53"/>
  <c r="Z568" i="53"/>
  <c r="AF567" i="53"/>
  <c r="AE567" i="53"/>
  <c r="AD567" i="53"/>
  <c r="AC567" i="53"/>
  <c r="AB567" i="53"/>
  <c r="AA567" i="53"/>
  <c r="Z567" i="53"/>
  <c r="AF566" i="53"/>
  <c r="AE566" i="53"/>
  <c r="AD566" i="53"/>
  <c r="AC566" i="53"/>
  <c r="AB566" i="53"/>
  <c r="AA566" i="53"/>
  <c r="Z566" i="53"/>
  <c r="AF565" i="53"/>
  <c r="AE565" i="53"/>
  <c r="AD565" i="53"/>
  <c r="AC565" i="53"/>
  <c r="AB565" i="53"/>
  <c r="AA565" i="53"/>
  <c r="Z565" i="53"/>
  <c r="AF564" i="53"/>
  <c r="AE564" i="53"/>
  <c r="AD564" i="53"/>
  <c r="AC564" i="53"/>
  <c r="AB564" i="53"/>
  <c r="AA564" i="53"/>
  <c r="Z564" i="53"/>
  <c r="AF563" i="53"/>
  <c r="AE563" i="53"/>
  <c r="AD563" i="53"/>
  <c r="AC563" i="53"/>
  <c r="AB563" i="53"/>
  <c r="AA563" i="53"/>
  <c r="Z563" i="53"/>
  <c r="AF562" i="53"/>
  <c r="AE562" i="53"/>
  <c r="AD562" i="53"/>
  <c r="AC562" i="53"/>
  <c r="AB562" i="53"/>
  <c r="AA562" i="53"/>
  <c r="Z562" i="53"/>
  <c r="AF561" i="53"/>
  <c r="AE561" i="53"/>
  <c r="AD561" i="53"/>
  <c r="AC561" i="53"/>
  <c r="AB561" i="53"/>
  <c r="AA561" i="53"/>
  <c r="Z561" i="53"/>
  <c r="AF560" i="53"/>
  <c r="AE560" i="53"/>
  <c r="AD560" i="53"/>
  <c r="AC560" i="53"/>
  <c r="AB560" i="53"/>
  <c r="AA560" i="53"/>
  <c r="Z560" i="53"/>
  <c r="AF559" i="53"/>
  <c r="AE559" i="53"/>
  <c r="AD559" i="53"/>
  <c r="AC559" i="53"/>
  <c r="AB559" i="53"/>
  <c r="AA559" i="53"/>
  <c r="Z559" i="53"/>
  <c r="AF558" i="53"/>
  <c r="AE558" i="53"/>
  <c r="AD558" i="53"/>
  <c r="AC558" i="53"/>
  <c r="AB558" i="53"/>
  <c r="AA558" i="53"/>
  <c r="Z558" i="53"/>
  <c r="AF557" i="53"/>
  <c r="AE557" i="53"/>
  <c r="AD557" i="53"/>
  <c r="AC557" i="53"/>
  <c r="AB557" i="53"/>
  <c r="AA557" i="53"/>
  <c r="Z557" i="53"/>
  <c r="AF556" i="53"/>
  <c r="AE556" i="53"/>
  <c r="AD556" i="53"/>
  <c r="AC556" i="53"/>
  <c r="AB556" i="53"/>
  <c r="AA556" i="53"/>
  <c r="Z556" i="53"/>
  <c r="AF555" i="53"/>
  <c r="AE555" i="53"/>
  <c r="AD555" i="53"/>
  <c r="AC555" i="53"/>
  <c r="AB555" i="53"/>
  <c r="AA555" i="53"/>
  <c r="Z555" i="53"/>
  <c r="AF554" i="53"/>
  <c r="AE554" i="53"/>
  <c r="AD554" i="53"/>
  <c r="AC554" i="53"/>
  <c r="AB554" i="53"/>
  <c r="AA554" i="53"/>
  <c r="Z554" i="53"/>
  <c r="AF553" i="53"/>
  <c r="AE553" i="53"/>
  <c r="AD553" i="53"/>
  <c r="AC553" i="53"/>
  <c r="AB553" i="53"/>
  <c r="AA553" i="53"/>
  <c r="Z553" i="53"/>
  <c r="AF552" i="53"/>
  <c r="AE552" i="53"/>
  <c r="AD552" i="53"/>
  <c r="AC552" i="53"/>
  <c r="AB552" i="53"/>
  <c r="AA552" i="53"/>
  <c r="Z552" i="53"/>
  <c r="AF551" i="53"/>
  <c r="AE551" i="53"/>
  <c r="AD551" i="53"/>
  <c r="AC551" i="53"/>
  <c r="AB551" i="53"/>
  <c r="AA551" i="53"/>
  <c r="Z551" i="53"/>
  <c r="AF550" i="53"/>
  <c r="AE550" i="53"/>
  <c r="AD550" i="53"/>
  <c r="AC550" i="53"/>
  <c r="AB550" i="53"/>
  <c r="AA550" i="53"/>
  <c r="Z550" i="53"/>
  <c r="AF549" i="53"/>
  <c r="AE549" i="53"/>
  <c r="AD549" i="53"/>
  <c r="AC549" i="53"/>
  <c r="AB549" i="53"/>
  <c r="AA549" i="53"/>
  <c r="Z549" i="53"/>
  <c r="AF548" i="53"/>
  <c r="AE548" i="53"/>
  <c r="AD548" i="53"/>
  <c r="AC548" i="53"/>
  <c r="AB548" i="53"/>
  <c r="AA548" i="53"/>
  <c r="Z548" i="53"/>
  <c r="AF547" i="53"/>
  <c r="AE547" i="53"/>
  <c r="AD547" i="53"/>
  <c r="AC547" i="53"/>
  <c r="AB547" i="53"/>
  <c r="AA547" i="53"/>
  <c r="Z547" i="53"/>
  <c r="AF546" i="53"/>
  <c r="AE546" i="53"/>
  <c r="AD546" i="53"/>
  <c r="AC546" i="53"/>
  <c r="AB546" i="53"/>
  <c r="AA546" i="53"/>
  <c r="Z546" i="53"/>
  <c r="AF545" i="53"/>
  <c r="AE545" i="53"/>
  <c r="AD545" i="53"/>
  <c r="AC545" i="53"/>
  <c r="AB545" i="53"/>
  <c r="AA545" i="53"/>
  <c r="Z545" i="53"/>
  <c r="AF544" i="53"/>
  <c r="AE544" i="53"/>
  <c r="AD544" i="53"/>
  <c r="AC544" i="53"/>
  <c r="AB544" i="53"/>
  <c r="AA544" i="53"/>
  <c r="Z544" i="53"/>
  <c r="AF543" i="53"/>
  <c r="AE543" i="53"/>
  <c r="AD543" i="53"/>
  <c r="AC543" i="53"/>
  <c r="AB543" i="53"/>
  <c r="AA543" i="53"/>
  <c r="Z543" i="53"/>
  <c r="AF542" i="53"/>
  <c r="AE542" i="53"/>
  <c r="AD542" i="53"/>
  <c r="AC542" i="53"/>
  <c r="AB542" i="53"/>
  <c r="AA542" i="53"/>
  <c r="Z542" i="53"/>
  <c r="AF541" i="53"/>
  <c r="AE541" i="53"/>
  <c r="AD541" i="53"/>
  <c r="AC541" i="53"/>
  <c r="AB541" i="53"/>
  <c r="AA541" i="53"/>
  <c r="Z541" i="53"/>
  <c r="AF540" i="53"/>
  <c r="AE540" i="53"/>
  <c r="AD540" i="53"/>
  <c r="AC540" i="53"/>
  <c r="AB540" i="53"/>
  <c r="AA540" i="53"/>
  <c r="Z540" i="53"/>
  <c r="AF539" i="53"/>
  <c r="AE539" i="53"/>
  <c r="AD539" i="53"/>
  <c r="AC539" i="53"/>
  <c r="AB539" i="53"/>
  <c r="AA539" i="53"/>
  <c r="Z539" i="53"/>
  <c r="AF538" i="53"/>
  <c r="AE538" i="53"/>
  <c r="AD538" i="53"/>
  <c r="AC538" i="53"/>
  <c r="AB538" i="53"/>
  <c r="AA538" i="53"/>
  <c r="Z538" i="53"/>
  <c r="AF537" i="53"/>
  <c r="AE537" i="53"/>
  <c r="AD537" i="53"/>
  <c r="AC537" i="53"/>
  <c r="AB537" i="53"/>
  <c r="AA537" i="53"/>
  <c r="Z537" i="53"/>
  <c r="AF536" i="53"/>
  <c r="AE536" i="53"/>
  <c r="AD536" i="53"/>
  <c r="AC536" i="53"/>
  <c r="AB536" i="53"/>
  <c r="AA536" i="53"/>
  <c r="Z536" i="53"/>
  <c r="AF535" i="53"/>
  <c r="AE535" i="53"/>
  <c r="AD535" i="53"/>
  <c r="AC535" i="53"/>
  <c r="AB535" i="53"/>
  <c r="AA535" i="53"/>
  <c r="Z535" i="53"/>
  <c r="AF534" i="53"/>
  <c r="AE534" i="53"/>
  <c r="AD534" i="53"/>
  <c r="AC534" i="53"/>
  <c r="AB534" i="53"/>
  <c r="AA534" i="53"/>
  <c r="Z534" i="53"/>
  <c r="AF533" i="53"/>
  <c r="AE533" i="53"/>
  <c r="AD533" i="53"/>
  <c r="AC533" i="53"/>
  <c r="AB533" i="53"/>
  <c r="AA533" i="53"/>
  <c r="Z533" i="53"/>
  <c r="AF532" i="53"/>
  <c r="AE532" i="53"/>
  <c r="AD532" i="53"/>
  <c r="AC532" i="53"/>
  <c r="AB532" i="53"/>
  <c r="AA532" i="53"/>
  <c r="Z532" i="53"/>
  <c r="AF531" i="53"/>
  <c r="AE531" i="53"/>
  <c r="AD531" i="53"/>
  <c r="AC531" i="53"/>
  <c r="AB531" i="53"/>
  <c r="AA531" i="53"/>
  <c r="Z531" i="53"/>
  <c r="AF530" i="53"/>
  <c r="AE530" i="53"/>
  <c r="AD530" i="53"/>
  <c r="AC530" i="53"/>
  <c r="AB530" i="53"/>
  <c r="AA530" i="53"/>
  <c r="Z530" i="53"/>
  <c r="AF529" i="53"/>
  <c r="AE529" i="53"/>
  <c r="AD529" i="53"/>
  <c r="AC529" i="53"/>
  <c r="AB529" i="53"/>
  <c r="AA529" i="53"/>
  <c r="Z529" i="53"/>
  <c r="AF528" i="53"/>
  <c r="AE528" i="53"/>
  <c r="AD528" i="53"/>
  <c r="AC528" i="53"/>
  <c r="AB528" i="53"/>
  <c r="AA528" i="53"/>
  <c r="Z528" i="53"/>
  <c r="AF527" i="53"/>
  <c r="AE527" i="53"/>
  <c r="AD527" i="53"/>
  <c r="AC527" i="53"/>
  <c r="AB527" i="53"/>
  <c r="AA527" i="53"/>
  <c r="Z527" i="53"/>
  <c r="AF526" i="53"/>
  <c r="AE526" i="53"/>
  <c r="AD526" i="53"/>
  <c r="AC526" i="53"/>
  <c r="AB526" i="53"/>
  <c r="AA526" i="53"/>
  <c r="Z526" i="53"/>
  <c r="AF525" i="53"/>
  <c r="AE525" i="53"/>
  <c r="AD525" i="53"/>
  <c r="AC525" i="53"/>
  <c r="AB525" i="53"/>
  <c r="AA525" i="53"/>
  <c r="Z525" i="53"/>
  <c r="AF524" i="53"/>
  <c r="AE524" i="53"/>
  <c r="AD524" i="53"/>
  <c r="AC524" i="53"/>
  <c r="AB524" i="53"/>
  <c r="AA524" i="53"/>
  <c r="Z524" i="53"/>
  <c r="AF523" i="53"/>
  <c r="AE523" i="53"/>
  <c r="AD523" i="53"/>
  <c r="AC523" i="53"/>
  <c r="AB523" i="53"/>
  <c r="AA523" i="53"/>
  <c r="Z523" i="53"/>
  <c r="AF522" i="53"/>
  <c r="AE522" i="53"/>
  <c r="AD522" i="53"/>
  <c r="AC522" i="53"/>
  <c r="AB522" i="53"/>
  <c r="AA522" i="53"/>
  <c r="Z522" i="53"/>
  <c r="AF521" i="53"/>
  <c r="AE521" i="53"/>
  <c r="AD521" i="53"/>
  <c r="AC521" i="53"/>
  <c r="AB521" i="53"/>
  <c r="AA521" i="53"/>
  <c r="Z521" i="53"/>
  <c r="AF520" i="53"/>
  <c r="AE520" i="53"/>
  <c r="AD520" i="53"/>
  <c r="AC520" i="53"/>
  <c r="AB520" i="53"/>
  <c r="AA520" i="53"/>
  <c r="Z520" i="53"/>
  <c r="AF519" i="53"/>
  <c r="AE519" i="53"/>
  <c r="AD519" i="53"/>
  <c r="AC519" i="53"/>
  <c r="AB519" i="53"/>
  <c r="AA519" i="53"/>
  <c r="Z519" i="53"/>
  <c r="AF518" i="53"/>
  <c r="AE518" i="53"/>
  <c r="AD518" i="53"/>
  <c r="AC518" i="53"/>
  <c r="AB518" i="53"/>
  <c r="AA518" i="53"/>
  <c r="Z518" i="53"/>
  <c r="AF517" i="53"/>
  <c r="AE517" i="53"/>
  <c r="AD517" i="53"/>
  <c r="AC517" i="53"/>
  <c r="AB517" i="53"/>
  <c r="AA517" i="53"/>
  <c r="Z517" i="53"/>
  <c r="AF516" i="53"/>
  <c r="AE516" i="53"/>
  <c r="AD516" i="53"/>
  <c r="AC516" i="53"/>
  <c r="AB516" i="53"/>
  <c r="AA516" i="53"/>
  <c r="Z516" i="53"/>
  <c r="AF515" i="53"/>
  <c r="AE515" i="53"/>
  <c r="AD515" i="53"/>
  <c r="AC515" i="53"/>
  <c r="AB515" i="53"/>
  <c r="AA515" i="53"/>
  <c r="Z515" i="53"/>
  <c r="AF514" i="53"/>
  <c r="AE514" i="53"/>
  <c r="AD514" i="53"/>
  <c r="AC514" i="53"/>
  <c r="AB514" i="53"/>
  <c r="AA514" i="53"/>
  <c r="Z514" i="53"/>
  <c r="AF513" i="53"/>
  <c r="AE513" i="53"/>
  <c r="AD513" i="53"/>
  <c r="AC513" i="53"/>
  <c r="AB513" i="53"/>
  <c r="AA513" i="53"/>
  <c r="Z513" i="53"/>
  <c r="AF512" i="53"/>
  <c r="AE512" i="53"/>
  <c r="AD512" i="53"/>
  <c r="AC512" i="53"/>
  <c r="AB512" i="53"/>
  <c r="AA512" i="53"/>
  <c r="Z512" i="53"/>
  <c r="AF511" i="53"/>
  <c r="AE511" i="53"/>
  <c r="AD511" i="53"/>
  <c r="AC511" i="53"/>
  <c r="AB511" i="53"/>
  <c r="AA511" i="53"/>
  <c r="Z511" i="53"/>
  <c r="AF510" i="53"/>
  <c r="AE510" i="53"/>
  <c r="AD510" i="53"/>
  <c r="AC510" i="53"/>
  <c r="AB510" i="53"/>
  <c r="AA510" i="53"/>
  <c r="Z510" i="53"/>
  <c r="AF509" i="53"/>
  <c r="AE509" i="53"/>
  <c r="AD509" i="53"/>
  <c r="AC509" i="53"/>
  <c r="AB509" i="53"/>
  <c r="AA509" i="53"/>
  <c r="Z509" i="53"/>
  <c r="AF508" i="53"/>
  <c r="AE508" i="53"/>
  <c r="AD508" i="53"/>
  <c r="AC508" i="53"/>
  <c r="AB508" i="53"/>
  <c r="AA508" i="53"/>
  <c r="Z508" i="53"/>
  <c r="AF507" i="53"/>
  <c r="AE507" i="53"/>
  <c r="AD507" i="53"/>
  <c r="AC507" i="53"/>
  <c r="AB507" i="53"/>
  <c r="AA507" i="53"/>
  <c r="Z507" i="53"/>
  <c r="AF506" i="53"/>
  <c r="AE506" i="53"/>
  <c r="AD506" i="53"/>
  <c r="AC506" i="53"/>
  <c r="AB506" i="53"/>
  <c r="AA506" i="53"/>
  <c r="Z506" i="53"/>
  <c r="AF505" i="53"/>
  <c r="AE505" i="53"/>
  <c r="AD505" i="53"/>
  <c r="AC505" i="53"/>
  <c r="AB505" i="53"/>
  <c r="AA505" i="53"/>
  <c r="Z505" i="53"/>
  <c r="AF504" i="53"/>
  <c r="AE504" i="53"/>
  <c r="AD504" i="53"/>
  <c r="AC504" i="53"/>
  <c r="AB504" i="53"/>
  <c r="AA504" i="53"/>
  <c r="Z504" i="53"/>
  <c r="AF503" i="53"/>
  <c r="AE503" i="53"/>
  <c r="AD503" i="53"/>
  <c r="AC503" i="53"/>
  <c r="AB503" i="53"/>
  <c r="AA503" i="53"/>
  <c r="Z503" i="53"/>
  <c r="AF502" i="53"/>
  <c r="AE502" i="53"/>
  <c r="AD502" i="53"/>
  <c r="AC502" i="53"/>
  <c r="AB502" i="53"/>
  <c r="AA502" i="53"/>
  <c r="Z502" i="53"/>
  <c r="AF501" i="53"/>
  <c r="AE501" i="53"/>
  <c r="AD501" i="53"/>
  <c r="AC501" i="53"/>
  <c r="AB501" i="53"/>
  <c r="AA501" i="53"/>
  <c r="Z501" i="53"/>
  <c r="AF500" i="53"/>
  <c r="AE500" i="53"/>
  <c r="AD500" i="53"/>
  <c r="AC500" i="53"/>
  <c r="AB500" i="53"/>
  <c r="AA500" i="53"/>
  <c r="Z500" i="53"/>
  <c r="AF499" i="53"/>
  <c r="AE499" i="53"/>
  <c r="AD499" i="53"/>
  <c r="AC499" i="53"/>
  <c r="AB499" i="53"/>
  <c r="AA499" i="53"/>
  <c r="Z499" i="53"/>
  <c r="AF498" i="53"/>
  <c r="AE498" i="53"/>
  <c r="AD498" i="53"/>
  <c r="AC498" i="53"/>
  <c r="AB498" i="53"/>
  <c r="AA498" i="53"/>
  <c r="Z498" i="53"/>
  <c r="AF497" i="53"/>
  <c r="AE497" i="53"/>
  <c r="AD497" i="53"/>
  <c r="AC497" i="53"/>
  <c r="AB497" i="53"/>
  <c r="AA497" i="53"/>
  <c r="Z497" i="53"/>
  <c r="AF496" i="53"/>
  <c r="AE496" i="53"/>
  <c r="AD496" i="53"/>
  <c r="AC496" i="53"/>
  <c r="AB496" i="53"/>
  <c r="AA496" i="53"/>
  <c r="Z496" i="53"/>
  <c r="AF495" i="53"/>
  <c r="AE495" i="53"/>
  <c r="AD495" i="53"/>
  <c r="AC495" i="53"/>
  <c r="AB495" i="53"/>
  <c r="AA495" i="53"/>
  <c r="Z495" i="53"/>
  <c r="AF494" i="53"/>
  <c r="AE494" i="53"/>
  <c r="AD494" i="53"/>
  <c r="AC494" i="53"/>
  <c r="AB494" i="53"/>
  <c r="AA494" i="53"/>
  <c r="Z494" i="53"/>
  <c r="AF493" i="53"/>
  <c r="AE493" i="53"/>
  <c r="AD493" i="53"/>
  <c r="AC493" i="53"/>
  <c r="AB493" i="53"/>
  <c r="AA493" i="53"/>
  <c r="Z493" i="53"/>
  <c r="AF492" i="53"/>
  <c r="AE492" i="53"/>
  <c r="AD492" i="53"/>
  <c r="AC492" i="53"/>
  <c r="AB492" i="53"/>
  <c r="AA492" i="53"/>
  <c r="Z492" i="53"/>
  <c r="AF491" i="53"/>
  <c r="AE491" i="53"/>
  <c r="AD491" i="53"/>
  <c r="AC491" i="53"/>
  <c r="AB491" i="53"/>
  <c r="AA491" i="53"/>
  <c r="Z491" i="53"/>
  <c r="AF490" i="53"/>
  <c r="AE490" i="53"/>
  <c r="AD490" i="53"/>
  <c r="AC490" i="53"/>
  <c r="AB490" i="53"/>
  <c r="AA490" i="53"/>
  <c r="Z490" i="53"/>
  <c r="AF489" i="53"/>
  <c r="AE489" i="53"/>
  <c r="AD489" i="53"/>
  <c r="AC489" i="53"/>
  <c r="AB489" i="53"/>
  <c r="AA489" i="53"/>
  <c r="Z489" i="53"/>
  <c r="AF488" i="53"/>
  <c r="AE488" i="53"/>
  <c r="AD488" i="53"/>
  <c r="AC488" i="53"/>
  <c r="AB488" i="53"/>
  <c r="AA488" i="53"/>
  <c r="Z488" i="53"/>
  <c r="AF487" i="53"/>
  <c r="AE487" i="53"/>
  <c r="AD487" i="53"/>
  <c r="AC487" i="53"/>
  <c r="AB487" i="53"/>
  <c r="AA487" i="53"/>
  <c r="Z487" i="53"/>
  <c r="AF486" i="53"/>
  <c r="AE486" i="53"/>
  <c r="AD486" i="53"/>
  <c r="AC486" i="53"/>
  <c r="AB486" i="53"/>
  <c r="AA486" i="53"/>
  <c r="Z486" i="53"/>
  <c r="AF485" i="53"/>
  <c r="AE485" i="53"/>
  <c r="AD485" i="53"/>
  <c r="AC485" i="53"/>
  <c r="AB485" i="53"/>
  <c r="AA485" i="53"/>
  <c r="Z485" i="53"/>
  <c r="AF484" i="53"/>
  <c r="AE484" i="53"/>
  <c r="AD484" i="53"/>
  <c r="AC484" i="53"/>
  <c r="AB484" i="53"/>
  <c r="AA484" i="53"/>
  <c r="Z484" i="53"/>
  <c r="AF483" i="53"/>
  <c r="AE483" i="53"/>
  <c r="AD483" i="53"/>
  <c r="AC483" i="53"/>
  <c r="AB483" i="53"/>
  <c r="AA483" i="53"/>
  <c r="Z483" i="53"/>
  <c r="AF482" i="53"/>
  <c r="AE482" i="53"/>
  <c r="AD482" i="53"/>
  <c r="AC482" i="53"/>
  <c r="AB482" i="53"/>
  <c r="AA482" i="53"/>
  <c r="Z482" i="53"/>
  <c r="AF481" i="53"/>
  <c r="AE481" i="53"/>
  <c r="AD481" i="53"/>
  <c r="AC481" i="53"/>
  <c r="AB481" i="53"/>
  <c r="AA481" i="53"/>
  <c r="Z481" i="53"/>
  <c r="AF480" i="53"/>
  <c r="AE480" i="53"/>
  <c r="AD480" i="53"/>
  <c r="AC480" i="53"/>
  <c r="AB480" i="53"/>
  <c r="AA480" i="53"/>
  <c r="Z480" i="53"/>
  <c r="AF479" i="53"/>
  <c r="AE479" i="53"/>
  <c r="AD479" i="53"/>
  <c r="AC479" i="53"/>
  <c r="AB479" i="53"/>
  <c r="AA479" i="53"/>
  <c r="Z479" i="53"/>
  <c r="AF478" i="53"/>
  <c r="AE478" i="53"/>
  <c r="AD478" i="53"/>
  <c r="AC478" i="53"/>
  <c r="AB478" i="53"/>
  <c r="AA478" i="53"/>
  <c r="Z478" i="53"/>
  <c r="AF477" i="53"/>
  <c r="AE477" i="53"/>
  <c r="AD477" i="53"/>
  <c r="AC477" i="53"/>
  <c r="AB477" i="53"/>
  <c r="AA477" i="53"/>
  <c r="Z477" i="53"/>
  <c r="AF476" i="53"/>
  <c r="AE476" i="53"/>
  <c r="AD476" i="53"/>
  <c r="AC476" i="53"/>
  <c r="AB476" i="53"/>
  <c r="AA476" i="53"/>
  <c r="Z476" i="53"/>
  <c r="AF475" i="53"/>
  <c r="AE475" i="53"/>
  <c r="AD475" i="53"/>
  <c r="AC475" i="53"/>
  <c r="AB475" i="53"/>
  <c r="AA475" i="53"/>
  <c r="Z475" i="53"/>
  <c r="AF474" i="53"/>
  <c r="AE474" i="53"/>
  <c r="AD474" i="53"/>
  <c r="AC474" i="53"/>
  <c r="AB474" i="53"/>
  <c r="AA474" i="53"/>
  <c r="Z474" i="53"/>
  <c r="AF473" i="53"/>
  <c r="AE473" i="53"/>
  <c r="AD473" i="53"/>
  <c r="AC473" i="53"/>
  <c r="AB473" i="53"/>
  <c r="AA473" i="53"/>
  <c r="Z473" i="53"/>
  <c r="AF472" i="53"/>
  <c r="AE472" i="53"/>
  <c r="AD472" i="53"/>
  <c r="AC472" i="53"/>
  <c r="AB472" i="53"/>
  <c r="AA472" i="53"/>
  <c r="Z472" i="53"/>
  <c r="AF471" i="53"/>
  <c r="AE471" i="53"/>
  <c r="AD471" i="53"/>
  <c r="AC471" i="53"/>
  <c r="AB471" i="53"/>
  <c r="AA471" i="53"/>
  <c r="Z471" i="53"/>
  <c r="AF470" i="53"/>
  <c r="AE470" i="53"/>
  <c r="AD470" i="53"/>
  <c r="AC470" i="53"/>
  <c r="AB470" i="53"/>
  <c r="AA470" i="53"/>
  <c r="Z470" i="53"/>
  <c r="AF469" i="53"/>
  <c r="AE469" i="53"/>
  <c r="AD469" i="53"/>
  <c r="AC469" i="53"/>
  <c r="AB469" i="53"/>
  <c r="AA469" i="53"/>
  <c r="Z469" i="53"/>
  <c r="AF468" i="53"/>
  <c r="AE468" i="53"/>
  <c r="AD468" i="53"/>
  <c r="AC468" i="53"/>
  <c r="AB468" i="53"/>
  <c r="AA468" i="53"/>
  <c r="Z468" i="53"/>
  <c r="AF467" i="53"/>
  <c r="AE467" i="53"/>
  <c r="AD467" i="53"/>
  <c r="AC467" i="53"/>
  <c r="AB467" i="53"/>
  <c r="AA467" i="53"/>
  <c r="Z467" i="53"/>
  <c r="AF466" i="53"/>
  <c r="AE466" i="53"/>
  <c r="AD466" i="53"/>
  <c r="AC466" i="53"/>
  <c r="AB466" i="53"/>
  <c r="AA466" i="53"/>
  <c r="Z466" i="53"/>
  <c r="AF465" i="53"/>
  <c r="AE465" i="53"/>
  <c r="AD465" i="53"/>
  <c r="AC465" i="53"/>
  <c r="AB465" i="53"/>
  <c r="AA465" i="53"/>
  <c r="Z465" i="53"/>
  <c r="AF464" i="53"/>
  <c r="AE464" i="53"/>
  <c r="AD464" i="53"/>
  <c r="AC464" i="53"/>
  <c r="AB464" i="53"/>
  <c r="AA464" i="53"/>
  <c r="Z464" i="53"/>
  <c r="AF463" i="53"/>
  <c r="AE463" i="53"/>
  <c r="AD463" i="53"/>
  <c r="AC463" i="53"/>
  <c r="AB463" i="53"/>
  <c r="AA463" i="53"/>
  <c r="Z463" i="53"/>
  <c r="AF462" i="53"/>
  <c r="AE462" i="53"/>
  <c r="AD462" i="53"/>
  <c r="AC462" i="53"/>
  <c r="AB462" i="53"/>
  <c r="AA462" i="53"/>
  <c r="Z462" i="53"/>
  <c r="AF461" i="53"/>
  <c r="AE461" i="53"/>
  <c r="AD461" i="53"/>
  <c r="AC461" i="53"/>
  <c r="AB461" i="53"/>
  <c r="AA461" i="53"/>
  <c r="Z461" i="53"/>
  <c r="AF460" i="53"/>
  <c r="AE460" i="53"/>
  <c r="AD460" i="53"/>
  <c r="AC460" i="53"/>
  <c r="AB460" i="53"/>
  <c r="AA460" i="53"/>
  <c r="Z460" i="53"/>
  <c r="AF459" i="53"/>
  <c r="AE459" i="53"/>
  <c r="AD459" i="53"/>
  <c r="AC459" i="53"/>
  <c r="AB459" i="53"/>
  <c r="AA459" i="53"/>
  <c r="Z459" i="53"/>
  <c r="AF458" i="53"/>
  <c r="AE458" i="53"/>
  <c r="AD458" i="53"/>
  <c r="AC458" i="53"/>
  <c r="AB458" i="53"/>
  <c r="AA458" i="53"/>
  <c r="Z458" i="53"/>
  <c r="AF457" i="53"/>
  <c r="AE457" i="53"/>
  <c r="AD457" i="53"/>
  <c r="AC457" i="53"/>
  <c r="AB457" i="53"/>
  <c r="AA457" i="53"/>
  <c r="Z457" i="53"/>
  <c r="AF456" i="53"/>
  <c r="AE456" i="53"/>
  <c r="AD456" i="53"/>
  <c r="AC456" i="53"/>
  <c r="AB456" i="53"/>
  <c r="AA456" i="53"/>
  <c r="Z456" i="53"/>
  <c r="AF455" i="53"/>
  <c r="AE455" i="53"/>
  <c r="AD455" i="53"/>
  <c r="AC455" i="53"/>
  <c r="AB455" i="53"/>
  <c r="AA455" i="53"/>
  <c r="Z455" i="53"/>
  <c r="AF454" i="53"/>
  <c r="AE454" i="53"/>
  <c r="AD454" i="53"/>
  <c r="AC454" i="53"/>
  <c r="AB454" i="53"/>
  <c r="AA454" i="53"/>
  <c r="Z454" i="53"/>
  <c r="AF453" i="53"/>
  <c r="AE453" i="53"/>
  <c r="AD453" i="53"/>
  <c r="AC453" i="53"/>
  <c r="AB453" i="53"/>
  <c r="AA453" i="53"/>
  <c r="Z453" i="53"/>
  <c r="AF452" i="53"/>
  <c r="AE452" i="53"/>
  <c r="AD452" i="53"/>
  <c r="AC452" i="53"/>
  <c r="AB452" i="53"/>
  <c r="AA452" i="53"/>
  <c r="Z452" i="53"/>
  <c r="AF451" i="53"/>
  <c r="AE451" i="53"/>
  <c r="AD451" i="53"/>
  <c r="AC451" i="53"/>
  <c r="AB451" i="53"/>
  <c r="AA451" i="53"/>
  <c r="Z451" i="53"/>
  <c r="AF450" i="53"/>
  <c r="AE450" i="53"/>
  <c r="AD450" i="53"/>
  <c r="AC450" i="53"/>
  <c r="AB450" i="53"/>
  <c r="AA450" i="53"/>
  <c r="Z450" i="53"/>
  <c r="AF449" i="53"/>
  <c r="AE449" i="53"/>
  <c r="AD449" i="53"/>
  <c r="AC449" i="53"/>
  <c r="AB449" i="53"/>
  <c r="AA449" i="53"/>
  <c r="Z449" i="53"/>
  <c r="AF448" i="53"/>
  <c r="AE448" i="53"/>
  <c r="AD448" i="53"/>
  <c r="AC448" i="53"/>
  <c r="AB448" i="53"/>
  <c r="AA448" i="53"/>
  <c r="Z448" i="53"/>
  <c r="AF447" i="53"/>
  <c r="AE447" i="53"/>
  <c r="AD447" i="53"/>
  <c r="AC447" i="53"/>
  <c r="AB447" i="53"/>
  <c r="AA447" i="53"/>
  <c r="Z447" i="53"/>
  <c r="AF446" i="53"/>
  <c r="AE446" i="53"/>
  <c r="AD446" i="53"/>
  <c r="AC446" i="53"/>
  <c r="AB446" i="53"/>
  <c r="AA446" i="53"/>
  <c r="Z446" i="53"/>
  <c r="AF445" i="53"/>
  <c r="AE445" i="53"/>
  <c r="AD445" i="53"/>
  <c r="AC445" i="53"/>
  <c r="AB445" i="53"/>
  <c r="AA445" i="53"/>
  <c r="Z445" i="53"/>
  <c r="AF444" i="53"/>
  <c r="AE444" i="53"/>
  <c r="AD444" i="53"/>
  <c r="AC444" i="53"/>
  <c r="AB444" i="53"/>
  <c r="AA444" i="53"/>
  <c r="Z444" i="53"/>
  <c r="AF443" i="53"/>
  <c r="AE443" i="53"/>
  <c r="AD443" i="53"/>
  <c r="AC443" i="53"/>
  <c r="AB443" i="53"/>
  <c r="AA443" i="53"/>
  <c r="Z443" i="53"/>
  <c r="AF442" i="53"/>
  <c r="AE442" i="53"/>
  <c r="AD442" i="53"/>
  <c r="AC442" i="53"/>
  <c r="AB442" i="53"/>
  <c r="AA442" i="53"/>
  <c r="Z442" i="53"/>
  <c r="AF441" i="53"/>
  <c r="AE441" i="53"/>
  <c r="AD441" i="53"/>
  <c r="AC441" i="53"/>
  <c r="AB441" i="53"/>
  <c r="AA441" i="53"/>
  <c r="Z441" i="53"/>
  <c r="AF440" i="53"/>
  <c r="AE440" i="53"/>
  <c r="AD440" i="53"/>
  <c r="AC440" i="53"/>
  <c r="AB440" i="53"/>
  <c r="AA440" i="53"/>
  <c r="Z440" i="53"/>
  <c r="AF439" i="53"/>
  <c r="AE439" i="53"/>
  <c r="AD439" i="53"/>
  <c r="AC439" i="53"/>
  <c r="AB439" i="53"/>
  <c r="AA439" i="53"/>
  <c r="Z439" i="53"/>
  <c r="AF438" i="53"/>
  <c r="AE438" i="53"/>
  <c r="AD438" i="53"/>
  <c r="AC438" i="53"/>
  <c r="AB438" i="53"/>
  <c r="AA438" i="53"/>
  <c r="Z438" i="53"/>
  <c r="AF437" i="53"/>
  <c r="AE437" i="53"/>
  <c r="AD437" i="53"/>
  <c r="AC437" i="53"/>
  <c r="AB437" i="53"/>
  <c r="AA437" i="53"/>
  <c r="Z437" i="53"/>
  <c r="AF436" i="53"/>
  <c r="AE436" i="53"/>
  <c r="AD436" i="53"/>
  <c r="AC436" i="53"/>
  <c r="AB436" i="53"/>
  <c r="AA436" i="53"/>
  <c r="Z436" i="53"/>
  <c r="AF435" i="53"/>
  <c r="AE435" i="53"/>
  <c r="AD435" i="53"/>
  <c r="AC435" i="53"/>
  <c r="AB435" i="53"/>
  <c r="AA435" i="53"/>
  <c r="Z435" i="53"/>
  <c r="AF434" i="53"/>
  <c r="AE434" i="53"/>
  <c r="AD434" i="53"/>
  <c r="AC434" i="53"/>
  <c r="AB434" i="53"/>
  <c r="AA434" i="53"/>
  <c r="Z434" i="53"/>
  <c r="AF433" i="53"/>
  <c r="AE433" i="53"/>
  <c r="AD433" i="53"/>
  <c r="AC433" i="53"/>
  <c r="AB433" i="53"/>
  <c r="AA433" i="53"/>
  <c r="Z433" i="53"/>
  <c r="AF432" i="53"/>
  <c r="AE432" i="53"/>
  <c r="AD432" i="53"/>
  <c r="AC432" i="53"/>
  <c r="AB432" i="53"/>
  <c r="AA432" i="53"/>
  <c r="Z432" i="53"/>
  <c r="AF431" i="53"/>
  <c r="AE431" i="53"/>
  <c r="AD431" i="53"/>
  <c r="AC431" i="53"/>
  <c r="AB431" i="53"/>
  <c r="AA431" i="53"/>
  <c r="Z431" i="53"/>
  <c r="AF430" i="53"/>
  <c r="AE430" i="53"/>
  <c r="AD430" i="53"/>
  <c r="AC430" i="53"/>
  <c r="AB430" i="53"/>
  <c r="AA430" i="53"/>
  <c r="Z430" i="53"/>
  <c r="AF429" i="53"/>
  <c r="AE429" i="53"/>
  <c r="AD429" i="53"/>
  <c r="AC429" i="53"/>
  <c r="AB429" i="53"/>
  <c r="AA429" i="53"/>
  <c r="Z429" i="53"/>
  <c r="AF428" i="53"/>
  <c r="AE428" i="53"/>
  <c r="AD428" i="53"/>
  <c r="AC428" i="53"/>
  <c r="AB428" i="53"/>
  <c r="AA428" i="53"/>
  <c r="Z428" i="53"/>
  <c r="AF427" i="53"/>
  <c r="AE427" i="53"/>
  <c r="AD427" i="53"/>
  <c r="AC427" i="53"/>
  <c r="AB427" i="53"/>
  <c r="AA427" i="53"/>
  <c r="Z427" i="53"/>
  <c r="AF426" i="53"/>
  <c r="AE426" i="53"/>
  <c r="AD426" i="53"/>
  <c r="AC426" i="53"/>
  <c r="AB426" i="53"/>
  <c r="AA426" i="53"/>
  <c r="Z426" i="53"/>
  <c r="AF425" i="53"/>
  <c r="AE425" i="53"/>
  <c r="AD425" i="53"/>
  <c r="AC425" i="53"/>
  <c r="AB425" i="53"/>
  <c r="AA425" i="53"/>
  <c r="Z425" i="53"/>
  <c r="AF424" i="53"/>
  <c r="AE424" i="53"/>
  <c r="AD424" i="53"/>
  <c r="AC424" i="53"/>
  <c r="AB424" i="53"/>
  <c r="AA424" i="53"/>
  <c r="Z424" i="53"/>
  <c r="AF423" i="53"/>
  <c r="AE423" i="53"/>
  <c r="AD423" i="53"/>
  <c r="AC423" i="53"/>
  <c r="AB423" i="53"/>
  <c r="AA423" i="53"/>
  <c r="Z423" i="53"/>
  <c r="AF422" i="53"/>
  <c r="AE422" i="53"/>
  <c r="AD422" i="53"/>
  <c r="AC422" i="53"/>
  <c r="AB422" i="53"/>
  <c r="AA422" i="53"/>
  <c r="Z422" i="53"/>
  <c r="AF421" i="53"/>
  <c r="AE421" i="53"/>
  <c r="AD421" i="53"/>
  <c r="AC421" i="53"/>
  <c r="AB421" i="53"/>
  <c r="AA421" i="53"/>
  <c r="Z421" i="53"/>
  <c r="AF420" i="53"/>
  <c r="AE420" i="53"/>
  <c r="AD420" i="53"/>
  <c r="AC420" i="53"/>
  <c r="AB420" i="53"/>
  <c r="AA420" i="53"/>
  <c r="Z420" i="53"/>
  <c r="AF419" i="53"/>
  <c r="AE419" i="53"/>
  <c r="AD419" i="53"/>
  <c r="AC419" i="53"/>
  <c r="AB419" i="53"/>
  <c r="AA419" i="53"/>
  <c r="Z419" i="53"/>
  <c r="AF418" i="53"/>
  <c r="AE418" i="53"/>
  <c r="AD418" i="53"/>
  <c r="AC418" i="53"/>
  <c r="AB418" i="53"/>
  <c r="AA418" i="53"/>
  <c r="Z418" i="53"/>
  <c r="AF417" i="53"/>
  <c r="AE417" i="53"/>
  <c r="AD417" i="53"/>
  <c r="AC417" i="53"/>
  <c r="AB417" i="53"/>
  <c r="AA417" i="53"/>
  <c r="Z417" i="53"/>
  <c r="AF416" i="53"/>
  <c r="AE416" i="53"/>
  <c r="AD416" i="53"/>
  <c r="AC416" i="53"/>
  <c r="AB416" i="53"/>
  <c r="AA416" i="53"/>
  <c r="Z416" i="53"/>
  <c r="AF415" i="53"/>
  <c r="AE415" i="53"/>
  <c r="AD415" i="53"/>
  <c r="AC415" i="53"/>
  <c r="AB415" i="53"/>
  <c r="AA415" i="53"/>
  <c r="Z415" i="53"/>
  <c r="AF414" i="53"/>
  <c r="AE414" i="53"/>
  <c r="AD414" i="53"/>
  <c r="AC414" i="53"/>
  <c r="AB414" i="53"/>
  <c r="AA414" i="53"/>
  <c r="Z414" i="53"/>
  <c r="AF413" i="53"/>
  <c r="AE413" i="53"/>
  <c r="AD413" i="53"/>
  <c r="AC413" i="53"/>
  <c r="AB413" i="53"/>
  <c r="AA413" i="53"/>
  <c r="Z413" i="53"/>
  <c r="AF412" i="53"/>
  <c r="AE412" i="53"/>
  <c r="AD412" i="53"/>
  <c r="AC412" i="53"/>
  <c r="AB412" i="53"/>
  <c r="AA412" i="53"/>
  <c r="Z412" i="53"/>
  <c r="AF411" i="53"/>
  <c r="AE411" i="53"/>
  <c r="AD411" i="53"/>
  <c r="AC411" i="53"/>
  <c r="AB411" i="53"/>
  <c r="AA411" i="53"/>
  <c r="Z411" i="53"/>
  <c r="AF410" i="53"/>
  <c r="AE410" i="53"/>
  <c r="AD410" i="53"/>
  <c r="AC410" i="53"/>
  <c r="AB410" i="53"/>
  <c r="AA410" i="53"/>
  <c r="Z410" i="53"/>
  <c r="AF409" i="53"/>
  <c r="AE409" i="53"/>
  <c r="AD409" i="53"/>
  <c r="AC409" i="53"/>
  <c r="AB409" i="53"/>
  <c r="AA409" i="53"/>
  <c r="Z409" i="53"/>
  <c r="AF408" i="53"/>
  <c r="AE408" i="53"/>
  <c r="AD408" i="53"/>
  <c r="AC408" i="53"/>
  <c r="AB408" i="53"/>
  <c r="AA408" i="53"/>
  <c r="Z408" i="53"/>
  <c r="AF407" i="53"/>
  <c r="AE407" i="53"/>
  <c r="AD407" i="53"/>
  <c r="AC407" i="53"/>
  <c r="AB407" i="53"/>
  <c r="AA407" i="53"/>
  <c r="Z407" i="53"/>
  <c r="AF406" i="53"/>
  <c r="AE406" i="53"/>
  <c r="AD406" i="53"/>
  <c r="AC406" i="53"/>
  <c r="AB406" i="53"/>
  <c r="AA406" i="53"/>
  <c r="Z406" i="53"/>
  <c r="AF405" i="53"/>
  <c r="AE405" i="53"/>
  <c r="AD405" i="53"/>
  <c r="AC405" i="53"/>
  <c r="AB405" i="53"/>
  <c r="AA405" i="53"/>
  <c r="Z405" i="53"/>
  <c r="AF404" i="53"/>
  <c r="AE404" i="53"/>
  <c r="AD404" i="53"/>
  <c r="AC404" i="53"/>
  <c r="AB404" i="53"/>
  <c r="AA404" i="53"/>
  <c r="Z404" i="53"/>
  <c r="AF403" i="53"/>
  <c r="AE403" i="53"/>
  <c r="AD403" i="53"/>
  <c r="AC403" i="53"/>
  <c r="AB403" i="53"/>
  <c r="AA403" i="53"/>
  <c r="Z403" i="53"/>
  <c r="AF402" i="53"/>
  <c r="AE402" i="53"/>
  <c r="AD402" i="53"/>
  <c r="AC402" i="53"/>
  <c r="AB402" i="53"/>
  <c r="AA402" i="53"/>
  <c r="Z402" i="53"/>
  <c r="AF401" i="53"/>
  <c r="AE401" i="53"/>
  <c r="AD401" i="53"/>
  <c r="AC401" i="53"/>
  <c r="AB401" i="53"/>
  <c r="AA401" i="53"/>
  <c r="Z401" i="53"/>
  <c r="AF400" i="53"/>
  <c r="AE400" i="53"/>
  <c r="AD400" i="53"/>
  <c r="AC400" i="53"/>
  <c r="AB400" i="53"/>
  <c r="AA400" i="53"/>
  <c r="Z400" i="53"/>
  <c r="AF399" i="53"/>
  <c r="AE399" i="53"/>
  <c r="AD399" i="53"/>
  <c r="AC399" i="53"/>
  <c r="AB399" i="53"/>
  <c r="AA399" i="53"/>
  <c r="Z399" i="53"/>
  <c r="AF398" i="53"/>
  <c r="AE398" i="53"/>
  <c r="AD398" i="53"/>
  <c r="AC398" i="53"/>
  <c r="AB398" i="53"/>
  <c r="AA398" i="53"/>
  <c r="Z398" i="53"/>
  <c r="AF397" i="53"/>
  <c r="AE397" i="53"/>
  <c r="AD397" i="53"/>
  <c r="AC397" i="53"/>
  <c r="AB397" i="53"/>
  <c r="AA397" i="53"/>
  <c r="Z397" i="53"/>
  <c r="AF396" i="53"/>
  <c r="AE396" i="53"/>
  <c r="AD396" i="53"/>
  <c r="AC396" i="53"/>
  <c r="AB396" i="53"/>
  <c r="AA396" i="53"/>
  <c r="Z396" i="53"/>
  <c r="AF395" i="53"/>
  <c r="AE395" i="53"/>
  <c r="AD395" i="53"/>
  <c r="AC395" i="53"/>
  <c r="AB395" i="53"/>
  <c r="AA395" i="53"/>
  <c r="Z395" i="53"/>
  <c r="AF394" i="53"/>
  <c r="AE394" i="53"/>
  <c r="AD394" i="53"/>
  <c r="AC394" i="53"/>
  <c r="AB394" i="53"/>
  <c r="AA394" i="53"/>
  <c r="Z394" i="53"/>
  <c r="AF393" i="53"/>
  <c r="AE393" i="53"/>
  <c r="AD393" i="53"/>
  <c r="AC393" i="53"/>
  <c r="AB393" i="53"/>
  <c r="AA393" i="53"/>
  <c r="Z393" i="53"/>
  <c r="AF392" i="53"/>
  <c r="AE392" i="53"/>
  <c r="AD392" i="53"/>
  <c r="AC392" i="53"/>
  <c r="AB392" i="53"/>
  <c r="AA392" i="53"/>
  <c r="Z392" i="53"/>
  <c r="AF391" i="53"/>
  <c r="AE391" i="53"/>
  <c r="AD391" i="53"/>
  <c r="AC391" i="53"/>
  <c r="AB391" i="53"/>
  <c r="AA391" i="53"/>
  <c r="Z391" i="53"/>
  <c r="AF390" i="53"/>
  <c r="AE390" i="53"/>
  <c r="AD390" i="53"/>
  <c r="AC390" i="53"/>
  <c r="AB390" i="53"/>
  <c r="AA390" i="53"/>
  <c r="Z390" i="53"/>
  <c r="AF389" i="53"/>
  <c r="AE389" i="53"/>
  <c r="AD389" i="53"/>
  <c r="AC389" i="53"/>
  <c r="AB389" i="53"/>
  <c r="AA389" i="53"/>
  <c r="Z389" i="53"/>
  <c r="AF388" i="53"/>
  <c r="AE388" i="53"/>
  <c r="AD388" i="53"/>
  <c r="AC388" i="53"/>
  <c r="AB388" i="53"/>
  <c r="AA388" i="53"/>
  <c r="Z388" i="53"/>
  <c r="AF387" i="53"/>
  <c r="AE387" i="53"/>
  <c r="AD387" i="53"/>
  <c r="AC387" i="53"/>
  <c r="AB387" i="53"/>
  <c r="AA387" i="53"/>
  <c r="Z387" i="53"/>
  <c r="AF386" i="53"/>
  <c r="AE386" i="53"/>
  <c r="AD386" i="53"/>
  <c r="AC386" i="53"/>
  <c r="AB386" i="53"/>
  <c r="AA386" i="53"/>
  <c r="Z386" i="53"/>
  <c r="AF385" i="53"/>
  <c r="AE385" i="53"/>
  <c r="AD385" i="53"/>
  <c r="AC385" i="53"/>
  <c r="AB385" i="53"/>
  <c r="AA385" i="53"/>
  <c r="Z385" i="53"/>
  <c r="AF384" i="53"/>
  <c r="AE384" i="53"/>
  <c r="AD384" i="53"/>
  <c r="AC384" i="53"/>
  <c r="AB384" i="53"/>
  <c r="AA384" i="53"/>
  <c r="Z384" i="53"/>
  <c r="AF383" i="53"/>
  <c r="AE383" i="53"/>
  <c r="AD383" i="53"/>
  <c r="AC383" i="53"/>
  <c r="AB383" i="53"/>
  <c r="AA383" i="53"/>
  <c r="Z383" i="53"/>
  <c r="AF382" i="53"/>
  <c r="AE382" i="53"/>
  <c r="AD382" i="53"/>
  <c r="AC382" i="53"/>
  <c r="AB382" i="53"/>
  <c r="AA382" i="53"/>
  <c r="Z382" i="53"/>
  <c r="AF381" i="53"/>
  <c r="AE381" i="53"/>
  <c r="AD381" i="53"/>
  <c r="AC381" i="53"/>
  <c r="AB381" i="53"/>
  <c r="AA381" i="53"/>
  <c r="Z381" i="53"/>
  <c r="AF380" i="53"/>
  <c r="AE380" i="53"/>
  <c r="AD380" i="53"/>
  <c r="AC380" i="53"/>
  <c r="AB380" i="53"/>
  <c r="AA380" i="53"/>
  <c r="Z380" i="53"/>
  <c r="AF379" i="53"/>
  <c r="AE379" i="53"/>
  <c r="AD379" i="53"/>
  <c r="AC379" i="53"/>
  <c r="AB379" i="53"/>
  <c r="AA379" i="53"/>
  <c r="Z379" i="53"/>
  <c r="AF378" i="53"/>
  <c r="AE378" i="53"/>
  <c r="AD378" i="53"/>
  <c r="AC378" i="53"/>
  <c r="AB378" i="53"/>
  <c r="AA378" i="53"/>
  <c r="Z378" i="53"/>
  <c r="AF377" i="53"/>
  <c r="AE377" i="53"/>
  <c r="AD377" i="53"/>
  <c r="AC377" i="53"/>
  <c r="AB377" i="53"/>
  <c r="AA377" i="53"/>
  <c r="Z377" i="53"/>
  <c r="AF376" i="53"/>
  <c r="AE376" i="53"/>
  <c r="AD376" i="53"/>
  <c r="AC376" i="53"/>
  <c r="AB376" i="53"/>
  <c r="AA376" i="53"/>
  <c r="Z376" i="53"/>
  <c r="AF375" i="53"/>
  <c r="AE375" i="53"/>
  <c r="AD375" i="53"/>
  <c r="AC375" i="53"/>
  <c r="AB375" i="53"/>
  <c r="AA375" i="53"/>
  <c r="Z375" i="53"/>
  <c r="AF374" i="53"/>
  <c r="AE374" i="53"/>
  <c r="AD374" i="53"/>
  <c r="AC374" i="53"/>
  <c r="AB374" i="53"/>
  <c r="AA374" i="53"/>
  <c r="Z374" i="53"/>
  <c r="AF373" i="53"/>
  <c r="AE373" i="53"/>
  <c r="AD373" i="53"/>
  <c r="AC373" i="53"/>
  <c r="AB373" i="53"/>
  <c r="AA373" i="53"/>
  <c r="Z373" i="53"/>
  <c r="AF372" i="53"/>
  <c r="AE372" i="53"/>
  <c r="AD372" i="53"/>
  <c r="AC372" i="53"/>
  <c r="AB372" i="53"/>
  <c r="AA372" i="53"/>
  <c r="Z372" i="53"/>
  <c r="AF371" i="53"/>
  <c r="AE371" i="53"/>
  <c r="AD371" i="53"/>
  <c r="AC371" i="53"/>
  <c r="AB371" i="53"/>
  <c r="AA371" i="53"/>
  <c r="Z371" i="53"/>
  <c r="AF370" i="53"/>
  <c r="AE370" i="53"/>
  <c r="AD370" i="53"/>
  <c r="AC370" i="53"/>
  <c r="AB370" i="53"/>
  <c r="AA370" i="53"/>
  <c r="Z370" i="53"/>
  <c r="AF369" i="53"/>
  <c r="AE369" i="53"/>
  <c r="AD369" i="53"/>
  <c r="AC369" i="53"/>
  <c r="AB369" i="53"/>
  <c r="AA369" i="53"/>
  <c r="Z369" i="53"/>
  <c r="AF368" i="53"/>
  <c r="AE368" i="53"/>
  <c r="AD368" i="53"/>
  <c r="AC368" i="53"/>
  <c r="AB368" i="53"/>
  <c r="AA368" i="53"/>
  <c r="Z368" i="53"/>
  <c r="AF367" i="53"/>
  <c r="AE367" i="53"/>
  <c r="AD367" i="53"/>
  <c r="AC367" i="53"/>
  <c r="AB367" i="53"/>
  <c r="AA367" i="53"/>
  <c r="Z367" i="53"/>
  <c r="AF366" i="53"/>
  <c r="AE366" i="53"/>
  <c r="AD366" i="53"/>
  <c r="AC366" i="53"/>
  <c r="AB366" i="53"/>
  <c r="AA366" i="53"/>
  <c r="Z366" i="53"/>
  <c r="AF365" i="53"/>
  <c r="AE365" i="53"/>
  <c r="AD365" i="53"/>
  <c r="AC365" i="53"/>
  <c r="AB365" i="53"/>
  <c r="AA365" i="53"/>
  <c r="Z365" i="53"/>
  <c r="AF364" i="53"/>
  <c r="AE364" i="53"/>
  <c r="AD364" i="53"/>
  <c r="AC364" i="53"/>
  <c r="AB364" i="53"/>
  <c r="AA364" i="53"/>
  <c r="Z364" i="53"/>
  <c r="AF363" i="53"/>
  <c r="AE363" i="53"/>
  <c r="AD363" i="53"/>
  <c r="AC363" i="53"/>
  <c r="AB363" i="53"/>
  <c r="AA363" i="53"/>
  <c r="Z363" i="53"/>
  <c r="AF362" i="53"/>
  <c r="AE362" i="53"/>
  <c r="AD362" i="53"/>
  <c r="AC362" i="53"/>
  <c r="AB362" i="53"/>
  <c r="AA362" i="53"/>
  <c r="Z362" i="53"/>
  <c r="AF361" i="53"/>
  <c r="AE361" i="53"/>
  <c r="AD361" i="53"/>
  <c r="AC361" i="53"/>
  <c r="AB361" i="53"/>
  <c r="AA361" i="53"/>
  <c r="Z361" i="53"/>
  <c r="AF360" i="53"/>
  <c r="AE360" i="53"/>
  <c r="AD360" i="53"/>
  <c r="AC360" i="53"/>
  <c r="AB360" i="53"/>
  <c r="AA360" i="53"/>
  <c r="Z360" i="53"/>
  <c r="AF359" i="53"/>
  <c r="AE359" i="53"/>
  <c r="AD359" i="53"/>
  <c r="AC359" i="53"/>
  <c r="AB359" i="53"/>
  <c r="AA359" i="53"/>
  <c r="Z359" i="53"/>
  <c r="AF358" i="53"/>
  <c r="AE358" i="53"/>
  <c r="AD358" i="53"/>
  <c r="AC358" i="53"/>
  <c r="AB358" i="53"/>
  <c r="AA358" i="53"/>
  <c r="Z358" i="53"/>
  <c r="AF357" i="53"/>
  <c r="AE357" i="53"/>
  <c r="AD357" i="53"/>
  <c r="AC357" i="53"/>
  <c r="AB357" i="53"/>
  <c r="AA357" i="53"/>
  <c r="Z357" i="53"/>
  <c r="AF356" i="53"/>
  <c r="AE356" i="53"/>
  <c r="AD356" i="53"/>
  <c r="AC356" i="53"/>
  <c r="AB356" i="53"/>
  <c r="AA356" i="53"/>
  <c r="Z356" i="53"/>
  <c r="AF355" i="53"/>
  <c r="AE355" i="53"/>
  <c r="AD355" i="53"/>
  <c r="AC355" i="53"/>
  <c r="AB355" i="53"/>
  <c r="AA355" i="53"/>
  <c r="Z355" i="53"/>
  <c r="AF354" i="53"/>
  <c r="AE354" i="53"/>
  <c r="AD354" i="53"/>
  <c r="AC354" i="53"/>
  <c r="AB354" i="53"/>
  <c r="AA354" i="53"/>
  <c r="Z354" i="53"/>
  <c r="AF353" i="53"/>
  <c r="AE353" i="53"/>
  <c r="AD353" i="53"/>
  <c r="AC353" i="53"/>
  <c r="AB353" i="53"/>
  <c r="AA353" i="53"/>
  <c r="Z353" i="53"/>
  <c r="AF352" i="53"/>
  <c r="AE352" i="53"/>
  <c r="AD352" i="53"/>
  <c r="AC352" i="53"/>
  <c r="AB352" i="53"/>
  <c r="AA352" i="53"/>
  <c r="Z352" i="53"/>
  <c r="AF351" i="53"/>
  <c r="AE351" i="53"/>
  <c r="AD351" i="53"/>
  <c r="AC351" i="53"/>
  <c r="AB351" i="53"/>
  <c r="AA351" i="53"/>
  <c r="Z351" i="53"/>
  <c r="AF350" i="53"/>
  <c r="AE350" i="53"/>
  <c r="AD350" i="53"/>
  <c r="AC350" i="53"/>
  <c r="AB350" i="53"/>
  <c r="AA350" i="53"/>
  <c r="Z350" i="53"/>
  <c r="AF349" i="53"/>
  <c r="AE349" i="53"/>
  <c r="AD349" i="53"/>
  <c r="AC349" i="53"/>
  <c r="AB349" i="53"/>
  <c r="AA349" i="53"/>
  <c r="Z349" i="53"/>
  <c r="AF348" i="53"/>
  <c r="AE348" i="53"/>
  <c r="AD348" i="53"/>
  <c r="AC348" i="53"/>
  <c r="AB348" i="53"/>
  <c r="AA348" i="53"/>
  <c r="Z348" i="53"/>
  <c r="AF347" i="53"/>
  <c r="AE347" i="53"/>
  <c r="AD347" i="53"/>
  <c r="AC347" i="53"/>
  <c r="AB347" i="53"/>
  <c r="AA347" i="53"/>
  <c r="Z347" i="53"/>
  <c r="AF346" i="53"/>
  <c r="AE346" i="53"/>
  <c r="AD346" i="53"/>
  <c r="AC346" i="53"/>
  <c r="AB346" i="53"/>
  <c r="AA346" i="53"/>
  <c r="Z346" i="53"/>
  <c r="AF345" i="53"/>
  <c r="AE345" i="53"/>
  <c r="AD345" i="53"/>
  <c r="AC345" i="53"/>
  <c r="AB345" i="53"/>
  <c r="AA345" i="53"/>
  <c r="Z345" i="53"/>
  <c r="AF344" i="53"/>
  <c r="AE344" i="53"/>
  <c r="AD344" i="53"/>
  <c r="AC344" i="53"/>
  <c r="AB344" i="53"/>
  <c r="AA344" i="53"/>
  <c r="Z344" i="53"/>
  <c r="AF343" i="53"/>
  <c r="AE343" i="53"/>
  <c r="AD343" i="53"/>
  <c r="AC343" i="53"/>
  <c r="AB343" i="53"/>
  <c r="AA343" i="53"/>
  <c r="Z343" i="53"/>
  <c r="AF342" i="53"/>
  <c r="AE342" i="53"/>
  <c r="AD342" i="53"/>
  <c r="AC342" i="53"/>
  <c r="AB342" i="53"/>
  <c r="AA342" i="53"/>
  <c r="Z342" i="53"/>
  <c r="AF341" i="53"/>
  <c r="AE341" i="53"/>
  <c r="AD341" i="53"/>
  <c r="AC341" i="53"/>
  <c r="AB341" i="53"/>
  <c r="AA341" i="53"/>
  <c r="Z341" i="53"/>
  <c r="AF340" i="53"/>
  <c r="AE340" i="53"/>
  <c r="AD340" i="53"/>
  <c r="AC340" i="53"/>
  <c r="AB340" i="53"/>
  <c r="AA340" i="53"/>
  <c r="Z340" i="53"/>
  <c r="AF339" i="53"/>
  <c r="AE339" i="53"/>
  <c r="AD339" i="53"/>
  <c r="AC339" i="53"/>
  <c r="AB339" i="53"/>
  <c r="AA339" i="53"/>
  <c r="Z339" i="53"/>
  <c r="AF338" i="53"/>
  <c r="AE338" i="53"/>
  <c r="AD338" i="53"/>
  <c r="AC338" i="53"/>
  <c r="AB338" i="53"/>
  <c r="AA338" i="53"/>
  <c r="Z338" i="53"/>
  <c r="AF337" i="53"/>
  <c r="AE337" i="53"/>
  <c r="AD337" i="53"/>
  <c r="AC337" i="53"/>
  <c r="AB337" i="53"/>
  <c r="AA337" i="53"/>
  <c r="Z337" i="53"/>
  <c r="AF336" i="53"/>
  <c r="AE336" i="53"/>
  <c r="AD336" i="53"/>
  <c r="AC336" i="53"/>
  <c r="AB336" i="53"/>
  <c r="AA336" i="53"/>
  <c r="Z336" i="53"/>
  <c r="AF335" i="53"/>
  <c r="AE335" i="53"/>
  <c r="AD335" i="53"/>
  <c r="AC335" i="53"/>
  <c r="AB335" i="53"/>
  <c r="AA335" i="53"/>
  <c r="Z335" i="53"/>
  <c r="AF334" i="53"/>
  <c r="AE334" i="53"/>
  <c r="AD334" i="53"/>
  <c r="AC334" i="53"/>
  <c r="AB334" i="53"/>
  <c r="AA334" i="53"/>
  <c r="Z334" i="53"/>
  <c r="AF333" i="53"/>
  <c r="AE333" i="53"/>
  <c r="AD333" i="53"/>
  <c r="AC333" i="53"/>
  <c r="AB333" i="53"/>
  <c r="AA333" i="53"/>
  <c r="Z333" i="53"/>
  <c r="AF332" i="53"/>
  <c r="AE332" i="53"/>
  <c r="AD332" i="53"/>
  <c r="AC332" i="53"/>
  <c r="AB332" i="53"/>
  <c r="AA332" i="53"/>
  <c r="Z332" i="53"/>
  <c r="AF331" i="53"/>
  <c r="AE331" i="53"/>
  <c r="AD331" i="53"/>
  <c r="AC331" i="53"/>
  <c r="AB331" i="53"/>
  <c r="AA331" i="53"/>
  <c r="Z331" i="53"/>
  <c r="AF330" i="53"/>
  <c r="AE330" i="53"/>
  <c r="AD330" i="53"/>
  <c r="AC330" i="53"/>
  <c r="AB330" i="53"/>
  <c r="AA330" i="53"/>
  <c r="Z330" i="53"/>
  <c r="AF329" i="53"/>
  <c r="AE329" i="53"/>
  <c r="AD329" i="53"/>
  <c r="AC329" i="53"/>
  <c r="AB329" i="53"/>
  <c r="AA329" i="53"/>
  <c r="Z329" i="53"/>
  <c r="AF328" i="53"/>
  <c r="AE328" i="53"/>
  <c r="AD328" i="53"/>
  <c r="AC328" i="53"/>
  <c r="AB328" i="53"/>
  <c r="AA328" i="53"/>
  <c r="Z328" i="53"/>
  <c r="AF327" i="53"/>
  <c r="AE327" i="53"/>
  <c r="AD327" i="53"/>
  <c r="AC327" i="53"/>
  <c r="AB327" i="53"/>
  <c r="AA327" i="53"/>
  <c r="Z327" i="53"/>
  <c r="AF326" i="53"/>
  <c r="AE326" i="53"/>
  <c r="AD326" i="53"/>
  <c r="AC326" i="53"/>
  <c r="AB326" i="53"/>
  <c r="AA326" i="53"/>
  <c r="Z326" i="53"/>
  <c r="AF325" i="53"/>
  <c r="AE325" i="53"/>
  <c r="AD325" i="53"/>
  <c r="AC325" i="53"/>
  <c r="AB325" i="53"/>
  <c r="AA325" i="53"/>
  <c r="Z325" i="53"/>
  <c r="AF324" i="53"/>
  <c r="AE324" i="53"/>
  <c r="AD324" i="53"/>
  <c r="AC324" i="53"/>
  <c r="AB324" i="53"/>
  <c r="AA324" i="53"/>
  <c r="Z324" i="53"/>
  <c r="AF323" i="53"/>
  <c r="AE323" i="53"/>
  <c r="AD323" i="53"/>
  <c r="AC323" i="53"/>
  <c r="AB323" i="53"/>
  <c r="AA323" i="53"/>
  <c r="Z323" i="53"/>
  <c r="AF322" i="53"/>
  <c r="AE322" i="53"/>
  <c r="AD322" i="53"/>
  <c r="AC322" i="53"/>
  <c r="AB322" i="53"/>
  <c r="AA322" i="53"/>
  <c r="Z322" i="53"/>
  <c r="AF321" i="53"/>
  <c r="AE321" i="53"/>
  <c r="AD321" i="53"/>
  <c r="AC321" i="53"/>
  <c r="AB321" i="53"/>
  <c r="AA321" i="53"/>
  <c r="Z321" i="53"/>
  <c r="AF320" i="53"/>
  <c r="AE320" i="53"/>
  <c r="AD320" i="53"/>
  <c r="AC320" i="53"/>
  <c r="AB320" i="53"/>
  <c r="AA320" i="53"/>
  <c r="Z320" i="53"/>
  <c r="AF319" i="53"/>
  <c r="AE319" i="53"/>
  <c r="AD319" i="53"/>
  <c r="AC319" i="53"/>
  <c r="AB319" i="53"/>
  <c r="AA319" i="53"/>
  <c r="Z319" i="53"/>
  <c r="AF318" i="53"/>
  <c r="AE318" i="53"/>
  <c r="AD318" i="53"/>
  <c r="AC318" i="53"/>
  <c r="AB318" i="53"/>
  <c r="AA318" i="53"/>
  <c r="Z318" i="53"/>
  <c r="AF317" i="53"/>
  <c r="AE317" i="53"/>
  <c r="AD317" i="53"/>
  <c r="AC317" i="53"/>
  <c r="AB317" i="53"/>
  <c r="AA317" i="53"/>
  <c r="Z317" i="53"/>
  <c r="AF316" i="53"/>
  <c r="AE316" i="53"/>
  <c r="AD316" i="53"/>
  <c r="AC316" i="53"/>
  <c r="AB316" i="53"/>
  <c r="AA316" i="53"/>
  <c r="Z316" i="53"/>
  <c r="AF315" i="53"/>
  <c r="AE315" i="53"/>
  <c r="AD315" i="53"/>
  <c r="AC315" i="53"/>
  <c r="AB315" i="53"/>
  <c r="AA315" i="53"/>
  <c r="Z315" i="53"/>
  <c r="AF314" i="53"/>
  <c r="AE314" i="53"/>
  <c r="AD314" i="53"/>
  <c r="AC314" i="53"/>
  <c r="AB314" i="53"/>
  <c r="AA314" i="53"/>
  <c r="Z314" i="53"/>
  <c r="AF313" i="53"/>
  <c r="AE313" i="53"/>
  <c r="AD313" i="53"/>
  <c r="AC313" i="53"/>
  <c r="AB313" i="53"/>
  <c r="AA313" i="53"/>
  <c r="Z313" i="53"/>
  <c r="AF312" i="53"/>
  <c r="AE312" i="53"/>
  <c r="AD312" i="53"/>
  <c r="AC312" i="53"/>
  <c r="AB312" i="53"/>
  <c r="AA312" i="53"/>
  <c r="Z312" i="53"/>
  <c r="AF311" i="53"/>
  <c r="AE311" i="53"/>
  <c r="AD311" i="53"/>
  <c r="AC311" i="53"/>
  <c r="AB311" i="53"/>
  <c r="AA311" i="53"/>
  <c r="Z311" i="53"/>
  <c r="AF310" i="53"/>
  <c r="AE310" i="53"/>
  <c r="AD310" i="53"/>
  <c r="AC310" i="53"/>
  <c r="AB310" i="53"/>
  <c r="AA310" i="53"/>
  <c r="Z310" i="53"/>
  <c r="AF309" i="53"/>
  <c r="AE309" i="53"/>
  <c r="AD309" i="53"/>
  <c r="AC309" i="53"/>
  <c r="AB309" i="53"/>
  <c r="AA309" i="53"/>
  <c r="Z309" i="53"/>
  <c r="AF308" i="53"/>
  <c r="AE308" i="53"/>
  <c r="AD308" i="53"/>
  <c r="AC308" i="53"/>
  <c r="AB308" i="53"/>
  <c r="AA308" i="53"/>
  <c r="Z308" i="53"/>
  <c r="AF307" i="53"/>
  <c r="AE307" i="53"/>
  <c r="AD307" i="53"/>
  <c r="AC307" i="53"/>
  <c r="AB307" i="53"/>
  <c r="AA307" i="53"/>
  <c r="Z307" i="53"/>
  <c r="AF306" i="53"/>
  <c r="AE306" i="53"/>
  <c r="AD306" i="53"/>
  <c r="AC306" i="53"/>
  <c r="AB306" i="53"/>
  <c r="AA306" i="53"/>
  <c r="Z306" i="53"/>
  <c r="AF305" i="53"/>
  <c r="AE305" i="53"/>
  <c r="AD305" i="53"/>
  <c r="AC305" i="53"/>
  <c r="AB305" i="53"/>
  <c r="AA305" i="53"/>
  <c r="Z305" i="53"/>
  <c r="AF304" i="53"/>
  <c r="AE304" i="53"/>
  <c r="AD304" i="53"/>
  <c r="AC304" i="53"/>
  <c r="AB304" i="53"/>
  <c r="AA304" i="53"/>
  <c r="Z304" i="53"/>
  <c r="AF303" i="53"/>
  <c r="AE303" i="53"/>
  <c r="AD303" i="53"/>
  <c r="AC303" i="53"/>
  <c r="AB303" i="53"/>
  <c r="AA303" i="53"/>
  <c r="Z303" i="53"/>
  <c r="AF302" i="53"/>
  <c r="AE302" i="53"/>
  <c r="AD302" i="53"/>
  <c r="AC302" i="53"/>
  <c r="AB302" i="53"/>
  <c r="AA302" i="53"/>
  <c r="Z302" i="53"/>
  <c r="AF301" i="53"/>
  <c r="AE301" i="53"/>
  <c r="AD301" i="53"/>
  <c r="AC301" i="53"/>
  <c r="AB301" i="53"/>
  <c r="AA301" i="53"/>
  <c r="Z301" i="53"/>
  <c r="AF300" i="53"/>
  <c r="AE300" i="53"/>
  <c r="AD300" i="53"/>
  <c r="AC300" i="53"/>
  <c r="AB300" i="53"/>
  <c r="AA300" i="53"/>
  <c r="Z300" i="53"/>
  <c r="AF299" i="53"/>
  <c r="AE299" i="53"/>
  <c r="AD299" i="53"/>
  <c r="AC299" i="53"/>
  <c r="AB299" i="53"/>
  <c r="AA299" i="53"/>
  <c r="Z299" i="53"/>
  <c r="AF298" i="53"/>
  <c r="AE298" i="53"/>
  <c r="AD298" i="53"/>
  <c r="AC298" i="53"/>
  <c r="AB298" i="53"/>
  <c r="AA298" i="53"/>
  <c r="Z298" i="53"/>
  <c r="AF297" i="53"/>
  <c r="AE297" i="53"/>
  <c r="AD297" i="53"/>
  <c r="AC297" i="53"/>
  <c r="AB297" i="53"/>
  <c r="AA297" i="53"/>
  <c r="Z297" i="53"/>
  <c r="AF296" i="53"/>
  <c r="AE296" i="53"/>
  <c r="AD296" i="53"/>
  <c r="AC296" i="53"/>
  <c r="AB296" i="53"/>
  <c r="AA296" i="53"/>
  <c r="Z296" i="53"/>
  <c r="AF295" i="53"/>
  <c r="AE295" i="53"/>
  <c r="AD295" i="53"/>
  <c r="AC295" i="53"/>
  <c r="AB295" i="53"/>
  <c r="AA295" i="53"/>
  <c r="Z295" i="53"/>
  <c r="AF294" i="53"/>
  <c r="AE294" i="53"/>
  <c r="AD294" i="53"/>
  <c r="AC294" i="53"/>
  <c r="AB294" i="53"/>
  <c r="AA294" i="53"/>
  <c r="Z294" i="53"/>
  <c r="AF293" i="53"/>
  <c r="AE293" i="53"/>
  <c r="AD293" i="53"/>
  <c r="AC293" i="53"/>
  <c r="AB293" i="53"/>
  <c r="AA293" i="53"/>
  <c r="Z293" i="53"/>
  <c r="AF292" i="53"/>
  <c r="AE292" i="53"/>
  <c r="AD292" i="53"/>
  <c r="AC292" i="53"/>
  <c r="AB292" i="53"/>
  <c r="AA292" i="53"/>
  <c r="Z292" i="53"/>
  <c r="AF291" i="53"/>
  <c r="AE291" i="53"/>
  <c r="AD291" i="53"/>
  <c r="AC291" i="53"/>
  <c r="AB291" i="53"/>
  <c r="AA291" i="53"/>
  <c r="Z291" i="53"/>
  <c r="AF290" i="53"/>
  <c r="AE290" i="53"/>
  <c r="AD290" i="53"/>
  <c r="AC290" i="53"/>
  <c r="AB290" i="53"/>
  <c r="AA290" i="53"/>
  <c r="Z290" i="53"/>
  <c r="AF289" i="53"/>
  <c r="AE289" i="53"/>
  <c r="AD289" i="53"/>
  <c r="AC289" i="53"/>
  <c r="AB289" i="53"/>
  <c r="AA289" i="53"/>
  <c r="Z289" i="53"/>
  <c r="AF288" i="53"/>
  <c r="AE288" i="53"/>
  <c r="AD288" i="53"/>
  <c r="AC288" i="53"/>
  <c r="AB288" i="53"/>
  <c r="AA288" i="53"/>
  <c r="Z288" i="53"/>
  <c r="AF287" i="53"/>
  <c r="AE287" i="53"/>
  <c r="AD287" i="53"/>
  <c r="AC287" i="53"/>
  <c r="AB287" i="53"/>
  <c r="AA287" i="53"/>
  <c r="Z287" i="53"/>
  <c r="AF286" i="53"/>
  <c r="AE286" i="53"/>
  <c r="AD286" i="53"/>
  <c r="AC286" i="53"/>
  <c r="AB286" i="53"/>
  <c r="AA286" i="53"/>
  <c r="Z286" i="53"/>
  <c r="AF285" i="53"/>
  <c r="AE285" i="53"/>
  <c r="AD285" i="53"/>
  <c r="AC285" i="53"/>
  <c r="AB285" i="53"/>
  <c r="AA285" i="53"/>
  <c r="Z285" i="53"/>
  <c r="AF284" i="53"/>
  <c r="AE284" i="53"/>
  <c r="AD284" i="53"/>
  <c r="AC284" i="53"/>
  <c r="AB284" i="53"/>
  <c r="AA284" i="53"/>
  <c r="Z284" i="53"/>
  <c r="AF283" i="53"/>
  <c r="AE283" i="53"/>
  <c r="AD283" i="53"/>
  <c r="AC283" i="53"/>
  <c r="AB283" i="53"/>
  <c r="AA283" i="53"/>
  <c r="Z283" i="53"/>
  <c r="AF282" i="53"/>
  <c r="AE282" i="53"/>
  <c r="AD282" i="53"/>
  <c r="AC282" i="53"/>
  <c r="AB282" i="53"/>
  <c r="AA282" i="53"/>
  <c r="Z282" i="53"/>
  <c r="AF281" i="53"/>
  <c r="AE281" i="53"/>
  <c r="AD281" i="53"/>
  <c r="AC281" i="53"/>
  <c r="AB281" i="53"/>
  <c r="AA281" i="53"/>
  <c r="Z281" i="53"/>
  <c r="AF280" i="53"/>
  <c r="AE280" i="53"/>
  <c r="AD280" i="53"/>
  <c r="AC280" i="53"/>
  <c r="AB280" i="53"/>
  <c r="AA280" i="53"/>
  <c r="Z280" i="53"/>
  <c r="AF279" i="53"/>
  <c r="AE279" i="53"/>
  <c r="AD279" i="53"/>
  <c r="AC279" i="53"/>
  <c r="AB279" i="53"/>
  <c r="AA279" i="53"/>
  <c r="Z279" i="53"/>
  <c r="AF278" i="53"/>
  <c r="AE278" i="53"/>
  <c r="AD278" i="53"/>
  <c r="AC278" i="53"/>
  <c r="AB278" i="53"/>
  <c r="AA278" i="53"/>
  <c r="Z278" i="53"/>
  <c r="AF277" i="53"/>
  <c r="AE277" i="53"/>
  <c r="AD277" i="53"/>
  <c r="AC277" i="53"/>
  <c r="AB277" i="53"/>
  <c r="AA277" i="53"/>
  <c r="Z277" i="53"/>
  <c r="AF276" i="53"/>
  <c r="AE276" i="53"/>
  <c r="AD276" i="53"/>
  <c r="AC276" i="53"/>
  <c r="AB276" i="53"/>
  <c r="AA276" i="53"/>
  <c r="Z276" i="53"/>
  <c r="AF275" i="53"/>
  <c r="AE275" i="53"/>
  <c r="AD275" i="53"/>
  <c r="AC275" i="53"/>
  <c r="AB275" i="53"/>
  <c r="AA275" i="53"/>
  <c r="Z275" i="53"/>
  <c r="AF274" i="53"/>
  <c r="AE274" i="53"/>
  <c r="AD274" i="53"/>
  <c r="AC274" i="53"/>
  <c r="AB274" i="53"/>
  <c r="AA274" i="53"/>
  <c r="Z274" i="53"/>
  <c r="AF273" i="53"/>
  <c r="AE273" i="53"/>
  <c r="AD273" i="53"/>
  <c r="AC273" i="53"/>
  <c r="AB273" i="53"/>
  <c r="AA273" i="53"/>
  <c r="Z273" i="53"/>
  <c r="AF272" i="53"/>
  <c r="AE272" i="53"/>
  <c r="AD272" i="53"/>
  <c r="AC272" i="53"/>
  <c r="AB272" i="53"/>
  <c r="AA272" i="53"/>
  <c r="Z272" i="53"/>
  <c r="AF271" i="53"/>
  <c r="AE271" i="53"/>
  <c r="AD271" i="53"/>
  <c r="AC271" i="53"/>
  <c r="AB271" i="53"/>
  <c r="AA271" i="53"/>
  <c r="Z271" i="53"/>
  <c r="AF270" i="53"/>
  <c r="AE270" i="53"/>
  <c r="AD270" i="53"/>
  <c r="AC270" i="53"/>
  <c r="AB270" i="53"/>
  <c r="AA270" i="53"/>
  <c r="Z270" i="53"/>
  <c r="AF269" i="53"/>
  <c r="AE269" i="53"/>
  <c r="AD269" i="53"/>
  <c r="AC269" i="53"/>
  <c r="AB269" i="53"/>
  <c r="AA269" i="53"/>
  <c r="Z269" i="53"/>
  <c r="AF268" i="53"/>
  <c r="AE268" i="53"/>
  <c r="AD268" i="53"/>
  <c r="AC268" i="53"/>
  <c r="AB268" i="53"/>
  <c r="AA268" i="53"/>
  <c r="Z268" i="53"/>
  <c r="AF267" i="53"/>
  <c r="AE267" i="53"/>
  <c r="AD267" i="53"/>
  <c r="AC267" i="53"/>
  <c r="AB267" i="53"/>
  <c r="AA267" i="53"/>
  <c r="Z267" i="53"/>
  <c r="AF266" i="53"/>
  <c r="AE266" i="53"/>
  <c r="AD266" i="53"/>
  <c r="AC266" i="53"/>
  <c r="AB266" i="53"/>
  <c r="AA266" i="53"/>
  <c r="Z266" i="53"/>
  <c r="AF265" i="53"/>
  <c r="AE265" i="53"/>
  <c r="AD265" i="53"/>
  <c r="AC265" i="53"/>
  <c r="AB265" i="53"/>
  <c r="AA265" i="53"/>
  <c r="Z265" i="53"/>
  <c r="AF264" i="53"/>
  <c r="AE264" i="53"/>
  <c r="AD264" i="53"/>
  <c r="AC264" i="53"/>
  <c r="AB264" i="53"/>
  <c r="AA264" i="53"/>
  <c r="Z264" i="53"/>
  <c r="AF263" i="53"/>
  <c r="AE263" i="53"/>
  <c r="AD263" i="53"/>
  <c r="AC263" i="53"/>
  <c r="AB263" i="53"/>
  <c r="AA263" i="53"/>
  <c r="Z263" i="53"/>
  <c r="AF262" i="53"/>
  <c r="AE262" i="53"/>
  <c r="AD262" i="53"/>
  <c r="AC262" i="53"/>
  <c r="AB262" i="53"/>
  <c r="AA262" i="53"/>
  <c r="Z262" i="53"/>
  <c r="AF261" i="53"/>
  <c r="AE261" i="53"/>
  <c r="AD261" i="53"/>
  <c r="AC261" i="53"/>
  <c r="AB261" i="53"/>
  <c r="AA261" i="53"/>
  <c r="Z261" i="53"/>
  <c r="AF260" i="53"/>
  <c r="AE260" i="53"/>
  <c r="AD260" i="53"/>
  <c r="AC260" i="53"/>
  <c r="AB260" i="53"/>
  <c r="AA260" i="53"/>
  <c r="Z260" i="53"/>
  <c r="AF259" i="53"/>
  <c r="AE259" i="53"/>
  <c r="AD259" i="53"/>
  <c r="AC259" i="53"/>
  <c r="AB259" i="53"/>
  <c r="AA259" i="53"/>
  <c r="Z259" i="53"/>
  <c r="AF258" i="53"/>
  <c r="AE258" i="53"/>
  <c r="AD258" i="53"/>
  <c r="AC258" i="53"/>
  <c r="AB258" i="53"/>
  <c r="AA258" i="53"/>
  <c r="Z258" i="53"/>
  <c r="AF257" i="53"/>
  <c r="AE257" i="53"/>
  <c r="AD257" i="53"/>
  <c r="AC257" i="53"/>
  <c r="AB257" i="53"/>
  <c r="AA257" i="53"/>
  <c r="Z257" i="53"/>
  <c r="AF256" i="53"/>
  <c r="AE256" i="53"/>
  <c r="AD256" i="53"/>
  <c r="AC256" i="53"/>
  <c r="AB256" i="53"/>
  <c r="AA256" i="53"/>
  <c r="Z256" i="53"/>
  <c r="AF255" i="53"/>
  <c r="AE255" i="53"/>
  <c r="AD255" i="53"/>
  <c r="AC255" i="53"/>
  <c r="AB255" i="53"/>
  <c r="AA255" i="53"/>
  <c r="Z255" i="53"/>
  <c r="AF254" i="53"/>
  <c r="AE254" i="53"/>
  <c r="AD254" i="53"/>
  <c r="AC254" i="53"/>
  <c r="AB254" i="53"/>
  <c r="AA254" i="53"/>
  <c r="Z254" i="53"/>
  <c r="AF253" i="53"/>
  <c r="AE253" i="53"/>
  <c r="AD253" i="53"/>
  <c r="AC253" i="53"/>
  <c r="AB253" i="53"/>
  <c r="AA253" i="53"/>
  <c r="Z253" i="53"/>
  <c r="AF252" i="53"/>
  <c r="AE252" i="53"/>
  <c r="AD252" i="53"/>
  <c r="AC252" i="53"/>
  <c r="AB252" i="53"/>
  <c r="AA252" i="53"/>
  <c r="Z252" i="53"/>
  <c r="AF251" i="53"/>
  <c r="AE251" i="53"/>
  <c r="AD251" i="53"/>
  <c r="AC251" i="53"/>
  <c r="AB251" i="53"/>
  <c r="AA251" i="53"/>
  <c r="Z251" i="53"/>
  <c r="AF250" i="53"/>
  <c r="AE250" i="53"/>
  <c r="AD250" i="53"/>
  <c r="AC250" i="53"/>
  <c r="AB250" i="53"/>
  <c r="AA250" i="53"/>
  <c r="Z250" i="53"/>
  <c r="AF249" i="53"/>
  <c r="AE249" i="53"/>
  <c r="AD249" i="53"/>
  <c r="AC249" i="53"/>
  <c r="AB249" i="53"/>
  <c r="AA249" i="53"/>
  <c r="Z249" i="53"/>
  <c r="AF248" i="53"/>
  <c r="AE248" i="53"/>
  <c r="AD248" i="53"/>
  <c r="AC248" i="53"/>
  <c r="AB248" i="53"/>
  <c r="AA248" i="53"/>
  <c r="Z248" i="53"/>
  <c r="AF247" i="53"/>
  <c r="AE247" i="53"/>
  <c r="AD247" i="53"/>
  <c r="AC247" i="53"/>
  <c r="AB247" i="53"/>
  <c r="AA247" i="53"/>
  <c r="Z247" i="53"/>
  <c r="AF246" i="53"/>
  <c r="AE246" i="53"/>
  <c r="AD246" i="53"/>
  <c r="AC246" i="53"/>
  <c r="AB246" i="53"/>
  <c r="AA246" i="53"/>
  <c r="Z246" i="53"/>
  <c r="AF245" i="53"/>
  <c r="AE245" i="53"/>
  <c r="AD245" i="53"/>
  <c r="AC245" i="53"/>
  <c r="AB245" i="53"/>
  <c r="AA245" i="53"/>
  <c r="Z245" i="53"/>
  <c r="AF244" i="53"/>
  <c r="AE244" i="53"/>
  <c r="AD244" i="53"/>
  <c r="AC244" i="53"/>
  <c r="AB244" i="53"/>
  <c r="AA244" i="53"/>
  <c r="Z244" i="53"/>
  <c r="AF243" i="53"/>
  <c r="AE243" i="53"/>
  <c r="AD243" i="53"/>
  <c r="AC243" i="53"/>
  <c r="AB243" i="53"/>
  <c r="AA243" i="53"/>
  <c r="Z243" i="53"/>
  <c r="AF242" i="53"/>
  <c r="AE242" i="53"/>
  <c r="AD242" i="53"/>
  <c r="AC242" i="53"/>
  <c r="AB242" i="53"/>
  <c r="AA242" i="53"/>
  <c r="Z242" i="53"/>
  <c r="AF241" i="53"/>
  <c r="AE241" i="53"/>
  <c r="AD241" i="53"/>
  <c r="AC241" i="53"/>
  <c r="AB241" i="53"/>
  <c r="AA241" i="53"/>
  <c r="Z241" i="53"/>
  <c r="AF240" i="53"/>
  <c r="AE240" i="53"/>
  <c r="AD240" i="53"/>
  <c r="AC240" i="53"/>
  <c r="AB240" i="53"/>
  <c r="AA240" i="53"/>
  <c r="Z240" i="53"/>
  <c r="AF239" i="53"/>
  <c r="AE239" i="53"/>
  <c r="AD239" i="53"/>
  <c r="AC239" i="53"/>
  <c r="AB239" i="53"/>
  <c r="AA239" i="53"/>
  <c r="Z239" i="53"/>
  <c r="AF238" i="53"/>
  <c r="AE238" i="53"/>
  <c r="AD238" i="53"/>
  <c r="AC238" i="53"/>
  <c r="AB238" i="53"/>
  <c r="AA238" i="53"/>
  <c r="Z238" i="53"/>
  <c r="AF237" i="53"/>
  <c r="AE237" i="53"/>
  <c r="AD237" i="53"/>
  <c r="AC237" i="53"/>
  <c r="AB237" i="53"/>
  <c r="AA237" i="53"/>
  <c r="Z237" i="53"/>
  <c r="AF236" i="53"/>
  <c r="AE236" i="53"/>
  <c r="AD236" i="53"/>
  <c r="AC236" i="53"/>
  <c r="AB236" i="53"/>
  <c r="AA236" i="53"/>
  <c r="Z236" i="53"/>
  <c r="AF235" i="53"/>
  <c r="AE235" i="53"/>
  <c r="AD235" i="53"/>
  <c r="AC235" i="53"/>
  <c r="AB235" i="53"/>
  <c r="AA235" i="53"/>
  <c r="Z235" i="53"/>
  <c r="AF234" i="53"/>
  <c r="AE234" i="53"/>
  <c r="AD234" i="53"/>
  <c r="AC234" i="53"/>
  <c r="AB234" i="53"/>
  <c r="AA234" i="53"/>
  <c r="Z234" i="53"/>
  <c r="AF233" i="53"/>
  <c r="AE233" i="53"/>
  <c r="AD233" i="53"/>
  <c r="AC233" i="53"/>
  <c r="AB233" i="53"/>
  <c r="AA233" i="53"/>
  <c r="Z233" i="53"/>
  <c r="AF232" i="53"/>
  <c r="AE232" i="53"/>
  <c r="AD232" i="53"/>
  <c r="AC232" i="53"/>
  <c r="AB232" i="53"/>
  <c r="AA232" i="53"/>
  <c r="Z232" i="53"/>
  <c r="AF231" i="53"/>
  <c r="AE231" i="53"/>
  <c r="AD231" i="53"/>
  <c r="AC231" i="53"/>
  <c r="AB231" i="53"/>
  <c r="AA231" i="53"/>
  <c r="Z231" i="53"/>
  <c r="AF230" i="53"/>
  <c r="AE230" i="53"/>
  <c r="AD230" i="53"/>
  <c r="AC230" i="53"/>
  <c r="AB230" i="53"/>
  <c r="AA230" i="53"/>
  <c r="Z230" i="53"/>
  <c r="AF229" i="53"/>
  <c r="AE229" i="53"/>
  <c r="AD229" i="53"/>
  <c r="AC229" i="53"/>
  <c r="AB229" i="53"/>
  <c r="AA229" i="53"/>
  <c r="Z229" i="53"/>
  <c r="AF228" i="53"/>
  <c r="AE228" i="53"/>
  <c r="AD228" i="53"/>
  <c r="AC228" i="53"/>
  <c r="AB228" i="53"/>
  <c r="AA228" i="53"/>
  <c r="Z228" i="53"/>
  <c r="AF227" i="53"/>
  <c r="AE227" i="53"/>
  <c r="AD227" i="53"/>
  <c r="AC227" i="53"/>
  <c r="AB227" i="53"/>
  <c r="AA227" i="53"/>
  <c r="Z227" i="53"/>
  <c r="AF226" i="53"/>
  <c r="AE226" i="53"/>
  <c r="AD226" i="53"/>
  <c r="AC226" i="53"/>
  <c r="AB226" i="53"/>
  <c r="AA226" i="53"/>
  <c r="Z226" i="53"/>
  <c r="AF225" i="53"/>
  <c r="AE225" i="53"/>
  <c r="AD225" i="53"/>
  <c r="AC225" i="53"/>
  <c r="AB225" i="53"/>
  <c r="AA225" i="53"/>
  <c r="Z225" i="53"/>
  <c r="AF224" i="53"/>
  <c r="AE224" i="53"/>
  <c r="AD224" i="53"/>
  <c r="AC224" i="53"/>
  <c r="AB224" i="53"/>
  <c r="AA224" i="53"/>
  <c r="Z224" i="53"/>
  <c r="AF223" i="53"/>
  <c r="AE223" i="53"/>
  <c r="AD223" i="53"/>
  <c r="AC223" i="53"/>
  <c r="AB223" i="53"/>
  <c r="AA223" i="53"/>
  <c r="Z223" i="53"/>
  <c r="AF222" i="53"/>
  <c r="AE222" i="53"/>
  <c r="AD222" i="53"/>
  <c r="AC222" i="53"/>
  <c r="AB222" i="53"/>
  <c r="AA222" i="53"/>
  <c r="Z222" i="53"/>
  <c r="AF221" i="53"/>
  <c r="AE221" i="53"/>
  <c r="AD221" i="53"/>
  <c r="AC221" i="53"/>
  <c r="AB221" i="53"/>
  <c r="AA221" i="53"/>
  <c r="Z221" i="53"/>
  <c r="AF220" i="53"/>
  <c r="AE220" i="53"/>
  <c r="AD220" i="53"/>
  <c r="AC220" i="53"/>
  <c r="AB220" i="53"/>
  <c r="AA220" i="53"/>
  <c r="Z220" i="53"/>
  <c r="AF219" i="53"/>
  <c r="AE219" i="53"/>
  <c r="AD219" i="53"/>
  <c r="AC219" i="53"/>
  <c r="AB219" i="53"/>
  <c r="AA219" i="53"/>
  <c r="Z219" i="53"/>
  <c r="AF218" i="53"/>
  <c r="AE218" i="53"/>
  <c r="AD218" i="53"/>
  <c r="AC218" i="53"/>
  <c r="AB218" i="53"/>
  <c r="AA218" i="53"/>
  <c r="Z218" i="53"/>
  <c r="AF217" i="53"/>
  <c r="AE217" i="53"/>
  <c r="AD217" i="53"/>
  <c r="AC217" i="53"/>
  <c r="AB217" i="53"/>
  <c r="AA217" i="53"/>
  <c r="Z217" i="53"/>
  <c r="AF216" i="53"/>
  <c r="AE216" i="53"/>
  <c r="AD216" i="53"/>
  <c r="AC216" i="53"/>
  <c r="AB216" i="53"/>
  <c r="AA216" i="53"/>
  <c r="Z216" i="53"/>
  <c r="AF215" i="53"/>
  <c r="AE215" i="53"/>
  <c r="AD215" i="53"/>
  <c r="AC215" i="53"/>
  <c r="AB215" i="53"/>
  <c r="AA215" i="53"/>
  <c r="Z215" i="53"/>
  <c r="AF214" i="53"/>
  <c r="AE214" i="53"/>
  <c r="AD214" i="53"/>
  <c r="AC214" i="53"/>
  <c r="AB214" i="53"/>
  <c r="AA214" i="53"/>
  <c r="Z214" i="53"/>
  <c r="AF213" i="53"/>
  <c r="AE213" i="53"/>
  <c r="AD213" i="53"/>
  <c r="AC213" i="53"/>
  <c r="AB213" i="53"/>
  <c r="AA213" i="53"/>
  <c r="Z213" i="53"/>
  <c r="AF212" i="53"/>
  <c r="AE212" i="53"/>
  <c r="AD212" i="53"/>
  <c r="AC212" i="53"/>
  <c r="AB212" i="53"/>
  <c r="AA212" i="53"/>
  <c r="Z212" i="53"/>
  <c r="AF211" i="53"/>
  <c r="AE211" i="53"/>
  <c r="AD211" i="53"/>
  <c r="AC211" i="53"/>
  <c r="AB211" i="53"/>
  <c r="AA211" i="53"/>
  <c r="Z211" i="53"/>
  <c r="AF210" i="53"/>
  <c r="AE210" i="53"/>
  <c r="AD210" i="53"/>
  <c r="AC210" i="53"/>
  <c r="AB210" i="53"/>
  <c r="AA210" i="53"/>
  <c r="Z210" i="53"/>
  <c r="AF209" i="53"/>
  <c r="AE209" i="53"/>
  <c r="AD209" i="53"/>
  <c r="AC209" i="53"/>
  <c r="AB209" i="53"/>
  <c r="AA209" i="53"/>
  <c r="Z209" i="53"/>
  <c r="AF208" i="53"/>
  <c r="AE208" i="53"/>
  <c r="AD208" i="53"/>
  <c r="AC208" i="53"/>
  <c r="AB208" i="53"/>
  <c r="AA208" i="53"/>
  <c r="Z208" i="53"/>
  <c r="AF207" i="53"/>
  <c r="AE207" i="53"/>
  <c r="AD207" i="53"/>
  <c r="AC207" i="53"/>
  <c r="AB207" i="53"/>
  <c r="AA207" i="53"/>
  <c r="Z207" i="53"/>
  <c r="AF206" i="53"/>
  <c r="AE206" i="53"/>
  <c r="AD206" i="53"/>
  <c r="AC206" i="53"/>
  <c r="AB206" i="53"/>
  <c r="AA206" i="53"/>
  <c r="Z206" i="53"/>
  <c r="AF205" i="53"/>
  <c r="AE205" i="53"/>
  <c r="AD205" i="53"/>
  <c r="AC205" i="53"/>
  <c r="AB205" i="53"/>
  <c r="AA205" i="53"/>
  <c r="Z205" i="53"/>
  <c r="AF204" i="53"/>
  <c r="AE204" i="53"/>
  <c r="AD204" i="53"/>
  <c r="AC204" i="53"/>
  <c r="AB204" i="53"/>
  <c r="AA204" i="53"/>
  <c r="Z204" i="53"/>
  <c r="AF203" i="53"/>
  <c r="AE203" i="53"/>
  <c r="AD203" i="53"/>
  <c r="AC203" i="53"/>
  <c r="AB203" i="53"/>
  <c r="AA203" i="53"/>
  <c r="Z203" i="53"/>
  <c r="AF202" i="53"/>
  <c r="AE202" i="53"/>
  <c r="AD202" i="53"/>
  <c r="AC202" i="53"/>
  <c r="AB202" i="53"/>
  <c r="AA202" i="53"/>
  <c r="Z202" i="53"/>
  <c r="AF201" i="53"/>
  <c r="AE201" i="53"/>
  <c r="AD201" i="53"/>
  <c r="AC201" i="53"/>
  <c r="AB201" i="53"/>
  <c r="AA201" i="53"/>
  <c r="Z201" i="53"/>
  <c r="AF200" i="53"/>
  <c r="AE200" i="53"/>
  <c r="AD200" i="53"/>
  <c r="AC200" i="53"/>
  <c r="AB200" i="53"/>
  <c r="AA200" i="53"/>
  <c r="Z200" i="53"/>
  <c r="AF199" i="53"/>
  <c r="AE199" i="53"/>
  <c r="AD199" i="53"/>
  <c r="AC199" i="53"/>
  <c r="AB199" i="53"/>
  <c r="AA199" i="53"/>
  <c r="Z199" i="53"/>
  <c r="AF198" i="53"/>
  <c r="AE198" i="53"/>
  <c r="AD198" i="53"/>
  <c r="AC198" i="53"/>
  <c r="AB198" i="53"/>
  <c r="AA198" i="53"/>
  <c r="Z198" i="53"/>
  <c r="AF197" i="53"/>
  <c r="AE197" i="53"/>
  <c r="AD197" i="53"/>
  <c r="AC197" i="53"/>
  <c r="AB197" i="53"/>
  <c r="AA197" i="53"/>
  <c r="Z197" i="53"/>
  <c r="AF196" i="53"/>
  <c r="AE196" i="53"/>
  <c r="AD196" i="53"/>
  <c r="AC196" i="53"/>
  <c r="AB196" i="53"/>
  <c r="AA196" i="53"/>
  <c r="Z196" i="53"/>
  <c r="AF195" i="53"/>
  <c r="AE195" i="53"/>
  <c r="AD195" i="53"/>
  <c r="AC195" i="53"/>
  <c r="AB195" i="53"/>
  <c r="AA195" i="53"/>
  <c r="Z195" i="53"/>
  <c r="AF194" i="53"/>
  <c r="AE194" i="53"/>
  <c r="AD194" i="53"/>
  <c r="AC194" i="53"/>
  <c r="AB194" i="53"/>
  <c r="AA194" i="53"/>
  <c r="Z194" i="53"/>
  <c r="AF193" i="53"/>
  <c r="AE193" i="53"/>
  <c r="AD193" i="53"/>
  <c r="AC193" i="53"/>
  <c r="AB193" i="53"/>
  <c r="AA193" i="53"/>
  <c r="Z193" i="53"/>
  <c r="AF192" i="53"/>
  <c r="AE192" i="53"/>
  <c r="AD192" i="53"/>
  <c r="AC192" i="53"/>
  <c r="AB192" i="53"/>
  <c r="AA192" i="53"/>
  <c r="Z192" i="53"/>
  <c r="AF191" i="53"/>
  <c r="AE191" i="53"/>
  <c r="AD191" i="53"/>
  <c r="AC191" i="53"/>
  <c r="AB191" i="53"/>
  <c r="AA191" i="53"/>
  <c r="Z191" i="53"/>
  <c r="AF190" i="53"/>
  <c r="AE190" i="53"/>
  <c r="AD190" i="53"/>
  <c r="AC190" i="53"/>
  <c r="AB190" i="53"/>
  <c r="AA190" i="53"/>
  <c r="Z190" i="53"/>
  <c r="AF189" i="53"/>
  <c r="AE189" i="53"/>
  <c r="AD189" i="53"/>
  <c r="AC189" i="53"/>
  <c r="AB189" i="53"/>
  <c r="AA189" i="53"/>
  <c r="Z189" i="53"/>
  <c r="AF188" i="53"/>
  <c r="AE188" i="53"/>
  <c r="AD188" i="53"/>
  <c r="AC188" i="53"/>
  <c r="AB188" i="53"/>
  <c r="AA188" i="53"/>
  <c r="Z188" i="53"/>
  <c r="AF187" i="53"/>
  <c r="AE187" i="53"/>
  <c r="AD187" i="53"/>
  <c r="AC187" i="53"/>
  <c r="AB187" i="53"/>
  <c r="AA187" i="53"/>
  <c r="Z187" i="53"/>
  <c r="AF186" i="53"/>
  <c r="AE186" i="53"/>
  <c r="AD186" i="53"/>
  <c r="AC186" i="53"/>
  <c r="AB186" i="53"/>
  <c r="AA186" i="53"/>
  <c r="Z186" i="53"/>
  <c r="AF185" i="53"/>
  <c r="AE185" i="53"/>
  <c r="AD185" i="53"/>
  <c r="AC185" i="53"/>
  <c r="AB185" i="53"/>
  <c r="AA185" i="53"/>
  <c r="Z185" i="53"/>
  <c r="AF184" i="53"/>
  <c r="AE184" i="53"/>
  <c r="AD184" i="53"/>
  <c r="AC184" i="53"/>
  <c r="AB184" i="53"/>
  <c r="AA184" i="53"/>
  <c r="Z184" i="53"/>
  <c r="AF183" i="53"/>
  <c r="AE183" i="53"/>
  <c r="AD183" i="53"/>
  <c r="AC183" i="53"/>
  <c r="AB183" i="53"/>
  <c r="AA183" i="53"/>
  <c r="Z183" i="53"/>
  <c r="AF182" i="53"/>
  <c r="AE182" i="53"/>
  <c r="AD182" i="53"/>
  <c r="AC182" i="53"/>
  <c r="AB182" i="53"/>
  <c r="AA182" i="53"/>
  <c r="Z182" i="53"/>
  <c r="AF181" i="53"/>
  <c r="AE181" i="53"/>
  <c r="AD181" i="53"/>
  <c r="AC181" i="53"/>
  <c r="AB181" i="53"/>
  <c r="AA181" i="53"/>
  <c r="Z181" i="53"/>
  <c r="AF180" i="53"/>
  <c r="AE180" i="53"/>
  <c r="AD180" i="53"/>
  <c r="AC180" i="53"/>
  <c r="AB180" i="53"/>
  <c r="AA180" i="53"/>
  <c r="Z180" i="53"/>
  <c r="AF179" i="53"/>
  <c r="AE179" i="53"/>
  <c r="AD179" i="53"/>
  <c r="AC179" i="53"/>
  <c r="AB179" i="53"/>
  <c r="AA179" i="53"/>
  <c r="Z179" i="53"/>
  <c r="AF178" i="53"/>
  <c r="AE178" i="53"/>
  <c r="AD178" i="53"/>
  <c r="AC178" i="53"/>
  <c r="AB178" i="53"/>
  <c r="AA178" i="53"/>
  <c r="Z178" i="53"/>
  <c r="AF177" i="53"/>
  <c r="AE177" i="53"/>
  <c r="AD177" i="53"/>
  <c r="AC177" i="53"/>
  <c r="AB177" i="53"/>
  <c r="AA177" i="53"/>
  <c r="Z177" i="53"/>
  <c r="AF176" i="53"/>
  <c r="AE176" i="53"/>
  <c r="AD176" i="53"/>
  <c r="AC176" i="53"/>
  <c r="AB176" i="53"/>
  <c r="AA176" i="53"/>
  <c r="Z176" i="53"/>
  <c r="AF175" i="53"/>
  <c r="AE175" i="53"/>
  <c r="AD175" i="53"/>
  <c r="AC175" i="53"/>
  <c r="AB175" i="53"/>
  <c r="AA175" i="53"/>
  <c r="Z175" i="53"/>
  <c r="AF174" i="53"/>
  <c r="AE174" i="53"/>
  <c r="AD174" i="53"/>
  <c r="AC174" i="53"/>
  <c r="AB174" i="53"/>
  <c r="AA174" i="53"/>
  <c r="Z174" i="53"/>
  <c r="AF173" i="53"/>
  <c r="AE173" i="53"/>
  <c r="AD173" i="53"/>
  <c r="AC173" i="53"/>
  <c r="AB173" i="53"/>
  <c r="AA173" i="53"/>
  <c r="Z173" i="53"/>
  <c r="AF172" i="53"/>
  <c r="AE172" i="53"/>
  <c r="AD172" i="53"/>
  <c r="AC172" i="53"/>
  <c r="AB172" i="53"/>
  <c r="AA172" i="53"/>
  <c r="Z172" i="53"/>
  <c r="AF171" i="53"/>
  <c r="AE171" i="53"/>
  <c r="AD171" i="53"/>
  <c r="AC171" i="53"/>
  <c r="AB171" i="53"/>
  <c r="AA171" i="53"/>
  <c r="Z171" i="53"/>
  <c r="AF170" i="53"/>
  <c r="AE170" i="53"/>
  <c r="AD170" i="53"/>
  <c r="AC170" i="53"/>
  <c r="AB170" i="53"/>
  <c r="AA170" i="53"/>
  <c r="Z170" i="53"/>
  <c r="AF169" i="53"/>
  <c r="AE169" i="53"/>
  <c r="AD169" i="53"/>
  <c r="AC169" i="53"/>
  <c r="AB169" i="53"/>
  <c r="AA169" i="53"/>
  <c r="Z169" i="53"/>
  <c r="AF168" i="53"/>
  <c r="AE168" i="53"/>
  <c r="AD168" i="53"/>
  <c r="AC168" i="53"/>
  <c r="AB168" i="53"/>
  <c r="AA168" i="53"/>
  <c r="Z168" i="53"/>
  <c r="AF167" i="53"/>
  <c r="AE167" i="53"/>
  <c r="AD167" i="53"/>
  <c r="AC167" i="53"/>
  <c r="AB167" i="53"/>
  <c r="AA167" i="53"/>
  <c r="Z167" i="53"/>
  <c r="AF166" i="53"/>
  <c r="AE166" i="53"/>
  <c r="AD166" i="53"/>
  <c r="AC166" i="53"/>
  <c r="AB166" i="53"/>
  <c r="AA166" i="53"/>
  <c r="Z166" i="53"/>
  <c r="AF165" i="53"/>
  <c r="AE165" i="53"/>
  <c r="AD165" i="53"/>
  <c r="AC165" i="53"/>
  <c r="AB165" i="53"/>
  <c r="AA165" i="53"/>
  <c r="Z165" i="53"/>
  <c r="AF164" i="53"/>
  <c r="AE164" i="53"/>
  <c r="AD164" i="53"/>
  <c r="AC164" i="53"/>
  <c r="AB164" i="53"/>
  <c r="AA164" i="53"/>
  <c r="Z164" i="53"/>
  <c r="AF163" i="53"/>
  <c r="AE163" i="53"/>
  <c r="AD163" i="53"/>
  <c r="AC163" i="53"/>
  <c r="AB163" i="53"/>
  <c r="AA163" i="53"/>
  <c r="Z163" i="53"/>
  <c r="AF162" i="53"/>
  <c r="AE162" i="53"/>
  <c r="AD162" i="53"/>
  <c r="AC162" i="53"/>
  <c r="AB162" i="53"/>
  <c r="AA162" i="53"/>
  <c r="Z162" i="53"/>
  <c r="AF161" i="53"/>
  <c r="AE161" i="53"/>
  <c r="AD161" i="53"/>
  <c r="AC161" i="53"/>
  <c r="AB161" i="53"/>
  <c r="AA161" i="53"/>
  <c r="Z161" i="53"/>
  <c r="AF160" i="53"/>
  <c r="AE160" i="53"/>
  <c r="AD160" i="53"/>
  <c r="AC160" i="53"/>
  <c r="AB160" i="53"/>
  <c r="AA160" i="53"/>
  <c r="Z160" i="53"/>
  <c r="AF159" i="53"/>
  <c r="AE159" i="53"/>
  <c r="AD159" i="53"/>
  <c r="AC159" i="53"/>
  <c r="AB159" i="53"/>
  <c r="AA159" i="53"/>
  <c r="Z159" i="53"/>
  <c r="AF158" i="53"/>
  <c r="AE158" i="53"/>
  <c r="AD158" i="53"/>
  <c r="AC158" i="53"/>
  <c r="AB158" i="53"/>
  <c r="AA158" i="53"/>
  <c r="Z158" i="53"/>
  <c r="AF157" i="53"/>
  <c r="AE157" i="53"/>
  <c r="AD157" i="53"/>
  <c r="AC157" i="53"/>
  <c r="AB157" i="53"/>
  <c r="AA157" i="53"/>
  <c r="Z157" i="53"/>
  <c r="AF156" i="53"/>
  <c r="AE156" i="53"/>
  <c r="AD156" i="53"/>
  <c r="AC156" i="53"/>
  <c r="AB156" i="53"/>
  <c r="AA156" i="53"/>
  <c r="Z156" i="53"/>
  <c r="AF155" i="53"/>
  <c r="AE155" i="53"/>
  <c r="AD155" i="53"/>
  <c r="AC155" i="53"/>
  <c r="AB155" i="53"/>
  <c r="AA155" i="53"/>
  <c r="Z155" i="53"/>
  <c r="AF154" i="53"/>
  <c r="AE154" i="53"/>
  <c r="AD154" i="53"/>
  <c r="AC154" i="53"/>
  <c r="AB154" i="53"/>
  <c r="AA154" i="53"/>
  <c r="Z154" i="53"/>
  <c r="AF153" i="53"/>
  <c r="AE153" i="53"/>
  <c r="AD153" i="53"/>
  <c r="AC153" i="53"/>
  <c r="AB153" i="53"/>
  <c r="AA153" i="53"/>
  <c r="Z153" i="53"/>
  <c r="AF152" i="53"/>
  <c r="AE152" i="53"/>
  <c r="AD152" i="53"/>
  <c r="AC152" i="53"/>
  <c r="AB152" i="53"/>
  <c r="AA152" i="53"/>
  <c r="Z152" i="53"/>
  <c r="AF151" i="53"/>
  <c r="AE151" i="53"/>
  <c r="AD151" i="53"/>
  <c r="AC151" i="53"/>
  <c r="AB151" i="53"/>
  <c r="AA151" i="53"/>
  <c r="Z151" i="53"/>
  <c r="AF150" i="53"/>
  <c r="AE150" i="53"/>
  <c r="AD150" i="53"/>
  <c r="AC150" i="53"/>
  <c r="AB150" i="53"/>
  <c r="AA150" i="53"/>
  <c r="Z150" i="53"/>
  <c r="X150" i="53"/>
  <c r="AF149" i="53"/>
  <c r="AE149" i="53"/>
  <c r="AD149" i="53"/>
  <c r="AC149" i="53"/>
  <c r="AB149" i="53"/>
  <c r="AA149" i="53"/>
  <c r="Z149" i="53"/>
  <c r="X149" i="53"/>
  <c r="AF148" i="53"/>
  <c r="AE148" i="53"/>
  <c r="AD148" i="53"/>
  <c r="AC148" i="53"/>
  <c r="AB148" i="53"/>
  <c r="AA148" i="53"/>
  <c r="Z148" i="53"/>
  <c r="X148" i="53"/>
  <c r="AF147" i="53"/>
  <c r="AE147" i="53"/>
  <c r="AD147" i="53"/>
  <c r="AC147" i="53"/>
  <c r="AB147" i="53"/>
  <c r="AA147" i="53"/>
  <c r="Z147" i="53"/>
  <c r="X147" i="53"/>
  <c r="AF146" i="53"/>
  <c r="AE146" i="53"/>
  <c r="AD146" i="53"/>
  <c r="AC146" i="53"/>
  <c r="AB146" i="53"/>
  <c r="AA146" i="53"/>
  <c r="Z146" i="53"/>
  <c r="X146" i="53"/>
  <c r="AF145" i="53"/>
  <c r="AE145" i="53"/>
  <c r="AD145" i="53"/>
  <c r="AC145" i="53"/>
  <c r="AB145" i="53"/>
  <c r="AA145" i="53"/>
  <c r="Z145" i="53"/>
  <c r="X145" i="53"/>
  <c r="AF144" i="53"/>
  <c r="AE144" i="53"/>
  <c r="AD144" i="53"/>
  <c r="AC144" i="53"/>
  <c r="AB144" i="53"/>
  <c r="AA144" i="53"/>
  <c r="Z144" i="53"/>
  <c r="X144" i="53"/>
  <c r="AF143" i="53"/>
  <c r="AE143" i="53"/>
  <c r="AD143" i="53"/>
  <c r="AC143" i="53"/>
  <c r="AB143" i="53"/>
  <c r="AA143" i="53"/>
  <c r="Z143" i="53"/>
  <c r="X143" i="53"/>
  <c r="AF142" i="53"/>
  <c r="AE142" i="53"/>
  <c r="AD142" i="53"/>
  <c r="AC142" i="53"/>
  <c r="AB142" i="53"/>
  <c r="AA142" i="53"/>
  <c r="Z142" i="53"/>
  <c r="X142" i="53"/>
  <c r="AF141" i="53"/>
  <c r="AE141" i="53"/>
  <c r="AD141" i="53"/>
  <c r="AC141" i="53"/>
  <c r="AB141" i="53"/>
  <c r="AA141" i="53"/>
  <c r="Z141" i="53"/>
  <c r="X141" i="53"/>
  <c r="AF140" i="53"/>
  <c r="AE140" i="53"/>
  <c r="AD140" i="53"/>
  <c r="AC140" i="53"/>
  <c r="AB140" i="53"/>
  <c r="AA140" i="53"/>
  <c r="Z140" i="53"/>
  <c r="X140" i="53"/>
  <c r="AF139" i="53"/>
  <c r="AE139" i="53"/>
  <c r="AD139" i="53"/>
  <c r="AC139" i="53"/>
  <c r="AB139" i="53"/>
  <c r="AA139" i="53"/>
  <c r="Z139" i="53"/>
  <c r="X139" i="53"/>
  <c r="AF138" i="53"/>
  <c r="AE138" i="53"/>
  <c r="AD138" i="53"/>
  <c r="AC138" i="53"/>
  <c r="AB138" i="53"/>
  <c r="AA138" i="53"/>
  <c r="Z138" i="53"/>
  <c r="X138" i="53"/>
  <c r="AF137" i="53"/>
  <c r="AE137" i="53"/>
  <c r="AD137" i="53"/>
  <c r="AC137" i="53"/>
  <c r="AB137" i="53"/>
  <c r="AA137" i="53"/>
  <c r="Z137" i="53"/>
  <c r="X137" i="53"/>
  <c r="AF136" i="53"/>
  <c r="AE136" i="53"/>
  <c r="AD136" i="53"/>
  <c r="AC136" i="53"/>
  <c r="AB136" i="53"/>
  <c r="AA136" i="53"/>
  <c r="Z136" i="53"/>
  <c r="X136" i="53"/>
  <c r="AF135" i="53"/>
  <c r="AE135" i="53"/>
  <c r="AD135" i="53"/>
  <c r="AC135" i="53"/>
  <c r="AB135" i="53"/>
  <c r="AA135" i="53"/>
  <c r="Z135" i="53"/>
  <c r="X135" i="53"/>
  <c r="AF134" i="53"/>
  <c r="AE134" i="53"/>
  <c r="AD134" i="53"/>
  <c r="AC134" i="53"/>
  <c r="AB134" i="53"/>
  <c r="AA134" i="53"/>
  <c r="Z134" i="53"/>
  <c r="X134" i="53"/>
  <c r="AF133" i="53"/>
  <c r="AE133" i="53"/>
  <c r="AD133" i="53"/>
  <c r="AC133" i="53"/>
  <c r="AB133" i="53"/>
  <c r="AA133" i="53"/>
  <c r="Z133" i="53"/>
  <c r="X133" i="53"/>
  <c r="AF132" i="53"/>
  <c r="AE132" i="53"/>
  <c r="AD132" i="53"/>
  <c r="AC132" i="53"/>
  <c r="AB132" i="53"/>
  <c r="AA132" i="53"/>
  <c r="Z132" i="53"/>
  <c r="X132" i="53"/>
  <c r="AF131" i="53"/>
  <c r="AE131" i="53"/>
  <c r="AD131" i="53"/>
  <c r="AC131" i="53"/>
  <c r="AB131" i="53"/>
  <c r="AA131" i="53"/>
  <c r="Z131" i="53"/>
  <c r="X131" i="53"/>
  <c r="AF130" i="53"/>
  <c r="AE130" i="53"/>
  <c r="AD130" i="53"/>
  <c r="AC130" i="53"/>
  <c r="AB130" i="53"/>
  <c r="AA130" i="53"/>
  <c r="Z130" i="53"/>
  <c r="X130" i="53"/>
  <c r="AF129" i="53"/>
  <c r="AE129" i="53"/>
  <c r="AD129" i="53"/>
  <c r="AC129" i="53"/>
  <c r="AB129" i="53"/>
  <c r="AA129" i="53"/>
  <c r="Z129" i="53"/>
  <c r="X129" i="53"/>
  <c r="AF128" i="53"/>
  <c r="AE128" i="53"/>
  <c r="AD128" i="53"/>
  <c r="AC128" i="53"/>
  <c r="AB128" i="53"/>
  <c r="AA128" i="53"/>
  <c r="Z128" i="53"/>
  <c r="X128" i="53"/>
  <c r="AF127" i="53"/>
  <c r="AE127" i="53"/>
  <c r="AD127" i="53"/>
  <c r="AC127" i="53"/>
  <c r="AB127" i="53"/>
  <c r="AA127" i="53"/>
  <c r="Z127" i="53"/>
  <c r="X127" i="53"/>
  <c r="AF126" i="53"/>
  <c r="AE126" i="53"/>
  <c r="AD126" i="53"/>
  <c r="AC126" i="53"/>
  <c r="AB126" i="53"/>
  <c r="AA126" i="53"/>
  <c r="Z126" i="53"/>
  <c r="X126" i="53"/>
  <c r="AF125" i="53"/>
  <c r="AE125" i="53"/>
  <c r="AD125" i="53"/>
  <c r="AC125" i="53"/>
  <c r="AB125" i="53"/>
  <c r="AA125" i="53"/>
  <c r="Z125" i="53"/>
  <c r="X125" i="53"/>
  <c r="AF124" i="53"/>
  <c r="AE124" i="53"/>
  <c r="AD124" i="53"/>
  <c r="AC124" i="53"/>
  <c r="AB124" i="53"/>
  <c r="AA124" i="53"/>
  <c r="Z124" i="53"/>
  <c r="X124" i="53"/>
  <c r="AF123" i="53"/>
  <c r="AE123" i="53"/>
  <c r="AD123" i="53"/>
  <c r="AC123" i="53"/>
  <c r="AB123" i="53"/>
  <c r="AA123" i="53"/>
  <c r="Z123" i="53"/>
  <c r="X123" i="53"/>
  <c r="AF122" i="53"/>
  <c r="AE122" i="53"/>
  <c r="AD122" i="53"/>
  <c r="AC122" i="53"/>
  <c r="AB122" i="53"/>
  <c r="AA122" i="53"/>
  <c r="Z122" i="53"/>
  <c r="X122" i="53"/>
  <c r="AF121" i="53"/>
  <c r="AE121" i="53"/>
  <c r="AD121" i="53"/>
  <c r="AC121" i="53"/>
  <c r="AB121" i="53"/>
  <c r="AA121" i="53"/>
  <c r="Z121" i="53"/>
  <c r="X121" i="53"/>
  <c r="AF120" i="53"/>
  <c r="AE120" i="53"/>
  <c r="AD120" i="53"/>
  <c r="AC120" i="53"/>
  <c r="AB120" i="53"/>
  <c r="AA120" i="53"/>
  <c r="Z120" i="53"/>
  <c r="X120" i="53"/>
  <c r="AF119" i="53"/>
  <c r="AE119" i="53"/>
  <c r="AD119" i="53"/>
  <c r="AC119" i="53"/>
  <c r="AB119" i="53"/>
  <c r="AA119" i="53"/>
  <c r="Z119" i="53"/>
  <c r="X119" i="53"/>
  <c r="AF118" i="53"/>
  <c r="AE118" i="53"/>
  <c r="AD118" i="53"/>
  <c r="AC118" i="53"/>
  <c r="AB118" i="53"/>
  <c r="AA118" i="53"/>
  <c r="Z118" i="53"/>
  <c r="X118" i="53"/>
  <c r="AF117" i="53"/>
  <c r="AE117" i="53"/>
  <c r="AD117" i="53"/>
  <c r="AC117" i="53"/>
  <c r="AB117" i="53"/>
  <c r="AA117" i="53"/>
  <c r="Z117" i="53"/>
  <c r="X117" i="53"/>
  <c r="AF116" i="53"/>
  <c r="AE116" i="53"/>
  <c r="AD116" i="53"/>
  <c r="AC116" i="53"/>
  <c r="AB116" i="53"/>
  <c r="AA116" i="53"/>
  <c r="Z116" i="53"/>
  <c r="X116" i="53"/>
  <c r="AF115" i="53"/>
  <c r="AE115" i="53"/>
  <c r="AD115" i="53"/>
  <c r="AC115" i="53"/>
  <c r="AB115" i="53"/>
  <c r="AA115" i="53"/>
  <c r="Z115" i="53"/>
  <c r="X115" i="53"/>
  <c r="AF114" i="53"/>
  <c r="AE114" i="53"/>
  <c r="AD114" i="53"/>
  <c r="AC114" i="53"/>
  <c r="AB114" i="53"/>
  <c r="AA114" i="53"/>
  <c r="Z114" i="53"/>
  <c r="X114" i="53"/>
  <c r="AF113" i="53"/>
  <c r="AE113" i="53"/>
  <c r="AD113" i="53"/>
  <c r="AC113" i="53"/>
  <c r="AB113" i="53"/>
  <c r="AA113" i="53"/>
  <c r="Z113" i="53"/>
  <c r="X113" i="53"/>
  <c r="AF112" i="53"/>
  <c r="AE112" i="53"/>
  <c r="AD112" i="53"/>
  <c r="AC112" i="53"/>
  <c r="AB112" i="53"/>
  <c r="AA112" i="53"/>
  <c r="Z112" i="53"/>
  <c r="X112" i="53"/>
  <c r="AF111" i="53"/>
  <c r="AE111" i="53"/>
  <c r="AD111" i="53"/>
  <c r="AC111" i="53"/>
  <c r="AB111" i="53"/>
  <c r="AA111" i="53"/>
  <c r="Z111" i="53"/>
  <c r="X111" i="53"/>
  <c r="AF110" i="53"/>
  <c r="AE110" i="53"/>
  <c r="AD110" i="53"/>
  <c r="AC110" i="53"/>
  <c r="AB110" i="53"/>
  <c r="AA110" i="53"/>
  <c r="Z110" i="53"/>
  <c r="X110" i="53"/>
  <c r="AF109" i="53"/>
  <c r="AE109" i="53"/>
  <c r="AD109" i="53"/>
  <c r="AC109" i="53"/>
  <c r="AB109" i="53"/>
  <c r="AA109" i="53"/>
  <c r="Z109" i="53"/>
  <c r="X109" i="53"/>
  <c r="AF108" i="53"/>
  <c r="AE108" i="53"/>
  <c r="AD108" i="53"/>
  <c r="AC108" i="53"/>
  <c r="AB108" i="53"/>
  <c r="AA108" i="53"/>
  <c r="Z108" i="53"/>
  <c r="X108" i="53"/>
  <c r="AF107" i="53"/>
  <c r="AE107" i="53"/>
  <c r="AD107" i="53"/>
  <c r="AC107" i="53"/>
  <c r="AB107" i="53"/>
  <c r="AA107" i="53"/>
  <c r="Z107" i="53"/>
  <c r="X107" i="53"/>
  <c r="AF106" i="53"/>
  <c r="AE106" i="53"/>
  <c r="AD106" i="53"/>
  <c r="AC106" i="53"/>
  <c r="AB106" i="53"/>
  <c r="AA106" i="53"/>
  <c r="Z106" i="53"/>
  <c r="X106" i="53"/>
  <c r="AF105" i="53"/>
  <c r="AE105" i="53"/>
  <c r="AD105" i="53"/>
  <c r="AC105" i="53"/>
  <c r="AB105" i="53"/>
  <c r="AA105" i="53"/>
  <c r="Z105" i="53"/>
  <c r="X105" i="53"/>
  <c r="AF104" i="53"/>
  <c r="AE104" i="53"/>
  <c r="AD104" i="53"/>
  <c r="AC104" i="53"/>
  <c r="AB104" i="53"/>
  <c r="AA104" i="53"/>
  <c r="Z104" i="53"/>
  <c r="X104" i="53"/>
  <c r="AF103" i="53"/>
  <c r="AE103" i="53"/>
  <c r="AD103" i="53"/>
  <c r="AC103" i="53"/>
  <c r="AB103" i="53"/>
  <c r="AA103" i="53"/>
  <c r="Z103" i="53"/>
  <c r="X103" i="53"/>
  <c r="AF102" i="53"/>
  <c r="AE102" i="53"/>
  <c r="AD102" i="53"/>
  <c r="AC102" i="53"/>
  <c r="AB102" i="53"/>
  <c r="AA102" i="53"/>
  <c r="Z102" i="53"/>
  <c r="X102" i="53"/>
  <c r="AF101" i="53"/>
  <c r="AE101" i="53"/>
  <c r="AD101" i="53"/>
  <c r="AC101" i="53"/>
  <c r="AB101" i="53"/>
  <c r="AA101" i="53"/>
  <c r="Z101" i="53"/>
  <c r="X101" i="53"/>
  <c r="AF100" i="53"/>
  <c r="AE100" i="53"/>
  <c r="AD100" i="53"/>
  <c r="AC100" i="53"/>
  <c r="AB100" i="53"/>
  <c r="AA100" i="53"/>
  <c r="Z100" i="53"/>
  <c r="X100" i="53"/>
  <c r="AF99" i="53"/>
  <c r="AE99" i="53"/>
  <c r="AD99" i="53"/>
  <c r="AC99" i="53"/>
  <c r="AB99" i="53"/>
  <c r="AA99" i="53"/>
  <c r="Z99" i="53"/>
  <c r="X99" i="53"/>
  <c r="AF98" i="53"/>
  <c r="AE98" i="53"/>
  <c r="AD98" i="53"/>
  <c r="AC98" i="53"/>
  <c r="AB98" i="53"/>
  <c r="AA98" i="53"/>
  <c r="Z98" i="53"/>
  <c r="X98" i="53"/>
  <c r="AF97" i="53"/>
  <c r="AE97" i="53"/>
  <c r="AD97" i="53"/>
  <c r="AC97" i="53"/>
  <c r="AB97" i="53"/>
  <c r="AA97" i="53"/>
  <c r="Z97" i="53"/>
  <c r="X97" i="53"/>
  <c r="AF96" i="53"/>
  <c r="AE96" i="53"/>
  <c r="AD96" i="53"/>
  <c r="AC96" i="53"/>
  <c r="AB96" i="53"/>
  <c r="AA96" i="53"/>
  <c r="Z96" i="53"/>
  <c r="X96" i="53"/>
  <c r="AF95" i="53"/>
  <c r="AE95" i="53"/>
  <c r="AD95" i="53"/>
  <c r="AC95" i="53"/>
  <c r="AB95" i="53"/>
  <c r="AA95" i="53"/>
  <c r="Z95" i="53"/>
  <c r="X95" i="53"/>
  <c r="AF94" i="53"/>
  <c r="AE94" i="53"/>
  <c r="AD94" i="53"/>
  <c r="AC94" i="53"/>
  <c r="AB94" i="53"/>
  <c r="AA94" i="53"/>
  <c r="Z94" i="53"/>
  <c r="X94" i="53"/>
  <c r="AF93" i="53"/>
  <c r="AE93" i="53"/>
  <c r="AD93" i="53"/>
  <c r="AC93" i="53"/>
  <c r="AB93" i="53"/>
  <c r="AA93" i="53"/>
  <c r="Z93" i="53"/>
  <c r="X93" i="53"/>
  <c r="AF92" i="53"/>
  <c r="AE92" i="53"/>
  <c r="AD92" i="53"/>
  <c r="AC92" i="53"/>
  <c r="AB92" i="53"/>
  <c r="AA92" i="53"/>
  <c r="Z92" i="53"/>
  <c r="X92" i="53"/>
  <c r="AF91" i="53"/>
  <c r="AE91" i="53"/>
  <c r="AD91" i="53"/>
  <c r="AC91" i="53"/>
  <c r="AB91" i="53"/>
  <c r="AA91" i="53"/>
  <c r="Z91" i="53"/>
  <c r="X91" i="53"/>
  <c r="AF90" i="53"/>
  <c r="AE90" i="53"/>
  <c r="AD90" i="53"/>
  <c r="AC90" i="53"/>
  <c r="AB90" i="53"/>
  <c r="AA90" i="53"/>
  <c r="Z90" i="53"/>
  <c r="X90" i="53"/>
  <c r="AF89" i="53"/>
  <c r="AE89" i="53"/>
  <c r="AD89" i="53"/>
  <c r="AC89" i="53"/>
  <c r="AB89" i="53"/>
  <c r="AA89" i="53"/>
  <c r="Z89" i="53"/>
  <c r="X89" i="53"/>
  <c r="AF88" i="53"/>
  <c r="AE88" i="53"/>
  <c r="AD88" i="53"/>
  <c r="AC88" i="53"/>
  <c r="AB88" i="53"/>
  <c r="AA88" i="53"/>
  <c r="Z88" i="53"/>
  <c r="X88" i="53"/>
  <c r="AF87" i="53"/>
  <c r="AE87" i="53"/>
  <c r="AD87" i="53"/>
  <c r="AC87" i="53"/>
  <c r="AB87" i="53"/>
  <c r="AA87" i="53"/>
  <c r="Z87" i="53"/>
  <c r="X87" i="53"/>
  <c r="AF86" i="53"/>
  <c r="AE86" i="53"/>
  <c r="AD86" i="53"/>
  <c r="AC86" i="53"/>
  <c r="AB86" i="53"/>
  <c r="AA86" i="53"/>
  <c r="Z86" i="53"/>
  <c r="X86" i="53"/>
  <c r="AF85" i="53"/>
  <c r="AE85" i="53"/>
  <c r="AD85" i="53"/>
  <c r="AC85" i="53"/>
  <c r="AB85" i="53"/>
  <c r="AA85" i="53"/>
  <c r="Z85" i="53"/>
  <c r="X85" i="53"/>
  <c r="AF84" i="53"/>
  <c r="AE84" i="53"/>
  <c r="AD84" i="53"/>
  <c r="AC84" i="53"/>
  <c r="AB84" i="53"/>
  <c r="AA84" i="53"/>
  <c r="Z84" i="53"/>
  <c r="X84" i="53"/>
  <c r="AF83" i="53"/>
  <c r="AE83" i="53"/>
  <c r="AD83" i="53"/>
  <c r="AC83" i="53"/>
  <c r="AB83" i="53"/>
  <c r="AA83" i="53"/>
  <c r="Z83" i="53"/>
  <c r="X83" i="53"/>
  <c r="AF82" i="53"/>
  <c r="AE82" i="53"/>
  <c r="AD82" i="53"/>
  <c r="AC82" i="53"/>
  <c r="AB82" i="53"/>
  <c r="AA82" i="53"/>
  <c r="Z82" i="53"/>
  <c r="X82" i="53"/>
  <c r="AF81" i="53"/>
  <c r="AE81" i="53"/>
  <c r="AD81" i="53"/>
  <c r="AC81" i="53"/>
  <c r="AB81" i="53"/>
  <c r="AA81" i="53"/>
  <c r="Z81" i="53"/>
  <c r="X81" i="53"/>
  <c r="AF80" i="53"/>
  <c r="AE80" i="53"/>
  <c r="AD80" i="53"/>
  <c r="AC80" i="53"/>
  <c r="AB80" i="53"/>
  <c r="AA80" i="53"/>
  <c r="Z80" i="53"/>
  <c r="X80" i="53"/>
  <c r="AF79" i="53"/>
  <c r="AE79" i="53"/>
  <c r="AD79" i="53"/>
  <c r="AC79" i="53"/>
  <c r="AB79" i="53"/>
  <c r="AA79" i="53"/>
  <c r="Z79" i="53"/>
  <c r="X79" i="53"/>
  <c r="AF78" i="53"/>
  <c r="AE78" i="53"/>
  <c r="AD78" i="53"/>
  <c r="AC78" i="53"/>
  <c r="AB78" i="53"/>
  <c r="AA78" i="53"/>
  <c r="Z78" i="53"/>
  <c r="X78" i="53"/>
  <c r="AF77" i="53"/>
  <c r="AE77" i="53"/>
  <c r="AD77" i="53"/>
  <c r="AC77" i="53"/>
  <c r="AB77" i="53"/>
  <c r="AA77" i="53"/>
  <c r="Z77" i="53"/>
  <c r="X77" i="53"/>
  <c r="AF76" i="53"/>
  <c r="AE76" i="53"/>
  <c r="AD76" i="53"/>
  <c r="AC76" i="53"/>
  <c r="AB76" i="53"/>
  <c r="AA76" i="53"/>
  <c r="Z76" i="53"/>
  <c r="X76" i="53"/>
  <c r="AF75" i="53"/>
  <c r="AE75" i="53"/>
  <c r="AD75" i="53"/>
  <c r="AC75" i="53"/>
  <c r="AB75" i="53"/>
  <c r="AA75" i="53"/>
  <c r="Z75" i="53"/>
  <c r="X75" i="53"/>
  <c r="AF74" i="53"/>
  <c r="AE74" i="53"/>
  <c r="AD74" i="53"/>
  <c r="AC74" i="53"/>
  <c r="AB74" i="53"/>
  <c r="AA74" i="53"/>
  <c r="Z74" i="53"/>
  <c r="X74" i="53"/>
  <c r="AF73" i="53"/>
  <c r="AE73" i="53"/>
  <c r="AD73" i="53"/>
  <c r="AC73" i="53"/>
  <c r="AB73" i="53"/>
  <c r="AA73" i="53"/>
  <c r="Z73" i="53"/>
  <c r="X73" i="53"/>
  <c r="AF72" i="53"/>
  <c r="AE72" i="53"/>
  <c r="AD72" i="53"/>
  <c r="AC72" i="53"/>
  <c r="AB72" i="53"/>
  <c r="AA72" i="53"/>
  <c r="Z72" i="53"/>
  <c r="X72" i="53"/>
  <c r="AF71" i="53"/>
  <c r="AE71" i="53"/>
  <c r="AD71" i="53"/>
  <c r="AC71" i="53"/>
  <c r="AB71" i="53"/>
  <c r="AA71" i="53"/>
  <c r="Z71" i="53"/>
  <c r="X71" i="53"/>
  <c r="AF70" i="53"/>
  <c r="AE70" i="53"/>
  <c r="AD70" i="53"/>
  <c r="AC70" i="53"/>
  <c r="AB70" i="53"/>
  <c r="AA70" i="53"/>
  <c r="Z70" i="53"/>
  <c r="X70" i="53"/>
  <c r="AF69" i="53"/>
  <c r="AE69" i="53"/>
  <c r="AD69" i="53"/>
  <c r="AC69" i="53"/>
  <c r="AB69" i="53"/>
  <c r="AA69" i="53"/>
  <c r="Z69" i="53"/>
  <c r="X69" i="53"/>
  <c r="AF68" i="53"/>
  <c r="AE68" i="53"/>
  <c r="AD68" i="53"/>
  <c r="AC68" i="53"/>
  <c r="AB68" i="53"/>
  <c r="AA68" i="53"/>
  <c r="Z68" i="53"/>
  <c r="X68" i="53"/>
  <c r="AF67" i="53"/>
  <c r="AE67" i="53"/>
  <c r="AD67" i="53"/>
  <c r="AC67" i="53"/>
  <c r="AB67" i="53"/>
  <c r="AA67" i="53"/>
  <c r="Z67" i="53"/>
  <c r="X67" i="53"/>
  <c r="AF66" i="53"/>
  <c r="AE66" i="53"/>
  <c r="AD66" i="53"/>
  <c r="AC66" i="53"/>
  <c r="AB66" i="53"/>
  <c r="AA66" i="53"/>
  <c r="Z66" i="53"/>
  <c r="X66" i="53"/>
  <c r="AF65" i="53"/>
  <c r="AE65" i="53"/>
  <c r="AD65" i="53"/>
  <c r="AC65" i="53"/>
  <c r="AB65" i="53"/>
  <c r="AA65" i="53"/>
  <c r="Z65" i="53"/>
  <c r="X65" i="53"/>
  <c r="AF64" i="53"/>
  <c r="AE64" i="53"/>
  <c r="AD64" i="53"/>
  <c r="AC64" i="53"/>
  <c r="AB64" i="53"/>
  <c r="AA64" i="53"/>
  <c r="Z64" i="53"/>
  <c r="X64" i="53"/>
  <c r="AF63" i="53"/>
  <c r="AE63" i="53"/>
  <c r="AD63" i="53"/>
  <c r="AC63" i="53"/>
  <c r="AB63" i="53"/>
  <c r="AA63" i="53"/>
  <c r="Z63" i="53"/>
  <c r="X63" i="53"/>
  <c r="AF62" i="53"/>
  <c r="AE62" i="53"/>
  <c r="AD62" i="53"/>
  <c r="AC62" i="53"/>
  <c r="AB62" i="53"/>
  <c r="AA62" i="53"/>
  <c r="Z62" i="53"/>
  <c r="X62" i="53"/>
  <c r="AF61" i="53"/>
  <c r="AE61" i="53"/>
  <c r="AD61" i="53"/>
  <c r="AC61" i="53"/>
  <c r="AB61" i="53"/>
  <c r="AA61" i="53"/>
  <c r="Z61" i="53"/>
  <c r="X61" i="53"/>
  <c r="AF60" i="53"/>
  <c r="AE60" i="53"/>
  <c r="AD60" i="53"/>
  <c r="AC60" i="53"/>
  <c r="AB60" i="53"/>
  <c r="AA60" i="53"/>
  <c r="Z60" i="53"/>
  <c r="X60" i="53"/>
  <c r="AF59" i="53"/>
  <c r="AE59" i="53"/>
  <c r="AD59" i="53"/>
  <c r="AC59" i="53"/>
  <c r="AB59" i="53"/>
  <c r="AA59" i="53"/>
  <c r="Z59" i="53"/>
  <c r="X59" i="53"/>
  <c r="AF58" i="53"/>
  <c r="AE58" i="53"/>
  <c r="AD58" i="53"/>
  <c r="AC58" i="53"/>
  <c r="AB58" i="53"/>
  <c r="AA58" i="53"/>
  <c r="Z58" i="53"/>
  <c r="X58" i="53"/>
  <c r="AF57" i="53"/>
  <c r="AE57" i="53"/>
  <c r="AD57" i="53"/>
  <c r="AC57" i="53"/>
  <c r="AB57" i="53"/>
  <c r="AA57" i="53"/>
  <c r="Z57" i="53"/>
  <c r="X57" i="53"/>
  <c r="AF56" i="53"/>
  <c r="AE56" i="53"/>
  <c r="AD56" i="53"/>
  <c r="AC56" i="53"/>
  <c r="AB56" i="53"/>
  <c r="AA56" i="53"/>
  <c r="Z56" i="53"/>
  <c r="X56" i="53"/>
  <c r="AF55" i="53"/>
  <c r="AE55" i="53"/>
  <c r="AD55" i="53"/>
  <c r="AC55" i="53"/>
  <c r="AB55" i="53"/>
  <c r="AA55" i="53"/>
  <c r="Z55" i="53"/>
  <c r="X55" i="53"/>
  <c r="AF54" i="53"/>
  <c r="AE54" i="53"/>
  <c r="AD54" i="53"/>
  <c r="AC54" i="53"/>
  <c r="AB54" i="53"/>
  <c r="AA54" i="53"/>
  <c r="Z54" i="53"/>
  <c r="X54" i="53"/>
  <c r="AF53" i="53"/>
  <c r="AE53" i="53"/>
  <c r="AD53" i="53"/>
  <c r="AC53" i="53"/>
  <c r="AB53" i="53"/>
  <c r="AA53" i="53"/>
  <c r="Z53" i="53"/>
  <c r="X53" i="53"/>
  <c r="AF52" i="53"/>
  <c r="AE52" i="53"/>
  <c r="AD52" i="53"/>
  <c r="AC52" i="53"/>
  <c r="AB52" i="53"/>
  <c r="AA52" i="53"/>
  <c r="Z52" i="53"/>
  <c r="X52" i="53"/>
  <c r="AF51" i="53"/>
  <c r="AE51" i="53"/>
  <c r="AD51" i="53"/>
  <c r="AC51" i="53"/>
  <c r="AB51" i="53"/>
  <c r="AA51" i="53"/>
  <c r="Z51" i="53"/>
  <c r="X51" i="53"/>
  <c r="AF50" i="53"/>
  <c r="AE50" i="53"/>
  <c r="AD50" i="53"/>
  <c r="AC50" i="53"/>
  <c r="AB50" i="53"/>
  <c r="AA50" i="53"/>
  <c r="Z50" i="53"/>
  <c r="X50" i="53"/>
  <c r="AF49" i="53"/>
  <c r="AE49" i="53"/>
  <c r="AD49" i="53"/>
  <c r="AC49" i="53"/>
  <c r="AB49" i="53"/>
  <c r="AA49" i="53"/>
  <c r="Z49" i="53"/>
  <c r="X49" i="53"/>
  <c r="AF48" i="53"/>
  <c r="AE48" i="53"/>
  <c r="AD48" i="53"/>
  <c r="AC48" i="53"/>
  <c r="AB48" i="53"/>
  <c r="AA48" i="53"/>
  <c r="Z48" i="53"/>
  <c r="X48" i="53"/>
  <c r="AF47" i="53"/>
  <c r="AE47" i="53"/>
  <c r="AD47" i="53"/>
  <c r="AC47" i="53"/>
  <c r="AB47" i="53"/>
  <c r="AA47" i="53"/>
  <c r="Z47" i="53"/>
  <c r="X47" i="53"/>
  <c r="AF46" i="53"/>
  <c r="AE46" i="53"/>
  <c r="AD46" i="53"/>
  <c r="AC46" i="53"/>
  <c r="AB46" i="53"/>
  <c r="AA46" i="53"/>
  <c r="Z46" i="53"/>
  <c r="X46" i="53"/>
  <c r="AF45" i="53"/>
  <c r="AE45" i="53"/>
  <c r="AD45" i="53"/>
  <c r="AC45" i="53"/>
  <c r="AB45" i="53"/>
  <c r="AA45" i="53"/>
  <c r="Z45" i="53"/>
  <c r="X45" i="53"/>
  <c r="AF44" i="53"/>
  <c r="AE44" i="53"/>
  <c r="AD44" i="53"/>
  <c r="AC44" i="53"/>
  <c r="AB44" i="53"/>
  <c r="AA44" i="53"/>
  <c r="Z44" i="53"/>
  <c r="X44" i="53"/>
  <c r="AF43" i="53"/>
  <c r="AE43" i="53"/>
  <c r="AD43" i="53"/>
  <c r="AC43" i="53"/>
  <c r="AB43" i="53"/>
  <c r="AA43" i="53"/>
  <c r="Z43" i="53"/>
  <c r="X43" i="53"/>
  <c r="AF42" i="53"/>
  <c r="AE42" i="53"/>
  <c r="AD42" i="53"/>
  <c r="AC42" i="53"/>
  <c r="AB42" i="53"/>
  <c r="AA42" i="53"/>
  <c r="Z42" i="53"/>
  <c r="X42" i="53"/>
  <c r="AF41" i="53"/>
  <c r="AE41" i="53"/>
  <c r="AD41" i="53"/>
  <c r="AC41" i="53"/>
  <c r="AB41" i="53"/>
  <c r="AA41" i="53"/>
  <c r="Z41" i="53"/>
  <c r="X41" i="53"/>
  <c r="AF40" i="53"/>
  <c r="AE40" i="53"/>
  <c r="AD40" i="53"/>
  <c r="AC40" i="53"/>
  <c r="AB40" i="53"/>
  <c r="AA40" i="53"/>
  <c r="Z40" i="53"/>
  <c r="X40" i="53"/>
  <c r="AF39" i="53"/>
  <c r="AE39" i="53"/>
  <c r="AD39" i="53"/>
  <c r="AC39" i="53"/>
  <c r="AB39" i="53"/>
  <c r="AA39" i="53"/>
  <c r="Z39" i="53"/>
  <c r="X39" i="53"/>
  <c r="AF38" i="53"/>
  <c r="AE38" i="53"/>
  <c r="AD38" i="53"/>
  <c r="AC38" i="53"/>
  <c r="AB38" i="53"/>
  <c r="AA38" i="53"/>
  <c r="Z38" i="53"/>
  <c r="X38" i="53"/>
  <c r="AF37" i="53"/>
  <c r="AE37" i="53"/>
  <c r="AD37" i="53"/>
  <c r="AC37" i="53"/>
  <c r="AB37" i="53"/>
  <c r="AA37" i="53"/>
  <c r="Z37" i="53"/>
  <c r="X37" i="53"/>
  <c r="AF36" i="53"/>
  <c r="AE36" i="53"/>
  <c r="AD36" i="53"/>
  <c r="AC36" i="53"/>
  <c r="AB36" i="53"/>
  <c r="AA36" i="53"/>
  <c r="Z36" i="53"/>
  <c r="X36" i="53"/>
  <c r="AF35" i="53"/>
  <c r="AE35" i="53"/>
  <c r="AD35" i="53"/>
  <c r="AC35" i="53"/>
  <c r="AB35" i="53"/>
  <c r="AA35" i="53"/>
  <c r="Z35" i="53"/>
  <c r="X35" i="53"/>
  <c r="AF34" i="53"/>
  <c r="AE34" i="53"/>
  <c r="AD34" i="53"/>
  <c r="AC34" i="53"/>
  <c r="AB34" i="53"/>
  <c r="AA34" i="53"/>
  <c r="Z34" i="53"/>
  <c r="X34" i="53"/>
  <c r="AF33" i="53"/>
  <c r="AE33" i="53"/>
  <c r="AD33" i="53"/>
  <c r="AC33" i="53"/>
  <c r="AB33" i="53"/>
  <c r="AA33" i="53"/>
  <c r="Z33" i="53"/>
  <c r="X33" i="53"/>
  <c r="AF32" i="53"/>
  <c r="AE32" i="53"/>
  <c r="AD32" i="53"/>
  <c r="AC32" i="53"/>
  <c r="AB32" i="53"/>
  <c r="AA32" i="53"/>
  <c r="Z32" i="53"/>
  <c r="X32" i="53"/>
  <c r="AF31" i="53"/>
  <c r="AE31" i="53"/>
  <c r="AD31" i="53"/>
  <c r="AC31" i="53"/>
  <c r="AB31" i="53"/>
  <c r="AA31" i="53"/>
  <c r="Z31" i="53"/>
  <c r="X31" i="53"/>
  <c r="AF30" i="53"/>
  <c r="AE30" i="53"/>
  <c r="AD30" i="53"/>
  <c r="AC30" i="53"/>
  <c r="AB30" i="53"/>
  <c r="AA30" i="53"/>
  <c r="Z30" i="53"/>
  <c r="X30" i="53"/>
  <c r="AF29" i="53"/>
  <c r="AE29" i="53"/>
  <c r="AD29" i="53"/>
  <c r="AC29" i="53"/>
  <c r="AB29" i="53"/>
  <c r="AA29" i="53"/>
  <c r="Z29" i="53"/>
  <c r="X29" i="53"/>
  <c r="AF28" i="53"/>
  <c r="AE28" i="53"/>
  <c r="AD28" i="53"/>
  <c r="AC28" i="53"/>
  <c r="AB28" i="53"/>
  <c r="AA28" i="53"/>
  <c r="Z28" i="53"/>
  <c r="X28" i="53"/>
  <c r="AF27" i="53"/>
  <c r="AE27" i="53"/>
  <c r="AD27" i="53"/>
  <c r="AC27" i="53"/>
  <c r="AB27" i="53"/>
  <c r="AA27" i="53"/>
  <c r="Z27" i="53"/>
  <c r="X27" i="53"/>
  <c r="AF26" i="53"/>
  <c r="AE26" i="53"/>
  <c r="AD26" i="53"/>
  <c r="AC26" i="53"/>
  <c r="AB26" i="53"/>
  <c r="AA26" i="53"/>
  <c r="Z26" i="53"/>
  <c r="X26" i="53"/>
  <c r="AF25" i="53"/>
  <c r="AE25" i="53"/>
  <c r="AD25" i="53"/>
  <c r="AC25" i="53"/>
  <c r="AB25" i="53"/>
  <c r="AA25" i="53"/>
  <c r="Z25" i="53"/>
  <c r="X25" i="53"/>
  <c r="AF24" i="53"/>
  <c r="AE24" i="53"/>
  <c r="AD24" i="53"/>
  <c r="AC24" i="53"/>
  <c r="AB24" i="53"/>
  <c r="AA24" i="53"/>
  <c r="Z24" i="53"/>
  <c r="X24" i="53"/>
  <c r="AF23" i="53"/>
  <c r="AE23" i="53"/>
  <c r="AD23" i="53"/>
  <c r="AC23" i="53"/>
  <c r="AB23" i="53"/>
  <c r="AA23" i="53"/>
  <c r="Z23" i="53"/>
  <c r="X23" i="53"/>
  <c r="AF22" i="53"/>
  <c r="AE22" i="53"/>
  <c r="AD22" i="53"/>
  <c r="AC22" i="53"/>
  <c r="AB22" i="53"/>
  <c r="AA22" i="53"/>
  <c r="Z22" i="53"/>
  <c r="X22" i="53"/>
  <c r="AF21" i="53"/>
  <c r="AE21" i="53"/>
  <c r="AD21" i="53"/>
  <c r="AC21" i="53"/>
  <c r="AB21" i="53"/>
  <c r="AA21" i="53"/>
  <c r="Z21" i="53"/>
  <c r="X21" i="53"/>
  <c r="AF20" i="53"/>
  <c r="AE20" i="53"/>
  <c r="AD20" i="53"/>
  <c r="AC20" i="53"/>
  <c r="AB20" i="53"/>
  <c r="AA20" i="53"/>
  <c r="Z20" i="53"/>
  <c r="X20" i="53"/>
  <c r="AF19" i="53"/>
  <c r="AE19" i="53"/>
  <c r="AD19" i="53"/>
  <c r="AC19" i="53"/>
  <c r="AB19" i="53"/>
  <c r="AA19" i="53"/>
  <c r="Z19" i="53"/>
  <c r="X19" i="53"/>
  <c r="AF18" i="53"/>
  <c r="AE18" i="53"/>
  <c r="AD18" i="53"/>
  <c r="AC18" i="53"/>
  <c r="AB18" i="53"/>
  <c r="AA18" i="53"/>
  <c r="Z18" i="53"/>
  <c r="X18" i="53"/>
  <c r="AF17" i="53"/>
  <c r="AE17" i="53"/>
  <c r="AD17" i="53"/>
  <c r="AC17" i="53"/>
  <c r="AB17" i="53"/>
  <c r="AA17" i="53"/>
  <c r="Z17" i="53"/>
  <c r="X17" i="53"/>
  <c r="AF16" i="53"/>
  <c r="AE16" i="53"/>
  <c r="AD16" i="53"/>
  <c r="AC16" i="53"/>
  <c r="AB16" i="53"/>
  <c r="AA16" i="53"/>
  <c r="Z16" i="53"/>
  <c r="X16" i="53"/>
  <c r="AF15" i="53"/>
  <c r="AE15" i="53"/>
  <c r="AD15" i="53"/>
  <c r="AC15" i="53"/>
  <c r="AB15" i="53"/>
  <c r="AA15" i="53"/>
  <c r="Z15" i="53"/>
  <c r="X15" i="53"/>
  <c r="AF14" i="53"/>
  <c r="AE14" i="53"/>
  <c r="AD14" i="53"/>
  <c r="AC14" i="53"/>
  <c r="AB14" i="53"/>
  <c r="AA14" i="53"/>
  <c r="Z14" i="53"/>
  <c r="X14" i="53"/>
  <c r="AF13" i="53"/>
  <c r="AE13" i="53"/>
  <c r="AD13" i="53"/>
  <c r="AC13" i="53"/>
  <c r="AB13" i="53"/>
  <c r="AA13" i="53"/>
  <c r="Z13" i="53"/>
  <c r="X13" i="53"/>
  <c r="AF12" i="53"/>
  <c r="AE12" i="53"/>
  <c r="AD12" i="53"/>
  <c r="AC12" i="53"/>
  <c r="AB12" i="53"/>
  <c r="AA12" i="53"/>
  <c r="Z12" i="53"/>
  <c r="X12" i="53"/>
  <c r="AF11" i="53"/>
  <c r="AE11" i="53"/>
  <c r="AD11" i="53"/>
  <c r="AC11" i="53"/>
  <c r="AB11" i="53"/>
  <c r="AA11" i="53"/>
  <c r="Z11" i="53"/>
  <c r="X11" i="53"/>
  <c r="AF10" i="53"/>
  <c r="AE10" i="53"/>
  <c r="AD10" i="53"/>
  <c r="AC10" i="53"/>
  <c r="AB10" i="53"/>
  <c r="AA10" i="53"/>
  <c r="Z10" i="53"/>
  <c r="X10" i="53"/>
  <c r="AF9" i="53"/>
  <c r="AE9" i="53"/>
  <c r="AD9" i="53"/>
  <c r="AC9" i="53"/>
  <c r="AB9" i="53"/>
  <c r="AA9" i="53"/>
  <c r="Z9" i="53"/>
  <c r="X9" i="53"/>
  <c r="AF8" i="53"/>
  <c r="AE8" i="53"/>
  <c r="AD8" i="53"/>
  <c r="AC8" i="53"/>
  <c r="AB8" i="53"/>
  <c r="AA8" i="53"/>
  <c r="Z8" i="53"/>
  <c r="X8" i="53"/>
  <c r="AF7" i="53"/>
  <c r="AE7" i="53"/>
  <c r="AD7" i="53"/>
  <c r="AC7" i="53"/>
  <c r="AB7" i="53"/>
  <c r="AA7" i="53"/>
  <c r="Z7" i="53"/>
  <c r="X7" i="53"/>
  <c r="AF6" i="53"/>
  <c r="AE6" i="53"/>
  <c r="AD6" i="53"/>
  <c r="AC6" i="53"/>
  <c r="AB6" i="53"/>
  <c r="AA6" i="53"/>
  <c r="Z6" i="53"/>
  <c r="X6" i="53"/>
  <c r="AF5" i="53"/>
  <c r="AE5" i="53"/>
  <c r="AD5" i="53"/>
  <c r="AC5" i="53"/>
  <c r="AB5" i="53"/>
  <c r="AA5" i="53"/>
  <c r="Z5" i="53"/>
  <c r="X5" i="53"/>
  <c r="AF4" i="53"/>
  <c r="AE4" i="53"/>
  <c r="AD4" i="53"/>
  <c r="AC4" i="53"/>
  <c r="AB4" i="53"/>
  <c r="AA4" i="53"/>
  <c r="Z4" i="53"/>
  <c r="X4" i="53"/>
  <c r="AF3" i="53"/>
  <c r="AE3" i="53"/>
  <c r="AD3" i="53"/>
  <c r="AC3" i="53"/>
  <c r="AB3" i="53"/>
  <c r="AA3" i="53"/>
  <c r="Z3" i="53"/>
  <c r="X3" i="53"/>
  <c r="AE994" i="2"/>
  <c r="AE993" i="2"/>
  <c r="AE992" i="2"/>
  <c r="AE991" i="2"/>
  <c r="AE990" i="2"/>
  <c r="AE989" i="2"/>
  <c r="AE988" i="2"/>
  <c r="AE987" i="2"/>
  <c r="AE986" i="2"/>
  <c r="AE985" i="2"/>
  <c r="AE984" i="2"/>
  <c r="AE983" i="2"/>
  <c r="AE982" i="2"/>
  <c r="AE981" i="2"/>
  <c r="AE980" i="2"/>
  <c r="AE979" i="2"/>
  <c r="AE978" i="2"/>
  <c r="AE977" i="2"/>
  <c r="AE976" i="2"/>
  <c r="AE975" i="2"/>
  <c r="AE974" i="2"/>
  <c r="AE973" i="2"/>
  <c r="AE972" i="2"/>
  <c r="AE971" i="2"/>
  <c r="AE970" i="2"/>
  <c r="AE969" i="2"/>
  <c r="AE968" i="2"/>
  <c r="AE967" i="2"/>
  <c r="AE966" i="2"/>
  <c r="AE965" i="2"/>
  <c r="AE964" i="2"/>
  <c r="AE963" i="2"/>
  <c r="AE962" i="2"/>
  <c r="AE961" i="2"/>
  <c r="AE960" i="2"/>
  <c r="AE959" i="2"/>
  <c r="AE958" i="2"/>
  <c r="AE957" i="2"/>
  <c r="AE956" i="2"/>
  <c r="AE955" i="2"/>
  <c r="AE954" i="2"/>
  <c r="AE953" i="2"/>
  <c r="AE952" i="2"/>
  <c r="AE951" i="2"/>
  <c r="AE950" i="2"/>
  <c r="AE949" i="2"/>
  <c r="AE948" i="2"/>
  <c r="AE947" i="2"/>
  <c r="AE946" i="2"/>
  <c r="AE945" i="2"/>
  <c r="AE944" i="2"/>
  <c r="AE943" i="2"/>
  <c r="AE942" i="2"/>
  <c r="AE941" i="2"/>
  <c r="AE940" i="2"/>
  <c r="AE939" i="2"/>
  <c r="AE938" i="2"/>
  <c r="AE937" i="2"/>
  <c r="AE936" i="2"/>
  <c r="AE935" i="2"/>
  <c r="AE934" i="2"/>
  <c r="AE933" i="2"/>
  <c r="AE932" i="2"/>
  <c r="AE931" i="2"/>
  <c r="AE930" i="2"/>
  <c r="AE929" i="2"/>
  <c r="AE928" i="2"/>
  <c r="AE927" i="2"/>
  <c r="AE926" i="2"/>
  <c r="AE925" i="2"/>
  <c r="AE924" i="2"/>
  <c r="AE923" i="2"/>
  <c r="AE922" i="2"/>
  <c r="AE921" i="2"/>
  <c r="AE920" i="2"/>
  <c r="AE919" i="2"/>
  <c r="AE918" i="2"/>
  <c r="AE917" i="2"/>
  <c r="AE916" i="2"/>
  <c r="AE915" i="2"/>
  <c r="AE914" i="2"/>
  <c r="AE913" i="2"/>
  <c r="AE912" i="2"/>
  <c r="AE911" i="2"/>
  <c r="AE910" i="2"/>
  <c r="AE909" i="2"/>
  <c r="AE908" i="2"/>
  <c r="AE907" i="2"/>
  <c r="AE906" i="2"/>
  <c r="AE905" i="2"/>
  <c r="AE904" i="2"/>
  <c r="AE903" i="2"/>
  <c r="AE902" i="2"/>
  <c r="AE901" i="2"/>
  <c r="AE900" i="2"/>
  <c r="AE899" i="2"/>
  <c r="AE898" i="2"/>
  <c r="AE897" i="2"/>
  <c r="AE896" i="2"/>
  <c r="AE895" i="2"/>
  <c r="AE894" i="2"/>
  <c r="AE893" i="2"/>
  <c r="AE892" i="2"/>
  <c r="AE891" i="2"/>
  <c r="AE890" i="2"/>
  <c r="AE889" i="2"/>
  <c r="AE888" i="2"/>
  <c r="AE887" i="2"/>
  <c r="AE886" i="2"/>
  <c r="AE885" i="2"/>
  <c r="AE884" i="2"/>
  <c r="AE883" i="2"/>
  <c r="AE882" i="2"/>
  <c r="AE881" i="2"/>
  <c r="AE880" i="2"/>
  <c r="AE879" i="2"/>
  <c r="AE878" i="2"/>
  <c r="AE877" i="2"/>
  <c r="AE876" i="2"/>
  <c r="AE875" i="2"/>
  <c r="AE874" i="2"/>
  <c r="AE873" i="2"/>
  <c r="AE872" i="2"/>
  <c r="AE871" i="2"/>
  <c r="AE870" i="2"/>
  <c r="AE869" i="2"/>
  <c r="AE868" i="2"/>
  <c r="AE867" i="2"/>
  <c r="AE866" i="2"/>
  <c r="AE865" i="2"/>
  <c r="AE864" i="2"/>
  <c r="AE863" i="2"/>
  <c r="AE862" i="2"/>
  <c r="AE861" i="2"/>
  <c r="AE860" i="2"/>
  <c r="AE859" i="2"/>
  <c r="AE858" i="2"/>
  <c r="AE857" i="2"/>
  <c r="AE856" i="2"/>
  <c r="AE855" i="2"/>
  <c r="AE854" i="2"/>
  <c r="AE853" i="2"/>
  <c r="AE852" i="2"/>
  <c r="AE851" i="2"/>
  <c r="AE850" i="2"/>
  <c r="AE849" i="2"/>
  <c r="AE848" i="2"/>
  <c r="AE847" i="2"/>
  <c r="AE846" i="2"/>
  <c r="AE845" i="2"/>
  <c r="AE844" i="2"/>
  <c r="AE843" i="2"/>
  <c r="AE842" i="2"/>
  <c r="AE841" i="2"/>
  <c r="AE840" i="2"/>
  <c r="AE839" i="2"/>
  <c r="AE838" i="2"/>
  <c r="AE837" i="2"/>
  <c r="AE836" i="2"/>
  <c r="AE835" i="2"/>
  <c r="AE834" i="2"/>
  <c r="AE833" i="2"/>
  <c r="AE832" i="2"/>
  <c r="AE831" i="2"/>
  <c r="AE830" i="2"/>
  <c r="AE829" i="2"/>
  <c r="AE828" i="2"/>
  <c r="AE827" i="2"/>
  <c r="AE826" i="2"/>
  <c r="AE825" i="2"/>
  <c r="AE824" i="2"/>
  <c r="AE823" i="2"/>
  <c r="AE822" i="2"/>
  <c r="AE821" i="2"/>
  <c r="AE820" i="2"/>
  <c r="AE819" i="2"/>
  <c r="AE818" i="2"/>
  <c r="AE817" i="2"/>
  <c r="AE816" i="2"/>
  <c r="AE815" i="2"/>
  <c r="AE814" i="2"/>
  <c r="AE813" i="2"/>
  <c r="AE812" i="2"/>
  <c r="AE811" i="2"/>
  <c r="AE810" i="2"/>
  <c r="AE809" i="2"/>
  <c r="AE808" i="2"/>
  <c r="AE807" i="2"/>
  <c r="AE806" i="2"/>
  <c r="AE805" i="2"/>
  <c r="AE804" i="2"/>
  <c r="AE803" i="2"/>
  <c r="AE802" i="2"/>
  <c r="AE801" i="2"/>
  <c r="AE800" i="2"/>
  <c r="AE799" i="2"/>
  <c r="AE798" i="2"/>
  <c r="AE797" i="2"/>
  <c r="AE796" i="2"/>
  <c r="AE795" i="2"/>
  <c r="AE794" i="2"/>
  <c r="AE793" i="2"/>
  <c r="AE792" i="2"/>
  <c r="AE791" i="2"/>
  <c r="AE790" i="2"/>
  <c r="AE789" i="2"/>
  <c r="AE788" i="2"/>
  <c r="AE787" i="2"/>
  <c r="AE786" i="2"/>
  <c r="AE785" i="2"/>
  <c r="AE784" i="2"/>
  <c r="AE783" i="2"/>
  <c r="AE782" i="2"/>
  <c r="AE781" i="2"/>
  <c r="AE780" i="2"/>
  <c r="AE779" i="2"/>
  <c r="AE778" i="2"/>
  <c r="AE777" i="2"/>
  <c r="AE776" i="2"/>
  <c r="AE775" i="2"/>
  <c r="AE774" i="2"/>
  <c r="AE773" i="2"/>
  <c r="AE772" i="2"/>
  <c r="AE771" i="2"/>
  <c r="AE770" i="2"/>
  <c r="AE769" i="2"/>
  <c r="AE768" i="2"/>
  <c r="AE767" i="2"/>
  <c r="AE766" i="2"/>
  <c r="AE765" i="2"/>
  <c r="AE764" i="2"/>
  <c r="AE763" i="2"/>
  <c r="AE762" i="2"/>
  <c r="AE761" i="2"/>
  <c r="AE760" i="2"/>
  <c r="AE759" i="2"/>
  <c r="AE758" i="2"/>
  <c r="AE757" i="2"/>
  <c r="AE756" i="2"/>
  <c r="AE755" i="2"/>
  <c r="AE754" i="2"/>
  <c r="AE753" i="2"/>
  <c r="AE752" i="2"/>
  <c r="AE751" i="2"/>
  <c r="AE750" i="2"/>
  <c r="AE749" i="2"/>
  <c r="AE748" i="2"/>
  <c r="AE747" i="2"/>
  <c r="AE746" i="2"/>
  <c r="AE745" i="2"/>
  <c r="AE744" i="2"/>
  <c r="AE743" i="2"/>
  <c r="AE742" i="2"/>
  <c r="AE741" i="2"/>
  <c r="AE740" i="2"/>
  <c r="AE739" i="2"/>
  <c r="AE738" i="2"/>
  <c r="AE737" i="2"/>
  <c r="AE736" i="2"/>
  <c r="AE735" i="2"/>
  <c r="AE734" i="2"/>
  <c r="AE733" i="2"/>
  <c r="AE732" i="2"/>
  <c r="AE731" i="2"/>
  <c r="AE730" i="2"/>
  <c r="AE729" i="2"/>
  <c r="AE728" i="2"/>
  <c r="AE727" i="2"/>
  <c r="AE726" i="2"/>
  <c r="AE725" i="2"/>
  <c r="AE724" i="2"/>
  <c r="AE723" i="2"/>
  <c r="AE722" i="2"/>
  <c r="AE721" i="2"/>
  <c r="AE720" i="2"/>
  <c r="AE719" i="2"/>
  <c r="AE718" i="2"/>
  <c r="AE717" i="2"/>
  <c r="AE716" i="2"/>
  <c r="AE715" i="2"/>
  <c r="AE714" i="2"/>
  <c r="AE713" i="2"/>
  <c r="AE712" i="2"/>
  <c r="AE711" i="2"/>
  <c r="AE710" i="2"/>
  <c r="AE709" i="2"/>
  <c r="AE708" i="2"/>
  <c r="AE707" i="2"/>
  <c r="AE706" i="2"/>
  <c r="AE705" i="2"/>
  <c r="AE704" i="2"/>
  <c r="AE703" i="2"/>
  <c r="AE702" i="2"/>
  <c r="AE701" i="2"/>
  <c r="AE700" i="2"/>
  <c r="AE699" i="2"/>
  <c r="AE698" i="2"/>
  <c r="AE697" i="2"/>
  <c r="AE696" i="2"/>
  <c r="AE695" i="2"/>
  <c r="AE694" i="2"/>
  <c r="AE693" i="2"/>
  <c r="AE692" i="2"/>
  <c r="AE691" i="2"/>
  <c r="AE690" i="2"/>
  <c r="AE689" i="2"/>
  <c r="AE688" i="2"/>
  <c r="AE687" i="2"/>
  <c r="AE686" i="2"/>
  <c r="AE685" i="2"/>
  <c r="AE684" i="2"/>
  <c r="AE683" i="2"/>
  <c r="AE682" i="2"/>
  <c r="AE681" i="2"/>
  <c r="AE680" i="2"/>
  <c r="AE679" i="2"/>
  <c r="AE678" i="2"/>
  <c r="AE677" i="2"/>
  <c r="AE676" i="2"/>
  <c r="AE675" i="2"/>
  <c r="AE674" i="2"/>
  <c r="AE673" i="2"/>
  <c r="AE672" i="2"/>
  <c r="AE671" i="2"/>
  <c r="AE670" i="2"/>
  <c r="AE669" i="2"/>
  <c r="AE668" i="2"/>
  <c r="AE667" i="2"/>
  <c r="AE666" i="2"/>
  <c r="AE665" i="2"/>
  <c r="AE664" i="2"/>
  <c r="AE663" i="2"/>
  <c r="AE662" i="2"/>
  <c r="AE661" i="2"/>
  <c r="AE660" i="2"/>
  <c r="AE659" i="2"/>
  <c r="AE658" i="2"/>
  <c r="AE657" i="2"/>
  <c r="AE656" i="2"/>
  <c r="AE655" i="2"/>
  <c r="AE654" i="2"/>
  <c r="AE653" i="2"/>
  <c r="AE652" i="2"/>
  <c r="AE651" i="2"/>
  <c r="AE650" i="2"/>
  <c r="AE649" i="2"/>
  <c r="AE648" i="2"/>
  <c r="AE647" i="2"/>
  <c r="AE646" i="2"/>
  <c r="AE645" i="2"/>
  <c r="AE644" i="2"/>
  <c r="AE643" i="2"/>
  <c r="AE642" i="2"/>
  <c r="AE641" i="2"/>
  <c r="AE640" i="2"/>
  <c r="AE639" i="2"/>
  <c r="AE638" i="2"/>
  <c r="AE637" i="2"/>
  <c r="AE636" i="2"/>
  <c r="AE635" i="2"/>
  <c r="AE634" i="2"/>
  <c r="AE633" i="2"/>
  <c r="AE632" i="2"/>
  <c r="AE631" i="2"/>
  <c r="AE630" i="2"/>
  <c r="AE629" i="2"/>
  <c r="AE628" i="2"/>
  <c r="AE627" i="2"/>
  <c r="AE626" i="2"/>
  <c r="AE625" i="2"/>
  <c r="AE624" i="2"/>
  <c r="AE623" i="2"/>
  <c r="AE622" i="2"/>
  <c r="AE621" i="2"/>
  <c r="AE620" i="2"/>
  <c r="AE619" i="2"/>
  <c r="AE618" i="2"/>
  <c r="AE617" i="2"/>
  <c r="AE616" i="2"/>
  <c r="AE615" i="2"/>
  <c r="AE614" i="2"/>
  <c r="AE613" i="2"/>
  <c r="AE612" i="2"/>
  <c r="AE611" i="2"/>
  <c r="AE610" i="2"/>
  <c r="AE609" i="2"/>
  <c r="AE608" i="2"/>
  <c r="AE607" i="2"/>
  <c r="AE606" i="2"/>
  <c r="AE605" i="2"/>
  <c r="AE604" i="2"/>
  <c r="AE603" i="2"/>
  <c r="AE602" i="2"/>
  <c r="AE601" i="2"/>
  <c r="AE600" i="2"/>
  <c r="AE599" i="2"/>
  <c r="AE598" i="2"/>
  <c r="AE597" i="2"/>
  <c r="AE596" i="2"/>
  <c r="AE595" i="2"/>
  <c r="AE594" i="2"/>
  <c r="AE593" i="2"/>
  <c r="AE592" i="2"/>
  <c r="AE591" i="2"/>
  <c r="AE590" i="2"/>
  <c r="AE589" i="2"/>
  <c r="AE588" i="2"/>
  <c r="AE587" i="2"/>
  <c r="AE586" i="2"/>
  <c r="AE585" i="2"/>
  <c r="AE584" i="2"/>
  <c r="AE583" i="2"/>
  <c r="AE582" i="2"/>
  <c r="AE581" i="2"/>
  <c r="AE580" i="2"/>
  <c r="AE579" i="2"/>
  <c r="AE578" i="2"/>
  <c r="AE577" i="2"/>
  <c r="AE576" i="2"/>
  <c r="AE575" i="2"/>
  <c r="AE574" i="2"/>
  <c r="AE573" i="2"/>
  <c r="AE572" i="2"/>
  <c r="AE571" i="2"/>
  <c r="AE570" i="2"/>
  <c r="AE569" i="2"/>
  <c r="AE568" i="2"/>
  <c r="AE567" i="2"/>
  <c r="AE566" i="2"/>
  <c r="AE565" i="2"/>
  <c r="AE564" i="2"/>
  <c r="AE563" i="2"/>
  <c r="AE562" i="2"/>
  <c r="AE561" i="2"/>
  <c r="AE560" i="2"/>
  <c r="AE559" i="2"/>
  <c r="AE558" i="2"/>
  <c r="AE557" i="2"/>
  <c r="AE556" i="2"/>
  <c r="AE555" i="2"/>
  <c r="AE554" i="2"/>
  <c r="AE553" i="2"/>
  <c r="AE552" i="2"/>
  <c r="AE551" i="2"/>
  <c r="AE550" i="2"/>
  <c r="AE549" i="2"/>
  <c r="AE548" i="2"/>
  <c r="AE547" i="2"/>
  <c r="AE546" i="2"/>
  <c r="AE545" i="2"/>
  <c r="AE544" i="2"/>
  <c r="AE543" i="2"/>
  <c r="AE542" i="2"/>
  <c r="AE541" i="2"/>
  <c r="AE540" i="2"/>
  <c r="AE539" i="2"/>
  <c r="AE538" i="2"/>
  <c r="AE537" i="2"/>
  <c r="AE536" i="2"/>
  <c r="AE535" i="2"/>
  <c r="AE534" i="2"/>
  <c r="AE533" i="2"/>
  <c r="AE532" i="2"/>
  <c r="AE531" i="2"/>
  <c r="AE530" i="2"/>
  <c r="AE529" i="2"/>
  <c r="AE528" i="2"/>
  <c r="AE527" i="2"/>
  <c r="AE526" i="2"/>
  <c r="AE525" i="2"/>
  <c r="AE524" i="2"/>
  <c r="AE523" i="2"/>
  <c r="AE522" i="2"/>
  <c r="AE521" i="2"/>
  <c r="AE520" i="2"/>
  <c r="AE519" i="2"/>
  <c r="AE518" i="2"/>
  <c r="AE517" i="2"/>
  <c r="AE516" i="2"/>
  <c r="AE515" i="2"/>
  <c r="AE514" i="2"/>
  <c r="AE513" i="2"/>
  <c r="AE512" i="2"/>
  <c r="AE511" i="2"/>
  <c r="AE510" i="2"/>
  <c r="AE509" i="2"/>
  <c r="AE508" i="2"/>
  <c r="AE507" i="2"/>
  <c r="AE506" i="2"/>
  <c r="AE505" i="2"/>
  <c r="AE504" i="2"/>
  <c r="AE503" i="2"/>
  <c r="AE502" i="2"/>
  <c r="AE501" i="2"/>
  <c r="AE500" i="2"/>
  <c r="AE499" i="2"/>
  <c r="AE498" i="2"/>
  <c r="AE497" i="2"/>
  <c r="AE496" i="2"/>
  <c r="AE495" i="2"/>
  <c r="AE494" i="2"/>
  <c r="AE493" i="2"/>
  <c r="AE492" i="2"/>
  <c r="AE491" i="2"/>
  <c r="AE490" i="2"/>
  <c r="AE489" i="2"/>
  <c r="AE488" i="2"/>
  <c r="AE487" i="2"/>
  <c r="AE486" i="2"/>
  <c r="AE485" i="2"/>
  <c r="AE484" i="2"/>
  <c r="AE483" i="2"/>
  <c r="AE482" i="2"/>
  <c r="AE481" i="2"/>
  <c r="AE480" i="2"/>
  <c r="AE479" i="2"/>
  <c r="AE478" i="2"/>
  <c r="AE477" i="2"/>
  <c r="AE476" i="2"/>
  <c r="AE475" i="2"/>
  <c r="AE474" i="2"/>
  <c r="AE473" i="2"/>
  <c r="AE472" i="2"/>
  <c r="AE471" i="2"/>
  <c r="AE470" i="2"/>
  <c r="AE469" i="2"/>
  <c r="AE468" i="2"/>
  <c r="AE467" i="2"/>
  <c r="AE466" i="2"/>
  <c r="AE465" i="2"/>
  <c r="AE464" i="2"/>
  <c r="AE463" i="2"/>
  <c r="AE462" i="2"/>
  <c r="AE461" i="2"/>
  <c r="AE460" i="2"/>
  <c r="AE459" i="2"/>
  <c r="AE458" i="2"/>
  <c r="AE457" i="2"/>
  <c r="AE456" i="2"/>
  <c r="AE455" i="2"/>
  <c r="AE454" i="2"/>
  <c r="AE453" i="2"/>
  <c r="AE452" i="2"/>
  <c r="AE451" i="2"/>
  <c r="AE450" i="2"/>
  <c r="AE449" i="2"/>
  <c r="AE448" i="2"/>
  <c r="AE447" i="2"/>
  <c r="AE446" i="2"/>
  <c r="AE445" i="2"/>
  <c r="AE444" i="2"/>
  <c r="AE443" i="2"/>
  <c r="AE442" i="2"/>
  <c r="AE441" i="2"/>
  <c r="AE440" i="2"/>
  <c r="AE439" i="2"/>
  <c r="AE438" i="2"/>
  <c r="AE437" i="2"/>
  <c r="AE436" i="2"/>
  <c r="AE435" i="2"/>
  <c r="AE434" i="2"/>
  <c r="AE433" i="2"/>
  <c r="AE432" i="2"/>
  <c r="AE431" i="2"/>
  <c r="AE430" i="2"/>
  <c r="AE429" i="2"/>
  <c r="AE428" i="2"/>
  <c r="AE427" i="2"/>
  <c r="AE426" i="2"/>
  <c r="AE425" i="2"/>
  <c r="AE424" i="2"/>
  <c r="AE423" i="2"/>
  <c r="AE422" i="2"/>
  <c r="AE421" i="2"/>
  <c r="AE420" i="2"/>
  <c r="AE419" i="2"/>
  <c r="AE418" i="2"/>
  <c r="AE417" i="2"/>
  <c r="AE416" i="2"/>
  <c r="AE415" i="2"/>
  <c r="AE414" i="2"/>
  <c r="AE413" i="2"/>
  <c r="AE412" i="2"/>
  <c r="AE411" i="2"/>
  <c r="AE410" i="2"/>
  <c r="AE409" i="2"/>
  <c r="AE408" i="2"/>
  <c r="AE407" i="2"/>
  <c r="AE406" i="2"/>
  <c r="AE405" i="2"/>
  <c r="AE404" i="2"/>
  <c r="AE403" i="2"/>
  <c r="AE402" i="2"/>
  <c r="AE401" i="2"/>
  <c r="AE400" i="2"/>
  <c r="AE399" i="2"/>
  <c r="AE398" i="2"/>
  <c r="AE397" i="2"/>
  <c r="AE396" i="2"/>
  <c r="AE395" i="2"/>
  <c r="AE394" i="2"/>
  <c r="AE393" i="2"/>
  <c r="AE392" i="2"/>
  <c r="AE391" i="2"/>
  <c r="AE390" i="2"/>
  <c r="AE389" i="2"/>
  <c r="AE388" i="2"/>
  <c r="AE387" i="2"/>
  <c r="AE386" i="2"/>
  <c r="AE385" i="2"/>
  <c r="AE384" i="2"/>
  <c r="AE383" i="2"/>
  <c r="AE382" i="2"/>
  <c r="AE381" i="2"/>
  <c r="AE380" i="2"/>
  <c r="AE379" i="2"/>
  <c r="AE378" i="2"/>
  <c r="AE377" i="2"/>
  <c r="AE376" i="2"/>
  <c r="AE375" i="2"/>
  <c r="AE374" i="2"/>
  <c r="AE373" i="2"/>
  <c r="AE372" i="2"/>
  <c r="AE371" i="2"/>
  <c r="AE370" i="2"/>
  <c r="AE369" i="2"/>
  <c r="AE368" i="2"/>
  <c r="AE367" i="2"/>
  <c r="AE366" i="2"/>
  <c r="AE365" i="2"/>
  <c r="AE364" i="2"/>
  <c r="AE363" i="2"/>
  <c r="AE362" i="2"/>
  <c r="AE361" i="2"/>
  <c r="AE360" i="2"/>
  <c r="AE359" i="2"/>
  <c r="AE358" i="2"/>
  <c r="AE357" i="2"/>
  <c r="AE356" i="2"/>
  <c r="AE355" i="2"/>
  <c r="AE354" i="2"/>
  <c r="AE353" i="2"/>
  <c r="AE352" i="2"/>
  <c r="AE351" i="2"/>
  <c r="AE350" i="2"/>
  <c r="AE349" i="2"/>
  <c r="AE348" i="2"/>
  <c r="AE347" i="2"/>
  <c r="AE346" i="2"/>
  <c r="AE345" i="2"/>
  <c r="AE344" i="2"/>
  <c r="AE343" i="2"/>
  <c r="AE342" i="2"/>
  <c r="AE341" i="2"/>
  <c r="AE340" i="2"/>
  <c r="AE339" i="2"/>
  <c r="AE338" i="2"/>
  <c r="AE337" i="2"/>
  <c r="AE336" i="2"/>
  <c r="AE335" i="2"/>
  <c r="AE334" i="2"/>
  <c r="AE333" i="2"/>
  <c r="AE332" i="2"/>
  <c r="AE331" i="2"/>
  <c r="AE330" i="2"/>
  <c r="AE329" i="2"/>
  <c r="AE328" i="2"/>
  <c r="AE327" i="2"/>
  <c r="AE326" i="2"/>
  <c r="AE325" i="2"/>
  <c r="AE324" i="2"/>
  <c r="AE323" i="2"/>
  <c r="AE322" i="2"/>
  <c r="AE321" i="2"/>
  <c r="AE320" i="2"/>
  <c r="AE319" i="2"/>
  <c r="AE318" i="2"/>
  <c r="AE317" i="2"/>
  <c r="AE316" i="2"/>
  <c r="AE315" i="2"/>
  <c r="AE314" i="2"/>
  <c r="AE313" i="2"/>
  <c r="AE312" i="2"/>
  <c r="AE311" i="2"/>
  <c r="AE310" i="2"/>
  <c r="AE309" i="2"/>
  <c r="AE308" i="2"/>
  <c r="AE307" i="2"/>
  <c r="AE306" i="2"/>
  <c r="AE305" i="2"/>
  <c r="AE304" i="2"/>
  <c r="AE303" i="2"/>
  <c r="AE302" i="2"/>
  <c r="AE301" i="2"/>
  <c r="AE300" i="2"/>
  <c r="AE299" i="2"/>
  <c r="AE298" i="2"/>
  <c r="AE297" i="2"/>
  <c r="AE296" i="2"/>
  <c r="AE295" i="2"/>
  <c r="AE294" i="2"/>
  <c r="AE293" i="2"/>
  <c r="AE292" i="2"/>
  <c r="AE291" i="2"/>
  <c r="AE290" i="2"/>
  <c r="AE289" i="2"/>
  <c r="AE288" i="2"/>
  <c r="AE287" i="2"/>
  <c r="AE286" i="2"/>
  <c r="AE285" i="2"/>
  <c r="AE284" i="2"/>
  <c r="AE283" i="2"/>
  <c r="AE282" i="2"/>
  <c r="AE281" i="2"/>
  <c r="AE280" i="2"/>
  <c r="AE279" i="2"/>
  <c r="AE278" i="2"/>
  <c r="AE277" i="2"/>
  <c r="AE276" i="2"/>
  <c r="AE275" i="2"/>
  <c r="AE274" i="2"/>
  <c r="AE273" i="2"/>
  <c r="AE272" i="2"/>
  <c r="AE271" i="2"/>
  <c r="AE270" i="2"/>
  <c r="AE269" i="2"/>
  <c r="AE268" i="2"/>
  <c r="AE267" i="2"/>
  <c r="AE266" i="2"/>
  <c r="AE265" i="2"/>
  <c r="AE264" i="2"/>
  <c r="AE263" i="2"/>
  <c r="AE262" i="2"/>
  <c r="AE261" i="2"/>
  <c r="AE260" i="2"/>
  <c r="AE259" i="2"/>
  <c r="AE258" i="2"/>
  <c r="AE257" i="2"/>
  <c r="AE256" i="2"/>
  <c r="AE255" i="2"/>
  <c r="AE254" i="2"/>
  <c r="AE253" i="2"/>
  <c r="AE252" i="2"/>
  <c r="AE251" i="2"/>
  <c r="AE250" i="2"/>
  <c r="AE249" i="2"/>
  <c r="AE248" i="2"/>
  <c r="AE247" i="2"/>
  <c r="AE246" i="2"/>
  <c r="AE245" i="2"/>
  <c r="AE244" i="2"/>
  <c r="AE243" i="2"/>
  <c r="AE242" i="2"/>
  <c r="AE241" i="2"/>
  <c r="AE240" i="2"/>
  <c r="AE239" i="2"/>
  <c r="AE238" i="2"/>
  <c r="AE237" i="2"/>
  <c r="AE236" i="2"/>
  <c r="AE235" i="2"/>
  <c r="AE234" i="2"/>
  <c r="AE233" i="2"/>
  <c r="AE232" i="2"/>
  <c r="AE231" i="2"/>
  <c r="AE230" i="2"/>
  <c r="AE229" i="2"/>
  <c r="AE228" i="2"/>
  <c r="AE227" i="2"/>
  <c r="AE226" i="2"/>
  <c r="AE225" i="2"/>
  <c r="AE224" i="2"/>
  <c r="AE223" i="2"/>
  <c r="AE222" i="2"/>
  <c r="AE221" i="2"/>
  <c r="AE220" i="2"/>
  <c r="AE219" i="2"/>
  <c r="AE218" i="2"/>
  <c r="AE217" i="2"/>
  <c r="AE216" i="2"/>
  <c r="AE215" i="2"/>
  <c r="AE214" i="2"/>
  <c r="AE213" i="2"/>
  <c r="AE212" i="2"/>
  <c r="AE211" i="2"/>
  <c r="AE210" i="2"/>
  <c r="AE209" i="2"/>
  <c r="AE208" i="2"/>
  <c r="AE207" i="2"/>
  <c r="AE206" i="2"/>
  <c r="AE205" i="2"/>
  <c r="AE204" i="2"/>
  <c r="AE203" i="2"/>
  <c r="AE202" i="2"/>
  <c r="AE201" i="2"/>
  <c r="AE200" i="2"/>
  <c r="AE199" i="2"/>
  <c r="AE198" i="2"/>
  <c r="AE197" i="2"/>
  <c r="AE196" i="2"/>
  <c r="AE195" i="2"/>
  <c r="AE194" i="2"/>
  <c r="AE193" i="2"/>
  <c r="AE192" i="2"/>
  <c r="AE191" i="2"/>
  <c r="AE190" i="2"/>
  <c r="AE189" i="2"/>
  <c r="AE188" i="2"/>
  <c r="AE187" i="2"/>
  <c r="AE186" i="2"/>
  <c r="AE185" i="2"/>
  <c r="AE184" i="2"/>
  <c r="AE183" i="2"/>
  <c r="AE182" i="2"/>
  <c r="AE181" i="2"/>
  <c r="AE180" i="2"/>
  <c r="AE179" i="2"/>
  <c r="AE178" i="2"/>
  <c r="AE177" i="2"/>
  <c r="AE176" i="2"/>
  <c r="AE175" i="2"/>
  <c r="AE174" i="2"/>
  <c r="AE173" i="2"/>
  <c r="AE172" i="2"/>
  <c r="AE171" i="2"/>
  <c r="AE170" i="2"/>
  <c r="AE169" i="2"/>
  <c r="AE168" i="2"/>
  <c r="AE167" i="2"/>
  <c r="AE166" i="2"/>
  <c r="AE165" i="2"/>
  <c r="AE164" i="2"/>
  <c r="AE163" i="2"/>
  <c r="AE162" i="2"/>
  <c r="AE161" i="2"/>
  <c r="AE160" i="2"/>
  <c r="AE159" i="2"/>
  <c r="AE158" i="2"/>
  <c r="AE157" i="2"/>
  <c r="AE156" i="2"/>
  <c r="AE155" i="2"/>
  <c r="AE154" i="2"/>
  <c r="AE153" i="2"/>
  <c r="AE152" i="2"/>
  <c r="AE151" i="2"/>
  <c r="AE150" i="2"/>
  <c r="AE149" i="2"/>
  <c r="AE148" i="2"/>
  <c r="AE147" i="2"/>
  <c r="AE146" i="2"/>
  <c r="AE145" i="2"/>
  <c r="AE144" i="2"/>
  <c r="AE143" i="2"/>
  <c r="AE142" i="2"/>
  <c r="AE141" i="2"/>
  <c r="AE140" i="2"/>
  <c r="AE139" i="2"/>
  <c r="AE138" i="2"/>
  <c r="AE137" i="2"/>
  <c r="AE136" i="2"/>
  <c r="AE135" i="2"/>
  <c r="AE134" i="2"/>
  <c r="AE133" i="2"/>
  <c r="AE132" i="2"/>
  <c r="AE131" i="2"/>
  <c r="AE130" i="2"/>
  <c r="AE129" i="2"/>
  <c r="AE128" i="2"/>
  <c r="AE127" i="2"/>
  <c r="AE126" i="2"/>
  <c r="AE125" i="2"/>
  <c r="AE124" i="2"/>
  <c r="AE123" i="2"/>
  <c r="AE122" i="2"/>
  <c r="AE121" i="2"/>
  <c r="AE120" i="2"/>
  <c r="AE119" i="2"/>
  <c r="AE118" i="2"/>
  <c r="AE117" i="2"/>
  <c r="AE116" i="2"/>
  <c r="AE115" i="2"/>
  <c r="AE114" i="2"/>
  <c r="AE113" i="2"/>
  <c r="AE112" i="2"/>
  <c r="AE111" i="2"/>
  <c r="AE110" i="2"/>
  <c r="AE109" i="2"/>
  <c r="AE108" i="2"/>
  <c r="AE107" i="2"/>
  <c r="AE106" i="2"/>
  <c r="AE105" i="2"/>
  <c r="AE104" i="2"/>
  <c r="AE103" i="2"/>
  <c r="AE102" i="2"/>
  <c r="AE101" i="2"/>
  <c r="AE100" i="2"/>
  <c r="AE99" i="2"/>
  <c r="AE98" i="2"/>
  <c r="AE97" i="2"/>
  <c r="AE96" i="2"/>
  <c r="AE95" i="2"/>
  <c r="AE94" i="2"/>
  <c r="AE93" i="2"/>
  <c r="AE92" i="2"/>
  <c r="AE91" i="2"/>
  <c r="AE90" i="2"/>
  <c r="AE89" i="2"/>
  <c r="AE88" i="2"/>
  <c r="AE87" i="2"/>
  <c r="AE86" i="2"/>
  <c r="AE85" i="2"/>
  <c r="AE84" i="2"/>
  <c r="AE83" i="2"/>
  <c r="AE82" i="2"/>
  <c r="AE81" i="2"/>
  <c r="AE80" i="2"/>
  <c r="AE79" i="2"/>
  <c r="AE78" i="2"/>
  <c r="AE77" i="2"/>
  <c r="AE76" i="2"/>
  <c r="AE75" i="2"/>
  <c r="AE74" i="2"/>
  <c r="AE73" i="2"/>
  <c r="AE72" i="2"/>
  <c r="AE71" i="2"/>
  <c r="AE70" i="2"/>
  <c r="AE69" i="2"/>
  <c r="AE68" i="2"/>
  <c r="AE67" i="2"/>
  <c r="AE66" i="2"/>
  <c r="AE65" i="2"/>
  <c r="AE64" i="2"/>
  <c r="AE63" i="2"/>
  <c r="AE62" i="2"/>
  <c r="AE61" i="2"/>
  <c r="AE60" i="2"/>
  <c r="AE59" i="2"/>
  <c r="AE58" i="2"/>
  <c r="AE57" i="2"/>
  <c r="AE56" i="2"/>
  <c r="AE55" i="2"/>
  <c r="AE54" i="2"/>
  <c r="AE53" i="2"/>
  <c r="AE52" i="2"/>
  <c r="AE51" i="2"/>
  <c r="AE50" i="2"/>
  <c r="AE49" i="2"/>
  <c r="AE48" i="2"/>
  <c r="AE47" i="2"/>
  <c r="AE46" i="2"/>
  <c r="AE45" i="2"/>
  <c r="AE44" i="2"/>
  <c r="AE43" i="2"/>
  <c r="AE42" i="2"/>
  <c r="AE41" i="2"/>
  <c r="AE40" i="2"/>
  <c r="AE39" i="2"/>
  <c r="AE38" i="2"/>
  <c r="AE37" i="2"/>
  <c r="AE36" i="2"/>
  <c r="AE35" i="2"/>
  <c r="AE34" i="2"/>
  <c r="AE33" i="2"/>
  <c r="AE32" i="2"/>
  <c r="AE31" i="2"/>
  <c r="AE30" i="2"/>
  <c r="AE29" i="2"/>
  <c r="AE28" i="2"/>
  <c r="AE27" i="2"/>
  <c r="AE26" i="2"/>
  <c r="AE25" i="2"/>
  <c r="AE24" i="2"/>
  <c r="AE23" i="2"/>
  <c r="AE22" i="2"/>
  <c r="AE21" i="2"/>
  <c r="AE20" i="2"/>
  <c r="AE19" i="2"/>
  <c r="AE18" i="2"/>
  <c r="AE16" i="2"/>
  <c r="AE15" i="2"/>
  <c r="AE14" i="2"/>
  <c r="AE13" i="2"/>
  <c r="AE12" i="2"/>
  <c r="AE11" i="2"/>
  <c r="AE10" i="2"/>
  <c r="AE9" i="2"/>
  <c r="AE8" i="2"/>
  <c r="AE7" i="2"/>
  <c r="AE6" i="2"/>
  <c r="AE5" i="2"/>
  <c r="AE4" i="2"/>
  <c r="AE3" i="2"/>
  <c r="AE2" i="2"/>
  <c r="H3" i="40" l="1"/>
  <c r="H4" i="40"/>
  <c r="H5" i="40"/>
  <c r="H6" i="40"/>
  <c r="H7" i="40"/>
  <c r="H8" i="40"/>
  <c r="H9" i="40"/>
  <c r="H10" i="40"/>
  <c r="H11" i="40"/>
  <c r="H12" i="40"/>
  <c r="H13" i="40"/>
  <c r="H14" i="40"/>
  <c r="H15" i="40"/>
  <c r="H16" i="40"/>
  <c r="H17" i="40"/>
  <c r="H18" i="40"/>
  <c r="H19" i="40"/>
  <c r="H20" i="40"/>
  <c r="H21" i="40"/>
  <c r="H22" i="40"/>
  <c r="H23" i="40"/>
  <c r="H24" i="40"/>
  <c r="H25" i="40"/>
  <c r="H26" i="40"/>
  <c r="H27" i="40"/>
  <c r="H28" i="40"/>
  <c r="H29" i="40"/>
  <c r="H30" i="40"/>
  <c r="H31" i="40"/>
  <c r="H32" i="40"/>
  <c r="H33" i="40"/>
  <c r="H34" i="40"/>
  <c r="H35" i="40"/>
  <c r="H36" i="40"/>
  <c r="H37" i="40"/>
  <c r="H38" i="40"/>
  <c r="H39" i="40"/>
  <c r="H40" i="40"/>
  <c r="H41" i="40"/>
  <c r="H42" i="40"/>
  <c r="H43" i="40"/>
  <c r="H44" i="40"/>
  <c r="H45" i="40"/>
  <c r="H46" i="40"/>
  <c r="H47" i="40"/>
  <c r="H48" i="40"/>
  <c r="H49" i="40"/>
  <c r="H50" i="40"/>
  <c r="H51" i="40"/>
  <c r="H52" i="40"/>
  <c r="H53" i="40"/>
  <c r="H54" i="40"/>
  <c r="H55" i="40"/>
  <c r="H56" i="40"/>
  <c r="H57" i="40"/>
  <c r="H58" i="40"/>
  <c r="H59" i="40"/>
  <c r="H60" i="40"/>
  <c r="H61" i="40"/>
  <c r="H62" i="40"/>
  <c r="H63" i="40"/>
  <c r="H64" i="40"/>
  <c r="H65" i="40"/>
  <c r="H66" i="40"/>
  <c r="H67" i="40"/>
  <c r="H68" i="40"/>
  <c r="H69" i="40"/>
  <c r="H70" i="40"/>
  <c r="H71" i="40"/>
  <c r="H72" i="40"/>
  <c r="H73" i="40"/>
  <c r="H74" i="40"/>
  <c r="H75" i="40"/>
  <c r="H76" i="40"/>
  <c r="H77" i="40"/>
  <c r="H78" i="40"/>
  <c r="H79" i="40"/>
  <c r="H80" i="40"/>
  <c r="H81" i="40"/>
  <c r="H82" i="40"/>
  <c r="H83" i="40"/>
  <c r="H84" i="40"/>
  <c r="H85" i="40"/>
  <c r="H86" i="40"/>
  <c r="H87" i="40"/>
  <c r="H88" i="40"/>
  <c r="H89" i="40"/>
  <c r="H90" i="40"/>
  <c r="H91" i="40"/>
  <c r="H92" i="40"/>
  <c r="H93" i="40"/>
  <c r="H94" i="40"/>
  <c r="H95" i="40"/>
  <c r="H96" i="40"/>
  <c r="H97" i="40"/>
  <c r="H98" i="40"/>
  <c r="H99" i="40"/>
  <c r="H100" i="40"/>
  <c r="H101" i="40"/>
  <c r="H102" i="40"/>
  <c r="H103" i="40"/>
  <c r="H104" i="40"/>
  <c r="H105" i="40"/>
  <c r="H106" i="40"/>
  <c r="H107" i="40"/>
  <c r="H108" i="40"/>
  <c r="H109" i="40"/>
  <c r="H110" i="40"/>
  <c r="H111" i="40"/>
  <c r="H112" i="40"/>
  <c r="H113" i="40"/>
  <c r="H114" i="40"/>
  <c r="H115" i="40"/>
  <c r="H116" i="40"/>
  <c r="H117" i="40"/>
  <c r="H118" i="40"/>
  <c r="H119" i="40"/>
  <c r="H120" i="40"/>
  <c r="H121" i="40"/>
  <c r="H122" i="40"/>
  <c r="H123" i="40"/>
  <c r="H124" i="40"/>
  <c r="H125" i="40"/>
  <c r="H126" i="40"/>
  <c r="H127" i="40"/>
  <c r="H128" i="40"/>
  <c r="H129" i="40"/>
  <c r="H130" i="40"/>
  <c r="H131" i="40"/>
  <c r="H132" i="40"/>
  <c r="H133" i="40"/>
  <c r="H134" i="40"/>
  <c r="H135" i="40"/>
  <c r="H136" i="40"/>
  <c r="H137" i="40"/>
  <c r="H138" i="40"/>
  <c r="H139" i="40"/>
  <c r="H140" i="40"/>
  <c r="H141" i="40"/>
  <c r="H142" i="40"/>
  <c r="H143" i="40"/>
  <c r="H144" i="40"/>
  <c r="H145" i="40"/>
  <c r="H146" i="40"/>
  <c r="H147" i="40"/>
  <c r="H148" i="40"/>
  <c r="H149" i="40"/>
  <c r="H150" i="40"/>
  <c r="H151" i="40"/>
  <c r="H152" i="40"/>
  <c r="H153" i="40"/>
  <c r="H154" i="40"/>
  <c r="H155" i="40"/>
  <c r="H156" i="40"/>
  <c r="H157" i="40"/>
  <c r="H158" i="40"/>
  <c r="H159" i="40"/>
  <c r="H160" i="40"/>
  <c r="H161" i="40"/>
  <c r="H162" i="40"/>
  <c r="H163" i="40"/>
  <c r="H164" i="40"/>
  <c r="H165" i="40"/>
  <c r="H166" i="40"/>
  <c r="H167" i="40"/>
  <c r="H168" i="40"/>
  <c r="H169" i="40"/>
  <c r="H170" i="40"/>
  <c r="H171" i="40"/>
  <c r="H172" i="40"/>
  <c r="H173" i="40"/>
  <c r="H174" i="40"/>
  <c r="H175" i="40"/>
  <c r="H176" i="40"/>
  <c r="H177" i="40"/>
  <c r="H178" i="40"/>
  <c r="H179" i="40"/>
  <c r="H180" i="40"/>
  <c r="H181" i="40"/>
  <c r="H182" i="40"/>
  <c r="H183" i="40"/>
  <c r="H184" i="40"/>
  <c r="H185" i="40"/>
  <c r="H186" i="40"/>
  <c r="H187" i="40"/>
  <c r="H188" i="40"/>
  <c r="H189" i="40"/>
  <c r="H190" i="40"/>
  <c r="H191" i="40"/>
  <c r="H192" i="40"/>
  <c r="H193" i="40"/>
  <c r="H194" i="40"/>
  <c r="H195" i="40"/>
  <c r="H196" i="40"/>
  <c r="H197" i="40"/>
  <c r="H198" i="40"/>
  <c r="H199" i="40"/>
  <c r="H200" i="40"/>
  <c r="H201" i="40"/>
  <c r="H202" i="40"/>
  <c r="H203" i="40"/>
  <c r="H204" i="40"/>
  <c r="H205" i="40"/>
  <c r="H206" i="40"/>
  <c r="H207" i="40"/>
  <c r="H208" i="40"/>
  <c r="H209" i="40"/>
  <c r="H210" i="40"/>
  <c r="H211" i="40"/>
  <c r="H212" i="40"/>
  <c r="H213" i="40"/>
  <c r="H214" i="40"/>
  <c r="H215" i="40"/>
  <c r="H216" i="40"/>
  <c r="H217" i="40"/>
  <c r="H218" i="40"/>
  <c r="H219" i="40"/>
  <c r="H220" i="40"/>
  <c r="H221" i="40"/>
  <c r="H222" i="40"/>
  <c r="H223" i="40"/>
  <c r="H224" i="40"/>
  <c r="H225" i="40"/>
  <c r="H226" i="40"/>
  <c r="H227" i="40"/>
  <c r="H228" i="40"/>
  <c r="H229" i="40"/>
  <c r="H230" i="40"/>
  <c r="H231" i="40"/>
  <c r="H232" i="40"/>
  <c r="H233" i="40"/>
  <c r="H234" i="40"/>
  <c r="H235" i="40"/>
  <c r="H236" i="40"/>
  <c r="H237" i="40"/>
  <c r="H238" i="40"/>
  <c r="H239" i="40"/>
  <c r="H240" i="40"/>
  <c r="H241" i="40"/>
  <c r="H242" i="40"/>
  <c r="H243" i="40"/>
  <c r="H244" i="40"/>
  <c r="H245" i="40"/>
  <c r="H246" i="40"/>
  <c r="H247" i="40"/>
  <c r="H248" i="40"/>
  <c r="H249" i="40"/>
  <c r="H250" i="40"/>
  <c r="H251" i="40"/>
  <c r="H252" i="40"/>
  <c r="H253" i="40"/>
  <c r="H254" i="40"/>
  <c r="H255" i="40"/>
  <c r="H256" i="40"/>
  <c r="H257" i="40"/>
  <c r="H258" i="40"/>
  <c r="H259" i="40"/>
  <c r="H260" i="40"/>
  <c r="H261" i="40"/>
  <c r="H262" i="40"/>
  <c r="H263" i="40"/>
  <c r="H264" i="40"/>
  <c r="H265" i="40"/>
  <c r="H266" i="40"/>
  <c r="H267" i="40"/>
  <c r="H268" i="40"/>
  <c r="H269" i="40"/>
  <c r="H270" i="40"/>
  <c r="H271" i="40"/>
  <c r="H272" i="40"/>
  <c r="H273" i="40"/>
  <c r="H274" i="40"/>
  <c r="H275" i="40"/>
  <c r="H276" i="40"/>
  <c r="H277" i="40"/>
  <c r="H278" i="40"/>
  <c r="H279" i="40"/>
  <c r="H280" i="40"/>
  <c r="H281" i="40"/>
  <c r="H282" i="40"/>
  <c r="H283" i="40"/>
  <c r="H284" i="40"/>
  <c r="H285" i="40"/>
  <c r="H286" i="40"/>
  <c r="H287" i="40"/>
  <c r="H288" i="40"/>
  <c r="H289" i="40"/>
  <c r="H290" i="40"/>
  <c r="H291" i="40"/>
  <c r="H292" i="40"/>
  <c r="H293" i="40"/>
  <c r="H294" i="40"/>
  <c r="H295" i="40"/>
  <c r="H296" i="40"/>
  <c r="H297" i="40"/>
  <c r="H298" i="40"/>
  <c r="H299" i="40"/>
  <c r="H300" i="40"/>
  <c r="H301" i="40"/>
  <c r="H302" i="40"/>
  <c r="H303" i="40"/>
  <c r="H304" i="40"/>
  <c r="H305" i="40"/>
  <c r="H306" i="40"/>
  <c r="H307" i="40"/>
  <c r="H308" i="40"/>
  <c r="H309" i="40"/>
  <c r="H310" i="40"/>
  <c r="H311" i="40"/>
  <c r="H312" i="40"/>
  <c r="H313" i="40"/>
  <c r="H314" i="40"/>
  <c r="H315" i="40"/>
  <c r="H316" i="40"/>
  <c r="H317" i="40"/>
  <c r="H318" i="40"/>
  <c r="H319" i="40"/>
  <c r="H320" i="40"/>
  <c r="H321" i="40"/>
  <c r="H322" i="40"/>
  <c r="H323" i="40"/>
  <c r="H324" i="40"/>
  <c r="H325" i="40"/>
  <c r="H326" i="40"/>
  <c r="H327" i="40"/>
  <c r="H328" i="40"/>
  <c r="H329" i="40"/>
  <c r="H330" i="40"/>
  <c r="H331" i="40"/>
  <c r="H332" i="40"/>
  <c r="H333" i="40"/>
  <c r="H334" i="40"/>
  <c r="H335" i="40"/>
  <c r="H336" i="40"/>
  <c r="H337" i="40"/>
  <c r="H338" i="40"/>
  <c r="H339" i="40"/>
  <c r="H340" i="40"/>
  <c r="H341" i="40"/>
  <c r="H342" i="40"/>
  <c r="H343" i="40"/>
  <c r="H344" i="40"/>
  <c r="H345" i="40"/>
  <c r="H346" i="40"/>
  <c r="H347" i="40"/>
  <c r="H348" i="40"/>
  <c r="H349" i="40"/>
  <c r="H350" i="40"/>
  <c r="H351" i="40"/>
  <c r="H352" i="40"/>
  <c r="H353" i="40"/>
  <c r="H354" i="40"/>
  <c r="H355" i="40"/>
  <c r="H356" i="40"/>
  <c r="H357" i="40"/>
  <c r="H358" i="40"/>
  <c r="H359" i="40"/>
  <c r="H360" i="40"/>
  <c r="H361" i="40"/>
  <c r="H362" i="40"/>
  <c r="H363" i="40"/>
  <c r="H364" i="40"/>
  <c r="H365" i="40"/>
  <c r="H366" i="40"/>
  <c r="H367" i="40"/>
  <c r="H368" i="40"/>
  <c r="H369" i="40"/>
  <c r="H370" i="40"/>
  <c r="H371" i="40"/>
  <c r="H372" i="40"/>
  <c r="H373" i="40"/>
  <c r="H374" i="40"/>
  <c r="H375" i="40"/>
  <c r="H376" i="40"/>
  <c r="H377" i="40"/>
  <c r="H378" i="40"/>
  <c r="H379" i="40"/>
  <c r="H380" i="40"/>
  <c r="H381" i="40"/>
  <c r="H382" i="40"/>
  <c r="H383" i="40"/>
  <c r="H384" i="40"/>
  <c r="H385" i="40"/>
  <c r="H386" i="40"/>
  <c r="H387" i="40"/>
  <c r="H388" i="40"/>
  <c r="H389" i="40"/>
  <c r="H390" i="40"/>
  <c r="H391" i="40"/>
  <c r="H392" i="40"/>
  <c r="H393" i="40"/>
  <c r="H394" i="40"/>
  <c r="H395" i="40"/>
  <c r="H396" i="40"/>
  <c r="H397" i="40"/>
  <c r="H398" i="40"/>
  <c r="H399" i="40"/>
  <c r="H400" i="40"/>
  <c r="H401" i="40"/>
  <c r="H402" i="40"/>
  <c r="H403" i="40"/>
  <c r="H404" i="40"/>
  <c r="H405" i="40"/>
  <c r="H406" i="40"/>
  <c r="H407" i="40"/>
  <c r="H408" i="40"/>
  <c r="H409" i="40"/>
  <c r="H410" i="40"/>
  <c r="H411" i="40"/>
  <c r="H412" i="40"/>
  <c r="H413" i="40"/>
  <c r="H414" i="40"/>
  <c r="H415" i="40"/>
  <c r="H416" i="40"/>
  <c r="H417" i="40"/>
  <c r="H418" i="40"/>
  <c r="H419" i="40"/>
  <c r="H420" i="40"/>
  <c r="H421" i="40"/>
  <c r="H422" i="40"/>
  <c r="H423" i="40"/>
  <c r="H424" i="40"/>
  <c r="H425" i="40"/>
  <c r="H426" i="40"/>
  <c r="H427" i="40"/>
  <c r="H428" i="40"/>
  <c r="H429" i="40"/>
  <c r="H430" i="40"/>
  <c r="H431" i="40"/>
  <c r="H432" i="40"/>
  <c r="H433" i="40"/>
  <c r="H434" i="40"/>
  <c r="H435" i="40"/>
  <c r="H436" i="40"/>
  <c r="H437" i="40"/>
  <c r="H438" i="40"/>
  <c r="H439" i="40"/>
  <c r="H440" i="40"/>
  <c r="H441" i="40"/>
  <c r="H442" i="40"/>
  <c r="H443" i="40"/>
  <c r="H444" i="40"/>
  <c r="H445" i="40"/>
  <c r="H446" i="40"/>
  <c r="H447" i="40"/>
  <c r="H448" i="40"/>
  <c r="H449" i="40"/>
  <c r="H450" i="40"/>
  <c r="H451" i="40"/>
  <c r="H452" i="40"/>
  <c r="H453" i="40"/>
  <c r="H454" i="40"/>
  <c r="H455" i="40"/>
  <c r="H456" i="40"/>
  <c r="H457" i="40"/>
  <c r="H458" i="40"/>
  <c r="H459" i="40"/>
  <c r="H460" i="40"/>
  <c r="H461" i="40"/>
  <c r="H462" i="40"/>
  <c r="H463" i="40"/>
  <c r="H464" i="40"/>
  <c r="H465" i="40"/>
  <c r="H466" i="40"/>
  <c r="H467" i="40"/>
  <c r="H468" i="40"/>
  <c r="H469" i="40"/>
  <c r="H470" i="40"/>
  <c r="H471" i="40"/>
  <c r="H472" i="40"/>
  <c r="H473" i="40"/>
  <c r="H474" i="40"/>
  <c r="H475" i="40"/>
  <c r="H476" i="40"/>
  <c r="H477" i="40"/>
  <c r="H478" i="40"/>
  <c r="H479" i="40"/>
  <c r="H480" i="40"/>
  <c r="H481" i="40"/>
  <c r="H482" i="40"/>
  <c r="H483" i="40"/>
  <c r="H484" i="40"/>
  <c r="H485" i="40"/>
  <c r="H486" i="40"/>
  <c r="H487" i="40"/>
  <c r="H488" i="40"/>
  <c r="H489" i="40"/>
  <c r="H490" i="40"/>
  <c r="H491" i="40"/>
  <c r="H492" i="40"/>
  <c r="H493" i="40"/>
  <c r="H494" i="40"/>
  <c r="H495" i="40"/>
  <c r="H496" i="40"/>
  <c r="H497" i="40"/>
  <c r="H498" i="40"/>
  <c r="H499" i="40"/>
  <c r="H500" i="40"/>
  <c r="H501" i="40"/>
  <c r="H502" i="40"/>
  <c r="H503" i="40"/>
  <c r="H504" i="40"/>
  <c r="H505" i="40"/>
  <c r="H506" i="40"/>
  <c r="H507" i="40"/>
  <c r="H508" i="40"/>
  <c r="H509" i="40"/>
  <c r="H510" i="40"/>
  <c r="H511" i="40"/>
  <c r="H512" i="40"/>
  <c r="H513" i="40"/>
  <c r="H514" i="40"/>
  <c r="H515" i="40"/>
  <c r="H516" i="40"/>
  <c r="H517" i="40"/>
  <c r="H518" i="40"/>
  <c r="H519" i="40"/>
  <c r="H520" i="40"/>
  <c r="H521" i="40"/>
  <c r="H522" i="40"/>
  <c r="H523" i="40"/>
  <c r="H524" i="40"/>
  <c r="H525" i="40"/>
  <c r="H526" i="40"/>
  <c r="H527" i="40"/>
  <c r="H528" i="40"/>
  <c r="H529" i="40"/>
  <c r="H530" i="40"/>
  <c r="H531" i="40"/>
  <c r="H532" i="40"/>
  <c r="H533" i="40"/>
  <c r="H534" i="40"/>
  <c r="H535" i="40"/>
  <c r="H536" i="40"/>
  <c r="H537" i="40"/>
  <c r="H538" i="40"/>
  <c r="H539" i="40"/>
  <c r="H540" i="40"/>
  <c r="H541" i="40"/>
  <c r="H542" i="40"/>
  <c r="H543" i="40"/>
  <c r="H544" i="40"/>
  <c r="H545" i="40"/>
  <c r="H546" i="40"/>
  <c r="H547" i="40"/>
  <c r="H548" i="40"/>
  <c r="H549" i="40"/>
  <c r="H550" i="40"/>
  <c r="H551" i="40"/>
  <c r="H552" i="40"/>
  <c r="H553" i="40"/>
  <c r="H554" i="40"/>
  <c r="H555" i="40"/>
  <c r="H556" i="40"/>
  <c r="H557" i="40"/>
  <c r="H558" i="40"/>
  <c r="H559" i="40"/>
  <c r="H560" i="40"/>
  <c r="H561" i="40"/>
  <c r="H562" i="40"/>
  <c r="H563" i="40"/>
  <c r="H564" i="40"/>
  <c r="H565" i="40"/>
  <c r="H566" i="40"/>
  <c r="H567" i="40"/>
  <c r="H568" i="40"/>
  <c r="H569" i="40"/>
  <c r="H570" i="40"/>
  <c r="H571" i="40"/>
  <c r="H572" i="40"/>
  <c r="H573" i="40"/>
  <c r="H574" i="40"/>
  <c r="H575" i="40"/>
  <c r="H576" i="40"/>
  <c r="H577" i="40"/>
  <c r="H578" i="40"/>
  <c r="H579" i="40"/>
  <c r="H580" i="40"/>
  <c r="H581" i="40"/>
  <c r="H582" i="40"/>
  <c r="H583" i="40"/>
  <c r="H584" i="40"/>
  <c r="H585" i="40"/>
  <c r="H586" i="40"/>
  <c r="H587" i="40"/>
  <c r="H588" i="40"/>
  <c r="H589" i="40"/>
  <c r="H590" i="40"/>
  <c r="H591" i="40"/>
  <c r="H592" i="40"/>
  <c r="H593" i="40"/>
  <c r="H594" i="40"/>
  <c r="H595" i="40"/>
  <c r="H596" i="40"/>
  <c r="H597" i="40"/>
  <c r="H598" i="40"/>
  <c r="H599" i="40"/>
  <c r="H600" i="40"/>
  <c r="H601" i="40"/>
  <c r="H602" i="40"/>
  <c r="H603" i="40"/>
  <c r="H604" i="40"/>
  <c r="H605" i="40"/>
  <c r="H606" i="40"/>
  <c r="H607" i="40"/>
  <c r="H608" i="40"/>
  <c r="H609" i="40"/>
  <c r="H610" i="40"/>
  <c r="H611" i="40"/>
  <c r="H612" i="40"/>
  <c r="H613" i="40"/>
  <c r="H614" i="40"/>
  <c r="H615" i="40"/>
  <c r="H616" i="40"/>
  <c r="H617" i="40"/>
  <c r="H618" i="40"/>
  <c r="H619" i="40"/>
  <c r="H620" i="40"/>
  <c r="H621" i="40"/>
  <c r="H622" i="40"/>
  <c r="H623" i="40"/>
  <c r="H624" i="40"/>
  <c r="H625" i="40"/>
  <c r="H626" i="40"/>
  <c r="H627" i="40"/>
  <c r="H628" i="40"/>
  <c r="H629" i="40"/>
  <c r="H630" i="40"/>
  <c r="H631" i="40"/>
  <c r="H632" i="40"/>
  <c r="H633" i="40"/>
  <c r="H634" i="40"/>
  <c r="H635" i="40"/>
  <c r="H636" i="40"/>
  <c r="H637" i="40"/>
  <c r="H638" i="40"/>
  <c r="H639" i="40"/>
  <c r="H640" i="40"/>
  <c r="H641" i="40"/>
  <c r="H642" i="40"/>
  <c r="H643" i="40"/>
  <c r="H644" i="40"/>
  <c r="H645" i="40"/>
  <c r="H646" i="40"/>
  <c r="H647" i="40"/>
  <c r="H648" i="40"/>
  <c r="H649" i="40"/>
  <c r="H650" i="40"/>
  <c r="H651" i="40"/>
  <c r="H652" i="40"/>
  <c r="H653" i="40"/>
  <c r="H654" i="40"/>
  <c r="H655" i="40"/>
  <c r="H656" i="40"/>
  <c r="H657" i="40"/>
  <c r="H658" i="40"/>
  <c r="H659" i="40"/>
  <c r="H660" i="40"/>
  <c r="H661" i="40"/>
  <c r="H662" i="40"/>
  <c r="H663" i="40"/>
  <c r="H664" i="40"/>
  <c r="H665" i="40"/>
  <c r="H666" i="40"/>
  <c r="H667" i="40"/>
  <c r="H668" i="40"/>
  <c r="H669" i="40"/>
  <c r="H670" i="40"/>
  <c r="H671" i="40"/>
  <c r="H672" i="40"/>
  <c r="H673" i="40"/>
  <c r="H674" i="40"/>
  <c r="H675" i="40"/>
  <c r="H676" i="40"/>
  <c r="H677" i="40"/>
  <c r="H678" i="40"/>
  <c r="H679" i="40"/>
  <c r="H680" i="40"/>
  <c r="H681" i="40"/>
  <c r="H682" i="40"/>
  <c r="H683" i="40"/>
  <c r="H684" i="40"/>
  <c r="H685" i="40"/>
  <c r="H686" i="40"/>
  <c r="H687" i="40"/>
  <c r="H688" i="40"/>
  <c r="H689" i="40"/>
  <c r="H690" i="40"/>
  <c r="H691" i="40"/>
  <c r="H692" i="40"/>
  <c r="H693" i="40"/>
  <c r="H694" i="40"/>
  <c r="H695" i="40"/>
  <c r="H696" i="40"/>
  <c r="H697" i="40"/>
  <c r="H698" i="40"/>
  <c r="H699" i="40"/>
  <c r="H700" i="40"/>
  <c r="H701" i="40"/>
  <c r="H702" i="40"/>
  <c r="H703" i="40"/>
  <c r="H704" i="40"/>
  <c r="H705" i="40"/>
  <c r="H706" i="40"/>
  <c r="H707" i="40"/>
  <c r="H708" i="40"/>
  <c r="H709" i="40"/>
  <c r="H710" i="40"/>
  <c r="H711" i="40"/>
  <c r="H712" i="40"/>
  <c r="H713" i="40"/>
  <c r="H714" i="40"/>
  <c r="H715" i="40"/>
  <c r="H716" i="40"/>
  <c r="H717" i="40"/>
  <c r="H718" i="40"/>
  <c r="H719" i="40"/>
  <c r="H720" i="40"/>
  <c r="H721" i="40"/>
  <c r="H722" i="40"/>
  <c r="H723" i="40"/>
  <c r="H724" i="40"/>
  <c r="H725" i="40"/>
  <c r="H726" i="40"/>
  <c r="H727" i="40"/>
  <c r="H728" i="40"/>
  <c r="H729" i="40"/>
  <c r="H730" i="40"/>
  <c r="H731" i="40"/>
  <c r="H732" i="40"/>
  <c r="H733" i="40"/>
  <c r="H734" i="40"/>
  <c r="H735" i="40"/>
  <c r="H736" i="40"/>
  <c r="H737" i="40"/>
  <c r="H738" i="40"/>
  <c r="H739" i="40"/>
  <c r="H740" i="40"/>
  <c r="H741" i="40"/>
  <c r="H742" i="40"/>
  <c r="H743" i="40"/>
  <c r="H744" i="40"/>
  <c r="H745" i="40"/>
  <c r="H746" i="40"/>
  <c r="H747" i="40"/>
  <c r="H748" i="40"/>
  <c r="H749" i="40"/>
  <c r="H750" i="40"/>
  <c r="H751" i="40"/>
  <c r="H752" i="40"/>
  <c r="H753" i="40"/>
  <c r="H754" i="40"/>
  <c r="H755" i="40"/>
  <c r="H756" i="40"/>
  <c r="H757" i="40"/>
  <c r="H758" i="40"/>
  <c r="H759" i="40"/>
  <c r="H760" i="40"/>
  <c r="H761" i="40"/>
  <c r="H762" i="40"/>
  <c r="H763" i="40"/>
  <c r="H764" i="40"/>
  <c r="H765" i="40"/>
  <c r="H766" i="40"/>
  <c r="H767" i="40"/>
  <c r="H768" i="40"/>
  <c r="H769" i="40"/>
  <c r="H770" i="40"/>
  <c r="H771" i="40"/>
  <c r="H772" i="40"/>
  <c r="H773" i="40"/>
  <c r="H774" i="40"/>
  <c r="H775" i="40"/>
  <c r="H776" i="40"/>
  <c r="H777" i="40"/>
  <c r="H778" i="40"/>
  <c r="H779" i="40"/>
  <c r="H780" i="40"/>
  <c r="H781" i="40"/>
  <c r="H782" i="40"/>
  <c r="H783" i="40"/>
  <c r="H784" i="40"/>
  <c r="H785" i="40"/>
  <c r="H786" i="40"/>
  <c r="H787" i="40"/>
  <c r="H788" i="40"/>
  <c r="H789" i="40"/>
  <c r="H790" i="40"/>
  <c r="H791" i="40"/>
  <c r="H792" i="40"/>
  <c r="H793" i="40"/>
  <c r="H794" i="40"/>
  <c r="H795" i="40"/>
  <c r="H796" i="40"/>
  <c r="H797" i="40"/>
  <c r="H798" i="40"/>
  <c r="H799" i="40"/>
  <c r="H800" i="40"/>
  <c r="H801" i="40"/>
  <c r="H802" i="40"/>
  <c r="H803" i="40"/>
  <c r="H804" i="40"/>
  <c r="H805" i="40"/>
  <c r="H806" i="40"/>
  <c r="H807" i="40"/>
  <c r="H808" i="40"/>
  <c r="H809" i="40"/>
  <c r="H810" i="40"/>
  <c r="H811" i="40"/>
  <c r="H812" i="40"/>
  <c r="H813" i="40"/>
  <c r="H814" i="40"/>
  <c r="H815" i="40"/>
  <c r="H816" i="40"/>
  <c r="H817" i="40"/>
  <c r="H818" i="40"/>
  <c r="H819" i="40"/>
  <c r="H820" i="40"/>
  <c r="H821" i="40"/>
  <c r="H822" i="40"/>
  <c r="H823" i="40"/>
  <c r="H824" i="40"/>
  <c r="H825" i="40"/>
  <c r="H826" i="40"/>
  <c r="H827" i="40"/>
  <c r="H828" i="40"/>
  <c r="H829" i="40"/>
  <c r="H830" i="40"/>
  <c r="H831" i="40"/>
  <c r="H832" i="40"/>
  <c r="H833" i="40"/>
  <c r="H834" i="40"/>
  <c r="H835" i="40"/>
  <c r="H836" i="40"/>
  <c r="H837" i="40"/>
  <c r="H838" i="40"/>
  <c r="H839" i="40"/>
  <c r="H840" i="40"/>
  <c r="H841" i="40"/>
  <c r="H842" i="40"/>
  <c r="H843" i="40"/>
  <c r="H844" i="40"/>
  <c r="H845" i="40"/>
  <c r="H846" i="40"/>
  <c r="H847" i="40"/>
  <c r="H848" i="40"/>
  <c r="H849" i="40"/>
  <c r="H850" i="40"/>
  <c r="H851" i="40"/>
  <c r="H852" i="40"/>
  <c r="H853" i="40"/>
  <c r="H854" i="40"/>
  <c r="H855" i="40"/>
  <c r="H856" i="40"/>
  <c r="H857" i="40"/>
  <c r="H858" i="40"/>
  <c r="H859" i="40"/>
  <c r="H860" i="40"/>
  <c r="H861" i="40"/>
  <c r="H862" i="40"/>
  <c r="H863" i="40"/>
  <c r="H864" i="40"/>
  <c r="H865" i="40"/>
  <c r="H866" i="40"/>
  <c r="H867" i="40"/>
  <c r="H868" i="40"/>
  <c r="H869" i="40"/>
  <c r="H870" i="40"/>
  <c r="H871" i="40"/>
  <c r="H872" i="40"/>
  <c r="H873" i="40"/>
  <c r="H874" i="40"/>
  <c r="H875" i="40"/>
  <c r="H876" i="40"/>
  <c r="H877" i="40"/>
  <c r="H878" i="40"/>
  <c r="H879" i="40"/>
  <c r="H880" i="40"/>
  <c r="H881" i="40"/>
  <c r="H882" i="40"/>
  <c r="H883" i="40"/>
  <c r="H884" i="40"/>
  <c r="H885" i="40"/>
  <c r="H886" i="40"/>
  <c r="H887" i="40"/>
  <c r="H888" i="40"/>
  <c r="H889" i="40"/>
  <c r="H890" i="40"/>
  <c r="H891" i="40"/>
  <c r="H892" i="40"/>
  <c r="H893" i="40"/>
  <c r="H894" i="40"/>
  <c r="H895" i="40"/>
  <c r="H896" i="40"/>
  <c r="H897" i="40"/>
  <c r="H898" i="40"/>
  <c r="H899" i="40"/>
  <c r="H900" i="40"/>
  <c r="H901" i="40"/>
  <c r="H902" i="40"/>
  <c r="H903" i="40"/>
  <c r="H904" i="40"/>
  <c r="H905" i="40"/>
  <c r="H906" i="40"/>
  <c r="H907" i="40"/>
  <c r="H908" i="40"/>
  <c r="H909" i="40"/>
  <c r="H910" i="40"/>
  <c r="H911" i="40"/>
  <c r="H912" i="40"/>
  <c r="H913" i="40"/>
  <c r="H914" i="40"/>
  <c r="H915" i="40"/>
  <c r="H916" i="40"/>
  <c r="H917" i="40"/>
  <c r="H918" i="40"/>
  <c r="H919" i="40"/>
  <c r="H920" i="40"/>
  <c r="H921" i="40"/>
  <c r="H922" i="40"/>
  <c r="H923" i="40"/>
  <c r="H924" i="40"/>
  <c r="H925" i="40"/>
  <c r="H926" i="40"/>
  <c r="H927" i="40"/>
  <c r="H928" i="40"/>
  <c r="H929" i="40"/>
  <c r="H930" i="40"/>
  <c r="H931" i="40"/>
  <c r="H932" i="40"/>
  <c r="H933" i="40"/>
  <c r="H934" i="40"/>
  <c r="H935" i="40"/>
  <c r="H936" i="40"/>
  <c r="H937" i="40"/>
  <c r="H938" i="40"/>
  <c r="H939" i="40"/>
  <c r="H940" i="40"/>
  <c r="H941" i="40"/>
  <c r="H942" i="40"/>
  <c r="H943" i="40"/>
  <c r="H944" i="40"/>
  <c r="H945" i="40"/>
  <c r="H946" i="40"/>
  <c r="H947" i="40"/>
  <c r="H948" i="40"/>
  <c r="H949" i="40"/>
  <c r="H950" i="40"/>
  <c r="H951" i="40"/>
  <c r="H952" i="40"/>
  <c r="H953" i="40"/>
  <c r="H954" i="40"/>
  <c r="H955" i="40"/>
  <c r="H956" i="40"/>
  <c r="H957" i="40"/>
  <c r="H958" i="40"/>
  <c r="H959" i="40"/>
  <c r="H960" i="40"/>
  <c r="H961" i="40"/>
  <c r="H962" i="40"/>
  <c r="H963" i="40"/>
  <c r="H964" i="40"/>
  <c r="H965" i="40"/>
  <c r="H966" i="40"/>
  <c r="H967" i="40"/>
  <c r="H968" i="40"/>
  <c r="H969" i="40"/>
  <c r="H970" i="40"/>
  <c r="H971" i="40"/>
  <c r="H972" i="40"/>
  <c r="H973" i="40"/>
  <c r="H974" i="40"/>
  <c r="H975" i="40"/>
  <c r="H976" i="40"/>
  <c r="H977" i="40"/>
  <c r="H978" i="40"/>
  <c r="H979" i="40"/>
  <c r="H980" i="40"/>
  <c r="H981" i="40"/>
  <c r="H982" i="40"/>
  <c r="H983" i="40"/>
  <c r="H984" i="40"/>
  <c r="H985" i="40"/>
  <c r="H986" i="40"/>
  <c r="H987" i="40"/>
  <c r="H988" i="40"/>
  <c r="H989" i="40"/>
  <c r="H990" i="40"/>
  <c r="H991" i="40"/>
  <c r="H992" i="40"/>
  <c r="H993" i="40"/>
  <c r="H994" i="40"/>
  <c r="H995" i="40"/>
  <c r="H996" i="40"/>
  <c r="H997" i="40"/>
  <c r="H998" i="40"/>
  <c r="H999" i="40"/>
  <c r="H1000" i="40"/>
  <c r="H1001" i="40"/>
  <c r="H1002" i="40"/>
  <c r="H1003" i="40"/>
  <c r="H1004" i="40"/>
  <c r="H1005" i="40"/>
  <c r="H1006" i="40"/>
  <c r="H1007" i="40"/>
  <c r="H1008" i="40"/>
  <c r="H1009" i="40"/>
  <c r="H1010" i="40"/>
  <c r="H1011" i="40"/>
  <c r="H1012" i="40"/>
  <c r="H1013" i="40"/>
  <c r="H1014" i="40"/>
  <c r="H1015" i="40"/>
  <c r="H1016" i="40"/>
  <c r="H1017" i="40"/>
  <c r="H1018" i="40"/>
  <c r="H1019" i="40"/>
  <c r="H1020" i="40"/>
  <c r="H1021" i="40"/>
  <c r="H1022" i="40"/>
  <c r="H1023" i="40"/>
  <c r="H1024" i="40"/>
  <c r="H1025" i="40"/>
  <c r="H1026" i="40"/>
  <c r="H1027" i="40"/>
  <c r="H1028" i="40"/>
  <c r="H1029" i="40"/>
  <c r="H1030" i="40"/>
  <c r="H1031" i="40"/>
  <c r="H1032" i="40"/>
  <c r="H1033" i="40"/>
  <c r="H1034" i="40"/>
  <c r="H1035" i="40"/>
  <c r="H1036" i="40"/>
  <c r="H1037" i="40"/>
  <c r="H1038" i="40"/>
  <c r="H1039" i="40"/>
  <c r="H1040" i="40"/>
  <c r="H1041" i="40"/>
  <c r="H1042" i="40"/>
  <c r="H1043" i="40"/>
  <c r="H1044" i="40"/>
  <c r="H1045" i="40"/>
  <c r="H1046" i="40"/>
  <c r="H1047" i="40"/>
  <c r="H1048" i="40"/>
  <c r="H1049" i="40"/>
  <c r="H1050" i="40"/>
  <c r="H1051" i="40"/>
  <c r="H1052" i="40"/>
  <c r="H1053" i="40"/>
  <c r="H1054" i="40"/>
  <c r="H1055" i="40"/>
  <c r="H1056" i="40"/>
  <c r="H1057" i="40"/>
  <c r="H1058" i="40"/>
  <c r="H1059" i="40"/>
  <c r="H1060" i="40"/>
  <c r="H1061" i="40"/>
  <c r="H1062" i="40"/>
  <c r="H1063" i="40"/>
  <c r="H1064" i="40"/>
  <c r="H1065" i="40"/>
  <c r="H1066" i="40"/>
  <c r="H1067" i="40"/>
  <c r="H1068" i="40"/>
  <c r="H1069" i="40"/>
  <c r="H1070" i="40"/>
  <c r="H1071" i="40"/>
  <c r="H1072" i="40"/>
  <c r="H1073" i="40"/>
  <c r="H1074" i="40"/>
  <c r="H1075" i="40"/>
  <c r="H1076" i="40"/>
  <c r="H1077" i="40"/>
  <c r="H1078" i="40"/>
  <c r="H1079" i="40"/>
  <c r="H1080" i="40"/>
  <c r="H1081" i="40"/>
  <c r="H1082" i="40"/>
  <c r="H1083" i="40"/>
  <c r="H1084" i="40"/>
  <c r="H1085" i="40"/>
  <c r="H1086" i="40"/>
  <c r="H1087" i="40"/>
  <c r="H1088" i="40"/>
  <c r="H1089" i="40"/>
  <c r="H1090" i="40"/>
  <c r="H1091" i="40"/>
  <c r="H1092" i="40"/>
  <c r="H1093" i="40"/>
  <c r="H1094" i="40"/>
  <c r="H1095" i="40"/>
  <c r="H1096" i="40"/>
  <c r="H1097" i="40"/>
  <c r="H1098" i="40"/>
  <c r="H1099" i="40"/>
  <c r="H1100" i="40"/>
  <c r="H1101" i="40"/>
  <c r="H1102" i="40"/>
  <c r="H1103" i="40"/>
  <c r="H1104" i="40"/>
  <c r="H1105" i="40"/>
  <c r="H1106" i="40"/>
  <c r="H1107" i="40"/>
  <c r="H1108" i="40"/>
  <c r="H1109" i="40"/>
  <c r="H1110" i="40"/>
  <c r="H1111" i="40"/>
  <c r="H1112" i="40"/>
  <c r="H1113" i="40"/>
  <c r="H1114" i="40"/>
  <c r="H1115" i="40"/>
  <c r="H1116" i="40"/>
  <c r="H1117" i="40"/>
  <c r="H1118" i="40"/>
  <c r="H1119" i="40"/>
  <c r="H1120" i="40"/>
  <c r="H1121" i="40"/>
  <c r="H1122" i="40"/>
  <c r="H1123" i="40"/>
  <c r="H1124" i="40"/>
  <c r="H1125" i="40"/>
  <c r="H1126" i="40"/>
  <c r="H1127" i="40"/>
  <c r="H1128" i="40"/>
  <c r="H1129" i="40"/>
  <c r="H1130" i="40"/>
  <c r="H1131" i="40"/>
  <c r="H1132" i="40"/>
  <c r="H1133" i="40"/>
  <c r="H1134" i="40"/>
  <c r="H1135" i="40"/>
  <c r="H1136" i="40"/>
  <c r="H1137" i="40"/>
  <c r="H1138" i="40"/>
  <c r="H1139" i="40"/>
  <c r="H1140" i="40"/>
  <c r="H1141" i="40"/>
  <c r="H1142" i="40"/>
  <c r="H1143" i="40"/>
  <c r="H1144" i="40"/>
  <c r="H1145" i="40"/>
  <c r="H1146" i="40"/>
  <c r="H1147" i="40"/>
  <c r="H1148" i="40"/>
  <c r="H1149" i="40"/>
  <c r="H1150" i="40"/>
  <c r="H1151" i="40"/>
  <c r="H1152" i="40"/>
  <c r="H1153" i="40"/>
  <c r="H1154" i="40"/>
  <c r="H1155" i="40"/>
  <c r="H1156" i="40"/>
  <c r="H1157" i="40"/>
  <c r="H1158" i="40"/>
  <c r="H1159" i="40"/>
  <c r="H1160" i="40"/>
  <c r="H1161" i="40"/>
  <c r="H1162" i="40"/>
  <c r="H1163" i="40"/>
  <c r="H1164" i="40"/>
  <c r="H1165" i="40"/>
  <c r="H1166" i="40"/>
  <c r="H1167" i="40"/>
  <c r="H1168" i="40"/>
  <c r="H1169" i="40"/>
  <c r="H1170" i="40"/>
  <c r="H1171" i="40"/>
  <c r="H1172" i="40"/>
  <c r="H1173" i="40"/>
  <c r="H1174" i="40"/>
  <c r="H1175" i="40"/>
  <c r="H1176" i="40"/>
  <c r="H1177" i="40"/>
  <c r="H1178" i="40"/>
  <c r="H1179" i="40"/>
  <c r="H1180" i="40"/>
  <c r="H1181" i="40"/>
  <c r="H1182" i="40"/>
  <c r="H1183" i="40"/>
  <c r="H1184" i="40"/>
  <c r="H1185" i="40"/>
  <c r="H1186" i="40"/>
  <c r="H1187" i="40"/>
  <c r="H1188" i="40"/>
  <c r="H1189" i="40"/>
  <c r="H1190" i="40"/>
  <c r="H1191" i="40"/>
  <c r="H1192" i="40"/>
  <c r="H1193" i="40"/>
  <c r="H1194" i="40"/>
  <c r="H1195" i="40"/>
  <c r="H1196" i="40"/>
  <c r="H1197" i="40"/>
  <c r="H1198" i="40"/>
  <c r="H1199" i="40"/>
  <c r="H1200" i="40"/>
  <c r="H1201" i="40"/>
  <c r="H1202" i="40"/>
  <c r="H1203" i="40"/>
  <c r="H1204" i="40"/>
  <c r="H1205" i="40"/>
  <c r="H1206" i="40"/>
  <c r="H1207" i="40"/>
  <c r="H1208" i="40"/>
  <c r="H1209" i="40"/>
  <c r="H1210" i="40"/>
  <c r="H1211" i="40"/>
  <c r="H1212" i="40"/>
  <c r="H1213" i="40"/>
  <c r="H1214" i="40"/>
  <c r="H1215" i="40"/>
  <c r="H1216" i="40"/>
  <c r="H1217" i="40"/>
  <c r="H1218" i="40"/>
  <c r="H1219" i="40"/>
  <c r="H1220" i="40"/>
  <c r="H1221" i="40"/>
  <c r="H1222" i="40"/>
  <c r="H1223" i="40"/>
  <c r="H1224" i="40"/>
  <c r="H1225" i="40"/>
  <c r="H1226" i="40"/>
  <c r="H1227" i="40"/>
  <c r="H1228" i="40"/>
  <c r="H1229" i="40"/>
  <c r="H1230" i="40"/>
  <c r="H1231" i="40"/>
  <c r="H1232" i="40"/>
  <c r="H1233" i="40"/>
  <c r="H1234" i="40"/>
  <c r="H1235" i="40"/>
  <c r="H1236" i="40"/>
  <c r="H1237" i="40"/>
  <c r="H1238" i="40"/>
  <c r="H1239" i="40"/>
  <c r="H1240" i="40"/>
  <c r="H1241" i="40"/>
  <c r="H1242" i="40"/>
  <c r="H1243" i="40"/>
  <c r="H1244" i="40"/>
  <c r="H1245" i="40"/>
  <c r="H1246" i="40"/>
  <c r="H1247" i="40"/>
  <c r="H1248" i="40"/>
  <c r="H1249" i="40"/>
  <c r="H1250" i="40"/>
  <c r="H1251" i="40"/>
  <c r="H1252" i="40"/>
  <c r="H1253" i="40"/>
  <c r="H1254" i="40"/>
  <c r="H1255" i="40"/>
  <c r="H1256" i="40"/>
  <c r="H1257" i="40"/>
  <c r="H1258" i="40"/>
  <c r="H1259" i="40"/>
  <c r="H1260" i="40"/>
  <c r="H1261" i="40"/>
  <c r="H1262" i="40"/>
  <c r="H1263" i="40"/>
  <c r="H1264" i="40"/>
  <c r="H1265" i="40"/>
  <c r="H1266" i="40"/>
  <c r="H1267" i="40"/>
  <c r="H1268" i="40"/>
  <c r="H1269" i="40"/>
  <c r="H1270" i="40"/>
  <c r="H1271" i="40"/>
  <c r="H1272" i="40"/>
  <c r="H1273" i="40"/>
  <c r="H1274" i="40"/>
  <c r="H1275" i="40"/>
  <c r="H1276" i="40"/>
  <c r="H1277" i="40"/>
  <c r="H1278" i="40"/>
  <c r="H1279" i="40"/>
  <c r="H1280" i="40"/>
  <c r="H1281" i="40"/>
  <c r="H1282" i="40"/>
  <c r="H1283" i="40"/>
  <c r="H1284" i="40"/>
  <c r="H1285" i="40"/>
  <c r="H1286" i="40"/>
  <c r="H1287" i="40"/>
  <c r="H1288" i="40"/>
  <c r="H1289" i="40"/>
  <c r="H1290" i="40"/>
  <c r="H1291" i="40"/>
  <c r="H1292" i="40"/>
  <c r="H1293" i="40"/>
  <c r="H1294" i="40"/>
  <c r="H1295" i="40"/>
  <c r="H1296" i="40"/>
  <c r="H1297" i="40"/>
  <c r="H1298" i="40"/>
  <c r="H1299" i="40"/>
  <c r="H1300" i="40"/>
  <c r="H1301" i="40"/>
  <c r="H1302" i="40"/>
  <c r="H1303" i="40"/>
  <c r="H1304" i="40"/>
  <c r="H1305" i="40"/>
  <c r="H1306" i="40"/>
  <c r="H1307" i="40"/>
  <c r="H1308" i="40"/>
  <c r="H1309" i="40"/>
  <c r="H1310" i="40"/>
  <c r="H1311" i="40"/>
  <c r="H1312" i="40"/>
  <c r="H1313" i="40"/>
  <c r="H1314" i="40"/>
  <c r="H1315" i="40"/>
  <c r="H1316" i="40"/>
  <c r="H1317" i="40"/>
  <c r="H1318" i="40"/>
  <c r="H1319" i="40"/>
  <c r="H1320" i="40"/>
  <c r="H1321" i="40"/>
  <c r="H1322" i="40"/>
  <c r="H1323" i="40"/>
  <c r="H1324" i="40"/>
  <c r="H1325" i="40"/>
  <c r="H1326" i="40"/>
  <c r="H1327" i="40"/>
  <c r="H1328" i="40"/>
  <c r="H1329" i="40"/>
  <c r="H1330" i="40"/>
  <c r="H1331" i="40"/>
  <c r="H1332" i="40"/>
  <c r="H1333" i="40"/>
  <c r="H1334" i="40"/>
  <c r="H1335" i="40"/>
  <c r="H1336" i="40"/>
  <c r="H1337" i="40"/>
  <c r="H1338" i="40"/>
  <c r="H1339" i="40"/>
  <c r="H1340" i="40"/>
  <c r="H1341" i="40"/>
  <c r="H1342" i="40"/>
  <c r="H1343" i="40"/>
  <c r="H1344" i="40"/>
  <c r="H1345" i="40"/>
  <c r="H1346" i="40"/>
  <c r="H1347" i="40"/>
  <c r="H1348" i="40"/>
  <c r="H1349" i="40"/>
  <c r="H1350" i="40"/>
  <c r="H1351" i="40"/>
  <c r="H1352" i="40"/>
  <c r="H1353" i="40"/>
  <c r="H1354" i="40"/>
  <c r="H1355" i="40"/>
  <c r="H1356" i="40"/>
  <c r="H1357" i="40"/>
  <c r="H1358" i="40"/>
  <c r="H1359" i="40"/>
  <c r="H1360" i="40"/>
  <c r="H1361" i="40"/>
  <c r="H1362" i="40"/>
  <c r="H1363" i="40"/>
  <c r="H1364" i="40"/>
  <c r="H1365" i="40"/>
  <c r="H1366" i="40"/>
  <c r="H1367" i="40"/>
  <c r="H1368" i="40"/>
  <c r="H1369" i="40"/>
  <c r="H1370" i="40"/>
  <c r="H1371" i="40"/>
  <c r="H1372" i="40"/>
  <c r="H1373" i="40"/>
  <c r="H1374" i="40"/>
  <c r="H1375" i="40"/>
  <c r="H1376" i="40"/>
  <c r="H1377" i="40"/>
  <c r="H1378" i="40"/>
  <c r="H1379" i="40"/>
  <c r="H1380" i="40"/>
  <c r="H1381" i="40"/>
  <c r="H1382" i="40"/>
  <c r="H1383" i="40"/>
  <c r="H1384" i="40"/>
  <c r="H1385" i="40"/>
  <c r="H1386" i="40"/>
  <c r="H1387" i="40"/>
  <c r="H1388" i="40"/>
  <c r="H1389" i="40"/>
  <c r="H1390" i="40"/>
  <c r="H1391" i="40"/>
  <c r="H1392" i="40"/>
  <c r="H1393" i="40"/>
  <c r="H1394" i="40"/>
  <c r="H1395" i="40"/>
  <c r="H1396" i="40"/>
  <c r="H1397" i="40"/>
  <c r="H1398" i="40"/>
  <c r="H1399" i="40"/>
  <c r="H1400" i="40"/>
  <c r="H1401" i="40"/>
  <c r="H1402" i="40"/>
  <c r="H1403" i="40"/>
  <c r="H1404" i="40"/>
  <c r="H1405" i="40"/>
  <c r="H1406" i="40"/>
  <c r="H1407" i="40"/>
  <c r="H1408" i="40"/>
  <c r="H1409" i="40"/>
  <c r="H1410" i="40"/>
  <c r="H1411" i="40"/>
  <c r="H1412" i="40"/>
  <c r="H1413" i="40"/>
  <c r="H1414" i="40"/>
  <c r="H1415" i="40"/>
  <c r="H1416" i="40"/>
  <c r="H1417" i="40"/>
  <c r="H1418" i="40"/>
  <c r="H1419" i="40"/>
  <c r="H1420" i="40"/>
  <c r="H1421" i="40"/>
  <c r="H1422" i="40"/>
  <c r="H1423" i="40"/>
  <c r="H1424" i="40"/>
  <c r="H1425" i="40"/>
  <c r="H1426" i="40"/>
  <c r="H1427" i="40"/>
  <c r="H1428" i="40"/>
  <c r="H1429" i="40"/>
  <c r="H1430" i="40"/>
  <c r="H1431" i="40"/>
  <c r="H1432" i="40"/>
  <c r="H1433" i="40"/>
  <c r="H1434" i="40"/>
  <c r="H1435" i="40"/>
  <c r="H1436" i="40"/>
  <c r="H1437" i="40"/>
  <c r="H1438" i="40"/>
  <c r="H1439" i="40"/>
  <c r="H1440" i="40"/>
  <c r="H1441" i="40"/>
  <c r="H1442" i="40"/>
  <c r="H1443" i="40"/>
  <c r="H1444" i="40"/>
  <c r="H1445" i="40"/>
  <c r="H1446" i="40"/>
  <c r="H1447" i="40"/>
  <c r="H1448" i="40"/>
  <c r="H1449" i="40"/>
  <c r="H1450" i="40"/>
  <c r="H1451" i="40"/>
  <c r="H1452" i="40"/>
  <c r="H1453" i="40"/>
  <c r="H1454" i="40"/>
  <c r="H1455" i="40"/>
  <c r="H1456" i="40"/>
  <c r="H1457" i="40"/>
  <c r="H1458" i="40"/>
  <c r="H1459" i="40"/>
  <c r="H1460" i="40"/>
  <c r="H1461" i="40"/>
  <c r="H1462" i="40"/>
  <c r="H1463" i="40"/>
  <c r="H1464" i="40"/>
  <c r="H1465" i="40"/>
  <c r="H1466" i="40"/>
  <c r="H1467" i="40"/>
  <c r="H1468" i="40"/>
  <c r="H1469" i="40"/>
  <c r="H1470" i="40"/>
  <c r="H1471" i="40"/>
  <c r="H1472" i="40"/>
  <c r="H1473" i="40"/>
  <c r="H1474" i="40"/>
  <c r="H1475" i="40"/>
  <c r="H1476" i="40"/>
  <c r="H1477" i="40"/>
  <c r="H1478" i="40"/>
  <c r="H1479" i="40"/>
  <c r="H1480" i="40"/>
  <c r="H1481" i="40"/>
  <c r="H1482" i="40"/>
  <c r="H1483" i="40"/>
  <c r="H1484" i="40"/>
  <c r="H1485" i="40"/>
  <c r="H1486" i="40"/>
  <c r="H1487" i="40"/>
  <c r="H1488" i="40"/>
  <c r="H1489" i="40"/>
  <c r="H1490" i="40"/>
  <c r="H1491" i="40"/>
  <c r="H1492" i="40"/>
  <c r="H1493" i="40"/>
  <c r="H1494" i="40"/>
  <c r="H1495" i="40"/>
  <c r="H1496" i="40"/>
  <c r="H1497" i="40"/>
  <c r="H1498" i="40"/>
  <c r="H1499" i="40"/>
  <c r="H1500" i="40"/>
  <c r="H1501" i="40"/>
  <c r="H1502" i="40"/>
  <c r="H1503" i="40"/>
  <c r="H1504" i="40"/>
  <c r="H1505" i="40"/>
  <c r="H1506" i="40"/>
  <c r="H1507" i="40"/>
  <c r="H1508" i="40"/>
  <c r="H1509" i="40"/>
  <c r="H1510" i="40"/>
  <c r="H1511" i="40"/>
  <c r="H1512" i="40"/>
  <c r="H1513" i="40"/>
  <c r="H1514" i="40"/>
  <c r="H1515" i="40"/>
  <c r="H1516" i="40"/>
  <c r="H1517" i="40"/>
  <c r="H1518" i="40"/>
  <c r="H1519" i="40"/>
  <c r="H1520" i="40"/>
  <c r="H1521" i="40"/>
  <c r="H1522" i="40"/>
  <c r="H1523" i="40"/>
  <c r="H1524" i="40"/>
  <c r="H1525" i="40"/>
  <c r="H1526" i="40"/>
  <c r="H1527" i="40"/>
  <c r="H1528" i="40"/>
  <c r="H1529" i="40"/>
  <c r="H1530" i="40"/>
  <c r="H1531" i="40"/>
  <c r="H1532" i="40"/>
  <c r="H1533" i="40"/>
  <c r="H1534" i="40"/>
  <c r="H1535" i="40"/>
  <c r="H1536" i="40"/>
  <c r="H1537" i="40"/>
  <c r="H1538" i="40"/>
  <c r="H1539" i="40"/>
  <c r="H1540" i="40"/>
  <c r="H1541" i="40"/>
  <c r="H1542" i="40"/>
  <c r="H1543" i="40"/>
  <c r="H1544" i="40"/>
  <c r="H1545" i="40"/>
  <c r="H1546" i="40"/>
  <c r="H1547" i="40"/>
  <c r="H1548" i="40"/>
  <c r="H1549" i="40"/>
  <c r="H1550" i="40"/>
  <c r="H1551" i="40"/>
  <c r="H1552" i="40"/>
  <c r="H1553" i="40"/>
  <c r="H1554" i="40"/>
  <c r="H1555" i="40"/>
  <c r="H1556" i="40"/>
  <c r="H1557" i="40"/>
  <c r="H1558" i="40"/>
  <c r="H1559" i="40"/>
  <c r="H1560" i="40"/>
  <c r="H1561" i="40"/>
  <c r="H1562" i="40"/>
  <c r="H1563" i="40"/>
  <c r="H1564" i="40"/>
  <c r="H1565" i="40"/>
  <c r="H1566" i="40"/>
  <c r="H1567" i="40"/>
  <c r="H1568" i="40"/>
  <c r="H1569" i="40"/>
  <c r="H1570" i="40"/>
  <c r="H1571" i="40"/>
  <c r="H1572" i="40"/>
  <c r="H1573" i="40"/>
  <c r="H1574" i="40"/>
  <c r="H1575" i="40"/>
  <c r="H1576" i="40"/>
  <c r="H1577" i="40"/>
  <c r="H1578" i="40"/>
  <c r="H1579" i="40"/>
  <c r="H1580" i="40"/>
  <c r="H1581" i="40"/>
  <c r="H1582" i="40"/>
  <c r="H1583" i="40"/>
  <c r="H1584" i="40"/>
  <c r="H1585" i="40"/>
  <c r="H1586" i="40"/>
  <c r="H1587" i="40"/>
  <c r="H1588" i="40"/>
  <c r="H1589" i="40"/>
  <c r="H1590" i="40"/>
  <c r="H1591" i="40"/>
  <c r="H1592" i="40"/>
  <c r="H1593" i="40"/>
  <c r="H1594" i="40"/>
  <c r="H1595" i="40"/>
  <c r="H1596" i="40"/>
  <c r="H1597" i="40"/>
  <c r="H1598" i="40"/>
  <c r="H1599" i="40"/>
  <c r="H1600" i="40"/>
  <c r="H1601" i="40"/>
  <c r="H1602" i="40"/>
  <c r="H1603" i="40"/>
  <c r="H1604" i="40"/>
  <c r="H1605" i="40"/>
  <c r="H1606" i="40"/>
  <c r="H1607" i="40"/>
  <c r="H1608" i="40"/>
  <c r="H1609" i="40"/>
  <c r="H1610" i="40"/>
  <c r="H1611" i="40"/>
  <c r="H1612" i="40"/>
  <c r="H1613" i="40"/>
  <c r="H1614" i="40"/>
  <c r="H1615" i="40"/>
  <c r="H1616" i="40"/>
  <c r="H1617" i="40"/>
  <c r="H1618" i="40"/>
  <c r="H1619" i="40"/>
  <c r="H1620" i="40"/>
  <c r="H1621" i="40"/>
  <c r="H1622" i="40"/>
  <c r="H1623" i="40"/>
  <c r="H1624" i="40"/>
  <c r="H1625" i="40"/>
  <c r="H1626" i="40"/>
  <c r="H1627" i="40"/>
  <c r="H1628" i="40"/>
  <c r="H1629" i="40"/>
  <c r="H1630" i="40"/>
  <c r="H1631" i="40"/>
  <c r="H1632" i="40"/>
  <c r="H1633" i="40"/>
  <c r="H1634" i="40"/>
  <c r="H1635" i="40"/>
  <c r="H1636" i="40"/>
  <c r="H1637" i="40"/>
  <c r="H1638" i="40"/>
  <c r="H1639" i="40"/>
  <c r="H1640" i="40"/>
  <c r="H1641" i="40"/>
  <c r="H1642" i="40"/>
  <c r="H1643" i="40"/>
  <c r="H1644" i="40"/>
  <c r="H1645" i="40"/>
  <c r="H1646" i="40"/>
  <c r="H1647" i="40"/>
  <c r="H1648" i="40"/>
  <c r="H1649" i="40"/>
  <c r="H1650" i="40"/>
  <c r="H1651" i="40"/>
  <c r="H1652" i="40"/>
  <c r="H1653" i="40"/>
  <c r="H1654" i="40"/>
  <c r="H1655" i="40"/>
  <c r="H1656" i="40"/>
  <c r="H1657" i="40"/>
  <c r="H1658" i="40"/>
  <c r="H1659" i="40"/>
  <c r="H1660" i="40"/>
  <c r="H1661" i="40"/>
  <c r="H1662" i="40"/>
  <c r="H1663" i="40"/>
  <c r="H1664" i="40"/>
  <c r="H1665" i="40"/>
  <c r="H1666" i="40"/>
  <c r="H1667" i="40"/>
  <c r="H1668" i="40"/>
  <c r="H1669" i="40"/>
  <c r="H1670" i="40"/>
  <c r="H1671" i="40"/>
  <c r="H1672" i="40"/>
  <c r="H1673" i="40"/>
  <c r="H1674" i="40"/>
  <c r="H1675" i="40"/>
  <c r="H1676" i="40"/>
  <c r="H1677" i="40"/>
  <c r="H1678" i="40"/>
  <c r="H1679" i="40"/>
  <c r="H1680" i="40"/>
  <c r="H1681" i="40"/>
  <c r="H1682" i="40"/>
  <c r="H1683" i="40"/>
  <c r="H1684" i="40"/>
  <c r="H1685" i="40"/>
  <c r="H1686" i="40"/>
  <c r="H1687" i="40"/>
  <c r="H1688" i="40"/>
  <c r="H1689" i="40"/>
  <c r="H1690" i="40"/>
  <c r="H1691" i="40"/>
  <c r="H1692" i="40"/>
  <c r="H1693" i="40"/>
  <c r="H1694" i="40"/>
  <c r="H1695" i="40"/>
  <c r="H1696" i="40"/>
  <c r="H1697" i="40"/>
  <c r="H1698" i="40"/>
  <c r="H1699" i="40"/>
  <c r="H1700" i="40"/>
  <c r="H1701" i="40"/>
  <c r="H1702" i="40"/>
  <c r="H1703" i="40"/>
  <c r="H1704" i="40"/>
  <c r="H1705" i="40"/>
  <c r="H1706" i="40"/>
  <c r="H1707" i="40"/>
  <c r="H1708" i="40"/>
  <c r="H1709" i="40"/>
  <c r="H1710" i="40"/>
  <c r="H1711" i="40"/>
  <c r="H1712" i="40"/>
  <c r="H1713" i="40"/>
  <c r="H1714" i="40"/>
  <c r="H1715" i="40"/>
  <c r="H1716" i="40"/>
  <c r="H1717" i="40"/>
  <c r="H1718" i="40"/>
  <c r="H1719" i="40"/>
  <c r="H1720" i="40"/>
  <c r="H1721" i="40"/>
  <c r="H1722" i="40"/>
  <c r="H1723" i="40"/>
  <c r="H1724" i="40"/>
  <c r="H1725" i="40"/>
  <c r="H1726" i="40"/>
  <c r="H1727" i="40"/>
  <c r="H1728" i="40"/>
  <c r="H1729" i="40"/>
  <c r="H1730" i="40"/>
  <c r="H1731" i="40"/>
  <c r="H1732" i="40"/>
  <c r="H1733" i="40"/>
  <c r="H1734" i="40"/>
  <c r="H1735" i="40"/>
  <c r="H1736" i="40"/>
  <c r="H1737" i="40"/>
  <c r="H1738" i="40"/>
  <c r="H1739" i="40"/>
  <c r="H1740" i="40"/>
  <c r="H1741" i="40"/>
  <c r="H1742" i="40"/>
  <c r="H1743" i="40"/>
  <c r="H1744" i="40"/>
  <c r="H1745" i="40"/>
  <c r="H1746" i="40"/>
  <c r="H1747" i="40"/>
  <c r="H1748" i="40"/>
  <c r="H1749" i="40"/>
  <c r="H1750" i="40"/>
  <c r="H1751" i="40"/>
  <c r="H1752" i="40"/>
  <c r="H1753" i="40"/>
  <c r="H1754" i="40"/>
  <c r="H1755" i="40"/>
  <c r="H1756" i="40"/>
  <c r="H1757" i="40"/>
  <c r="H1758" i="40"/>
  <c r="H1759" i="40"/>
  <c r="H1760" i="40"/>
  <c r="H1761" i="40"/>
  <c r="H1762" i="40"/>
  <c r="H1763" i="40"/>
  <c r="H1764" i="40"/>
  <c r="H1765" i="40"/>
  <c r="H1766" i="40"/>
  <c r="H1767" i="40"/>
  <c r="H1768" i="40"/>
  <c r="H1769" i="40"/>
  <c r="H1770" i="40"/>
  <c r="H1771" i="40"/>
  <c r="H1772" i="40"/>
  <c r="H1773" i="40"/>
  <c r="H1774" i="40"/>
  <c r="H1775" i="40"/>
  <c r="H1776" i="40"/>
  <c r="H1777" i="40"/>
  <c r="H1778" i="40"/>
  <c r="H1779" i="40"/>
  <c r="H1780" i="40"/>
  <c r="H1781" i="40"/>
  <c r="H1782" i="40"/>
  <c r="H1783" i="40"/>
  <c r="H1784" i="40"/>
  <c r="H1785" i="40"/>
  <c r="H1786" i="40"/>
  <c r="H1787" i="40"/>
  <c r="H1788" i="40"/>
  <c r="H1789" i="40"/>
  <c r="H1790" i="40"/>
  <c r="H1791" i="40"/>
  <c r="H1792" i="40"/>
  <c r="H1793" i="40"/>
  <c r="H1794" i="40"/>
  <c r="H1795" i="40"/>
  <c r="H1796" i="40"/>
  <c r="H1797" i="40"/>
  <c r="H1798" i="40"/>
  <c r="H1799" i="40"/>
  <c r="H1800" i="40"/>
  <c r="H1801" i="40"/>
  <c r="H1802" i="40"/>
  <c r="H1803" i="40"/>
  <c r="H1804" i="40"/>
  <c r="H1805" i="40"/>
  <c r="H1806" i="40"/>
  <c r="H1807" i="40"/>
  <c r="H1808" i="40"/>
  <c r="H1809" i="40"/>
  <c r="H1810" i="40"/>
  <c r="H1811" i="40"/>
  <c r="H1812" i="40"/>
  <c r="H1813" i="40"/>
  <c r="H1814" i="40"/>
  <c r="H1815" i="40"/>
  <c r="H1816" i="40"/>
  <c r="H1817" i="40"/>
  <c r="H1818" i="40"/>
  <c r="H1819" i="40"/>
  <c r="H1820" i="40"/>
  <c r="H1821" i="40"/>
  <c r="H1822" i="40"/>
  <c r="H1823" i="40"/>
  <c r="H1824" i="40"/>
  <c r="H1825" i="40"/>
  <c r="H1826" i="40"/>
  <c r="H1827" i="40"/>
  <c r="H1828" i="40"/>
  <c r="H1829" i="40"/>
  <c r="H1830" i="40"/>
  <c r="H1831" i="40"/>
  <c r="H1832" i="40"/>
  <c r="H1833" i="40"/>
  <c r="H1834" i="40"/>
  <c r="H1835" i="40"/>
  <c r="H1836" i="40"/>
  <c r="H1837" i="40"/>
  <c r="H1838" i="40"/>
  <c r="H1839" i="40"/>
  <c r="H1840" i="40"/>
  <c r="H1841" i="40"/>
  <c r="H1842" i="40"/>
  <c r="H1843" i="40"/>
  <c r="H1844" i="40"/>
  <c r="H1845" i="40"/>
  <c r="H1846" i="40"/>
  <c r="H1847" i="40"/>
  <c r="H1848" i="40"/>
  <c r="H1849" i="40"/>
  <c r="H1850" i="40"/>
  <c r="H1851" i="40"/>
  <c r="H1852" i="40"/>
  <c r="H1853" i="40"/>
  <c r="H1854" i="40"/>
  <c r="H1855" i="40"/>
  <c r="H1856" i="40"/>
  <c r="H1857" i="40"/>
  <c r="H1858" i="40"/>
  <c r="H1859" i="40"/>
  <c r="H1860" i="40"/>
  <c r="H1861" i="40"/>
  <c r="H1862" i="40"/>
  <c r="H1863" i="40"/>
  <c r="H1864" i="40"/>
  <c r="H1865" i="40"/>
  <c r="H1866" i="40"/>
  <c r="H1867" i="40"/>
  <c r="H1868" i="40"/>
  <c r="H1869" i="40"/>
  <c r="H1870" i="40"/>
  <c r="H1871" i="40"/>
  <c r="H1872" i="40"/>
  <c r="H1873" i="40"/>
  <c r="H1874" i="40"/>
  <c r="H1875" i="40"/>
  <c r="H1876" i="40"/>
  <c r="H1877" i="40"/>
  <c r="H1878" i="40"/>
  <c r="H1879" i="40"/>
  <c r="H1880" i="40"/>
  <c r="H1881" i="40"/>
  <c r="H1882" i="40"/>
  <c r="H1883" i="40"/>
  <c r="H1884" i="40"/>
  <c r="H1885" i="40"/>
  <c r="H1886" i="40"/>
  <c r="H1887" i="40"/>
  <c r="H1888" i="40"/>
  <c r="H1889" i="40"/>
  <c r="H1890" i="40"/>
  <c r="H1891" i="40"/>
  <c r="H1892" i="40"/>
  <c r="H1893" i="40"/>
  <c r="H1894" i="40"/>
  <c r="H1895" i="40"/>
  <c r="H1896" i="40"/>
  <c r="H1897" i="40"/>
  <c r="H1898" i="40"/>
  <c r="H1899" i="40"/>
  <c r="H1900" i="40"/>
  <c r="H1901" i="40"/>
  <c r="H1902" i="40"/>
  <c r="H1903" i="40"/>
  <c r="H1904" i="40"/>
  <c r="H1905" i="40"/>
  <c r="H1906" i="40"/>
  <c r="H1907" i="40"/>
  <c r="H1908" i="40"/>
  <c r="H1909" i="40"/>
  <c r="H1910" i="40"/>
  <c r="H1911" i="40"/>
  <c r="H1912" i="40"/>
  <c r="H1913" i="40"/>
  <c r="H1914" i="40"/>
  <c r="H1915" i="40"/>
  <c r="H1916" i="40"/>
  <c r="H1917" i="40"/>
  <c r="H1918" i="40"/>
  <c r="H1919" i="40"/>
  <c r="H1920" i="40"/>
  <c r="H1921" i="40"/>
  <c r="H1922" i="40"/>
  <c r="H1923" i="40"/>
  <c r="H1924" i="40"/>
  <c r="H1925" i="40"/>
  <c r="H1926" i="40"/>
  <c r="H1927" i="40"/>
  <c r="H1928" i="40"/>
  <c r="H1929" i="40"/>
  <c r="H1930" i="40"/>
  <c r="H1931" i="40"/>
  <c r="H1932" i="40"/>
  <c r="H1933" i="40"/>
  <c r="H1934" i="40"/>
  <c r="H1935" i="40"/>
  <c r="H1936" i="40"/>
  <c r="H1937" i="40"/>
  <c r="H1938" i="40"/>
  <c r="H1939" i="40"/>
  <c r="H1940" i="40"/>
  <c r="H1941" i="40"/>
  <c r="H1942" i="40"/>
  <c r="H1943" i="40"/>
  <c r="H1944" i="40"/>
  <c r="H1945" i="40"/>
  <c r="H1946" i="40"/>
  <c r="H1947" i="40"/>
  <c r="H1948" i="40"/>
  <c r="H1949" i="40"/>
  <c r="H1950" i="40"/>
  <c r="H1951" i="40"/>
  <c r="H1952" i="40"/>
  <c r="H1953" i="40"/>
  <c r="H1954" i="40"/>
  <c r="H1955" i="40"/>
  <c r="H1956" i="40"/>
  <c r="H1957" i="40"/>
  <c r="H1958" i="40"/>
  <c r="H1959" i="40"/>
  <c r="H1960" i="40"/>
  <c r="H1961" i="40"/>
  <c r="H1962" i="40"/>
  <c r="H1963" i="40"/>
  <c r="H1964" i="40"/>
  <c r="H1965" i="40"/>
  <c r="H1966" i="40"/>
  <c r="H1967" i="40"/>
  <c r="H1968" i="40"/>
  <c r="H1969" i="40"/>
  <c r="H1970" i="40"/>
  <c r="H1971" i="40"/>
  <c r="H1972" i="40"/>
  <c r="H1973" i="40"/>
  <c r="H1974" i="40"/>
  <c r="H1975" i="40"/>
  <c r="H1976" i="40"/>
  <c r="H1977" i="40"/>
  <c r="H1978" i="40"/>
  <c r="H1979" i="40"/>
  <c r="H1980" i="40"/>
  <c r="H1981" i="40"/>
  <c r="H1982" i="40"/>
  <c r="H1983" i="40"/>
  <c r="H1984" i="40"/>
  <c r="H1985" i="40"/>
  <c r="H1986" i="40"/>
  <c r="H1987" i="40"/>
  <c r="H1988" i="40"/>
  <c r="H1989" i="40"/>
  <c r="H1990" i="40"/>
  <c r="H1991" i="40"/>
  <c r="H1992" i="40"/>
  <c r="H1993" i="40"/>
  <c r="H1994" i="40"/>
  <c r="H1995" i="40"/>
  <c r="H1996" i="40"/>
  <c r="H1997" i="40"/>
  <c r="H1998" i="40"/>
  <c r="H1999" i="40"/>
  <c r="H2000" i="40"/>
  <c r="H2001" i="40"/>
  <c r="H2002" i="40"/>
  <c r="H2003" i="40"/>
  <c r="H2004" i="40"/>
  <c r="H2005" i="40"/>
  <c r="H2006" i="40"/>
  <c r="H2007" i="40"/>
  <c r="H2008" i="40"/>
  <c r="H2009" i="40"/>
  <c r="H2010" i="40"/>
  <c r="H2011" i="40"/>
  <c r="H2012" i="40"/>
  <c r="H2013" i="40"/>
  <c r="H2014" i="40"/>
  <c r="H2015" i="40"/>
  <c r="H2016" i="40"/>
  <c r="H2017" i="40"/>
  <c r="H2018" i="40"/>
  <c r="H2019" i="40"/>
  <c r="H2020" i="40"/>
  <c r="H2021" i="40"/>
  <c r="H2022" i="40"/>
  <c r="H2023" i="40"/>
  <c r="H2024" i="40"/>
  <c r="H2025" i="40"/>
  <c r="H2026" i="40"/>
  <c r="H2027" i="40"/>
  <c r="H2028" i="40"/>
  <c r="H2029" i="40"/>
  <c r="H2030" i="40"/>
  <c r="H2031" i="40"/>
  <c r="H2032" i="40"/>
  <c r="H2033" i="40"/>
  <c r="H2034" i="40"/>
  <c r="H2035" i="40"/>
  <c r="H2036" i="40"/>
  <c r="H2037" i="40"/>
  <c r="H2038" i="40"/>
  <c r="H2039" i="40"/>
  <c r="H2040" i="40"/>
  <c r="H2041" i="40"/>
  <c r="H2042" i="40"/>
  <c r="H2043" i="40"/>
  <c r="H2044" i="40"/>
  <c r="H2045" i="40"/>
  <c r="H2046" i="40"/>
  <c r="H2047" i="40"/>
  <c r="H2048" i="40"/>
  <c r="H2049" i="40"/>
  <c r="H2050" i="40"/>
  <c r="H2051" i="40"/>
  <c r="H2052" i="40"/>
  <c r="H2053" i="40"/>
  <c r="H2054" i="40"/>
  <c r="H2055" i="40"/>
  <c r="H2056" i="40"/>
  <c r="H2057" i="40"/>
  <c r="H2058" i="40"/>
  <c r="H2059" i="40"/>
  <c r="H2060" i="40"/>
  <c r="H2061" i="40"/>
  <c r="H2062" i="40"/>
  <c r="H2063" i="40"/>
  <c r="H2064" i="40"/>
  <c r="H2065" i="40"/>
  <c r="H2066" i="40"/>
  <c r="H2067" i="40"/>
  <c r="H2068" i="40"/>
  <c r="H2069" i="40"/>
  <c r="H2070" i="40"/>
  <c r="H2071" i="40"/>
  <c r="H2072" i="40"/>
  <c r="H2073" i="40"/>
  <c r="H2074" i="40"/>
  <c r="H2075" i="40"/>
  <c r="H2076" i="40"/>
  <c r="H2077" i="40"/>
  <c r="H2078" i="40"/>
  <c r="H2079" i="40"/>
  <c r="H2080" i="40"/>
  <c r="H2081" i="40"/>
  <c r="H2082" i="40"/>
  <c r="H2083" i="40"/>
  <c r="H2084" i="40"/>
  <c r="H2085" i="40"/>
  <c r="H2086" i="40"/>
  <c r="H2087" i="40"/>
  <c r="H2088" i="40"/>
  <c r="H2089" i="40"/>
  <c r="H2090" i="40"/>
  <c r="H2091" i="40"/>
  <c r="H2092" i="40"/>
  <c r="H2093" i="40"/>
  <c r="H2094" i="40"/>
  <c r="H2095" i="40"/>
  <c r="H2096" i="40"/>
  <c r="H2097" i="40"/>
  <c r="H2098" i="40"/>
  <c r="H2099" i="40"/>
  <c r="H2100" i="40"/>
  <c r="H2101" i="40"/>
  <c r="H2102" i="40"/>
  <c r="H2103" i="40"/>
  <c r="H2104" i="40"/>
  <c r="H2105" i="40"/>
  <c r="H2106" i="40"/>
  <c r="H2107" i="40"/>
  <c r="H2108" i="40"/>
  <c r="H2109" i="40"/>
  <c r="H2110" i="40"/>
  <c r="H2111" i="40"/>
  <c r="H2112" i="40"/>
  <c r="H2113" i="40"/>
  <c r="H2114" i="40"/>
  <c r="H2115" i="40"/>
  <c r="H2116" i="40"/>
  <c r="H2117" i="40"/>
  <c r="H2118" i="40"/>
  <c r="H2119" i="40"/>
  <c r="H2120" i="40"/>
  <c r="H2121" i="40"/>
  <c r="H2122" i="40"/>
  <c r="H2123" i="40"/>
  <c r="H2124" i="40"/>
  <c r="H2125" i="40"/>
  <c r="H2126" i="40"/>
  <c r="H2127" i="40"/>
  <c r="H2128" i="40"/>
  <c r="H2129" i="40"/>
  <c r="H2130" i="40"/>
  <c r="H2131" i="40"/>
  <c r="H2132" i="40"/>
  <c r="H2133" i="40"/>
  <c r="H2134" i="40"/>
  <c r="H2135" i="40"/>
  <c r="H2136" i="40"/>
  <c r="H2137" i="40"/>
  <c r="H2138" i="40"/>
  <c r="H2139" i="40"/>
  <c r="H2140" i="40"/>
  <c r="H2141" i="40"/>
  <c r="H2142" i="40"/>
  <c r="H2143" i="40"/>
  <c r="H2144" i="40"/>
  <c r="H2145" i="40"/>
  <c r="H2146" i="40"/>
  <c r="H2147" i="40"/>
  <c r="H2148" i="40"/>
  <c r="H2149" i="40"/>
  <c r="H2150" i="40"/>
  <c r="H2151" i="40"/>
  <c r="H2152" i="40"/>
  <c r="H2153" i="40"/>
  <c r="H2154" i="40"/>
  <c r="H2155" i="40"/>
  <c r="H2156" i="40"/>
  <c r="H2157" i="40"/>
  <c r="H2158" i="40"/>
  <c r="H2159" i="40"/>
  <c r="H2160" i="40"/>
  <c r="H2161" i="40"/>
  <c r="H2162" i="40"/>
  <c r="H2163" i="40"/>
  <c r="H2164" i="40"/>
  <c r="H2165" i="40"/>
  <c r="H2166" i="40"/>
  <c r="H2167" i="40"/>
  <c r="H2168" i="40"/>
  <c r="H2169" i="40"/>
  <c r="H2170" i="40"/>
  <c r="H2171" i="40"/>
  <c r="H2172" i="40"/>
  <c r="H2173" i="40"/>
  <c r="H2174" i="40"/>
  <c r="H2175" i="40"/>
  <c r="H2176" i="40"/>
  <c r="H2177" i="40"/>
  <c r="H2178" i="40"/>
  <c r="H2179" i="40"/>
  <c r="H2180" i="40"/>
  <c r="H2181" i="40"/>
  <c r="H2182" i="40"/>
  <c r="H2183" i="40"/>
  <c r="H2184" i="40"/>
  <c r="H2185" i="40"/>
  <c r="H2186" i="40"/>
  <c r="H2187" i="40"/>
  <c r="H2188" i="40"/>
  <c r="H2189" i="40"/>
  <c r="H2190" i="40"/>
  <c r="H2191" i="40"/>
  <c r="H2192" i="40"/>
  <c r="H2193" i="40"/>
  <c r="H2194" i="40"/>
  <c r="H2195" i="40"/>
  <c r="H2196" i="40"/>
  <c r="H2197" i="40"/>
  <c r="H2198" i="40"/>
  <c r="H2199" i="40"/>
  <c r="H2200" i="40"/>
  <c r="H2201" i="40"/>
  <c r="H2202" i="40"/>
  <c r="H2203" i="40"/>
  <c r="H2204" i="40"/>
  <c r="H2205" i="40"/>
  <c r="H2206" i="40"/>
  <c r="H2207" i="40"/>
  <c r="H2208" i="40"/>
  <c r="H2209" i="40"/>
  <c r="H2210" i="40"/>
  <c r="H2211" i="40"/>
  <c r="H2212" i="40"/>
  <c r="H2213" i="40"/>
  <c r="H2214" i="40"/>
  <c r="H2215" i="40"/>
  <c r="H2216" i="40"/>
  <c r="H2217" i="40"/>
  <c r="H2218" i="40"/>
  <c r="H2219" i="40"/>
  <c r="H2220" i="40"/>
  <c r="H2221" i="40"/>
  <c r="H2222" i="40"/>
  <c r="H2223" i="40"/>
  <c r="H2224" i="40"/>
  <c r="H2225" i="40"/>
  <c r="H2226" i="40"/>
  <c r="H2227" i="40"/>
  <c r="H2228" i="40"/>
  <c r="H2229" i="40"/>
  <c r="H2230" i="40"/>
  <c r="H2231" i="40"/>
  <c r="H2232" i="40"/>
  <c r="H2233" i="40"/>
  <c r="H2234" i="40"/>
  <c r="H2235" i="40"/>
  <c r="H2236" i="40"/>
  <c r="H2237" i="40"/>
  <c r="H2238" i="40"/>
  <c r="H2239" i="40"/>
  <c r="H2240" i="40"/>
  <c r="H2241" i="40"/>
  <c r="H2242" i="40"/>
  <c r="H2243" i="40"/>
  <c r="H2244" i="40"/>
  <c r="H2245" i="40"/>
  <c r="H2246" i="40"/>
  <c r="H2247" i="40"/>
  <c r="H2248" i="40"/>
  <c r="H2249" i="40"/>
  <c r="H2250" i="40"/>
  <c r="H2251" i="40"/>
  <c r="H2252" i="40"/>
  <c r="H2253" i="40"/>
  <c r="H2254" i="40"/>
  <c r="H2255" i="40"/>
  <c r="H2256" i="40"/>
  <c r="H2257" i="40"/>
  <c r="H2258" i="40"/>
  <c r="H2259" i="40"/>
  <c r="H2260" i="40"/>
  <c r="H2261" i="40"/>
  <c r="H2262" i="40"/>
  <c r="H2263" i="40"/>
  <c r="H2264" i="40"/>
  <c r="H2265" i="40"/>
  <c r="H2266" i="40"/>
  <c r="H2267" i="40"/>
  <c r="H2268" i="40"/>
  <c r="H2269" i="40"/>
  <c r="H2270" i="40"/>
  <c r="H2271" i="40"/>
  <c r="H2272" i="40"/>
  <c r="H2273" i="40"/>
  <c r="H2274" i="40"/>
  <c r="H2275" i="40"/>
  <c r="H2276" i="40"/>
  <c r="H2277" i="40"/>
  <c r="H2278" i="40"/>
  <c r="H2279" i="40"/>
  <c r="H2280" i="40"/>
  <c r="H2281" i="40"/>
  <c r="H2282" i="40"/>
  <c r="H2283" i="40"/>
  <c r="H2284" i="40"/>
  <c r="H2285" i="40"/>
  <c r="H2286" i="40"/>
  <c r="H2287" i="40"/>
  <c r="H2288" i="40"/>
  <c r="H2289" i="40"/>
  <c r="H2290" i="40"/>
  <c r="H2291" i="40"/>
  <c r="H2292" i="40"/>
  <c r="H2293" i="40"/>
  <c r="H2294" i="40"/>
  <c r="H2295" i="40"/>
  <c r="H2296" i="40"/>
  <c r="H2297" i="40"/>
  <c r="H2298" i="40"/>
  <c r="H2299" i="40"/>
  <c r="H2300" i="40"/>
  <c r="H2301" i="40"/>
  <c r="H2302" i="40"/>
  <c r="H2303" i="40"/>
  <c r="H2304" i="40"/>
  <c r="H2305" i="40"/>
  <c r="H2306" i="40"/>
  <c r="H2307" i="40"/>
  <c r="H2308" i="40"/>
  <c r="H2309" i="40"/>
  <c r="H2310" i="40"/>
  <c r="H2311" i="40"/>
  <c r="H2312" i="40"/>
  <c r="H2313" i="40"/>
  <c r="H2314" i="40"/>
  <c r="H2315" i="40"/>
  <c r="H2316" i="40"/>
  <c r="H2317" i="40"/>
  <c r="H2318" i="40"/>
  <c r="H2319" i="40"/>
  <c r="H2320" i="40"/>
  <c r="H2321" i="40"/>
  <c r="H2322" i="40"/>
  <c r="H2323" i="40"/>
  <c r="H2324" i="40"/>
  <c r="H2325" i="40"/>
  <c r="H2326" i="40"/>
  <c r="H2327" i="40"/>
  <c r="H2328" i="40"/>
  <c r="H2329" i="40"/>
  <c r="H2330" i="40"/>
  <c r="H2331" i="40"/>
  <c r="H2332" i="40"/>
  <c r="H2333" i="40"/>
  <c r="H2334" i="40"/>
  <c r="H2335" i="40"/>
  <c r="H2336" i="40"/>
  <c r="H2337" i="40"/>
  <c r="H2338" i="40"/>
  <c r="H2339" i="40"/>
  <c r="H2340" i="40"/>
  <c r="H2341" i="40"/>
  <c r="H2342" i="40"/>
  <c r="H2343" i="40"/>
  <c r="H2344" i="40"/>
  <c r="H2345" i="40"/>
  <c r="H2346" i="40"/>
  <c r="H2347" i="40"/>
  <c r="H2348" i="40"/>
  <c r="H2349" i="40"/>
  <c r="H2350" i="40"/>
  <c r="H2351" i="40"/>
  <c r="H2352" i="40"/>
  <c r="H2353" i="40"/>
  <c r="H2354" i="40"/>
  <c r="H2355" i="40"/>
  <c r="H2356" i="40"/>
  <c r="H2357" i="40"/>
  <c r="H2358" i="40"/>
  <c r="H2359" i="40"/>
  <c r="H2360" i="40"/>
  <c r="H2361" i="40"/>
  <c r="H2362" i="40"/>
  <c r="H2363" i="40"/>
  <c r="H2364" i="40"/>
  <c r="H2365" i="40"/>
  <c r="H2366" i="40"/>
  <c r="H2367" i="40"/>
  <c r="H2368" i="40"/>
  <c r="H2369" i="40"/>
  <c r="H2370" i="40"/>
  <c r="H2371" i="40"/>
  <c r="H2372" i="40"/>
  <c r="H2373" i="40"/>
  <c r="H2374" i="40"/>
  <c r="H2375" i="40"/>
  <c r="H2376" i="40"/>
  <c r="H2377" i="40"/>
  <c r="H2378" i="40"/>
  <c r="H2379" i="40"/>
  <c r="H2380" i="40"/>
  <c r="H2381" i="40"/>
  <c r="H2382" i="40"/>
  <c r="H2383" i="40"/>
  <c r="H2384" i="40"/>
  <c r="H2385" i="40"/>
  <c r="H2386" i="40"/>
  <c r="H2387" i="40"/>
  <c r="H2388" i="40"/>
  <c r="H2389" i="40"/>
  <c r="H2390" i="40"/>
  <c r="H2391" i="40"/>
  <c r="H2392" i="40"/>
  <c r="H2393" i="40"/>
  <c r="H2394" i="40"/>
  <c r="H2395" i="40"/>
  <c r="H2396" i="40"/>
  <c r="H2397" i="40"/>
  <c r="H2398" i="40"/>
  <c r="H2399" i="40"/>
  <c r="H2400" i="40"/>
  <c r="H2401" i="40"/>
  <c r="H2402" i="40"/>
  <c r="H2403" i="40"/>
  <c r="H2404" i="40"/>
  <c r="H2405" i="40"/>
  <c r="H2406" i="40"/>
  <c r="H2407" i="40"/>
  <c r="H2408" i="40"/>
  <c r="H2409" i="40"/>
  <c r="H2410" i="40"/>
  <c r="H2411" i="40"/>
  <c r="H2412" i="40"/>
  <c r="H2413" i="40"/>
  <c r="H2414" i="40"/>
  <c r="H2415" i="40"/>
  <c r="H2416" i="40"/>
  <c r="H2417" i="40"/>
  <c r="H2418" i="40"/>
  <c r="H2419" i="40"/>
  <c r="H2420" i="40"/>
  <c r="H2421" i="40"/>
  <c r="H2422" i="40"/>
  <c r="H2423" i="40"/>
  <c r="H2424" i="40"/>
  <c r="H2425" i="40"/>
  <c r="H2426" i="40"/>
  <c r="H2427" i="40"/>
  <c r="H2428" i="40"/>
  <c r="H2429" i="40"/>
  <c r="H2430" i="40"/>
  <c r="H2431" i="40"/>
  <c r="H2432" i="40"/>
  <c r="H2433" i="40"/>
  <c r="H2434" i="40"/>
  <c r="H2435" i="40"/>
  <c r="H2436" i="40"/>
  <c r="H2437" i="40"/>
  <c r="H2438" i="40"/>
  <c r="H2439" i="40"/>
  <c r="H2440" i="40"/>
  <c r="H2441" i="40"/>
  <c r="H2442" i="40"/>
  <c r="H2443" i="40"/>
  <c r="H2444" i="40"/>
  <c r="H2445" i="40"/>
  <c r="H2446" i="40"/>
  <c r="H2447" i="40"/>
  <c r="H2448" i="40"/>
  <c r="H2449" i="40"/>
  <c r="H2450" i="40"/>
  <c r="H2451" i="40"/>
  <c r="H2452" i="40"/>
  <c r="H2453" i="40"/>
  <c r="H2454" i="40"/>
  <c r="H2455" i="40"/>
  <c r="H2456" i="40"/>
  <c r="H2457" i="40"/>
  <c r="H2458" i="40"/>
  <c r="H2459" i="40"/>
  <c r="H2460" i="40"/>
  <c r="H2461" i="40"/>
  <c r="H2462" i="40"/>
  <c r="H2463" i="40"/>
  <c r="H2464" i="40"/>
  <c r="H2465" i="40"/>
  <c r="H2466" i="40"/>
  <c r="H2467" i="40"/>
  <c r="H2468" i="40"/>
  <c r="H2469" i="40"/>
  <c r="H2470" i="40"/>
  <c r="H2471" i="40"/>
  <c r="H2472" i="40"/>
  <c r="H2473" i="40"/>
  <c r="H2474" i="40"/>
  <c r="H2475" i="40"/>
  <c r="H2476" i="40"/>
  <c r="H2477" i="40"/>
  <c r="H2478" i="40"/>
  <c r="H2479" i="40"/>
  <c r="H2480" i="40"/>
  <c r="H2481" i="40"/>
  <c r="H2482" i="40"/>
  <c r="H2483" i="40"/>
  <c r="H2484" i="40"/>
  <c r="H2485" i="40"/>
  <c r="H2486" i="40"/>
  <c r="H2487" i="40"/>
  <c r="H2488" i="40"/>
  <c r="H2489" i="40"/>
  <c r="H2490" i="40"/>
  <c r="H2491" i="40"/>
  <c r="H2492" i="40"/>
  <c r="H2493" i="40"/>
  <c r="H2494" i="40"/>
  <c r="H2495" i="40"/>
  <c r="H2496" i="40"/>
  <c r="H2497" i="40"/>
  <c r="H2498" i="40"/>
  <c r="H2499" i="40"/>
  <c r="H2500" i="40"/>
  <c r="H2501" i="40"/>
  <c r="H2502" i="40"/>
  <c r="H2503" i="40"/>
  <c r="H2504" i="40"/>
  <c r="H2505" i="40"/>
  <c r="H2506" i="40"/>
  <c r="H2507" i="40"/>
  <c r="H2508" i="40"/>
  <c r="H2509" i="40"/>
  <c r="H2510" i="40"/>
  <c r="H2511" i="40"/>
  <c r="H2512" i="40"/>
  <c r="H2513" i="40"/>
  <c r="H2514" i="40"/>
  <c r="H2515" i="40"/>
  <c r="H2516" i="40"/>
  <c r="H2517" i="40"/>
  <c r="H2518" i="40"/>
  <c r="H2519" i="40"/>
  <c r="H2520" i="40"/>
  <c r="H2521" i="40"/>
  <c r="H2522" i="40"/>
  <c r="H2523" i="40"/>
  <c r="H2524" i="40"/>
  <c r="H2525" i="40"/>
  <c r="H2526" i="40"/>
  <c r="H2527" i="40"/>
  <c r="H2528" i="40"/>
  <c r="H2529" i="40"/>
  <c r="H2530" i="40"/>
  <c r="H2531" i="40"/>
  <c r="H2532" i="40"/>
  <c r="H2533" i="40"/>
  <c r="H2534" i="40"/>
  <c r="H2535" i="40"/>
  <c r="H2536" i="40"/>
  <c r="H2537" i="40"/>
  <c r="H2538" i="40"/>
  <c r="H2539" i="40"/>
  <c r="H2540" i="40"/>
  <c r="H2541" i="40"/>
  <c r="H2542" i="40"/>
  <c r="H2543" i="40"/>
  <c r="H2544" i="40"/>
  <c r="H2545" i="40"/>
  <c r="H2546" i="40"/>
  <c r="H2547" i="40"/>
  <c r="H2548" i="40"/>
  <c r="H2549" i="40"/>
  <c r="H2550" i="40"/>
  <c r="H2551" i="40"/>
  <c r="H2552" i="40"/>
  <c r="H2553" i="40"/>
  <c r="H2554" i="40"/>
  <c r="H2555" i="40"/>
  <c r="H2556" i="40"/>
  <c r="H2557" i="40"/>
  <c r="H2558" i="40"/>
  <c r="H2559" i="40"/>
  <c r="H2560" i="40"/>
  <c r="H2561" i="40"/>
  <c r="H2562" i="40"/>
  <c r="H2563" i="40"/>
  <c r="H2564" i="40"/>
  <c r="H2565" i="40"/>
  <c r="H2" i="40"/>
  <c r="H3" i="38"/>
  <c r="H4" i="38"/>
  <c r="H5" i="38"/>
  <c r="H6" i="38"/>
  <c r="H7" i="38"/>
  <c r="H8" i="38"/>
  <c r="H9" i="38"/>
  <c r="H10" i="38"/>
  <c r="H11" i="38"/>
  <c r="H12" i="38"/>
  <c r="H13" i="38"/>
  <c r="H14" i="38"/>
  <c r="H15" i="38"/>
  <c r="H16" i="38"/>
  <c r="H17" i="38"/>
  <c r="H18" i="38"/>
  <c r="H19" i="38"/>
  <c r="H20" i="38"/>
  <c r="H21" i="38"/>
  <c r="H22" i="38"/>
  <c r="H23" i="38"/>
  <c r="H24" i="38"/>
  <c r="H25" i="38"/>
  <c r="H26" i="38"/>
  <c r="H27" i="38"/>
  <c r="H28" i="38"/>
  <c r="H29" i="38"/>
  <c r="H30" i="38"/>
  <c r="H31" i="38"/>
  <c r="H32" i="38"/>
  <c r="H33" i="38"/>
  <c r="H34" i="38"/>
  <c r="H35" i="38"/>
  <c r="H36" i="38"/>
  <c r="H37" i="38"/>
  <c r="H38" i="38"/>
  <c r="H39" i="38"/>
  <c r="H40" i="38"/>
  <c r="H41" i="38"/>
  <c r="H42" i="38"/>
  <c r="H43" i="38"/>
  <c r="H44" i="38"/>
  <c r="H45" i="38"/>
  <c r="H46" i="38"/>
  <c r="H47" i="38"/>
  <c r="H48" i="38"/>
  <c r="H49" i="38"/>
  <c r="H50" i="38"/>
  <c r="H51" i="38"/>
  <c r="H52" i="38"/>
  <c r="H53" i="38"/>
  <c r="H54" i="38"/>
  <c r="H55" i="38"/>
  <c r="H56" i="38"/>
  <c r="H57" i="38"/>
  <c r="H58" i="38"/>
  <c r="H59" i="38"/>
  <c r="H60" i="38"/>
  <c r="H61" i="38"/>
  <c r="H62" i="38"/>
  <c r="H63" i="38"/>
  <c r="H64" i="38"/>
  <c r="H65" i="38"/>
  <c r="H66" i="38"/>
  <c r="H67" i="38"/>
  <c r="H68" i="38"/>
  <c r="H69" i="38"/>
  <c r="H70" i="38"/>
  <c r="H71" i="38"/>
  <c r="H72" i="38"/>
  <c r="H73" i="38"/>
  <c r="H74" i="38"/>
  <c r="H75" i="38"/>
  <c r="H76" i="38"/>
  <c r="H77" i="38"/>
  <c r="H78" i="38"/>
  <c r="H79" i="38"/>
  <c r="H80" i="38"/>
  <c r="H81" i="38"/>
  <c r="H82" i="38"/>
  <c r="H83" i="38"/>
  <c r="H84" i="38"/>
  <c r="H85" i="38"/>
  <c r="H86" i="38"/>
  <c r="H87" i="38"/>
  <c r="H88" i="38"/>
  <c r="H89" i="38"/>
  <c r="H90" i="38"/>
  <c r="H91" i="38"/>
  <c r="H92" i="38"/>
  <c r="H93" i="38"/>
  <c r="H94" i="38"/>
  <c r="H95" i="38"/>
  <c r="H96" i="38"/>
  <c r="H97" i="38"/>
  <c r="H98" i="38"/>
  <c r="H99" i="38"/>
  <c r="H100" i="38"/>
  <c r="H101" i="38"/>
  <c r="H102" i="38"/>
  <c r="H103" i="38"/>
  <c r="H104" i="38"/>
  <c r="H105" i="38"/>
  <c r="H106" i="38"/>
  <c r="H107" i="38"/>
  <c r="H108" i="38"/>
  <c r="H109" i="38"/>
  <c r="H110" i="38"/>
  <c r="H111" i="38"/>
  <c r="H112" i="38"/>
  <c r="H113" i="38"/>
  <c r="H114" i="38"/>
  <c r="H115" i="38"/>
  <c r="H116" i="38"/>
  <c r="H117" i="38"/>
  <c r="H118" i="38"/>
  <c r="H119" i="38"/>
  <c r="H120" i="38"/>
  <c r="H121" i="38"/>
  <c r="H122" i="38"/>
  <c r="H123" i="38"/>
  <c r="H124" i="38"/>
  <c r="H125" i="38"/>
  <c r="H126" i="38"/>
  <c r="H127" i="38"/>
  <c r="H128" i="38"/>
  <c r="H129" i="38"/>
  <c r="H130" i="38"/>
  <c r="H131" i="38"/>
  <c r="H132" i="38"/>
  <c r="H133" i="38"/>
  <c r="H134" i="38"/>
  <c r="H135" i="38"/>
  <c r="H136" i="38"/>
  <c r="H137" i="38"/>
  <c r="H138" i="38"/>
  <c r="H139" i="38"/>
  <c r="H140" i="38"/>
  <c r="H141" i="38"/>
  <c r="H142" i="38"/>
  <c r="H143" i="38"/>
  <c r="H144" i="38"/>
  <c r="H145" i="38"/>
  <c r="H146" i="38"/>
  <c r="H147" i="38"/>
  <c r="H148" i="38"/>
  <c r="H149" i="38"/>
  <c r="H150" i="38"/>
  <c r="H151" i="38"/>
  <c r="H152" i="38"/>
  <c r="H153" i="38"/>
  <c r="H154" i="38"/>
  <c r="H155" i="38"/>
  <c r="H156" i="38"/>
  <c r="H157" i="38"/>
  <c r="H158" i="38"/>
  <c r="H159" i="38"/>
  <c r="H160" i="38"/>
  <c r="H161" i="38"/>
  <c r="H162" i="38"/>
  <c r="H163" i="38"/>
  <c r="H164" i="38"/>
  <c r="H165" i="38"/>
  <c r="H166" i="38"/>
  <c r="H167" i="38"/>
  <c r="H168" i="38"/>
  <c r="H169" i="38"/>
  <c r="H170" i="38"/>
  <c r="H171" i="38"/>
  <c r="H172" i="38"/>
  <c r="H173" i="38"/>
  <c r="H174" i="38"/>
  <c r="H175" i="38"/>
  <c r="H176" i="38"/>
  <c r="H177" i="38"/>
  <c r="H178" i="38"/>
  <c r="H179" i="38"/>
  <c r="H180" i="38"/>
  <c r="H181" i="38"/>
  <c r="H182" i="38"/>
  <c r="H183" i="38"/>
  <c r="H184" i="38"/>
  <c r="H185" i="38"/>
  <c r="H186" i="38"/>
  <c r="H187" i="38"/>
  <c r="H188" i="38"/>
  <c r="H189" i="38"/>
  <c r="H190" i="38"/>
  <c r="H191" i="38"/>
  <c r="H192" i="38"/>
  <c r="H193" i="38"/>
  <c r="H194" i="38"/>
  <c r="H195" i="38"/>
  <c r="H196" i="38"/>
  <c r="H197" i="38"/>
  <c r="H198" i="38"/>
  <c r="H199" i="38"/>
  <c r="H200" i="38"/>
  <c r="H201" i="38"/>
  <c r="H202" i="38"/>
  <c r="H203" i="38"/>
  <c r="H204" i="38"/>
  <c r="H205" i="38"/>
  <c r="H206" i="38"/>
  <c r="H207" i="38"/>
  <c r="H208" i="38"/>
  <c r="H209" i="38"/>
  <c r="H210" i="38"/>
  <c r="H211" i="38"/>
  <c r="H212" i="38"/>
  <c r="H213" i="38"/>
  <c r="H214" i="38"/>
  <c r="H215" i="38"/>
  <c r="H216" i="38"/>
  <c r="H217" i="38"/>
  <c r="H218" i="38"/>
  <c r="H219" i="38"/>
  <c r="H220" i="38"/>
  <c r="H221" i="38"/>
  <c r="H222" i="38"/>
  <c r="H223" i="38"/>
  <c r="H224" i="38"/>
  <c r="H225" i="38"/>
  <c r="H226" i="38"/>
  <c r="H227" i="38"/>
  <c r="H228" i="38"/>
  <c r="H229" i="38"/>
  <c r="H230" i="38"/>
  <c r="H231" i="38"/>
  <c r="H232" i="38"/>
  <c r="H233" i="38"/>
  <c r="H234" i="38"/>
  <c r="H235" i="38"/>
  <c r="H236" i="38"/>
  <c r="H237" i="38"/>
  <c r="H238" i="38"/>
  <c r="H239" i="38"/>
  <c r="H240" i="38"/>
  <c r="H241" i="38"/>
  <c r="H242" i="38"/>
  <c r="H243" i="38"/>
  <c r="H244" i="38"/>
  <c r="H245" i="38"/>
  <c r="H246" i="38"/>
  <c r="H247" i="38"/>
  <c r="H248" i="38"/>
  <c r="H249" i="38"/>
  <c r="H250" i="38"/>
  <c r="H251" i="38"/>
  <c r="H252" i="38"/>
  <c r="H253" i="38"/>
  <c r="H254" i="38"/>
  <c r="H255" i="38"/>
  <c r="H256" i="38"/>
  <c r="H257" i="38"/>
  <c r="H258" i="38"/>
  <c r="H259" i="38"/>
  <c r="H260" i="38"/>
  <c r="H261" i="38"/>
  <c r="H262" i="38"/>
  <c r="H263" i="38"/>
  <c r="H264" i="38"/>
  <c r="H265" i="38"/>
  <c r="H266" i="38"/>
  <c r="H267" i="38"/>
  <c r="H268" i="38"/>
  <c r="H269" i="38"/>
  <c r="H270" i="38"/>
  <c r="H271" i="38"/>
  <c r="H272" i="38"/>
  <c r="H273" i="38"/>
  <c r="H274" i="38"/>
  <c r="H275" i="38"/>
  <c r="H276" i="38"/>
  <c r="H277" i="38"/>
  <c r="H278" i="38"/>
  <c r="H279" i="38"/>
  <c r="H280" i="38"/>
  <c r="H281" i="38"/>
  <c r="H282" i="38"/>
  <c r="H283" i="38"/>
  <c r="H284" i="38"/>
  <c r="H285" i="38"/>
  <c r="H286" i="38"/>
  <c r="H287" i="38"/>
  <c r="H288" i="38"/>
  <c r="H289" i="38"/>
  <c r="H290" i="38"/>
  <c r="H291" i="38"/>
  <c r="H292" i="38"/>
  <c r="H293" i="38"/>
  <c r="H294" i="38"/>
  <c r="H295" i="38"/>
  <c r="H296" i="38"/>
  <c r="H297" i="38"/>
  <c r="H298" i="38"/>
  <c r="H299" i="38"/>
  <c r="H300" i="38"/>
  <c r="H301" i="38"/>
  <c r="H302" i="38"/>
  <c r="H303" i="38"/>
  <c r="H304" i="38"/>
  <c r="H305" i="38"/>
  <c r="H306" i="38"/>
  <c r="H307" i="38"/>
  <c r="H308" i="38"/>
  <c r="H309" i="38"/>
  <c r="H310" i="38"/>
  <c r="H311" i="38"/>
  <c r="H312" i="38"/>
  <c r="H313" i="38"/>
  <c r="H314" i="38"/>
  <c r="H315" i="38"/>
  <c r="H316" i="38"/>
  <c r="H317" i="38"/>
  <c r="H318" i="38"/>
  <c r="H319" i="38"/>
  <c r="H320" i="38"/>
  <c r="H321" i="38"/>
  <c r="H322" i="38"/>
  <c r="H323" i="38"/>
  <c r="H324" i="38"/>
  <c r="H325" i="38"/>
  <c r="H326" i="38"/>
  <c r="H327" i="38"/>
  <c r="H328" i="38"/>
  <c r="H329" i="38"/>
  <c r="H330" i="38"/>
  <c r="H331" i="38"/>
  <c r="H332" i="38"/>
  <c r="H333" i="38"/>
  <c r="H334" i="38"/>
  <c r="H335" i="38"/>
  <c r="H336" i="38"/>
  <c r="H337" i="38"/>
  <c r="H338" i="38"/>
  <c r="H339" i="38"/>
  <c r="H340" i="38"/>
  <c r="H341" i="38"/>
  <c r="H342" i="38"/>
  <c r="H343" i="38"/>
  <c r="H344" i="38"/>
  <c r="H345" i="38"/>
  <c r="H346" i="38"/>
  <c r="H347" i="38"/>
  <c r="H348" i="38"/>
  <c r="H349" i="38"/>
  <c r="H350" i="38"/>
  <c r="H351" i="38"/>
  <c r="H352" i="38"/>
  <c r="H353" i="38"/>
  <c r="H354" i="38"/>
  <c r="H355" i="38"/>
  <c r="H356" i="38"/>
  <c r="H357" i="38"/>
  <c r="H358" i="38"/>
  <c r="H359" i="38"/>
  <c r="H360" i="38"/>
  <c r="H361" i="38"/>
  <c r="H362" i="38"/>
  <c r="H363" i="38"/>
  <c r="H364" i="38"/>
  <c r="H365" i="38"/>
  <c r="H366" i="38"/>
  <c r="H367" i="38"/>
  <c r="H368" i="38"/>
  <c r="H369" i="38"/>
  <c r="H370" i="38"/>
  <c r="H371" i="38"/>
  <c r="H372" i="38"/>
  <c r="H373" i="38"/>
  <c r="H374" i="38"/>
  <c r="H375" i="38"/>
  <c r="H376" i="38"/>
  <c r="H377" i="38"/>
  <c r="H378" i="38"/>
  <c r="H379" i="38"/>
  <c r="H380" i="38"/>
  <c r="H381" i="38"/>
  <c r="H382" i="38"/>
  <c r="H383" i="38"/>
  <c r="H384" i="38"/>
  <c r="H385" i="38"/>
  <c r="H386" i="38"/>
  <c r="H387" i="38"/>
  <c r="H388" i="38"/>
  <c r="H389" i="38"/>
  <c r="H390" i="38"/>
  <c r="H391" i="38"/>
  <c r="H392" i="38"/>
  <c r="H393" i="38"/>
  <c r="H394" i="38"/>
  <c r="H395" i="38"/>
  <c r="H396" i="38"/>
  <c r="H397" i="38"/>
  <c r="H398" i="38"/>
  <c r="H399" i="38"/>
  <c r="H400" i="38"/>
  <c r="H401" i="38"/>
  <c r="H402" i="38"/>
  <c r="H403" i="38"/>
  <c r="H404" i="38"/>
  <c r="H405" i="38"/>
  <c r="H406" i="38"/>
  <c r="H407" i="38"/>
  <c r="H408" i="38"/>
  <c r="H409" i="38"/>
  <c r="H410" i="38"/>
  <c r="H411" i="38"/>
  <c r="H412" i="38"/>
  <c r="H413" i="38"/>
  <c r="H414" i="38"/>
  <c r="H415" i="38"/>
  <c r="H416" i="38"/>
  <c r="H417" i="38"/>
  <c r="H418" i="38"/>
  <c r="H419" i="38"/>
  <c r="H420" i="38"/>
  <c r="H421" i="38"/>
  <c r="H422" i="38"/>
  <c r="H423" i="38"/>
  <c r="H424" i="38"/>
  <c r="H425" i="38"/>
  <c r="H426" i="38"/>
  <c r="H427" i="38"/>
  <c r="H428" i="38"/>
  <c r="H429" i="38"/>
  <c r="H430" i="38"/>
  <c r="H431" i="38"/>
  <c r="H432" i="38"/>
  <c r="H433" i="38"/>
  <c r="H434" i="38"/>
  <c r="H435" i="38"/>
  <c r="H436" i="38"/>
  <c r="H437" i="38"/>
  <c r="H438" i="38"/>
  <c r="H439" i="38"/>
  <c r="H440" i="38"/>
  <c r="H441" i="38"/>
  <c r="H442" i="38"/>
  <c r="H443" i="38"/>
  <c r="H444" i="38"/>
  <c r="H445" i="38"/>
  <c r="H446" i="38"/>
  <c r="H447" i="38"/>
  <c r="H448" i="38"/>
  <c r="H449" i="38"/>
  <c r="H450" i="38"/>
  <c r="H451" i="38"/>
  <c r="H452" i="38"/>
  <c r="H453" i="38"/>
  <c r="H454" i="38"/>
  <c r="H455" i="38"/>
  <c r="H456" i="38"/>
  <c r="H457" i="38"/>
  <c r="H458" i="38"/>
  <c r="H459" i="38"/>
  <c r="H460" i="38"/>
  <c r="H461" i="38"/>
  <c r="H462" i="38"/>
  <c r="H463" i="38"/>
  <c r="H464" i="38"/>
  <c r="H465" i="38"/>
  <c r="H466" i="38"/>
  <c r="H467" i="38"/>
  <c r="H468" i="38"/>
  <c r="H469" i="38"/>
  <c r="H470" i="38"/>
  <c r="H471" i="38"/>
  <c r="H472" i="38"/>
  <c r="H473" i="38"/>
  <c r="H474" i="38"/>
  <c r="H475" i="38"/>
  <c r="H476" i="38"/>
  <c r="H477" i="38"/>
  <c r="H478" i="38"/>
  <c r="H479" i="38"/>
  <c r="H480" i="38"/>
  <c r="H481" i="38"/>
  <c r="H482" i="38"/>
  <c r="H483" i="38"/>
  <c r="H484" i="38"/>
  <c r="H485" i="38"/>
  <c r="H486" i="38"/>
  <c r="H487" i="38"/>
  <c r="H488" i="38"/>
  <c r="H489" i="38"/>
  <c r="H490" i="38"/>
  <c r="H491" i="38"/>
  <c r="H492" i="38"/>
  <c r="H493" i="38"/>
  <c r="H494" i="38"/>
  <c r="H495" i="38"/>
  <c r="H496" i="38"/>
  <c r="H497" i="38"/>
  <c r="H498" i="38"/>
  <c r="H499" i="38"/>
  <c r="H500" i="38"/>
  <c r="H501" i="38"/>
  <c r="H502" i="38"/>
  <c r="H503" i="38"/>
  <c r="H504" i="38"/>
  <c r="H505" i="38"/>
  <c r="H506" i="38"/>
  <c r="H507" i="38"/>
  <c r="H508" i="38"/>
  <c r="H509" i="38"/>
  <c r="H510" i="38"/>
  <c r="H511" i="38"/>
  <c r="H512" i="38"/>
  <c r="H513" i="38"/>
  <c r="H514" i="38"/>
  <c r="H515" i="38"/>
  <c r="H516" i="38"/>
  <c r="H517" i="38"/>
  <c r="H518" i="38"/>
  <c r="H519" i="38"/>
  <c r="H520" i="38"/>
  <c r="H521" i="38"/>
  <c r="H522" i="38"/>
  <c r="H523" i="38"/>
  <c r="H524" i="38"/>
  <c r="H525" i="38"/>
  <c r="H526" i="38"/>
  <c r="H527" i="38"/>
  <c r="H528" i="38"/>
  <c r="H529" i="38"/>
  <c r="H530" i="38"/>
  <c r="H531" i="38"/>
  <c r="H532" i="38"/>
  <c r="H533" i="38"/>
  <c r="H534" i="38"/>
  <c r="H535" i="38"/>
  <c r="H536" i="38"/>
  <c r="H537" i="38"/>
  <c r="H538" i="38"/>
  <c r="H539" i="38"/>
  <c r="H540" i="38"/>
  <c r="H541" i="38"/>
  <c r="H542" i="38"/>
  <c r="H543" i="38"/>
  <c r="H544" i="38"/>
  <c r="H545" i="38"/>
  <c r="H546" i="38"/>
  <c r="H547" i="38"/>
  <c r="H548" i="38"/>
  <c r="H549" i="38"/>
  <c r="H550" i="38"/>
  <c r="H551" i="38"/>
  <c r="H552" i="38"/>
  <c r="H553" i="38"/>
  <c r="H554" i="38"/>
  <c r="H555" i="38"/>
  <c r="H556" i="38"/>
  <c r="H557" i="38"/>
  <c r="H558" i="38"/>
  <c r="H559" i="38"/>
  <c r="H560" i="38"/>
  <c r="H561" i="38"/>
  <c r="H562" i="38"/>
  <c r="H563" i="38"/>
  <c r="H564" i="38"/>
  <c r="H565" i="38"/>
  <c r="H566" i="38"/>
  <c r="H567" i="38"/>
  <c r="H568" i="38"/>
  <c r="H569" i="38"/>
  <c r="H570" i="38"/>
  <c r="H571" i="38"/>
  <c r="H572" i="38"/>
  <c r="H573" i="38"/>
  <c r="H574" i="38"/>
  <c r="H575" i="38"/>
  <c r="H576" i="38"/>
  <c r="H577" i="38"/>
  <c r="H578" i="38"/>
  <c r="H579" i="38"/>
  <c r="H580" i="38"/>
  <c r="H581" i="38"/>
  <c r="H582" i="38"/>
  <c r="H583" i="38"/>
  <c r="H584" i="38"/>
  <c r="H585" i="38"/>
  <c r="H586" i="38"/>
  <c r="H587" i="38"/>
  <c r="H588" i="38"/>
  <c r="H589" i="38"/>
  <c r="H590" i="38"/>
  <c r="H591" i="38"/>
  <c r="H592" i="38"/>
  <c r="H593" i="38"/>
  <c r="H594" i="38"/>
  <c r="H595" i="38"/>
  <c r="H596" i="38"/>
  <c r="H597" i="38"/>
  <c r="H598" i="38"/>
  <c r="H599" i="38"/>
  <c r="H600" i="38"/>
  <c r="H601" i="38"/>
  <c r="H602" i="38"/>
  <c r="H603" i="38"/>
  <c r="H604" i="38"/>
  <c r="H605" i="38"/>
  <c r="H606" i="38"/>
  <c r="H607" i="38"/>
  <c r="H608" i="38"/>
  <c r="H609" i="38"/>
  <c r="H610" i="38"/>
  <c r="H611" i="38"/>
  <c r="H612" i="38"/>
  <c r="H613" i="38"/>
  <c r="H614" i="38"/>
  <c r="H615" i="38"/>
  <c r="H616" i="38"/>
  <c r="H617" i="38"/>
  <c r="H618" i="38"/>
  <c r="H619" i="38"/>
  <c r="H620" i="38"/>
  <c r="H621" i="38"/>
  <c r="H622" i="38"/>
  <c r="H623" i="38"/>
  <c r="H624" i="38"/>
  <c r="H625" i="38"/>
  <c r="H626" i="38"/>
  <c r="H627" i="38"/>
  <c r="H628" i="38"/>
  <c r="H629" i="38"/>
  <c r="H630" i="38"/>
  <c r="H631" i="38"/>
  <c r="H632" i="38"/>
  <c r="H633" i="38"/>
  <c r="H634" i="38"/>
  <c r="H635" i="38"/>
  <c r="H636" i="38"/>
  <c r="H637" i="38"/>
  <c r="H638" i="38"/>
  <c r="H639" i="38"/>
  <c r="H640" i="38"/>
  <c r="H641" i="38"/>
  <c r="H642" i="38"/>
  <c r="H643" i="38"/>
  <c r="H644" i="38"/>
  <c r="H645" i="38"/>
  <c r="H646" i="38"/>
  <c r="H647" i="38"/>
  <c r="H648" i="38"/>
  <c r="H649" i="38"/>
  <c r="H650" i="38"/>
  <c r="H651" i="38"/>
  <c r="H652" i="38"/>
  <c r="H653" i="38"/>
  <c r="H654" i="38"/>
  <c r="H655" i="38"/>
  <c r="H656" i="38"/>
  <c r="H657" i="38"/>
  <c r="H658" i="38"/>
  <c r="H659" i="38"/>
  <c r="H660" i="38"/>
  <c r="H661" i="38"/>
  <c r="H662" i="38"/>
  <c r="H663" i="38"/>
  <c r="H664" i="38"/>
  <c r="H665" i="38"/>
  <c r="H666" i="38"/>
  <c r="H667" i="38"/>
  <c r="H668" i="38"/>
  <c r="H669" i="38"/>
  <c r="H670" i="38"/>
  <c r="H671" i="38"/>
  <c r="H672" i="38"/>
  <c r="H673" i="38"/>
  <c r="H674" i="38"/>
  <c r="H675" i="38"/>
  <c r="H676" i="38"/>
  <c r="H677" i="38"/>
  <c r="H678" i="38"/>
  <c r="H679" i="38"/>
  <c r="H680" i="38"/>
  <c r="H681" i="38"/>
  <c r="H682" i="38"/>
  <c r="H683" i="38"/>
  <c r="H684" i="38"/>
  <c r="H685" i="38"/>
  <c r="H686" i="38"/>
  <c r="H687" i="38"/>
  <c r="H688" i="38"/>
  <c r="H689" i="38"/>
  <c r="H690" i="38"/>
  <c r="H691" i="38"/>
  <c r="H692" i="38"/>
  <c r="H693" i="38"/>
  <c r="H694" i="38"/>
  <c r="H695" i="38"/>
  <c r="H696" i="38"/>
  <c r="H697" i="38"/>
  <c r="H698" i="38"/>
  <c r="H699" i="38"/>
  <c r="H700" i="38"/>
  <c r="H701" i="38"/>
  <c r="H702" i="38"/>
  <c r="H703" i="38"/>
  <c r="H704" i="38"/>
  <c r="H705" i="38"/>
  <c r="H706" i="38"/>
  <c r="H707" i="38"/>
  <c r="H708" i="38"/>
  <c r="H709" i="38"/>
  <c r="H710" i="38"/>
  <c r="H711" i="38"/>
  <c r="H712" i="38"/>
  <c r="H713" i="38"/>
  <c r="H714" i="38"/>
  <c r="H715" i="38"/>
  <c r="H716" i="38"/>
  <c r="H717" i="38"/>
  <c r="H718" i="38"/>
  <c r="H719" i="38"/>
  <c r="H720" i="38"/>
  <c r="H721" i="38"/>
  <c r="H722" i="38"/>
  <c r="H723" i="38"/>
  <c r="H724" i="38"/>
  <c r="H725" i="38"/>
  <c r="H726" i="38"/>
  <c r="H727" i="38"/>
  <c r="H728" i="38"/>
  <c r="H729" i="38"/>
  <c r="H730" i="38"/>
  <c r="H731" i="38"/>
  <c r="H732" i="38"/>
  <c r="H733" i="38"/>
  <c r="H734" i="38"/>
  <c r="H735" i="38"/>
  <c r="H736" i="38"/>
  <c r="H737" i="38"/>
  <c r="H738" i="38"/>
  <c r="H739" i="38"/>
  <c r="H740" i="38"/>
  <c r="H741" i="38"/>
  <c r="H742" i="38"/>
  <c r="H743" i="38"/>
  <c r="H744" i="38"/>
  <c r="H745" i="38"/>
  <c r="H746" i="38"/>
  <c r="H747" i="38"/>
  <c r="H748" i="38"/>
  <c r="H749" i="38"/>
  <c r="H750" i="38"/>
  <c r="H751" i="38"/>
  <c r="H752" i="38"/>
  <c r="H753" i="38"/>
  <c r="H754" i="38"/>
  <c r="H755" i="38"/>
  <c r="H756" i="38"/>
  <c r="H757" i="38"/>
  <c r="H758" i="38"/>
  <c r="H759" i="38"/>
  <c r="H760" i="38"/>
  <c r="H761" i="38"/>
  <c r="H762" i="38"/>
  <c r="H763" i="38"/>
  <c r="H764" i="38"/>
  <c r="H765" i="38"/>
  <c r="H766" i="38"/>
  <c r="H767" i="38"/>
  <c r="H768" i="38"/>
  <c r="H769" i="38"/>
  <c r="H770" i="38"/>
  <c r="H771" i="38"/>
  <c r="H772" i="38"/>
  <c r="H773" i="38"/>
  <c r="H774" i="38"/>
  <c r="H775" i="38"/>
  <c r="H776" i="38"/>
  <c r="H777" i="38"/>
  <c r="H778" i="38"/>
  <c r="H779" i="38"/>
  <c r="H780" i="38"/>
  <c r="H781" i="38"/>
  <c r="H782" i="38"/>
  <c r="H783" i="38"/>
  <c r="H784" i="38"/>
  <c r="H785" i="38"/>
  <c r="H786" i="38"/>
  <c r="H787" i="38"/>
  <c r="H788" i="38"/>
  <c r="H789" i="38"/>
  <c r="H790" i="38"/>
  <c r="H791" i="38"/>
  <c r="H792" i="38"/>
  <c r="H793" i="38"/>
  <c r="H794" i="38"/>
  <c r="H795" i="38"/>
  <c r="H796" i="38"/>
  <c r="H797" i="38"/>
  <c r="H798" i="38"/>
  <c r="H799" i="38"/>
  <c r="H800" i="38"/>
  <c r="H801" i="38"/>
  <c r="H802" i="38"/>
  <c r="H803" i="38"/>
  <c r="H804" i="38"/>
  <c r="H805" i="38"/>
  <c r="H806" i="38"/>
  <c r="H807" i="38"/>
  <c r="H808" i="38"/>
  <c r="H809" i="38"/>
  <c r="H810" i="38"/>
  <c r="H811" i="38"/>
  <c r="H812" i="38"/>
  <c r="H813" i="38"/>
  <c r="H814" i="38"/>
  <c r="H815" i="38"/>
  <c r="H816" i="38"/>
  <c r="H817" i="38"/>
  <c r="H818" i="38"/>
  <c r="H819" i="38"/>
  <c r="H820" i="38"/>
  <c r="H2" i="38"/>
  <c r="Y3" i="38"/>
  <c r="Y4" i="38"/>
  <c r="Y5" i="38"/>
  <c r="Y6" i="38"/>
  <c r="Y7" i="38"/>
  <c r="Y8" i="38"/>
  <c r="Y9" i="38"/>
  <c r="Y10" i="38"/>
  <c r="Y11" i="38"/>
  <c r="Y12" i="38"/>
  <c r="Y13" i="38"/>
  <c r="Y14" i="38"/>
  <c r="Y15" i="38"/>
  <c r="Y16" i="38"/>
  <c r="Y17" i="38"/>
  <c r="Y18" i="38"/>
  <c r="Y19" i="38"/>
  <c r="Y20" i="38"/>
  <c r="Y21" i="38"/>
  <c r="Y22" i="38"/>
  <c r="Y23" i="38"/>
  <c r="Y24" i="38"/>
  <c r="Y25" i="38"/>
  <c r="Y26" i="38"/>
  <c r="Y27" i="38"/>
  <c r="Y28" i="38"/>
  <c r="Y29" i="38"/>
  <c r="Y30" i="38"/>
  <c r="Y31" i="38"/>
  <c r="Y32" i="38"/>
  <c r="Y33" i="38"/>
  <c r="Y34" i="38"/>
  <c r="Y35" i="38"/>
  <c r="Y36" i="38"/>
  <c r="Y37" i="38"/>
  <c r="Y38" i="38"/>
  <c r="Y39" i="38"/>
  <c r="Y40" i="38"/>
  <c r="Y41" i="38"/>
  <c r="Y42" i="38"/>
  <c r="Y43" i="38"/>
  <c r="Y44" i="38"/>
  <c r="Y45" i="38"/>
  <c r="Y46" i="38"/>
  <c r="Y47" i="38"/>
  <c r="Y48" i="38"/>
  <c r="Y49" i="38"/>
  <c r="Y50" i="38"/>
  <c r="Y51" i="38"/>
  <c r="Y52" i="38"/>
  <c r="Y53" i="38"/>
  <c r="Y54" i="38"/>
  <c r="Y55" i="38"/>
  <c r="Y56" i="38"/>
  <c r="Y57" i="38"/>
  <c r="Y58" i="38"/>
  <c r="Y59" i="38"/>
  <c r="Y60" i="38"/>
  <c r="Y61" i="38"/>
  <c r="Y62" i="38"/>
  <c r="Y63" i="38"/>
  <c r="Y64" i="38"/>
  <c r="Y65" i="38"/>
  <c r="Y66" i="38"/>
  <c r="Y67" i="38"/>
  <c r="Y68" i="38"/>
  <c r="Y69" i="38"/>
  <c r="Y70" i="38"/>
  <c r="Y71" i="38"/>
  <c r="Y72" i="38"/>
  <c r="Y73" i="38"/>
  <c r="Y74" i="38"/>
  <c r="Y75" i="38"/>
  <c r="Y76" i="38"/>
  <c r="Y77" i="38"/>
  <c r="Y78" i="38"/>
  <c r="Y79" i="38"/>
  <c r="Y80" i="38"/>
  <c r="Y81" i="38"/>
  <c r="Y82" i="38"/>
  <c r="Y83" i="38"/>
  <c r="Y84" i="38"/>
  <c r="Y85" i="38"/>
  <c r="Y86" i="38"/>
  <c r="Y87" i="38"/>
  <c r="Y88" i="38"/>
  <c r="Y89" i="38"/>
  <c r="Y90" i="38"/>
  <c r="Y91" i="38"/>
  <c r="Y92" i="38"/>
  <c r="Y93" i="38"/>
  <c r="Y94" i="38"/>
  <c r="Y95" i="38"/>
  <c r="Y96" i="38"/>
  <c r="Y97" i="38"/>
  <c r="Y98" i="38"/>
  <c r="Y99" i="38"/>
  <c r="Y100" i="38"/>
  <c r="Y101" i="38"/>
  <c r="Y102" i="38"/>
  <c r="Y103" i="38"/>
  <c r="Y104" i="38"/>
  <c r="Y105" i="38"/>
  <c r="Y106" i="38"/>
  <c r="Y107" i="38"/>
  <c r="Y108" i="38"/>
  <c r="Y109" i="38"/>
  <c r="Y110" i="38"/>
  <c r="Y111" i="38"/>
  <c r="Y112" i="38"/>
  <c r="Y113" i="38"/>
  <c r="Y114" i="38"/>
  <c r="Y115" i="38"/>
  <c r="Y116" i="38"/>
  <c r="Y117" i="38"/>
  <c r="Y118" i="38"/>
  <c r="Y119" i="38"/>
  <c r="Y120" i="38"/>
  <c r="Y121" i="38"/>
  <c r="Y122" i="38"/>
  <c r="Y123" i="38"/>
  <c r="Y124" i="38"/>
  <c r="Y125" i="38"/>
  <c r="Y126" i="38"/>
  <c r="Y127" i="38"/>
  <c r="Y128" i="38"/>
  <c r="Y129" i="38"/>
  <c r="Y130" i="38"/>
  <c r="Y131" i="38"/>
  <c r="Y132" i="38"/>
  <c r="Y133" i="38"/>
  <c r="Y134" i="38"/>
  <c r="Y135" i="38"/>
  <c r="Y136" i="38"/>
  <c r="Y137" i="38"/>
  <c r="Y138" i="38"/>
  <c r="Y139" i="38"/>
  <c r="Y140" i="38"/>
  <c r="Y141" i="38"/>
  <c r="Y142" i="38"/>
  <c r="Y143" i="38"/>
  <c r="Y144" i="38"/>
  <c r="Y145" i="38"/>
  <c r="Y146" i="38"/>
  <c r="Y147" i="38"/>
  <c r="Y148" i="38"/>
  <c r="Y149" i="38"/>
  <c r="Y150" i="38"/>
  <c r="Y151" i="38"/>
  <c r="Y152" i="38"/>
  <c r="Y153" i="38"/>
  <c r="Y154" i="38"/>
  <c r="Y155" i="38"/>
  <c r="Y156" i="38"/>
  <c r="Y157" i="38"/>
  <c r="Y158" i="38"/>
  <c r="Y159" i="38"/>
  <c r="Y160" i="38"/>
  <c r="Y161" i="38"/>
  <c r="Y162" i="38"/>
  <c r="Y163" i="38"/>
  <c r="Y164" i="38"/>
  <c r="Y165" i="38"/>
  <c r="Y166" i="38"/>
  <c r="Y167" i="38"/>
  <c r="Y168" i="38"/>
  <c r="Y169" i="38"/>
  <c r="Y170" i="38"/>
  <c r="Y171" i="38"/>
  <c r="Y172" i="38"/>
  <c r="Y173" i="38"/>
  <c r="Y174" i="38"/>
  <c r="Y175" i="38"/>
  <c r="Y176" i="38"/>
  <c r="Y177" i="38"/>
  <c r="Y178" i="38"/>
  <c r="Y179" i="38"/>
  <c r="Y180" i="38"/>
  <c r="Y181" i="38"/>
  <c r="Y182" i="38"/>
  <c r="Y183" i="38"/>
  <c r="Y184" i="38"/>
  <c r="Y185" i="38"/>
  <c r="Y186" i="38"/>
  <c r="Y187" i="38"/>
  <c r="Y188" i="38"/>
  <c r="Y189" i="38"/>
  <c r="Y190" i="38"/>
  <c r="Y191" i="38"/>
  <c r="Y192" i="38"/>
  <c r="Y193" i="38"/>
  <c r="Y194" i="38"/>
  <c r="Y195" i="38"/>
  <c r="Y196" i="38"/>
  <c r="Y197" i="38"/>
  <c r="Y198" i="38"/>
  <c r="Y199" i="38"/>
  <c r="Y200" i="38"/>
  <c r="Y201" i="38"/>
  <c r="Y202" i="38"/>
  <c r="Y203" i="38"/>
  <c r="Y204" i="38"/>
  <c r="Y205" i="38"/>
  <c r="Y206" i="38"/>
  <c r="Y207" i="38"/>
  <c r="Y208" i="38"/>
  <c r="Y209" i="38"/>
  <c r="Y210" i="38"/>
  <c r="Y211" i="38"/>
  <c r="Y212" i="38"/>
  <c r="Y213" i="38"/>
  <c r="Y214" i="38"/>
  <c r="Y215" i="38"/>
  <c r="Y216" i="38"/>
  <c r="Y217" i="38"/>
  <c r="Y218" i="38"/>
  <c r="Y219" i="38"/>
  <c r="Y220" i="38"/>
  <c r="Y221" i="38"/>
  <c r="Y222" i="38"/>
  <c r="Y223" i="38"/>
  <c r="Y224" i="38"/>
  <c r="Y225" i="38"/>
  <c r="Y226" i="38"/>
  <c r="Y227" i="38"/>
  <c r="Y228" i="38"/>
  <c r="Y229" i="38"/>
  <c r="Y230" i="38"/>
  <c r="Y231" i="38"/>
  <c r="Y232" i="38"/>
  <c r="Y233" i="38"/>
  <c r="Y234" i="38"/>
  <c r="Y235" i="38"/>
  <c r="Y236" i="38"/>
  <c r="Y237" i="38"/>
  <c r="Y238" i="38"/>
  <c r="Y239" i="38"/>
  <c r="Y240" i="38"/>
  <c r="Y241" i="38"/>
  <c r="Y242" i="38"/>
  <c r="Y243" i="38"/>
  <c r="Y244" i="38"/>
  <c r="Y245" i="38"/>
  <c r="Y246" i="38"/>
  <c r="Y247" i="38"/>
  <c r="Y248" i="38"/>
  <c r="Y249" i="38"/>
  <c r="Y250" i="38"/>
  <c r="Y251" i="38"/>
  <c r="Y252" i="38"/>
  <c r="Y253" i="38"/>
  <c r="Y254" i="38"/>
  <c r="Y255" i="38"/>
  <c r="Y256" i="38"/>
  <c r="Y257" i="38"/>
  <c r="Y258" i="38"/>
  <c r="Y259" i="38"/>
  <c r="Y260" i="38"/>
  <c r="Y261" i="38"/>
  <c r="Y262" i="38"/>
  <c r="Y263" i="38"/>
  <c r="Y264" i="38"/>
  <c r="Y265" i="38"/>
  <c r="Y266" i="38"/>
  <c r="Y267" i="38"/>
  <c r="Y268" i="38"/>
  <c r="Y269" i="38"/>
  <c r="Y270" i="38"/>
  <c r="Y271" i="38"/>
  <c r="Y272" i="38"/>
  <c r="Y273" i="38"/>
  <c r="Y274" i="38"/>
  <c r="Y275" i="38"/>
  <c r="Y276" i="38"/>
  <c r="Y277" i="38"/>
  <c r="Y278" i="38"/>
  <c r="Y279" i="38"/>
  <c r="Y280" i="38"/>
  <c r="Y281" i="38"/>
  <c r="Y282" i="38"/>
  <c r="Y283" i="38"/>
  <c r="Y284" i="38"/>
  <c r="Y285" i="38"/>
  <c r="Y286" i="38"/>
  <c r="Y287" i="38"/>
  <c r="Y288" i="38"/>
  <c r="Y289" i="38"/>
  <c r="Y290" i="38"/>
  <c r="Y291" i="38"/>
  <c r="Y292" i="38"/>
  <c r="Y293" i="38"/>
  <c r="Y294" i="38"/>
  <c r="Y295" i="38"/>
  <c r="Y296" i="38"/>
  <c r="Y297" i="38"/>
  <c r="Y298" i="38"/>
  <c r="Y299" i="38"/>
  <c r="Y300" i="38"/>
  <c r="Y301" i="38"/>
  <c r="Y302" i="38"/>
  <c r="Y303" i="38"/>
  <c r="Y304" i="38"/>
  <c r="Y305" i="38"/>
  <c r="Y306" i="38"/>
  <c r="Y307" i="38"/>
  <c r="Y308" i="38"/>
  <c r="Y309" i="38"/>
  <c r="Y310" i="38"/>
  <c r="Y311" i="38"/>
  <c r="Y312" i="38"/>
  <c r="Y313" i="38"/>
  <c r="Y314" i="38"/>
  <c r="Y315" i="38"/>
  <c r="Y316" i="38"/>
  <c r="Y317" i="38"/>
  <c r="Y318" i="38"/>
  <c r="Y319" i="38"/>
  <c r="Y320" i="38"/>
  <c r="Y321" i="38"/>
  <c r="Y322" i="38"/>
  <c r="Y323" i="38"/>
  <c r="Y324" i="38"/>
  <c r="Y325" i="38"/>
  <c r="Y326" i="38"/>
  <c r="Y327" i="38"/>
  <c r="Y328" i="38"/>
  <c r="Y329" i="38"/>
  <c r="Y330" i="38"/>
  <c r="Y331" i="38"/>
  <c r="Y332" i="38"/>
  <c r="Y333" i="38"/>
  <c r="Y334" i="38"/>
  <c r="Y335" i="38"/>
  <c r="Y336" i="38"/>
  <c r="Y337" i="38"/>
  <c r="Y338" i="38"/>
  <c r="Y339" i="38"/>
  <c r="Y340" i="38"/>
  <c r="Y341" i="38"/>
  <c r="Y342" i="38"/>
  <c r="Y343" i="38"/>
  <c r="Y344" i="38"/>
  <c r="Y345" i="38"/>
  <c r="Y346" i="38"/>
  <c r="Y347" i="38"/>
  <c r="Y348" i="38"/>
  <c r="Y349" i="38"/>
  <c r="Y350" i="38"/>
  <c r="Y351" i="38"/>
  <c r="Y352" i="38"/>
  <c r="Y353" i="38"/>
  <c r="Y354" i="38"/>
  <c r="Y355" i="38"/>
  <c r="Y356" i="38"/>
  <c r="Y357" i="38"/>
  <c r="Y358" i="38"/>
  <c r="Y359" i="38"/>
  <c r="Y360" i="38"/>
  <c r="Y361" i="38"/>
  <c r="Y362" i="38"/>
  <c r="Y363" i="38"/>
  <c r="Y364" i="38"/>
  <c r="Y365" i="38"/>
  <c r="Y366" i="38"/>
  <c r="Y367" i="38"/>
  <c r="Y368" i="38"/>
  <c r="Y369" i="38"/>
  <c r="Y370" i="38"/>
  <c r="Y371" i="38"/>
  <c r="Y372" i="38"/>
  <c r="Y373" i="38"/>
  <c r="Y374" i="38"/>
  <c r="Y375" i="38"/>
  <c r="Y376" i="38"/>
  <c r="Y377" i="38"/>
  <c r="Y378" i="38"/>
  <c r="Y379" i="38"/>
  <c r="Y380" i="38"/>
  <c r="Y381" i="38"/>
  <c r="Y382" i="38"/>
  <c r="Y383" i="38"/>
  <c r="Y384" i="38"/>
  <c r="Y385" i="38"/>
  <c r="Y386" i="38"/>
  <c r="Y387" i="38"/>
  <c r="Y388" i="38"/>
  <c r="Y389" i="38"/>
  <c r="Y390" i="38"/>
  <c r="Y391" i="38"/>
  <c r="Y392" i="38"/>
  <c r="Y393" i="38"/>
  <c r="Y394" i="38"/>
  <c r="Y395" i="38"/>
  <c r="Y396" i="38"/>
  <c r="Y397" i="38"/>
  <c r="Y398" i="38"/>
  <c r="Y399" i="38"/>
  <c r="Y400" i="38"/>
  <c r="Y401" i="38"/>
  <c r="Y402" i="38"/>
  <c r="Y403" i="38"/>
  <c r="Y404" i="38"/>
  <c r="Y405" i="38"/>
  <c r="Y406" i="38"/>
  <c r="Y407" i="38"/>
  <c r="Y408" i="38"/>
  <c r="Y409" i="38"/>
  <c r="Y410" i="38"/>
  <c r="Y411" i="38"/>
  <c r="Y412" i="38"/>
  <c r="Y413" i="38"/>
  <c r="Y414" i="38"/>
  <c r="Y415" i="38"/>
  <c r="Y416" i="38"/>
  <c r="Y417" i="38"/>
  <c r="Y418" i="38"/>
  <c r="Y419" i="38"/>
  <c r="Y420" i="38"/>
  <c r="Y421" i="38"/>
  <c r="Y422" i="38"/>
  <c r="Y423" i="38"/>
  <c r="Y424" i="38"/>
  <c r="Y425" i="38"/>
  <c r="Y426" i="38"/>
  <c r="Y427" i="38"/>
  <c r="Y428" i="38"/>
  <c r="Y429" i="38"/>
  <c r="Y430" i="38"/>
  <c r="Y431" i="38"/>
  <c r="Y432" i="38"/>
  <c r="Y433" i="38"/>
  <c r="Y434" i="38"/>
  <c r="Y435" i="38"/>
  <c r="Y436" i="38"/>
  <c r="Y437" i="38"/>
  <c r="Y438" i="38"/>
  <c r="Y439" i="38"/>
  <c r="Y440" i="38"/>
  <c r="Y441" i="38"/>
  <c r="Y442" i="38"/>
  <c r="Y443" i="38"/>
  <c r="Y444" i="38"/>
  <c r="Y445" i="38"/>
  <c r="Y446" i="38"/>
  <c r="Y447" i="38"/>
  <c r="Y448" i="38"/>
  <c r="Y449" i="38"/>
  <c r="Y450" i="38"/>
  <c r="Y451" i="38"/>
  <c r="Y452" i="38"/>
  <c r="Y453" i="38"/>
  <c r="Y454" i="38"/>
  <c r="Y455" i="38"/>
  <c r="Y456" i="38"/>
  <c r="Y457" i="38"/>
  <c r="Y458" i="38"/>
  <c r="Y459" i="38"/>
  <c r="Y460" i="38"/>
  <c r="Y461" i="38"/>
  <c r="Y462" i="38"/>
  <c r="Y463" i="38"/>
  <c r="Y464" i="38"/>
  <c r="Y465" i="38"/>
  <c r="Y466" i="38"/>
  <c r="Y467" i="38"/>
  <c r="Y468" i="38"/>
  <c r="Y469" i="38"/>
  <c r="Y470" i="38"/>
  <c r="Y471" i="38"/>
  <c r="Y472" i="38"/>
  <c r="Y473" i="38"/>
  <c r="Y474" i="38"/>
  <c r="Y475" i="38"/>
  <c r="Y476" i="38"/>
  <c r="Y477" i="38"/>
  <c r="Y478" i="38"/>
  <c r="Y479" i="38"/>
  <c r="Y480" i="38"/>
  <c r="Y481" i="38"/>
  <c r="Y482" i="38"/>
  <c r="Y483" i="38"/>
  <c r="Y484" i="38"/>
  <c r="Y485" i="38"/>
  <c r="Y486" i="38"/>
  <c r="Y487" i="38"/>
  <c r="Y488" i="38"/>
  <c r="Y489" i="38"/>
  <c r="Y490" i="38"/>
  <c r="Y491" i="38"/>
  <c r="Y492" i="38"/>
  <c r="Y493" i="38"/>
  <c r="Y494" i="38"/>
  <c r="Y495" i="38"/>
  <c r="Y496" i="38"/>
  <c r="Y497" i="38"/>
  <c r="Y498" i="38"/>
  <c r="Y499" i="38"/>
  <c r="Y500" i="38"/>
  <c r="Y501" i="38"/>
  <c r="Y502" i="38"/>
  <c r="Y503" i="38"/>
  <c r="Y504" i="38"/>
  <c r="Y505" i="38"/>
  <c r="Y506" i="38"/>
  <c r="Y507" i="38"/>
  <c r="Y508" i="38"/>
  <c r="Y509" i="38"/>
  <c r="Y510" i="38"/>
  <c r="Y511" i="38"/>
  <c r="Y512" i="38"/>
  <c r="Y513" i="38"/>
  <c r="Y514" i="38"/>
  <c r="Y515" i="38"/>
  <c r="Y516" i="38"/>
  <c r="Y517" i="38"/>
  <c r="Y518" i="38"/>
  <c r="Y519" i="38"/>
  <c r="Y520" i="38"/>
  <c r="Y521" i="38"/>
  <c r="Y522" i="38"/>
  <c r="Y523" i="38"/>
  <c r="Y524" i="38"/>
  <c r="Y525" i="38"/>
  <c r="Y526" i="38"/>
  <c r="Y527" i="38"/>
  <c r="Y528" i="38"/>
  <c r="Y529" i="38"/>
  <c r="Y530" i="38"/>
  <c r="Y531" i="38"/>
  <c r="Y532" i="38"/>
  <c r="Y533" i="38"/>
  <c r="Y534" i="38"/>
  <c r="Y535" i="38"/>
  <c r="Y536" i="38"/>
  <c r="Y537" i="38"/>
  <c r="Y538" i="38"/>
  <c r="Y539" i="38"/>
  <c r="Y540" i="38"/>
  <c r="Y541" i="38"/>
  <c r="Y542" i="38"/>
  <c r="Y543" i="38"/>
  <c r="Y544" i="38"/>
  <c r="Y545" i="38"/>
  <c r="Y546" i="38"/>
  <c r="Y547" i="38"/>
  <c r="Y548" i="38"/>
  <c r="Y549" i="38"/>
  <c r="Y550" i="38"/>
  <c r="Y551" i="38"/>
  <c r="Y552" i="38"/>
  <c r="Y553" i="38"/>
  <c r="Y554" i="38"/>
  <c r="Y555" i="38"/>
  <c r="Y556" i="38"/>
  <c r="Y557" i="38"/>
  <c r="Y558" i="38"/>
  <c r="Y559" i="38"/>
  <c r="Y560" i="38"/>
  <c r="Y561" i="38"/>
  <c r="Y562" i="38"/>
  <c r="Y563" i="38"/>
  <c r="Y564" i="38"/>
  <c r="Y565" i="38"/>
  <c r="Y566" i="38"/>
  <c r="Y567" i="38"/>
  <c r="Y568" i="38"/>
  <c r="Y569" i="38"/>
  <c r="Y570" i="38"/>
  <c r="Y571" i="38"/>
  <c r="Y572" i="38"/>
  <c r="Y573" i="38"/>
  <c r="Y574" i="38"/>
  <c r="Y575" i="38"/>
  <c r="Y576" i="38"/>
  <c r="Y577" i="38"/>
  <c r="Y578" i="38"/>
  <c r="Y579" i="38"/>
  <c r="Y580" i="38"/>
  <c r="Y581" i="38"/>
  <c r="Y582" i="38"/>
  <c r="Y583" i="38"/>
  <c r="Y584" i="38"/>
  <c r="Y585" i="38"/>
  <c r="Y586" i="38"/>
  <c r="Y587" i="38"/>
  <c r="Y588" i="38"/>
  <c r="Y589" i="38"/>
  <c r="Y590" i="38"/>
  <c r="Y591" i="38"/>
  <c r="Y592" i="38"/>
  <c r="Y593" i="38"/>
  <c r="Y594" i="38"/>
  <c r="Y595" i="38"/>
  <c r="Y596" i="38"/>
  <c r="Y597" i="38"/>
  <c r="Y598" i="38"/>
  <c r="Y599" i="38"/>
  <c r="Y600" i="38"/>
  <c r="Y601" i="38"/>
  <c r="Y602" i="38"/>
  <c r="Y603" i="38"/>
  <c r="Y604" i="38"/>
  <c r="Y605" i="38"/>
  <c r="Y606" i="38"/>
  <c r="Y607" i="38"/>
  <c r="Y608" i="38"/>
  <c r="Y609" i="38"/>
  <c r="Y610" i="38"/>
  <c r="Y611" i="38"/>
  <c r="Y612" i="38"/>
  <c r="Y613" i="38"/>
  <c r="Y614" i="38"/>
  <c r="Y615" i="38"/>
  <c r="Y616" i="38"/>
  <c r="Y617" i="38"/>
  <c r="Y618" i="38"/>
  <c r="Y619" i="38"/>
  <c r="Y620" i="38"/>
  <c r="Y621" i="38"/>
  <c r="Y622" i="38"/>
  <c r="Y623" i="38"/>
  <c r="Y624" i="38"/>
  <c r="Y625" i="38"/>
  <c r="Y626" i="38"/>
  <c r="Y627" i="38"/>
  <c r="Y628" i="38"/>
  <c r="Y629" i="38"/>
  <c r="Y630" i="38"/>
  <c r="Y631" i="38"/>
  <c r="Y632" i="38"/>
  <c r="Y633" i="38"/>
  <c r="Y634" i="38"/>
  <c r="Y635" i="38"/>
  <c r="Y636" i="38"/>
  <c r="Y637" i="38"/>
  <c r="Y638" i="38"/>
  <c r="Y639" i="38"/>
  <c r="Y640" i="38"/>
  <c r="Y641" i="38"/>
  <c r="Y642" i="38"/>
  <c r="Y643" i="38"/>
  <c r="Y644" i="38"/>
  <c r="Y645" i="38"/>
  <c r="Y646" i="38"/>
  <c r="Y647" i="38"/>
  <c r="Y648" i="38"/>
  <c r="Y649" i="38"/>
  <c r="Y650" i="38"/>
  <c r="Y651" i="38"/>
  <c r="Y652" i="38"/>
  <c r="Y653" i="38"/>
  <c r="Y654" i="38"/>
  <c r="Y655" i="38"/>
  <c r="Y656" i="38"/>
  <c r="Y657" i="38"/>
  <c r="Y658" i="38"/>
  <c r="Y659" i="38"/>
  <c r="Y660" i="38"/>
  <c r="Y661" i="38"/>
  <c r="Y662" i="38"/>
  <c r="Y663" i="38"/>
  <c r="Y664" i="38"/>
  <c r="Y665" i="38"/>
  <c r="Y666" i="38"/>
  <c r="Y667" i="38"/>
  <c r="Y668" i="38"/>
  <c r="Y669" i="38"/>
  <c r="Y670" i="38"/>
  <c r="Y671" i="38"/>
  <c r="Y672" i="38"/>
  <c r="Y673" i="38"/>
  <c r="Y674" i="38"/>
  <c r="Y675" i="38"/>
  <c r="Y676" i="38"/>
  <c r="Y677" i="38"/>
  <c r="Y678" i="38"/>
  <c r="Y679" i="38"/>
  <c r="Y680" i="38"/>
  <c r="Y681" i="38"/>
  <c r="Y682" i="38"/>
  <c r="Y683" i="38"/>
  <c r="Y684" i="38"/>
  <c r="Y685" i="38"/>
  <c r="Y686" i="38"/>
  <c r="Y687" i="38"/>
  <c r="Y688" i="38"/>
  <c r="Y689" i="38"/>
  <c r="Y690" i="38"/>
  <c r="Y691" i="38"/>
  <c r="Y692" i="38"/>
  <c r="Y693" i="38"/>
  <c r="Y694" i="38"/>
  <c r="Y695" i="38"/>
  <c r="Y696" i="38"/>
  <c r="Y697" i="38"/>
  <c r="Y698" i="38"/>
  <c r="Y699" i="38"/>
  <c r="Y700" i="38"/>
  <c r="Y701" i="38"/>
  <c r="Y702" i="38"/>
  <c r="Y703" i="38"/>
  <c r="Y704" i="38"/>
  <c r="Y705" i="38"/>
  <c r="Y706" i="38"/>
  <c r="Y707" i="38"/>
  <c r="Y708" i="38"/>
  <c r="Y709" i="38"/>
  <c r="Y710" i="38"/>
  <c r="Y711" i="38"/>
  <c r="Y712" i="38"/>
  <c r="Y713" i="38"/>
  <c r="Y714" i="38"/>
  <c r="Y715" i="38"/>
  <c r="Y716" i="38"/>
  <c r="Y717" i="38"/>
  <c r="Y718" i="38"/>
  <c r="Y719" i="38"/>
  <c r="Y720" i="38"/>
  <c r="Y721" i="38"/>
  <c r="Y722" i="38"/>
  <c r="Y723" i="38"/>
  <c r="Y724" i="38"/>
  <c r="Y725" i="38"/>
  <c r="Y726" i="38"/>
  <c r="Y727" i="38"/>
  <c r="Y728" i="38"/>
  <c r="Y729" i="38"/>
  <c r="Y730" i="38"/>
  <c r="Y731" i="38"/>
  <c r="Y732" i="38"/>
  <c r="Y733" i="38"/>
  <c r="Y734" i="38"/>
  <c r="Y735" i="38"/>
  <c r="Y736" i="38"/>
  <c r="Y737" i="38"/>
  <c r="Y738" i="38"/>
  <c r="Y739" i="38"/>
  <c r="Y740" i="38"/>
  <c r="Y741" i="38"/>
  <c r="Y742" i="38"/>
  <c r="Y743" i="38"/>
  <c r="Y744" i="38"/>
  <c r="Y745" i="38"/>
  <c r="Y746" i="38"/>
  <c r="Y747" i="38"/>
  <c r="Y748" i="38"/>
  <c r="Y749" i="38"/>
  <c r="Y750" i="38"/>
  <c r="Y751" i="38"/>
  <c r="Y752" i="38"/>
  <c r="Y753" i="38"/>
  <c r="Y754" i="38"/>
  <c r="Y755" i="38"/>
  <c r="Y756" i="38"/>
  <c r="Y757" i="38"/>
  <c r="Y758" i="38"/>
  <c r="Y759" i="38"/>
  <c r="Y760" i="38"/>
  <c r="Y761" i="38"/>
  <c r="Y762" i="38"/>
  <c r="Y763" i="38"/>
  <c r="Y764" i="38"/>
  <c r="Y765" i="38"/>
  <c r="Y766" i="38"/>
  <c r="Y767" i="38"/>
  <c r="Y768" i="38"/>
  <c r="Y769" i="38"/>
  <c r="Y770" i="38"/>
  <c r="Y771" i="38"/>
  <c r="Y772" i="38"/>
  <c r="Y773" i="38"/>
  <c r="Y774" i="38"/>
  <c r="Y775" i="38"/>
  <c r="Y776" i="38"/>
  <c r="Y777" i="38"/>
  <c r="Y778" i="38"/>
  <c r="Y779" i="38"/>
  <c r="Y780" i="38"/>
  <c r="Y781" i="38"/>
  <c r="Y782" i="38"/>
  <c r="Y783" i="38"/>
  <c r="Y784" i="38"/>
  <c r="Y785" i="38"/>
  <c r="Y786" i="38"/>
  <c r="Y787" i="38"/>
  <c r="Y788" i="38"/>
  <c r="Y789" i="38"/>
  <c r="Y790" i="38"/>
  <c r="Y791" i="38"/>
  <c r="Y792" i="38"/>
  <c r="Y793" i="38"/>
  <c r="Y794" i="38"/>
  <c r="Y795" i="38"/>
  <c r="Y796" i="38"/>
  <c r="Y797" i="38"/>
  <c r="Y798" i="38"/>
  <c r="Y799" i="38"/>
  <c r="Y800" i="38"/>
  <c r="Y801" i="38"/>
  <c r="Y802" i="38"/>
  <c r="Y803" i="38"/>
  <c r="Y804" i="38"/>
  <c r="Y805" i="38"/>
  <c r="Y806" i="38"/>
  <c r="Y807" i="38"/>
  <c r="Y808" i="38"/>
  <c r="Y809" i="38"/>
  <c r="Y810" i="38"/>
  <c r="Y811" i="38"/>
  <c r="Y812" i="38"/>
  <c r="Y813" i="38"/>
  <c r="Y814" i="38"/>
  <c r="Y815" i="38"/>
  <c r="Y816" i="38"/>
  <c r="Y817" i="38"/>
  <c r="Y818" i="38"/>
  <c r="Y819" i="38"/>
  <c r="Y820" i="38"/>
  <c r="Y2" i="38"/>
  <c r="AT3" i="2"/>
  <c r="AT4" i="2"/>
  <c r="AT5" i="2"/>
  <c r="AT6" i="2"/>
  <c r="AT7" i="2"/>
  <c r="AT8" i="2"/>
  <c r="AT9" i="2"/>
  <c r="AT10" i="2"/>
  <c r="AT11" i="2"/>
  <c r="AT12" i="2"/>
  <c r="AT13" i="2"/>
  <c r="AT14" i="2"/>
  <c r="AT15" i="2"/>
  <c r="AT16" i="2"/>
  <c r="AT17" i="2"/>
  <c r="AT18" i="2"/>
  <c r="AT19" i="2"/>
  <c r="AT20" i="2"/>
  <c r="AT21" i="2"/>
  <c r="AT22" i="2"/>
  <c r="AT23" i="2"/>
  <c r="AT24" i="2"/>
  <c r="AT25" i="2"/>
  <c r="AT26" i="2"/>
  <c r="AT27" i="2"/>
  <c r="AT28" i="2"/>
  <c r="AT29" i="2"/>
  <c r="AT30" i="2"/>
  <c r="AT31" i="2"/>
  <c r="AT32" i="2"/>
  <c r="AT33" i="2"/>
  <c r="AT34" i="2"/>
  <c r="AT35" i="2"/>
  <c r="AT36" i="2"/>
  <c r="AT37" i="2"/>
  <c r="AT38" i="2"/>
  <c r="AT39" i="2"/>
  <c r="AT40" i="2"/>
  <c r="AT41" i="2"/>
  <c r="AT42" i="2"/>
  <c r="AT43" i="2"/>
  <c r="AT44" i="2"/>
  <c r="AT45" i="2"/>
  <c r="AT46" i="2"/>
  <c r="AT47" i="2"/>
  <c r="AT48" i="2"/>
  <c r="AT49" i="2"/>
  <c r="AT50" i="2"/>
  <c r="AT51" i="2"/>
  <c r="AT52" i="2"/>
  <c r="AT53" i="2"/>
  <c r="AT54" i="2"/>
  <c r="AT55" i="2"/>
  <c r="AT56" i="2"/>
  <c r="AT57" i="2"/>
  <c r="AT58" i="2"/>
  <c r="AT59" i="2"/>
  <c r="AT60" i="2"/>
  <c r="AT61" i="2"/>
  <c r="AT62" i="2"/>
  <c r="AT63" i="2"/>
  <c r="AT64" i="2"/>
  <c r="AT65" i="2"/>
  <c r="AT66" i="2"/>
  <c r="AT67" i="2"/>
  <c r="AT68" i="2"/>
  <c r="AT69" i="2"/>
  <c r="AT70" i="2"/>
  <c r="AT71" i="2"/>
  <c r="AT72" i="2"/>
  <c r="AT73" i="2"/>
  <c r="AT74" i="2"/>
  <c r="AT75" i="2"/>
  <c r="AT76" i="2"/>
  <c r="AT77" i="2"/>
  <c r="AT78" i="2"/>
  <c r="AT79" i="2"/>
  <c r="AT80" i="2"/>
  <c r="AT81" i="2"/>
  <c r="AT82" i="2"/>
  <c r="AT83" i="2"/>
  <c r="AT84" i="2"/>
  <c r="AT85" i="2"/>
  <c r="AT86" i="2"/>
  <c r="AT87" i="2"/>
  <c r="AT88" i="2"/>
  <c r="AT89" i="2"/>
  <c r="AT90" i="2"/>
  <c r="AT91" i="2"/>
  <c r="AT92" i="2"/>
  <c r="AT93" i="2"/>
  <c r="AT94" i="2"/>
  <c r="AT95" i="2"/>
  <c r="AT96" i="2"/>
  <c r="AT97" i="2"/>
  <c r="AT98" i="2"/>
  <c r="AT99" i="2"/>
  <c r="AT100" i="2"/>
  <c r="AT101" i="2"/>
  <c r="AT102" i="2"/>
  <c r="AT103" i="2"/>
  <c r="AT104" i="2"/>
  <c r="AT105" i="2"/>
  <c r="AT106" i="2"/>
  <c r="AT107" i="2"/>
  <c r="AT108" i="2"/>
  <c r="AT109" i="2"/>
  <c r="AT110" i="2"/>
  <c r="AT111" i="2"/>
  <c r="AT112" i="2"/>
  <c r="AT113" i="2"/>
  <c r="AT114" i="2"/>
  <c r="AT115" i="2"/>
  <c r="AT116" i="2"/>
  <c r="AT117" i="2"/>
  <c r="AT118" i="2"/>
  <c r="AT119" i="2"/>
  <c r="AT120" i="2"/>
  <c r="AT121" i="2"/>
  <c r="AT122" i="2"/>
  <c r="AT123" i="2"/>
  <c r="AT124" i="2"/>
  <c r="AT125" i="2"/>
  <c r="AT126" i="2"/>
  <c r="AT127" i="2"/>
  <c r="AT128" i="2"/>
  <c r="AT129" i="2"/>
  <c r="AT130" i="2"/>
  <c r="AT131" i="2"/>
  <c r="AT132" i="2"/>
  <c r="AT133" i="2"/>
  <c r="AT134" i="2"/>
  <c r="AT135" i="2"/>
  <c r="AT136" i="2"/>
  <c r="AT137" i="2"/>
  <c r="AT138" i="2"/>
  <c r="AT139" i="2"/>
  <c r="AT140" i="2"/>
  <c r="AT141" i="2"/>
  <c r="AT142" i="2"/>
  <c r="AT143" i="2"/>
  <c r="AT144" i="2"/>
  <c r="AT145" i="2"/>
  <c r="AT146" i="2"/>
  <c r="AT147" i="2"/>
  <c r="AT148" i="2"/>
  <c r="AT149" i="2"/>
  <c r="AT150" i="2"/>
  <c r="AT151" i="2"/>
  <c r="AT152" i="2"/>
  <c r="AT153" i="2"/>
  <c r="AT154" i="2"/>
  <c r="AT155" i="2"/>
  <c r="AT156" i="2"/>
  <c r="AT157" i="2"/>
  <c r="AT158" i="2"/>
  <c r="AT159" i="2"/>
  <c r="AT160" i="2"/>
  <c r="AT161" i="2"/>
  <c r="AT162" i="2"/>
  <c r="AT163" i="2"/>
  <c r="AT164" i="2"/>
  <c r="AT165" i="2"/>
  <c r="AT166" i="2"/>
  <c r="AT167" i="2"/>
  <c r="AT168" i="2"/>
  <c r="AT169" i="2"/>
  <c r="AT170" i="2"/>
  <c r="AT171" i="2"/>
  <c r="AT172" i="2"/>
  <c r="AT173" i="2"/>
  <c r="AT174" i="2"/>
  <c r="AT175" i="2"/>
  <c r="AT176" i="2"/>
  <c r="AT177" i="2"/>
  <c r="AT178" i="2"/>
  <c r="AT179" i="2"/>
  <c r="AT180" i="2"/>
  <c r="AT181" i="2"/>
  <c r="AT182" i="2"/>
  <c r="AT183" i="2"/>
  <c r="AT184" i="2"/>
  <c r="AT185" i="2"/>
  <c r="AT186" i="2"/>
  <c r="AT187" i="2"/>
  <c r="AT188" i="2"/>
  <c r="AT189" i="2"/>
  <c r="AT190" i="2"/>
  <c r="AT191" i="2"/>
  <c r="AT192" i="2"/>
  <c r="AT193" i="2"/>
  <c r="AT194" i="2"/>
  <c r="AT195" i="2"/>
  <c r="AT196" i="2"/>
  <c r="AT197" i="2"/>
  <c r="AT198" i="2"/>
  <c r="AT199" i="2"/>
  <c r="AT200" i="2"/>
  <c r="AT201" i="2"/>
  <c r="AT202" i="2"/>
  <c r="AT203" i="2"/>
  <c r="AT204" i="2"/>
  <c r="AT205" i="2"/>
  <c r="AT206" i="2"/>
  <c r="AT207" i="2"/>
  <c r="AT208" i="2"/>
  <c r="AT209" i="2"/>
  <c r="AT210" i="2"/>
  <c r="AT211" i="2"/>
  <c r="AT212" i="2"/>
  <c r="AT213" i="2"/>
  <c r="AT214" i="2"/>
  <c r="AT215" i="2"/>
  <c r="AT216" i="2"/>
  <c r="AT217" i="2"/>
  <c r="AT218" i="2"/>
  <c r="AT219" i="2"/>
  <c r="AT220" i="2"/>
  <c r="AT221" i="2"/>
  <c r="AT222" i="2"/>
  <c r="AT223" i="2"/>
  <c r="AT224" i="2"/>
  <c r="AT225" i="2"/>
  <c r="AT226" i="2"/>
  <c r="AT227" i="2"/>
  <c r="AT228" i="2"/>
  <c r="AT229" i="2"/>
  <c r="AT230" i="2"/>
  <c r="AT231" i="2"/>
  <c r="AT232" i="2"/>
  <c r="AT233" i="2"/>
  <c r="AT234" i="2"/>
  <c r="AT235" i="2"/>
  <c r="AT236" i="2"/>
  <c r="AT237" i="2"/>
  <c r="AT238" i="2"/>
  <c r="AT239" i="2"/>
  <c r="AT240" i="2"/>
  <c r="AT241" i="2"/>
  <c r="AT242" i="2"/>
  <c r="AT243" i="2"/>
  <c r="AT244" i="2"/>
  <c r="AT245" i="2"/>
  <c r="AT246" i="2"/>
  <c r="AT247" i="2"/>
  <c r="AT248" i="2"/>
  <c r="AT249" i="2"/>
  <c r="AT250" i="2"/>
  <c r="AT251" i="2"/>
  <c r="AT252" i="2"/>
  <c r="AT253" i="2"/>
  <c r="AT254" i="2"/>
  <c r="AT255" i="2"/>
  <c r="AT256" i="2"/>
  <c r="AT257" i="2"/>
  <c r="AT258" i="2"/>
  <c r="AT259" i="2"/>
  <c r="AT260" i="2"/>
  <c r="AT261" i="2"/>
  <c r="AT262" i="2"/>
  <c r="AT263" i="2"/>
  <c r="AT264" i="2"/>
  <c r="AT265" i="2"/>
  <c r="AT266" i="2"/>
  <c r="AT267" i="2"/>
  <c r="AT268" i="2"/>
  <c r="AT269" i="2"/>
  <c r="AT270" i="2"/>
  <c r="AT271" i="2"/>
  <c r="AT272" i="2"/>
  <c r="AT273" i="2"/>
  <c r="AT274" i="2"/>
  <c r="AT275" i="2"/>
  <c r="AT276" i="2"/>
  <c r="AT277" i="2"/>
  <c r="AT278" i="2"/>
  <c r="AT279" i="2"/>
  <c r="AT280" i="2"/>
  <c r="AT281" i="2"/>
  <c r="AT282" i="2"/>
  <c r="AT283" i="2"/>
  <c r="AT284" i="2"/>
  <c r="AT285" i="2"/>
  <c r="AT286" i="2"/>
  <c r="AT287" i="2"/>
  <c r="AT288" i="2"/>
  <c r="AT289" i="2"/>
  <c r="AT290" i="2"/>
  <c r="AT291" i="2"/>
  <c r="AT292" i="2"/>
  <c r="AT293" i="2"/>
  <c r="AT294" i="2"/>
  <c r="AT295" i="2"/>
  <c r="AT296" i="2"/>
  <c r="AT297" i="2"/>
  <c r="AT298" i="2"/>
  <c r="AT299" i="2"/>
  <c r="AT300" i="2"/>
  <c r="AT301" i="2"/>
  <c r="AT302" i="2"/>
  <c r="AT303" i="2"/>
  <c r="AT304" i="2"/>
  <c r="AT305" i="2"/>
  <c r="AT306" i="2"/>
  <c r="AT307" i="2"/>
  <c r="AT308" i="2"/>
  <c r="AT309" i="2"/>
  <c r="AT310" i="2"/>
  <c r="AT311" i="2"/>
  <c r="AT312" i="2"/>
  <c r="AT313" i="2"/>
  <c r="AT314" i="2"/>
  <c r="AT315" i="2"/>
  <c r="AT316" i="2"/>
  <c r="AT317" i="2"/>
  <c r="AT318" i="2"/>
  <c r="AT319" i="2"/>
  <c r="AT320" i="2"/>
  <c r="AT321" i="2"/>
  <c r="AT322" i="2"/>
  <c r="AT323" i="2"/>
  <c r="AT324" i="2"/>
  <c r="AT325" i="2"/>
  <c r="AT326" i="2"/>
  <c r="AT327" i="2"/>
  <c r="AT328" i="2"/>
  <c r="AT329" i="2"/>
  <c r="AT330" i="2"/>
  <c r="AT331" i="2"/>
  <c r="AT332" i="2"/>
  <c r="AT333" i="2"/>
  <c r="AT334" i="2"/>
  <c r="AT335" i="2"/>
  <c r="AT336" i="2"/>
  <c r="AT337" i="2"/>
  <c r="AT338" i="2"/>
  <c r="AT339" i="2"/>
  <c r="AT340" i="2"/>
  <c r="AT341" i="2"/>
  <c r="AT342" i="2"/>
  <c r="AT343" i="2"/>
  <c r="AT344" i="2"/>
  <c r="AT345" i="2"/>
  <c r="AT346" i="2"/>
  <c r="AT347" i="2"/>
  <c r="AT348" i="2"/>
  <c r="AT349" i="2"/>
  <c r="AT350" i="2"/>
  <c r="AT351" i="2"/>
  <c r="AT352" i="2"/>
  <c r="AT353" i="2"/>
  <c r="AT354" i="2"/>
  <c r="AT355" i="2"/>
  <c r="AT356" i="2"/>
  <c r="AT357" i="2"/>
  <c r="AT358" i="2"/>
  <c r="AT359" i="2"/>
  <c r="AT360" i="2"/>
  <c r="AT361" i="2"/>
  <c r="AT362" i="2"/>
  <c r="AT363" i="2"/>
  <c r="AT364" i="2"/>
  <c r="AT365" i="2"/>
  <c r="AT366" i="2"/>
  <c r="AT367" i="2"/>
  <c r="AT368" i="2"/>
  <c r="AT369" i="2"/>
  <c r="AT370" i="2"/>
  <c r="AT371" i="2"/>
  <c r="AT372" i="2"/>
  <c r="AT373" i="2"/>
  <c r="AT374" i="2"/>
  <c r="AT375" i="2"/>
  <c r="AT376" i="2"/>
  <c r="AT377" i="2"/>
  <c r="AT378" i="2"/>
  <c r="AT379" i="2"/>
  <c r="AT380" i="2"/>
  <c r="AT381" i="2"/>
  <c r="AT382" i="2"/>
  <c r="AT383" i="2"/>
  <c r="AT384" i="2"/>
  <c r="AT385" i="2"/>
  <c r="AT386" i="2"/>
  <c r="AT387" i="2"/>
  <c r="AT388" i="2"/>
  <c r="AT389" i="2"/>
  <c r="AT390" i="2"/>
  <c r="AT391" i="2"/>
  <c r="AT392" i="2"/>
  <c r="AT393" i="2"/>
  <c r="AT394" i="2"/>
  <c r="AT395" i="2"/>
  <c r="AT396" i="2"/>
  <c r="AT397" i="2"/>
  <c r="AT398" i="2"/>
  <c r="AT399" i="2"/>
  <c r="AT400" i="2"/>
  <c r="AT401" i="2"/>
  <c r="AT402" i="2"/>
  <c r="AT403" i="2"/>
  <c r="AT404" i="2"/>
  <c r="AT405" i="2"/>
  <c r="AT406" i="2"/>
  <c r="AT407" i="2"/>
  <c r="AT408" i="2"/>
  <c r="AT409" i="2"/>
  <c r="AT410" i="2"/>
  <c r="AT411" i="2"/>
  <c r="AT412" i="2"/>
  <c r="AT413" i="2"/>
  <c r="AT414" i="2"/>
  <c r="AT415" i="2"/>
  <c r="AT416" i="2"/>
  <c r="AT417" i="2"/>
  <c r="AT418" i="2"/>
  <c r="AT419" i="2"/>
  <c r="AT420" i="2"/>
  <c r="AT421" i="2"/>
  <c r="AT422" i="2"/>
  <c r="AT423" i="2"/>
  <c r="AT424" i="2"/>
  <c r="AT425" i="2"/>
  <c r="AT426" i="2"/>
  <c r="AT427" i="2"/>
  <c r="AT428" i="2"/>
  <c r="AT429" i="2"/>
  <c r="AT430" i="2"/>
  <c r="AT431" i="2"/>
  <c r="AT432" i="2"/>
  <c r="AT433" i="2"/>
  <c r="AT434" i="2"/>
  <c r="AT435" i="2"/>
  <c r="AT436" i="2"/>
  <c r="AT437" i="2"/>
  <c r="AT438" i="2"/>
  <c r="AT439" i="2"/>
  <c r="AT440" i="2"/>
  <c r="AT441" i="2"/>
  <c r="AT442" i="2"/>
  <c r="AT443" i="2"/>
  <c r="AT444" i="2"/>
  <c r="AT445" i="2"/>
  <c r="AT446" i="2"/>
  <c r="AT447" i="2"/>
  <c r="AT448" i="2"/>
  <c r="AT449" i="2"/>
  <c r="AT450" i="2"/>
  <c r="AT451" i="2"/>
  <c r="AT452" i="2"/>
  <c r="AT453" i="2"/>
  <c r="AT454" i="2"/>
  <c r="AT455" i="2"/>
  <c r="AT456" i="2"/>
  <c r="AT457" i="2"/>
  <c r="AT458" i="2"/>
  <c r="AT459" i="2"/>
  <c r="AT460" i="2"/>
  <c r="AT461" i="2"/>
  <c r="AT462" i="2"/>
  <c r="AT463" i="2"/>
  <c r="AT464" i="2"/>
  <c r="AT465" i="2"/>
  <c r="AT466" i="2"/>
  <c r="AT467" i="2"/>
  <c r="AT468" i="2"/>
  <c r="AT469" i="2"/>
  <c r="AT470" i="2"/>
  <c r="AT471" i="2"/>
  <c r="AT472" i="2"/>
  <c r="AT473" i="2"/>
  <c r="AT474" i="2"/>
  <c r="AT475" i="2"/>
  <c r="AT476" i="2"/>
  <c r="AT477" i="2"/>
  <c r="AT478" i="2"/>
  <c r="AT479" i="2"/>
  <c r="AT480" i="2"/>
  <c r="AT481" i="2"/>
  <c r="AT482" i="2"/>
  <c r="AT483" i="2"/>
  <c r="AT484" i="2"/>
  <c r="AT485" i="2"/>
  <c r="AT486" i="2"/>
  <c r="AT487" i="2"/>
  <c r="AT488" i="2"/>
  <c r="AT489" i="2"/>
  <c r="AT490" i="2"/>
  <c r="AT491" i="2"/>
  <c r="AT492" i="2"/>
  <c r="AT493" i="2"/>
  <c r="AT494" i="2"/>
  <c r="AT495" i="2"/>
  <c r="AT496" i="2"/>
  <c r="AT497" i="2"/>
  <c r="AT498" i="2"/>
  <c r="AT499" i="2"/>
  <c r="AT500" i="2"/>
  <c r="AT501" i="2"/>
  <c r="AT502" i="2"/>
  <c r="AT503" i="2"/>
  <c r="AT504" i="2"/>
  <c r="AT505" i="2"/>
  <c r="AT506" i="2"/>
  <c r="AT507" i="2"/>
  <c r="AT508" i="2"/>
  <c r="AT509" i="2"/>
  <c r="AT510" i="2"/>
  <c r="AT511" i="2"/>
  <c r="AT512" i="2"/>
  <c r="AT513" i="2"/>
  <c r="AT514" i="2"/>
  <c r="AT515" i="2"/>
  <c r="AT516" i="2"/>
  <c r="AT517" i="2"/>
  <c r="AT518" i="2"/>
  <c r="AT519" i="2"/>
  <c r="AT520" i="2"/>
  <c r="AT521" i="2"/>
  <c r="AT522" i="2"/>
  <c r="AT523" i="2"/>
  <c r="AT524" i="2"/>
  <c r="AT525" i="2"/>
  <c r="AT526" i="2"/>
  <c r="AT527" i="2"/>
  <c r="AT528" i="2"/>
  <c r="AT529" i="2"/>
  <c r="AT530" i="2"/>
  <c r="AT531" i="2"/>
  <c r="AT532" i="2"/>
  <c r="AT533" i="2"/>
  <c r="AT534" i="2"/>
  <c r="AT535" i="2"/>
  <c r="AT536" i="2"/>
  <c r="AT537" i="2"/>
  <c r="AT538" i="2"/>
  <c r="AT539" i="2"/>
  <c r="AT540" i="2"/>
  <c r="AT541" i="2"/>
  <c r="AT542" i="2"/>
  <c r="AT543" i="2"/>
  <c r="AT544" i="2"/>
  <c r="AT545" i="2"/>
  <c r="AT546" i="2"/>
  <c r="AT547" i="2"/>
  <c r="AT548" i="2"/>
  <c r="AT549" i="2"/>
  <c r="AT550" i="2"/>
  <c r="AT551" i="2"/>
  <c r="AT552" i="2"/>
  <c r="AT553" i="2"/>
  <c r="AT554" i="2"/>
  <c r="AT555" i="2"/>
  <c r="AT556" i="2"/>
  <c r="AT557" i="2"/>
  <c r="AT558" i="2"/>
  <c r="AT559" i="2"/>
  <c r="AT560" i="2"/>
  <c r="AT561" i="2"/>
  <c r="AT562" i="2"/>
  <c r="AT563" i="2"/>
  <c r="AT564" i="2"/>
  <c r="AT565" i="2"/>
  <c r="AT566" i="2"/>
  <c r="AT567" i="2"/>
  <c r="AT568" i="2"/>
  <c r="AT569" i="2"/>
  <c r="AT570" i="2"/>
  <c r="AT571" i="2"/>
  <c r="AT572" i="2"/>
  <c r="AT573" i="2"/>
  <c r="AT574" i="2"/>
  <c r="AT575" i="2"/>
  <c r="AT576" i="2"/>
  <c r="AT577" i="2"/>
  <c r="AT578" i="2"/>
  <c r="AT579" i="2"/>
  <c r="AT580" i="2"/>
  <c r="AT581" i="2"/>
  <c r="AT582" i="2"/>
  <c r="AT583" i="2"/>
  <c r="AT584" i="2"/>
  <c r="AT585" i="2"/>
  <c r="AT586" i="2"/>
  <c r="AT587" i="2"/>
  <c r="AT588" i="2"/>
  <c r="AT589" i="2"/>
  <c r="AT590" i="2"/>
  <c r="AT591" i="2"/>
  <c r="AT592" i="2"/>
  <c r="AT593" i="2"/>
  <c r="AT594" i="2"/>
  <c r="AT595" i="2"/>
  <c r="AT596" i="2"/>
  <c r="AT597" i="2"/>
  <c r="AT598" i="2"/>
  <c r="AT599" i="2"/>
  <c r="AT600" i="2"/>
  <c r="AT601" i="2"/>
  <c r="AT602" i="2"/>
  <c r="AT603" i="2"/>
  <c r="AT604" i="2"/>
  <c r="AT605" i="2"/>
  <c r="AT606" i="2"/>
  <c r="AT607" i="2"/>
  <c r="AT608" i="2"/>
  <c r="AT609" i="2"/>
  <c r="AT610" i="2"/>
  <c r="AT611" i="2"/>
  <c r="AT612" i="2"/>
  <c r="AT613" i="2"/>
  <c r="AT614" i="2"/>
  <c r="AT615" i="2"/>
  <c r="AT616" i="2"/>
  <c r="AT617" i="2"/>
  <c r="AT618" i="2"/>
  <c r="AT619" i="2"/>
  <c r="AT620" i="2"/>
  <c r="AT621" i="2"/>
  <c r="AT622" i="2"/>
  <c r="AT623" i="2"/>
  <c r="AT624" i="2"/>
  <c r="AT625" i="2"/>
  <c r="AT626" i="2"/>
  <c r="AT627" i="2"/>
  <c r="AT628" i="2"/>
  <c r="AT629" i="2"/>
  <c r="AT630" i="2"/>
  <c r="AT631" i="2"/>
  <c r="AT632" i="2"/>
  <c r="AT633" i="2"/>
  <c r="AT634" i="2"/>
  <c r="AT635" i="2"/>
  <c r="AT636" i="2"/>
  <c r="AT637" i="2"/>
  <c r="AT638" i="2"/>
  <c r="AT639" i="2"/>
  <c r="AT640" i="2"/>
  <c r="AT641" i="2"/>
  <c r="AT642" i="2"/>
  <c r="AT643" i="2"/>
  <c r="AT644" i="2"/>
  <c r="AT645" i="2"/>
  <c r="AT646" i="2"/>
  <c r="AT647" i="2"/>
  <c r="AT648" i="2"/>
  <c r="AT649" i="2"/>
  <c r="AT650" i="2"/>
  <c r="AT651" i="2"/>
  <c r="AT652" i="2"/>
  <c r="AT653" i="2"/>
  <c r="AT654" i="2"/>
  <c r="AT655" i="2"/>
  <c r="AT656" i="2"/>
  <c r="AT657" i="2"/>
  <c r="AT658" i="2"/>
  <c r="AT659" i="2"/>
  <c r="AT660" i="2"/>
  <c r="AT661" i="2"/>
  <c r="AT662" i="2"/>
  <c r="AT663" i="2"/>
  <c r="AT664" i="2"/>
  <c r="AT665" i="2"/>
  <c r="AT666" i="2"/>
  <c r="AT667" i="2"/>
  <c r="AT668" i="2"/>
  <c r="AT669" i="2"/>
  <c r="AT670" i="2"/>
  <c r="AT671" i="2"/>
  <c r="AT672" i="2"/>
  <c r="AT673" i="2"/>
  <c r="AT674" i="2"/>
  <c r="AT675" i="2"/>
  <c r="AT676" i="2"/>
  <c r="AT677" i="2"/>
  <c r="AT678" i="2"/>
  <c r="AT679" i="2"/>
  <c r="AT680" i="2"/>
  <c r="AT681" i="2"/>
  <c r="AT682" i="2"/>
  <c r="AT683" i="2"/>
  <c r="AT684" i="2"/>
  <c r="AT685" i="2"/>
  <c r="AT686" i="2"/>
  <c r="AT687" i="2"/>
  <c r="AT688" i="2"/>
  <c r="AT689" i="2"/>
  <c r="AT690" i="2"/>
  <c r="AT691" i="2"/>
  <c r="AT692" i="2"/>
  <c r="AT693" i="2"/>
  <c r="AT694" i="2"/>
  <c r="AT695" i="2"/>
  <c r="AT696" i="2"/>
  <c r="AT697" i="2"/>
  <c r="AT698" i="2"/>
  <c r="AT699" i="2"/>
  <c r="AT700" i="2"/>
  <c r="AT701" i="2"/>
  <c r="AT702" i="2"/>
  <c r="AT703" i="2"/>
  <c r="AT704" i="2"/>
  <c r="AT705" i="2"/>
  <c r="AT706" i="2"/>
  <c r="AT707" i="2"/>
  <c r="AT708" i="2"/>
  <c r="AT709" i="2"/>
  <c r="AT710" i="2"/>
  <c r="AT711" i="2"/>
  <c r="AT712" i="2"/>
  <c r="AT713" i="2"/>
  <c r="AT714" i="2"/>
  <c r="AT715" i="2"/>
  <c r="AT716" i="2"/>
  <c r="AT717" i="2"/>
  <c r="AT718" i="2"/>
  <c r="AT719" i="2"/>
  <c r="AT720" i="2"/>
  <c r="AT721" i="2"/>
  <c r="AT722" i="2"/>
  <c r="AT723" i="2"/>
  <c r="AT724" i="2"/>
  <c r="AT725" i="2"/>
  <c r="AT726" i="2"/>
  <c r="AT727" i="2"/>
  <c r="AT728" i="2"/>
  <c r="AT729" i="2"/>
  <c r="AT730" i="2"/>
  <c r="AT731" i="2"/>
  <c r="AT732" i="2"/>
  <c r="AT733" i="2"/>
  <c r="AT734" i="2"/>
  <c r="AT735" i="2"/>
  <c r="AT736" i="2"/>
  <c r="AT737" i="2"/>
  <c r="AT738" i="2"/>
  <c r="AT739" i="2"/>
  <c r="AT740" i="2"/>
  <c r="AT741" i="2"/>
  <c r="AT742" i="2"/>
  <c r="AT743" i="2"/>
  <c r="AT744" i="2"/>
  <c r="AT745" i="2"/>
  <c r="AT746" i="2"/>
  <c r="AT747" i="2"/>
  <c r="AT748" i="2"/>
  <c r="AT749" i="2"/>
  <c r="AT750" i="2"/>
  <c r="AT751" i="2"/>
  <c r="AT752" i="2"/>
  <c r="AT753" i="2"/>
  <c r="AT754" i="2"/>
  <c r="AT755" i="2"/>
  <c r="AT756" i="2"/>
  <c r="AT757" i="2"/>
  <c r="AT758" i="2"/>
  <c r="AT759" i="2"/>
  <c r="AT760" i="2"/>
  <c r="AT761" i="2"/>
  <c r="AT762" i="2"/>
  <c r="AT763" i="2"/>
  <c r="AT764" i="2"/>
  <c r="AT765" i="2"/>
  <c r="AT766" i="2"/>
  <c r="AT767" i="2"/>
  <c r="AT768" i="2"/>
  <c r="AT769" i="2"/>
  <c r="AT770" i="2"/>
  <c r="AT771" i="2"/>
  <c r="AT772" i="2"/>
  <c r="AT773" i="2"/>
  <c r="AT774" i="2"/>
  <c r="AT775" i="2"/>
  <c r="AT776" i="2"/>
  <c r="AT777" i="2"/>
  <c r="AT778" i="2"/>
  <c r="AT779" i="2"/>
  <c r="AT780" i="2"/>
  <c r="AT781" i="2"/>
  <c r="AT782" i="2"/>
  <c r="AT783" i="2"/>
  <c r="AT784" i="2"/>
  <c r="AT785" i="2"/>
  <c r="AT786" i="2"/>
  <c r="AT787" i="2"/>
  <c r="AT788" i="2"/>
  <c r="AT789" i="2"/>
  <c r="AT790" i="2"/>
  <c r="AT791" i="2"/>
  <c r="AT792" i="2"/>
  <c r="AT793" i="2"/>
  <c r="AT794" i="2"/>
  <c r="AT795" i="2"/>
  <c r="AT796" i="2"/>
  <c r="AT797" i="2"/>
  <c r="AT798" i="2"/>
  <c r="AT799" i="2"/>
  <c r="AT800" i="2"/>
  <c r="AT801" i="2"/>
  <c r="AT802" i="2"/>
  <c r="AT803" i="2"/>
  <c r="AT804" i="2"/>
  <c r="AT805" i="2"/>
  <c r="AT806" i="2"/>
  <c r="AT807" i="2"/>
  <c r="AT808" i="2"/>
  <c r="AT809" i="2"/>
  <c r="AT810" i="2"/>
  <c r="AT811" i="2"/>
  <c r="AT812" i="2"/>
  <c r="AT813" i="2"/>
  <c r="AT814" i="2"/>
  <c r="AT815" i="2"/>
  <c r="AT816" i="2"/>
  <c r="AT817" i="2"/>
  <c r="AT818" i="2"/>
  <c r="AT819" i="2"/>
  <c r="AT820" i="2"/>
  <c r="AT821" i="2"/>
  <c r="AT822" i="2"/>
  <c r="AT823" i="2"/>
  <c r="AT824" i="2"/>
  <c r="AT825" i="2"/>
  <c r="AT826" i="2"/>
  <c r="AT827" i="2"/>
  <c r="AT828" i="2"/>
  <c r="AT829" i="2"/>
  <c r="AT830" i="2"/>
  <c r="AT831" i="2"/>
  <c r="AT832" i="2"/>
  <c r="AT833" i="2"/>
  <c r="AT834" i="2"/>
  <c r="AT835" i="2"/>
  <c r="AT836" i="2"/>
  <c r="AT837" i="2"/>
  <c r="AT838" i="2"/>
  <c r="AT839" i="2"/>
  <c r="AT840" i="2"/>
  <c r="AT841" i="2"/>
  <c r="AT842" i="2"/>
  <c r="AT843" i="2"/>
  <c r="AT844" i="2"/>
  <c r="AT845" i="2"/>
  <c r="AT846" i="2"/>
  <c r="AT847" i="2"/>
  <c r="AT848" i="2"/>
  <c r="AT849" i="2"/>
  <c r="AT850" i="2"/>
  <c r="AT851" i="2"/>
  <c r="AT852" i="2"/>
  <c r="AT853" i="2"/>
  <c r="AT854" i="2"/>
  <c r="AT855" i="2"/>
  <c r="AT856" i="2"/>
  <c r="AT857" i="2"/>
  <c r="AT858" i="2"/>
  <c r="AT859" i="2"/>
  <c r="AT860" i="2"/>
  <c r="AT861" i="2"/>
  <c r="AT862" i="2"/>
  <c r="AT863" i="2"/>
  <c r="AT864" i="2"/>
  <c r="AT865" i="2"/>
  <c r="AT866" i="2"/>
  <c r="AT867" i="2"/>
  <c r="AT868" i="2"/>
  <c r="AT869" i="2"/>
  <c r="AT870" i="2"/>
  <c r="AT871" i="2"/>
  <c r="AT872" i="2"/>
  <c r="AT873" i="2"/>
  <c r="AT874" i="2"/>
  <c r="AT875" i="2"/>
  <c r="AT876" i="2"/>
  <c r="AT877" i="2"/>
  <c r="AT878" i="2"/>
  <c r="AT879" i="2"/>
  <c r="AT880" i="2"/>
  <c r="AT881" i="2"/>
  <c r="AT882" i="2"/>
  <c r="AT883" i="2"/>
  <c r="AT884" i="2"/>
  <c r="AT885" i="2"/>
  <c r="AT886" i="2"/>
  <c r="AT887" i="2"/>
  <c r="AT888" i="2"/>
  <c r="AT889" i="2"/>
  <c r="AT890" i="2"/>
  <c r="AT891" i="2"/>
  <c r="AT892" i="2"/>
  <c r="AT893" i="2"/>
  <c r="AT894" i="2"/>
  <c r="AT895" i="2"/>
  <c r="AT896" i="2"/>
  <c r="AT897" i="2"/>
  <c r="AT898" i="2"/>
  <c r="AT899" i="2"/>
  <c r="AT900" i="2"/>
  <c r="AT901" i="2"/>
  <c r="AT902" i="2"/>
  <c r="AT903" i="2"/>
  <c r="AT904" i="2"/>
  <c r="AT905" i="2"/>
  <c r="AT906" i="2"/>
  <c r="AT907" i="2"/>
  <c r="AT908" i="2"/>
  <c r="AT909" i="2"/>
  <c r="AT910" i="2"/>
  <c r="AT911" i="2"/>
  <c r="AT912" i="2"/>
  <c r="AT913" i="2"/>
  <c r="AT914" i="2"/>
  <c r="AT915" i="2"/>
  <c r="AT916" i="2"/>
  <c r="AT917" i="2"/>
  <c r="AT918" i="2"/>
  <c r="AT919" i="2"/>
  <c r="AT920" i="2"/>
  <c r="AT921" i="2"/>
  <c r="AT922" i="2"/>
  <c r="AT923" i="2"/>
  <c r="AT924" i="2"/>
  <c r="AT925" i="2"/>
  <c r="AT926" i="2"/>
  <c r="AT927" i="2"/>
  <c r="AT928" i="2"/>
  <c r="AT929" i="2"/>
  <c r="AT930" i="2"/>
  <c r="AT931" i="2"/>
  <c r="AT932" i="2"/>
  <c r="AT933" i="2"/>
  <c r="AT934" i="2"/>
  <c r="AT935" i="2"/>
  <c r="AT936" i="2"/>
  <c r="AT937" i="2"/>
  <c r="AT938" i="2"/>
  <c r="AT939" i="2"/>
  <c r="AT940" i="2"/>
  <c r="AT941" i="2"/>
  <c r="AT942" i="2"/>
  <c r="AT943" i="2"/>
  <c r="AT944" i="2"/>
  <c r="AT945" i="2"/>
  <c r="AT946" i="2"/>
  <c r="AT947" i="2"/>
  <c r="AT948" i="2"/>
  <c r="AT949" i="2"/>
  <c r="AT950" i="2"/>
  <c r="AT951" i="2"/>
  <c r="AT952" i="2"/>
  <c r="AT953" i="2"/>
  <c r="AT954" i="2"/>
  <c r="AT955" i="2"/>
  <c r="AT956" i="2"/>
  <c r="AT957" i="2"/>
  <c r="AT958" i="2"/>
  <c r="AT959" i="2"/>
  <c r="AT960" i="2"/>
  <c r="AT961" i="2"/>
  <c r="AT962" i="2"/>
  <c r="AT963" i="2"/>
  <c r="AT964" i="2"/>
  <c r="AT965" i="2"/>
  <c r="AT966" i="2"/>
  <c r="AT967" i="2"/>
  <c r="AT968" i="2"/>
  <c r="AT969" i="2"/>
  <c r="AT970" i="2"/>
  <c r="AT971" i="2"/>
  <c r="AT972" i="2"/>
  <c r="AT973" i="2"/>
  <c r="AT974" i="2"/>
  <c r="AT975" i="2"/>
  <c r="AT976" i="2"/>
  <c r="AT977" i="2"/>
  <c r="AT978" i="2"/>
  <c r="AT979" i="2"/>
  <c r="AT980" i="2"/>
  <c r="AT981" i="2"/>
  <c r="AT982" i="2"/>
  <c r="AT983" i="2"/>
  <c r="AT984" i="2"/>
  <c r="AT985" i="2"/>
  <c r="AT986" i="2"/>
  <c r="AT987" i="2"/>
  <c r="AT988" i="2"/>
  <c r="AT989" i="2"/>
  <c r="AT990" i="2"/>
  <c r="AT991" i="2"/>
  <c r="AT992" i="2"/>
  <c r="AT993" i="2"/>
  <c r="AT994" i="2"/>
  <c r="AT2" i="2"/>
  <c r="O820" i="38" l="1"/>
  <c r="P820" i="38" s="1"/>
  <c r="O819" i="38"/>
  <c r="P819" i="38" s="1"/>
  <c r="O818" i="38"/>
  <c r="P818" i="38" s="1"/>
  <c r="O817" i="38"/>
  <c r="P817" i="38" s="1"/>
  <c r="O816" i="38"/>
  <c r="P816" i="38" s="1"/>
  <c r="O815" i="38"/>
  <c r="P815" i="38" s="1"/>
  <c r="O814" i="38"/>
  <c r="P814" i="38" s="1"/>
  <c r="O813" i="38"/>
  <c r="P813" i="38" s="1"/>
  <c r="O812" i="38"/>
  <c r="P812" i="38" s="1"/>
  <c r="O811" i="38"/>
  <c r="P811" i="38" s="1"/>
  <c r="O810" i="38"/>
  <c r="P810" i="38" s="1"/>
  <c r="O809" i="38"/>
  <c r="P809" i="38" s="1"/>
  <c r="O808" i="38"/>
  <c r="P808" i="38" s="1"/>
  <c r="O807" i="38"/>
  <c r="P807" i="38" s="1"/>
  <c r="O806" i="38"/>
  <c r="P806" i="38" s="1"/>
  <c r="O805" i="38"/>
  <c r="P805" i="38" s="1"/>
  <c r="O804" i="38"/>
  <c r="P804" i="38" s="1"/>
  <c r="O803" i="38"/>
  <c r="P803" i="38" s="1"/>
  <c r="O802" i="38"/>
  <c r="P802" i="38" s="1"/>
  <c r="O801" i="38"/>
  <c r="P801" i="38" s="1"/>
  <c r="O800" i="38"/>
  <c r="P800" i="38" s="1"/>
  <c r="O799" i="38"/>
  <c r="P799" i="38" s="1"/>
  <c r="O798" i="38"/>
  <c r="P798" i="38" s="1"/>
  <c r="O797" i="38"/>
  <c r="P797" i="38" s="1"/>
  <c r="O796" i="38"/>
  <c r="P796" i="38" s="1"/>
  <c r="O795" i="38"/>
  <c r="P795" i="38" s="1"/>
  <c r="O794" i="38"/>
  <c r="P794" i="38" s="1"/>
  <c r="O793" i="38"/>
  <c r="P793" i="38" s="1"/>
  <c r="O792" i="38"/>
  <c r="P792" i="38" s="1"/>
  <c r="O791" i="38"/>
  <c r="P791" i="38" s="1"/>
  <c r="O790" i="38"/>
  <c r="P790" i="38" s="1"/>
  <c r="O789" i="38"/>
  <c r="P789" i="38" s="1"/>
  <c r="O788" i="38"/>
  <c r="P788" i="38" s="1"/>
  <c r="O787" i="38"/>
  <c r="P787" i="38" s="1"/>
  <c r="O786" i="38"/>
  <c r="P786" i="38" s="1"/>
  <c r="O785" i="38"/>
  <c r="P785" i="38" s="1"/>
  <c r="O784" i="38"/>
  <c r="P784" i="38" s="1"/>
  <c r="O783" i="38"/>
  <c r="P783" i="38" s="1"/>
  <c r="O782" i="38"/>
  <c r="P782" i="38" s="1"/>
  <c r="O781" i="38"/>
  <c r="P781" i="38" s="1"/>
  <c r="O780" i="38"/>
  <c r="P780" i="38" s="1"/>
  <c r="O779" i="38"/>
  <c r="P779" i="38" s="1"/>
  <c r="O778" i="38"/>
  <c r="P778" i="38" s="1"/>
  <c r="O777" i="38"/>
  <c r="P777" i="38" s="1"/>
  <c r="O776" i="38"/>
  <c r="P776" i="38" s="1"/>
  <c r="O775" i="38"/>
  <c r="P775" i="38" s="1"/>
  <c r="O774" i="38"/>
  <c r="P774" i="38" s="1"/>
  <c r="O773" i="38"/>
  <c r="P773" i="38" s="1"/>
  <c r="O772" i="38"/>
  <c r="P772" i="38" s="1"/>
  <c r="O771" i="38"/>
  <c r="P771" i="38" s="1"/>
  <c r="O770" i="38"/>
  <c r="P770" i="38" s="1"/>
  <c r="O769" i="38"/>
  <c r="P769" i="38" s="1"/>
  <c r="O768" i="38"/>
  <c r="P768" i="38" s="1"/>
  <c r="O767" i="38"/>
  <c r="P767" i="38" s="1"/>
  <c r="O766" i="38"/>
  <c r="P766" i="38" s="1"/>
  <c r="O765" i="38"/>
  <c r="P765" i="38" s="1"/>
  <c r="O764" i="38"/>
  <c r="P764" i="38" s="1"/>
  <c r="O763" i="38"/>
  <c r="P763" i="38" s="1"/>
  <c r="O762" i="38"/>
  <c r="P762" i="38" s="1"/>
  <c r="O761" i="38"/>
  <c r="P761" i="38" s="1"/>
  <c r="O760" i="38"/>
  <c r="P760" i="38" s="1"/>
  <c r="O759" i="38"/>
  <c r="P759" i="38" s="1"/>
  <c r="O758" i="38"/>
  <c r="P758" i="38" s="1"/>
  <c r="O757" i="38"/>
  <c r="P757" i="38" s="1"/>
  <c r="O756" i="38"/>
  <c r="P756" i="38" s="1"/>
  <c r="O755" i="38"/>
  <c r="P755" i="38" s="1"/>
  <c r="O754" i="38"/>
  <c r="P754" i="38" s="1"/>
  <c r="O753" i="38"/>
  <c r="P753" i="38" s="1"/>
  <c r="O752" i="38"/>
  <c r="P752" i="38" s="1"/>
  <c r="O751" i="38"/>
  <c r="P751" i="38" s="1"/>
  <c r="O750" i="38"/>
  <c r="P750" i="38" s="1"/>
  <c r="O749" i="38"/>
  <c r="P749" i="38" s="1"/>
  <c r="O748" i="38"/>
  <c r="P748" i="38" s="1"/>
  <c r="O747" i="38"/>
  <c r="P747" i="38" s="1"/>
  <c r="O746" i="38"/>
  <c r="P746" i="38" s="1"/>
  <c r="O745" i="38"/>
  <c r="P745" i="38" s="1"/>
  <c r="O744" i="38"/>
  <c r="P744" i="38" s="1"/>
  <c r="O743" i="38"/>
  <c r="P743" i="38" s="1"/>
  <c r="O742" i="38"/>
  <c r="P742" i="38" s="1"/>
  <c r="O741" i="38"/>
  <c r="P741" i="38" s="1"/>
  <c r="O740" i="38"/>
  <c r="P740" i="38" s="1"/>
  <c r="O739" i="38"/>
  <c r="P739" i="38" s="1"/>
  <c r="O738" i="38"/>
  <c r="P738" i="38" s="1"/>
  <c r="O737" i="38"/>
  <c r="P737" i="38" s="1"/>
  <c r="O736" i="38"/>
  <c r="P736" i="38" s="1"/>
  <c r="O735" i="38"/>
  <c r="P735" i="38" s="1"/>
  <c r="O734" i="38"/>
  <c r="P734" i="38" s="1"/>
  <c r="O733" i="38"/>
  <c r="P733" i="38" s="1"/>
  <c r="O732" i="38"/>
  <c r="P732" i="38" s="1"/>
  <c r="O731" i="38"/>
  <c r="P731" i="38" s="1"/>
  <c r="O730" i="38"/>
  <c r="P730" i="38" s="1"/>
  <c r="O729" i="38"/>
  <c r="P729" i="38" s="1"/>
  <c r="O728" i="38"/>
  <c r="P728" i="38" s="1"/>
  <c r="O727" i="38"/>
  <c r="P727" i="38" s="1"/>
  <c r="O726" i="38"/>
  <c r="P726" i="38" s="1"/>
  <c r="O725" i="38"/>
  <c r="P725" i="38" s="1"/>
  <c r="O724" i="38"/>
  <c r="P724" i="38" s="1"/>
  <c r="O723" i="38"/>
  <c r="P723" i="38" s="1"/>
  <c r="O722" i="38"/>
  <c r="P722" i="38" s="1"/>
  <c r="O721" i="38"/>
  <c r="P721" i="38" s="1"/>
  <c r="O720" i="38"/>
  <c r="P720" i="38" s="1"/>
  <c r="O719" i="38"/>
  <c r="P719" i="38" s="1"/>
  <c r="O718" i="38"/>
  <c r="P718" i="38" s="1"/>
  <c r="O717" i="38"/>
  <c r="P717" i="38" s="1"/>
  <c r="O716" i="38"/>
  <c r="P716" i="38" s="1"/>
  <c r="O715" i="38"/>
  <c r="P715" i="38" s="1"/>
  <c r="O714" i="38"/>
  <c r="P714" i="38" s="1"/>
  <c r="O713" i="38"/>
  <c r="P713" i="38" s="1"/>
  <c r="O712" i="38"/>
  <c r="P712" i="38" s="1"/>
  <c r="O711" i="38"/>
  <c r="P711" i="38" s="1"/>
  <c r="O710" i="38"/>
  <c r="P710" i="38" s="1"/>
  <c r="O709" i="38"/>
  <c r="P709" i="38" s="1"/>
  <c r="O708" i="38"/>
  <c r="P708" i="38" s="1"/>
  <c r="O707" i="38"/>
  <c r="P707" i="38" s="1"/>
  <c r="O706" i="38"/>
  <c r="P706" i="38" s="1"/>
  <c r="O705" i="38"/>
  <c r="P705" i="38" s="1"/>
  <c r="O704" i="38"/>
  <c r="P704" i="38" s="1"/>
  <c r="O703" i="38"/>
  <c r="P703" i="38" s="1"/>
  <c r="O702" i="38"/>
  <c r="P702" i="38" s="1"/>
  <c r="O701" i="38"/>
  <c r="P701" i="38" s="1"/>
  <c r="O700" i="38"/>
  <c r="P700" i="38" s="1"/>
  <c r="O699" i="38"/>
  <c r="P699" i="38" s="1"/>
  <c r="O698" i="38"/>
  <c r="P698" i="38" s="1"/>
  <c r="O697" i="38"/>
  <c r="P697" i="38" s="1"/>
  <c r="O696" i="38"/>
  <c r="P696" i="38" s="1"/>
  <c r="O695" i="38"/>
  <c r="P695" i="38" s="1"/>
  <c r="O694" i="38"/>
  <c r="P694" i="38" s="1"/>
  <c r="O693" i="38"/>
  <c r="P693" i="38" s="1"/>
  <c r="O692" i="38"/>
  <c r="P692" i="38" s="1"/>
  <c r="O691" i="38"/>
  <c r="P691" i="38" s="1"/>
  <c r="O690" i="38"/>
  <c r="P690" i="38" s="1"/>
  <c r="O689" i="38"/>
  <c r="P689" i="38" s="1"/>
  <c r="O688" i="38"/>
  <c r="P688" i="38" s="1"/>
  <c r="O687" i="38"/>
  <c r="P687" i="38" s="1"/>
  <c r="O686" i="38"/>
  <c r="P686" i="38" s="1"/>
  <c r="O685" i="38"/>
  <c r="P685" i="38" s="1"/>
  <c r="O684" i="38"/>
  <c r="P684" i="38" s="1"/>
  <c r="O683" i="38"/>
  <c r="P683" i="38" s="1"/>
  <c r="O682" i="38"/>
  <c r="P682" i="38" s="1"/>
  <c r="O681" i="38"/>
  <c r="P681" i="38" s="1"/>
  <c r="O680" i="38"/>
  <c r="P680" i="38" s="1"/>
  <c r="O679" i="38"/>
  <c r="P679" i="38" s="1"/>
  <c r="O678" i="38"/>
  <c r="P678" i="38" s="1"/>
  <c r="O677" i="38"/>
  <c r="P677" i="38" s="1"/>
  <c r="O676" i="38"/>
  <c r="P676" i="38" s="1"/>
  <c r="O675" i="38"/>
  <c r="P675" i="38" s="1"/>
  <c r="O674" i="38"/>
  <c r="P674" i="38" s="1"/>
  <c r="O673" i="38"/>
  <c r="P673" i="38" s="1"/>
  <c r="O672" i="38"/>
  <c r="P672" i="38" s="1"/>
  <c r="O671" i="38"/>
  <c r="P671" i="38" s="1"/>
  <c r="O670" i="38"/>
  <c r="P670" i="38" s="1"/>
  <c r="O669" i="38"/>
  <c r="P669" i="38" s="1"/>
  <c r="O668" i="38"/>
  <c r="P668" i="38" s="1"/>
  <c r="O667" i="38"/>
  <c r="P667" i="38" s="1"/>
  <c r="O666" i="38"/>
  <c r="P666" i="38" s="1"/>
  <c r="O665" i="38"/>
  <c r="P665" i="38" s="1"/>
  <c r="O664" i="38"/>
  <c r="P664" i="38" s="1"/>
  <c r="O663" i="38"/>
  <c r="P663" i="38" s="1"/>
  <c r="O662" i="38"/>
  <c r="P662" i="38" s="1"/>
  <c r="O661" i="38"/>
  <c r="P661" i="38" s="1"/>
  <c r="O660" i="38"/>
  <c r="P660" i="38" s="1"/>
  <c r="O659" i="38"/>
  <c r="P659" i="38" s="1"/>
  <c r="O658" i="38"/>
  <c r="P658" i="38" s="1"/>
  <c r="O657" i="38"/>
  <c r="P657" i="38" s="1"/>
  <c r="O656" i="38"/>
  <c r="P656" i="38" s="1"/>
  <c r="O655" i="38"/>
  <c r="P655" i="38" s="1"/>
  <c r="O654" i="38"/>
  <c r="P654" i="38" s="1"/>
  <c r="O653" i="38"/>
  <c r="P653" i="38" s="1"/>
  <c r="O652" i="38"/>
  <c r="P652" i="38" s="1"/>
  <c r="O651" i="38"/>
  <c r="P651" i="38" s="1"/>
  <c r="O650" i="38"/>
  <c r="P650" i="38" s="1"/>
  <c r="O649" i="38"/>
  <c r="P649" i="38" s="1"/>
  <c r="O648" i="38"/>
  <c r="P648" i="38" s="1"/>
  <c r="O647" i="38"/>
  <c r="P647" i="38" s="1"/>
  <c r="O646" i="38"/>
  <c r="P646" i="38" s="1"/>
  <c r="O645" i="38"/>
  <c r="P645" i="38" s="1"/>
  <c r="O644" i="38"/>
  <c r="P644" i="38" s="1"/>
  <c r="O643" i="38"/>
  <c r="P643" i="38" s="1"/>
  <c r="O642" i="38"/>
  <c r="P642" i="38" s="1"/>
  <c r="O641" i="38"/>
  <c r="P641" i="38" s="1"/>
  <c r="O640" i="38"/>
  <c r="P640" i="38" s="1"/>
  <c r="O639" i="38"/>
  <c r="P639" i="38" s="1"/>
  <c r="O638" i="38"/>
  <c r="P638" i="38" s="1"/>
  <c r="O637" i="38"/>
  <c r="P637" i="38" s="1"/>
  <c r="O636" i="38"/>
  <c r="P636" i="38" s="1"/>
  <c r="O635" i="38"/>
  <c r="P635" i="38" s="1"/>
  <c r="O634" i="38"/>
  <c r="P634" i="38" s="1"/>
  <c r="O633" i="38"/>
  <c r="P633" i="38" s="1"/>
  <c r="O632" i="38"/>
  <c r="P632" i="38" s="1"/>
  <c r="O631" i="38"/>
  <c r="P631" i="38" s="1"/>
  <c r="O630" i="38"/>
  <c r="P630" i="38" s="1"/>
  <c r="O629" i="38"/>
  <c r="P629" i="38" s="1"/>
  <c r="O628" i="38"/>
  <c r="P628" i="38" s="1"/>
  <c r="O627" i="38"/>
  <c r="P627" i="38" s="1"/>
  <c r="O626" i="38"/>
  <c r="P626" i="38" s="1"/>
  <c r="O625" i="38"/>
  <c r="P625" i="38" s="1"/>
  <c r="O624" i="38"/>
  <c r="P624" i="38" s="1"/>
  <c r="O623" i="38"/>
  <c r="P623" i="38" s="1"/>
  <c r="O622" i="38"/>
  <c r="P622" i="38" s="1"/>
  <c r="O621" i="38"/>
  <c r="P621" i="38" s="1"/>
  <c r="O620" i="38"/>
  <c r="P620" i="38" s="1"/>
  <c r="O619" i="38"/>
  <c r="P619" i="38" s="1"/>
  <c r="O618" i="38"/>
  <c r="P618" i="38" s="1"/>
  <c r="O617" i="38"/>
  <c r="P617" i="38" s="1"/>
  <c r="O616" i="38"/>
  <c r="P616" i="38" s="1"/>
  <c r="O615" i="38"/>
  <c r="P615" i="38" s="1"/>
  <c r="O614" i="38"/>
  <c r="P614" i="38" s="1"/>
  <c r="O613" i="38"/>
  <c r="P613" i="38" s="1"/>
  <c r="O612" i="38"/>
  <c r="P612" i="38" s="1"/>
  <c r="O611" i="38"/>
  <c r="P611" i="38" s="1"/>
  <c r="O610" i="38"/>
  <c r="P610" i="38" s="1"/>
  <c r="O609" i="38"/>
  <c r="P609" i="38" s="1"/>
  <c r="O608" i="38"/>
  <c r="P608" i="38" s="1"/>
  <c r="O607" i="38"/>
  <c r="P607" i="38" s="1"/>
  <c r="O606" i="38"/>
  <c r="P606" i="38" s="1"/>
  <c r="O605" i="38"/>
  <c r="P605" i="38" s="1"/>
  <c r="O604" i="38"/>
  <c r="P604" i="38" s="1"/>
  <c r="O603" i="38"/>
  <c r="P603" i="38" s="1"/>
  <c r="O602" i="38"/>
  <c r="P602" i="38" s="1"/>
  <c r="O601" i="38"/>
  <c r="P601" i="38" s="1"/>
  <c r="O600" i="38"/>
  <c r="P600" i="38" s="1"/>
  <c r="O599" i="38"/>
  <c r="P599" i="38" s="1"/>
  <c r="O598" i="38"/>
  <c r="P598" i="38" s="1"/>
  <c r="O597" i="38"/>
  <c r="P597" i="38" s="1"/>
  <c r="O596" i="38"/>
  <c r="P596" i="38" s="1"/>
  <c r="O595" i="38"/>
  <c r="P595" i="38" s="1"/>
  <c r="O594" i="38"/>
  <c r="P594" i="38" s="1"/>
  <c r="O593" i="38"/>
  <c r="P593" i="38" s="1"/>
  <c r="O592" i="38"/>
  <c r="P592" i="38" s="1"/>
  <c r="O591" i="38"/>
  <c r="P591" i="38" s="1"/>
  <c r="O590" i="38"/>
  <c r="P590" i="38" s="1"/>
  <c r="O589" i="38"/>
  <c r="P589" i="38" s="1"/>
  <c r="O588" i="38"/>
  <c r="P588" i="38" s="1"/>
  <c r="O587" i="38"/>
  <c r="P587" i="38" s="1"/>
  <c r="O586" i="38"/>
  <c r="P586" i="38" s="1"/>
  <c r="O585" i="38"/>
  <c r="P585" i="38" s="1"/>
  <c r="O584" i="38"/>
  <c r="P584" i="38" s="1"/>
  <c r="O583" i="38"/>
  <c r="P583" i="38" s="1"/>
  <c r="O582" i="38"/>
  <c r="P582" i="38" s="1"/>
  <c r="O581" i="38"/>
  <c r="P581" i="38" s="1"/>
  <c r="O580" i="38"/>
  <c r="P580" i="38" s="1"/>
  <c r="O579" i="38"/>
  <c r="P579" i="38" s="1"/>
  <c r="O578" i="38"/>
  <c r="P578" i="38" s="1"/>
  <c r="O577" i="38"/>
  <c r="P577" i="38" s="1"/>
  <c r="O576" i="38"/>
  <c r="P576" i="38" s="1"/>
  <c r="O575" i="38"/>
  <c r="P575" i="38" s="1"/>
  <c r="O574" i="38"/>
  <c r="P574" i="38" s="1"/>
  <c r="O573" i="38"/>
  <c r="P573" i="38" s="1"/>
  <c r="O572" i="38"/>
  <c r="P572" i="38" s="1"/>
  <c r="O571" i="38"/>
  <c r="P571" i="38" s="1"/>
  <c r="O570" i="38"/>
  <c r="P570" i="38" s="1"/>
  <c r="O569" i="38"/>
  <c r="P569" i="38" s="1"/>
  <c r="O568" i="38"/>
  <c r="P568" i="38" s="1"/>
  <c r="O567" i="38"/>
  <c r="P567" i="38" s="1"/>
  <c r="O566" i="38"/>
  <c r="P566" i="38" s="1"/>
  <c r="O565" i="38"/>
  <c r="P565" i="38" s="1"/>
  <c r="O564" i="38"/>
  <c r="P564" i="38" s="1"/>
  <c r="O563" i="38"/>
  <c r="P563" i="38" s="1"/>
  <c r="O562" i="38"/>
  <c r="P562" i="38" s="1"/>
  <c r="O561" i="38"/>
  <c r="P561" i="38" s="1"/>
  <c r="O560" i="38"/>
  <c r="P560" i="38" s="1"/>
  <c r="O559" i="38"/>
  <c r="P559" i="38" s="1"/>
  <c r="O558" i="38"/>
  <c r="P558" i="38" s="1"/>
  <c r="O557" i="38"/>
  <c r="P557" i="38" s="1"/>
  <c r="O556" i="38"/>
  <c r="P556" i="38" s="1"/>
  <c r="O555" i="38"/>
  <c r="P555" i="38" s="1"/>
  <c r="O554" i="38"/>
  <c r="P554" i="38" s="1"/>
  <c r="O553" i="38"/>
  <c r="P553" i="38" s="1"/>
  <c r="O552" i="38"/>
  <c r="P552" i="38" s="1"/>
  <c r="O551" i="38"/>
  <c r="P551" i="38" s="1"/>
  <c r="O550" i="38"/>
  <c r="P550" i="38" s="1"/>
  <c r="O549" i="38"/>
  <c r="P549" i="38" s="1"/>
  <c r="O548" i="38"/>
  <c r="P548" i="38" s="1"/>
  <c r="O547" i="38"/>
  <c r="P547" i="38" s="1"/>
  <c r="O546" i="38"/>
  <c r="P546" i="38" s="1"/>
  <c r="O545" i="38"/>
  <c r="P545" i="38" s="1"/>
  <c r="O544" i="38"/>
  <c r="P544" i="38" s="1"/>
  <c r="O543" i="38"/>
  <c r="P543" i="38" s="1"/>
  <c r="O542" i="38"/>
  <c r="P542" i="38" s="1"/>
  <c r="O541" i="38"/>
  <c r="P541" i="38" s="1"/>
  <c r="O540" i="38"/>
  <c r="P540" i="38" s="1"/>
  <c r="O539" i="38"/>
  <c r="P539" i="38" s="1"/>
  <c r="O538" i="38"/>
  <c r="P538" i="38" s="1"/>
  <c r="O537" i="38"/>
  <c r="P537" i="38" s="1"/>
  <c r="O536" i="38"/>
  <c r="P536" i="38" s="1"/>
  <c r="O535" i="38"/>
  <c r="P535" i="38" s="1"/>
  <c r="O534" i="38"/>
  <c r="P534" i="38" s="1"/>
  <c r="O533" i="38"/>
  <c r="P533" i="38" s="1"/>
  <c r="O532" i="38"/>
  <c r="P532" i="38" s="1"/>
  <c r="O531" i="38"/>
  <c r="P531" i="38" s="1"/>
  <c r="O530" i="38"/>
  <c r="P530" i="38" s="1"/>
  <c r="O529" i="38"/>
  <c r="P529" i="38" s="1"/>
  <c r="O528" i="38"/>
  <c r="P528" i="38" s="1"/>
  <c r="O527" i="38"/>
  <c r="P527" i="38" s="1"/>
  <c r="O526" i="38"/>
  <c r="P526" i="38" s="1"/>
  <c r="O525" i="38"/>
  <c r="P525" i="38" s="1"/>
  <c r="O524" i="38"/>
  <c r="P524" i="38" s="1"/>
  <c r="O523" i="38"/>
  <c r="P523" i="38" s="1"/>
  <c r="O522" i="38"/>
  <c r="P522" i="38" s="1"/>
  <c r="O521" i="38"/>
  <c r="P521" i="38" s="1"/>
  <c r="O520" i="38"/>
  <c r="P520" i="38" s="1"/>
  <c r="O519" i="38"/>
  <c r="P519" i="38" s="1"/>
  <c r="O518" i="38"/>
  <c r="P518" i="38" s="1"/>
  <c r="O517" i="38"/>
  <c r="P517" i="38" s="1"/>
  <c r="O516" i="38"/>
  <c r="P516" i="38" s="1"/>
  <c r="O515" i="38"/>
  <c r="P515" i="38" s="1"/>
  <c r="O514" i="38"/>
  <c r="P514" i="38" s="1"/>
  <c r="O513" i="38"/>
  <c r="P513" i="38" s="1"/>
  <c r="O512" i="38"/>
  <c r="P512" i="38" s="1"/>
  <c r="O511" i="38"/>
  <c r="P511" i="38" s="1"/>
  <c r="O510" i="38"/>
  <c r="P510" i="38" s="1"/>
  <c r="O509" i="38"/>
  <c r="P509" i="38" s="1"/>
  <c r="O508" i="38"/>
  <c r="P508" i="38" s="1"/>
  <c r="O507" i="38"/>
  <c r="P507" i="38" s="1"/>
  <c r="O506" i="38"/>
  <c r="P506" i="38" s="1"/>
  <c r="O505" i="38"/>
  <c r="P505" i="38" s="1"/>
  <c r="O504" i="38"/>
  <c r="P504" i="38" s="1"/>
  <c r="O503" i="38"/>
  <c r="P503" i="38" s="1"/>
  <c r="O502" i="38"/>
  <c r="P502" i="38" s="1"/>
  <c r="O501" i="38"/>
  <c r="P501" i="38" s="1"/>
  <c r="O500" i="38"/>
  <c r="P500" i="38" s="1"/>
  <c r="O499" i="38"/>
  <c r="P499" i="38" s="1"/>
  <c r="O498" i="38"/>
  <c r="P498" i="38" s="1"/>
  <c r="O497" i="38"/>
  <c r="P497" i="38" s="1"/>
  <c r="O496" i="38"/>
  <c r="P496" i="38" s="1"/>
  <c r="O495" i="38"/>
  <c r="P495" i="38" s="1"/>
  <c r="O494" i="38"/>
  <c r="P494" i="38" s="1"/>
  <c r="O493" i="38"/>
  <c r="P493" i="38" s="1"/>
  <c r="O492" i="38"/>
  <c r="P492" i="38" s="1"/>
  <c r="O491" i="38"/>
  <c r="P491" i="38" s="1"/>
  <c r="O490" i="38"/>
  <c r="P490" i="38" s="1"/>
  <c r="O489" i="38"/>
  <c r="P489" i="38" s="1"/>
  <c r="O488" i="38"/>
  <c r="P488" i="38" s="1"/>
  <c r="O487" i="38"/>
  <c r="P487" i="38" s="1"/>
  <c r="O486" i="38"/>
  <c r="P486" i="38" s="1"/>
  <c r="O485" i="38"/>
  <c r="P485" i="38" s="1"/>
  <c r="O484" i="38"/>
  <c r="P484" i="38" s="1"/>
  <c r="O483" i="38"/>
  <c r="P483" i="38" s="1"/>
  <c r="O482" i="38"/>
  <c r="P482" i="38" s="1"/>
  <c r="O481" i="38"/>
  <c r="P481" i="38" s="1"/>
  <c r="O480" i="38"/>
  <c r="P480" i="38" s="1"/>
  <c r="O479" i="38"/>
  <c r="P479" i="38" s="1"/>
  <c r="O478" i="38"/>
  <c r="P478" i="38" s="1"/>
  <c r="O477" i="38"/>
  <c r="P477" i="38" s="1"/>
  <c r="O476" i="38"/>
  <c r="P476" i="38" s="1"/>
  <c r="O475" i="38"/>
  <c r="P475" i="38" s="1"/>
  <c r="O474" i="38"/>
  <c r="P474" i="38" s="1"/>
  <c r="O473" i="38"/>
  <c r="P473" i="38" s="1"/>
  <c r="O472" i="38"/>
  <c r="P472" i="38" s="1"/>
  <c r="O471" i="38"/>
  <c r="P471" i="38" s="1"/>
  <c r="O470" i="38"/>
  <c r="P470" i="38" s="1"/>
  <c r="O469" i="38"/>
  <c r="P469" i="38" s="1"/>
  <c r="O468" i="38"/>
  <c r="P468" i="38" s="1"/>
  <c r="O467" i="38"/>
  <c r="P467" i="38" s="1"/>
  <c r="O466" i="38"/>
  <c r="P466" i="38" s="1"/>
  <c r="O465" i="38"/>
  <c r="P465" i="38" s="1"/>
  <c r="O464" i="38"/>
  <c r="P464" i="38" s="1"/>
  <c r="O463" i="38"/>
  <c r="P463" i="38" s="1"/>
  <c r="O462" i="38"/>
  <c r="P462" i="38" s="1"/>
  <c r="O461" i="38"/>
  <c r="P461" i="38" s="1"/>
  <c r="O460" i="38"/>
  <c r="P460" i="38" s="1"/>
  <c r="O459" i="38"/>
  <c r="P459" i="38" s="1"/>
  <c r="O458" i="38"/>
  <c r="P458" i="38" s="1"/>
  <c r="O457" i="38"/>
  <c r="P457" i="38" s="1"/>
  <c r="O456" i="38"/>
  <c r="P456" i="38" s="1"/>
  <c r="O455" i="38"/>
  <c r="P455" i="38" s="1"/>
  <c r="O454" i="38"/>
  <c r="P454" i="38" s="1"/>
  <c r="O453" i="38"/>
  <c r="P453" i="38" s="1"/>
  <c r="O452" i="38"/>
  <c r="P452" i="38" s="1"/>
  <c r="O451" i="38"/>
  <c r="P451" i="38" s="1"/>
  <c r="O450" i="38"/>
  <c r="P450" i="38" s="1"/>
  <c r="O449" i="38"/>
  <c r="P449" i="38" s="1"/>
  <c r="O448" i="38"/>
  <c r="P448" i="38" s="1"/>
  <c r="O447" i="38"/>
  <c r="P447" i="38" s="1"/>
  <c r="O446" i="38"/>
  <c r="P446" i="38" s="1"/>
  <c r="O445" i="38"/>
  <c r="P445" i="38" s="1"/>
  <c r="O444" i="38"/>
  <c r="P444" i="38" s="1"/>
  <c r="O443" i="38"/>
  <c r="P443" i="38" s="1"/>
  <c r="O442" i="38"/>
  <c r="P442" i="38" s="1"/>
  <c r="O441" i="38"/>
  <c r="P441" i="38" s="1"/>
  <c r="O440" i="38"/>
  <c r="P440" i="38" s="1"/>
  <c r="O439" i="38"/>
  <c r="P439" i="38" s="1"/>
  <c r="O438" i="38"/>
  <c r="P438" i="38" s="1"/>
  <c r="O437" i="38"/>
  <c r="P437" i="38" s="1"/>
  <c r="O436" i="38"/>
  <c r="P436" i="38" s="1"/>
  <c r="O435" i="38"/>
  <c r="P435" i="38" s="1"/>
  <c r="O434" i="38"/>
  <c r="P434" i="38" s="1"/>
  <c r="O433" i="38"/>
  <c r="P433" i="38" s="1"/>
  <c r="O432" i="38"/>
  <c r="P432" i="38" s="1"/>
  <c r="O431" i="38"/>
  <c r="P431" i="38" s="1"/>
  <c r="O430" i="38"/>
  <c r="P430" i="38" s="1"/>
  <c r="O429" i="38"/>
  <c r="P429" i="38" s="1"/>
  <c r="O428" i="38"/>
  <c r="P428" i="38" s="1"/>
  <c r="O427" i="38"/>
  <c r="P427" i="38" s="1"/>
  <c r="O426" i="38"/>
  <c r="P426" i="38" s="1"/>
  <c r="O425" i="38"/>
  <c r="P425" i="38" s="1"/>
  <c r="O424" i="38"/>
  <c r="P424" i="38" s="1"/>
  <c r="O423" i="38"/>
  <c r="P423" i="38" s="1"/>
  <c r="O422" i="38"/>
  <c r="P422" i="38" s="1"/>
  <c r="O421" i="38"/>
  <c r="P421" i="38" s="1"/>
  <c r="O420" i="38"/>
  <c r="P420" i="38" s="1"/>
  <c r="O419" i="38"/>
  <c r="P419" i="38" s="1"/>
  <c r="O418" i="38"/>
  <c r="P418" i="38" s="1"/>
  <c r="O417" i="38"/>
  <c r="P417" i="38" s="1"/>
  <c r="O416" i="38"/>
  <c r="P416" i="38" s="1"/>
  <c r="O415" i="38"/>
  <c r="P415" i="38" s="1"/>
  <c r="O414" i="38"/>
  <c r="P414" i="38" s="1"/>
  <c r="O413" i="38"/>
  <c r="P413" i="38" s="1"/>
  <c r="O412" i="38"/>
  <c r="P412" i="38" s="1"/>
  <c r="O411" i="38"/>
  <c r="P411" i="38" s="1"/>
  <c r="O410" i="38"/>
  <c r="P410" i="38" s="1"/>
  <c r="O409" i="38"/>
  <c r="P409" i="38" s="1"/>
  <c r="O408" i="38"/>
  <c r="P408" i="38" s="1"/>
  <c r="O407" i="38"/>
  <c r="P407" i="38" s="1"/>
  <c r="O406" i="38"/>
  <c r="P406" i="38" s="1"/>
  <c r="O405" i="38"/>
  <c r="P405" i="38" s="1"/>
  <c r="O404" i="38"/>
  <c r="P404" i="38" s="1"/>
  <c r="O403" i="38"/>
  <c r="P403" i="38" s="1"/>
  <c r="O402" i="38"/>
  <c r="P402" i="38" s="1"/>
  <c r="O401" i="38"/>
  <c r="P401" i="38" s="1"/>
  <c r="O400" i="38"/>
  <c r="P400" i="38" s="1"/>
  <c r="O399" i="38"/>
  <c r="P399" i="38" s="1"/>
  <c r="O398" i="38"/>
  <c r="P398" i="38" s="1"/>
  <c r="O397" i="38"/>
  <c r="P397" i="38" s="1"/>
  <c r="O396" i="38"/>
  <c r="P396" i="38" s="1"/>
  <c r="O395" i="38"/>
  <c r="P395" i="38" s="1"/>
  <c r="O394" i="38"/>
  <c r="P394" i="38" s="1"/>
  <c r="O393" i="38"/>
  <c r="P393" i="38" s="1"/>
  <c r="O392" i="38"/>
  <c r="P392" i="38" s="1"/>
  <c r="O391" i="38"/>
  <c r="P391" i="38" s="1"/>
  <c r="O390" i="38"/>
  <c r="P390" i="38" s="1"/>
  <c r="O389" i="38"/>
  <c r="P389" i="38" s="1"/>
  <c r="O388" i="38"/>
  <c r="P388" i="38" s="1"/>
  <c r="O387" i="38"/>
  <c r="P387" i="38" s="1"/>
  <c r="O386" i="38"/>
  <c r="P386" i="38" s="1"/>
  <c r="O385" i="38"/>
  <c r="P385" i="38" s="1"/>
  <c r="O384" i="38"/>
  <c r="P384" i="38" s="1"/>
  <c r="O383" i="38"/>
  <c r="P383" i="38" s="1"/>
  <c r="O382" i="38"/>
  <c r="P382" i="38" s="1"/>
  <c r="O381" i="38"/>
  <c r="P381" i="38" s="1"/>
  <c r="O380" i="38"/>
  <c r="P380" i="38" s="1"/>
  <c r="O379" i="38"/>
  <c r="P379" i="38" s="1"/>
  <c r="O378" i="38"/>
  <c r="P378" i="38" s="1"/>
  <c r="O377" i="38"/>
  <c r="P377" i="38" s="1"/>
  <c r="O376" i="38"/>
  <c r="P376" i="38" s="1"/>
  <c r="O375" i="38"/>
  <c r="P375" i="38" s="1"/>
  <c r="O374" i="38"/>
  <c r="P374" i="38" s="1"/>
  <c r="O373" i="38"/>
  <c r="P373" i="38" s="1"/>
  <c r="O372" i="38"/>
  <c r="P372" i="38" s="1"/>
  <c r="O371" i="38"/>
  <c r="P371" i="38" s="1"/>
  <c r="O370" i="38"/>
  <c r="P370" i="38" s="1"/>
  <c r="O369" i="38"/>
  <c r="P369" i="38" s="1"/>
  <c r="O368" i="38"/>
  <c r="P368" i="38" s="1"/>
  <c r="O367" i="38"/>
  <c r="P367" i="38" s="1"/>
  <c r="O366" i="38"/>
  <c r="P366" i="38" s="1"/>
  <c r="O365" i="38"/>
  <c r="P365" i="38" s="1"/>
  <c r="O364" i="38"/>
  <c r="P364" i="38" s="1"/>
  <c r="O363" i="38"/>
  <c r="P363" i="38" s="1"/>
  <c r="O362" i="38"/>
  <c r="P362" i="38" s="1"/>
  <c r="O361" i="38"/>
  <c r="P361" i="38" s="1"/>
  <c r="O360" i="38"/>
  <c r="P360" i="38" s="1"/>
  <c r="O359" i="38"/>
  <c r="P359" i="38" s="1"/>
  <c r="O358" i="38"/>
  <c r="P358" i="38" s="1"/>
  <c r="O357" i="38"/>
  <c r="P357" i="38" s="1"/>
  <c r="O356" i="38"/>
  <c r="P356" i="38" s="1"/>
  <c r="O355" i="38"/>
  <c r="P355" i="38" s="1"/>
  <c r="O354" i="38"/>
  <c r="P354" i="38" s="1"/>
  <c r="O353" i="38"/>
  <c r="P353" i="38" s="1"/>
  <c r="O352" i="38"/>
  <c r="P352" i="38" s="1"/>
  <c r="O351" i="38"/>
  <c r="P351" i="38" s="1"/>
  <c r="O350" i="38"/>
  <c r="P350" i="38" s="1"/>
  <c r="O349" i="38"/>
  <c r="P349" i="38" s="1"/>
  <c r="O348" i="38"/>
  <c r="P348" i="38" s="1"/>
  <c r="O347" i="38"/>
  <c r="P347" i="38" s="1"/>
  <c r="O346" i="38"/>
  <c r="P346" i="38" s="1"/>
  <c r="O345" i="38"/>
  <c r="P345" i="38" s="1"/>
  <c r="O344" i="38"/>
  <c r="P344" i="38" s="1"/>
  <c r="O343" i="38"/>
  <c r="P343" i="38" s="1"/>
  <c r="O342" i="38"/>
  <c r="P342" i="38" s="1"/>
  <c r="O341" i="38"/>
  <c r="P341" i="38" s="1"/>
  <c r="O340" i="38"/>
  <c r="P340" i="38" s="1"/>
  <c r="O339" i="38"/>
  <c r="P339" i="38" s="1"/>
  <c r="O338" i="38"/>
  <c r="P338" i="38" s="1"/>
  <c r="O337" i="38"/>
  <c r="P337" i="38" s="1"/>
  <c r="O336" i="38"/>
  <c r="P336" i="38" s="1"/>
  <c r="O335" i="38"/>
  <c r="P335" i="38" s="1"/>
  <c r="O334" i="38"/>
  <c r="P334" i="38" s="1"/>
  <c r="O333" i="38"/>
  <c r="P333" i="38" s="1"/>
  <c r="O332" i="38"/>
  <c r="P332" i="38" s="1"/>
  <c r="O331" i="38"/>
  <c r="P331" i="38" s="1"/>
  <c r="O330" i="38"/>
  <c r="P330" i="38" s="1"/>
  <c r="O329" i="38"/>
  <c r="P329" i="38" s="1"/>
  <c r="O328" i="38"/>
  <c r="P328" i="38" s="1"/>
  <c r="O327" i="38"/>
  <c r="P327" i="38" s="1"/>
  <c r="O326" i="38"/>
  <c r="P326" i="38" s="1"/>
  <c r="O325" i="38"/>
  <c r="P325" i="38" s="1"/>
  <c r="O324" i="38"/>
  <c r="P324" i="38" s="1"/>
  <c r="O323" i="38"/>
  <c r="P323" i="38" s="1"/>
  <c r="O322" i="38"/>
  <c r="P322" i="38" s="1"/>
  <c r="O321" i="38"/>
  <c r="P321" i="38" s="1"/>
  <c r="O320" i="38"/>
  <c r="P320" i="38" s="1"/>
  <c r="O319" i="38"/>
  <c r="P319" i="38" s="1"/>
  <c r="O318" i="38"/>
  <c r="P318" i="38" s="1"/>
  <c r="O317" i="38"/>
  <c r="P317" i="38" s="1"/>
  <c r="O316" i="38"/>
  <c r="P316" i="38" s="1"/>
  <c r="O315" i="38"/>
  <c r="P315" i="38" s="1"/>
  <c r="O314" i="38"/>
  <c r="P314" i="38" s="1"/>
  <c r="O313" i="38"/>
  <c r="P313" i="38" s="1"/>
  <c r="O312" i="38"/>
  <c r="P312" i="38" s="1"/>
  <c r="O311" i="38"/>
  <c r="P311" i="38" s="1"/>
  <c r="O310" i="38"/>
  <c r="P310" i="38" s="1"/>
  <c r="O309" i="38"/>
  <c r="P309" i="38" s="1"/>
  <c r="O308" i="38"/>
  <c r="P308" i="38" s="1"/>
  <c r="O307" i="38"/>
  <c r="P307" i="38" s="1"/>
  <c r="O306" i="38"/>
  <c r="P306" i="38" s="1"/>
  <c r="O305" i="38"/>
  <c r="P305" i="38" s="1"/>
  <c r="O304" i="38"/>
  <c r="P304" i="38" s="1"/>
  <c r="O303" i="38"/>
  <c r="P303" i="38" s="1"/>
  <c r="O302" i="38"/>
  <c r="P302" i="38" s="1"/>
  <c r="O301" i="38"/>
  <c r="P301" i="38" s="1"/>
  <c r="O300" i="38"/>
  <c r="P300" i="38" s="1"/>
  <c r="O299" i="38"/>
  <c r="P299" i="38" s="1"/>
  <c r="O298" i="38"/>
  <c r="P298" i="38" s="1"/>
  <c r="O297" i="38"/>
  <c r="P297" i="38" s="1"/>
  <c r="O296" i="38"/>
  <c r="P296" i="38" s="1"/>
  <c r="O295" i="38"/>
  <c r="P295" i="38" s="1"/>
  <c r="O294" i="38"/>
  <c r="P294" i="38" s="1"/>
  <c r="O293" i="38"/>
  <c r="P293" i="38" s="1"/>
  <c r="O292" i="38"/>
  <c r="P292" i="38" s="1"/>
  <c r="O291" i="38"/>
  <c r="P291" i="38" s="1"/>
  <c r="O290" i="38"/>
  <c r="P290" i="38" s="1"/>
  <c r="O289" i="38"/>
  <c r="P289" i="38" s="1"/>
  <c r="O288" i="38"/>
  <c r="P288" i="38" s="1"/>
  <c r="O287" i="38"/>
  <c r="P287" i="38" s="1"/>
  <c r="O286" i="38"/>
  <c r="P286" i="38" s="1"/>
  <c r="O285" i="38"/>
  <c r="P285" i="38" s="1"/>
  <c r="O284" i="38"/>
  <c r="P284" i="38" s="1"/>
  <c r="O283" i="38"/>
  <c r="P283" i="38" s="1"/>
  <c r="O282" i="38"/>
  <c r="P282" i="38" s="1"/>
  <c r="O281" i="38"/>
  <c r="P281" i="38" s="1"/>
  <c r="O280" i="38"/>
  <c r="P280" i="38" s="1"/>
  <c r="O279" i="38"/>
  <c r="P279" i="38" s="1"/>
  <c r="O278" i="38"/>
  <c r="P278" i="38" s="1"/>
  <c r="O277" i="38"/>
  <c r="P277" i="38" s="1"/>
  <c r="O276" i="38"/>
  <c r="P276" i="38" s="1"/>
  <c r="O275" i="38"/>
  <c r="P275" i="38" s="1"/>
  <c r="O274" i="38"/>
  <c r="P274" i="38" s="1"/>
  <c r="O273" i="38"/>
  <c r="P273" i="38" s="1"/>
  <c r="O272" i="38"/>
  <c r="P272" i="38" s="1"/>
  <c r="O271" i="38"/>
  <c r="P271" i="38" s="1"/>
  <c r="O270" i="38"/>
  <c r="P270" i="38" s="1"/>
  <c r="O269" i="38"/>
  <c r="P269" i="38" s="1"/>
  <c r="O268" i="38"/>
  <c r="P268" i="38" s="1"/>
  <c r="O267" i="38"/>
  <c r="P267" i="38" s="1"/>
  <c r="O266" i="38"/>
  <c r="P266" i="38" s="1"/>
  <c r="O265" i="38"/>
  <c r="P265" i="38" s="1"/>
  <c r="O264" i="38"/>
  <c r="P264" i="38" s="1"/>
  <c r="O263" i="38"/>
  <c r="P263" i="38" s="1"/>
  <c r="O262" i="38"/>
  <c r="P262" i="38" s="1"/>
  <c r="O261" i="38"/>
  <c r="P261" i="38" s="1"/>
  <c r="O260" i="38"/>
  <c r="P260" i="38" s="1"/>
  <c r="O259" i="38"/>
  <c r="P259" i="38" s="1"/>
  <c r="O258" i="38"/>
  <c r="P258" i="38" s="1"/>
  <c r="O257" i="38"/>
  <c r="P257" i="38" s="1"/>
  <c r="O256" i="38"/>
  <c r="P256" i="38" s="1"/>
  <c r="O255" i="38"/>
  <c r="P255" i="38" s="1"/>
  <c r="O254" i="38"/>
  <c r="P254" i="38" s="1"/>
  <c r="O253" i="38"/>
  <c r="P253" i="38" s="1"/>
  <c r="O252" i="38"/>
  <c r="P252" i="38" s="1"/>
  <c r="O251" i="38"/>
  <c r="P251" i="38" s="1"/>
  <c r="O250" i="38"/>
  <c r="P250" i="38" s="1"/>
  <c r="O249" i="38"/>
  <c r="P249" i="38" s="1"/>
  <c r="O248" i="38"/>
  <c r="P248" i="38" s="1"/>
  <c r="O247" i="38"/>
  <c r="P247" i="38" s="1"/>
  <c r="O246" i="38"/>
  <c r="P246" i="38" s="1"/>
  <c r="O245" i="38"/>
  <c r="P245" i="38" s="1"/>
  <c r="O244" i="38"/>
  <c r="P244" i="38" s="1"/>
  <c r="O243" i="38"/>
  <c r="P243" i="38" s="1"/>
  <c r="O242" i="38"/>
  <c r="P242" i="38" s="1"/>
  <c r="O241" i="38"/>
  <c r="P241" i="38" s="1"/>
  <c r="O240" i="38"/>
  <c r="P240" i="38" s="1"/>
  <c r="O239" i="38"/>
  <c r="P239" i="38" s="1"/>
  <c r="O238" i="38"/>
  <c r="P238" i="38" s="1"/>
  <c r="O237" i="38"/>
  <c r="P237" i="38" s="1"/>
  <c r="O236" i="38"/>
  <c r="P236" i="38" s="1"/>
  <c r="O235" i="38"/>
  <c r="P235" i="38" s="1"/>
  <c r="O234" i="38"/>
  <c r="P234" i="38" s="1"/>
  <c r="O233" i="38"/>
  <c r="P233" i="38" s="1"/>
  <c r="O232" i="38"/>
  <c r="P232" i="38" s="1"/>
  <c r="O231" i="38"/>
  <c r="P231" i="38" s="1"/>
  <c r="O230" i="38"/>
  <c r="P230" i="38" s="1"/>
  <c r="O229" i="38"/>
  <c r="P229" i="38" s="1"/>
  <c r="O228" i="38"/>
  <c r="P228" i="38" s="1"/>
  <c r="O227" i="38"/>
  <c r="P227" i="38" s="1"/>
  <c r="O226" i="38"/>
  <c r="P226" i="38" s="1"/>
  <c r="O225" i="38"/>
  <c r="P225" i="38" s="1"/>
  <c r="O224" i="38"/>
  <c r="P224" i="38" s="1"/>
  <c r="O223" i="38"/>
  <c r="P223" i="38" s="1"/>
  <c r="O222" i="38"/>
  <c r="P222" i="38" s="1"/>
  <c r="O221" i="38"/>
  <c r="P221" i="38" s="1"/>
  <c r="O220" i="38"/>
  <c r="P220" i="38" s="1"/>
  <c r="O219" i="38"/>
  <c r="P219" i="38" s="1"/>
  <c r="O218" i="38"/>
  <c r="P218" i="38" s="1"/>
  <c r="O217" i="38"/>
  <c r="P217" i="38" s="1"/>
  <c r="O216" i="38"/>
  <c r="P216" i="38" s="1"/>
  <c r="O215" i="38"/>
  <c r="P215" i="38" s="1"/>
  <c r="O214" i="38"/>
  <c r="P214" i="38" s="1"/>
  <c r="O213" i="38"/>
  <c r="P213" i="38" s="1"/>
  <c r="O212" i="38"/>
  <c r="P212" i="38" s="1"/>
  <c r="O211" i="38"/>
  <c r="P211" i="38" s="1"/>
  <c r="O210" i="38"/>
  <c r="P210" i="38" s="1"/>
  <c r="O209" i="38"/>
  <c r="P209" i="38" s="1"/>
  <c r="O208" i="38"/>
  <c r="P208" i="38" s="1"/>
  <c r="O207" i="38"/>
  <c r="P207" i="38" s="1"/>
  <c r="O206" i="38"/>
  <c r="P206" i="38" s="1"/>
  <c r="O205" i="38"/>
  <c r="P205" i="38" s="1"/>
  <c r="O204" i="38"/>
  <c r="P204" i="38" s="1"/>
  <c r="O203" i="38"/>
  <c r="P203" i="38" s="1"/>
  <c r="O202" i="38"/>
  <c r="P202" i="38" s="1"/>
  <c r="O201" i="38"/>
  <c r="P201" i="38" s="1"/>
  <c r="O200" i="38"/>
  <c r="P200" i="38" s="1"/>
  <c r="O199" i="38"/>
  <c r="P199" i="38" s="1"/>
  <c r="O198" i="38"/>
  <c r="P198" i="38" s="1"/>
  <c r="O197" i="38"/>
  <c r="P197" i="38" s="1"/>
  <c r="O196" i="38"/>
  <c r="P196" i="38" s="1"/>
  <c r="O195" i="38"/>
  <c r="P195" i="38" s="1"/>
  <c r="O194" i="38"/>
  <c r="P194" i="38" s="1"/>
  <c r="O193" i="38"/>
  <c r="P193" i="38" s="1"/>
  <c r="O192" i="38"/>
  <c r="P192" i="38" s="1"/>
  <c r="O191" i="38"/>
  <c r="P191" i="38" s="1"/>
  <c r="O190" i="38"/>
  <c r="P190" i="38" s="1"/>
  <c r="O189" i="38"/>
  <c r="P189" i="38" s="1"/>
  <c r="O188" i="38"/>
  <c r="P188" i="38" s="1"/>
  <c r="O187" i="38"/>
  <c r="P187" i="38" s="1"/>
  <c r="O186" i="38"/>
  <c r="P186" i="38" s="1"/>
  <c r="O185" i="38"/>
  <c r="P185" i="38" s="1"/>
  <c r="O184" i="38"/>
  <c r="P184" i="38" s="1"/>
  <c r="O183" i="38"/>
  <c r="P183" i="38" s="1"/>
  <c r="O182" i="38"/>
  <c r="P182" i="38" s="1"/>
  <c r="O181" i="38"/>
  <c r="P181" i="38" s="1"/>
  <c r="O180" i="38"/>
  <c r="P180" i="38" s="1"/>
  <c r="O179" i="38"/>
  <c r="P179" i="38" s="1"/>
  <c r="O178" i="38"/>
  <c r="P178" i="38" s="1"/>
  <c r="O177" i="38"/>
  <c r="P177" i="38" s="1"/>
  <c r="O176" i="38"/>
  <c r="P176" i="38" s="1"/>
  <c r="O175" i="38"/>
  <c r="P175" i="38" s="1"/>
  <c r="O174" i="38"/>
  <c r="P174" i="38" s="1"/>
  <c r="O173" i="38"/>
  <c r="P173" i="38" s="1"/>
  <c r="O172" i="38"/>
  <c r="P172" i="38" s="1"/>
  <c r="O171" i="38"/>
  <c r="P171" i="38" s="1"/>
  <c r="O170" i="38"/>
  <c r="P170" i="38" s="1"/>
  <c r="O169" i="38"/>
  <c r="P169" i="38" s="1"/>
  <c r="O168" i="38"/>
  <c r="P168" i="38" s="1"/>
  <c r="O167" i="38"/>
  <c r="P167" i="38" s="1"/>
  <c r="O166" i="38"/>
  <c r="P166" i="38" s="1"/>
  <c r="O165" i="38"/>
  <c r="P165" i="38" s="1"/>
  <c r="O164" i="38"/>
  <c r="P164" i="38" s="1"/>
  <c r="O163" i="38"/>
  <c r="P163" i="38" s="1"/>
  <c r="O162" i="38"/>
  <c r="P162" i="38" s="1"/>
  <c r="O161" i="38"/>
  <c r="P161" i="38" s="1"/>
  <c r="O160" i="38"/>
  <c r="P160" i="38" s="1"/>
  <c r="O159" i="38"/>
  <c r="P159" i="38" s="1"/>
  <c r="O158" i="38"/>
  <c r="P158" i="38" s="1"/>
  <c r="O157" i="38"/>
  <c r="P157" i="38" s="1"/>
  <c r="O156" i="38"/>
  <c r="P156" i="38" s="1"/>
  <c r="O155" i="38"/>
  <c r="P155" i="38" s="1"/>
  <c r="O154" i="38"/>
  <c r="P154" i="38" s="1"/>
  <c r="O153" i="38"/>
  <c r="P153" i="38" s="1"/>
  <c r="O152" i="38"/>
  <c r="P152" i="38" s="1"/>
  <c r="O151" i="38"/>
  <c r="P151" i="38" s="1"/>
  <c r="O150" i="38"/>
  <c r="P150" i="38" s="1"/>
  <c r="O149" i="38"/>
  <c r="P149" i="38" s="1"/>
  <c r="O148" i="38"/>
  <c r="P148" i="38" s="1"/>
  <c r="O147" i="38"/>
  <c r="P147" i="38" s="1"/>
  <c r="O146" i="38"/>
  <c r="P146" i="38" s="1"/>
  <c r="O145" i="38"/>
  <c r="P145" i="38" s="1"/>
  <c r="O144" i="38"/>
  <c r="P144" i="38" s="1"/>
  <c r="O143" i="38"/>
  <c r="P143" i="38" s="1"/>
  <c r="O142" i="38"/>
  <c r="P142" i="38" s="1"/>
  <c r="O141" i="38"/>
  <c r="P141" i="38" s="1"/>
  <c r="O140" i="38"/>
  <c r="P140" i="38" s="1"/>
  <c r="O139" i="38"/>
  <c r="P139" i="38" s="1"/>
  <c r="O138" i="38"/>
  <c r="P138" i="38" s="1"/>
  <c r="O137" i="38"/>
  <c r="P137" i="38" s="1"/>
  <c r="O136" i="38"/>
  <c r="P136" i="38" s="1"/>
  <c r="O135" i="38"/>
  <c r="P135" i="38" s="1"/>
  <c r="O134" i="38"/>
  <c r="P134" i="38" s="1"/>
  <c r="O133" i="38"/>
  <c r="P133" i="38" s="1"/>
  <c r="O132" i="38"/>
  <c r="P132" i="38" s="1"/>
  <c r="O131" i="38"/>
  <c r="P131" i="38" s="1"/>
  <c r="O130" i="38"/>
  <c r="P130" i="38" s="1"/>
  <c r="O129" i="38"/>
  <c r="P129" i="38" s="1"/>
  <c r="O128" i="38"/>
  <c r="P128" i="38" s="1"/>
  <c r="O127" i="38"/>
  <c r="P127" i="38" s="1"/>
  <c r="O126" i="38"/>
  <c r="P126" i="38" s="1"/>
  <c r="O125" i="38"/>
  <c r="P125" i="38" s="1"/>
  <c r="O124" i="38"/>
  <c r="P124" i="38" s="1"/>
  <c r="O123" i="38"/>
  <c r="P123" i="38" s="1"/>
  <c r="O122" i="38"/>
  <c r="P122" i="38" s="1"/>
  <c r="O121" i="38"/>
  <c r="P121" i="38" s="1"/>
  <c r="O120" i="38"/>
  <c r="P120" i="38" s="1"/>
  <c r="O119" i="38"/>
  <c r="P119" i="38" s="1"/>
  <c r="O118" i="38"/>
  <c r="P118" i="38" s="1"/>
  <c r="O117" i="38"/>
  <c r="P117" i="38" s="1"/>
  <c r="O116" i="38"/>
  <c r="P116" i="38" s="1"/>
  <c r="O115" i="38"/>
  <c r="P115" i="38" s="1"/>
  <c r="O114" i="38"/>
  <c r="P114" i="38" s="1"/>
  <c r="O113" i="38"/>
  <c r="P113" i="38" s="1"/>
  <c r="O112" i="38"/>
  <c r="P112" i="38" s="1"/>
  <c r="O111" i="38"/>
  <c r="P111" i="38" s="1"/>
  <c r="O110" i="38"/>
  <c r="P110" i="38" s="1"/>
  <c r="O109" i="38"/>
  <c r="P109" i="38" s="1"/>
  <c r="O108" i="38"/>
  <c r="P108" i="38" s="1"/>
  <c r="O107" i="38"/>
  <c r="P107" i="38" s="1"/>
  <c r="O106" i="38"/>
  <c r="P106" i="38" s="1"/>
  <c r="O105" i="38"/>
  <c r="P105" i="38" s="1"/>
  <c r="O104" i="38"/>
  <c r="P104" i="38" s="1"/>
  <c r="O103" i="38"/>
  <c r="P103" i="38" s="1"/>
  <c r="O102" i="38"/>
  <c r="P102" i="38" s="1"/>
  <c r="O101" i="38"/>
  <c r="P101" i="38" s="1"/>
  <c r="O100" i="38"/>
  <c r="P100" i="38" s="1"/>
  <c r="O99" i="38"/>
  <c r="P99" i="38" s="1"/>
  <c r="O98" i="38"/>
  <c r="P98" i="38" s="1"/>
  <c r="O97" i="38"/>
  <c r="P97" i="38" s="1"/>
  <c r="O96" i="38"/>
  <c r="P96" i="38" s="1"/>
  <c r="O95" i="38"/>
  <c r="P95" i="38" s="1"/>
  <c r="O94" i="38"/>
  <c r="P94" i="38" s="1"/>
  <c r="O93" i="38"/>
  <c r="P93" i="38" s="1"/>
  <c r="O92" i="38"/>
  <c r="P92" i="38" s="1"/>
  <c r="O91" i="38"/>
  <c r="P91" i="38" s="1"/>
  <c r="O90" i="38"/>
  <c r="P90" i="38" s="1"/>
  <c r="O89" i="38"/>
  <c r="P89" i="38" s="1"/>
  <c r="O88" i="38"/>
  <c r="P88" i="38" s="1"/>
  <c r="O87" i="38"/>
  <c r="P87" i="38" s="1"/>
  <c r="O86" i="38"/>
  <c r="P86" i="38" s="1"/>
  <c r="O85" i="38"/>
  <c r="P85" i="38" s="1"/>
  <c r="O84" i="38"/>
  <c r="P84" i="38" s="1"/>
  <c r="O83" i="38"/>
  <c r="P83" i="38" s="1"/>
  <c r="O82" i="38"/>
  <c r="P82" i="38" s="1"/>
  <c r="O81" i="38"/>
  <c r="P81" i="38" s="1"/>
  <c r="O80" i="38"/>
  <c r="P80" i="38" s="1"/>
  <c r="O79" i="38"/>
  <c r="P79" i="38" s="1"/>
  <c r="O78" i="38"/>
  <c r="P78" i="38" s="1"/>
  <c r="O77" i="38"/>
  <c r="P77" i="38" s="1"/>
  <c r="O76" i="38"/>
  <c r="P76" i="38" s="1"/>
  <c r="O75" i="38"/>
  <c r="P75" i="38" s="1"/>
  <c r="O74" i="38"/>
  <c r="P74" i="38" s="1"/>
  <c r="O73" i="38"/>
  <c r="P73" i="38" s="1"/>
  <c r="O72" i="38"/>
  <c r="P72" i="38" s="1"/>
  <c r="O71" i="38"/>
  <c r="P71" i="38" s="1"/>
  <c r="O70" i="38"/>
  <c r="P70" i="38" s="1"/>
  <c r="O69" i="38"/>
  <c r="P69" i="38" s="1"/>
  <c r="O68" i="38"/>
  <c r="P68" i="38" s="1"/>
  <c r="O67" i="38"/>
  <c r="P67" i="38" s="1"/>
  <c r="O66" i="38"/>
  <c r="P66" i="38" s="1"/>
  <c r="O65" i="38"/>
  <c r="P65" i="38" s="1"/>
  <c r="O64" i="38"/>
  <c r="P64" i="38" s="1"/>
  <c r="O63" i="38"/>
  <c r="P63" i="38" s="1"/>
  <c r="O62" i="38"/>
  <c r="P62" i="38" s="1"/>
  <c r="O61" i="38"/>
  <c r="P61" i="38" s="1"/>
  <c r="O60" i="38"/>
  <c r="P60" i="38" s="1"/>
  <c r="O59" i="38"/>
  <c r="P59" i="38" s="1"/>
  <c r="O58" i="38"/>
  <c r="P58" i="38" s="1"/>
  <c r="O57" i="38"/>
  <c r="P57" i="38" s="1"/>
  <c r="O56" i="38"/>
  <c r="P56" i="38" s="1"/>
  <c r="O55" i="38"/>
  <c r="P55" i="38" s="1"/>
  <c r="O54" i="38"/>
  <c r="P54" i="38" s="1"/>
  <c r="O53" i="38"/>
  <c r="P53" i="38" s="1"/>
  <c r="O52" i="38"/>
  <c r="P52" i="38" s="1"/>
  <c r="O51" i="38"/>
  <c r="P51" i="38" s="1"/>
  <c r="O50" i="38"/>
  <c r="P50" i="38" s="1"/>
  <c r="O49" i="38"/>
  <c r="P49" i="38" s="1"/>
  <c r="O48" i="38"/>
  <c r="P48" i="38" s="1"/>
  <c r="O47" i="38"/>
  <c r="P47" i="38" s="1"/>
  <c r="O46" i="38"/>
  <c r="P46" i="38" s="1"/>
  <c r="O45" i="38"/>
  <c r="P45" i="38" s="1"/>
  <c r="O44" i="38"/>
  <c r="P44" i="38" s="1"/>
  <c r="O43" i="38"/>
  <c r="P43" i="38" s="1"/>
  <c r="O42" i="38"/>
  <c r="P42" i="38" s="1"/>
  <c r="O41" i="38"/>
  <c r="P41" i="38" s="1"/>
  <c r="O40" i="38"/>
  <c r="P40" i="38" s="1"/>
  <c r="O39" i="38"/>
  <c r="P39" i="38" s="1"/>
  <c r="O38" i="38"/>
  <c r="P38" i="38" s="1"/>
  <c r="O37" i="38"/>
  <c r="P37" i="38" s="1"/>
  <c r="O36" i="38"/>
  <c r="P36" i="38" s="1"/>
  <c r="O35" i="38"/>
  <c r="P35" i="38" s="1"/>
  <c r="O34" i="38"/>
  <c r="P34" i="38" s="1"/>
  <c r="O33" i="38"/>
  <c r="P33" i="38" s="1"/>
  <c r="O32" i="38"/>
  <c r="P32" i="38" s="1"/>
  <c r="O31" i="38"/>
  <c r="P31" i="38" s="1"/>
  <c r="O30" i="38"/>
  <c r="P30" i="38" s="1"/>
  <c r="O29" i="38"/>
  <c r="P29" i="38" s="1"/>
  <c r="O28" i="38"/>
  <c r="P28" i="38" s="1"/>
  <c r="O27" i="38"/>
  <c r="P27" i="38" s="1"/>
  <c r="O26" i="38"/>
  <c r="P26" i="38" s="1"/>
  <c r="O25" i="38"/>
  <c r="P25" i="38" s="1"/>
  <c r="O24" i="38"/>
  <c r="P24" i="38" s="1"/>
  <c r="O23" i="38"/>
  <c r="P23" i="38" s="1"/>
  <c r="O22" i="38"/>
  <c r="P22" i="38" s="1"/>
  <c r="O21" i="38"/>
  <c r="P21" i="38" s="1"/>
  <c r="O20" i="38"/>
  <c r="P20" i="38" s="1"/>
  <c r="O19" i="38"/>
  <c r="P19" i="38" s="1"/>
  <c r="O18" i="38"/>
  <c r="P18" i="38" s="1"/>
  <c r="O17" i="38"/>
  <c r="P17" i="38" s="1"/>
  <c r="O16" i="38"/>
  <c r="P16" i="38" s="1"/>
  <c r="O15" i="38"/>
  <c r="P15" i="38" s="1"/>
  <c r="O14" i="38"/>
  <c r="P14" i="38" s="1"/>
  <c r="O13" i="38"/>
  <c r="P13" i="38" s="1"/>
  <c r="O12" i="38"/>
  <c r="P12" i="38" s="1"/>
  <c r="O11" i="38"/>
  <c r="P11" i="38" s="1"/>
  <c r="O10" i="38"/>
  <c r="P10" i="38" s="1"/>
  <c r="O9" i="38"/>
  <c r="P9" i="38" s="1"/>
  <c r="O8" i="38"/>
  <c r="P8" i="38" s="1"/>
  <c r="O7" i="38"/>
  <c r="P7" i="38" s="1"/>
  <c r="O6" i="38"/>
  <c r="P6" i="38" s="1"/>
  <c r="O5" i="38"/>
  <c r="P5" i="38" s="1"/>
  <c r="O4" i="38"/>
  <c r="P4" i="38" s="1"/>
  <c r="O3" i="38"/>
  <c r="P3" i="38" s="1"/>
  <c r="O2" i="38"/>
  <c r="P2" i="38" s="1"/>
  <c r="Y32" i="5" l="1"/>
  <c r="Y33" i="5"/>
  <c r="T3" i="2"/>
  <c r="U3" i="2"/>
  <c r="AR3" i="2"/>
  <c r="AS3" i="2"/>
  <c r="AU3" i="2"/>
  <c r="N3" i="2" s="1"/>
  <c r="T4" i="2"/>
  <c r="U4" i="2"/>
  <c r="AR4" i="2"/>
  <c r="AS4" i="2"/>
  <c r="AU4" i="2"/>
  <c r="N4" i="2" s="1"/>
  <c r="T5" i="2"/>
  <c r="U5" i="2"/>
  <c r="AR5" i="2"/>
  <c r="AS5" i="2"/>
  <c r="AU5" i="2"/>
  <c r="N5" i="2" s="1"/>
  <c r="T6" i="2"/>
  <c r="U6" i="2"/>
  <c r="AR6" i="2"/>
  <c r="AS6" i="2"/>
  <c r="AU6" i="2"/>
  <c r="N6" i="2" s="1"/>
  <c r="T7" i="2"/>
  <c r="U7" i="2"/>
  <c r="AR7" i="2"/>
  <c r="AS7" i="2"/>
  <c r="AU7" i="2"/>
  <c r="N7" i="2" s="1"/>
  <c r="T8" i="2"/>
  <c r="U8" i="2"/>
  <c r="AR8" i="2"/>
  <c r="AS8" i="2"/>
  <c r="AU8" i="2"/>
  <c r="N8" i="2" s="1"/>
  <c r="T9" i="2"/>
  <c r="U9" i="2"/>
  <c r="AR9" i="2"/>
  <c r="AS9" i="2"/>
  <c r="AU9" i="2"/>
  <c r="N9" i="2" s="1"/>
  <c r="T10" i="2"/>
  <c r="U10" i="2"/>
  <c r="AR10" i="2"/>
  <c r="AS10" i="2"/>
  <c r="AU10" i="2"/>
  <c r="N10" i="2" s="1"/>
  <c r="T11" i="2"/>
  <c r="U11" i="2"/>
  <c r="AR11" i="2"/>
  <c r="AS11" i="2"/>
  <c r="AU11" i="2"/>
  <c r="N11" i="2" s="1"/>
  <c r="T12" i="2"/>
  <c r="U12" i="2"/>
  <c r="AR12" i="2"/>
  <c r="AS12" i="2"/>
  <c r="AU12" i="2"/>
  <c r="N12" i="2" s="1"/>
  <c r="T13" i="2"/>
  <c r="U13" i="2"/>
  <c r="AR13" i="2"/>
  <c r="AS13" i="2"/>
  <c r="AU13" i="2"/>
  <c r="N13" i="2" s="1"/>
  <c r="T14" i="2"/>
  <c r="U14" i="2"/>
  <c r="AR14" i="2"/>
  <c r="AS14" i="2"/>
  <c r="AU14" i="2"/>
  <c r="N14" i="2" s="1"/>
  <c r="T15" i="2"/>
  <c r="U15" i="2"/>
  <c r="AR15" i="2"/>
  <c r="AS15" i="2"/>
  <c r="AU15" i="2"/>
  <c r="N15" i="2" s="1"/>
  <c r="T16" i="2"/>
  <c r="U16" i="2"/>
  <c r="AR16" i="2"/>
  <c r="AS16" i="2"/>
  <c r="AU16" i="2"/>
  <c r="N16" i="2" s="1"/>
  <c r="T17" i="2"/>
  <c r="U17" i="2"/>
  <c r="AR17" i="2"/>
  <c r="AS17" i="2"/>
  <c r="AU17" i="2"/>
  <c r="N17" i="2" s="1"/>
  <c r="T18" i="2"/>
  <c r="U18" i="2"/>
  <c r="AR18" i="2"/>
  <c r="AS18" i="2"/>
  <c r="AU18" i="2"/>
  <c r="N18" i="2" s="1"/>
  <c r="T19" i="2"/>
  <c r="U19" i="2"/>
  <c r="AR19" i="2"/>
  <c r="AS19" i="2"/>
  <c r="AU19" i="2"/>
  <c r="N19" i="2" s="1"/>
  <c r="T20" i="2"/>
  <c r="U20" i="2"/>
  <c r="AR20" i="2"/>
  <c r="AS20" i="2"/>
  <c r="AU20" i="2"/>
  <c r="N20" i="2" s="1"/>
  <c r="T21" i="2"/>
  <c r="U21" i="2"/>
  <c r="AR21" i="2"/>
  <c r="AS21" i="2"/>
  <c r="AU21" i="2"/>
  <c r="N21" i="2" s="1"/>
  <c r="T22" i="2"/>
  <c r="U22" i="2"/>
  <c r="AR22" i="2"/>
  <c r="AS22" i="2"/>
  <c r="AU22" i="2"/>
  <c r="N22" i="2" s="1"/>
  <c r="T23" i="2"/>
  <c r="U23" i="2"/>
  <c r="AR23" i="2"/>
  <c r="AS23" i="2"/>
  <c r="AU23" i="2"/>
  <c r="N23" i="2" s="1"/>
  <c r="T24" i="2"/>
  <c r="U24" i="2"/>
  <c r="AR24" i="2"/>
  <c r="AS24" i="2"/>
  <c r="AU24" i="2"/>
  <c r="N24" i="2" s="1"/>
  <c r="T25" i="2"/>
  <c r="U25" i="2"/>
  <c r="AR25" i="2"/>
  <c r="AS25" i="2"/>
  <c r="AU25" i="2"/>
  <c r="N25" i="2" s="1"/>
  <c r="T26" i="2"/>
  <c r="U26" i="2"/>
  <c r="AR26" i="2"/>
  <c r="AS26" i="2"/>
  <c r="AU26" i="2"/>
  <c r="N26" i="2" s="1"/>
  <c r="T27" i="2"/>
  <c r="U27" i="2"/>
  <c r="AR27" i="2"/>
  <c r="AS27" i="2"/>
  <c r="AU27" i="2"/>
  <c r="N27" i="2" s="1"/>
  <c r="T28" i="2"/>
  <c r="U28" i="2"/>
  <c r="AR28" i="2"/>
  <c r="AS28" i="2"/>
  <c r="AU28" i="2"/>
  <c r="N28" i="2" s="1"/>
  <c r="T29" i="2"/>
  <c r="U29" i="2"/>
  <c r="AR29" i="2"/>
  <c r="AS29" i="2"/>
  <c r="AU29" i="2"/>
  <c r="N29" i="2" s="1"/>
  <c r="T30" i="2"/>
  <c r="U30" i="2"/>
  <c r="AR30" i="2"/>
  <c r="AS30" i="2"/>
  <c r="AU30" i="2"/>
  <c r="N30" i="2" s="1"/>
  <c r="T31" i="2"/>
  <c r="U31" i="2"/>
  <c r="AR31" i="2"/>
  <c r="AS31" i="2"/>
  <c r="AU31" i="2"/>
  <c r="N31" i="2" s="1"/>
  <c r="T32" i="2"/>
  <c r="U32" i="2"/>
  <c r="AR32" i="2"/>
  <c r="AS32" i="2"/>
  <c r="AU32" i="2"/>
  <c r="N32" i="2" s="1"/>
  <c r="T33" i="2"/>
  <c r="U33" i="2"/>
  <c r="AR33" i="2"/>
  <c r="AS33" i="2"/>
  <c r="AU33" i="2"/>
  <c r="N33" i="2" s="1"/>
  <c r="T34" i="2"/>
  <c r="U34" i="2"/>
  <c r="AR34" i="2"/>
  <c r="AS34" i="2"/>
  <c r="AU34" i="2"/>
  <c r="N34" i="2" s="1"/>
  <c r="T35" i="2"/>
  <c r="U35" i="2"/>
  <c r="AR35" i="2"/>
  <c r="AS35" i="2"/>
  <c r="AU35" i="2"/>
  <c r="N35" i="2" s="1"/>
  <c r="T36" i="2"/>
  <c r="U36" i="2"/>
  <c r="AR36" i="2"/>
  <c r="AS36" i="2"/>
  <c r="AU36" i="2"/>
  <c r="N36" i="2" s="1"/>
  <c r="T37" i="2"/>
  <c r="U37" i="2"/>
  <c r="AR37" i="2"/>
  <c r="AS37" i="2"/>
  <c r="AU37" i="2"/>
  <c r="N37" i="2" s="1"/>
  <c r="T38" i="2"/>
  <c r="U38" i="2"/>
  <c r="AR38" i="2"/>
  <c r="AS38" i="2"/>
  <c r="AU38" i="2"/>
  <c r="N38" i="2" s="1"/>
  <c r="T39" i="2"/>
  <c r="U39" i="2"/>
  <c r="AR39" i="2"/>
  <c r="AS39" i="2"/>
  <c r="AU39" i="2"/>
  <c r="N39" i="2" s="1"/>
  <c r="T40" i="2"/>
  <c r="U40" i="2"/>
  <c r="AR40" i="2"/>
  <c r="AS40" i="2"/>
  <c r="AU40" i="2"/>
  <c r="N40" i="2" s="1"/>
  <c r="T41" i="2"/>
  <c r="U41" i="2"/>
  <c r="AR41" i="2"/>
  <c r="AS41" i="2"/>
  <c r="AU41" i="2"/>
  <c r="N41" i="2" s="1"/>
  <c r="T42" i="2"/>
  <c r="U42" i="2"/>
  <c r="AR42" i="2"/>
  <c r="AS42" i="2"/>
  <c r="AU42" i="2"/>
  <c r="N42" i="2" s="1"/>
  <c r="T43" i="2"/>
  <c r="U43" i="2"/>
  <c r="AR43" i="2"/>
  <c r="AS43" i="2"/>
  <c r="AU43" i="2"/>
  <c r="N43" i="2" s="1"/>
  <c r="T44" i="2"/>
  <c r="U44" i="2"/>
  <c r="AR44" i="2"/>
  <c r="AS44" i="2"/>
  <c r="AU44" i="2"/>
  <c r="N44" i="2" s="1"/>
  <c r="T45" i="2"/>
  <c r="U45" i="2"/>
  <c r="AR45" i="2"/>
  <c r="AS45" i="2"/>
  <c r="AU45" i="2"/>
  <c r="N45" i="2" s="1"/>
  <c r="T46" i="2"/>
  <c r="U46" i="2"/>
  <c r="AR46" i="2"/>
  <c r="AS46" i="2"/>
  <c r="AU46" i="2"/>
  <c r="N46" i="2" s="1"/>
  <c r="T47" i="2"/>
  <c r="U47" i="2"/>
  <c r="AR47" i="2"/>
  <c r="AS47" i="2"/>
  <c r="AU47" i="2"/>
  <c r="N47" i="2" s="1"/>
  <c r="T48" i="2"/>
  <c r="U48" i="2"/>
  <c r="AR48" i="2"/>
  <c r="AS48" i="2"/>
  <c r="AU48" i="2"/>
  <c r="N48" i="2" s="1"/>
  <c r="T49" i="2"/>
  <c r="U49" i="2"/>
  <c r="AR49" i="2"/>
  <c r="AS49" i="2"/>
  <c r="AU49" i="2"/>
  <c r="N49" i="2" s="1"/>
  <c r="T50" i="2"/>
  <c r="U50" i="2"/>
  <c r="AR50" i="2"/>
  <c r="AS50" i="2"/>
  <c r="AU50" i="2"/>
  <c r="N50" i="2" s="1"/>
  <c r="T51" i="2"/>
  <c r="U51" i="2"/>
  <c r="AR51" i="2"/>
  <c r="AS51" i="2"/>
  <c r="AU51" i="2"/>
  <c r="N51" i="2" s="1"/>
  <c r="T52" i="2"/>
  <c r="U52" i="2"/>
  <c r="AR52" i="2"/>
  <c r="AS52" i="2"/>
  <c r="AU52" i="2"/>
  <c r="N52" i="2" s="1"/>
  <c r="T53" i="2"/>
  <c r="U53" i="2"/>
  <c r="AR53" i="2"/>
  <c r="AS53" i="2"/>
  <c r="AU53" i="2"/>
  <c r="N53" i="2" s="1"/>
  <c r="T54" i="2"/>
  <c r="U54" i="2"/>
  <c r="AR54" i="2"/>
  <c r="AS54" i="2"/>
  <c r="AU54" i="2"/>
  <c r="N54" i="2" s="1"/>
  <c r="T55" i="2"/>
  <c r="U55" i="2"/>
  <c r="AR55" i="2"/>
  <c r="AS55" i="2"/>
  <c r="AU55" i="2"/>
  <c r="N55" i="2" s="1"/>
  <c r="T56" i="2"/>
  <c r="U56" i="2"/>
  <c r="AR56" i="2"/>
  <c r="AS56" i="2"/>
  <c r="AU56" i="2"/>
  <c r="N56" i="2" s="1"/>
  <c r="T57" i="2"/>
  <c r="U57" i="2"/>
  <c r="AR57" i="2"/>
  <c r="AS57" i="2"/>
  <c r="AU57" i="2"/>
  <c r="N57" i="2" s="1"/>
  <c r="T58" i="2"/>
  <c r="U58" i="2"/>
  <c r="AR58" i="2"/>
  <c r="AS58" i="2"/>
  <c r="AU58" i="2"/>
  <c r="N58" i="2" s="1"/>
  <c r="T59" i="2"/>
  <c r="U59" i="2"/>
  <c r="AR59" i="2"/>
  <c r="AS59" i="2"/>
  <c r="AU59" i="2"/>
  <c r="N59" i="2" s="1"/>
  <c r="T60" i="2"/>
  <c r="U60" i="2"/>
  <c r="AR60" i="2"/>
  <c r="AS60" i="2"/>
  <c r="AU60" i="2"/>
  <c r="N60" i="2" s="1"/>
  <c r="T61" i="2"/>
  <c r="U61" i="2"/>
  <c r="AR61" i="2"/>
  <c r="AS61" i="2"/>
  <c r="AU61" i="2"/>
  <c r="N61" i="2" s="1"/>
  <c r="T62" i="2"/>
  <c r="U62" i="2"/>
  <c r="AR62" i="2"/>
  <c r="AS62" i="2"/>
  <c r="AU62" i="2"/>
  <c r="N62" i="2" s="1"/>
  <c r="T63" i="2"/>
  <c r="U63" i="2"/>
  <c r="AR63" i="2"/>
  <c r="AS63" i="2"/>
  <c r="AU63" i="2"/>
  <c r="N63" i="2" s="1"/>
  <c r="T64" i="2"/>
  <c r="U64" i="2"/>
  <c r="AR64" i="2"/>
  <c r="AS64" i="2"/>
  <c r="AU64" i="2"/>
  <c r="N64" i="2" s="1"/>
  <c r="T65" i="2"/>
  <c r="U65" i="2"/>
  <c r="AR65" i="2"/>
  <c r="AS65" i="2"/>
  <c r="AU65" i="2"/>
  <c r="N65" i="2" s="1"/>
  <c r="T66" i="2"/>
  <c r="U66" i="2"/>
  <c r="AR66" i="2"/>
  <c r="AS66" i="2"/>
  <c r="AU66" i="2"/>
  <c r="N66" i="2" s="1"/>
  <c r="T67" i="2"/>
  <c r="U67" i="2"/>
  <c r="AR67" i="2"/>
  <c r="AS67" i="2"/>
  <c r="AU67" i="2"/>
  <c r="N67" i="2" s="1"/>
  <c r="T68" i="2"/>
  <c r="U68" i="2"/>
  <c r="AR68" i="2"/>
  <c r="AS68" i="2"/>
  <c r="AU68" i="2"/>
  <c r="N68" i="2" s="1"/>
  <c r="T69" i="2"/>
  <c r="U69" i="2"/>
  <c r="AR69" i="2"/>
  <c r="AS69" i="2"/>
  <c r="AU69" i="2"/>
  <c r="N69" i="2" s="1"/>
  <c r="T70" i="2"/>
  <c r="U70" i="2"/>
  <c r="AR70" i="2"/>
  <c r="AS70" i="2"/>
  <c r="AU70" i="2"/>
  <c r="N70" i="2" s="1"/>
  <c r="T71" i="2"/>
  <c r="U71" i="2"/>
  <c r="AR71" i="2"/>
  <c r="AS71" i="2"/>
  <c r="AU71" i="2"/>
  <c r="N71" i="2" s="1"/>
  <c r="T72" i="2"/>
  <c r="U72" i="2"/>
  <c r="AR72" i="2"/>
  <c r="AS72" i="2"/>
  <c r="AU72" i="2"/>
  <c r="N72" i="2" s="1"/>
  <c r="T73" i="2"/>
  <c r="U73" i="2"/>
  <c r="AR73" i="2"/>
  <c r="AS73" i="2"/>
  <c r="AU73" i="2"/>
  <c r="N73" i="2" s="1"/>
  <c r="T74" i="2"/>
  <c r="U74" i="2"/>
  <c r="AR74" i="2"/>
  <c r="AS74" i="2"/>
  <c r="AU74" i="2"/>
  <c r="N74" i="2" s="1"/>
  <c r="T75" i="2"/>
  <c r="U75" i="2"/>
  <c r="AR75" i="2"/>
  <c r="AS75" i="2"/>
  <c r="AU75" i="2"/>
  <c r="N75" i="2" s="1"/>
  <c r="T76" i="2"/>
  <c r="U76" i="2"/>
  <c r="AR76" i="2"/>
  <c r="AS76" i="2"/>
  <c r="AU76" i="2"/>
  <c r="N76" i="2" s="1"/>
  <c r="T77" i="2"/>
  <c r="U77" i="2"/>
  <c r="AR77" i="2"/>
  <c r="AS77" i="2"/>
  <c r="AU77" i="2"/>
  <c r="N77" i="2" s="1"/>
  <c r="T78" i="2"/>
  <c r="U78" i="2"/>
  <c r="AR78" i="2"/>
  <c r="AS78" i="2"/>
  <c r="AU78" i="2"/>
  <c r="N78" i="2" s="1"/>
  <c r="T79" i="2"/>
  <c r="U79" i="2"/>
  <c r="AR79" i="2"/>
  <c r="AS79" i="2"/>
  <c r="AU79" i="2"/>
  <c r="N79" i="2" s="1"/>
  <c r="T80" i="2"/>
  <c r="U80" i="2"/>
  <c r="AR80" i="2"/>
  <c r="AS80" i="2"/>
  <c r="AU80" i="2"/>
  <c r="N80" i="2" s="1"/>
  <c r="T81" i="2"/>
  <c r="U81" i="2"/>
  <c r="AR81" i="2"/>
  <c r="AS81" i="2"/>
  <c r="AU81" i="2"/>
  <c r="N81" i="2" s="1"/>
  <c r="T82" i="2"/>
  <c r="U82" i="2"/>
  <c r="AR82" i="2"/>
  <c r="AS82" i="2"/>
  <c r="AU82" i="2"/>
  <c r="N82" i="2" s="1"/>
  <c r="T83" i="2"/>
  <c r="U83" i="2"/>
  <c r="AR83" i="2"/>
  <c r="AS83" i="2"/>
  <c r="AU83" i="2"/>
  <c r="N83" i="2" s="1"/>
  <c r="T84" i="2"/>
  <c r="U84" i="2"/>
  <c r="AR84" i="2"/>
  <c r="AS84" i="2"/>
  <c r="AU84" i="2"/>
  <c r="N84" i="2" s="1"/>
  <c r="T85" i="2"/>
  <c r="U85" i="2"/>
  <c r="AR85" i="2"/>
  <c r="AS85" i="2"/>
  <c r="AU85" i="2"/>
  <c r="N85" i="2" s="1"/>
  <c r="T86" i="2"/>
  <c r="U86" i="2"/>
  <c r="AR86" i="2"/>
  <c r="AS86" i="2"/>
  <c r="AU86" i="2"/>
  <c r="N86" i="2" s="1"/>
  <c r="T87" i="2"/>
  <c r="U87" i="2"/>
  <c r="AR87" i="2"/>
  <c r="AS87" i="2"/>
  <c r="AU87" i="2"/>
  <c r="N87" i="2" s="1"/>
  <c r="T88" i="2"/>
  <c r="U88" i="2"/>
  <c r="AR88" i="2"/>
  <c r="AS88" i="2"/>
  <c r="AU88" i="2"/>
  <c r="N88" i="2" s="1"/>
  <c r="T89" i="2"/>
  <c r="U89" i="2"/>
  <c r="AR89" i="2"/>
  <c r="AS89" i="2"/>
  <c r="AU89" i="2"/>
  <c r="N89" i="2" s="1"/>
  <c r="T90" i="2"/>
  <c r="U90" i="2"/>
  <c r="AR90" i="2"/>
  <c r="AS90" i="2"/>
  <c r="AU90" i="2"/>
  <c r="N90" i="2" s="1"/>
  <c r="T91" i="2"/>
  <c r="U91" i="2"/>
  <c r="AR91" i="2"/>
  <c r="AS91" i="2"/>
  <c r="AU91" i="2"/>
  <c r="N91" i="2" s="1"/>
  <c r="T92" i="2"/>
  <c r="U92" i="2"/>
  <c r="AR92" i="2"/>
  <c r="AS92" i="2"/>
  <c r="AU92" i="2"/>
  <c r="N92" i="2" s="1"/>
  <c r="T93" i="2"/>
  <c r="U93" i="2"/>
  <c r="AR93" i="2"/>
  <c r="AS93" i="2"/>
  <c r="AU93" i="2"/>
  <c r="N93" i="2" s="1"/>
  <c r="T94" i="2"/>
  <c r="U94" i="2"/>
  <c r="AR94" i="2"/>
  <c r="AS94" i="2"/>
  <c r="AU94" i="2"/>
  <c r="N94" i="2" s="1"/>
  <c r="T95" i="2"/>
  <c r="U95" i="2"/>
  <c r="AR95" i="2"/>
  <c r="AS95" i="2"/>
  <c r="AU95" i="2"/>
  <c r="N95" i="2" s="1"/>
  <c r="T96" i="2"/>
  <c r="U96" i="2"/>
  <c r="AR96" i="2"/>
  <c r="AS96" i="2"/>
  <c r="AU96" i="2"/>
  <c r="N96" i="2" s="1"/>
  <c r="T97" i="2"/>
  <c r="U97" i="2"/>
  <c r="AR97" i="2"/>
  <c r="AS97" i="2"/>
  <c r="AU97" i="2"/>
  <c r="N97" i="2" s="1"/>
  <c r="T98" i="2"/>
  <c r="U98" i="2"/>
  <c r="AR98" i="2"/>
  <c r="AS98" i="2"/>
  <c r="AU98" i="2"/>
  <c r="N98" i="2" s="1"/>
  <c r="T99" i="2"/>
  <c r="U99" i="2"/>
  <c r="AR99" i="2"/>
  <c r="AS99" i="2"/>
  <c r="AU99" i="2"/>
  <c r="N99" i="2" s="1"/>
  <c r="T100" i="2"/>
  <c r="U100" i="2"/>
  <c r="AR100" i="2"/>
  <c r="AS100" i="2"/>
  <c r="AU100" i="2"/>
  <c r="N100" i="2" s="1"/>
  <c r="T101" i="2"/>
  <c r="U101" i="2"/>
  <c r="AR101" i="2"/>
  <c r="AS101" i="2"/>
  <c r="AU101" i="2"/>
  <c r="N101" i="2" s="1"/>
  <c r="T102" i="2"/>
  <c r="U102" i="2"/>
  <c r="AR102" i="2"/>
  <c r="AS102" i="2"/>
  <c r="AU102" i="2"/>
  <c r="N102" i="2" s="1"/>
  <c r="T103" i="2"/>
  <c r="U103" i="2"/>
  <c r="AR103" i="2"/>
  <c r="AS103" i="2"/>
  <c r="AU103" i="2"/>
  <c r="N103" i="2" s="1"/>
  <c r="T104" i="2"/>
  <c r="U104" i="2"/>
  <c r="AR104" i="2"/>
  <c r="AS104" i="2"/>
  <c r="AU104" i="2"/>
  <c r="N104" i="2" s="1"/>
  <c r="T105" i="2"/>
  <c r="U105" i="2"/>
  <c r="AR105" i="2"/>
  <c r="AS105" i="2"/>
  <c r="AU105" i="2"/>
  <c r="N105" i="2" s="1"/>
  <c r="T106" i="2"/>
  <c r="U106" i="2"/>
  <c r="AR106" i="2"/>
  <c r="AS106" i="2"/>
  <c r="AU106" i="2"/>
  <c r="N106" i="2" s="1"/>
  <c r="T107" i="2"/>
  <c r="U107" i="2"/>
  <c r="AR107" i="2"/>
  <c r="AS107" i="2"/>
  <c r="AU107" i="2"/>
  <c r="N107" i="2" s="1"/>
  <c r="T108" i="2"/>
  <c r="U108" i="2"/>
  <c r="AR108" i="2"/>
  <c r="AS108" i="2"/>
  <c r="AU108" i="2"/>
  <c r="N108" i="2" s="1"/>
  <c r="T109" i="2"/>
  <c r="U109" i="2"/>
  <c r="AR109" i="2"/>
  <c r="AS109" i="2"/>
  <c r="AU109" i="2"/>
  <c r="N109" i="2" s="1"/>
  <c r="T110" i="2"/>
  <c r="U110" i="2"/>
  <c r="AR110" i="2"/>
  <c r="AS110" i="2"/>
  <c r="AU110" i="2"/>
  <c r="N110" i="2" s="1"/>
  <c r="T111" i="2"/>
  <c r="U111" i="2"/>
  <c r="AR111" i="2"/>
  <c r="AS111" i="2"/>
  <c r="AU111" i="2"/>
  <c r="N111" i="2" s="1"/>
  <c r="T112" i="2"/>
  <c r="U112" i="2"/>
  <c r="AR112" i="2"/>
  <c r="AS112" i="2"/>
  <c r="AU112" i="2"/>
  <c r="N112" i="2" s="1"/>
  <c r="T113" i="2"/>
  <c r="U113" i="2"/>
  <c r="AR113" i="2"/>
  <c r="AS113" i="2"/>
  <c r="AU113" i="2"/>
  <c r="N113" i="2" s="1"/>
  <c r="T114" i="2"/>
  <c r="U114" i="2"/>
  <c r="AR114" i="2"/>
  <c r="AS114" i="2"/>
  <c r="AU114" i="2"/>
  <c r="N114" i="2" s="1"/>
  <c r="T115" i="2"/>
  <c r="U115" i="2"/>
  <c r="AR115" i="2"/>
  <c r="AS115" i="2"/>
  <c r="AU115" i="2"/>
  <c r="N115" i="2" s="1"/>
  <c r="T116" i="2"/>
  <c r="U116" i="2"/>
  <c r="AR116" i="2"/>
  <c r="AS116" i="2"/>
  <c r="AU116" i="2"/>
  <c r="N116" i="2" s="1"/>
  <c r="T117" i="2"/>
  <c r="U117" i="2"/>
  <c r="AR117" i="2"/>
  <c r="AS117" i="2"/>
  <c r="AU117" i="2"/>
  <c r="N117" i="2" s="1"/>
  <c r="T118" i="2"/>
  <c r="U118" i="2"/>
  <c r="AR118" i="2"/>
  <c r="AS118" i="2"/>
  <c r="AU118" i="2"/>
  <c r="N118" i="2" s="1"/>
  <c r="T119" i="2"/>
  <c r="U119" i="2"/>
  <c r="AR119" i="2"/>
  <c r="AS119" i="2"/>
  <c r="AU119" i="2"/>
  <c r="N119" i="2" s="1"/>
  <c r="T120" i="2"/>
  <c r="U120" i="2"/>
  <c r="AR120" i="2"/>
  <c r="AS120" i="2"/>
  <c r="AU120" i="2"/>
  <c r="N120" i="2" s="1"/>
  <c r="T121" i="2"/>
  <c r="U121" i="2"/>
  <c r="AR121" i="2"/>
  <c r="AS121" i="2"/>
  <c r="AU121" i="2"/>
  <c r="N121" i="2" s="1"/>
  <c r="T122" i="2"/>
  <c r="U122" i="2"/>
  <c r="AR122" i="2"/>
  <c r="AS122" i="2"/>
  <c r="AU122" i="2"/>
  <c r="N122" i="2" s="1"/>
  <c r="T123" i="2"/>
  <c r="U123" i="2"/>
  <c r="AR123" i="2"/>
  <c r="AS123" i="2"/>
  <c r="AU123" i="2"/>
  <c r="N123" i="2" s="1"/>
  <c r="T124" i="2"/>
  <c r="U124" i="2"/>
  <c r="AR124" i="2"/>
  <c r="AS124" i="2"/>
  <c r="AU124" i="2"/>
  <c r="N124" i="2" s="1"/>
  <c r="T125" i="2"/>
  <c r="U125" i="2"/>
  <c r="AR125" i="2"/>
  <c r="AS125" i="2"/>
  <c r="AU125" i="2"/>
  <c r="N125" i="2" s="1"/>
  <c r="T126" i="2"/>
  <c r="U126" i="2"/>
  <c r="AR126" i="2"/>
  <c r="AS126" i="2"/>
  <c r="AU126" i="2"/>
  <c r="N126" i="2" s="1"/>
  <c r="T127" i="2"/>
  <c r="U127" i="2"/>
  <c r="AR127" i="2"/>
  <c r="AS127" i="2"/>
  <c r="AU127" i="2"/>
  <c r="N127" i="2" s="1"/>
  <c r="T128" i="2"/>
  <c r="U128" i="2"/>
  <c r="AR128" i="2"/>
  <c r="AS128" i="2"/>
  <c r="AU128" i="2"/>
  <c r="N128" i="2" s="1"/>
  <c r="T129" i="2"/>
  <c r="U129" i="2"/>
  <c r="AR129" i="2"/>
  <c r="AS129" i="2"/>
  <c r="AU129" i="2"/>
  <c r="N129" i="2" s="1"/>
  <c r="T130" i="2"/>
  <c r="U130" i="2"/>
  <c r="AR130" i="2"/>
  <c r="AS130" i="2"/>
  <c r="AU130" i="2"/>
  <c r="N130" i="2" s="1"/>
  <c r="T131" i="2"/>
  <c r="U131" i="2"/>
  <c r="AR131" i="2"/>
  <c r="AS131" i="2"/>
  <c r="AU131" i="2"/>
  <c r="N131" i="2" s="1"/>
  <c r="T132" i="2"/>
  <c r="U132" i="2"/>
  <c r="AR132" i="2"/>
  <c r="AS132" i="2"/>
  <c r="AU132" i="2"/>
  <c r="N132" i="2" s="1"/>
  <c r="T133" i="2"/>
  <c r="U133" i="2"/>
  <c r="AR133" i="2"/>
  <c r="AS133" i="2"/>
  <c r="AU133" i="2"/>
  <c r="N133" i="2" s="1"/>
  <c r="T134" i="2"/>
  <c r="U134" i="2"/>
  <c r="AR134" i="2"/>
  <c r="AS134" i="2"/>
  <c r="AU134" i="2"/>
  <c r="N134" i="2" s="1"/>
  <c r="T135" i="2"/>
  <c r="U135" i="2"/>
  <c r="AR135" i="2"/>
  <c r="AS135" i="2"/>
  <c r="AU135" i="2"/>
  <c r="N135" i="2" s="1"/>
  <c r="T136" i="2"/>
  <c r="U136" i="2"/>
  <c r="AR136" i="2"/>
  <c r="AS136" i="2"/>
  <c r="AU136" i="2"/>
  <c r="N136" i="2" s="1"/>
  <c r="T137" i="2"/>
  <c r="U137" i="2"/>
  <c r="AR137" i="2"/>
  <c r="AS137" i="2"/>
  <c r="AU137" i="2"/>
  <c r="N137" i="2" s="1"/>
  <c r="T138" i="2" l="1"/>
  <c r="U138" i="2"/>
  <c r="AR138" i="2"/>
  <c r="AS138" i="2"/>
  <c r="AU138" i="2"/>
  <c r="N138" i="2" s="1"/>
  <c r="T139" i="2"/>
  <c r="U139" i="2"/>
  <c r="AR139" i="2"/>
  <c r="AS139" i="2"/>
  <c r="AU139" i="2"/>
  <c r="N139" i="2" s="1"/>
  <c r="T140" i="2"/>
  <c r="U140" i="2"/>
  <c r="AR140" i="2"/>
  <c r="AS140" i="2"/>
  <c r="AU140" i="2"/>
  <c r="N140" i="2" s="1"/>
  <c r="T141" i="2"/>
  <c r="U141" i="2"/>
  <c r="AR141" i="2"/>
  <c r="AS141" i="2"/>
  <c r="AU141" i="2"/>
  <c r="N141" i="2" s="1"/>
  <c r="T142" i="2"/>
  <c r="U142" i="2"/>
  <c r="AR142" i="2"/>
  <c r="AS142" i="2"/>
  <c r="AU142" i="2"/>
  <c r="N142" i="2" s="1"/>
  <c r="T143" i="2"/>
  <c r="U143" i="2"/>
  <c r="AR143" i="2"/>
  <c r="AS143" i="2"/>
  <c r="AU143" i="2"/>
  <c r="N143" i="2" s="1"/>
  <c r="T144" i="2"/>
  <c r="U144" i="2"/>
  <c r="AR144" i="2"/>
  <c r="AS144" i="2"/>
  <c r="AU144" i="2"/>
  <c r="N144" i="2" s="1"/>
  <c r="T145" i="2"/>
  <c r="U145" i="2"/>
  <c r="AR145" i="2"/>
  <c r="AS145" i="2"/>
  <c r="AU145" i="2"/>
  <c r="N145" i="2" s="1"/>
  <c r="T146" i="2"/>
  <c r="U146" i="2"/>
  <c r="AR146" i="2"/>
  <c r="AS146" i="2"/>
  <c r="AU146" i="2"/>
  <c r="N146" i="2" s="1"/>
  <c r="T147" i="2"/>
  <c r="U147" i="2"/>
  <c r="AR147" i="2"/>
  <c r="AS147" i="2"/>
  <c r="AU147" i="2"/>
  <c r="N147" i="2" s="1"/>
  <c r="T148" i="2"/>
  <c r="U148" i="2"/>
  <c r="AR148" i="2"/>
  <c r="AS148" i="2"/>
  <c r="AU148" i="2"/>
  <c r="N148" i="2" s="1"/>
  <c r="T149" i="2"/>
  <c r="U149" i="2"/>
  <c r="AR149" i="2"/>
  <c r="AS149" i="2"/>
  <c r="AU149" i="2"/>
  <c r="N149" i="2" s="1"/>
  <c r="T150" i="2"/>
  <c r="U150" i="2"/>
  <c r="AR150" i="2"/>
  <c r="AS150" i="2"/>
  <c r="AU150" i="2"/>
  <c r="N150" i="2" s="1"/>
  <c r="T151" i="2"/>
  <c r="U151" i="2"/>
  <c r="AR151" i="2"/>
  <c r="AS151" i="2"/>
  <c r="AU151" i="2"/>
  <c r="N151" i="2" s="1"/>
  <c r="T152" i="2"/>
  <c r="U152" i="2"/>
  <c r="AR152" i="2"/>
  <c r="AS152" i="2"/>
  <c r="AU152" i="2"/>
  <c r="N152" i="2" s="1"/>
  <c r="T153" i="2"/>
  <c r="U153" i="2"/>
  <c r="AR153" i="2"/>
  <c r="AS153" i="2"/>
  <c r="AU153" i="2"/>
  <c r="N153" i="2" s="1"/>
  <c r="T154" i="2"/>
  <c r="U154" i="2"/>
  <c r="AR154" i="2"/>
  <c r="AS154" i="2"/>
  <c r="AU154" i="2"/>
  <c r="N154" i="2" s="1"/>
  <c r="T155" i="2"/>
  <c r="U155" i="2"/>
  <c r="AR155" i="2"/>
  <c r="AS155" i="2"/>
  <c r="AU155" i="2"/>
  <c r="N155" i="2" s="1"/>
  <c r="T156" i="2"/>
  <c r="U156" i="2"/>
  <c r="AR156" i="2"/>
  <c r="AS156" i="2"/>
  <c r="AU156" i="2"/>
  <c r="N156" i="2" s="1"/>
  <c r="T157" i="2"/>
  <c r="U157" i="2"/>
  <c r="AR157" i="2"/>
  <c r="AS157" i="2"/>
  <c r="AU157" i="2"/>
  <c r="N157" i="2" s="1"/>
  <c r="T158" i="2"/>
  <c r="U158" i="2"/>
  <c r="AR158" i="2"/>
  <c r="AS158" i="2"/>
  <c r="AU158" i="2"/>
  <c r="N158" i="2" s="1"/>
  <c r="T159" i="2"/>
  <c r="U159" i="2"/>
  <c r="AR159" i="2"/>
  <c r="AS159" i="2"/>
  <c r="AU159" i="2"/>
  <c r="N159" i="2" s="1"/>
  <c r="T160" i="2"/>
  <c r="U160" i="2"/>
  <c r="AR160" i="2"/>
  <c r="AS160" i="2"/>
  <c r="AU160" i="2"/>
  <c r="N160" i="2" s="1"/>
  <c r="T161" i="2"/>
  <c r="U161" i="2"/>
  <c r="AR161" i="2"/>
  <c r="AS161" i="2"/>
  <c r="AU161" i="2"/>
  <c r="N161" i="2" s="1"/>
  <c r="T162" i="2"/>
  <c r="U162" i="2"/>
  <c r="AR162" i="2"/>
  <c r="AS162" i="2"/>
  <c r="AU162" i="2"/>
  <c r="N162" i="2" s="1"/>
  <c r="T163" i="2"/>
  <c r="U163" i="2"/>
  <c r="AR163" i="2"/>
  <c r="AS163" i="2"/>
  <c r="AU163" i="2"/>
  <c r="N163" i="2" s="1"/>
  <c r="T164" i="2"/>
  <c r="U164" i="2"/>
  <c r="AR164" i="2"/>
  <c r="AS164" i="2"/>
  <c r="AU164" i="2"/>
  <c r="N164" i="2" s="1"/>
  <c r="T165" i="2"/>
  <c r="U165" i="2"/>
  <c r="AR165" i="2"/>
  <c r="AS165" i="2"/>
  <c r="AU165" i="2"/>
  <c r="N165" i="2" s="1"/>
  <c r="T166" i="2"/>
  <c r="U166" i="2"/>
  <c r="AR166" i="2"/>
  <c r="AS166" i="2"/>
  <c r="AU166" i="2"/>
  <c r="N166" i="2" s="1"/>
  <c r="T167" i="2"/>
  <c r="U167" i="2"/>
  <c r="AR167" i="2"/>
  <c r="AS167" i="2"/>
  <c r="AU167" i="2"/>
  <c r="N167" i="2" s="1"/>
  <c r="T168" i="2"/>
  <c r="U168" i="2"/>
  <c r="AR168" i="2"/>
  <c r="AS168" i="2"/>
  <c r="AU168" i="2"/>
  <c r="N168" i="2" s="1"/>
  <c r="T169" i="2"/>
  <c r="U169" i="2"/>
  <c r="AR169" i="2"/>
  <c r="AS169" i="2"/>
  <c r="AU169" i="2"/>
  <c r="N169" i="2" s="1"/>
  <c r="T170" i="2"/>
  <c r="U170" i="2"/>
  <c r="AR170" i="2"/>
  <c r="AS170" i="2"/>
  <c r="AU170" i="2"/>
  <c r="N170" i="2" s="1"/>
  <c r="T171" i="2"/>
  <c r="U171" i="2"/>
  <c r="AR171" i="2"/>
  <c r="AS171" i="2"/>
  <c r="AU171" i="2"/>
  <c r="N171" i="2" s="1"/>
  <c r="T172" i="2"/>
  <c r="U172" i="2"/>
  <c r="AR172" i="2"/>
  <c r="AS172" i="2"/>
  <c r="AU172" i="2"/>
  <c r="N172" i="2" s="1"/>
  <c r="T173" i="2"/>
  <c r="U173" i="2"/>
  <c r="AR173" i="2"/>
  <c r="AS173" i="2"/>
  <c r="AU173" i="2"/>
  <c r="N173" i="2" s="1"/>
  <c r="T174" i="2"/>
  <c r="U174" i="2"/>
  <c r="AR174" i="2"/>
  <c r="AS174" i="2"/>
  <c r="AU174" i="2"/>
  <c r="N174" i="2" s="1"/>
  <c r="T175" i="2"/>
  <c r="U175" i="2"/>
  <c r="AR175" i="2"/>
  <c r="AS175" i="2"/>
  <c r="AU175" i="2"/>
  <c r="N175" i="2" s="1"/>
  <c r="T176" i="2"/>
  <c r="U176" i="2"/>
  <c r="AR176" i="2"/>
  <c r="AS176" i="2"/>
  <c r="AU176" i="2"/>
  <c r="N176" i="2" s="1"/>
  <c r="T177" i="2"/>
  <c r="U177" i="2"/>
  <c r="AR177" i="2"/>
  <c r="AS177" i="2"/>
  <c r="AU177" i="2"/>
  <c r="N177" i="2" s="1"/>
  <c r="T178" i="2"/>
  <c r="U178" i="2"/>
  <c r="AR178" i="2"/>
  <c r="AS178" i="2"/>
  <c r="AU178" i="2"/>
  <c r="N178" i="2" s="1"/>
  <c r="T179" i="2"/>
  <c r="U179" i="2"/>
  <c r="AR179" i="2"/>
  <c r="AS179" i="2"/>
  <c r="AU179" i="2"/>
  <c r="N179" i="2" s="1"/>
  <c r="T180" i="2"/>
  <c r="U180" i="2"/>
  <c r="AR180" i="2"/>
  <c r="AS180" i="2"/>
  <c r="AU180" i="2"/>
  <c r="N180" i="2" s="1"/>
  <c r="T181" i="2"/>
  <c r="U181" i="2"/>
  <c r="AR181" i="2"/>
  <c r="AS181" i="2"/>
  <c r="AU181" i="2"/>
  <c r="N181" i="2" s="1"/>
  <c r="T182" i="2"/>
  <c r="U182" i="2"/>
  <c r="AR182" i="2"/>
  <c r="AS182" i="2"/>
  <c r="AU182" i="2"/>
  <c r="N182" i="2" s="1"/>
  <c r="T183" i="2"/>
  <c r="U183" i="2"/>
  <c r="AR183" i="2"/>
  <c r="AS183" i="2"/>
  <c r="AU183" i="2"/>
  <c r="N183" i="2" s="1"/>
  <c r="T184" i="2"/>
  <c r="U184" i="2"/>
  <c r="AR184" i="2"/>
  <c r="AS184" i="2"/>
  <c r="AU184" i="2"/>
  <c r="N184" i="2" s="1"/>
  <c r="T185" i="2"/>
  <c r="U185" i="2"/>
  <c r="AR185" i="2"/>
  <c r="AS185" i="2"/>
  <c r="AU185" i="2"/>
  <c r="N185" i="2" s="1"/>
  <c r="T186" i="2"/>
  <c r="U186" i="2"/>
  <c r="AR186" i="2"/>
  <c r="AS186" i="2"/>
  <c r="AU186" i="2"/>
  <c r="N186" i="2" s="1"/>
  <c r="T187" i="2"/>
  <c r="U187" i="2"/>
  <c r="AR187" i="2"/>
  <c r="AS187" i="2"/>
  <c r="AU187" i="2"/>
  <c r="N187" i="2" s="1"/>
  <c r="T188" i="2"/>
  <c r="U188" i="2"/>
  <c r="AR188" i="2"/>
  <c r="AS188" i="2"/>
  <c r="AU188" i="2"/>
  <c r="N188" i="2" s="1"/>
  <c r="T189" i="2"/>
  <c r="U189" i="2"/>
  <c r="AR189" i="2"/>
  <c r="AS189" i="2"/>
  <c r="AU189" i="2"/>
  <c r="N189" i="2" s="1"/>
  <c r="T190" i="2"/>
  <c r="U190" i="2"/>
  <c r="AR190" i="2"/>
  <c r="AS190" i="2"/>
  <c r="AU190" i="2"/>
  <c r="N190" i="2" s="1"/>
  <c r="T191" i="2"/>
  <c r="U191" i="2"/>
  <c r="AR191" i="2"/>
  <c r="AS191" i="2"/>
  <c r="AU191" i="2"/>
  <c r="N191" i="2" s="1"/>
  <c r="T192" i="2"/>
  <c r="U192" i="2"/>
  <c r="AR192" i="2"/>
  <c r="AS192" i="2"/>
  <c r="AU192" i="2"/>
  <c r="N192" i="2" s="1"/>
  <c r="T193" i="2"/>
  <c r="U193" i="2"/>
  <c r="AR193" i="2"/>
  <c r="AS193" i="2"/>
  <c r="AU193" i="2"/>
  <c r="N193" i="2" s="1"/>
  <c r="T194" i="2"/>
  <c r="U194" i="2"/>
  <c r="AR194" i="2"/>
  <c r="AS194" i="2"/>
  <c r="AU194" i="2"/>
  <c r="N194" i="2" s="1"/>
  <c r="T195" i="2"/>
  <c r="U195" i="2"/>
  <c r="AR195" i="2"/>
  <c r="AS195" i="2"/>
  <c r="AU195" i="2"/>
  <c r="N195" i="2" s="1"/>
  <c r="T196" i="2"/>
  <c r="U196" i="2"/>
  <c r="AR196" i="2"/>
  <c r="AS196" i="2"/>
  <c r="AU196" i="2"/>
  <c r="N196" i="2" s="1"/>
  <c r="T197" i="2"/>
  <c r="U197" i="2"/>
  <c r="AR197" i="2"/>
  <c r="AS197" i="2"/>
  <c r="AU197" i="2"/>
  <c r="N197" i="2" s="1"/>
  <c r="T198" i="2"/>
  <c r="U198" i="2"/>
  <c r="AR198" i="2"/>
  <c r="AS198" i="2"/>
  <c r="AU198" i="2"/>
  <c r="N198" i="2" s="1"/>
  <c r="T199" i="2"/>
  <c r="U199" i="2"/>
  <c r="AR199" i="2"/>
  <c r="AS199" i="2"/>
  <c r="AU199" i="2"/>
  <c r="N199" i="2" s="1"/>
  <c r="T200" i="2"/>
  <c r="U200" i="2"/>
  <c r="AR200" i="2"/>
  <c r="AS200" i="2"/>
  <c r="AU200" i="2"/>
  <c r="N200" i="2" s="1"/>
  <c r="T201" i="2"/>
  <c r="U201" i="2"/>
  <c r="AR201" i="2"/>
  <c r="AS201" i="2"/>
  <c r="AU201" i="2"/>
  <c r="N201" i="2" s="1"/>
  <c r="T202" i="2"/>
  <c r="U202" i="2"/>
  <c r="AR202" i="2"/>
  <c r="AS202" i="2"/>
  <c r="AU202" i="2"/>
  <c r="N202" i="2" s="1"/>
  <c r="T203" i="2"/>
  <c r="U203" i="2"/>
  <c r="AR203" i="2"/>
  <c r="AS203" i="2"/>
  <c r="AU203" i="2"/>
  <c r="N203" i="2" s="1"/>
  <c r="T204" i="2"/>
  <c r="U204" i="2"/>
  <c r="AR204" i="2"/>
  <c r="AS204" i="2"/>
  <c r="AU204" i="2"/>
  <c r="N204" i="2" s="1"/>
  <c r="T205" i="2"/>
  <c r="U205" i="2"/>
  <c r="AR205" i="2"/>
  <c r="AS205" i="2"/>
  <c r="AU205" i="2"/>
  <c r="N205" i="2" s="1"/>
  <c r="T206" i="2"/>
  <c r="U206" i="2"/>
  <c r="AR206" i="2"/>
  <c r="AS206" i="2"/>
  <c r="AU206" i="2"/>
  <c r="N206" i="2" s="1"/>
  <c r="T207" i="2"/>
  <c r="U207" i="2"/>
  <c r="AR207" i="2"/>
  <c r="AS207" i="2"/>
  <c r="AU207" i="2"/>
  <c r="N207" i="2" s="1"/>
  <c r="T208" i="2"/>
  <c r="U208" i="2"/>
  <c r="AR208" i="2"/>
  <c r="AS208" i="2"/>
  <c r="AU208" i="2"/>
  <c r="N208" i="2" s="1"/>
  <c r="T209" i="2"/>
  <c r="U209" i="2"/>
  <c r="AR209" i="2"/>
  <c r="AS209" i="2"/>
  <c r="AU209" i="2"/>
  <c r="N209" i="2" s="1"/>
  <c r="T210" i="2"/>
  <c r="U210" i="2"/>
  <c r="AR210" i="2"/>
  <c r="AS210" i="2"/>
  <c r="AU210" i="2"/>
  <c r="N210" i="2" s="1"/>
  <c r="T211" i="2"/>
  <c r="U211" i="2"/>
  <c r="AR211" i="2"/>
  <c r="AS211" i="2"/>
  <c r="AU211" i="2"/>
  <c r="N211" i="2" s="1"/>
  <c r="T212" i="2"/>
  <c r="U212" i="2"/>
  <c r="AR212" i="2"/>
  <c r="AS212" i="2"/>
  <c r="AU212" i="2"/>
  <c r="N212" i="2" s="1"/>
  <c r="T213" i="2"/>
  <c r="U213" i="2"/>
  <c r="AR213" i="2"/>
  <c r="AS213" i="2"/>
  <c r="AU213" i="2"/>
  <c r="N213" i="2" s="1"/>
  <c r="T214" i="2"/>
  <c r="U214" i="2"/>
  <c r="AR214" i="2"/>
  <c r="AS214" i="2"/>
  <c r="AU214" i="2"/>
  <c r="N214" i="2" s="1"/>
  <c r="T215" i="2"/>
  <c r="U215" i="2"/>
  <c r="AR215" i="2"/>
  <c r="AS215" i="2"/>
  <c r="AU215" i="2"/>
  <c r="N215" i="2" s="1"/>
  <c r="T216" i="2"/>
  <c r="U216" i="2"/>
  <c r="AR216" i="2"/>
  <c r="AS216" i="2"/>
  <c r="AU216" i="2"/>
  <c r="N216" i="2" s="1"/>
  <c r="T217" i="2"/>
  <c r="U217" i="2"/>
  <c r="AR217" i="2"/>
  <c r="AS217" i="2"/>
  <c r="AU217" i="2"/>
  <c r="N217" i="2" s="1"/>
  <c r="T218" i="2"/>
  <c r="U218" i="2"/>
  <c r="AR218" i="2"/>
  <c r="AS218" i="2"/>
  <c r="AU218" i="2"/>
  <c r="N218" i="2" s="1"/>
  <c r="T219" i="2"/>
  <c r="U219" i="2"/>
  <c r="AR219" i="2"/>
  <c r="AS219" i="2"/>
  <c r="AU219" i="2"/>
  <c r="N219" i="2" s="1"/>
  <c r="T220" i="2"/>
  <c r="U220" i="2"/>
  <c r="AR220" i="2"/>
  <c r="AS220" i="2"/>
  <c r="AU220" i="2"/>
  <c r="N220" i="2" s="1"/>
  <c r="T221" i="2"/>
  <c r="U221" i="2"/>
  <c r="AR221" i="2"/>
  <c r="AS221" i="2"/>
  <c r="AU221" i="2"/>
  <c r="N221" i="2" s="1"/>
  <c r="T222" i="2"/>
  <c r="U222" i="2"/>
  <c r="AR222" i="2"/>
  <c r="AS222" i="2"/>
  <c r="AU222" i="2"/>
  <c r="N222" i="2" s="1"/>
  <c r="T223" i="2"/>
  <c r="U223" i="2"/>
  <c r="AR223" i="2"/>
  <c r="AS223" i="2"/>
  <c r="AU223" i="2"/>
  <c r="N223" i="2" s="1"/>
  <c r="T224" i="2"/>
  <c r="U224" i="2"/>
  <c r="AR224" i="2"/>
  <c r="AS224" i="2"/>
  <c r="AU224" i="2"/>
  <c r="N224" i="2" s="1"/>
  <c r="T225" i="2"/>
  <c r="U225" i="2"/>
  <c r="AR225" i="2"/>
  <c r="AS225" i="2"/>
  <c r="AU225" i="2"/>
  <c r="N225" i="2" s="1"/>
  <c r="T226" i="2"/>
  <c r="U226" i="2"/>
  <c r="AR226" i="2"/>
  <c r="AS226" i="2"/>
  <c r="AU226" i="2"/>
  <c r="N226" i="2" s="1"/>
  <c r="T227" i="2"/>
  <c r="U227" i="2"/>
  <c r="AR227" i="2"/>
  <c r="AS227" i="2"/>
  <c r="AU227" i="2"/>
  <c r="N227" i="2" s="1"/>
  <c r="T228" i="2"/>
  <c r="U228" i="2"/>
  <c r="AR228" i="2"/>
  <c r="AS228" i="2"/>
  <c r="AU228" i="2"/>
  <c r="N228" i="2" s="1"/>
  <c r="T229" i="2"/>
  <c r="U229" i="2"/>
  <c r="AR229" i="2"/>
  <c r="AS229" i="2"/>
  <c r="AU229" i="2"/>
  <c r="N229" i="2" s="1"/>
  <c r="T230" i="2"/>
  <c r="U230" i="2"/>
  <c r="AR230" i="2"/>
  <c r="AS230" i="2"/>
  <c r="AU230" i="2"/>
  <c r="N230" i="2" s="1"/>
  <c r="T231" i="2"/>
  <c r="U231" i="2"/>
  <c r="AR231" i="2"/>
  <c r="AS231" i="2"/>
  <c r="AU231" i="2"/>
  <c r="N231" i="2" s="1"/>
  <c r="T232" i="2"/>
  <c r="U232" i="2"/>
  <c r="AR232" i="2"/>
  <c r="AS232" i="2"/>
  <c r="AU232" i="2"/>
  <c r="N232" i="2" s="1"/>
  <c r="T233" i="2"/>
  <c r="U233" i="2"/>
  <c r="AR233" i="2"/>
  <c r="AS233" i="2"/>
  <c r="AU233" i="2"/>
  <c r="N233" i="2" s="1"/>
  <c r="T234" i="2"/>
  <c r="U234" i="2"/>
  <c r="AR234" i="2"/>
  <c r="AS234" i="2"/>
  <c r="AU234" i="2"/>
  <c r="N234" i="2" s="1"/>
  <c r="T235" i="2"/>
  <c r="U235" i="2"/>
  <c r="AR235" i="2"/>
  <c r="AS235" i="2"/>
  <c r="AU235" i="2"/>
  <c r="N235" i="2" s="1"/>
  <c r="T236" i="2"/>
  <c r="U236" i="2"/>
  <c r="AR236" i="2"/>
  <c r="AS236" i="2"/>
  <c r="AU236" i="2"/>
  <c r="N236" i="2" s="1"/>
  <c r="T237" i="2"/>
  <c r="U237" i="2"/>
  <c r="AR237" i="2"/>
  <c r="AS237" i="2"/>
  <c r="AU237" i="2"/>
  <c r="N237" i="2" s="1"/>
  <c r="T238" i="2"/>
  <c r="U238" i="2"/>
  <c r="AR238" i="2"/>
  <c r="AS238" i="2"/>
  <c r="AU238" i="2"/>
  <c r="N238" i="2" s="1"/>
  <c r="T239" i="2"/>
  <c r="U239" i="2"/>
  <c r="AR239" i="2"/>
  <c r="AS239" i="2"/>
  <c r="AU239" i="2"/>
  <c r="N239" i="2" s="1"/>
  <c r="T240" i="2"/>
  <c r="U240" i="2"/>
  <c r="AR240" i="2"/>
  <c r="AS240" i="2"/>
  <c r="AU240" i="2"/>
  <c r="N240" i="2" s="1"/>
  <c r="T241" i="2"/>
  <c r="U241" i="2"/>
  <c r="AR241" i="2"/>
  <c r="AS241" i="2"/>
  <c r="AU241" i="2"/>
  <c r="N241" i="2" s="1"/>
  <c r="T242" i="2"/>
  <c r="U242" i="2"/>
  <c r="AR242" i="2"/>
  <c r="AS242" i="2"/>
  <c r="AU242" i="2"/>
  <c r="N242" i="2" s="1"/>
  <c r="T243" i="2"/>
  <c r="U243" i="2"/>
  <c r="AR243" i="2"/>
  <c r="AS243" i="2"/>
  <c r="AU243" i="2"/>
  <c r="N243" i="2" s="1"/>
  <c r="T244" i="2"/>
  <c r="U244" i="2"/>
  <c r="AR244" i="2"/>
  <c r="AS244" i="2"/>
  <c r="AU244" i="2"/>
  <c r="N244" i="2" s="1"/>
  <c r="T245" i="2"/>
  <c r="U245" i="2"/>
  <c r="AR245" i="2"/>
  <c r="AS245" i="2"/>
  <c r="AU245" i="2"/>
  <c r="N245" i="2" s="1"/>
  <c r="T246" i="2"/>
  <c r="U246" i="2"/>
  <c r="AR246" i="2"/>
  <c r="AS246" i="2"/>
  <c r="AU246" i="2"/>
  <c r="N246" i="2" s="1"/>
  <c r="T247" i="2"/>
  <c r="U247" i="2"/>
  <c r="AR247" i="2"/>
  <c r="AS247" i="2"/>
  <c r="AU247" i="2"/>
  <c r="N247" i="2" s="1"/>
  <c r="T248" i="2"/>
  <c r="U248" i="2"/>
  <c r="AR248" i="2"/>
  <c r="AS248" i="2"/>
  <c r="AU248" i="2"/>
  <c r="N248" i="2" s="1"/>
  <c r="T249" i="2"/>
  <c r="U249" i="2"/>
  <c r="AR249" i="2"/>
  <c r="AS249" i="2"/>
  <c r="AU249" i="2"/>
  <c r="N249" i="2" s="1"/>
  <c r="T250" i="2"/>
  <c r="U250" i="2"/>
  <c r="AR250" i="2"/>
  <c r="AS250" i="2"/>
  <c r="AU250" i="2"/>
  <c r="N250" i="2" s="1"/>
  <c r="T251" i="2"/>
  <c r="U251" i="2"/>
  <c r="AR251" i="2"/>
  <c r="AS251" i="2"/>
  <c r="AU251" i="2"/>
  <c r="N251" i="2" s="1"/>
  <c r="T252" i="2"/>
  <c r="U252" i="2"/>
  <c r="AR252" i="2"/>
  <c r="AS252" i="2"/>
  <c r="AU252" i="2"/>
  <c r="N252" i="2" s="1"/>
  <c r="T253" i="2"/>
  <c r="U253" i="2"/>
  <c r="AR253" i="2"/>
  <c r="AS253" i="2"/>
  <c r="AU253" i="2"/>
  <c r="N253" i="2" s="1"/>
  <c r="T254" i="2"/>
  <c r="U254" i="2"/>
  <c r="AR254" i="2"/>
  <c r="AS254" i="2"/>
  <c r="AU254" i="2"/>
  <c r="N254" i="2" s="1"/>
  <c r="T255" i="2"/>
  <c r="U255" i="2"/>
  <c r="AR255" i="2"/>
  <c r="AS255" i="2"/>
  <c r="AU255" i="2"/>
  <c r="N255" i="2" s="1"/>
  <c r="T256" i="2"/>
  <c r="U256" i="2"/>
  <c r="AR256" i="2"/>
  <c r="AS256" i="2"/>
  <c r="AU256" i="2"/>
  <c r="N256" i="2" s="1"/>
  <c r="T257" i="2"/>
  <c r="U257" i="2"/>
  <c r="AR257" i="2"/>
  <c r="AS257" i="2"/>
  <c r="AU257" i="2"/>
  <c r="N257" i="2" s="1"/>
  <c r="T258" i="2"/>
  <c r="U258" i="2"/>
  <c r="AR258" i="2"/>
  <c r="AS258" i="2"/>
  <c r="AU258" i="2"/>
  <c r="N258" i="2" s="1"/>
  <c r="T259" i="2"/>
  <c r="U259" i="2"/>
  <c r="AR259" i="2"/>
  <c r="AS259" i="2"/>
  <c r="AU259" i="2"/>
  <c r="N259" i="2" s="1"/>
  <c r="T260" i="2"/>
  <c r="U260" i="2"/>
  <c r="AR260" i="2"/>
  <c r="AS260" i="2"/>
  <c r="AU260" i="2"/>
  <c r="N260" i="2" s="1"/>
  <c r="T261" i="2"/>
  <c r="U261" i="2"/>
  <c r="AR261" i="2"/>
  <c r="AS261" i="2"/>
  <c r="AU261" i="2"/>
  <c r="N261" i="2" s="1"/>
  <c r="T262" i="2"/>
  <c r="U262" i="2"/>
  <c r="AR262" i="2"/>
  <c r="AS262" i="2"/>
  <c r="AU262" i="2"/>
  <c r="N262" i="2" s="1"/>
  <c r="T263" i="2"/>
  <c r="U263" i="2"/>
  <c r="AR263" i="2"/>
  <c r="AS263" i="2"/>
  <c r="AU263" i="2"/>
  <c r="N263" i="2" s="1"/>
  <c r="T264" i="2"/>
  <c r="U264" i="2"/>
  <c r="AR264" i="2"/>
  <c r="AS264" i="2"/>
  <c r="AU264" i="2"/>
  <c r="N264" i="2" s="1"/>
  <c r="T265" i="2"/>
  <c r="U265" i="2"/>
  <c r="AR265" i="2"/>
  <c r="AS265" i="2"/>
  <c r="AU265" i="2"/>
  <c r="N265" i="2" s="1"/>
  <c r="T266" i="2"/>
  <c r="U266" i="2"/>
  <c r="AR266" i="2"/>
  <c r="AS266" i="2"/>
  <c r="AU266" i="2"/>
  <c r="N266" i="2" s="1"/>
  <c r="T267" i="2"/>
  <c r="U267" i="2"/>
  <c r="AR267" i="2"/>
  <c r="AS267" i="2"/>
  <c r="AU267" i="2"/>
  <c r="N267" i="2" s="1"/>
  <c r="T268" i="2"/>
  <c r="U268" i="2"/>
  <c r="AR268" i="2"/>
  <c r="AS268" i="2"/>
  <c r="AU268" i="2"/>
  <c r="N268" i="2" s="1"/>
  <c r="T269" i="2"/>
  <c r="U269" i="2"/>
  <c r="AR269" i="2"/>
  <c r="AS269" i="2"/>
  <c r="AU269" i="2"/>
  <c r="N269" i="2" s="1"/>
  <c r="T270" i="2"/>
  <c r="U270" i="2"/>
  <c r="AR270" i="2"/>
  <c r="AS270" i="2"/>
  <c r="AU270" i="2"/>
  <c r="N270" i="2" s="1"/>
  <c r="T271" i="2"/>
  <c r="U271" i="2"/>
  <c r="AR271" i="2"/>
  <c r="AS271" i="2"/>
  <c r="AU271" i="2"/>
  <c r="N271" i="2" s="1"/>
  <c r="T272" i="2"/>
  <c r="U272" i="2"/>
  <c r="AR272" i="2"/>
  <c r="AS272" i="2"/>
  <c r="AU272" i="2"/>
  <c r="N272" i="2" s="1"/>
  <c r="T273" i="2"/>
  <c r="U273" i="2"/>
  <c r="AR273" i="2"/>
  <c r="AS273" i="2"/>
  <c r="AU273" i="2"/>
  <c r="N273" i="2" s="1"/>
  <c r="T274" i="2"/>
  <c r="U274" i="2"/>
  <c r="AR274" i="2"/>
  <c r="AS274" i="2"/>
  <c r="AU274" i="2"/>
  <c r="N274" i="2" s="1"/>
  <c r="T275" i="2"/>
  <c r="U275" i="2"/>
  <c r="AR275" i="2"/>
  <c r="AS275" i="2"/>
  <c r="AU275" i="2"/>
  <c r="N275" i="2" s="1"/>
  <c r="T276" i="2"/>
  <c r="U276" i="2"/>
  <c r="AR276" i="2"/>
  <c r="AS276" i="2"/>
  <c r="AU276" i="2"/>
  <c r="N276" i="2" s="1"/>
  <c r="T277" i="2"/>
  <c r="U277" i="2"/>
  <c r="AR277" i="2"/>
  <c r="AS277" i="2"/>
  <c r="AU277" i="2"/>
  <c r="N277" i="2" s="1"/>
  <c r="T278" i="2"/>
  <c r="U278" i="2"/>
  <c r="AR278" i="2"/>
  <c r="AS278" i="2"/>
  <c r="AU278" i="2"/>
  <c r="N278" i="2" s="1"/>
  <c r="T279" i="2"/>
  <c r="U279" i="2"/>
  <c r="AR279" i="2"/>
  <c r="AS279" i="2"/>
  <c r="AU279" i="2"/>
  <c r="N279" i="2" s="1"/>
  <c r="T280" i="2"/>
  <c r="U280" i="2"/>
  <c r="AR280" i="2"/>
  <c r="AS280" i="2"/>
  <c r="AU280" i="2"/>
  <c r="N280" i="2" s="1"/>
  <c r="T281" i="2"/>
  <c r="U281" i="2"/>
  <c r="AR281" i="2"/>
  <c r="AS281" i="2"/>
  <c r="AU281" i="2"/>
  <c r="N281" i="2" s="1"/>
  <c r="T282" i="2"/>
  <c r="U282" i="2"/>
  <c r="AR282" i="2"/>
  <c r="AS282" i="2"/>
  <c r="AU282" i="2"/>
  <c r="N282" i="2" s="1"/>
  <c r="T283" i="2"/>
  <c r="U283" i="2"/>
  <c r="AR283" i="2"/>
  <c r="AS283" i="2"/>
  <c r="AU283" i="2"/>
  <c r="N283" i="2" s="1"/>
  <c r="T284" i="2"/>
  <c r="U284" i="2"/>
  <c r="AR284" i="2"/>
  <c r="AS284" i="2"/>
  <c r="AU284" i="2"/>
  <c r="N284" i="2" s="1"/>
  <c r="T285" i="2"/>
  <c r="U285" i="2"/>
  <c r="AR285" i="2"/>
  <c r="AS285" i="2"/>
  <c r="AU285" i="2"/>
  <c r="N285" i="2" s="1"/>
  <c r="T286" i="2"/>
  <c r="U286" i="2"/>
  <c r="AR286" i="2"/>
  <c r="AS286" i="2"/>
  <c r="AU286" i="2"/>
  <c r="N286" i="2" s="1"/>
  <c r="T287" i="2"/>
  <c r="U287" i="2"/>
  <c r="AR287" i="2"/>
  <c r="AS287" i="2"/>
  <c r="AU287" i="2"/>
  <c r="N287" i="2" s="1"/>
  <c r="T288" i="2"/>
  <c r="U288" i="2"/>
  <c r="AR288" i="2"/>
  <c r="AS288" i="2"/>
  <c r="AU288" i="2"/>
  <c r="N288" i="2" s="1"/>
  <c r="T289" i="2"/>
  <c r="U289" i="2"/>
  <c r="AR289" i="2"/>
  <c r="AS289" i="2"/>
  <c r="AU289" i="2"/>
  <c r="N289" i="2" s="1"/>
  <c r="T290" i="2"/>
  <c r="U290" i="2"/>
  <c r="AR290" i="2"/>
  <c r="AS290" i="2"/>
  <c r="AU290" i="2"/>
  <c r="N290" i="2" s="1"/>
  <c r="T291" i="2"/>
  <c r="U291" i="2"/>
  <c r="AR291" i="2"/>
  <c r="AS291" i="2"/>
  <c r="AU291" i="2"/>
  <c r="N291" i="2" s="1"/>
  <c r="T292" i="2"/>
  <c r="U292" i="2"/>
  <c r="AR292" i="2"/>
  <c r="AS292" i="2"/>
  <c r="AU292" i="2"/>
  <c r="N292" i="2" s="1"/>
  <c r="T293" i="2"/>
  <c r="U293" i="2"/>
  <c r="AR293" i="2"/>
  <c r="AS293" i="2"/>
  <c r="AU293" i="2"/>
  <c r="N293" i="2" s="1"/>
  <c r="T294" i="2"/>
  <c r="U294" i="2"/>
  <c r="AR294" i="2"/>
  <c r="AS294" i="2"/>
  <c r="AU294" i="2"/>
  <c r="N294" i="2" s="1"/>
  <c r="T295" i="2"/>
  <c r="U295" i="2"/>
  <c r="AR295" i="2"/>
  <c r="AS295" i="2"/>
  <c r="AU295" i="2"/>
  <c r="N295" i="2" s="1"/>
  <c r="T296" i="2"/>
  <c r="U296" i="2"/>
  <c r="AR296" i="2"/>
  <c r="AS296" i="2"/>
  <c r="AU296" i="2"/>
  <c r="N296" i="2" s="1"/>
  <c r="T297" i="2"/>
  <c r="U297" i="2"/>
  <c r="AR297" i="2"/>
  <c r="AS297" i="2"/>
  <c r="AU297" i="2"/>
  <c r="N297" i="2" s="1"/>
  <c r="T298" i="2"/>
  <c r="U298" i="2"/>
  <c r="AR298" i="2"/>
  <c r="AS298" i="2"/>
  <c r="AU298" i="2"/>
  <c r="N298" i="2" s="1"/>
  <c r="T299" i="2"/>
  <c r="U299" i="2"/>
  <c r="AR299" i="2"/>
  <c r="AS299" i="2"/>
  <c r="AU299" i="2"/>
  <c r="N299" i="2" s="1"/>
  <c r="T300" i="2"/>
  <c r="U300" i="2"/>
  <c r="AR300" i="2"/>
  <c r="AS300" i="2"/>
  <c r="AU300" i="2"/>
  <c r="N300" i="2" s="1"/>
  <c r="T301" i="2"/>
  <c r="U301" i="2"/>
  <c r="AR301" i="2"/>
  <c r="AS301" i="2"/>
  <c r="AU301" i="2"/>
  <c r="N301" i="2" s="1"/>
  <c r="T302" i="2"/>
  <c r="U302" i="2"/>
  <c r="AR302" i="2"/>
  <c r="AS302" i="2"/>
  <c r="AU302" i="2"/>
  <c r="N302" i="2" s="1"/>
  <c r="T303" i="2"/>
  <c r="U303" i="2"/>
  <c r="AR303" i="2"/>
  <c r="AS303" i="2"/>
  <c r="AU303" i="2"/>
  <c r="N303" i="2" s="1"/>
  <c r="T304" i="2"/>
  <c r="U304" i="2"/>
  <c r="AR304" i="2"/>
  <c r="AS304" i="2"/>
  <c r="AU304" i="2"/>
  <c r="N304" i="2" s="1"/>
  <c r="T305" i="2"/>
  <c r="U305" i="2"/>
  <c r="AR305" i="2"/>
  <c r="AS305" i="2"/>
  <c r="AU305" i="2"/>
  <c r="N305" i="2" s="1"/>
  <c r="T306" i="2"/>
  <c r="U306" i="2"/>
  <c r="AR306" i="2"/>
  <c r="AS306" i="2"/>
  <c r="AU306" i="2"/>
  <c r="N306" i="2" s="1"/>
  <c r="T307" i="2"/>
  <c r="U307" i="2"/>
  <c r="AR307" i="2"/>
  <c r="AS307" i="2"/>
  <c r="AU307" i="2"/>
  <c r="N307" i="2" s="1"/>
  <c r="T308" i="2"/>
  <c r="U308" i="2"/>
  <c r="AR308" i="2"/>
  <c r="AS308" i="2"/>
  <c r="AU308" i="2"/>
  <c r="N308" i="2" s="1"/>
  <c r="T309" i="2"/>
  <c r="U309" i="2"/>
  <c r="AR309" i="2"/>
  <c r="AS309" i="2"/>
  <c r="AU309" i="2"/>
  <c r="N309" i="2" s="1"/>
  <c r="T310" i="2"/>
  <c r="U310" i="2"/>
  <c r="AR310" i="2"/>
  <c r="AS310" i="2"/>
  <c r="AU310" i="2"/>
  <c r="N310" i="2" s="1"/>
  <c r="T311" i="2"/>
  <c r="U311" i="2"/>
  <c r="AR311" i="2"/>
  <c r="AS311" i="2"/>
  <c r="AU311" i="2"/>
  <c r="N311" i="2" s="1"/>
  <c r="T312" i="2"/>
  <c r="U312" i="2"/>
  <c r="AR312" i="2"/>
  <c r="AS312" i="2"/>
  <c r="AU312" i="2"/>
  <c r="N312" i="2" s="1"/>
  <c r="T313" i="2"/>
  <c r="U313" i="2"/>
  <c r="AR313" i="2"/>
  <c r="AS313" i="2"/>
  <c r="AU313" i="2"/>
  <c r="N313" i="2" s="1"/>
  <c r="T314" i="2"/>
  <c r="U314" i="2"/>
  <c r="AR314" i="2"/>
  <c r="AS314" i="2"/>
  <c r="AU314" i="2"/>
  <c r="N314" i="2" s="1"/>
  <c r="T315" i="2"/>
  <c r="U315" i="2"/>
  <c r="AR315" i="2"/>
  <c r="AS315" i="2"/>
  <c r="AU315" i="2"/>
  <c r="N315" i="2" s="1"/>
  <c r="T316" i="2"/>
  <c r="U316" i="2"/>
  <c r="AR316" i="2"/>
  <c r="AS316" i="2"/>
  <c r="AU316" i="2"/>
  <c r="N316" i="2" s="1"/>
  <c r="T317" i="2"/>
  <c r="U317" i="2"/>
  <c r="AR317" i="2"/>
  <c r="AS317" i="2"/>
  <c r="AU317" i="2"/>
  <c r="N317" i="2" s="1"/>
  <c r="T318" i="2"/>
  <c r="U318" i="2"/>
  <c r="AR318" i="2"/>
  <c r="AS318" i="2"/>
  <c r="AU318" i="2"/>
  <c r="N318" i="2" s="1"/>
  <c r="T319" i="2"/>
  <c r="U319" i="2"/>
  <c r="AR319" i="2"/>
  <c r="AS319" i="2"/>
  <c r="AU319" i="2"/>
  <c r="N319" i="2" s="1"/>
  <c r="T320" i="2"/>
  <c r="U320" i="2"/>
  <c r="AR320" i="2"/>
  <c r="AS320" i="2"/>
  <c r="AU320" i="2"/>
  <c r="N320" i="2" s="1"/>
  <c r="T321" i="2"/>
  <c r="U321" i="2"/>
  <c r="AR321" i="2"/>
  <c r="AS321" i="2"/>
  <c r="AU321" i="2"/>
  <c r="N321" i="2" s="1"/>
  <c r="T322" i="2"/>
  <c r="U322" i="2"/>
  <c r="AR322" i="2"/>
  <c r="AS322" i="2"/>
  <c r="AU322" i="2"/>
  <c r="N322" i="2" s="1"/>
  <c r="T323" i="2"/>
  <c r="U323" i="2"/>
  <c r="AR323" i="2"/>
  <c r="AS323" i="2"/>
  <c r="AU323" i="2"/>
  <c r="N323" i="2" s="1"/>
  <c r="T324" i="2"/>
  <c r="U324" i="2"/>
  <c r="AR324" i="2"/>
  <c r="AS324" i="2"/>
  <c r="AU324" i="2"/>
  <c r="N324" i="2" s="1"/>
  <c r="T325" i="2"/>
  <c r="U325" i="2"/>
  <c r="AR325" i="2"/>
  <c r="AS325" i="2"/>
  <c r="AU325" i="2"/>
  <c r="N325" i="2" s="1"/>
  <c r="T326" i="2"/>
  <c r="U326" i="2"/>
  <c r="AR326" i="2"/>
  <c r="AS326" i="2"/>
  <c r="AU326" i="2"/>
  <c r="N326" i="2" s="1"/>
  <c r="T327" i="2"/>
  <c r="U327" i="2"/>
  <c r="AR327" i="2"/>
  <c r="AS327" i="2"/>
  <c r="AU327" i="2"/>
  <c r="N327" i="2" s="1"/>
  <c r="T328" i="2"/>
  <c r="U328" i="2"/>
  <c r="AR328" i="2"/>
  <c r="AS328" i="2"/>
  <c r="AU328" i="2"/>
  <c r="N328" i="2" s="1"/>
  <c r="T329" i="2"/>
  <c r="U329" i="2"/>
  <c r="AR329" i="2"/>
  <c r="AS329" i="2"/>
  <c r="AU329" i="2"/>
  <c r="N329" i="2" s="1"/>
  <c r="T330" i="2"/>
  <c r="U330" i="2"/>
  <c r="AR330" i="2"/>
  <c r="AS330" i="2"/>
  <c r="AU330" i="2"/>
  <c r="N330" i="2" s="1"/>
  <c r="T331" i="2"/>
  <c r="U331" i="2"/>
  <c r="AR331" i="2"/>
  <c r="AS331" i="2"/>
  <c r="AU331" i="2"/>
  <c r="N331" i="2" s="1"/>
  <c r="T332" i="2"/>
  <c r="U332" i="2"/>
  <c r="AR332" i="2"/>
  <c r="AS332" i="2"/>
  <c r="AU332" i="2"/>
  <c r="N332" i="2" s="1"/>
  <c r="T333" i="2"/>
  <c r="U333" i="2"/>
  <c r="AR333" i="2"/>
  <c r="AS333" i="2"/>
  <c r="AU333" i="2"/>
  <c r="N333" i="2" s="1"/>
  <c r="T334" i="2"/>
  <c r="U334" i="2"/>
  <c r="AR334" i="2"/>
  <c r="AS334" i="2"/>
  <c r="AU334" i="2"/>
  <c r="N334" i="2" s="1"/>
  <c r="T335" i="2"/>
  <c r="U335" i="2"/>
  <c r="AR335" i="2"/>
  <c r="AS335" i="2"/>
  <c r="AU335" i="2"/>
  <c r="N335" i="2" s="1"/>
  <c r="T336" i="2"/>
  <c r="U336" i="2"/>
  <c r="AR336" i="2"/>
  <c r="AS336" i="2"/>
  <c r="AU336" i="2"/>
  <c r="N336" i="2" s="1"/>
  <c r="T337" i="2"/>
  <c r="U337" i="2"/>
  <c r="AR337" i="2"/>
  <c r="AS337" i="2"/>
  <c r="AU337" i="2"/>
  <c r="N337" i="2" s="1"/>
  <c r="T338" i="2"/>
  <c r="U338" i="2"/>
  <c r="AR338" i="2"/>
  <c r="AS338" i="2"/>
  <c r="AU338" i="2"/>
  <c r="N338" i="2" s="1"/>
  <c r="T339" i="2"/>
  <c r="U339" i="2"/>
  <c r="AR339" i="2"/>
  <c r="AS339" i="2"/>
  <c r="AU339" i="2"/>
  <c r="N339" i="2" s="1"/>
  <c r="T340" i="2"/>
  <c r="U340" i="2"/>
  <c r="AR340" i="2"/>
  <c r="AS340" i="2"/>
  <c r="AU340" i="2"/>
  <c r="N340" i="2" s="1"/>
  <c r="T341" i="2"/>
  <c r="U341" i="2"/>
  <c r="AR341" i="2"/>
  <c r="AS341" i="2"/>
  <c r="AU341" i="2"/>
  <c r="N341" i="2" s="1"/>
  <c r="T342" i="2"/>
  <c r="U342" i="2"/>
  <c r="AR342" i="2"/>
  <c r="AS342" i="2"/>
  <c r="AU342" i="2"/>
  <c r="N342" i="2" s="1"/>
  <c r="T343" i="2"/>
  <c r="U343" i="2"/>
  <c r="AR343" i="2"/>
  <c r="AS343" i="2"/>
  <c r="AU343" i="2"/>
  <c r="N343" i="2" s="1"/>
  <c r="T344" i="2"/>
  <c r="U344" i="2"/>
  <c r="AR344" i="2"/>
  <c r="AS344" i="2"/>
  <c r="AU344" i="2"/>
  <c r="N344" i="2" s="1"/>
  <c r="T345" i="2"/>
  <c r="U345" i="2"/>
  <c r="AR345" i="2"/>
  <c r="AS345" i="2"/>
  <c r="AU345" i="2"/>
  <c r="N345" i="2" s="1"/>
  <c r="T346" i="2"/>
  <c r="U346" i="2"/>
  <c r="AR346" i="2"/>
  <c r="AS346" i="2"/>
  <c r="AU346" i="2"/>
  <c r="N346" i="2" s="1"/>
  <c r="T347" i="2"/>
  <c r="U347" i="2"/>
  <c r="AR347" i="2"/>
  <c r="AS347" i="2"/>
  <c r="AU347" i="2"/>
  <c r="N347" i="2" s="1"/>
  <c r="T348" i="2"/>
  <c r="U348" i="2"/>
  <c r="AR348" i="2"/>
  <c r="AS348" i="2"/>
  <c r="AU348" i="2"/>
  <c r="N348" i="2" s="1"/>
  <c r="T349" i="2"/>
  <c r="U349" i="2"/>
  <c r="AR349" i="2"/>
  <c r="AS349" i="2"/>
  <c r="AU349" i="2"/>
  <c r="N349" i="2" s="1"/>
  <c r="T350" i="2"/>
  <c r="U350" i="2"/>
  <c r="AR350" i="2"/>
  <c r="AS350" i="2"/>
  <c r="AU350" i="2"/>
  <c r="N350" i="2" s="1"/>
  <c r="T351" i="2"/>
  <c r="U351" i="2"/>
  <c r="AR351" i="2"/>
  <c r="AS351" i="2"/>
  <c r="AU351" i="2"/>
  <c r="N351" i="2" s="1"/>
  <c r="T352" i="2"/>
  <c r="U352" i="2"/>
  <c r="AR352" i="2"/>
  <c r="AS352" i="2"/>
  <c r="AU352" i="2"/>
  <c r="N352" i="2" s="1"/>
  <c r="T353" i="2"/>
  <c r="U353" i="2"/>
  <c r="AR353" i="2"/>
  <c r="AS353" i="2"/>
  <c r="AU353" i="2"/>
  <c r="N353" i="2" s="1"/>
  <c r="T354" i="2"/>
  <c r="U354" i="2"/>
  <c r="AR354" i="2"/>
  <c r="AS354" i="2"/>
  <c r="AU354" i="2"/>
  <c r="N354" i="2" s="1"/>
  <c r="T355" i="2"/>
  <c r="U355" i="2"/>
  <c r="AR355" i="2"/>
  <c r="AS355" i="2"/>
  <c r="AU355" i="2"/>
  <c r="N355" i="2" s="1"/>
  <c r="T356" i="2"/>
  <c r="U356" i="2"/>
  <c r="AR356" i="2"/>
  <c r="AS356" i="2"/>
  <c r="AU356" i="2"/>
  <c r="N356" i="2" s="1"/>
  <c r="T357" i="2"/>
  <c r="U357" i="2"/>
  <c r="AR357" i="2"/>
  <c r="AS357" i="2"/>
  <c r="AU357" i="2"/>
  <c r="N357" i="2" s="1"/>
  <c r="T358" i="2"/>
  <c r="U358" i="2"/>
  <c r="AR358" i="2"/>
  <c r="AS358" i="2"/>
  <c r="AU358" i="2"/>
  <c r="N358" i="2" s="1"/>
  <c r="T359" i="2"/>
  <c r="U359" i="2"/>
  <c r="AR359" i="2"/>
  <c r="AS359" i="2"/>
  <c r="AU359" i="2"/>
  <c r="N359" i="2" s="1"/>
  <c r="T360" i="2"/>
  <c r="U360" i="2"/>
  <c r="AR360" i="2"/>
  <c r="AS360" i="2"/>
  <c r="AU360" i="2"/>
  <c r="N360" i="2" s="1"/>
  <c r="T361" i="2"/>
  <c r="U361" i="2"/>
  <c r="AR361" i="2"/>
  <c r="AS361" i="2"/>
  <c r="AU361" i="2"/>
  <c r="N361" i="2" s="1"/>
  <c r="T362" i="2"/>
  <c r="U362" i="2"/>
  <c r="AR362" i="2"/>
  <c r="AS362" i="2"/>
  <c r="AU362" i="2"/>
  <c r="N362" i="2" s="1"/>
  <c r="T363" i="2"/>
  <c r="U363" i="2"/>
  <c r="AR363" i="2"/>
  <c r="AS363" i="2"/>
  <c r="AU363" i="2"/>
  <c r="N363" i="2" s="1"/>
  <c r="T364" i="2"/>
  <c r="U364" i="2"/>
  <c r="AR364" i="2"/>
  <c r="AS364" i="2"/>
  <c r="AU364" i="2"/>
  <c r="N364" i="2" s="1"/>
  <c r="T365" i="2"/>
  <c r="U365" i="2"/>
  <c r="AR365" i="2"/>
  <c r="AS365" i="2"/>
  <c r="AU365" i="2"/>
  <c r="N365" i="2" s="1"/>
  <c r="T366" i="2"/>
  <c r="U366" i="2"/>
  <c r="AR366" i="2"/>
  <c r="AS366" i="2"/>
  <c r="AU366" i="2"/>
  <c r="N366" i="2" s="1"/>
  <c r="T367" i="2"/>
  <c r="U367" i="2"/>
  <c r="AR367" i="2"/>
  <c r="AS367" i="2"/>
  <c r="AU367" i="2"/>
  <c r="N367" i="2" s="1"/>
  <c r="T368" i="2"/>
  <c r="U368" i="2"/>
  <c r="AR368" i="2"/>
  <c r="AS368" i="2"/>
  <c r="AU368" i="2"/>
  <c r="N368" i="2" s="1"/>
  <c r="T369" i="2"/>
  <c r="U369" i="2"/>
  <c r="AR369" i="2"/>
  <c r="AS369" i="2"/>
  <c r="AU369" i="2"/>
  <c r="N369" i="2" s="1"/>
  <c r="T370" i="2"/>
  <c r="U370" i="2"/>
  <c r="AR370" i="2"/>
  <c r="AS370" i="2"/>
  <c r="AU370" i="2"/>
  <c r="N370" i="2" s="1"/>
  <c r="T371" i="2"/>
  <c r="U371" i="2"/>
  <c r="AR371" i="2"/>
  <c r="AS371" i="2"/>
  <c r="AU371" i="2"/>
  <c r="N371" i="2" s="1"/>
  <c r="T372" i="2"/>
  <c r="U372" i="2"/>
  <c r="AR372" i="2"/>
  <c r="AS372" i="2"/>
  <c r="AU372" i="2"/>
  <c r="N372" i="2" s="1"/>
  <c r="T373" i="2"/>
  <c r="U373" i="2"/>
  <c r="AR373" i="2"/>
  <c r="AS373" i="2"/>
  <c r="AU373" i="2"/>
  <c r="N373" i="2" s="1"/>
  <c r="T374" i="2"/>
  <c r="U374" i="2"/>
  <c r="AR374" i="2"/>
  <c r="AS374" i="2"/>
  <c r="AU374" i="2"/>
  <c r="N374" i="2" s="1"/>
  <c r="T375" i="2"/>
  <c r="U375" i="2"/>
  <c r="AR375" i="2"/>
  <c r="AS375" i="2"/>
  <c r="AU375" i="2"/>
  <c r="N375" i="2" s="1"/>
  <c r="T376" i="2"/>
  <c r="U376" i="2"/>
  <c r="AR376" i="2"/>
  <c r="AS376" i="2"/>
  <c r="AU376" i="2"/>
  <c r="N376" i="2" s="1"/>
  <c r="T377" i="2"/>
  <c r="U377" i="2"/>
  <c r="AR377" i="2"/>
  <c r="AS377" i="2"/>
  <c r="AU377" i="2"/>
  <c r="N377" i="2" s="1"/>
  <c r="T378" i="2"/>
  <c r="U378" i="2"/>
  <c r="AR378" i="2"/>
  <c r="AS378" i="2"/>
  <c r="AU378" i="2"/>
  <c r="N378" i="2" s="1"/>
  <c r="T379" i="2"/>
  <c r="U379" i="2"/>
  <c r="AR379" i="2"/>
  <c r="AS379" i="2"/>
  <c r="AU379" i="2"/>
  <c r="N379" i="2" s="1"/>
  <c r="T380" i="2"/>
  <c r="U380" i="2"/>
  <c r="AR380" i="2"/>
  <c r="AS380" i="2"/>
  <c r="AU380" i="2"/>
  <c r="N380" i="2" s="1"/>
  <c r="T381" i="2"/>
  <c r="U381" i="2"/>
  <c r="AR381" i="2"/>
  <c r="AS381" i="2"/>
  <c r="AU381" i="2"/>
  <c r="N381" i="2" s="1"/>
  <c r="T382" i="2"/>
  <c r="U382" i="2"/>
  <c r="AR382" i="2"/>
  <c r="AS382" i="2"/>
  <c r="AU382" i="2"/>
  <c r="N382" i="2" s="1"/>
  <c r="T383" i="2"/>
  <c r="U383" i="2"/>
  <c r="AR383" i="2"/>
  <c r="AS383" i="2"/>
  <c r="AU383" i="2"/>
  <c r="N383" i="2" s="1"/>
  <c r="T384" i="2"/>
  <c r="U384" i="2"/>
  <c r="AR384" i="2"/>
  <c r="AS384" i="2"/>
  <c r="AU384" i="2"/>
  <c r="N384" i="2" s="1"/>
  <c r="T385" i="2"/>
  <c r="U385" i="2"/>
  <c r="AR385" i="2"/>
  <c r="AS385" i="2"/>
  <c r="AU385" i="2"/>
  <c r="N385" i="2" s="1"/>
  <c r="T386" i="2"/>
  <c r="U386" i="2"/>
  <c r="AR386" i="2"/>
  <c r="AS386" i="2"/>
  <c r="AU386" i="2"/>
  <c r="N386" i="2" s="1"/>
  <c r="T387" i="2"/>
  <c r="U387" i="2"/>
  <c r="AR387" i="2"/>
  <c r="AS387" i="2"/>
  <c r="AU387" i="2"/>
  <c r="N387" i="2" s="1"/>
  <c r="T388" i="2"/>
  <c r="U388" i="2"/>
  <c r="AR388" i="2"/>
  <c r="AS388" i="2"/>
  <c r="AU388" i="2"/>
  <c r="N388" i="2" s="1"/>
  <c r="T389" i="2"/>
  <c r="U389" i="2"/>
  <c r="AR389" i="2"/>
  <c r="AS389" i="2"/>
  <c r="AU389" i="2"/>
  <c r="N389" i="2" s="1"/>
  <c r="T390" i="2"/>
  <c r="U390" i="2"/>
  <c r="AR390" i="2"/>
  <c r="AS390" i="2"/>
  <c r="AU390" i="2"/>
  <c r="N390" i="2" s="1"/>
  <c r="T391" i="2"/>
  <c r="U391" i="2"/>
  <c r="AR391" i="2"/>
  <c r="AS391" i="2"/>
  <c r="AU391" i="2"/>
  <c r="N391" i="2" s="1"/>
  <c r="T392" i="2"/>
  <c r="U392" i="2"/>
  <c r="AR392" i="2"/>
  <c r="AS392" i="2"/>
  <c r="AU392" i="2"/>
  <c r="N392" i="2" s="1"/>
  <c r="T393" i="2"/>
  <c r="U393" i="2"/>
  <c r="AR393" i="2"/>
  <c r="AS393" i="2"/>
  <c r="AU393" i="2"/>
  <c r="N393" i="2" s="1"/>
  <c r="T394" i="2"/>
  <c r="U394" i="2"/>
  <c r="AR394" i="2"/>
  <c r="AS394" i="2"/>
  <c r="AU394" i="2"/>
  <c r="N394" i="2" s="1"/>
  <c r="T395" i="2"/>
  <c r="U395" i="2"/>
  <c r="AR395" i="2"/>
  <c r="AS395" i="2"/>
  <c r="AU395" i="2"/>
  <c r="N395" i="2" s="1"/>
  <c r="T396" i="2"/>
  <c r="U396" i="2"/>
  <c r="AR396" i="2"/>
  <c r="AS396" i="2"/>
  <c r="AU396" i="2"/>
  <c r="N396" i="2" s="1"/>
  <c r="T397" i="2"/>
  <c r="U397" i="2"/>
  <c r="AR397" i="2"/>
  <c r="AS397" i="2"/>
  <c r="AU397" i="2"/>
  <c r="N397" i="2" s="1"/>
  <c r="T398" i="2"/>
  <c r="U398" i="2"/>
  <c r="AR398" i="2"/>
  <c r="AS398" i="2"/>
  <c r="AU398" i="2"/>
  <c r="N398" i="2" s="1"/>
  <c r="T399" i="2"/>
  <c r="U399" i="2"/>
  <c r="AR399" i="2"/>
  <c r="AS399" i="2"/>
  <c r="AU399" i="2"/>
  <c r="N399" i="2" s="1"/>
  <c r="T400" i="2"/>
  <c r="U400" i="2"/>
  <c r="AR400" i="2"/>
  <c r="AS400" i="2"/>
  <c r="AU400" i="2"/>
  <c r="N400" i="2" s="1"/>
  <c r="T401" i="2"/>
  <c r="U401" i="2"/>
  <c r="AR401" i="2"/>
  <c r="AS401" i="2"/>
  <c r="AU401" i="2"/>
  <c r="N401" i="2" s="1"/>
  <c r="T402" i="2"/>
  <c r="U402" i="2"/>
  <c r="AR402" i="2"/>
  <c r="AS402" i="2"/>
  <c r="AU402" i="2"/>
  <c r="N402" i="2" s="1"/>
  <c r="T403" i="2"/>
  <c r="U403" i="2"/>
  <c r="AR403" i="2"/>
  <c r="AS403" i="2"/>
  <c r="AU403" i="2"/>
  <c r="N403" i="2" s="1"/>
  <c r="T404" i="2"/>
  <c r="U404" i="2"/>
  <c r="AR404" i="2"/>
  <c r="AS404" i="2"/>
  <c r="AU404" i="2"/>
  <c r="N404" i="2" s="1"/>
  <c r="T405" i="2"/>
  <c r="U405" i="2"/>
  <c r="AR405" i="2"/>
  <c r="AS405" i="2"/>
  <c r="AU405" i="2"/>
  <c r="N405" i="2" s="1"/>
  <c r="T406" i="2"/>
  <c r="U406" i="2"/>
  <c r="AR406" i="2"/>
  <c r="AS406" i="2"/>
  <c r="AU406" i="2"/>
  <c r="N406" i="2" s="1"/>
  <c r="T407" i="2"/>
  <c r="U407" i="2"/>
  <c r="AR407" i="2"/>
  <c r="AS407" i="2"/>
  <c r="AU407" i="2"/>
  <c r="N407" i="2" s="1"/>
  <c r="T408" i="2"/>
  <c r="U408" i="2"/>
  <c r="AR408" i="2"/>
  <c r="AS408" i="2"/>
  <c r="AU408" i="2"/>
  <c r="N408" i="2" s="1"/>
  <c r="T409" i="2"/>
  <c r="U409" i="2"/>
  <c r="AR409" i="2"/>
  <c r="AS409" i="2"/>
  <c r="AU409" i="2"/>
  <c r="N409" i="2" s="1"/>
  <c r="T410" i="2"/>
  <c r="U410" i="2"/>
  <c r="AR410" i="2"/>
  <c r="AS410" i="2"/>
  <c r="AU410" i="2"/>
  <c r="N410" i="2" s="1"/>
  <c r="T411" i="2"/>
  <c r="U411" i="2"/>
  <c r="AR411" i="2"/>
  <c r="AS411" i="2"/>
  <c r="AU411" i="2"/>
  <c r="N411" i="2" s="1"/>
  <c r="T412" i="2"/>
  <c r="U412" i="2"/>
  <c r="AR412" i="2"/>
  <c r="AS412" i="2"/>
  <c r="AU412" i="2"/>
  <c r="N412" i="2" s="1"/>
  <c r="T413" i="2"/>
  <c r="U413" i="2"/>
  <c r="AR413" i="2"/>
  <c r="AS413" i="2"/>
  <c r="AU413" i="2"/>
  <c r="N413" i="2" s="1"/>
  <c r="T414" i="2"/>
  <c r="U414" i="2"/>
  <c r="AR414" i="2"/>
  <c r="AS414" i="2"/>
  <c r="AU414" i="2"/>
  <c r="N414" i="2" s="1"/>
  <c r="T415" i="2"/>
  <c r="U415" i="2"/>
  <c r="AR415" i="2"/>
  <c r="AS415" i="2"/>
  <c r="AU415" i="2"/>
  <c r="N415" i="2" s="1"/>
  <c r="T416" i="2"/>
  <c r="U416" i="2"/>
  <c r="AR416" i="2"/>
  <c r="AS416" i="2"/>
  <c r="AU416" i="2"/>
  <c r="N416" i="2" s="1"/>
  <c r="T417" i="2"/>
  <c r="U417" i="2"/>
  <c r="AR417" i="2"/>
  <c r="AS417" i="2"/>
  <c r="AU417" i="2"/>
  <c r="N417" i="2" s="1"/>
  <c r="T418" i="2"/>
  <c r="U418" i="2"/>
  <c r="AR418" i="2"/>
  <c r="AS418" i="2"/>
  <c r="AU418" i="2"/>
  <c r="N418" i="2" s="1"/>
  <c r="T419" i="2"/>
  <c r="U419" i="2"/>
  <c r="AR419" i="2"/>
  <c r="AS419" i="2"/>
  <c r="AU419" i="2"/>
  <c r="N419" i="2" s="1"/>
  <c r="T420" i="2"/>
  <c r="U420" i="2"/>
  <c r="AR420" i="2"/>
  <c r="AS420" i="2"/>
  <c r="AU420" i="2"/>
  <c r="N420" i="2" s="1"/>
  <c r="T421" i="2"/>
  <c r="U421" i="2"/>
  <c r="AR421" i="2"/>
  <c r="AS421" i="2"/>
  <c r="AU421" i="2"/>
  <c r="N421" i="2" s="1"/>
  <c r="T422" i="2"/>
  <c r="U422" i="2"/>
  <c r="AR422" i="2"/>
  <c r="AS422" i="2"/>
  <c r="AU422" i="2"/>
  <c r="N422" i="2" s="1"/>
  <c r="T423" i="2"/>
  <c r="U423" i="2"/>
  <c r="AR423" i="2"/>
  <c r="AS423" i="2"/>
  <c r="AU423" i="2"/>
  <c r="N423" i="2" s="1"/>
  <c r="T424" i="2"/>
  <c r="U424" i="2"/>
  <c r="AR424" i="2"/>
  <c r="AS424" i="2"/>
  <c r="AU424" i="2"/>
  <c r="N424" i="2" s="1"/>
  <c r="T425" i="2"/>
  <c r="U425" i="2"/>
  <c r="AR425" i="2"/>
  <c r="AS425" i="2"/>
  <c r="AU425" i="2"/>
  <c r="N425" i="2" s="1"/>
  <c r="T426" i="2"/>
  <c r="U426" i="2"/>
  <c r="AR426" i="2"/>
  <c r="AS426" i="2"/>
  <c r="AU426" i="2"/>
  <c r="N426" i="2" s="1"/>
  <c r="T427" i="2"/>
  <c r="U427" i="2"/>
  <c r="AR427" i="2"/>
  <c r="AS427" i="2"/>
  <c r="AU427" i="2"/>
  <c r="N427" i="2" s="1"/>
  <c r="T428" i="2"/>
  <c r="U428" i="2"/>
  <c r="AR428" i="2"/>
  <c r="AS428" i="2"/>
  <c r="AU428" i="2"/>
  <c r="N428" i="2" s="1"/>
  <c r="T429" i="2"/>
  <c r="U429" i="2"/>
  <c r="AR429" i="2"/>
  <c r="AS429" i="2"/>
  <c r="AU429" i="2"/>
  <c r="N429" i="2" s="1"/>
  <c r="T430" i="2"/>
  <c r="U430" i="2"/>
  <c r="AR430" i="2"/>
  <c r="AS430" i="2"/>
  <c r="AU430" i="2"/>
  <c r="N430" i="2" s="1"/>
  <c r="T431" i="2"/>
  <c r="U431" i="2"/>
  <c r="AR431" i="2"/>
  <c r="AS431" i="2"/>
  <c r="AU431" i="2"/>
  <c r="N431" i="2" s="1"/>
  <c r="T432" i="2"/>
  <c r="U432" i="2"/>
  <c r="AR432" i="2"/>
  <c r="AS432" i="2"/>
  <c r="AU432" i="2"/>
  <c r="N432" i="2" s="1"/>
  <c r="T433" i="2"/>
  <c r="U433" i="2"/>
  <c r="AR433" i="2"/>
  <c r="AS433" i="2"/>
  <c r="AU433" i="2"/>
  <c r="N433" i="2" s="1"/>
  <c r="T434" i="2"/>
  <c r="U434" i="2"/>
  <c r="AR434" i="2"/>
  <c r="AS434" i="2"/>
  <c r="AU434" i="2"/>
  <c r="N434" i="2" s="1"/>
  <c r="T435" i="2"/>
  <c r="U435" i="2"/>
  <c r="AR435" i="2"/>
  <c r="AS435" i="2"/>
  <c r="AU435" i="2"/>
  <c r="N435" i="2" s="1"/>
  <c r="T436" i="2"/>
  <c r="U436" i="2"/>
  <c r="AR436" i="2"/>
  <c r="AS436" i="2"/>
  <c r="AU436" i="2"/>
  <c r="N436" i="2" s="1"/>
  <c r="T437" i="2"/>
  <c r="U437" i="2"/>
  <c r="AR437" i="2"/>
  <c r="AS437" i="2"/>
  <c r="AU437" i="2"/>
  <c r="N437" i="2" s="1"/>
  <c r="T438" i="2"/>
  <c r="U438" i="2"/>
  <c r="AR438" i="2"/>
  <c r="AS438" i="2"/>
  <c r="AU438" i="2"/>
  <c r="N438" i="2" s="1"/>
  <c r="T439" i="2"/>
  <c r="U439" i="2"/>
  <c r="AR439" i="2"/>
  <c r="AS439" i="2"/>
  <c r="AU439" i="2"/>
  <c r="N439" i="2" s="1"/>
  <c r="T440" i="2"/>
  <c r="U440" i="2"/>
  <c r="AR440" i="2"/>
  <c r="AS440" i="2"/>
  <c r="AU440" i="2"/>
  <c r="N440" i="2" s="1"/>
  <c r="T441" i="2"/>
  <c r="U441" i="2"/>
  <c r="AR441" i="2"/>
  <c r="AS441" i="2"/>
  <c r="AU441" i="2"/>
  <c r="N441" i="2" s="1"/>
  <c r="T442" i="2"/>
  <c r="U442" i="2"/>
  <c r="AR442" i="2"/>
  <c r="AS442" i="2"/>
  <c r="AU442" i="2"/>
  <c r="N442" i="2" s="1"/>
  <c r="T443" i="2"/>
  <c r="U443" i="2"/>
  <c r="AR443" i="2"/>
  <c r="AS443" i="2"/>
  <c r="AU443" i="2"/>
  <c r="N443" i="2" s="1"/>
  <c r="T444" i="2"/>
  <c r="U444" i="2"/>
  <c r="AR444" i="2"/>
  <c r="AS444" i="2"/>
  <c r="AU444" i="2"/>
  <c r="N444" i="2" s="1"/>
  <c r="T445" i="2"/>
  <c r="U445" i="2"/>
  <c r="AR445" i="2"/>
  <c r="AS445" i="2"/>
  <c r="AU445" i="2"/>
  <c r="N445" i="2" s="1"/>
  <c r="T446" i="2"/>
  <c r="U446" i="2"/>
  <c r="AR446" i="2"/>
  <c r="AS446" i="2"/>
  <c r="AU446" i="2"/>
  <c r="N446" i="2" s="1"/>
  <c r="T447" i="2"/>
  <c r="U447" i="2"/>
  <c r="AR447" i="2"/>
  <c r="AS447" i="2"/>
  <c r="AU447" i="2"/>
  <c r="N447" i="2" s="1"/>
  <c r="T448" i="2"/>
  <c r="U448" i="2"/>
  <c r="AR448" i="2"/>
  <c r="AS448" i="2"/>
  <c r="AU448" i="2"/>
  <c r="N448" i="2" s="1"/>
  <c r="T449" i="2"/>
  <c r="U449" i="2"/>
  <c r="AR449" i="2"/>
  <c r="AS449" i="2"/>
  <c r="AU449" i="2"/>
  <c r="N449" i="2" s="1"/>
  <c r="T450" i="2"/>
  <c r="U450" i="2"/>
  <c r="AR450" i="2"/>
  <c r="AS450" i="2"/>
  <c r="AU450" i="2"/>
  <c r="N450" i="2" s="1"/>
  <c r="T451" i="2"/>
  <c r="U451" i="2"/>
  <c r="AR451" i="2"/>
  <c r="AS451" i="2"/>
  <c r="AU451" i="2"/>
  <c r="N451" i="2" s="1"/>
  <c r="T452" i="2"/>
  <c r="U452" i="2"/>
  <c r="AR452" i="2"/>
  <c r="AS452" i="2"/>
  <c r="AU452" i="2"/>
  <c r="N452" i="2" s="1"/>
  <c r="T453" i="2"/>
  <c r="U453" i="2"/>
  <c r="AR453" i="2"/>
  <c r="AS453" i="2"/>
  <c r="AU453" i="2"/>
  <c r="N453" i="2" s="1"/>
  <c r="T454" i="2"/>
  <c r="U454" i="2"/>
  <c r="AR454" i="2"/>
  <c r="AS454" i="2"/>
  <c r="AU454" i="2"/>
  <c r="N454" i="2" s="1"/>
  <c r="T455" i="2"/>
  <c r="U455" i="2"/>
  <c r="AR455" i="2"/>
  <c r="AS455" i="2"/>
  <c r="AU455" i="2"/>
  <c r="N455" i="2" s="1"/>
  <c r="T456" i="2"/>
  <c r="U456" i="2"/>
  <c r="AR456" i="2"/>
  <c r="AS456" i="2"/>
  <c r="AU456" i="2"/>
  <c r="N456" i="2" s="1"/>
  <c r="T457" i="2"/>
  <c r="U457" i="2"/>
  <c r="AR457" i="2"/>
  <c r="AS457" i="2"/>
  <c r="AU457" i="2"/>
  <c r="N457" i="2" s="1"/>
  <c r="T458" i="2"/>
  <c r="U458" i="2"/>
  <c r="AR458" i="2"/>
  <c r="AS458" i="2"/>
  <c r="AU458" i="2"/>
  <c r="N458" i="2" s="1"/>
  <c r="T459" i="2"/>
  <c r="U459" i="2"/>
  <c r="AR459" i="2"/>
  <c r="AS459" i="2"/>
  <c r="AU459" i="2"/>
  <c r="N459" i="2" s="1"/>
  <c r="T460" i="2"/>
  <c r="U460" i="2"/>
  <c r="AR460" i="2"/>
  <c r="AS460" i="2"/>
  <c r="AU460" i="2"/>
  <c r="N460" i="2" s="1"/>
  <c r="T461" i="2"/>
  <c r="U461" i="2"/>
  <c r="AR461" i="2"/>
  <c r="AS461" i="2"/>
  <c r="AU461" i="2"/>
  <c r="N461" i="2" s="1"/>
  <c r="T462" i="2"/>
  <c r="U462" i="2"/>
  <c r="AR462" i="2"/>
  <c r="AS462" i="2"/>
  <c r="AU462" i="2"/>
  <c r="N462" i="2" s="1"/>
  <c r="T463" i="2"/>
  <c r="U463" i="2"/>
  <c r="AR463" i="2"/>
  <c r="AS463" i="2"/>
  <c r="AU463" i="2"/>
  <c r="N463" i="2" s="1"/>
  <c r="T464" i="2"/>
  <c r="U464" i="2"/>
  <c r="AR464" i="2"/>
  <c r="AS464" i="2"/>
  <c r="AU464" i="2"/>
  <c r="N464" i="2" s="1"/>
  <c r="T465" i="2"/>
  <c r="U465" i="2"/>
  <c r="AR465" i="2"/>
  <c r="AS465" i="2"/>
  <c r="AU465" i="2"/>
  <c r="N465" i="2" s="1"/>
  <c r="T466" i="2"/>
  <c r="U466" i="2"/>
  <c r="AR466" i="2"/>
  <c r="AS466" i="2"/>
  <c r="AU466" i="2"/>
  <c r="N466" i="2" s="1"/>
  <c r="T467" i="2"/>
  <c r="U467" i="2"/>
  <c r="AR467" i="2"/>
  <c r="AS467" i="2"/>
  <c r="AU467" i="2"/>
  <c r="N467" i="2" s="1"/>
  <c r="T468" i="2"/>
  <c r="U468" i="2"/>
  <c r="AR468" i="2"/>
  <c r="AS468" i="2"/>
  <c r="AU468" i="2"/>
  <c r="N468" i="2" s="1"/>
  <c r="T469" i="2"/>
  <c r="U469" i="2"/>
  <c r="AR469" i="2"/>
  <c r="AS469" i="2"/>
  <c r="AU469" i="2"/>
  <c r="N469" i="2" s="1"/>
  <c r="T470" i="2"/>
  <c r="U470" i="2"/>
  <c r="AR470" i="2"/>
  <c r="AS470" i="2"/>
  <c r="AU470" i="2"/>
  <c r="N470" i="2" s="1"/>
  <c r="T471" i="2"/>
  <c r="U471" i="2"/>
  <c r="AR471" i="2"/>
  <c r="AS471" i="2"/>
  <c r="AU471" i="2"/>
  <c r="N471" i="2" s="1"/>
  <c r="T472" i="2"/>
  <c r="U472" i="2"/>
  <c r="AR472" i="2"/>
  <c r="AS472" i="2"/>
  <c r="AU472" i="2"/>
  <c r="N472" i="2" s="1"/>
  <c r="T473" i="2"/>
  <c r="U473" i="2"/>
  <c r="AR473" i="2"/>
  <c r="AS473" i="2"/>
  <c r="AU473" i="2"/>
  <c r="N473" i="2" s="1"/>
  <c r="T474" i="2"/>
  <c r="U474" i="2"/>
  <c r="AR474" i="2"/>
  <c r="AS474" i="2"/>
  <c r="AU474" i="2"/>
  <c r="N474" i="2" s="1"/>
  <c r="T475" i="2"/>
  <c r="U475" i="2"/>
  <c r="AR475" i="2"/>
  <c r="AS475" i="2"/>
  <c r="AU475" i="2"/>
  <c r="N475" i="2" s="1"/>
  <c r="T476" i="2"/>
  <c r="U476" i="2"/>
  <c r="AR476" i="2"/>
  <c r="AS476" i="2"/>
  <c r="AU476" i="2"/>
  <c r="N476" i="2" s="1"/>
  <c r="T477" i="2"/>
  <c r="U477" i="2"/>
  <c r="AR477" i="2"/>
  <c r="AS477" i="2"/>
  <c r="AU477" i="2"/>
  <c r="N477" i="2" s="1"/>
  <c r="T478" i="2"/>
  <c r="U478" i="2"/>
  <c r="AR478" i="2"/>
  <c r="AS478" i="2"/>
  <c r="AU478" i="2"/>
  <c r="N478" i="2" s="1"/>
  <c r="T479" i="2"/>
  <c r="U479" i="2"/>
  <c r="AR479" i="2"/>
  <c r="AS479" i="2"/>
  <c r="AU479" i="2"/>
  <c r="N479" i="2" s="1"/>
  <c r="T480" i="2"/>
  <c r="U480" i="2"/>
  <c r="AR480" i="2"/>
  <c r="AS480" i="2"/>
  <c r="AU480" i="2"/>
  <c r="N480" i="2" s="1"/>
  <c r="T481" i="2"/>
  <c r="U481" i="2"/>
  <c r="AR481" i="2"/>
  <c r="AS481" i="2"/>
  <c r="AU481" i="2"/>
  <c r="N481" i="2" s="1"/>
  <c r="T482" i="2"/>
  <c r="U482" i="2"/>
  <c r="AR482" i="2"/>
  <c r="AS482" i="2"/>
  <c r="AU482" i="2"/>
  <c r="N482" i="2" s="1"/>
  <c r="T483" i="2"/>
  <c r="U483" i="2"/>
  <c r="AR483" i="2"/>
  <c r="AS483" i="2"/>
  <c r="AU483" i="2"/>
  <c r="N483" i="2" s="1"/>
  <c r="T484" i="2"/>
  <c r="U484" i="2"/>
  <c r="AR484" i="2"/>
  <c r="AS484" i="2"/>
  <c r="AU484" i="2"/>
  <c r="N484" i="2" s="1"/>
  <c r="T485" i="2"/>
  <c r="U485" i="2"/>
  <c r="AR485" i="2"/>
  <c r="AS485" i="2"/>
  <c r="AU485" i="2"/>
  <c r="N485" i="2" s="1"/>
  <c r="T486" i="2"/>
  <c r="U486" i="2"/>
  <c r="AR486" i="2"/>
  <c r="AS486" i="2"/>
  <c r="AU486" i="2"/>
  <c r="N486" i="2" s="1"/>
  <c r="T487" i="2"/>
  <c r="U487" i="2"/>
  <c r="AR487" i="2"/>
  <c r="AS487" i="2"/>
  <c r="AU487" i="2"/>
  <c r="N487" i="2" s="1"/>
  <c r="T488" i="2"/>
  <c r="U488" i="2"/>
  <c r="AR488" i="2"/>
  <c r="AS488" i="2"/>
  <c r="AU488" i="2"/>
  <c r="N488" i="2" s="1"/>
  <c r="T489" i="2"/>
  <c r="U489" i="2"/>
  <c r="AR489" i="2"/>
  <c r="AS489" i="2"/>
  <c r="AU489" i="2"/>
  <c r="N489" i="2" s="1"/>
  <c r="T490" i="2"/>
  <c r="U490" i="2"/>
  <c r="AR490" i="2"/>
  <c r="AS490" i="2"/>
  <c r="AU490" i="2"/>
  <c r="N490" i="2" s="1"/>
  <c r="T491" i="2"/>
  <c r="U491" i="2"/>
  <c r="AR491" i="2"/>
  <c r="AS491" i="2"/>
  <c r="AU491" i="2"/>
  <c r="N491" i="2" s="1"/>
  <c r="T492" i="2"/>
  <c r="U492" i="2"/>
  <c r="AR492" i="2"/>
  <c r="AS492" i="2"/>
  <c r="AU492" i="2"/>
  <c r="N492" i="2" s="1"/>
  <c r="T493" i="2"/>
  <c r="U493" i="2"/>
  <c r="AR493" i="2"/>
  <c r="AS493" i="2"/>
  <c r="AU493" i="2"/>
  <c r="N493" i="2" s="1"/>
  <c r="T494" i="2"/>
  <c r="U494" i="2"/>
  <c r="AR494" i="2"/>
  <c r="AS494" i="2"/>
  <c r="AU494" i="2"/>
  <c r="N494" i="2" s="1"/>
  <c r="T495" i="2"/>
  <c r="U495" i="2"/>
  <c r="AR495" i="2"/>
  <c r="AS495" i="2"/>
  <c r="AU495" i="2"/>
  <c r="N495" i="2" s="1"/>
  <c r="T496" i="2"/>
  <c r="U496" i="2"/>
  <c r="AR496" i="2"/>
  <c r="AS496" i="2"/>
  <c r="AU496" i="2"/>
  <c r="N496" i="2" s="1"/>
  <c r="T497" i="2"/>
  <c r="U497" i="2"/>
  <c r="AR497" i="2"/>
  <c r="AS497" i="2"/>
  <c r="AU497" i="2"/>
  <c r="N497" i="2" s="1"/>
  <c r="T498" i="2"/>
  <c r="U498" i="2"/>
  <c r="AR498" i="2"/>
  <c r="AS498" i="2"/>
  <c r="AU498" i="2"/>
  <c r="N498" i="2" s="1"/>
  <c r="T499" i="2"/>
  <c r="U499" i="2"/>
  <c r="AR499" i="2"/>
  <c r="AS499" i="2"/>
  <c r="AU499" i="2"/>
  <c r="N499" i="2" s="1"/>
  <c r="T500" i="2"/>
  <c r="U500" i="2"/>
  <c r="AR500" i="2"/>
  <c r="AS500" i="2"/>
  <c r="AU500" i="2"/>
  <c r="N500" i="2" s="1"/>
  <c r="T501" i="2"/>
  <c r="U501" i="2"/>
  <c r="AR501" i="2"/>
  <c r="AS501" i="2"/>
  <c r="AU501" i="2"/>
  <c r="N501" i="2" s="1"/>
  <c r="T502" i="2"/>
  <c r="U502" i="2"/>
  <c r="AR502" i="2"/>
  <c r="AS502" i="2"/>
  <c r="AU502" i="2"/>
  <c r="N502" i="2" s="1"/>
  <c r="T503" i="2"/>
  <c r="U503" i="2"/>
  <c r="AR503" i="2"/>
  <c r="AS503" i="2"/>
  <c r="AU503" i="2"/>
  <c r="N503" i="2" s="1"/>
  <c r="T504" i="2"/>
  <c r="U504" i="2"/>
  <c r="AR504" i="2"/>
  <c r="AS504" i="2"/>
  <c r="AU504" i="2"/>
  <c r="N504" i="2" s="1"/>
  <c r="T505" i="2"/>
  <c r="U505" i="2"/>
  <c r="AR505" i="2"/>
  <c r="AS505" i="2"/>
  <c r="AU505" i="2"/>
  <c r="N505" i="2" s="1"/>
  <c r="T506" i="2"/>
  <c r="U506" i="2"/>
  <c r="AR506" i="2"/>
  <c r="AS506" i="2"/>
  <c r="AU506" i="2"/>
  <c r="N506" i="2" s="1"/>
  <c r="T507" i="2"/>
  <c r="U507" i="2"/>
  <c r="AR507" i="2"/>
  <c r="AS507" i="2"/>
  <c r="AU507" i="2"/>
  <c r="N507" i="2" s="1"/>
  <c r="T508" i="2"/>
  <c r="U508" i="2"/>
  <c r="AR508" i="2"/>
  <c r="AS508" i="2"/>
  <c r="AU508" i="2"/>
  <c r="N508" i="2" s="1"/>
  <c r="T509" i="2"/>
  <c r="U509" i="2"/>
  <c r="AR509" i="2"/>
  <c r="AS509" i="2"/>
  <c r="AU509" i="2"/>
  <c r="N509" i="2" s="1"/>
  <c r="T510" i="2"/>
  <c r="U510" i="2"/>
  <c r="AR510" i="2"/>
  <c r="AS510" i="2"/>
  <c r="AU510" i="2"/>
  <c r="N510" i="2" s="1"/>
  <c r="T511" i="2"/>
  <c r="U511" i="2"/>
  <c r="AR511" i="2"/>
  <c r="AS511" i="2"/>
  <c r="AU511" i="2"/>
  <c r="N511" i="2" s="1"/>
  <c r="T512" i="2"/>
  <c r="U512" i="2"/>
  <c r="AR512" i="2"/>
  <c r="AS512" i="2"/>
  <c r="AU512" i="2"/>
  <c r="N512" i="2" s="1"/>
  <c r="T513" i="2"/>
  <c r="U513" i="2"/>
  <c r="AR513" i="2"/>
  <c r="AS513" i="2"/>
  <c r="AU513" i="2"/>
  <c r="N513" i="2" s="1"/>
  <c r="T514" i="2"/>
  <c r="U514" i="2"/>
  <c r="AR514" i="2"/>
  <c r="AS514" i="2"/>
  <c r="AU514" i="2"/>
  <c r="N514" i="2" s="1"/>
  <c r="T515" i="2"/>
  <c r="U515" i="2"/>
  <c r="AR515" i="2"/>
  <c r="AS515" i="2"/>
  <c r="AU515" i="2"/>
  <c r="N515" i="2" s="1"/>
  <c r="T516" i="2"/>
  <c r="U516" i="2"/>
  <c r="AR516" i="2"/>
  <c r="AS516" i="2"/>
  <c r="AU516" i="2"/>
  <c r="N516" i="2" s="1"/>
  <c r="T517" i="2"/>
  <c r="U517" i="2"/>
  <c r="AR517" i="2"/>
  <c r="AS517" i="2"/>
  <c r="AU517" i="2"/>
  <c r="N517" i="2" s="1"/>
  <c r="T518" i="2"/>
  <c r="U518" i="2"/>
  <c r="AR518" i="2"/>
  <c r="AS518" i="2"/>
  <c r="AU518" i="2"/>
  <c r="N518" i="2" s="1"/>
  <c r="T519" i="2"/>
  <c r="U519" i="2"/>
  <c r="AR519" i="2"/>
  <c r="AS519" i="2"/>
  <c r="AU519" i="2"/>
  <c r="N519" i="2" s="1"/>
  <c r="T520" i="2"/>
  <c r="U520" i="2"/>
  <c r="AR520" i="2"/>
  <c r="AS520" i="2"/>
  <c r="AU520" i="2"/>
  <c r="N520" i="2" s="1"/>
  <c r="T521" i="2"/>
  <c r="U521" i="2"/>
  <c r="AR521" i="2"/>
  <c r="AS521" i="2"/>
  <c r="AU521" i="2"/>
  <c r="N521" i="2" s="1"/>
  <c r="T522" i="2"/>
  <c r="U522" i="2"/>
  <c r="AR522" i="2"/>
  <c r="AS522" i="2"/>
  <c r="AU522" i="2"/>
  <c r="N522" i="2" s="1"/>
  <c r="T523" i="2"/>
  <c r="U523" i="2"/>
  <c r="AR523" i="2"/>
  <c r="AS523" i="2"/>
  <c r="AU523" i="2"/>
  <c r="N523" i="2" s="1"/>
  <c r="T524" i="2"/>
  <c r="U524" i="2"/>
  <c r="AR524" i="2"/>
  <c r="AS524" i="2"/>
  <c r="AU524" i="2"/>
  <c r="N524" i="2" s="1"/>
  <c r="T525" i="2"/>
  <c r="U525" i="2"/>
  <c r="AR525" i="2"/>
  <c r="AS525" i="2"/>
  <c r="AU525" i="2"/>
  <c r="N525" i="2" s="1"/>
  <c r="T526" i="2"/>
  <c r="U526" i="2"/>
  <c r="AR526" i="2"/>
  <c r="AS526" i="2"/>
  <c r="AU526" i="2"/>
  <c r="N526" i="2" s="1"/>
  <c r="T527" i="2"/>
  <c r="U527" i="2"/>
  <c r="AR527" i="2"/>
  <c r="AS527" i="2"/>
  <c r="AU527" i="2"/>
  <c r="N527" i="2" s="1"/>
  <c r="T528" i="2"/>
  <c r="U528" i="2"/>
  <c r="AR528" i="2"/>
  <c r="AS528" i="2"/>
  <c r="AU528" i="2"/>
  <c r="N528" i="2" s="1"/>
  <c r="T529" i="2"/>
  <c r="U529" i="2"/>
  <c r="AR529" i="2"/>
  <c r="AS529" i="2"/>
  <c r="AU529" i="2"/>
  <c r="N529" i="2" s="1"/>
  <c r="T530" i="2"/>
  <c r="U530" i="2"/>
  <c r="AR530" i="2"/>
  <c r="AS530" i="2"/>
  <c r="AU530" i="2"/>
  <c r="N530" i="2" s="1"/>
  <c r="T531" i="2"/>
  <c r="U531" i="2"/>
  <c r="AR531" i="2"/>
  <c r="AS531" i="2"/>
  <c r="AU531" i="2"/>
  <c r="N531" i="2" s="1"/>
  <c r="T532" i="2"/>
  <c r="U532" i="2"/>
  <c r="AR532" i="2"/>
  <c r="AS532" i="2"/>
  <c r="AU532" i="2"/>
  <c r="N532" i="2" s="1"/>
  <c r="T533" i="2"/>
  <c r="U533" i="2"/>
  <c r="AR533" i="2"/>
  <c r="AS533" i="2"/>
  <c r="AU533" i="2"/>
  <c r="N533" i="2" s="1"/>
  <c r="T534" i="2"/>
  <c r="U534" i="2"/>
  <c r="AR534" i="2"/>
  <c r="AS534" i="2"/>
  <c r="AU534" i="2"/>
  <c r="N534" i="2" s="1"/>
  <c r="T535" i="2"/>
  <c r="U535" i="2"/>
  <c r="AR535" i="2"/>
  <c r="AS535" i="2"/>
  <c r="AU535" i="2"/>
  <c r="N535" i="2" s="1"/>
  <c r="T536" i="2"/>
  <c r="U536" i="2"/>
  <c r="AR536" i="2"/>
  <c r="AS536" i="2"/>
  <c r="AU536" i="2"/>
  <c r="N536" i="2" s="1"/>
  <c r="T537" i="2"/>
  <c r="U537" i="2"/>
  <c r="AR537" i="2"/>
  <c r="AS537" i="2"/>
  <c r="AU537" i="2"/>
  <c r="N537" i="2" s="1"/>
  <c r="T538" i="2"/>
  <c r="U538" i="2"/>
  <c r="AR538" i="2"/>
  <c r="AS538" i="2"/>
  <c r="AU538" i="2"/>
  <c r="N538" i="2" s="1"/>
  <c r="T539" i="2"/>
  <c r="U539" i="2"/>
  <c r="AR539" i="2"/>
  <c r="AS539" i="2"/>
  <c r="AU539" i="2"/>
  <c r="N539" i="2" s="1"/>
  <c r="T540" i="2"/>
  <c r="U540" i="2"/>
  <c r="AR540" i="2"/>
  <c r="AS540" i="2"/>
  <c r="AU540" i="2"/>
  <c r="N540" i="2" s="1"/>
  <c r="T541" i="2"/>
  <c r="U541" i="2"/>
  <c r="AR541" i="2"/>
  <c r="AS541" i="2"/>
  <c r="AU541" i="2"/>
  <c r="N541" i="2" s="1"/>
  <c r="T542" i="2"/>
  <c r="U542" i="2"/>
  <c r="AR542" i="2"/>
  <c r="AS542" i="2"/>
  <c r="AU542" i="2"/>
  <c r="N542" i="2" s="1"/>
  <c r="T543" i="2"/>
  <c r="U543" i="2"/>
  <c r="AR543" i="2"/>
  <c r="AS543" i="2"/>
  <c r="AU543" i="2"/>
  <c r="N543" i="2" s="1"/>
  <c r="T544" i="2"/>
  <c r="U544" i="2"/>
  <c r="AR544" i="2"/>
  <c r="AS544" i="2"/>
  <c r="AU544" i="2"/>
  <c r="N544" i="2" s="1"/>
  <c r="T545" i="2"/>
  <c r="U545" i="2"/>
  <c r="AR545" i="2"/>
  <c r="AS545" i="2"/>
  <c r="AU545" i="2"/>
  <c r="N545" i="2" s="1"/>
  <c r="T546" i="2"/>
  <c r="U546" i="2"/>
  <c r="AR546" i="2"/>
  <c r="AS546" i="2"/>
  <c r="AU546" i="2"/>
  <c r="N546" i="2" s="1"/>
  <c r="T547" i="2"/>
  <c r="U547" i="2"/>
  <c r="AR547" i="2"/>
  <c r="AS547" i="2"/>
  <c r="AU547" i="2"/>
  <c r="N547" i="2" s="1"/>
  <c r="T548" i="2"/>
  <c r="U548" i="2"/>
  <c r="AR548" i="2"/>
  <c r="AS548" i="2"/>
  <c r="AU548" i="2"/>
  <c r="N548" i="2" s="1"/>
  <c r="T549" i="2"/>
  <c r="U549" i="2"/>
  <c r="AR549" i="2"/>
  <c r="AS549" i="2"/>
  <c r="AU549" i="2"/>
  <c r="N549" i="2" s="1"/>
  <c r="T550" i="2"/>
  <c r="U550" i="2"/>
  <c r="AR550" i="2"/>
  <c r="AS550" i="2"/>
  <c r="AU550" i="2"/>
  <c r="N550" i="2" s="1"/>
  <c r="T551" i="2"/>
  <c r="U551" i="2"/>
  <c r="AR551" i="2"/>
  <c r="AS551" i="2"/>
  <c r="AU551" i="2"/>
  <c r="N551" i="2" s="1"/>
  <c r="T552" i="2"/>
  <c r="U552" i="2"/>
  <c r="AR552" i="2"/>
  <c r="AS552" i="2"/>
  <c r="AU552" i="2"/>
  <c r="N552" i="2" s="1"/>
  <c r="T553" i="2"/>
  <c r="U553" i="2"/>
  <c r="AR553" i="2"/>
  <c r="AS553" i="2"/>
  <c r="AU553" i="2"/>
  <c r="N553" i="2" s="1"/>
  <c r="T554" i="2"/>
  <c r="U554" i="2"/>
  <c r="AR554" i="2"/>
  <c r="AS554" i="2"/>
  <c r="AU554" i="2"/>
  <c r="N554" i="2" s="1"/>
  <c r="T555" i="2"/>
  <c r="U555" i="2"/>
  <c r="AR555" i="2"/>
  <c r="AS555" i="2"/>
  <c r="AU555" i="2"/>
  <c r="N555" i="2" s="1"/>
  <c r="T556" i="2"/>
  <c r="U556" i="2"/>
  <c r="AR556" i="2"/>
  <c r="AS556" i="2"/>
  <c r="AU556" i="2"/>
  <c r="N556" i="2" s="1"/>
  <c r="T557" i="2"/>
  <c r="U557" i="2"/>
  <c r="AR557" i="2"/>
  <c r="AS557" i="2"/>
  <c r="AU557" i="2"/>
  <c r="N557" i="2" s="1"/>
  <c r="T558" i="2"/>
  <c r="U558" i="2"/>
  <c r="AR558" i="2"/>
  <c r="AS558" i="2"/>
  <c r="AU558" i="2"/>
  <c r="N558" i="2" s="1"/>
  <c r="T559" i="2"/>
  <c r="U559" i="2"/>
  <c r="AR559" i="2"/>
  <c r="AS559" i="2"/>
  <c r="AU559" i="2"/>
  <c r="N559" i="2" s="1"/>
  <c r="T560" i="2"/>
  <c r="U560" i="2"/>
  <c r="AR560" i="2"/>
  <c r="AS560" i="2"/>
  <c r="AU560" i="2"/>
  <c r="N560" i="2" s="1"/>
  <c r="T561" i="2"/>
  <c r="U561" i="2"/>
  <c r="AR561" i="2"/>
  <c r="AS561" i="2"/>
  <c r="AU561" i="2"/>
  <c r="N561" i="2" s="1"/>
  <c r="T562" i="2"/>
  <c r="U562" i="2"/>
  <c r="AR562" i="2"/>
  <c r="AS562" i="2"/>
  <c r="AU562" i="2"/>
  <c r="N562" i="2" s="1"/>
  <c r="T563" i="2"/>
  <c r="U563" i="2"/>
  <c r="AR563" i="2"/>
  <c r="AS563" i="2"/>
  <c r="AU563" i="2"/>
  <c r="N563" i="2" s="1"/>
  <c r="T564" i="2"/>
  <c r="U564" i="2"/>
  <c r="AR564" i="2"/>
  <c r="AS564" i="2"/>
  <c r="AU564" i="2"/>
  <c r="N564" i="2" s="1"/>
  <c r="T565" i="2"/>
  <c r="U565" i="2"/>
  <c r="AR565" i="2"/>
  <c r="AS565" i="2"/>
  <c r="AU565" i="2"/>
  <c r="N565" i="2" s="1"/>
  <c r="T566" i="2"/>
  <c r="U566" i="2"/>
  <c r="AR566" i="2"/>
  <c r="AS566" i="2"/>
  <c r="AU566" i="2"/>
  <c r="N566" i="2" s="1"/>
  <c r="T567" i="2"/>
  <c r="U567" i="2"/>
  <c r="AR567" i="2"/>
  <c r="AS567" i="2"/>
  <c r="AU567" i="2"/>
  <c r="N567" i="2" s="1"/>
  <c r="T568" i="2"/>
  <c r="U568" i="2"/>
  <c r="AR568" i="2"/>
  <c r="AS568" i="2"/>
  <c r="AU568" i="2"/>
  <c r="N568" i="2" s="1"/>
  <c r="T569" i="2"/>
  <c r="U569" i="2"/>
  <c r="AR569" i="2"/>
  <c r="AS569" i="2"/>
  <c r="AU569" i="2"/>
  <c r="N569" i="2" s="1"/>
  <c r="T570" i="2"/>
  <c r="U570" i="2"/>
  <c r="AR570" i="2"/>
  <c r="AS570" i="2"/>
  <c r="AU570" i="2"/>
  <c r="N570" i="2" s="1"/>
  <c r="T571" i="2"/>
  <c r="U571" i="2"/>
  <c r="AR571" i="2"/>
  <c r="AS571" i="2"/>
  <c r="AU571" i="2"/>
  <c r="N571" i="2" s="1"/>
  <c r="T572" i="2"/>
  <c r="U572" i="2"/>
  <c r="AR572" i="2"/>
  <c r="AS572" i="2"/>
  <c r="AU572" i="2"/>
  <c r="N572" i="2" s="1"/>
  <c r="T573" i="2"/>
  <c r="U573" i="2"/>
  <c r="AR573" i="2"/>
  <c r="AS573" i="2"/>
  <c r="AU573" i="2"/>
  <c r="N573" i="2" s="1"/>
  <c r="T574" i="2"/>
  <c r="U574" i="2"/>
  <c r="AR574" i="2"/>
  <c r="AS574" i="2"/>
  <c r="AU574" i="2"/>
  <c r="N574" i="2" s="1"/>
  <c r="T575" i="2"/>
  <c r="U575" i="2"/>
  <c r="AR575" i="2"/>
  <c r="AS575" i="2"/>
  <c r="AU575" i="2"/>
  <c r="N575" i="2" s="1"/>
  <c r="T576" i="2"/>
  <c r="U576" i="2"/>
  <c r="AR576" i="2"/>
  <c r="AS576" i="2"/>
  <c r="AU576" i="2"/>
  <c r="N576" i="2" s="1"/>
  <c r="T577" i="2"/>
  <c r="U577" i="2"/>
  <c r="AR577" i="2"/>
  <c r="AS577" i="2"/>
  <c r="AU577" i="2"/>
  <c r="N577" i="2" s="1"/>
  <c r="T578" i="2"/>
  <c r="U578" i="2"/>
  <c r="AR578" i="2"/>
  <c r="AS578" i="2"/>
  <c r="AU578" i="2"/>
  <c r="N578" i="2" s="1"/>
  <c r="T579" i="2"/>
  <c r="U579" i="2"/>
  <c r="AR579" i="2"/>
  <c r="AS579" i="2"/>
  <c r="AU579" i="2"/>
  <c r="N579" i="2" s="1"/>
  <c r="T580" i="2"/>
  <c r="U580" i="2"/>
  <c r="AR580" i="2"/>
  <c r="AS580" i="2"/>
  <c r="AU580" i="2"/>
  <c r="N580" i="2" s="1"/>
  <c r="T581" i="2"/>
  <c r="U581" i="2"/>
  <c r="AR581" i="2"/>
  <c r="AS581" i="2"/>
  <c r="AU581" i="2"/>
  <c r="N581" i="2" s="1"/>
  <c r="T582" i="2"/>
  <c r="U582" i="2"/>
  <c r="AR582" i="2"/>
  <c r="AS582" i="2"/>
  <c r="AU582" i="2"/>
  <c r="N582" i="2" s="1"/>
  <c r="T583" i="2"/>
  <c r="U583" i="2"/>
  <c r="AR583" i="2"/>
  <c r="AS583" i="2"/>
  <c r="AU583" i="2"/>
  <c r="N583" i="2" s="1"/>
  <c r="T584" i="2"/>
  <c r="U584" i="2"/>
  <c r="AR584" i="2"/>
  <c r="AS584" i="2"/>
  <c r="AU584" i="2"/>
  <c r="N584" i="2" s="1"/>
  <c r="T585" i="2"/>
  <c r="U585" i="2"/>
  <c r="AR585" i="2"/>
  <c r="AS585" i="2"/>
  <c r="AU585" i="2"/>
  <c r="N585" i="2" s="1"/>
  <c r="T586" i="2"/>
  <c r="U586" i="2"/>
  <c r="AR586" i="2"/>
  <c r="AS586" i="2"/>
  <c r="AU586" i="2"/>
  <c r="N586" i="2" s="1"/>
  <c r="T587" i="2"/>
  <c r="U587" i="2"/>
  <c r="AR587" i="2"/>
  <c r="AS587" i="2"/>
  <c r="AU587" i="2"/>
  <c r="N587" i="2" s="1"/>
  <c r="T588" i="2"/>
  <c r="U588" i="2"/>
  <c r="AR588" i="2"/>
  <c r="AS588" i="2"/>
  <c r="AU588" i="2"/>
  <c r="N588" i="2" s="1"/>
  <c r="T589" i="2"/>
  <c r="U589" i="2"/>
  <c r="AR589" i="2"/>
  <c r="AS589" i="2"/>
  <c r="AU589" i="2"/>
  <c r="N589" i="2" s="1"/>
  <c r="T590" i="2"/>
  <c r="U590" i="2"/>
  <c r="AR590" i="2"/>
  <c r="AS590" i="2"/>
  <c r="AU590" i="2"/>
  <c r="N590" i="2" s="1"/>
  <c r="T591" i="2"/>
  <c r="U591" i="2"/>
  <c r="AR591" i="2"/>
  <c r="AS591" i="2"/>
  <c r="AU591" i="2"/>
  <c r="N591" i="2" s="1"/>
  <c r="T592" i="2"/>
  <c r="U592" i="2"/>
  <c r="AR592" i="2"/>
  <c r="AS592" i="2"/>
  <c r="AU592" i="2"/>
  <c r="N592" i="2" s="1"/>
  <c r="T593" i="2"/>
  <c r="U593" i="2"/>
  <c r="AR593" i="2"/>
  <c r="AS593" i="2"/>
  <c r="AU593" i="2"/>
  <c r="N593" i="2" s="1"/>
  <c r="T594" i="2"/>
  <c r="U594" i="2"/>
  <c r="AR594" i="2"/>
  <c r="AS594" i="2"/>
  <c r="AU594" i="2"/>
  <c r="N594" i="2" s="1"/>
  <c r="T595" i="2"/>
  <c r="U595" i="2"/>
  <c r="AR595" i="2"/>
  <c r="AS595" i="2"/>
  <c r="AU595" i="2"/>
  <c r="N595" i="2" s="1"/>
  <c r="T596" i="2"/>
  <c r="U596" i="2"/>
  <c r="AR596" i="2"/>
  <c r="AS596" i="2"/>
  <c r="AU596" i="2"/>
  <c r="N596" i="2" s="1"/>
  <c r="T597" i="2"/>
  <c r="U597" i="2"/>
  <c r="AR597" i="2"/>
  <c r="AS597" i="2"/>
  <c r="AU597" i="2"/>
  <c r="N597" i="2" s="1"/>
  <c r="T598" i="2"/>
  <c r="U598" i="2"/>
  <c r="AR598" i="2"/>
  <c r="AS598" i="2"/>
  <c r="AU598" i="2"/>
  <c r="N598" i="2" s="1"/>
  <c r="T599" i="2"/>
  <c r="U599" i="2"/>
  <c r="AR599" i="2"/>
  <c r="AS599" i="2"/>
  <c r="AU599" i="2"/>
  <c r="N599" i="2" s="1"/>
  <c r="T600" i="2"/>
  <c r="U600" i="2"/>
  <c r="AR600" i="2"/>
  <c r="AS600" i="2"/>
  <c r="AU600" i="2"/>
  <c r="N600" i="2" s="1"/>
  <c r="T601" i="2"/>
  <c r="U601" i="2"/>
  <c r="AR601" i="2"/>
  <c r="AS601" i="2"/>
  <c r="AU601" i="2"/>
  <c r="N601" i="2" s="1"/>
  <c r="T602" i="2"/>
  <c r="U602" i="2"/>
  <c r="AR602" i="2"/>
  <c r="AS602" i="2"/>
  <c r="AU602" i="2"/>
  <c r="N602" i="2" s="1"/>
  <c r="T603" i="2"/>
  <c r="U603" i="2"/>
  <c r="AR603" i="2"/>
  <c r="AS603" i="2"/>
  <c r="AU603" i="2"/>
  <c r="N603" i="2" s="1"/>
  <c r="T604" i="2"/>
  <c r="U604" i="2"/>
  <c r="AR604" i="2"/>
  <c r="AS604" i="2"/>
  <c r="AU604" i="2"/>
  <c r="N604" i="2" s="1"/>
  <c r="T605" i="2"/>
  <c r="U605" i="2"/>
  <c r="AR605" i="2"/>
  <c r="AS605" i="2"/>
  <c r="AU605" i="2"/>
  <c r="N605" i="2" s="1"/>
  <c r="T606" i="2"/>
  <c r="U606" i="2"/>
  <c r="AR606" i="2"/>
  <c r="AS606" i="2"/>
  <c r="AU606" i="2"/>
  <c r="N606" i="2" s="1"/>
  <c r="T607" i="2"/>
  <c r="U607" i="2"/>
  <c r="AR607" i="2"/>
  <c r="AS607" i="2"/>
  <c r="AU607" i="2"/>
  <c r="N607" i="2" s="1"/>
  <c r="T608" i="2"/>
  <c r="U608" i="2"/>
  <c r="AR608" i="2"/>
  <c r="AS608" i="2"/>
  <c r="AU608" i="2"/>
  <c r="N608" i="2" s="1"/>
  <c r="T609" i="2"/>
  <c r="U609" i="2"/>
  <c r="AR609" i="2"/>
  <c r="AS609" i="2"/>
  <c r="AU609" i="2"/>
  <c r="N609" i="2" s="1"/>
  <c r="T610" i="2"/>
  <c r="U610" i="2"/>
  <c r="AR610" i="2"/>
  <c r="AS610" i="2"/>
  <c r="AU610" i="2"/>
  <c r="N610" i="2" s="1"/>
  <c r="T611" i="2"/>
  <c r="U611" i="2"/>
  <c r="AR611" i="2"/>
  <c r="AS611" i="2"/>
  <c r="AU611" i="2"/>
  <c r="N611" i="2" s="1"/>
  <c r="T612" i="2"/>
  <c r="U612" i="2"/>
  <c r="AR612" i="2"/>
  <c r="AS612" i="2"/>
  <c r="AU612" i="2"/>
  <c r="N612" i="2" s="1"/>
  <c r="T613" i="2"/>
  <c r="U613" i="2"/>
  <c r="AR613" i="2"/>
  <c r="AS613" i="2"/>
  <c r="AU613" i="2"/>
  <c r="N613" i="2" s="1"/>
  <c r="T614" i="2"/>
  <c r="U614" i="2"/>
  <c r="AR614" i="2"/>
  <c r="AS614" i="2"/>
  <c r="AU614" i="2"/>
  <c r="N614" i="2" s="1"/>
  <c r="T615" i="2"/>
  <c r="U615" i="2"/>
  <c r="AR615" i="2"/>
  <c r="AS615" i="2"/>
  <c r="AU615" i="2"/>
  <c r="N615" i="2" s="1"/>
  <c r="T616" i="2"/>
  <c r="U616" i="2"/>
  <c r="AR616" i="2"/>
  <c r="AS616" i="2"/>
  <c r="AU616" i="2"/>
  <c r="N616" i="2" s="1"/>
  <c r="T617" i="2"/>
  <c r="U617" i="2"/>
  <c r="AR617" i="2"/>
  <c r="AS617" i="2"/>
  <c r="AU617" i="2"/>
  <c r="N617" i="2" s="1"/>
  <c r="T618" i="2"/>
  <c r="U618" i="2"/>
  <c r="AR618" i="2"/>
  <c r="AS618" i="2"/>
  <c r="AU618" i="2"/>
  <c r="N618" i="2" s="1"/>
  <c r="T619" i="2"/>
  <c r="U619" i="2"/>
  <c r="AR619" i="2"/>
  <c r="AS619" i="2"/>
  <c r="AU619" i="2"/>
  <c r="N619" i="2" s="1"/>
  <c r="T620" i="2"/>
  <c r="U620" i="2"/>
  <c r="AR620" i="2"/>
  <c r="AS620" i="2"/>
  <c r="AU620" i="2"/>
  <c r="N620" i="2" s="1"/>
  <c r="T621" i="2"/>
  <c r="U621" i="2"/>
  <c r="AR621" i="2"/>
  <c r="AS621" i="2"/>
  <c r="AU621" i="2"/>
  <c r="N621" i="2" s="1"/>
  <c r="T622" i="2"/>
  <c r="U622" i="2"/>
  <c r="AR622" i="2"/>
  <c r="AS622" i="2"/>
  <c r="AU622" i="2"/>
  <c r="N622" i="2" s="1"/>
  <c r="T623" i="2"/>
  <c r="U623" i="2"/>
  <c r="AR623" i="2"/>
  <c r="AS623" i="2"/>
  <c r="AU623" i="2"/>
  <c r="N623" i="2" s="1"/>
  <c r="T624" i="2"/>
  <c r="U624" i="2"/>
  <c r="AR624" i="2"/>
  <c r="AS624" i="2"/>
  <c r="AU624" i="2"/>
  <c r="N624" i="2" s="1"/>
  <c r="T625" i="2"/>
  <c r="U625" i="2"/>
  <c r="AR625" i="2"/>
  <c r="AS625" i="2"/>
  <c r="AU625" i="2"/>
  <c r="N625" i="2" s="1"/>
  <c r="T626" i="2"/>
  <c r="U626" i="2"/>
  <c r="AR626" i="2"/>
  <c r="AS626" i="2"/>
  <c r="AU626" i="2"/>
  <c r="N626" i="2" s="1"/>
  <c r="T627" i="2"/>
  <c r="U627" i="2"/>
  <c r="AR627" i="2"/>
  <c r="AS627" i="2"/>
  <c r="AU627" i="2"/>
  <c r="N627" i="2" s="1"/>
  <c r="T628" i="2"/>
  <c r="U628" i="2"/>
  <c r="AR628" i="2"/>
  <c r="AS628" i="2"/>
  <c r="AU628" i="2"/>
  <c r="N628" i="2" s="1"/>
  <c r="T629" i="2"/>
  <c r="U629" i="2"/>
  <c r="AR629" i="2"/>
  <c r="AS629" i="2"/>
  <c r="AU629" i="2"/>
  <c r="N629" i="2" s="1"/>
  <c r="T630" i="2"/>
  <c r="U630" i="2"/>
  <c r="AR630" i="2"/>
  <c r="AS630" i="2"/>
  <c r="AU630" i="2"/>
  <c r="N630" i="2" s="1"/>
  <c r="T631" i="2"/>
  <c r="U631" i="2"/>
  <c r="AR631" i="2"/>
  <c r="AS631" i="2"/>
  <c r="AU631" i="2"/>
  <c r="N631" i="2" s="1"/>
  <c r="T632" i="2"/>
  <c r="U632" i="2"/>
  <c r="AR632" i="2"/>
  <c r="AS632" i="2"/>
  <c r="AU632" i="2"/>
  <c r="N632" i="2" s="1"/>
  <c r="T633" i="2"/>
  <c r="U633" i="2"/>
  <c r="AR633" i="2"/>
  <c r="AS633" i="2"/>
  <c r="AU633" i="2"/>
  <c r="N633" i="2" s="1"/>
  <c r="T634" i="2"/>
  <c r="U634" i="2"/>
  <c r="AR634" i="2"/>
  <c r="AS634" i="2"/>
  <c r="AU634" i="2"/>
  <c r="N634" i="2" s="1"/>
  <c r="T635" i="2"/>
  <c r="U635" i="2"/>
  <c r="AR635" i="2"/>
  <c r="AS635" i="2"/>
  <c r="AU635" i="2"/>
  <c r="N635" i="2" s="1"/>
  <c r="T636" i="2"/>
  <c r="U636" i="2"/>
  <c r="AR636" i="2"/>
  <c r="AS636" i="2"/>
  <c r="AU636" i="2"/>
  <c r="N636" i="2" s="1"/>
  <c r="T637" i="2"/>
  <c r="U637" i="2"/>
  <c r="AR637" i="2"/>
  <c r="AS637" i="2"/>
  <c r="AU637" i="2"/>
  <c r="N637" i="2" s="1"/>
  <c r="T638" i="2"/>
  <c r="U638" i="2"/>
  <c r="AR638" i="2"/>
  <c r="AS638" i="2"/>
  <c r="AU638" i="2"/>
  <c r="N638" i="2" s="1"/>
  <c r="T639" i="2"/>
  <c r="U639" i="2"/>
  <c r="AR639" i="2"/>
  <c r="AS639" i="2"/>
  <c r="AU639" i="2"/>
  <c r="N639" i="2" s="1"/>
  <c r="T640" i="2"/>
  <c r="U640" i="2"/>
  <c r="AR640" i="2"/>
  <c r="AS640" i="2"/>
  <c r="AU640" i="2"/>
  <c r="N640" i="2" s="1"/>
  <c r="T641" i="2"/>
  <c r="U641" i="2"/>
  <c r="AR641" i="2"/>
  <c r="AS641" i="2"/>
  <c r="AU641" i="2"/>
  <c r="N641" i="2" s="1"/>
  <c r="T642" i="2"/>
  <c r="U642" i="2"/>
  <c r="AR642" i="2"/>
  <c r="AS642" i="2"/>
  <c r="AU642" i="2"/>
  <c r="N642" i="2" s="1"/>
  <c r="T643" i="2"/>
  <c r="U643" i="2"/>
  <c r="AR643" i="2"/>
  <c r="AS643" i="2"/>
  <c r="AU643" i="2"/>
  <c r="N643" i="2" s="1"/>
  <c r="T644" i="2"/>
  <c r="U644" i="2"/>
  <c r="AR644" i="2"/>
  <c r="AS644" i="2"/>
  <c r="AU644" i="2"/>
  <c r="N644" i="2" s="1"/>
  <c r="T645" i="2"/>
  <c r="U645" i="2"/>
  <c r="AR645" i="2"/>
  <c r="AS645" i="2"/>
  <c r="AU645" i="2"/>
  <c r="N645" i="2" s="1"/>
  <c r="T646" i="2"/>
  <c r="U646" i="2"/>
  <c r="AR646" i="2"/>
  <c r="AS646" i="2"/>
  <c r="AU646" i="2"/>
  <c r="N646" i="2" s="1"/>
  <c r="T647" i="2"/>
  <c r="U647" i="2"/>
  <c r="AR647" i="2"/>
  <c r="AS647" i="2"/>
  <c r="AU647" i="2"/>
  <c r="N647" i="2" s="1"/>
  <c r="T648" i="2"/>
  <c r="U648" i="2"/>
  <c r="AR648" i="2"/>
  <c r="AS648" i="2"/>
  <c r="AU648" i="2"/>
  <c r="N648" i="2" s="1"/>
  <c r="T649" i="2"/>
  <c r="U649" i="2"/>
  <c r="AR649" i="2"/>
  <c r="AS649" i="2"/>
  <c r="AU649" i="2"/>
  <c r="N649" i="2" s="1"/>
  <c r="T650" i="2"/>
  <c r="U650" i="2"/>
  <c r="AR650" i="2"/>
  <c r="AS650" i="2"/>
  <c r="AU650" i="2"/>
  <c r="N650" i="2" s="1"/>
  <c r="T651" i="2"/>
  <c r="U651" i="2"/>
  <c r="AR651" i="2"/>
  <c r="AS651" i="2"/>
  <c r="AU651" i="2"/>
  <c r="N651" i="2" s="1"/>
  <c r="T652" i="2"/>
  <c r="U652" i="2"/>
  <c r="AR652" i="2"/>
  <c r="AS652" i="2"/>
  <c r="AU652" i="2"/>
  <c r="N652" i="2" s="1"/>
  <c r="T653" i="2"/>
  <c r="U653" i="2"/>
  <c r="AR653" i="2"/>
  <c r="AS653" i="2"/>
  <c r="AU653" i="2"/>
  <c r="N653" i="2" s="1"/>
  <c r="T654" i="2"/>
  <c r="U654" i="2"/>
  <c r="AR654" i="2"/>
  <c r="AS654" i="2"/>
  <c r="AU654" i="2"/>
  <c r="N654" i="2" s="1"/>
  <c r="T655" i="2"/>
  <c r="U655" i="2"/>
  <c r="AR655" i="2"/>
  <c r="AS655" i="2"/>
  <c r="AU655" i="2"/>
  <c r="N655" i="2" s="1"/>
  <c r="T656" i="2"/>
  <c r="U656" i="2"/>
  <c r="AR656" i="2"/>
  <c r="AS656" i="2"/>
  <c r="AU656" i="2"/>
  <c r="N656" i="2" s="1"/>
  <c r="T657" i="2"/>
  <c r="U657" i="2"/>
  <c r="AR657" i="2"/>
  <c r="AS657" i="2"/>
  <c r="AU657" i="2"/>
  <c r="N657" i="2" s="1"/>
  <c r="T658" i="2"/>
  <c r="U658" i="2"/>
  <c r="AR658" i="2"/>
  <c r="AS658" i="2"/>
  <c r="AU658" i="2"/>
  <c r="N658" i="2" s="1"/>
  <c r="T659" i="2"/>
  <c r="U659" i="2"/>
  <c r="AR659" i="2"/>
  <c r="AS659" i="2"/>
  <c r="AU659" i="2"/>
  <c r="N659" i="2" s="1"/>
  <c r="T660" i="2"/>
  <c r="U660" i="2"/>
  <c r="AR660" i="2"/>
  <c r="AS660" i="2"/>
  <c r="AU660" i="2"/>
  <c r="N660" i="2" s="1"/>
  <c r="T661" i="2"/>
  <c r="U661" i="2"/>
  <c r="AR661" i="2"/>
  <c r="AS661" i="2"/>
  <c r="AU661" i="2"/>
  <c r="N661" i="2" s="1"/>
  <c r="T662" i="2"/>
  <c r="U662" i="2"/>
  <c r="AR662" i="2"/>
  <c r="AS662" i="2"/>
  <c r="AU662" i="2"/>
  <c r="N662" i="2" s="1"/>
  <c r="T663" i="2"/>
  <c r="U663" i="2"/>
  <c r="AR663" i="2"/>
  <c r="AS663" i="2"/>
  <c r="AU663" i="2"/>
  <c r="N663" i="2" s="1"/>
  <c r="T664" i="2"/>
  <c r="U664" i="2"/>
  <c r="AR664" i="2"/>
  <c r="AS664" i="2"/>
  <c r="AU664" i="2"/>
  <c r="N664" i="2" s="1"/>
  <c r="T665" i="2"/>
  <c r="U665" i="2"/>
  <c r="AR665" i="2"/>
  <c r="AS665" i="2"/>
  <c r="AU665" i="2"/>
  <c r="N665" i="2" s="1"/>
  <c r="T666" i="2"/>
  <c r="U666" i="2"/>
  <c r="AR666" i="2"/>
  <c r="AS666" i="2"/>
  <c r="AU666" i="2"/>
  <c r="N666" i="2" s="1"/>
  <c r="T667" i="2"/>
  <c r="U667" i="2"/>
  <c r="AR667" i="2"/>
  <c r="AS667" i="2"/>
  <c r="AU667" i="2"/>
  <c r="N667" i="2" s="1"/>
  <c r="T668" i="2"/>
  <c r="U668" i="2"/>
  <c r="AR668" i="2"/>
  <c r="AS668" i="2"/>
  <c r="AU668" i="2"/>
  <c r="N668" i="2" s="1"/>
  <c r="T669" i="2"/>
  <c r="U669" i="2"/>
  <c r="AR669" i="2"/>
  <c r="AS669" i="2"/>
  <c r="AU669" i="2"/>
  <c r="N669" i="2" s="1"/>
  <c r="T670" i="2"/>
  <c r="U670" i="2"/>
  <c r="AR670" i="2"/>
  <c r="AS670" i="2"/>
  <c r="AU670" i="2"/>
  <c r="N670" i="2" s="1"/>
  <c r="T671" i="2"/>
  <c r="U671" i="2"/>
  <c r="AR671" i="2"/>
  <c r="AS671" i="2"/>
  <c r="AU671" i="2"/>
  <c r="N671" i="2" s="1"/>
  <c r="T672" i="2"/>
  <c r="U672" i="2"/>
  <c r="AR672" i="2"/>
  <c r="AS672" i="2"/>
  <c r="AU672" i="2"/>
  <c r="N672" i="2" s="1"/>
  <c r="T673" i="2"/>
  <c r="U673" i="2"/>
  <c r="AR673" i="2"/>
  <c r="AS673" i="2"/>
  <c r="AU673" i="2"/>
  <c r="N673" i="2" s="1"/>
  <c r="T674" i="2"/>
  <c r="U674" i="2"/>
  <c r="AR674" i="2"/>
  <c r="AS674" i="2"/>
  <c r="AU674" i="2"/>
  <c r="N674" i="2" s="1"/>
  <c r="T675" i="2"/>
  <c r="U675" i="2"/>
  <c r="AR675" i="2"/>
  <c r="AS675" i="2"/>
  <c r="AU675" i="2"/>
  <c r="N675" i="2" s="1"/>
  <c r="T676" i="2"/>
  <c r="U676" i="2"/>
  <c r="AR676" i="2"/>
  <c r="AS676" i="2"/>
  <c r="AU676" i="2"/>
  <c r="N676" i="2" s="1"/>
  <c r="T677" i="2"/>
  <c r="U677" i="2"/>
  <c r="AR677" i="2"/>
  <c r="AS677" i="2"/>
  <c r="AU677" i="2"/>
  <c r="N677" i="2" s="1"/>
  <c r="T678" i="2"/>
  <c r="U678" i="2"/>
  <c r="AR678" i="2"/>
  <c r="AS678" i="2"/>
  <c r="AU678" i="2"/>
  <c r="N678" i="2" s="1"/>
  <c r="T679" i="2"/>
  <c r="U679" i="2"/>
  <c r="AR679" i="2"/>
  <c r="AS679" i="2"/>
  <c r="AU679" i="2"/>
  <c r="N679" i="2" s="1"/>
  <c r="T680" i="2"/>
  <c r="U680" i="2"/>
  <c r="AR680" i="2"/>
  <c r="AS680" i="2"/>
  <c r="AU680" i="2"/>
  <c r="N680" i="2" s="1"/>
  <c r="T681" i="2"/>
  <c r="U681" i="2"/>
  <c r="AR681" i="2"/>
  <c r="AS681" i="2"/>
  <c r="AU681" i="2"/>
  <c r="N681" i="2" s="1"/>
  <c r="T682" i="2"/>
  <c r="U682" i="2"/>
  <c r="AR682" i="2"/>
  <c r="AS682" i="2"/>
  <c r="AU682" i="2"/>
  <c r="N682" i="2" s="1"/>
  <c r="T683" i="2"/>
  <c r="U683" i="2"/>
  <c r="AR683" i="2"/>
  <c r="AS683" i="2"/>
  <c r="AU683" i="2"/>
  <c r="N683" i="2" s="1"/>
  <c r="T684" i="2"/>
  <c r="U684" i="2"/>
  <c r="AR684" i="2"/>
  <c r="AS684" i="2"/>
  <c r="AU684" i="2"/>
  <c r="N684" i="2" s="1"/>
  <c r="T685" i="2"/>
  <c r="U685" i="2"/>
  <c r="AR685" i="2"/>
  <c r="AS685" i="2"/>
  <c r="AU685" i="2"/>
  <c r="N685" i="2" s="1"/>
  <c r="T686" i="2"/>
  <c r="U686" i="2"/>
  <c r="AR686" i="2"/>
  <c r="AS686" i="2"/>
  <c r="AU686" i="2"/>
  <c r="N686" i="2" s="1"/>
  <c r="T687" i="2"/>
  <c r="U687" i="2"/>
  <c r="AR687" i="2"/>
  <c r="AS687" i="2"/>
  <c r="AU687" i="2"/>
  <c r="N687" i="2" s="1"/>
  <c r="T688" i="2"/>
  <c r="U688" i="2"/>
  <c r="AR688" i="2"/>
  <c r="AS688" i="2"/>
  <c r="AU688" i="2"/>
  <c r="N688" i="2" s="1"/>
  <c r="T689" i="2"/>
  <c r="U689" i="2"/>
  <c r="AR689" i="2"/>
  <c r="AS689" i="2"/>
  <c r="AU689" i="2"/>
  <c r="N689" i="2" s="1"/>
  <c r="T690" i="2"/>
  <c r="U690" i="2"/>
  <c r="AR690" i="2"/>
  <c r="AS690" i="2"/>
  <c r="AU690" i="2"/>
  <c r="N690" i="2" s="1"/>
  <c r="T691" i="2"/>
  <c r="U691" i="2"/>
  <c r="AR691" i="2"/>
  <c r="AS691" i="2"/>
  <c r="AU691" i="2"/>
  <c r="N691" i="2" s="1"/>
  <c r="T692" i="2"/>
  <c r="U692" i="2"/>
  <c r="AR692" i="2"/>
  <c r="AS692" i="2"/>
  <c r="AU692" i="2"/>
  <c r="N692" i="2" s="1"/>
  <c r="T693" i="2"/>
  <c r="U693" i="2"/>
  <c r="AR693" i="2"/>
  <c r="AS693" i="2"/>
  <c r="AU693" i="2"/>
  <c r="N693" i="2" s="1"/>
  <c r="T694" i="2"/>
  <c r="U694" i="2"/>
  <c r="AR694" i="2"/>
  <c r="AS694" i="2"/>
  <c r="AU694" i="2"/>
  <c r="N694" i="2" s="1"/>
  <c r="T695" i="2"/>
  <c r="U695" i="2"/>
  <c r="AR695" i="2"/>
  <c r="AS695" i="2"/>
  <c r="AU695" i="2"/>
  <c r="N695" i="2" s="1"/>
  <c r="T696" i="2"/>
  <c r="U696" i="2"/>
  <c r="AR696" i="2"/>
  <c r="AS696" i="2"/>
  <c r="AU696" i="2"/>
  <c r="N696" i="2" s="1"/>
  <c r="T697" i="2"/>
  <c r="U697" i="2"/>
  <c r="AR697" i="2"/>
  <c r="AS697" i="2"/>
  <c r="AU697" i="2"/>
  <c r="N697" i="2" s="1"/>
  <c r="T698" i="2"/>
  <c r="U698" i="2"/>
  <c r="AR698" i="2"/>
  <c r="AS698" i="2"/>
  <c r="AU698" i="2"/>
  <c r="N698" i="2" s="1"/>
  <c r="T699" i="2"/>
  <c r="U699" i="2"/>
  <c r="AR699" i="2"/>
  <c r="AS699" i="2"/>
  <c r="AU699" i="2"/>
  <c r="N699" i="2" s="1"/>
  <c r="T700" i="2"/>
  <c r="U700" i="2"/>
  <c r="AR700" i="2"/>
  <c r="AS700" i="2"/>
  <c r="AU700" i="2"/>
  <c r="N700" i="2" s="1"/>
  <c r="T701" i="2"/>
  <c r="U701" i="2"/>
  <c r="AR701" i="2"/>
  <c r="AS701" i="2"/>
  <c r="AU701" i="2"/>
  <c r="N701" i="2" s="1"/>
  <c r="T702" i="2"/>
  <c r="U702" i="2"/>
  <c r="AR702" i="2"/>
  <c r="AS702" i="2"/>
  <c r="AU702" i="2"/>
  <c r="N702" i="2" s="1"/>
  <c r="T703" i="2"/>
  <c r="U703" i="2"/>
  <c r="AR703" i="2"/>
  <c r="AS703" i="2"/>
  <c r="AU703" i="2"/>
  <c r="N703" i="2" s="1"/>
  <c r="T704" i="2"/>
  <c r="U704" i="2"/>
  <c r="AR704" i="2"/>
  <c r="AS704" i="2"/>
  <c r="AU704" i="2"/>
  <c r="N704" i="2" s="1"/>
  <c r="T705" i="2"/>
  <c r="U705" i="2"/>
  <c r="AR705" i="2"/>
  <c r="AS705" i="2"/>
  <c r="AU705" i="2"/>
  <c r="N705" i="2" s="1"/>
  <c r="T706" i="2"/>
  <c r="U706" i="2"/>
  <c r="AR706" i="2"/>
  <c r="AS706" i="2"/>
  <c r="AU706" i="2"/>
  <c r="N706" i="2" s="1"/>
  <c r="T707" i="2"/>
  <c r="U707" i="2"/>
  <c r="AR707" i="2"/>
  <c r="AS707" i="2"/>
  <c r="AU707" i="2"/>
  <c r="N707" i="2" s="1"/>
  <c r="T708" i="2"/>
  <c r="U708" i="2"/>
  <c r="AR708" i="2"/>
  <c r="AS708" i="2"/>
  <c r="AU708" i="2"/>
  <c r="N708" i="2" s="1"/>
  <c r="T709" i="2"/>
  <c r="U709" i="2"/>
  <c r="AR709" i="2"/>
  <c r="AS709" i="2"/>
  <c r="AU709" i="2"/>
  <c r="N709" i="2" s="1"/>
  <c r="T710" i="2"/>
  <c r="U710" i="2"/>
  <c r="AR710" i="2"/>
  <c r="AS710" i="2"/>
  <c r="AU710" i="2"/>
  <c r="N710" i="2" s="1"/>
  <c r="T711" i="2"/>
  <c r="U711" i="2"/>
  <c r="AR711" i="2"/>
  <c r="AS711" i="2"/>
  <c r="AU711" i="2"/>
  <c r="N711" i="2" s="1"/>
  <c r="T712" i="2"/>
  <c r="U712" i="2"/>
  <c r="AR712" i="2"/>
  <c r="AS712" i="2"/>
  <c r="AU712" i="2"/>
  <c r="N712" i="2" s="1"/>
  <c r="T713" i="2"/>
  <c r="U713" i="2"/>
  <c r="AR713" i="2"/>
  <c r="AS713" i="2"/>
  <c r="AU713" i="2"/>
  <c r="N713" i="2" s="1"/>
  <c r="T714" i="2"/>
  <c r="U714" i="2"/>
  <c r="AR714" i="2"/>
  <c r="AS714" i="2"/>
  <c r="AU714" i="2"/>
  <c r="N714" i="2" s="1"/>
  <c r="T715" i="2"/>
  <c r="U715" i="2"/>
  <c r="AR715" i="2"/>
  <c r="AS715" i="2"/>
  <c r="AU715" i="2"/>
  <c r="N715" i="2" s="1"/>
  <c r="T716" i="2"/>
  <c r="U716" i="2"/>
  <c r="AR716" i="2"/>
  <c r="AS716" i="2"/>
  <c r="AU716" i="2"/>
  <c r="N716" i="2" s="1"/>
  <c r="T717" i="2"/>
  <c r="U717" i="2"/>
  <c r="AR717" i="2"/>
  <c r="AS717" i="2"/>
  <c r="AU717" i="2"/>
  <c r="N717" i="2" s="1"/>
  <c r="T718" i="2"/>
  <c r="U718" i="2"/>
  <c r="AR718" i="2"/>
  <c r="AS718" i="2"/>
  <c r="AU718" i="2"/>
  <c r="N718" i="2" s="1"/>
  <c r="T719" i="2"/>
  <c r="U719" i="2"/>
  <c r="AR719" i="2"/>
  <c r="AS719" i="2"/>
  <c r="AU719" i="2"/>
  <c r="N719" i="2" s="1"/>
  <c r="T720" i="2"/>
  <c r="U720" i="2"/>
  <c r="AR720" i="2"/>
  <c r="AS720" i="2"/>
  <c r="AU720" i="2"/>
  <c r="N720" i="2" s="1"/>
  <c r="T721" i="2"/>
  <c r="U721" i="2"/>
  <c r="AR721" i="2"/>
  <c r="AS721" i="2"/>
  <c r="AU721" i="2"/>
  <c r="N721" i="2" s="1"/>
  <c r="T722" i="2"/>
  <c r="U722" i="2"/>
  <c r="AR722" i="2"/>
  <c r="AS722" i="2"/>
  <c r="AU722" i="2"/>
  <c r="N722" i="2" s="1"/>
  <c r="T723" i="2"/>
  <c r="U723" i="2"/>
  <c r="AR723" i="2"/>
  <c r="AS723" i="2"/>
  <c r="AU723" i="2"/>
  <c r="N723" i="2" s="1"/>
  <c r="T724" i="2"/>
  <c r="U724" i="2"/>
  <c r="AR724" i="2"/>
  <c r="AS724" i="2"/>
  <c r="AU724" i="2"/>
  <c r="N724" i="2" s="1"/>
  <c r="T725" i="2"/>
  <c r="U725" i="2"/>
  <c r="AR725" i="2"/>
  <c r="AS725" i="2"/>
  <c r="AU725" i="2"/>
  <c r="N725" i="2" s="1"/>
  <c r="T726" i="2"/>
  <c r="U726" i="2"/>
  <c r="AR726" i="2"/>
  <c r="AS726" i="2"/>
  <c r="AU726" i="2"/>
  <c r="N726" i="2" s="1"/>
  <c r="T727" i="2"/>
  <c r="U727" i="2"/>
  <c r="AR727" i="2"/>
  <c r="AS727" i="2"/>
  <c r="AU727" i="2"/>
  <c r="N727" i="2" s="1"/>
  <c r="T728" i="2"/>
  <c r="U728" i="2"/>
  <c r="AR728" i="2"/>
  <c r="AS728" i="2"/>
  <c r="AU728" i="2"/>
  <c r="N728" i="2" s="1"/>
  <c r="T729" i="2"/>
  <c r="U729" i="2"/>
  <c r="AR729" i="2"/>
  <c r="AS729" i="2"/>
  <c r="AU729" i="2"/>
  <c r="N729" i="2" s="1"/>
  <c r="T730" i="2"/>
  <c r="U730" i="2"/>
  <c r="AR730" i="2"/>
  <c r="AS730" i="2"/>
  <c r="AU730" i="2"/>
  <c r="N730" i="2" s="1"/>
  <c r="T731" i="2"/>
  <c r="U731" i="2"/>
  <c r="AR731" i="2"/>
  <c r="AS731" i="2"/>
  <c r="AU731" i="2"/>
  <c r="N731" i="2" s="1"/>
  <c r="T732" i="2"/>
  <c r="U732" i="2"/>
  <c r="AR732" i="2"/>
  <c r="AS732" i="2"/>
  <c r="AU732" i="2"/>
  <c r="N732" i="2" s="1"/>
  <c r="T733" i="2"/>
  <c r="U733" i="2"/>
  <c r="AR733" i="2"/>
  <c r="AS733" i="2"/>
  <c r="AU733" i="2"/>
  <c r="N733" i="2" s="1"/>
  <c r="T734" i="2"/>
  <c r="U734" i="2"/>
  <c r="AR734" i="2"/>
  <c r="AS734" i="2"/>
  <c r="AU734" i="2"/>
  <c r="N734" i="2" s="1"/>
  <c r="T735" i="2"/>
  <c r="U735" i="2"/>
  <c r="AR735" i="2"/>
  <c r="AS735" i="2"/>
  <c r="AU735" i="2"/>
  <c r="N735" i="2" s="1"/>
  <c r="T736" i="2"/>
  <c r="U736" i="2"/>
  <c r="AR736" i="2"/>
  <c r="AS736" i="2"/>
  <c r="AU736" i="2"/>
  <c r="N736" i="2" s="1"/>
  <c r="T737" i="2"/>
  <c r="U737" i="2"/>
  <c r="AR737" i="2"/>
  <c r="AS737" i="2"/>
  <c r="AU737" i="2"/>
  <c r="N737" i="2" s="1"/>
  <c r="T738" i="2"/>
  <c r="U738" i="2"/>
  <c r="AR738" i="2"/>
  <c r="AS738" i="2"/>
  <c r="AU738" i="2"/>
  <c r="N738" i="2" s="1"/>
  <c r="T739" i="2"/>
  <c r="U739" i="2"/>
  <c r="AR739" i="2"/>
  <c r="AS739" i="2"/>
  <c r="AU739" i="2"/>
  <c r="N739" i="2" s="1"/>
  <c r="T740" i="2"/>
  <c r="U740" i="2"/>
  <c r="AR740" i="2"/>
  <c r="AS740" i="2"/>
  <c r="AU740" i="2"/>
  <c r="N740" i="2" s="1"/>
  <c r="T741" i="2"/>
  <c r="U741" i="2"/>
  <c r="AR741" i="2"/>
  <c r="AS741" i="2"/>
  <c r="AU741" i="2"/>
  <c r="N741" i="2" s="1"/>
  <c r="T742" i="2"/>
  <c r="U742" i="2"/>
  <c r="AR742" i="2"/>
  <c r="AS742" i="2"/>
  <c r="AU742" i="2"/>
  <c r="N742" i="2" s="1"/>
  <c r="T743" i="2"/>
  <c r="U743" i="2"/>
  <c r="AR743" i="2"/>
  <c r="AS743" i="2"/>
  <c r="AU743" i="2"/>
  <c r="N743" i="2" s="1"/>
  <c r="T744" i="2"/>
  <c r="U744" i="2"/>
  <c r="AR744" i="2"/>
  <c r="AS744" i="2"/>
  <c r="AU744" i="2"/>
  <c r="N744" i="2" s="1"/>
  <c r="T745" i="2"/>
  <c r="U745" i="2"/>
  <c r="AR745" i="2"/>
  <c r="AS745" i="2"/>
  <c r="AU745" i="2"/>
  <c r="N745" i="2" s="1"/>
  <c r="T746" i="2"/>
  <c r="U746" i="2"/>
  <c r="AR746" i="2"/>
  <c r="AS746" i="2"/>
  <c r="AU746" i="2"/>
  <c r="N746" i="2" s="1"/>
  <c r="T747" i="2"/>
  <c r="U747" i="2"/>
  <c r="AR747" i="2"/>
  <c r="AS747" i="2"/>
  <c r="AU747" i="2"/>
  <c r="N747" i="2" s="1"/>
  <c r="T748" i="2"/>
  <c r="U748" i="2"/>
  <c r="AR748" i="2"/>
  <c r="AS748" i="2"/>
  <c r="AU748" i="2"/>
  <c r="N748" i="2" s="1"/>
  <c r="T749" i="2"/>
  <c r="U749" i="2"/>
  <c r="AR749" i="2"/>
  <c r="AS749" i="2"/>
  <c r="AU749" i="2"/>
  <c r="N749" i="2" s="1"/>
  <c r="T750" i="2"/>
  <c r="U750" i="2"/>
  <c r="AR750" i="2"/>
  <c r="AS750" i="2"/>
  <c r="AU750" i="2"/>
  <c r="N750" i="2" s="1"/>
  <c r="T751" i="2"/>
  <c r="U751" i="2"/>
  <c r="AR751" i="2"/>
  <c r="AS751" i="2"/>
  <c r="AU751" i="2"/>
  <c r="N751" i="2" s="1"/>
  <c r="T752" i="2"/>
  <c r="U752" i="2"/>
  <c r="AR752" i="2"/>
  <c r="AS752" i="2"/>
  <c r="AU752" i="2"/>
  <c r="N752" i="2" s="1"/>
  <c r="T753" i="2"/>
  <c r="U753" i="2"/>
  <c r="AR753" i="2"/>
  <c r="AS753" i="2"/>
  <c r="AU753" i="2"/>
  <c r="N753" i="2" s="1"/>
  <c r="T754" i="2"/>
  <c r="U754" i="2"/>
  <c r="AR754" i="2"/>
  <c r="AS754" i="2"/>
  <c r="AU754" i="2"/>
  <c r="N754" i="2" s="1"/>
  <c r="T755" i="2"/>
  <c r="U755" i="2"/>
  <c r="AR755" i="2"/>
  <c r="AS755" i="2"/>
  <c r="AU755" i="2"/>
  <c r="N755" i="2" s="1"/>
  <c r="T756" i="2"/>
  <c r="U756" i="2"/>
  <c r="AR756" i="2"/>
  <c r="AS756" i="2"/>
  <c r="AU756" i="2"/>
  <c r="N756" i="2" s="1"/>
  <c r="T757" i="2"/>
  <c r="U757" i="2"/>
  <c r="AR757" i="2"/>
  <c r="AS757" i="2"/>
  <c r="AU757" i="2"/>
  <c r="N757" i="2" s="1"/>
  <c r="T758" i="2"/>
  <c r="U758" i="2"/>
  <c r="AR758" i="2"/>
  <c r="AS758" i="2"/>
  <c r="AU758" i="2"/>
  <c r="N758" i="2" s="1"/>
  <c r="T759" i="2"/>
  <c r="U759" i="2"/>
  <c r="AR759" i="2"/>
  <c r="AS759" i="2"/>
  <c r="AU759" i="2"/>
  <c r="N759" i="2" s="1"/>
  <c r="T760" i="2"/>
  <c r="U760" i="2"/>
  <c r="AR760" i="2"/>
  <c r="AS760" i="2"/>
  <c r="AU760" i="2"/>
  <c r="N760" i="2" s="1"/>
  <c r="T761" i="2"/>
  <c r="U761" i="2"/>
  <c r="AR761" i="2"/>
  <c r="AS761" i="2"/>
  <c r="AU761" i="2"/>
  <c r="N761" i="2" s="1"/>
  <c r="T762" i="2"/>
  <c r="U762" i="2"/>
  <c r="AR762" i="2"/>
  <c r="AS762" i="2"/>
  <c r="AU762" i="2"/>
  <c r="N762" i="2" s="1"/>
  <c r="T763" i="2"/>
  <c r="U763" i="2"/>
  <c r="AR763" i="2"/>
  <c r="AS763" i="2"/>
  <c r="AU763" i="2"/>
  <c r="N763" i="2" s="1"/>
  <c r="T764" i="2"/>
  <c r="U764" i="2"/>
  <c r="AR764" i="2"/>
  <c r="AS764" i="2"/>
  <c r="AU764" i="2"/>
  <c r="N764" i="2" s="1"/>
  <c r="T765" i="2"/>
  <c r="U765" i="2"/>
  <c r="AR765" i="2"/>
  <c r="AS765" i="2"/>
  <c r="AU765" i="2"/>
  <c r="N765" i="2" s="1"/>
  <c r="T766" i="2"/>
  <c r="U766" i="2"/>
  <c r="AR766" i="2"/>
  <c r="AS766" i="2"/>
  <c r="AU766" i="2"/>
  <c r="N766" i="2" s="1"/>
  <c r="T767" i="2"/>
  <c r="U767" i="2"/>
  <c r="AR767" i="2"/>
  <c r="AS767" i="2"/>
  <c r="AU767" i="2"/>
  <c r="N767" i="2" s="1"/>
  <c r="T768" i="2"/>
  <c r="U768" i="2"/>
  <c r="AR768" i="2"/>
  <c r="AS768" i="2"/>
  <c r="AU768" i="2"/>
  <c r="N768" i="2" s="1"/>
  <c r="T769" i="2"/>
  <c r="U769" i="2"/>
  <c r="AR769" i="2"/>
  <c r="AS769" i="2"/>
  <c r="AU769" i="2"/>
  <c r="N769" i="2" s="1"/>
  <c r="T770" i="2"/>
  <c r="U770" i="2"/>
  <c r="AR770" i="2"/>
  <c r="AS770" i="2"/>
  <c r="AU770" i="2"/>
  <c r="N770" i="2" s="1"/>
  <c r="T771" i="2"/>
  <c r="U771" i="2"/>
  <c r="AR771" i="2"/>
  <c r="AS771" i="2"/>
  <c r="AU771" i="2"/>
  <c r="N771" i="2" s="1"/>
  <c r="T772" i="2"/>
  <c r="U772" i="2"/>
  <c r="AR772" i="2"/>
  <c r="AS772" i="2"/>
  <c r="AU772" i="2"/>
  <c r="N772" i="2" s="1"/>
  <c r="T773" i="2"/>
  <c r="U773" i="2"/>
  <c r="AR773" i="2"/>
  <c r="AS773" i="2"/>
  <c r="AU773" i="2"/>
  <c r="N773" i="2" s="1"/>
  <c r="T774" i="2"/>
  <c r="U774" i="2"/>
  <c r="AR774" i="2"/>
  <c r="AS774" i="2"/>
  <c r="AU774" i="2"/>
  <c r="N774" i="2" s="1"/>
  <c r="T775" i="2"/>
  <c r="U775" i="2"/>
  <c r="AR775" i="2"/>
  <c r="AS775" i="2"/>
  <c r="AU775" i="2"/>
  <c r="N775" i="2" s="1"/>
  <c r="T776" i="2"/>
  <c r="U776" i="2"/>
  <c r="AR776" i="2"/>
  <c r="AS776" i="2"/>
  <c r="AU776" i="2"/>
  <c r="N776" i="2" s="1"/>
  <c r="T777" i="2"/>
  <c r="U777" i="2"/>
  <c r="AR777" i="2"/>
  <c r="AS777" i="2"/>
  <c r="AU777" i="2"/>
  <c r="N777" i="2" s="1"/>
  <c r="T778" i="2"/>
  <c r="U778" i="2"/>
  <c r="AR778" i="2"/>
  <c r="AS778" i="2"/>
  <c r="AU778" i="2"/>
  <c r="N778" i="2" s="1"/>
  <c r="T779" i="2"/>
  <c r="U779" i="2"/>
  <c r="AR779" i="2"/>
  <c r="AS779" i="2"/>
  <c r="AU779" i="2"/>
  <c r="N779" i="2" s="1"/>
  <c r="T780" i="2"/>
  <c r="U780" i="2"/>
  <c r="AR780" i="2"/>
  <c r="AS780" i="2"/>
  <c r="AU780" i="2"/>
  <c r="N780" i="2" s="1"/>
  <c r="T781" i="2"/>
  <c r="U781" i="2"/>
  <c r="AR781" i="2"/>
  <c r="AS781" i="2"/>
  <c r="AU781" i="2"/>
  <c r="N781" i="2" s="1"/>
  <c r="T782" i="2"/>
  <c r="U782" i="2"/>
  <c r="AR782" i="2"/>
  <c r="AS782" i="2"/>
  <c r="AU782" i="2"/>
  <c r="N782" i="2" s="1"/>
  <c r="T783" i="2"/>
  <c r="U783" i="2"/>
  <c r="AR783" i="2"/>
  <c r="AS783" i="2"/>
  <c r="AU783" i="2"/>
  <c r="N783" i="2" s="1"/>
  <c r="T784" i="2"/>
  <c r="U784" i="2"/>
  <c r="AR784" i="2"/>
  <c r="AS784" i="2"/>
  <c r="AU784" i="2"/>
  <c r="N784" i="2" s="1"/>
  <c r="T785" i="2"/>
  <c r="U785" i="2"/>
  <c r="AR785" i="2"/>
  <c r="AS785" i="2"/>
  <c r="AU785" i="2"/>
  <c r="N785" i="2" s="1"/>
  <c r="T786" i="2"/>
  <c r="U786" i="2"/>
  <c r="AR786" i="2"/>
  <c r="AS786" i="2"/>
  <c r="AU786" i="2"/>
  <c r="N786" i="2" s="1"/>
  <c r="T787" i="2"/>
  <c r="U787" i="2"/>
  <c r="AR787" i="2"/>
  <c r="AS787" i="2"/>
  <c r="AU787" i="2"/>
  <c r="N787" i="2" s="1"/>
  <c r="T788" i="2"/>
  <c r="U788" i="2"/>
  <c r="AR788" i="2"/>
  <c r="AS788" i="2"/>
  <c r="AU788" i="2"/>
  <c r="N788" i="2" s="1"/>
  <c r="T789" i="2"/>
  <c r="U789" i="2"/>
  <c r="AR789" i="2"/>
  <c r="AS789" i="2"/>
  <c r="AU789" i="2"/>
  <c r="N789" i="2" s="1"/>
  <c r="T790" i="2"/>
  <c r="U790" i="2"/>
  <c r="AR790" i="2"/>
  <c r="AS790" i="2"/>
  <c r="AU790" i="2"/>
  <c r="N790" i="2" s="1"/>
  <c r="T791" i="2"/>
  <c r="U791" i="2"/>
  <c r="AR791" i="2"/>
  <c r="AS791" i="2"/>
  <c r="AU791" i="2"/>
  <c r="N791" i="2" s="1"/>
  <c r="T792" i="2"/>
  <c r="U792" i="2"/>
  <c r="AR792" i="2"/>
  <c r="AS792" i="2"/>
  <c r="AU792" i="2"/>
  <c r="N792" i="2" s="1"/>
  <c r="T793" i="2"/>
  <c r="U793" i="2"/>
  <c r="AR793" i="2"/>
  <c r="AS793" i="2"/>
  <c r="AU793" i="2"/>
  <c r="N793" i="2" s="1"/>
  <c r="T794" i="2"/>
  <c r="U794" i="2"/>
  <c r="AR794" i="2"/>
  <c r="AS794" i="2"/>
  <c r="AU794" i="2"/>
  <c r="N794" i="2" s="1"/>
  <c r="T795" i="2"/>
  <c r="U795" i="2"/>
  <c r="AR795" i="2"/>
  <c r="AS795" i="2"/>
  <c r="AU795" i="2"/>
  <c r="N795" i="2" s="1"/>
  <c r="T796" i="2"/>
  <c r="U796" i="2"/>
  <c r="AR796" i="2"/>
  <c r="AS796" i="2"/>
  <c r="AU796" i="2"/>
  <c r="N796" i="2" s="1"/>
  <c r="T797" i="2"/>
  <c r="U797" i="2"/>
  <c r="AR797" i="2"/>
  <c r="AS797" i="2"/>
  <c r="AU797" i="2"/>
  <c r="N797" i="2" s="1"/>
  <c r="T798" i="2"/>
  <c r="U798" i="2"/>
  <c r="AR798" i="2"/>
  <c r="AS798" i="2"/>
  <c r="AU798" i="2"/>
  <c r="N798" i="2" s="1"/>
  <c r="T799" i="2"/>
  <c r="U799" i="2"/>
  <c r="AR799" i="2"/>
  <c r="AS799" i="2"/>
  <c r="AU799" i="2"/>
  <c r="N799" i="2" s="1"/>
  <c r="T800" i="2"/>
  <c r="U800" i="2"/>
  <c r="AR800" i="2"/>
  <c r="AS800" i="2"/>
  <c r="AU800" i="2"/>
  <c r="N800" i="2" s="1"/>
  <c r="T801" i="2"/>
  <c r="U801" i="2"/>
  <c r="AR801" i="2"/>
  <c r="AS801" i="2"/>
  <c r="AU801" i="2"/>
  <c r="N801" i="2" s="1"/>
  <c r="T802" i="2"/>
  <c r="U802" i="2"/>
  <c r="AR802" i="2"/>
  <c r="AS802" i="2"/>
  <c r="AU802" i="2"/>
  <c r="N802" i="2" s="1"/>
  <c r="T803" i="2"/>
  <c r="U803" i="2"/>
  <c r="AR803" i="2"/>
  <c r="AS803" i="2"/>
  <c r="AU803" i="2"/>
  <c r="N803" i="2" s="1"/>
  <c r="T804" i="2"/>
  <c r="U804" i="2"/>
  <c r="AR804" i="2"/>
  <c r="AS804" i="2"/>
  <c r="AU804" i="2"/>
  <c r="N804" i="2" s="1"/>
  <c r="T805" i="2"/>
  <c r="U805" i="2"/>
  <c r="AR805" i="2"/>
  <c r="AS805" i="2"/>
  <c r="AU805" i="2"/>
  <c r="N805" i="2" s="1"/>
  <c r="T806" i="2"/>
  <c r="U806" i="2"/>
  <c r="AR806" i="2"/>
  <c r="AS806" i="2"/>
  <c r="AU806" i="2"/>
  <c r="N806" i="2" s="1"/>
  <c r="T807" i="2"/>
  <c r="U807" i="2"/>
  <c r="AR807" i="2"/>
  <c r="AS807" i="2"/>
  <c r="AU807" i="2"/>
  <c r="N807" i="2" s="1"/>
  <c r="T808" i="2"/>
  <c r="U808" i="2"/>
  <c r="AR808" i="2"/>
  <c r="AS808" i="2"/>
  <c r="AU808" i="2"/>
  <c r="N808" i="2" s="1"/>
  <c r="T809" i="2"/>
  <c r="U809" i="2"/>
  <c r="AR809" i="2"/>
  <c r="AS809" i="2"/>
  <c r="AU809" i="2"/>
  <c r="N809" i="2" s="1"/>
  <c r="T810" i="2"/>
  <c r="U810" i="2"/>
  <c r="AR810" i="2"/>
  <c r="AS810" i="2"/>
  <c r="AU810" i="2"/>
  <c r="N810" i="2" s="1"/>
  <c r="T811" i="2"/>
  <c r="U811" i="2"/>
  <c r="AR811" i="2"/>
  <c r="AS811" i="2"/>
  <c r="AU811" i="2"/>
  <c r="N811" i="2" s="1"/>
  <c r="T812" i="2"/>
  <c r="U812" i="2"/>
  <c r="AR812" i="2"/>
  <c r="AS812" i="2"/>
  <c r="AU812" i="2"/>
  <c r="N812" i="2" s="1"/>
  <c r="T813" i="2"/>
  <c r="U813" i="2"/>
  <c r="AR813" i="2"/>
  <c r="AS813" i="2"/>
  <c r="AU813" i="2"/>
  <c r="N813" i="2" s="1"/>
  <c r="T814" i="2"/>
  <c r="U814" i="2"/>
  <c r="AR814" i="2"/>
  <c r="AS814" i="2"/>
  <c r="AU814" i="2"/>
  <c r="N814" i="2" s="1"/>
  <c r="T815" i="2"/>
  <c r="U815" i="2"/>
  <c r="AR815" i="2"/>
  <c r="AS815" i="2"/>
  <c r="AU815" i="2"/>
  <c r="N815" i="2" s="1"/>
  <c r="T816" i="2"/>
  <c r="U816" i="2"/>
  <c r="AR816" i="2"/>
  <c r="AS816" i="2"/>
  <c r="AU816" i="2"/>
  <c r="N816" i="2" s="1"/>
  <c r="T817" i="2"/>
  <c r="U817" i="2"/>
  <c r="AR817" i="2"/>
  <c r="AS817" i="2"/>
  <c r="AU817" i="2"/>
  <c r="N817" i="2" s="1"/>
  <c r="T818" i="2"/>
  <c r="U818" i="2"/>
  <c r="AR818" i="2"/>
  <c r="AS818" i="2"/>
  <c r="AU818" i="2"/>
  <c r="N818" i="2" s="1"/>
  <c r="T819" i="2"/>
  <c r="U819" i="2"/>
  <c r="AR819" i="2"/>
  <c r="AS819" i="2"/>
  <c r="AU819" i="2"/>
  <c r="N819" i="2" s="1"/>
  <c r="T820" i="2"/>
  <c r="U820" i="2"/>
  <c r="AR820" i="2"/>
  <c r="AS820" i="2"/>
  <c r="AU820" i="2"/>
  <c r="N820" i="2" s="1"/>
  <c r="T821" i="2"/>
  <c r="U821" i="2"/>
  <c r="AR821" i="2"/>
  <c r="AS821" i="2"/>
  <c r="AU821" i="2"/>
  <c r="N821" i="2" s="1"/>
  <c r="T822" i="2"/>
  <c r="U822" i="2"/>
  <c r="AR822" i="2"/>
  <c r="AS822" i="2"/>
  <c r="AU822" i="2"/>
  <c r="N822" i="2" s="1"/>
  <c r="T823" i="2"/>
  <c r="U823" i="2"/>
  <c r="AR823" i="2"/>
  <c r="AS823" i="2"/>
  <c r="AU823" i="2"/>
  <c r="N823" i="2" s="1"/>
  <c r="T824" i="2"/>
  <c r="U824" i="2"/>
  <c r="AR824" i="2"/>
  <c r="AS824" i="2"/>
  <c r="AU824" i="2"/>
  <c r="N824" i="2" s="1"/>
  <c r="T825" i="2"/>
  <c r="U825" i="2"/>
  <c r="AR825" i="2"/>
  <c r="AS825" i="2"/>
  <c r="AU825" i="2"/>
  <c r="N825" i="2" s="1"/>
  <c r="T826" i="2"/>
  <c r="U826" i="2"/>
  <c r="AR826" i="2"/>
  <c r="AS826" i="2"/>
  <c r="AU826" i="2"/>
  <c r="N826" i="2" s="1"/>
  <c r="T827" i="2"/>
  <c r="U827" i="2"/>
  <c r="AR827" i="2"/>
  <c r="AS827" i="2"/>
  <c r="AU827" i="2"/>
  <c r="N827" i="2" s="1"/>
  <c r="T828" i="2"/>
  <c r="U828" i="2"/>
  <c r="AR828" i="2"/>
  <c r="AS828" i="2"/>
  <c r="AU828" i="2"/>
  <c r="N828" i="2" s="1"/>
  <c r="T829" i="2"/>
  <c r="U829" i="2"/>
  <c r="AR829" i="2"/>
  <c r="AS829" i="2"/>
  <c r="AU829" i="2"/>
  <c r="N829" i="2" s="1"/>
  <c r="T830" i="2"/>
  <c r="U830" i="2"/>
  <c r="AR830" i="2"/>
  <c r="AS830" i="2"/>
  <c r="AU830" i="2"/>
  <c r="N830" i="2" s="1"/>
  <c r="T831" i="2"/>
  <c r="U831" i="2"/>
  <c r="AR831" i="2"/>
  <c r="AS831" i="2"/>
  <c r="AU831" i="2"/>
  <c r="N831" i="2" s="1"/>
  <c r="T832" i="2"/>
  <c r="U832" i="2"/>
  <c r="AR832" i="2"/>
  <c r="AS832" i="2"/>
  <c r="AU832" i="2"/>
  <c r="N832" i="2" s="1"/>
  <c r="T833" i="2"/>
  <c r="U833" i="2"/>
  <c r="AR833" i="2"/>
  <c r="AS833" i="2"/>
  <c r="AU833" i="2"/>
  <c r="N833" i="2" s="1"/>
  <c r="T834" i="2"/>
  <c r="U834" i="2"/>
  <c r="AR834" i="2"/>
  <c r="AS834" i="2"/>
  <c r="AU834" i="2"/>
  <c r="N834" i="2" s="1"/>
  <c r="T835" i="2"/>
  <c r="U835" i="2"/>
  <c r="AR835" i="2"/>
  <c r="AS835" i="2"/>
  <c r="AU835" i="2"/>
  <c r="N835" i="2" s="1"/>
  <c r="T836" i="2"/>
  <c r="U836" i="2"/>
  <c r="AR836" i="2"/>
  <c r="AS836" i="2"/>
  <c r="AU836" i="2"/>
  <c r="N836" i="2" s="1"/>
  <c r="T837" i="2"/>
  <c r="U837" i="2"/>
  <c r="AR837" i="2"/>
  <c r="AS837" i="2"/>
  <c r="AU837" i="2"/>
  <c r="N837" i="2" s="1"/>
  <c r="T838" i="2"/>
  <c r="U838" i="2"/>
  <c r="AR838" i="2"/>
  <c r="AS838" i="2"/>
  <c r="AU838" i="2"/>
  <c r="N838" i="2" s="1"/>
  <c r="T839" i="2"/>
  <c r="U839" i="2"/>
  <c r="AR839" i="2"/>
  <c r="AS839" i="2"/>
  <c r="AU839" i="2"/>
  <c r="N839" i="2" s="1"/>
  <c r="T840" i="2"/>
  <c r="U840" i="2"/>
  <c r="AR840" i="2"/>
  <c r="AS840" i="2"/>
  <c r="AU840" i="2"/>
  <c r="N840" i="2" s="1"/>
  <c r="T841" i="2"/>
  <c r="U841" i="2"/>
  <c r="AR841" i="2"/>
  <c r="AS841" i="2"/>
  <c r="AU841" i="2"/>
  <c r="N841" i="2" s="1"/>
  <c r="T842" i="2"/>
  <c r="U842" i="2"/>
  <c r="AR842" i="2"/>
  <c r="AS842" i="2"/>
  <c r="AU842" i="2"/>
  <c r="N842" i="2" s="1"/>
  <c r="T843" i="2"/>
  <c r="U843" i="2"/>
  <c r="AR843" i="2"/>
  <c r="AS843" i="2"/>
  <c r="AU843" i="2"/>
  <c r="N843" i="2" s="1"/>
  <c r="T844" i="2"/>
  <c r="U844" i="2"/>
  <c r="AR844" i="2"/>
  <c r="AS844" i="2"/>
  <c r="AU844" i="2"/>
  <c r="N844" i="2" s="1"/>
  <c r="T845" i="2"/>
  <c r="U845" i="2"/>
  <c r="AR845" i="2"/>
  <c r="AS845" i="2"/>
  <c r="AU845" i="2"/>
  <c r="N845" i="2" s="1"/>
  <c r="T846" i="2"/>
  <c r="U846" i="2"/>
  <c r="AR846" i="2"/>
  <c r="AS846" i="2"/>
  <c r="AU846" i="2"/>
  <c r="N846" i="2" s="1"/>
  <c r="T847" i="2"/>
  <c r="U847" i="2"/>
  <c r="AR847" i="2"/>
  <c r="AS847" i="2"/>
  <c r="AU847" i="2"/>
  <c r="N847" i="2" s="1"/>
  <c r="T848" i="2"/>
  <c r="U848" i="2"/>
  <c r="AR848" i="2"/>
  <c r="AS848" i="2"/>
  <c r="AU848" i="2"/>
  <c r="N848" i="2" s="1"/>
  <c r="T849" i="2"/>
  <c r="U849" i="2"/>
  <c r="AR849" i="2"/>
  <c r="AS849" i="2"/>
  <c r="AU849" i="2"/>
  <c r="N849" i="2" s="1"/>
  <c r="T850" i="2"/>
  <c r="U850" i="2"/>
  <c r="AR850" i="2"/>
  <c r="AS850" i="2"/>
  <c r="AU850" i="2"/>
  <c r="N850" i="2" s="1"/>
  <c r="T851" i="2"/>
  <c r="U851" i="2"/>
  <c r="AR851" i="2"/>
  <c r="AS851" i="2"/>
  <c r="AU851" i="2"/>
  <c r="N851" i="2" s="1"/>
  <c r="T852" i="2"/>
  <c r="U852" i="2"/>
  <c r="AR852" i="2"/>
  <c r="AS852" i="2"/>
  <c r="AU852" i="2"/>
  <c r="N852" i="2" s="1"/>
  <c r="T853" i="2"/>
  <c r="U853" i="2"/>
  <c r="AR853" i="2"/>
  <c r="AS853" i="2"/>
  <c r="AU853" i="2"/>
  <c r="N853" i="2" s="1"/>
  <c r="T854" i="2"/>
  <c r="U854" i="2"/>
  <c r="AR854" i="2"/>
  <c r="AS854" i="2"/>
  <c r="AU854" i="2"/>
  <c r="N854" i="2" s="1"/>
  <c r="T855" i="2"/>
  <c r="U855" i="2"/>
  <c r="AR855" i="2"/>
  <c r="AS855" i="2"/>
  <c r="AU855" i="2"/>
  <c r="N855" i="2" s="1"/>
  <c r="T856" i="2"/>
  <c r="U856" i="2"/>
  <c r="AR856" i="2"/>
  <c r="AS856" i="2"/>
  <c r="AU856" i="2"/>
  <c r="N856" i="2" s="1"/>
  <c r="T857" i="2"/>
  <c r="U857" i="2"/>
  <c r="AR857" i="2"/>
  <c r="AS857" i="2"/>
  <c r="AU857" i="2"/>
  <c r="N857" i="2" s="1"/>
  <c r="T858" i="2"/>
  <c r="U858" i="2"/>
  <c r="AR858" i="2"/>
  <c r="AS858" i="2"/>
  <c r="AU858" i="2"/>
  <c r="N858" i="2" s="1"/>
  <c r="T859" i="2"/>
  <c r="U859" i="2"/>
  <c r="AR859" i="2"/>
  <c r="AS859" i="2"/>
  <c r="AU859" i="2"/>
  <c r="N859" i="2" s="1"/>
  <c r="T860" i="2"/>
  <c r="U860" i="2"/>
  <c r="AR860" i="2"/>
  <c r="AS860" i="2"/>
  <c r="AU860" i="2"/>
  <c r="N860" i="2" s="1"/>
  <c r="T861" i="2"/>
  <c r="U861" i="2"/>
  <c r="AR861" i="2"/>
  <c r="AS861" i="2"/>
  <c r="AU861" i="2"/>
  <c r="N861" i="2" s="1"/>
  <c r="T862" i="2"/>
  <c r="U862" i="2"/>
  <c r="AR862" i="2"/>
  <c r="AS862" i="2"/>
  <c r="AU862" i="2"/>
  <c r="N862" i="2" s="1"/>
  <c r="T863" i="2"/>
  <c r="U863" i="2"/>
  <c r="AR863" i="2"/>
  <c r="AS863" i="2"/>
  <c r="AU863" i="2"/>
  <c r="N863" i="2" s="1"/>
  <c r="T864" i="2"/>
  <c r="U864" i="2"/>
  <c r="AR864" i="2"/>
  <c r="AS864" i="2"/>
  <c r="AU864" i="2"/>
  <c r="N864" i="2" s="1"/>
  <c r="T865" i="2"/>
  <c r="U865" i="2"/>
  <c r="AR865" i="2"/>
  <c r="AS865" i="2"/>
  <c r="AU865" i="2"/>
  <c r="N865" i="2" s="1"/>
  <c r="T866" i="2"/>
  <c r="U866" i="2"/>
  <c r="AR866" i="2"/>
  <c r="AS866" i="2"/>
  <c r="AU866" i="2"/>
  <c r="N866" i="2" s="1"/>
  <c r="T867" i="2"/>
  <c r="U867" i="2"/>
  <c r="AR867" i="2"/>
  <c r="AS867" i="2"/>
  <c r="AU867" i="2"/>
  <c r="N867" i="2" s="1"/>
  <c r="T868" i="2"/>
  <c r="U868" i="2"/>
  <c r="AR868" i="2"/>
  <c r="AS868" i="2"/>
  <c r="AU868" i="2"/>
  <c r="N868" i="2" s="1"/>
  <c r="T869" i="2"/>
  <c r="U869" i="2"/>
  <c r="AR869" i="2"/>
  <c r="AS869" i="2"/>
  <c r="AU869" i="2"/>
  <c r="N869" i="2" s="1"/>
  <c r="T870" i="2"/>
  <c r="U870" i="2"/>
  <c r="AR870" i="2"/>
  <c r="AS870" i="2"/>
  <c r="AU870" i="2"/>
  <c r="N870" i="2" s="1"/>
  <c r="T871" i="2"/>
  <c r="U871" i="2"/>
  <c r="AR871" i="2"/>
  <c r="AS871" i="2"/>
  <c r="AU871" i="2"/>
  <c r="N871" i="2" s="1"/>
  <c r="T872" i="2"/>
  <c r="U872" i="2"/>
  <c r="AR872" i="2"/>
  <c r="AS872" i="2"/>
  <c r="AU872" i="2"/>
  <c r="N872" i="2" s="1"/>
  <c r="T873" i="2"/>
  <c r="U873" i="2"/>
  <c r="AR873" i="2"/>
  <c r="AS873" i="2"/>
  <c r="AU873" i="2"/>
  <c r="N873" i="2" s="1"/>
  <c r="T874" i="2"/>
  <c r="U874" i="2"/>
  <c r="AR874" i="2"/>
  <c r="AS874" i="2"/>
  <c r="AU874" i="2"/>
  <c r="N874" i="2" s="1"/>
  <c r="T875" i="2"/>
  <c r="U875" i="2"/>
  <c r="AR875" i="2"/>
  <c r="AS875" i="2"/>
  <c r="AU875" i="2"/>
  <c r="N875" i="2" s="1"/>
  <c r="T876" i="2"/>
  <c r="U876" i="2"/>
  <c r="AR876" i="2"/>
  <c r="AS876" i="2"/>
  <c r="AU876" i="2"/>
  <c r="N876" i="2" s="1"/>
  <c r="T877" i="2"/>
  <c r="U877" i="2"/>
  <c r="AR877" i="2"/>
  <c r="AS877" i="2"/>
  <c r="AU877" i="2"/>
  <c r="N877" i="2" s="1"/>
  <c r="T878" i="2"/>
  <c r="U878" i="2"/>
  <c r="AR878" i="2"/>
  <c r="AS878" i="2"/>
  <c r="AU878" i="2"/>
  <c r="N878" i="2" s="1"/>
  <c r="T879" i="2"/>
  <c r="U879" i="2"/>
  <c r="AR879" i="2"/>
  <c r="AS879" i="2"/>
  <c r="AU879" i="2"/>
  <c r="N879" i="2" s="1"/>
  <c r="T880" i="2"/>
  <c r="U880" i="2"/>
  <c r="AR880" i="2"/>
  <c r="AS880" i="2"/>
  <c r="AU880" i="2"/>
  <c r="N880" i="2" s="1"/>
  <c r="T881" i="2"/>
  <c r="U881" i="2"/>
  <c r="AR881" i="2"/>
  <c r="AS881" i="2"/>
  <c r="AU881" i="2"/>
  <c r="N881" i="2" s="1"/>
  <c r="T882" i="2"/>
  <c r="U882" i="2"/>
  <c r="AR882" i="2"/>
  <c r="AS882" i="2"/>
  <c r="AU882" i="2"/>
  <c r="N882" i="2" s="1"/>
  <c r="T883" i="2"/>
  <c r="U883" i="2"/>
  <c r="AR883" i="2"/>
  <c r="AS883" i="2"/>
  <c r="AU883" i="2"/>
  <c r="N883" i="2" s="1"/>
  <c r="T884" i="2"/>
  <c r="U884" i="2"/>
  <c r="AR884" i="2"/>
  <c r="AS884" i="2"/>
  <c r="AU884" i="2"/>
  <c r="N884" i="2" s="1"/>
  <c r="T885" i="2"/>
  <c r="U885" i="2"/>
  <c r="AR885" i="2"/>
  <c r="AS885" i="2"/>
  <c r="AU885" i="2"/>
  <c r="N885" i="2" s="1"/>
  <c r="T886" i="2"/>
  <c r="U886" i="2"/>
  <c r="AR886" i="2"/>
  <c r="AS886" i="2"/>
  <c r="AU886" i="2"/>
  <c r="N886" i="2" s="1"/>
  <c r="T887" i="2"/>
  <c r="U887" i="2"/>
  <c r="AR887" i="2"/>
  <c r="AS887" i="2"/>
  <c r="AU887" i="2"/>
  <c r="N887" i="2" s="1"/>
  <c r="T888" i="2"/>
  <c r="U888" i="2"/>
  <c r="AR888" i="2"/>
  <c r="AS888" i="2"/>
  <c r="AU888" i="2"/>
  <c r="N888" i="2" s="1"/>
  <c r="T889" i="2"/>
  <c r="U889" i="2"/>
  <c r="AR889" i="2"/>
  <c r="AS889" i="2"/>
  <c r="AU889" i="2"/>
  <c r="N889" i="2" s="1"/>
  <c r="T890" i="2"/>
  <c r="U890" i="2"/>
  <c r="AR890" i="2"/>
  <c r="AS890" i="2"/>
  <c r="AU890" i="2"/>
  <c r="N890" i="2" s="1"/>
  <c r="T891" i="2"/>
  <c r="U891" i="2"/>
  <c r="AR891" i="2"/>
  <c r="AS891" i="2"/>
  <c r="AU891" i="2"/>
  <c r="N891" i="2" s="1"/>
  <c r="T892" i="2"/>
  <c r="U892" i="2"/>
  <c r="AR892" i="2"/>
  <c r="AS892" i="2"/>
  <c r="AU892" i="2"/>
  <c r="N892" i="2" s="1"/>
  <c r="T893" i="2"/>
  <c r="U893" i="2"/>
  <c r="AR893" i="2"/>
  <c r="AS893" i="2"/>
  <c r="AU893" i="2"/>
  <c r="N893" i="2" s="1"/>
  <c r="T894" i="2"/>
  <c r="U894" i="2"/>
  <c r="AR894" i="2"/>
  <c r="AS894" i="2"/>
  <c r="AU894" i="2"/>
  <c r="N894" i="2" s="1"/>
  <c r="T895" i="2"/>
  <c r="U895" i="2"/>
  <c r="AR895" i="2"/>
  <c r="AS895" i="2"/>
  <c r="AU895" i="2"/>
  <c r="N895" i="2" s="1"/>
  <c r="T896" i="2"/>
  <c r="U896" i="2"/>
  <c r="AR896" i="2"/>
  <c r="AS896" i="2"/>
  <c r="AU896" i="2"/>
  <c r="N896" i="2" s="1"/>
  <c r="T897" i="2"/>
  <c r="U897" i="2"/>
  <c r="AR897" i="2"/>
  <c r="AS897" i="2"/>
  <c r="AU897" i="2"/>
  <c r="N897" i="2" s="1"/>
  <c r="T898" i="2"/>
  <c r="U898" i="2"/>
  <c r="AR898" i="2"/>
  <c r="AS898" i="2"/>
  <c r="AU898" i="2"/>
  <c r="N898" i="2" s="1"/>
  <c r="T899" i="2"/>
  <c r="U899" i="2"/>
  <c r="AR899" i="2"/>
  <c r="AS899" i="2"/>
  <c r="AU899" i="2"/>
  <c r="N899" i="2" s="1"/>
  <c r="T900" i="2"/>
  <c r="U900" i="2"/>
  <c r="AR900" i="2"/>
  <c r="AS900" i="2"/>
  <c r="AU900" i="2"/>
  <c r="N900" i="2" s="1"/>
  <c r="T901" i="2"/>
  <c r="U901" i="2"/>
  <c r="AR901" i="2"/>
  <c r="AS901" i="2"/>
  <c r="AU901" i="2"/>
  <c r="N901" i="2" s="1"/>
  <c r="T902" i="2"/>
  <c r="U902" i="2"/>
  <c r="AR902" i="2"/>
  <c r="AS902" i="2"/>
  <c r="AU902" i="2"/>
  <c r="N902" i="2" s="1"/>
  <c r="T903" i="2"/>
  <c r="U903" i="2"/>
  <c r="AR903" i="2"/>
  <c r="AS903" i="2"/>
  <c r="AU903" i="2"/>
  <c r="N903" i="2" s="1"/>
  <c r="T904" i="2"/>
  <c r="U904" i="2"/>
  <c r="AR904" i="2"/>
  <c r="AS904" i="2"/>
  <c r="AU904" i="2"/>
  <c r="N904" i="2" s="1"/>
  <c r="T905" i="2"/>
  <c r="U905" i="2"/>
  <c r="AR905" i="2"/>
  <c r="AS905" i="2"/>
  <c r="AU905" i="2"/>
  <c r="N905" i="2" s="1"/>
  <c r="T906" i="2"/>
  <c r="U906" i="2"/>
  <c r="AR906" i="2"/>
  <c r="AS906" i="2"/>
  <c r="AU906" i="2"/>
  <c r="N906" i="2" s="1"/>
  <c r="T907" i="2"/>
  <c r="U907" i="2"/>
  <c r="AR907" i="2"/>
  <c r="AS907" i="2"/>
  <c r="AU907" i="2"/>
  <c r="N907" i="2" s="1"/>
  <c r="T908" i="2"/>
  <c r="U908" i="2"/>
  <c r="AR908" i="2"/>
  <c r="AS908" i="2"/>
  <c r="AU908" i="2"/>
  <c r="N908" i="2" s="1"/>
  <c r="T909" i="2"/>
  <c r="U909" i="2"/>
  <c r="AR909" i="2"/>
  <c r="AS909" i="2"/>
  <c r="AU909" i="2"/>
  <c r="N909" i="2" s="1"/>
  <c r="T910" i="2"/>
  <c r="U910" i="2"/>
  <c r="AR910" i="2"/>
  <c r="AS910" i="2"/>
  <c r="AU910" i="2"/>
  <c r="N910" i="2" s="1"/>
  <c r="T911" i="2"/>
  <c r="U911" i="2"/>
  <c r="AR911" i="2"/>
  <c r="AS911" i="2"/>
  <c r="AU911" i="2"/>
  <c r="N911" i="2" s="1"/>
  <c r="T912" i="2"/>
  <c r="U912" i="2"/>
  <c r="AR912" i="2"/>
  <c r="AS912" i="2"/>
  <c r="AU912" i="2"/>
  <c r="N912" i="2" s="1"/>
  <c r="T913" i="2"/>
  <c r="U913" i="2"/>
  <c r="AR913" i="2"/>
  <c r="AS913" i="2"/>
  <c r="AU913" i="2"/>
  <c r="N913" i="2" s="1"/>
  <c r="T914" i="2"/>
  <c r="U914" i="2"/>
  <c r="AR914" i="2"/>
  <c r="AS914" i="2"/>
  <c r="AU914" i="2"/>
  <c r="N914" i="2" s="1"/>
  <c r="T915" i="2"/>
  <c r="U915" i="2"/>
  <c r="AR915" i="2"/>
  <c r="AS915" i="2"/>
  <c r="AU915" i="2"/>
  <c r="N915" i="2" s="1"/>
  <c r="T916" i="2"/>
  <c r="U916" i="2"/>
  <c r="AR916" i="2"/>
  <c r="AS916" i="2"/>
  <c r="AU916" i="2"/>
  <c r="N916" i="2" s="1"/>
  <c r="T917" i="2"/>
  <c r="U917" i="2"/>
  <c r="AR917" i="2"/>
  <c r="AS917" i="2"/>
  <c r="AU917" i="2"/>
  <c r="N917" i="2" s="1"/>
  <c r="T918" i="2"/>
  <c r="U918" i="2"/>
  <c r="AR918" i="2"/>
  <c r="AS918" i="2"/>
  <c r="AU918" i="2"/>
  <c r="N918" i="2" s="1"/>
  <c r="T919" i="2"/>
  <c r="U919" i="2"/>
  <c r="AR919" i="2"/>
  <c r="AS919" i="2"/>
  <c r="AU919" i="2"/>
  <c r="N919" i="2" s="1"/>
  <c r="T920" i="2"/>
  <c r="U920" i="2"/>
  <c r="AR920" i="2"/>
  <c r="AS920" i="2"/>
  <c r="AU920" i="2"/>
  <c r="N920" i="2" s="1"/>
  <c r="T921" i="2"/>
  <c r="U921" i="2"/>
  <c r="AR921" i="2"/>
  <c r="AS921" i="2"/>
  <c r="AU921" i="2"/>
  <c r="N921" i="2" s="1"/>
  <c r="T922" i="2"/>
  <c r="U922" i="2"/>
  <c r="AR922" i="2"/>
  <c r="AS922" i="2"/>
  <c r="AU922" i="2"/>
  <c r="N922" i="2" s="1"/>
  <c r="T923" i="2"/>
  <c r="U923" i="2"/>
  <c r="AR923" i="2"/>
  <c r="AS923" i="2"/>
  <c r="AU923" i="2"/>
  <c r="N923" i="2" s="1"/>
  <c r="T924" i="2"/>
  <c r="U924" i="2"/>
  <c r="AR924" i="2"/>
  <c r="AS924" i="2"/>
  <c r="AU924" i="2"/>
  <c r="N924" i="2" s="1"/>
  <c r="T925" i="2"/>
  <c r="U925" i="2"/>
  <c r="AR925" i="2"/>
  <c r="AS925" i="2"/>
  <c r="AU925" i="2"/>
  <c r="N925" i="2" s="1"/>
  <c r="T926" i="2"/>
  <c r="U926" i="2"/>
  <c r="AR926" i="2"/>
  <c r="AS926" i="2"/>
  <c r="AU926" i="2"/>
  <c r="N926" i="2" s="1"/>
  <c r="T927" i="2"/>
  <c r="U927" i="2"/>
  <c r="AR927" i="2"/>
  <c r="AS927" i="2"/>
  <c r="AU927" i="2"/>
  <c r="N927" i="2" s="1"/>
  <c r="T928" i="2"/>
  <c r="U928" i="2"/>
  <c r="AR928" i="2"/>
  <c r="AS928" i="2"/>
  <c r="AU928" i="2"/>
  <c r="N928" i="2" s="1"/>
  <c r="T929" i="2"/>
  <c r="U929" i="2"/>
  <c r="AR929" i="2"/>
  <c r="AS929" i="2"/>
  <c r="AU929" i="2"/>
  <c r="N929" i="2" s="1"/>
  <c r="T930" i="2"/>
  <c r="U930" i="2"/>
  <c r="AR930" i="2"/>
  <c r="AS930" i="2"/>
  <c r="AU930" i="2"/>
  <c r="N930" i="2" s="1"/>
  <c r="T931" i="2"/>
  <c r="U931" i="2"/>
  <c r="AR931" i="2"/>
  <c r="AS931" i="2"/>
  <c r="AU931" i="2"/>
  <c r="N931" i="2" s="1"/>
  <c r="T932" i="2"/>
  <c r="U932" i="2"/>
  <c r="AR932" i="2"/>
  <c r="AS932" i="2"/>
  <c r="AU932" i="2"/>
  <c r="N932" i="2" s="1"/>
  <c r="T933" i="2"/>
  <c r="U933" i="2"/>
  <c r="AR933" i="2"/>
  <c r="AS933" i="2"/>
  <c r="AU933" i="2"/>
  <c r="N933" i="2" s="1"/>
  <c r="T934" i="2"/>
  <c r="U934" i="2"/>
  <c r="AR934" i="2"/>
  <c r="AS934" i="2"/>
  <c r="AU934" i="2"/>
  <c r="N934" i="2" s="1"/>
  <c r="T935" i="2"/>
  <c r="U935" i="2"/>
  <c r="AR935" i="2"/>
  <c r="AS935" i="2"/>
  <c r="AU935" i="2"/>
  <c r="N935" i="2" s="1"/>
  <c r="T936" i="2"/>
  <c r="U936" i="2"/>
  <c r="AR936" i="2"/>
  <c r="AS936" i="2"/>
  <c r="AU936" i="2"/>
  <c r="N936" i="2" s="1"/>
  <c r="T937" i="2"/>
  <c r="U937" i="2"/>
  <c r="AR937" i="2"/>
  <c r="AS937" i="2"/>
  <c r="AU937" i="2"/>
  <c r="N937" i="2" s="1"/>
  <c r="T938" i="2"/>
  <c r="U938" i="2"/>
  <c r="AR938" i="2"/>
  <c r="AS938" i="2"/>
  <c r="AU938" i="2"/>
  <c r="N938" i="2" s="1"/>
  <c r="T939" i="2"/>
  <c r="U939" i="2"/>
  <c r="AR939" i="2"/>
  <c r="AS939" i="2"/>
  <c r="AU939" i="2"/>
  <c r="N939" i="2" s="1"/>
  <c r="T940" i="2"/>
  <c r="U940" i="2"/>
  <c r="AR940" i="2"/>
  <c r="AS940" i="2"/>
  <c r="AU940" i="2"/>
  <c r="N940" i="2" s="1"/>
  <c r="T941" i="2"/>
  <c r="U941" i="2"/>
  <c r="AR941" i="2"/>
  <c r="AS941" i="2"/>
  <c r="AU941" i="2"/>
  <c r="N941" i="2" s="1"/>
  <c r="T942" i="2"/>
  <c r="U942" i="2"/>
  <c r="AR942" i="2"/>
  <c r="AS942" i="2"/>
  <c r="AU942" i="2"/>
  <c r="N942" i="2" s="1"/>
  <c r="T943" i="2"/>
  <c r="U943" i="2"/>
  <c r="AR943" i="2"/>
  <c r="AS943" i="2"/>
  <c r="AU943" i="2"/>
  <c r="N943" i="2" s="1"/>
  <c r="T944" i="2"/>
  <c r="U944" i="2"/>
  <c r="AR944" i="2"/>
  <c r="AS944" i="2"/>
  <c r="AU944" i="2"/>
  <c r="N944" i="2" s="1"/>
  <c r="T945" i="2"/>
  <c r="U945" i="2"/>
  <c r="AR945" i="2"/>
  <c r="AS945" i="2"/>
  <c r="AU945" i="2"/>
  <c r="N945" i="2" s="1"/>
  <c r="T946" i="2"/>
  <c r="U946" i="2"/>
  <c r="AR946" i="2"/>
  <c r="AS946" i="2"/>
  <c r="AU946" i="2"/>
  <c r="N946" i="2" s="1"/>
  <c r="T947" i="2"/>
  <c r="U947" i="2"/>
  <c r="AR947" i="2"/>
  <c r="AS947" i="2"/>
  <c r="AU947" i="2"/>
  <c r="N947" i="2" s="1"/>
  <c r="T948" i="2"/>
  <c r="U948" i="2"/>
  <c r="AR948" i="2"/>
  <c r="AS948" i="2"/>
  <c r="AU948" i="2"/>
  <c r="N948" i="2" s="1"/>
  <c r="T949" i="2"/>
  <c r="U949" i="2"/>
  <c r="AR949" i="2"/>
  <c r="AS949" i="2"/>
  <c r="AU949" i="2"/>
  <c r="N949" i="2" s="1"/>
  <c r="T950" i="2"/>
  <c r="U950" i="2"/>
  <c r="AR950" i="2"/>
  <c r="AS950" i="2"/>
  <c r="AU950" i="2"/>
  <c r="N950" i="2" s="1"/>
  <c r="T951" i="2"/>
  <c r="U951" i="2"/>
  <c r="AR951" i="2"/>
  <c r="AS951" i="2"/>
  <c r="AU951" i="2"/>
  <c r="N951" i="2" s="1"/>
  <c r="T952" i="2"/>
  <c r="U952" i="2"/>
  <c r="AR952" i="2"/>
  <c r="AS952" i="2"/>
  <c r="AU952" i="2"/>
  <c r="N952" i="2" s="1"/>
  <c r="T953" i="2"/>
  <c r="U953" i="2"/>
  <c r="AR953" i="2"/>
  <c r="AS953" i="2"/>
  <c r="AU953" i="2"/>
  <c r="N953" i="2" s="1"/>
  <c r="T954" i="2"/>
  <c r="U954" i="2"/>
  <c r="AR954" i="2"/>
  <c r="AS954" i="2"/>
  <c r="AU954" i="2"/>
  <c r="N954" i="2" s="1"/>
  <c r="T955" i="2"/>
  <c r="U955" i="2"/>
  <c r="AR955" i="2"/>
  <c r="AS955" i="2"/>
  <c r="AU955" i="2"/>
  <c r="N955" i="2" s="1"/>
  <c r="T956" i="2"/>
  <c r="U956" i="2"/>
  <c r="AR956" i="2"/>
  <c r="AS956" i="2"/>
  <c r="AU956" i="2"/>
  <c r="N956" i="2" s="1"/>
  <c r="T957" i="2"/>
  <c r="U957" i="2"/>
  <c r="AR957" i="2"/>
  <c r="AS957" i="2"/>
  <c r="AU957" i="2"/>
  <c r="N957" i="2" s="1"/>
  <c r="T958" i="2"/>
  <c r="U958" i="2"/>
  <c r="AR958" i="2"/>
  <c r="AS958" i="2"/>
  <c r="AU958" i="2"/>
  <c r="N958" i="2" s="1"/>
  <c r="T959" i="2"/>
  <c r="U959" i="2"/>
  <c r="AR959" i="2"/>
  <c r="AS959" i="2"/>
  <c r="AU959" i="2"/>
  <c r="N959" i="2" s="1"/>
  <c r="T960" i="2"/>
  <c r="U960" i="2"/>
  <c r="AR960" i="2"/>
  <c r="AS960" i="2"/>
  <c r="AU960" i="2"/>
  <c r="N960" i="2" s="1"/>
  <c r="T961" i="2"/>
  <c r="U961" i="2"/>
  <c r="AR961" i="2"/>
  <c r="AS961" i="2"/>
  <c r="AU961" i="2"/>
  <c r="N961" i="2" s="1"/>
  <c r="T962" i="2"/>
  <c r="U962" i="2"/>
  <c r="AR962" i="2"/>
  <c r="AS962" i="2"/>
  <c r="AU962" i="2"/>
  <c r="N962" i="2" s="1"/>
  <c r="T963" i="2"/>
  <c r="U963" i="2"/>
  <c r="AR963" i="2"/>
  <c r="AS963" i="2"/>
  <c r="AU963" i="2"/>
  <c r="N963" i="2" s="1"/>
  <c r="T964" i="2"/>
  <c r="U964" i="2"/>
  <c r="AR964" i="2"/>
  <c r="AS964" i="2"/>
  <c r="AU964" i="2"/>
  <c r="N964" i="2" s="1"/>
  <c r="T965" i="2"/>
  <c r="U965" i="2"/>
  <c r="AR965" i="2"/>
  <c r="AS965" i="2"/>
  <c r="AU965" i="2"/>
  <c r="N965" i="2" s="1"/>
  <c r="T966" i="2"/>
  <c r="U966" i="2"/>
  <c r="AR966" i="2"/>
  <c r="AS966" i="2"/>
  <c r="AU966" i="2"/>
  <c r="N966" i="2" s="1"/>
  <c r="T967" i="2"/>
  <c r="U967" i="2"/>
  <c r="AR967" i="2"/>
  <c r="AS967" i="2"/>
  <c r="AU967" i="2"/>
  <c r="N967" i="2" s="1"/>
  <c r="T968" i="2"/>
  <c r="U968" i="2"/>
  <c r="AR968" i="2"/>
  <c r="AS968" i="2"/>
  <c r="AU968" i="2"/>
  <c r="N968" i="2" s="1"/>
  <c r="T969" i="2"/>
  <c r="U969" i="2"/>
  <c r="AR969" i="2"/>
  <c r="AS969" i="2"/>
  <c r="AU969" i="2"/>
  <c r="N969" i="2" s="1"/>
  <c r="T970" i="2"/>
  <c r="U970" i="2"/>
  <c r="AR970" i="2"/>
  <c r="AS970" i="2"/>
  <c r="AU970" i="2"/>
  <c r="N970" i="2" s="1"/>
  <c r="T971" i="2"/>
  <c r="U971" i="2"/>
  <c r="AR971" i="2"/>
  <c r="AS971" i="2"/>
  <c r="AU971" i="2"/>
  <c r="N971" i="2" s="1"/>
  <c r="T972" i="2"/>
  <c r="U972" i="2"/>
  <c r="AR972" i="2"/>
  <c r="AS972" i="2"/>
  <c r="AU972" i="2"/>
  <c r="N972" i="2" s="1"/>
  <c r="T973" i="2"/>
  <c r="U973" i="2"/>
  <c r="AR973" i="2"/>
  <c r="AS973" i="2"/>
  <c r="AU973" i="2"/>
  <c r="N973" i="2" s="1"/>
  <c r="T974" i="2"/>
  <c r="U974" i="2"/>
  <c r="AR974" i="2"/>
  <c r="AS974" i="2"/>
  <c r="AU974" i="2"/>
  <c r="N974" i="2" s="1"/>
  <c r="T975" i="2"/>
  <c r="U975" i="2"/>
  <c r="AR975" i="2"/>
  <c r="AS975" i="2"/>
  <c r="AU975" i="2"/>
  <c r="N975" i="2" s="1"/>
  <c r="T976" i="2"/>
  <c r="U976" i="2"/>
  <c r="AR976" i="2"/>
  <c r="AS976" i="2"/>
  <c r="AU976" i="2"/>
  <c r="N976" i="2" s="1"/>
  <c r="T977" i="2"/>
  <c r="U977" i="2"/>
  <c r="AR977" i="2"/>
  <c r="AS977" i="2"/>
  <c r="AU977" i="2"/>
  <c r="N977" i="2" s="1"/>
  <c r="T978" i="2"/>
  <c r="U978" i="2"/>
  <c r="AR978" i="2"/>
  <c r="AS978" i="2"/>
  <c r="AU978" i="2"/>
  <c r="N978" i="2" s="1"/>
  <c r="T979" i="2"/>
  <c r="U979" i="2"/>
  <c r="AR979" i="2"/>
  <c r="AS979" i="2"/>
  <c r="AU979" i="2"/>
  <c r="N979" i="2" s="1"/>
  <c r="T980" i="2"/>
  <c r="U980" i="2"/>
  <c r="AR980" i="2"/>
  <c r="AS980" i="2"/>
  <c r="AU980" i="2"/>
  <c r="N980" i="2" s="1"/>
  <c r="T981" i="2"/>
  <c r="U981" i="2"/>
  <c r="AR981" i="2"/>
  <c r="AS981" i="2"/>
  <c r="AU981" i="2"/>
  <c r="N981" i="2" s="1"/>
  <c r="T982" i="2"/>
  <c r="U982" i="2"/>
  <c r="AR982" i="2"/>
  <c r="AS982" i="2"/>
  <c r="AU982" i="2"/>
  <c r="N982" i="2" s="1"/>
  <c r="T983" i="2"/>
  <c r="U983" i="2"/>
  <c r="AR983" i="2"/>
  <c r="AS983" i="2"/>
  <c r="AU983" i="2"/>
  <c r="N983" i="2" s="1"/>
  <c r="T984" i="2"/>
  <c r="U984" i="2"/>
  <c r="AR984" i="2"/>
  <c r="AS984" i="2"/>
  <c r="AU984" i="2"/>
  <c r="N984" i="2" s="1"/>
  <c r="T985" i="2"/>
  <c r="U985" i="2"/>
  <c r="AR985" i="2"/>
  <c r="AS985" i="2"/>
  <c r="AU985" i="2"/>
  <c r="N985" i="2" s="1"/>
  <c r="T986" i="2"/>
  <c r="U986" i="2"/>
  <c r="AR986" i="2"/>
  <c r="AS986" i="2"/>
  <c r="AU986" i="2"/>
  <c r="N986" i="2" s="1"/>
  <c r="T987" i="2"/>
  <c r="U987" i="2"/>
  <c r="AR987" i="2"/>
  <c r="AS987" i="2"/>
  <c r="AU987" i="2"/>
  <c r="N987" i="2" s="1"/>
  <c r="T988" i="2"/>
  <c r="U988" i="2"/>
  <c r="AR988" i="2"/>
  <c r="AS988" i="2"/>
  <c r="AU988" i="2"/>
  <c r="N988" i="2" s="1"/>
  <c r="T989" i="2"/>
  <c r="U989" i="2"/>
  <c r="AR989" i="2"/>
  <c r="AS989" i="2"/>
  <c r="AU989" i="2"/>
  <c r="N989" i="2" s="1"/>
  <c r="T990" i="2"/>
  <c r="U990" i="2"/>
  <c r="AR990" i="2"/>
  <c r="AS990" i="2"/>
  <c r="AU990" i="2"/>
  <c r="N990" i="2" s="1"/>
  <c r="T991" i="2"/>
  <c r="U991" i="2"/>
  <c r="AR991" i="2"/>
  <c r="AS991" i="2"/>
  <c r="AU991" i="2"/>
  <c r="N991" i="2" s="1"/>
  <c r="T992" i="2"/>
  <c r="U992" i="2"/>
  <c r="AR992" i="2"/>
  <c r="AS992" i="2"/>
  <c r="AU992" i="2"/>
  <c r="N992" i="2" s="1"/>
  <c r="T993" i="2"/>
  <c r="U993" i="2"/>
  <c r="AR993" i="2"/>
  <c r="AS993" i="2"/>
  <c r="AU993" i="2"/>
  <c r="N993" i="2" s="1"/>
  <c r="T994" i="2"/>
  <c r="U994" i="2"/>
  <c r="AR994" i="2"/>
  <c r="AS994" i="2"/>
  <c r="AU994" i="2"/>
  <c r="N994" i="2" s="1"/>
  <c r="K9" i="38" l="1"/>
  <c r="K822" i="40"/>
  <c r="Q822" i="40"/>
  <c r="R822" i="40"/>
  <c r="K823" i="40"/>
  <c r="Q823" i="40"/>
  <c r="R823" i="40"/>
  <c r="K824" i="40"/>
  <c r="Q824" i="40"/>
  <c r="R824" i="40"/>
  <c r="K825" i="40"/>
  <c r="Q825" i="40"/>
  <c r="R825" i="40"/>
  <c r="K826" i="40"/>
  <c r="Q826" i="40"/>
  <c r="R826" i="40"/>
  <c r="K827" i="40"/>
  <c r="Q827" i="40"/>
  <c r="R827" i="40"/>
  <c r="K828" i="40"/>
  <c r="Q828" i="40"/>
  <c r="R828" i="40"/>
  <c r="K829" i="40"/>
  <c r="Q829" i="40"/>
  <c r="R829" i="40"/>
  <c r="K830" i="40"/>
  <c r="Q830" i="40"/>
  <c r="R830" i="40"/>
  <c r="K831" i="40"/>
  <c r="Q831" i="40"/>
  <c r="R831" i="40"/>
  <c r="K832" i="40"/>
  <c r="Q832" i="40"/>
  <c r="R832" i="40"/>
  <c r="K833" i="40"/>
  <c r="Q833" i="40"/>
  <c r="R833" i="40"/>
  <c r="K834" i="40"/>
  <c r="Q834" i="40"/>
  <c r="R834" i="40"/>
  <c r="K835" i="40"/>
  <c r="Q835" i="40"/>
  <c r="R835" i="40"/>
  <c r="K836" i="40"/>
  <c r="Q836" i="40"/>
  <c r="R836" i="40"/>
  <c r="K837" i="40"/>
  <c r="Q837" i="40"/>
  <c r="R837" i="40"/>
  <c r="K838" i="40"/>
  <c r="Q838" i="40"/>
  <c r="R838" i="40"/>
  <c r="K839" i="40"/>
  <c r="Q839" i="40"/>
  <c r="R839" i="40"/>
  <c r="K840" i="40"/>
  <c r="Q840" i="40"/>
  <c r="R840" i="40"/>
  <c r="K841" i="40"/>
  <c r="Q841" i="40"/>
  <c r="R841" i="40"/>
  <c r="K842" i="40"/>
  <c r="Q842" i="40"/>
  <c r="R842" i="40"/>
  <c r="K843" i="40"/>
  <c r="Q843" i="40"/>
  <c r="R843" i="40"/>
  <c r="K844" i="40"/>
  <c r="Q844" i="40"/>
  <c r="R844" i="40"/>
  <c r="K845" i="40"/>
  <c r="Q845" i="40"/>
  <c r="R845" i="40"/>
  <c r="K846" i="40"/>
  <c r="Q846" i="40"/>
  <c r="R846" i="40"/>
  <c r="K847" i="40"/>
  <c r="Q847" i="40"/>
  <c r="R847" i="40"/>
  <c r="K848" i="40"/>
  <c r="Q848" i="40"/>
  <c r="R848" i="40"/>
  <c r="K849" i="40"/>
  <c r="Q849" i="40"/>
  <c r="R849" i="40"/>
  <c r="K850" i="40"/>
  <c r="Q850" i="40"/>
  <c r="R850" i="40"/>
  <c r="K851" i="40"/>
  <c r="Q851" i="40"/>
  <c r="R851" i="40"/>
  <c r="K852" i="40"/>
  <c r="Q852" i="40"/>
  <c r="R852" i="40"/>
  <c r="K853" i="40"/>
  <c r="Q853" i="40"/>
  <c r="R853" i="40"/>
  <c r="K854" i="40"/>
  <c r="Q854" i="40"/>
  <c r="R854" i="40"/>
  <c r="K855" i="40"/>
  <c r="Q855" i="40"/>
  <c r="R855" i="40"/>
  <c r="K856" i="40"/>
  <c r="Q856" i="40"/>
  <c r="R856" i="40"/>
  <c r="K857" i="40"/>
  <c r="Q857" i="40"/>
  <c r="R857" i="40"/>
  <c r="K858" i="40"/>
  <c r="Q858" i="40"/>
  <c r="R858" i="40"/>
  <c r="K859" i="40"/>
  <c r="Q859" i="40"/>
  <c r="R859" i="40"/>
  <c r="K860" i="40"/>
  <c r="Q860" i="40"/>
  <c r="R860" i="40"/>
  <c r="K861" i="40"/>
  <c r="Q861" i="40"/>
  <c r="R861" i="40"/>
  <c r="K862" i="40"/>
  <c r="Q862" i="40"/>
  <c r="R862" i="40"/>
  <c r="K863" i="40"/>
  <c r="Q863" i="40"/>
  <c r="R863" i="40"/>
  <c r="K864" i="40"/>
  <c r="Q864" i="40"/>
  <c r="R864" i="40"/>
  <c r="K865" i="40"/>
  <c r="Q865" i="40"/>
  <c r="R865" i="40"/>
  <c r="K866" i="40"/>
  <c r="Q866" i="40"/>
  <c r="R866" i="40"/>
  <c r="K867" i="40"/>
  <c r="Q867" i="40"/>
  <c r="R867" i="40"/>
  <c r="K868" i="40"/>
  <c r="Q868" i="40"/>
  <c r="R868" i="40"/>
  <c r="K869" i="40"/>
  <c r="Q869" i="40"/>
  <c r="R869" i="40"/>
  <c r="K870" i="40"/>
  <c r="Q870" i="40"/>
  <c r="R870" i="40"/>
  <c r="K871" i="40"/>
  <c r="Q871" i="40"/>
  <c r="R871" i="40"/>
  <c r="K872" i="40"/>
  <c r="Q872" i="40"/>
  <c r="R872" i="40"/>
  <c r="K873" i="40"/>
  <c r="Q873" i="40"/>
  <c r="R873" i="40"/>
  <c r="K874" i="40"/>
  <c r="Q874" i="40"/>
  <c r="R874" i="40"/>
  <c r="K875" i="40"/>
  <c r="Q875" i="40"/>
  <c r="R875" i="40"/>
  <c r="K876" i="40"/>
  <c r="Q876" i="40"/>
  <c r="R876" i="40"/>
  <c r="K877" i="40"/>
  <c r="Q877" i="40"/>
  <c r="R877" i="40"/>
  <c r="K878" i="40"/>
  <c r="Q878" i="40"/>
  <c r="R878" i="40"/>
  <c r="K879" i="40"/>
  <c r="Q879" i="40"/>
  <c r="R879" i="40"/>
  <c r="K880" i="40"/>
  <c r="Q880" i="40"/>
  <c r="R880" i="40"/>
  <c r="K881" i="40"/>
  <c r="Q881" i="40"/>
  <c r="R881" i="40"/>
  <c r="K882" i="40"/>
  <c r="Q882" i="40"/>
  <c r="R882" i="40"/>
  <c r="K883" i="40"/>
  <c r="Q883" i="40"/>
  <c r="R883" i="40"/>
  <c r="K884" i="40"/>
  <c r="Q884" i="40"/>
  <c r="R884" i="40"/>
  <c r="K885" i="40"/>
  <c r="Q885" i="40"/>
  <c r="R885" i="40"/>
  <c r="K886" i="40"/>
  <c r="Q886" i="40"/>
  <c r="R886" i="40"/>
  <c r="K887" i="40"/>
  <c r="Q887" i="40"/>
  <c r="R887" i="40"/>
  <c r="K888" i="40"/>
  <c r="Q888" i="40"/>
  <c r="R888" i="40"/>
  <c r="K889" i="40"/>
  <c r="Q889" i="40"/>
  <c r="R889" i="40"/>
  <c r="K890" i="40"/>
  <c r="Q890" i="40"/>
  <c r="R890" i="40"/>
  <c r="K891" i="40"/>
  <c r="Q891" i="40"/>
  <c r="R891" i="40"/>
  <c r="K892" i="40"/>
  <c r="Q892" i="40"/>
  <c r="R892" i="40"/>
  <c r="K893" i="40"/>
  <c r="Q893" i="40"/>
  <c r="R893" i="40"/>
  <c r="K894" i="40"/>
  <c r="Q894" i="40"/>
  <c r="R894" i="40"/>
  <c r="K895" i="40"/>
  <c r="Q895" i="40"/>
  <c r="R895" i="40"/>
  <c r="K896" i="40"/>
  <c r="Q896" i="40"/>
  <c r="R896" i="40"/>
  <c r="K897" i="40"/>
  <c r="Q897" i="40"/>
  <c r="R897" i="40"/>
  <c r="K898" i="40"/>
  <c r="Q898" i="40"/>
  <c r="R898" i="40"/>
  <c r="K899" i="40"/>
  <c r="Q899" i="40"/>
  <c r="R899" i="40"/>
  <c r="K900" i="40"/>
  <c r="Q900" i="40"/>
  <c r="R900" i="40"/>
  <c r="K901" i="40"/>
  <c r="Q901" i="40"/>
  <c r="R901" i="40"/>
  <c r="K902" i="40"/>
  <c r="Q902" i="40"/>
  <c r="R902" i="40"/>
  <c r="K903" i="40"/>
  <c r="Q903" i="40"/>
  <c r="R903" i="40"/>
  <c r="K904" i="40"/>
  <c r="Q904" i="40"/>
  <c r="R904" i="40"/>
  <c r="K905" i="40"/>
  <c r="Q905" i="40"/>
  <c r="R905" i="40"/>
  <c r="K906" i="40"/>
  <c r="Q906" i="40"/>
  <c r="R906" i="40"/>
  <c r="K907" i="40"/>
  <c r="Q907" i="40"/>
  <c r="R907" i="40"/>
  <c r="K908" i="40"/>
  <c r="Q908" i="40"/>
  <c r="R908" i="40"/>
  <c r="K909" i="40"/>
  <c r="Q909" i="40"/>
  <c r="R909" i="40"/>
  <c r="K910" i="40"/>
  <c r="Q910" i="40"/>
  <c r="R910" i="40"/>
  <c r="K911" i="40"/>
  <c r="Q911" i="40"/>
  <c r="R911" i="40"/>
  <c r="K912" i="40"/>
  <c r="Q912" i="40"/>
  <c r="R912" i="40"/>
  <c r="K913" i="40"/>
  <c r="Q913" i="40"/>
  <c r="R913" i="40"/>
  <c r="K914" i="40"/>
  <c r="Q914" i="40"/>
  <c r="R914" i="40"/>
  <c r="K915" i="40"/>
  <c r="Q915" i="40"/>
  <c r="R915" i="40"/>
  <c r="K916" i="40"/>
  <c r="Q916" i="40"/>
  <c r="R916" i="40"/>
  <c r="K917" i="40"/>
  <c r="Q917" i="40"/>
  <c r="R917" i="40"/>
  <c r="K918" i="40"/>
  <c r="Q918" i="40"/>
  <c r="R918" i="40"/>
  <c r="K919" i="40"/>
  <c r="Q919" i="40"/>
  <c r="R919" i="40"/>
  <c r="K920" i="40"/>
  <c r="Q920" i="40"/>
  <c r="R920" i="40"/>
  <c r="K921" i="40"/>
  <c r="Q921" i="40"/>
  <c r="R921" i="40"/>
  <c r="K922" i="40"/>
  <c r="Q922" i="40"/>
  <c r="R922" i="40"/>
  <c r="K923" i="40"/>
  <c r="Q923" i="40"/>
  <c r="R923" i="40"/>
  <c r="K924" i="40"/>
  <c r="Q924" i="40"/>
  <c r="R924" i="40"/>
  <c r="K925" i="40"/>
  <c r="Q925" i="40"/>
  <c r="R925" i="40"/>
  <c r="K926" i="40"/>
  <c r="Q926" i="40"/>
  <c r="R926" i="40"/>
  <c r="K927" i="40"/>
  <c r="Q927" i="40"/>
  <c r="R927" i="40"/>
  <c r="K928" i="40"/>
  <c r="Q928" i="40"/>
  <c r="R928" i="40"/>
  <c r="K929" i="40"/>
  <c r="Q929" i="40"/>
  <c r="R929" i="40"/>
  <c r="K930" i="40"/>
  <c r="Q930" i="40"/>
  <c r="R930" i="40"/>
  <c r="K931" i="40"/>
  <c r="Q931" i="40"/>
  <c r="R931" i="40"/>
  <c r="K932" i="40"/>
  <c r="Q932" i="40"/>
  <c r="R932" i="40"/>
  <c r="K933" i="40"/>
  <c r="Q933" i="40"/>
  <c r="R933" i="40"/>
  <c r="K934" i="40"/>
  <c r="Q934" i="40"/>
  <c r="R934" i="40"/>
  <c r="K935" i="40"/>
  <c r="Q935" i="40"/>
  <c r="R935" i="40"/>
  <c r="K936" i="40"/>
  <c r="Q936" i="40"/>
  <c r="R936" i="40"/>
  <c r="K937" i="40"/>
  <c r="Q937" i="40"/>
  <c r="R937" i="40"/>
  <c r="K938" i="40"/>
  <c r="Q938" i="40"/>
  <c r="R938" i="40"/>
  <c r="K939" i="40"/>
  <c r="Q939" i="40"/>
  <c r="R939" i="40"/>
  <c r="K940" i="40"/>
  <c r="Q940" i="40"/>
  <c r="R940" i="40"/>
  <c r="K941" i="40"/>
  <c r="Q941" i="40"/>
  <c r="R941" i="40"/>
  <c r="K942" i="40"/>
  <c r="Q942" i="40"/>
  <c r="R942" i="40"/>
  <c r="K943" i="40"/>
  <c r="Q943" i="40"/>
  <c r="R943" i="40"/>
  <c r="K944" i="40"/>
  <c r="Q944" i="40"/>
  <c r="R944" i="40"/>
  <c r="K945" i="40"/>
  <c r="Q945" i="40"/>
  <c r="R945" i="40"/>
  <c r="K946" i="40"/>
  <c r="Q946" i="40"/>
  <c r="R946" i="40"/>
  <c r="K947" i="40"/>
  <c r="Q947" i="40"/>
  <c r="R947" i="40"/>
  <c r="K948" i="40"/>
  <c r="Q948" i="40"/>
  <c r="R948" i="40"/>
  <c r="K949" i="40"/>
  <c r="Q949" i="40"/>
  <c r="R949" i="40"/>
  <c r="K950" i="40"/>
  <c r="Q950" i="40"/>
  <c r="R950" i="40"/>
  <c r="K951" i="40"/>
  <c r="Q951" i="40"/>
  <c r="R951" i="40"/>
  <c r="K952" i="40"/>
  <c r="Q952" i="40"/>
  <c r="R952" i="40"/>
  <c r="K953" i="40"/>
  <c r="Q953" i="40"/>
  <c r="R953" i="40"/>
  <c r="K954" i="40"/>
  <c r="Q954" i="40"/>
  <c r="R954" i="40"/>
  <c r="K955" i="40"/>
  <c r="Q955" i="40"/>
  <c r="R955" i="40"/>
  <c r="K956" i="40"/>
  <c r="Q956" i="40"/>
  <c r="R956" i="40"/>
  <c r="K957" i="40"/>
  <c r="Q957" i="40"/>
  <c r="R957" i="40"/>
  <c r="K958" i="40"/>
  <c r="Q958" i="40"/>
  <c r="R958" i="40"/>
  <c r="K959" i="40"/>
  <c r="Q959" i="40"/>
  <c r="R959" i="40"/>
  <c r="K960" i="40"/>
  <c r="Q960" i="40"/>
  <c r="R960" i="40"/>
  <c r="K961" i="40"/>
  <c r="Q961" i="40"/>
  <c r="R961" i="40"/>
  <c r="K962" i="40"/>
  <c r="Q962" i="40"/>
  <c r="R962" i="40"/>
  <c r="K963" i="40"/>
  <c r="Q963" i="40"/>
  <c r="R963" i="40"/>
  <c r="K964" i="40"/>
  <c r="Q964" i="40"/>
  <c r="R964" i="40"/>
  <c r="K965" i="40"/>
  <c r="Q965" i="40"/>
  <c r="R965" i="40"/>
  <c r="K966" i="40"/>
  <c r="Q966" i="40"/>
  <c r="R966" i="40"/>
  <c r="K967" i="40"/>
  <c r="Q967" i="40"/>
  <c r="R967" i="40"/>
  <c r="K968" i="40"/>
  <c r="Q968" i="40"/>
  <c r="R968" i="40"/>
  <c r="K969" i="40"/>
  <c r="Q969" i="40"/>
  <c r="R969" i="40"/>
  <c r="K970" i="40"/>
  <c r="Q970" i="40"/>
  <c r="R970" i="40"/>
  <c r="K971" i="40"/>
  <c r="Q971" i="40"/>
  <c r="R971" i="40"/>
  <c r="K972" i="40"/>
  <c r="Q972" i="40"/>
  <c r="R972" i="40"/>
  <c r="K973" i="40"/>
  <c r="Q973" i="40"/>
  <c r="R973" i="40"/>
  <c r="K974" i="40"/>
  <c r="Q974" i="40"/>
  <c r="R974" i="40"/>
  <c r="K975" i="40"/>
  <c r="Q975" i="40"/>
  <c r="R975" i="40"/>
  <c r="K976" i="40"/>
  <c r="Q976" i="40"/>
  <c r="R976" i="40"/>
  <c r="K977" i="40"/>
  <c r="Q977" i="40"/>
  <c r="R977" i="40"/>
  <c r="K978" i="40"/>
  <c r="Q978" i="40"/>
  <c r="R978" i="40"/>
  <c r="K979" i="40"/>
  <c r="Q979" i="40"/>
  <c r="R979" i="40"/>
  <c r="K980" i="40"/>
  <c r="Q980" i="40"/>
  <c r="R980" i="40"/>
  <c r="K981" i="40"/>
  <c r="Q981" i="40"/>
  <c r="R981" i="40"/>
  <c r="K982" i="40"/>
  <c r="Q982" i="40"/>
  <c r="R982" i="40"/>
  <c r="K983" i="40"/>
  <c r="Q983" i="40"/>
  <c r="R983" i="40"/>
  <c r="K984" i="40"/>
  <c r="Q984" i="40"/>
  <c r="R984" i="40"/>
  <c r="K985" i="40"/>
  <c r="Q985" i="40"/>
  <c r="R985" i="40"/>
  <c r="K986" i="40"/>
  <c r="Q986" i="40"/>
  <c r="R986" i="40"/>
  <c r="K987" i="40"/>
  <c r="Q987" i="40"/>
  <c r="R987" i="40"/>
  <c r="K988" i="40"/>
  <c r="Q988" i="40"/>
  <c r="R988" i="40"/>
  <c r="K989" i="40"/>
  <c r="Q989" i="40"/>
  <c r="R989" i="40"/>
  <c r="K990" i="40"/>
  <c r="Q990" i="40"/>
  <c r="R990" i="40"/>
  <c r="K991" i="40"/>
  <c r="Q991" i="40"/>
  <c r="R991" i="40"/>
  <c r="K992" i="40"/>
  <c r="Q992" i="40"/>
  <c r="R992" i="40"/>
  <c r="K993" i="40"/>
  <c r="Q993" i="40"/>
  <c r="R993" i="40"/>
  <c r="K994" i="40"/>
  <c r="Q994" i="40"/>
  <c r="R994" i="40"/>
  <c r="K995" i="40"/>
  <c r="Q995" i="40"/>
  <c r="R995" i="40"/>
  <c r="K996" i="40"/>
  <c r="Q996" i="40"/>
  <c r="R996" i="40"/>
  <c r="K997" i="40"/>
  <c r="Q997" i="40"/>
  <c r="R997" i="40"/>
  <c r="K998" i="40"/>
  <c r="Q998" i="40"/>
  <c r="R998" i="40"/>
  <c r="K999" i="40"/>
  <c r="Q999" i="40"/>
  <c r="R999" i="40"/>
  <c r="K1000" i="40"/>
  <c r="Q1000" i="40"/>
  <c r="R1000" i="40"/>
  <c r="K1001" i="40"/>
  <c r="Q1001" i="40"/>
  <c r="R1001" i="40"/>
  <c r="K1002" i="40"/>
  <c r="Q1002" i="40"/>
  <c r="R1002" i="40"/>
  <c r="K1003" i="40"/>
  <c r="Q1003" i="40"/>
  <c r="R1003" i="40"/>
  <c r="K1004" i="40"/>
  <c r="Q1004" i="40"/>
  <c r="R1004" i="40"/>
  <c r="K1005" i="40"/>
  <c r="Q1005" i="40"/>
  <c r="R1005" i="40"/>
  <c r="K1006" i="40"/>
  <c r="Q1006" i="40"/>
  <c r="R1006" i="40"/>
  <c r="K1007" i="40"/>
  <c r="Q1007" i="40"/>
  <c r="R1007" i="40"/>
  <c r="K1008" i="40"/>
  <c r="Q1008" i="40"/>
  <c r="R1008" i="40"/>
  <c r="K1009" i="40"/>
  <c r="Q1009" i="40"/>
  <c r="R1009" i="40"/>
  <c r="K1010" i="40"/>
  <c r="Q1010" i="40"/>
  <c r="R1010" i="40"/>
  <c r="K1011" i="40"/>
  <c r="Q1011" i="40"/>
  <c r="R1011" i="40"/>
  <c r="K1012" i="40"/>
  <c r="Q1012" i="40"/>
  <c r="R1012" i="40"/>
  <c r="K1013" i="40"/>
  <c r="Q1013" i="40"/>
  <c r="R1013" i="40"/>
  <c r="K1014" i="40"/>
  <c r="Q1014" i="40"/>
  <c r="R1014" i="40"/>
  <c r="K1015" i="40"/>
  <c r="Q1015" i="40"/>
  <c r="R1015" i="40"/>
  <c r="K1016" i="40"/>
  <c r="Q1016" i="40"/>
  <c r="R1016" i="40"/>
  <c r="K1017" i="40"/>
  <c r="Q1017" i="40"/>
  <c r="R1017" i="40"/>
  <c r="K1018" i="40"/>
  <c r="Q1018" i="40"/>
  <c r="R1018" i="40"/>
  <c r="K1019" i="40"/>
  <c r="Q1019" i="40"/>
  <c r="R1019" i="40"/>
  <c r="K1020" i="40"/>
  <c r="Q1020" i="40"/>
  <c r="R1020" i="40"/>
  <c r="K1021" i="40"/>
  <c r="Q1021" i="40"/>
  <c r="R1021" i="40"/>
  <c r="K1022" i="40"/>
  <c r="Q1022" i="40"/>
  <c r="R1022" i="40"/>
  <c r="K1023" i="40"/>
  <c r="Q1023" i="40"/>
  <c r="R1023" i="40"/>
  <c r="K1024" i="40"/>
  <c r="Q1024" i="40"/>
  <c r="R1024" i="40"/>
  <c r="K1025" i="40"/>
  <c r="Q1025" i="40"/>
  <c r="R1025" i="40"/>
  <c r="K1026" i="40"/>
  <c r="Q1026" i="40"/>
  <c r="R1026" i="40"/>
  <c r="K1027" i="40"/>
  <c r="Q1027" i="40"/>
  <c r="R1027" i="40"/>
  <c r="K1028" i="40"/>
  <c r="Q1028" i="40"/>
  <c r="R1028" i="40"/>
  <c r="K1029" i="40"/>
  <c r="Q1029" i="40"/>
  <c r="R1029" i="40"/>
  <c r="K1030" i="40"/>
  <c r="Q1030" i="40"/>
  <c r="R1030" i="40"/>
  <c r="K1031" i="40"/>
  <c r="Q1031" i="40"/>
  <c r="R1031" i="40"/>
  <c r="K1032" i="40"/>
  <c r="Q1032" i="40"/>
  <c r="R1032" i="40"/>
  <c r="K1033" i="40"/>
  <c r="Q1033" i="40"/>
  <c r="R1033" i="40"/>
  <c r="K1034" i="40"/>
  <c r="Q1034" i="40"/>
  <c r="R1034" i="40"/>
  <c r="K1035" i="40"/>
  <c r="Q1035" i="40"/>
  <c r="R1035" i="40"/>
  <c r="K1036" i="40"/>
  <c r="Q1036" i="40"/>
  <c r="R1036" i="40"/>
  <c r="K1037" i="40"/>
  <c r="Q1037" i="40"/>
  <c r="R1037" i="40"/>
  <c r="K1038" i="40"/>
  <c r="Q1038" i="40"/>
  <c r="R1038" i="40"/>
  <c r="K1039" i="40"/>
  <c r="Q1039" i="40"/>
  <c r="R1039" i="40"/>
  <c r="K1040" i="40"/>
  <c r="Q1040" i="40"/>
  <c r="R1040" i="40"/>
  <c r="K1041" i="40"/>
  <c r="Q1041" i="40"/>
  <c r="R1041" i="40"/>
  <c r="K1042" i="40"/>
  <c r="Q1042" i="40"/>
  <c r="R1042" i="40"/>
  <c r="K1043" i="40"/>
  <c r="Q1043" i="40"/>
  <c r="R1043" i="40"/>
  <c r="K1044" i="40"/>
  <c r="Q1044" i="40"/>
  <c r="R1044" i="40"/>
  <c r="K1045" i="40"/>
  <c r="Q1045" i="40"/>
  <c r="R1045" i="40"/>
  <c r="K1046" i="40"/>
  <c r="Q1046" i="40"/>
  <c r="R1046" i="40"/>
  <c r="K1047" i="40"/>
  <c r="Q1047" i="40"/>
  <c r="R1047" i="40"/>
  <c r="K1048" i="40"/>
  <c r="Q1048" i="40"/>
  <c r="R1048" i="40"/>
  <c r="K1049" i="40"/>
  <c r="Q1049" i="40"/>
  <c r="R1049" i="40"/>
  <c r="K1050" i="40"/>
  <c r="Q1050" i="40"/>
  <c r="R1050" i="40"/>
  <c r="K1051" i="40"/>
  <c r="Q1051" i="40"/>
  <c r="R1051" i="40"/>
  <c r="K1052" i="40"/>
  <c r="Q1052" i="40"/>
  <c r="R1052" i="40"/>
  <c r="K1053" i="40"/>
  <c r="Q1053" i="40"/>
  <c r="R1053" i="40"/>
  <c r="K1054" i="40"/>
  <c r="Q1054" i="40"/>
  <c r="R1054" i="40"/>
  <c r="K1055" i="40"/>
  <c r="Q1055" i="40"/>
  <c r="R1055" i="40"/>
  <c r="K1056" i="40"/>
  <c r="Q1056" i="40"/>
  <c r="R1056" i="40"/>
  <c r="K1057" i="40"/>
  <c r="Q1057" i="40"/>
  <c r="R1057" i="40"/>
  <c r="K1058" i="40"/>
  <c r="Q1058" i="40"/>
  <c r="R1058" i="40"/>
  <c r="K1059" i="40"/>
  <c r="Q1059" i="40"/>
  <c r="R1059" i="40"/>
  <c r="K1060" i="40"/>
  <c r="Q1060" i="40"/>
  <c r="R1060" i="40"/>
  <c r="K1061" i="40"/>
  <c r="Q1061" i="40"/>
  <c r="R1061" i="40"/>
  <c r="K1062" i="40"/>
  <c r="Q1062" i="40"/>
  <c r="R1062" i="40"/>
  <c r="K1063" i="40"/>
  <c r="Q1063" i="40"/>
  <c r="R1063" i="40"/>
  <c r="K1064" i="40"/>
  <c r="Q1064" i="40"/>
  <c r="R1064" i="40"/>
  <c r="K1065" i="40"/>
  <c r="Q1065" i="40"/>
  <c r="R1065" i="40"/>
  <c r="K1066" i="40"/>
  <c r="Q1066" i="40"/>
  <c r="R1066" i="40"/>
  <c r="K1067" i="40"/>
  <c r="Q1067" i="40"/>
  <c r="R1067" i="40"/>
  <c r="K1068" i="40"/>
  <c r="Q1068" i="40"/>
  <c r="R1068" i="40"/>
  <c r="K1069" i="40"/>
  <c r="Q1069" i="40"/>
  <c r="R1069" i="40"/>
  <c r="K1070" i="40"/>
  <c r="Q1070" i="40"/>
  <c r="R1070" i="40"/>
  <c r="K1071" i="40"/>
  <c r="Q1071" i="40"/>
  <c r="R1071" i="40"/>
  <c r="K1072" i="40"/>
  <c r="Q1072" i="40"/>
  <c r="R1072" i="40"/>
  <c r="K1073" i="40"/>
  <c r="Q1073" i="40"/>
  <c r="R1073" i="40"/>
  <c r="K1074" i="40"/>
  <c r="Q1074" i="40"/>
  <c r="R1074" i="40"/>
  <c r="K1075" i="40"/>
  <c r="Q1075" i="40"/>
  <c r="R1075" i="40"/>
  <c r="K1076" i="40"/>
  <c r="Q1076" i="40"/>
  <c r="R1076" i="40"/>
  <c r="K1077" i="40"/>
  <c r="Q1077" i="40"/>
  <c r="R1077" i="40"/>
  <c r="K1078" i="40"/>
  <c r="Q1078" i="40"/>
  <c r="R1078" i="40"/>
  <c r="K1079" i="40"/>
  <c r="Q1079" i="40"/>
  <c r="R1079" i="40"/>
  <c r="K1080" i="40"/>
  <c r="Q1080" i="40"/>
  <c r="R1080" i="40"/>
  <c r="K1081" i="40"/>
  <c r="Q1081" i="40"/>
  <c r="R1081" i="40"/>
  <c r="K1082" i="40"/>
  <c r="Q1082" i="40"/>
  <c r="R1082" i="40"/>
  <c r="K1083" i="40"/>
  <c r="Q1083" i="40"/>
  <c r="R1083" i="40"/>
  <c r="K1084" i="40"/>
  <c r="Q1084" i="40"/>
  <c r="R1084" i="40"/>
  <c r="K1085" i="40"/>
  <c r="Q1085" i="40"/>
  <c r="R1085" i="40"/>
  <c r="K1086" i="40"/>
  <c r="Q1086" i="40"/>
  <c r="R1086" i="40"/>
  <c r="K1087" i="40"/>
  <c r="Q1087" i="40"/>
  <c r="R1087" i="40"/>
  <c r="K1088" i="40"/>
  <c r="Q1088" i="40"/>
  <c r="R1088" i="40"/>
  <c r="K1089" i="40"/>
  <c r="Q1089" i="40"/>
  <c r="R1089" i="40"/>
  <c r="K1090" i="40"/>
  <c r="Q1090" i="40"/>
  <c r="R1090" i="40"/>
  <c r="K1091" i="40"/>
  <c r="Q1091" i="40"/>
  <c r="R1091" i="40"/>
  <c r="K1092" i="40"/>
  <c r="Q1092" i="40"/>
  <c r="R1092" i="40"/>
  <c r="K1093" i="40"/>
  <c r="Q1093" i="40"/>
  <c r="R1093" i="40"/>
  <c r="K1094" i="40"/>
  <c r="Q1094" i="40"/>
  <c r="R1094" i="40"/>
  <c r="K1095" i="40"/>
  <c r="Q1095" i="40"/>
  <c r="R1095" i="40"/>
  <c r="K1096" i="40"/>
  <c r="Q1096" i="40"/>
  <c r="R1096" i="40"/>
  <c r="K1097" i="40"/>
  <c r="Q1097" i="40"/>
  <c r="R1097" i="40"/>
  <c r="K1098" i="40"/>
  <c r="Q1098" i="40"/>
  <c r="R1098" i="40"/>
  <c r="K1099" i="40"/>
  <c r="Q1099" i="40"/>
  <c r="R1099" i="40"/>
  <c r="K1100" i="40"/>
  <c r="Q1100" i="40"/>
  <c r="R1100" i="40"/>
  <c r="K1101" i="40"/>
  <c r="Q1101" i="40"/>
  <c r="R1101" i="40"/>
  <c r="K1102" i="40"/>
  <c r="Q1102" i="40"/>
  <c r="R1102" i="40"/>
  <c r="K1103" i="40"/>
  <c r="Q1103" i="40"/>
  <c r="R1103" i="40"/>
  <c r="K1104" i="40"/>
  <c r="Q1104" i="40"/>
  <c r="R1104" i="40"/>
  <c r="K1105" i="40"/>
  <c r="Q1105" i="40"/>
  <c r="R1105" i="40"/>
  <c r="K1106" i="40"/>
  <c r="Q1106" i="40"/>
  <c r="R1106" i="40"/>
  <c r="K1107" i="40"/>
  <c r="Q1107" i="40"/>
  <c r="R1107" i="40"/>
  <c r="K1108" i="40"/>
  <c r="Q1108" i="40"/>
  <c r="R1108" i="40"/>
  <c r="K1109" i="40"/>
  <c r="Q1109" i="40"/>
  <c r="R1109" i="40"/>
  <c r="K1110" i="40"/>
  <c r="Q1110" i="40"/>
  <c r="R1110" i="40"/>
  <c r="K1111" i="40"/>
  <c r="Q1111" i="40"/>
  <c r="R1111" i="40"/>
  <c r="K1112" i="40"/>
  <c r="Q1112" i="40"/>
  <c r="R1112" i="40"/>
  <c r="K1113" i="40"/>
  <c r="Q1113" i="40"/>
  <c r="R1113" i="40"/>
  <c r="K1114" i="40"/>
  <c r="Q1114" i="40"/>
  <c r="R1114" i="40"/>
  <c r="K1115" i="40"/>
  <c r="Q1115" i="40"/>
  <c r="R1115" i="40"/>
  <c r="K1116" i="40"/>
  <c r="Q1116" i="40"/>
  <c r="R1116" i="40"/>
  <c r="K1117" i="40"/>
  <c r="Q1117" i="40"/>
  <c r="R1117" i="40"/>
  <c r="K1118" i="40"/>
  <c r="Q1118" i="40"/>
  <c r="R1118" i="40"/>
  <c r="K1119" i="40"/>
  <c r="Q1119" i="40"/>
  <c r="R1119" i="40"/>
  <c r="K1120" i="40"/>
  <c r="Q1120" i="40"/>
  <c r="R1120" i="40"/>
  <c r="K1121" i="40"/>
  <c r="Q1121" i="40"/>
  <c r="R1121" i="40"/>
  <c r="K1122" i="40"/>
  <c r="Q1122" i="40"/>
  <c r="R1122" i="40"/>
  <c r="K1123" i="40"/>
  <c r="Q1123" i="40"/>
  <c r="R1123" i="40"/>
  <c r="K1124" i="40"/>
  <c r="Q1124" i="40"/>
  <c r="R1124" i="40"/>
  <c r="K1125" i="40"/>
  <c r="Q1125" i="40"/>
  <c r="R1125" i="40"/>
  <c r="K1126" i="40"/>
  <c r="Q1126" i="40"/>
  <c r="R1126" i="40"/>
  <c r="K1127" i="40"/>
  <c r="Q1127" i="40"/>
  <c r="R1127" i="40"/>
  <c r="K1128" i="40"/>
  <c r="Q1128" i="40"/>
  <c r="R1128" i="40"/>
  <c r="K1129" i="40"/>
  <c r="Q1129" i="40"/>
  <c r="R1129" i="40"/>
  <c r="K1130" i="40"/>
  <c r="Q1130" i="40"/>
  <c r="R1130" i="40"/>
  <c r="K1131" i="40"/>
  <c r="Q1131" i="40"/>
  <c r="R1131" i="40"/>
  <c r="K1132" i="40"/>
  <c r="Q1132" i="40"/>
  <c r="R1132" i="40"/>
  <c r="K1133" i="40"/>
  <c r="Q1133" i="40"/>
  <c r="R1133" i="40"/>
  <c r="K1134" i="40"/>
  <c r="Q1134" i="40"/>
  <c r="R1134" i="40"/>
  <c r="K1135" i="40"/>
  <c r="Q1135" i="40"/>
  <c r="R1135" i="40"/>
  <c r="K1136" i="40"/>
  <c r="Q1136" i="40"/>
  <c r="R1136" i="40"/>
  <c r="K1137" i="40"/>
  <c r="Q1137" i="40"/>
  <c r="R1137" i="40"/>
  <c r="K1138" i="40"/>
  <c r="Q1138" i="40"/>
  <c r="R1138" i="40"/>
  <c r="K1139" i="40"/>
  <c r="Q1139" i="40"/>
  <c r="R1139" i="40"/>
  <c r="K1140" i="40"/>
  <c r="Q1140" i="40"/>
  <c r="R1140" i="40"/>
  <c r="K1141" i="40"/>
  <c r="Q1141" i="40"/>
  <c r="R1141" i="40"/>
  <c r="K1142" i="40"/>
  <c r="Q1142" i="40"/>
  <c r="R1142" i="40"/>
  <c r="K1143" i="40"/>
  <c r="Q1143" i="40"/>
  <c r="R1143" i="40"/>
  <c r="K1144" i="40"/>
  <c r="Q1144" i="40"/>
  <c r="R1144" i="40"/>
  <c r="K1145" i="40"/>
  <c r="Q1145" i="40"/>
  <c r="R1145" i="40"/>
  <c r="K1146" i="40"/>
  <c r="Q1146" i="40"/>
  <c r="R1146" i="40"/>
  <c r="K1147" i="40"/>
  <c r="Q1147" i="40"/>
  <c r="R1147" i="40"/>
  <c r="K1148" i="40"/>
  <c r="Q1148" i="40"/>
  <c r="R1148" i="40"/>
  <c r="K1149" i="40"/>
  <c r="Q1149" i="40"/>
  <c r="R1149" i="40"/>
  <c r="K1150" i="40"/>
  <c r="Q1150" i="40"/>
  <c r="R1150" i="40"/>
  <c r="K1151" i="40"/>
  <c r="Q1151" i="40"/>
  <c r="R1151" i="40"/>
  <c r="K1152" i="40"/>
  <c r="Q1152" i="40"/>
  <c r="R1152" i="40"/>
  <c r="K1153" i="40"/>
  <c r="Q1153" i="40"/>
  <c r="R1153" i="40"/>
  <c r="K1154" i="40"/>
  <c r="Q1154" i="40"/>
  <c r="R1154" i="40"/>
  <c r="K1155" i="40"/>
  <c r="Q1155" i="40"/>
  <c r="R1155" i="40"/>
  <c r="K1156" i="40"/>
  <c r="Q1156" i="40"/>
  <c r="R1156" i="40"/>
  <c r="K1157" i="40"/>
  <c r="Q1157" i="40"/>
  <c r="R1157" i="40"/>
  <c r="K1158" i="40"/>
  <c r="Q1158" i="40"/>
  <c r="R1158" i="40"/>
  <c r="K1159" i="40"/>
  <c r="Q1159" i="40"/>
  <c r="R1159" i="40"/>
  <c r="K1160" i="40"/>
  <c r="Q1160" i="40"/>
  <c r="R1160" i="40"/>
  <c r="K1161" i="40"/>
  <c r="Q1161" i="40"/>
  <c r="R1161" i="40"/>
  <c r="K1162" i="40"/>
  <c r="Q1162" i="40"/>
  <c r="R1162" i="40"/>
  <c r="K1163" i="40"/>
  <c r="Q1163" i="40"/>
  <c r="R1163" i="40"/>
  <c r="K1164" i="40"/>
  <c r="Q1164" i="40"/>
  <c r="R1164" i="40"/>
  <c r="K1165" i="40"/>
  <c r="Q1165" i="40"/>
  <c r="R1165" i="40"/>
  <c r="K1166" i="40"/>
  <c r="Q1166" i="40"/>
  <c r="R1166" i="40"/>
  <c r="K1167" i="40"/>
  <c r="Q1167" i="40"/>
  <c r="R1167" i="40"/>
  <c r="K1168" i="40"/>
  <c r="Q1168" i="40"/>
  <c r="R1168" i="40"/>
  <c r="K1169" i="40"/>
  <c r="Q1169" i="40"/>
  <c r="R1169" i="40"/>
  <c r="K1170" i="40"/>
  <c r="Q1170" i="40"/>
  <c r="R1170" i="40"/>
  <c r="K1171" i="40"/>
  <c r="Q1171" i="40"/>
  <c r="R1171" i="40"/>
  <c r="K1172" i="40"/>
  <c r="Q1172" i="40"/>
  <c r="R1172" i="40"/>
  <c r="K1173" i="40"/>
  <c r="Q1173" i="40"/>
  <c r="R1173" i="40"/>
  <c r="K1174" i="40"/>
  <c r="Q1174" i="40"/>
  <c r="R1174" i="40"/>
  <c r="K1175" i="40"/>
  <c r="Q1175" i="40"/>
  <c r="R1175" i="40"/>
  <c r="K1176" i="40"/>
  <c r="Q1176" i="40"/>
  <c r="R1176" i="40"/>
  <c r="K1177" i="40"/>
  <c r="Q1177" i="40"/>
  <c r="R1177" i="40"/>
  <c r="K1178" i="40"/>
  <c r="Q1178" i="40"/>
  <c r="R1178" i="40"/>
  <c r="K1179" i="40"/>
  <c r="Q1179" i="40"/>
  <c r="R1179" i="40"/>
  <c r="K1180" i="40"/>
  <c r="Q1180" i="40"/>
  <c r="R1180" i="40"/>
  <c r="K1181" i="40"/>
  <c r="Q1181" i="40"/>
  <c r="R1181" i="40"/>
  <c r="K1182" i="40"/>
  <c r="Q1182" i="40"/>
  <c r="R1182" i="40"/>
  <c r="K1183" i="40"/>
  <c r="Q1183" i="40"/>
  <c r="R1183" i="40"/>
  <c r="K1184" i="40"/>
  <c r="Q1184" i="40"/>
  <c r="R1184" i="40"/>
  <c r="K1185" i="40"/>
  <c r="Q1185" i="40"/>
  <c r="R1185" i="40"/>
  <c r="K1186" i="40"/>
  <c r="Q1186" i="40"/>
  <c r="R1186" i="40"/>
  <c r="K1187" i="40"/>
  <c r="Q1187" i="40"/>
  <c r="R1187" i="40"/>
  <c r="K1188" i="40"/>
  <c r="Q1188" i="40"/>
  <c r="R1188" i="40"/>
  <c r="K1189" i="40"/>
  <c r="Q1189" i="40"/>
  <c r="R1189" i="40"/>
  <c r="K1190" i="40"/>
  <c r="Q1190" i="40"/>
  <c r="R1190" i="40"/>
  <c r="K1191" i="40"/>
  <c r="Q1191" i="40"/>
  <c r="R1191" i="40"/>
  <c r="K1192" i="40"/>
  <c r="Q1192" i="40"/>
  <c r="R1192" i="40"/>
  <c r="K1193" i="40"/>
  <c r="Q1193" i="40"/>
  <c r="R1193" i="40"/>
  <c r="K1194" i="40"/>
  <c r="Q1194" i="40"/>
  <c r="R1194" i="40"/>
  <c r="K1195" i="40"/>
  <c r="Q1195" i="40"/>
  <c r="R1195" i="40"/>
  <c r="K1196" i="40"/>
  <c r="Q1196" i="40"/>
  <c r="R1196" i="40"/>
  <c r="K1197" i="40"/>
  <c r="Q1197" i="40"/>
  <c r="R1197" i="40"/>
  <c r="K1198" i="40"/>
  <c r="Q1198" i="40"/>
  <c r="R1198" i="40"/>
  <c r="K1199" i="40"/>
  <c r="Q1199" i="40"/>
  <c r="R1199" i="40"/>
  <c r="K1200" i="40"/>
  <c r="Q1200" i="40"/>
  <c r="R1200" i="40"/>
  <c r="K1201" i="40"/>
  <c r="Q1201" i="40"/>
  <c r="R1201" i="40"/>
  <c r="K1202" i="40"/>
  <c r="Q1202" i="40"/>
  <c r="R1202" i="40"/>
  <c r="K1203" i="40"/>
  <c r="Q1203" i="40"/>
  <c r="R1203" i="40"/>
  <c r="K1204" i="40"/>
  <c r="Q1204" i="40"/>
  <c r="R1204" i="40"/>
  <c r="K1205" i="40"/>
  <c r="Q1205" i="40"/>
  <c r="R1205" i="40"/>
  <c r="K1206" i="40"/>
  <c r="Q1206" i="40"/>
  <c r="R1206" i="40"/>
  <c r="K1207" i="40"/>
  <c r="Q1207" i="40"/>
  <c r="R1207" i="40"/>
  <c r="K1208" i="40"/>
  <c r="Q1208" i="40"/>
  <c r="R1208" i="40"/>
  <c r="K1209" i="40"/>
  <c r="Q1209" i="40"/>
  <c r="R1209" i="40"/>
  <c r="K1210" i="40"/>
  <c r="Q1210" i="40"/>
  <c r="R1210" i="40"/>
  <c r="K1211" i="40"/>
  <c r="Q1211" i="40"/>
  <c r="R1211" i="40"/>
  <c r="K1212" i="40"/>
  <c r="Q1212" i="40"/>
  <c r="R1212" i="40"/>
  <c r="K1213" i="40"/>
  <c r="Q1213" i="40"/>
  <c r="R1213" i="40"/>
  <c r="K1214" i="40"/>
  <c r="Q1214" i="40"/>
  <c r="R1214" i="40"/>
  <c r="K1215" i="40"/>
  <c r="Q1215" i="40"/>
  <c r="R1215" i="40"/>
  <c r="K1216" i="40"/>
  <c r="Q1216" i="40"/>
  <c r="R1216" i="40"/>
  <c r="K1217" i="40"/>
  <c r="Q1217" i="40"/>
  <c r="R1217" i="40"/>
  <c r="K1218" i="40"/>
  <c r="Q1218" i="40"/>
  <c r="R1218" i="40"/>
  <c r="K1219" i="40"/>
  <c r="Q1219" i="40"/>
  <c r="R1219" i="40"/>
  <c r="K1220" i="40"/>
  <c r="Q1220" i="40"/>
  <c r="R1220" i="40"/>
  <c r="K1221" i="40"/>
  <c r="Q1221" i="40"/>
  <c r="R1221" i="40"/>
  <c r="K1222" i="40"/>
  <c r="Q1222" i="40"/>
  <c r="R1222" i="40"/>
  <c r="K1223" i="40"/>
  <c r="Q1223" i="40"/>
  <c r="R1223" i="40"/>
  <c r="K1224" i="40"/>
  <c r="Q1224" i="40"/>
  <c r="R1224" i="40"/>
  <c r="K1225" i="40"/>
  <c r="Q1225" i="40"/>
  <c r="R1225" i="40"/>
  <c r="K1226" i="40"/>
  <c r="Q1226" i="40"/>
  <c r="R1226" i="40"/>
  <c r="K1227" i="40"/>
  <c r="Q1227" i="40"/>
  <c r="R1227" i="40"/>
  <c r="K1228" i="40"/>
  <c r="Q1228" i="40"/>
  <c r="R1228" i="40"/>
  <c r="K1229" i="40"/>
  <c r="Q1229" i="40"/>
  <c r="R1229" i="40"/>
  <c r="K1230" i="40"/>
  <c r="Q1230" i="40"/>
  <c r="R1230" i="40"/>
  <c r="K1231" i="40"/>
  <c r="Q1231" i="40"/>
  <c r="R1231" i="40"/>
  <c r="K1232" i="40"/>
  <c r="Q1232" i="40"/>
  <c r="R1232" i="40"/>
  <c r="K1233" i="40"/>
  <c r="Q1233" i="40"/>
  <c r="R1233" i="40"/>
  <c r="K1234" i="40"/>
  <c r="Q1234" i="40"/>
  <c r="R1234" i="40"/>
  <c r="K1235" i="40"/>
  <c r="Q1235" i="40"/>
  <c r="R1235" i="40"/>
  <c r="K1236" i="40"/>
  <c r="Q1236" i="40"/>
  <c r="R1236" i="40"/>
  <c r="K1237" i="40"/>
  <c r="Q1237" i="40"/>
  <c r="R1237" i="40"/>
  <c r="K1238" i="40"/>
  <c r="Q1238" i="40"/>
  <c r="R1238" i="40"/>
  <c r="K1239" i="40"/>
  <c r="Q1239" i="40"/>
  <c r="R1239" i="40"/>
  <c r="K1240" i="40"/>
  <c r="Q1240" i="40"/>
  <c r="R1240" i="40"/>
  <c r="K1241" i="40"/>
  <c r="Q1241" i="40"/>
  <c r="R1241" i="40"/>
  <c r="K1242" i="40"/>
  <c r="Q1242" i="40"/>
  <c r="R1242" i="40"/>
  <c r="K1243" i="40"/>
  <c r="Q1243" i="40"/>
  <c r="R1243" i="40"/>
  <c r="K1244" i="40"/>
  <c r="Q1244" i="40"/>
  <c r="R1244" i="40"/>
  <c r="K1245" i="40"/>
  <c r="Q1245" i="40"/>
  <c r="R1245" i="40"/>
  <c r="K1246" i="40"/>
  <c r="Q1246" i="40"/>
  <c r="R1246" i="40"/>
  <c r="K1247" i="40"/>
  <c r="Q1247" i="40"/>
  <c r="R1247" i="40"/>
  <c r="K1248" i="40"/>
  <c r="Q1248" i="40"/>
  <c r="R1248" i="40"/>
  <c r="K1249" i="40"/>
  <c r="Q1249" i="40"/>
  <c r="R1249" i="40"/>
  <c r="K1250" i="40"/>
  <c r="Q1250" i="40"/>
  <c r="R1250" i="40"/>
  <c r="K1251" i="40"/>
  <c r="Q1251" i="40"/>
  <c r="R1251" i="40"/>
  <c r="K1252" i="40"/>
  <c r="Q1252" i="40"/>
  <c r="R1252" i="40"/>
  <c r="K1253" i="40"/>
  <c r="Q1253" i="40"/>
  <c r="R1253" i="40"/>
  <c r="K1254" i="40"/>
  <c r="Q1254" i="40"/>
  <c r="R1254" i="40"/>
  <c r="K1255" i="40"/>
  <c r="Q1255" i="40"/>
  <c r="R1255" i="40"/>
  <c r="K1256" i="40"/>
  <c r="Q1256" i="40"/>
  <c r="R1256" i="40"/>
  <c r="K1257" i="40"/>
  <c r="Q1257" i="40"/>
  <c r="R1257" i="40"/>
  <c r="K1258" i="40"/>
  <c r="Q1258" i="40"/>
  <c r="R1258" i="40"/>
  <c r="K1259" i="40"/>
  <c r="Q1259" i="40"/>
  <c r="R1259" i="40"/>
  <c r="K1260" i="40"/>
  <c r="Q1260" i="40"/>
  <c r="R1260" i="40"/>
  <c r="K1261" i="40"/>
  <c r="Q1261" i="40"/>
  <c r="R1261" i="40"/>
  <c r="K1262" i="40"/>
  <c r="Q1262" i="40"/>
  <c r="R1262" i="40"/>
  <c r="K1263" i="40"/>
  <c r="Q1263" i="40"/>
  <c r="R1263" i="40"/>
  <c r="K1264" i="40"/>
  <c r="Q1264" i="40"/>
  <c r="R1264" i="40"/>
  <c r="K1265" i="40"/>
  <c r="Q1265" i="40"/>
  <c r="R1265" i="40"/>
  <c r="K1266" i="40"/>
  <c r="Q1266" i="40"/>
  <c r="R1266" i="40"/>
  <c r="K1267" i="40"/>
  <c r="Q1267" i="40"/>
  <c r="R1267" i="40"/>
  <c r="K1268" i="40"/>
  <c r="Q1268" i="40"/>
  <c r="R1268" i="40"/>
  <c r="K1269" i="40"/>
  <c r="Q1269" i="40"/>
  <c r="R1269" i="40"/>
  <c r="K1270" i="40"/>
  <c r="Q1270" i="40"/>
  <c r="R1270" i="40"/>
  <c r="K1271" i="40"/>
  <c r="Q1271" i="40"/>
  <c r="R1271" i="40"/>
  <c r="K1272" i="40"/>
  <c r="Q1272" i="40"/>
  <c r="R1272" i="40"/>
  <c r="K1273" i="40"/>
  <c r="Q1273" i="40"/>
  <c r="R1273" i="40"/>
  <c r="K1274" i="40"/>
  <c r="Q1274" i="40"/>
  <c r="R1274" i="40"/>
  <c r="K1275" i="40"/>
  <c r="Q1275" i="40"/>
  <c r="R1275" i="40"/>
  <c r="K1276" i="40"/>
  <c r="Q1276" i="40"/>
  <c r="R1276" i="40"/>
  <c r="K1277" i="40"/>
  <c r="Q1277" i="40"/>
  <c r="R1277" i="40"/>
  <c r="K1278" i="40"/>
  <c r="Q1278" i="40"/>
  <c r="R1278" i="40"/>
  <c r="K1279" i="40"/>
  <c r="Q1279" i="40"/>
  <c r="R1279" i="40"/>
  <c r="K1280" i="40"/>
  <c r="Q1280" i="40"/>
  <c r="R1280" i="40"/>
  <c r="K1281" i="40"/>
  <c r="Q1281" i="40"/>
  <c r="R1281" i="40"/>
  <c r="K1282" i="40"/>
  <c r="Q1282" i="40"/>
  <c r="R1282" i="40"/>
  <c r="K1283" i="40"/>
  <c r="Q1283" i="40"/>
  <c r="R1283" i="40"/>
  <c r="K1284" i="40"/>
  <c r="Q1284" i="40"/>
  <c r="R1284" i="40"/>
  <c r="K1285" i="40"/>
  <c r="Q1285" i="40"/>
  <c r="R1285" i="40"/>
  <c r="K1286" i="40"/>
  <c r="Q1286" i="40"/>
  <c r="R1286" i="40"/>
  <c r="K1287" i="40"/>
  <c r="Q1287" i="40"/>
  <c r="R1287" i="40"/>
  <c r="K1288" i="40"/>
  <c r="Q1288" i="40"/>
  <c r="R1288" i="40"/>
  <c r="K1289" i="40"/>
  <c r="Q1289" i="40"/>
  <c r="R1289" i="40"/>
  <c r="K1290" i="40"/>
  <c r="Q1290" i="40"/>
  <c r="R1290" i="40"/>
  <c r="K1291" i="40"/>
  <c r="Q1291" i="40"/>
  <c r="R1291" i="40"/>
  <c r="K1292" i="40"/>
  <c r="Q1292" i="40"/>
  <c r="R1292" i="40"/>
  <c r="K1293" i="40"/>
  <c r="Q1293" i="40"/>
  <c r="R1293" i="40"/>
  <c r="K1294" i="40"/>
  <c r="Q1294" i="40"/>
  <c r="R1294" i="40"/>
  <c r="K1295" i="40"/>
  <c r="Q1295" i="40"/>
  <c r="R1295" i="40"/>
  <c r="K1296" i="40"/>
  <c r="Q1296" i="40"/>
  <c r="R1296" i="40"/>
  <c r="K1297" i="40"/>
  <c r="Q1297" i="40"/>
  <c r="R1297" i="40"/>
  <c r="K1298" i="40"/>
  <c r="Q1298" i="40"/>
  <c r="R1298" i="40"/>
  <c r="K1299" i="40"/>
  <c r="Q1299" i="40"/>
  <c r="R1299" i="40"/>
  <c r="K1300" i="40"/>
  <c r="Q1300" i="40"/>
  <c r="R1300" i="40"/>
  <c r="K1301" i="40"/>
  <c r="Q1301" i="40"/>
  <c r="R1301" i="40"/>
  <c r="K1302" i="40"/>
  <c r="Q1302" i="40"/>
  <c r="R1302" i="40"/>
  <c r="K1303" i="40"/>
  <c r="Q1303" i="40"/>
  <c r="R1303" i="40"/>
  <c r="K1304" i="40"/>
  <c r="Q1304" i="40"/>
  <c r="R1304" i="40"/>
  <c r="K1305" i="40"/>
  <c r="Q1305" i="40"/>
  <c r="R1305" i="40"/>
  <c r="K1306" i="40"/>
  <c r="Q1306" i="40"/>
  <c r="R1306" i="40"/>
  <c r="K1307" i="40"/>
  <c r="Q1307" i="40"/>
  <c r="R1307" i="40"/>
  <c r="K1308" i="40"/>
  <c r="Q1308" i="40"/>
  <c r="R1308" i="40"/>
  <c r="K1309" i="40"/>
  <c r="Q1309" i="40"/>
  <c r="R1309" i="40"/>
  <c r="K1310" i="40"/>
  <c r="Q1310" i="40"/>
  <c r="R1310" i="40"/>
  <c r="K1311" i="40"/>
  <c r="Q1311" i="40"/>
  <c r="R1311" i="40"/>
  <c r="K1312" i="40"/>
  <c r="Q1312" i="40"/>
  <c r="R1312" i="40"/>
  <c r="K1313" i="40"/>
  <c r="Q1313" i="40"/>
  <c r="R1313" i="40"/>
  <c r="K1314" i="40"/>
  <c r="Q1314" i="40"/>
  <c r="R1314" i="40"/>
  <c r="K1315" i="40"/>
  <c r="Q1315" i="40"/>
  <c r="R1315" i="40"/>
  <c r="K1316" i="40"/>
  <c r="Q1316" i="40"/>
  <c r="R1316" i="40"/>
  <c r="K1317" i="40"/>
  <c r="Q1317" i="40"/>
  <c r="R1317" i="40"/>
  <c r="K1318" i="40"/>
  <c r="Q1318" i="40"/>
  <c r="R1318" i="40"/>
  <c r="K1319" i="40"/>
  <c r="Q1319" i="40"/>
  <c r="R1319" i="40"/>
  <c r="K1320" i="40"/>
  <c r="Q1320" i="40"/>
  <c r="R1320" i="40"/>
  <c r="K1321" i="40"/>
  <c r="Q1321" i="40"/>
  <c r="R1321" i="40"/>
  <c r="K1322" i="40"/>
  <c r="Q1322" i="40"/>
  <c r="R1322" i="40"/>
  <c r="K1323" i="40"/>
  <c r="Q1323" i="40"/>
  <c r="R1323" i="40"/>
  <c r="K1324" i="40"/>
  <c r="Q1324" i="40"/>
  <c r="R1324" i="40"/>
  <c r="K1325" i="40"/>
  <c r="Q1325" i="40"/>
  <c r="R1325" i="40"/>
  <c r="K1326" i="40"/>
  <c r="Q1326" i="40"/>
  <c r="R1326" i="40"/>
  <c r="K1327" i="40"/>
  <c r="Q1327" i="40"/>
  <c r="R1327" i="40"/>
  <c r="K1328" i="40"/>
  <c r="Q1328" i="40"/>
  <c r="R1328" i="40"/>
  <c r="K1329" i="40"/>
  <c r="Q1329" i="40"/>
  <c r="R1329" i="40"/>
  <c r="K1330" i="40"/>
  <c r="Q1330" i="40"/>
  <c r="R1330" i="40"/>
  <c r="K1331" i="40"/>
  <c r="Q1331" i="40"/>
  <c r="R1331" i="40"/>
  <c r="K1332" i="40"/>
  <c r="Q1332" i="40"/>
  <c r="R1332" i="40"/>
  <c r="K1333" i="40"/>
  <c r="Q1333" i="40"/>
  <c r="R1333" i="40"/>
  <c r="K1334" i="40"/>
  <c r="Q1334" i="40"/>
  <c r="R1334" i="40"/>
  <c r="K1335" i="40"/>
  <c r="Q1335" i="40"/>
  <c r="R1335" i="40"/>
  <c r="K1336" i="40"/>
  <c r="Q1336" i="40"/>
  <c r="R1336" i="40"/>
  <c r="K1337" i="40"/>
  <c r="Q1337" i="40"/>
  <c r="R1337" i="40"/>
  <c r="K1338" i="40"/>
  <c r="Q1338" i="40"/>
  <c r="R1338" i="40"/>
  <c r="K1339" i="40"/>
  <c r="Q1339" i="40"/>
  <c r="R1339" i="40"/>
  <c r="K1340" i="40"/>
  <c r="Q1340" i="40"/>
  <c r="R1340" i="40"/>
  <c r="K1341" i="40"/>
  <c r="Q1341" i="40"/>
  <c r="R1341" i="40"/>
  <c r="K1342" i="40"/>
  <c r="Q1342" i="40"/>
  <c r="R1342" i="40"/>
  <c r="K1343" i="40"/>
  <c r="Q1343" i="40"/>
  <c r="R1343" i="40"/>
  <c r="K1344" i="40"/>
  <c r="Q1344" i="40"/>
  <c r="R1344" i="40"/>
  <c r="K1345" i="40"/>
  <c r="Q1345" i="40"/>
  <c r="R1345" i="40"/>
  <c r="K1346" i="40"/>
  <c r="Q1346" i="40"/>
  <c r="R1346" i="40"/>
  <c r="K1347" i="40"/>
  <c r="Q1347" i="40"/>
  <c r="R1347" i="40"/>
  <c r="K1348" i="40"/>
  <c r="Q1348" i="40"/>
  <c r="R1348" i="40"/>
  <c r="K1349" i="40"/>
  <c r="Q1349" i="40"/>
  <c r="R1349" i="40"/>
  <c r="K1350" i="40"/>
  <c r="Q1350" i="40"/>
  <c r="R1350" i="40"/>
  <c r="K1351" i="40"/>
  <c r="Q1351" i="40"/>
  <c r="R1351" i="40"/>
  <c r="K1352" i="40"/>
  <c r="Q1352" i="40"/>
  <c r="R1352" i="40"/>
  <c r="K1353" i="40"/>
  <c r="Q1353" i="40"/>
  <c r="R1353" i="40"/>
  <c r="K1354" i="40"/>
  <c r="Q1354" i="40"/>
  <c r="R1354" i="40"/>
  <c r="K1355" i="40"/>
  <c r="Q1355" i="40"/>
  <c r="R1355" i="40"/>
  <c r="K1356" i="40"/>
  <c r="Q1356" i="40"/>
  <c r="R1356" i="40"/>
  <c r="K1357" i="40"/>
  <c r="Q1357" i="40"/>
  <c r="R1357" i="40"/>
  <c r="K1358" i="40"/>
  <c r="Q1358" i="40"/>
  <c r="R1358" i="40"/>
  <c r="K1359" i="40"/>
  <c r="Q1359" i="40"/>
  <c r="R1359" i="40"/>
  <c r="K1360" i="40"/>
  <c r="Q1360" i="40"/>
  <c r="R1360" i="40"/>
  <c r="K1361" i="40"/>
  <c r="Q1361" i="40"/>
  <c r="R1361" i="40"/>
  <c r="K1362" i="40"/>
  <c r="Q1362" i="40"/>
  <c r="R1362" i="40"/>
  <c r="K1363" i="40"/>
  <c r="Q1363" i="40"/>
  <c r="R1363" i="40"/>
  <c r="K1364" i="40"/>
  <c r="Q1364" i="40"/>
  <c r="R1364" i="40"/>
  <c r="K1365" i="40"/>
  <c r="Q1365" i="40"/>
  <c r="R1365" i="40"/>
  <c r="K1366" i="40"/>
  <c r="Q1366" i="40"/>
  <c r="R1366" i="40"/>
  <c r="K1367" i="40"/>
  <c r="Q1367" i="40"/>
  <c r="R1367" i="40"/>
  <c r="K1368" i="40"/>
  <c r="Q1368" i="40"/>
  <c r="R1368" i="40"/>
  <c r="K1369" i="40"/>
  <c r="Q1369" i="40"/>
  <c r="R1369" i="40"/>
  <c r="K1370" i="40"/>
  <c r="Q1370" i="40"/>
  <c r="R1370" i="40"/>
  <c r="K1371" i="40"/>
  <c r="Q1371" i="40"/>
  <c r="R1371" i="40"/>
  <c r="K1372" i="40"/>
  <c r="Q1372" i="40"/>
  <c r="R1372" i="40"/>
  <c r="K1373" i="40"/>
  <c r="Q1373" i="40"/>
  <c r="R1373" i="40"/>
  <c r="K1374" i="40"/>
  <c r="Q1374" i="40"/>
  <c r="R1374" i="40"/>
  <c r="K1375" i="40"/>
  <c r="Q1375" i="40"/>
  <c r="R1375" i="40"/>
  <c r="K1376" i="40"/>
  <c r="Q1376" i="40"/>
  <c r="R1376" i="40"/>
  <c r="K1377" i="40"/>
  <c r="Q1377" i="40"/>
  <c r="R1377" i="40"/>
  <c r="K1378" i="40"/>
  <c r="Q1378" i="40"/>
  <c r="R1378" i="40"/>
  <c r="K1379" i="40"/>
  <c r="Q1379" i="40"/>
  <c r="R1379" i="40"/>
  <c r="K1380" i="40"/>
  <c r="Q1380" i="40"/>
  <c r="R1380" i="40"/>
  <c r="K1381" i="40"/>
  <c r="Q1381" i="40"/>
  <c r="R1381" i="40"/>
  <c r="K1382" i="40"/>
  <c r="Q1382" i="40"/>
  <c r="R1382" i="40"/>
  <c r="K1383" i="40"/>
  <c r="Q1383" i="40"/>
  <c r="R1383" i="40"/>
  <c r="K1384" i="40"/>
  <c r="Q1384" i="40"/>
  <c r="R1384" i="40"/>
  <c r="K1385" i="40"/>
  <c r="Q1385" i="40"/>
  <c r="R1385" i="40"/>
  <c r="K1386" i="40"/>
  <c r="Q1386" i="40"/>
  <c r="R1386" i="40"/>
  <c r="K1387" i="40"/>
  <c r="Q1387" i="40"/>
  <c r="R1387" i="40"/>
  <c r="K1388" i="40"/>
  <c r="Q1388" i="40"/>
  <c r="R1388" i="40"/>
  <c r="K1389" i="40"/>
  <c r="Q1389" i="40"/>
  <c r="R1389" i="40"/>
  <c r="K1390" i="40"/>
  <c r="Q1390" i="40"/>
  <c r="R1390" i="40"/>
  <c r="K1391" i="40"/>
  <c r="Q1391" i="40"/>
  <c r="R1391" i="40"/>
  <c r="K1392" i="40"/>
  <c r="Q1392" i="40"/>
  <c r="R1392" i="40"/>
  <c r="K1393" i="40"/>
  <c r="Q1393" i="40"/>
  <c r="R1393" i="40"/>
  <c r="K1394" i="40"/>
  <c r="Q1394" i="40"/>
  <c r="R1394" i="40"/>
  <c r="K1395" i="40"/>
  <c r="Q1395" i="40"/>
  <c r="R1395" i="40"/>
  <c r="K1396" i="40"/>
  <c r="Q1396" i="40"/>
  <c r="R1396" i="40"/>
  <c r="K1397" i="40"/>
  <c r="Q1397" i="40"/>
  <c r="R1397" i="40"/>
  <c r="K1398" i="40"/>
  <c r="Q1398" i="40"/>
  <c r="R1398" i="40"/>
  <c r="K1399" i="40"/>
  <c r="Q1399" i="40"/>
  <c r="R1399" i="40"/>
  <c r="K1400" i="40"/>
  <c r="Q1400" i="40"/>
  <c r="R1400" i="40"/>
  <c r="K1401" i="40"/>
  <c r="Q1401" i="40"/>
  <c r="R1401" i="40"/>
  <c r="K1402" i="40"/>
  <c r="Q1402" i="40"/>
  <c r="R1402" i="40"/>
  <c r="K1403" i="40"/>
  <c r="Q1403" i="40"/>
  <c r="R1403" i="40"/>
  <c r="K1404" i="40"/>
  <c r="Q1404" i="40"/>
  <c r="R1404" i="40"/>
  <c r="K1405" i="40"/>
  <c r="Q1405" i="40"/>
  <c r="R1405" i="40"/>
  <c r="K1406" i="40"/>
  <c r="Q1406" i="40"/>
  <c r="R1406" i="40"/>
  <c r="K1407" i="40"/>
  <c r="Q1407" i="40"/>
  <c r="R1407" i="40"/>
  <c r="K1408" i="40"/>
  <c r="Q1408" i="40"/>
  <c r="R1408" i="40"/>
  <c r="K1409" i="40"/>
  <c r="Q1409" i="40"/>
  <c r="R1409" i="40"/>
  <c r="K1410" i="40"/>
  <c r="Q1410" i="40"/>
  <c r="R1410" i="40"/>
  <c r="K1411" i="40"/>
  <c r="Q1411" i="40"/>
  <c r="R1411" i="40"/>
  <c r="K1412" i="40"/>
  <c r="Q1412" i="40"/>
  <c r="R1412" i="40"/>
  <c r="K1413" i="40"/>
  <c r="Q1413" i="40"/>
  <c r="R1413" i="40"/>
  <c r="K1414" i="40"/>
  <c r="Q1414" i="40"/>
  <c r="R1414" i="40"/>
  <c r="K1415" i="40"/>
  <c r="Q1415" i="40"/>
  <c r="R1415" i="40"/>
  <c r="K1416" i="40"/>
  <c r="Q1416" i="40"/>
  <c r="R1416" i="40"/>
  <c r="K1417" i="40"/>
  <c r="Q1417" i="40"/>
  <c r="R1417" i="40"/>
  <c r="K1418" i="40"/>
  <c r="Q1418" i="40"/>
  <c r="R1418" i="40"/>
  <c r="K1419" i="40"/>
  <c r="Q1419" i="40"/>
  <c r="R1419" i="40"/>
  <c r="K1420" i="40"/>
  <c r="Q1420" i="40"/>
  <c r="R1420" i="40"/>
  <c r="K1421" i="40"/>
  <c r="Q1421" i="40"/>
  <c r="R1421" i="40"/>
  <c r="K1422" i="40"/>
  <c r="Q1422" i="40"/>
  <c r="R1422" i="40"/>
  <c r="K1423" i="40"/>
  <c r="Q1423" i="40"/>
  <c r="R1423" i="40"/>
  <c r="K1424" i="40"/>
  <c r="Q1424" i="40"/>
  <c r="R1424" i="40"/>
  <c r="K1425" i="40"/>
  <c r="Q1425" i="40"/>
  <c r="R1425" i="40"/>
  <c r="K1426" i="40"/>
  <c r="Q1426" i="40"/>
  <c r="R1426" i="40"/>
  <c r="K1427" i="40"/>
  <c r="Q1427" i="40"/>
  <c r="R1427" i="40"/>
  <c r="K1428" i="40"/>
  <c r="Q1428" i="40"/>
  <c r="R1428" i="40"/>
  <c r="K1429" i="40"/>
  <c r="Q1429" i="40"/>
  <c r="R1429" i="40"/>
  <c r="K1430" i="40"/>
  <c r="Q1430" i="40"/>
  <c r="R1430" i="40"/>
  <c r="K1431" i="40"/>
  <c r="Q1431" i="40"/>
  <c r="R1431" i="40"/>
  <c r="K1432" i="40"/>
  <c r="Q1432" i="40"/>
  <c r="R1432" i="40"/>
  <c r="K1433" i="40"/>
  <c r="Q1433" i="40"/>
  <c r="R1433" i="40"/>
  <c r="K1434" i="40"/>
  <c r="Q1434" i="40"/>
  <c r="R1434" i="40"/>
  <c r="K1435" i="40"/>
  <c r="Q1435" i="40"/>
  <c r="R1435" i="40"/>
  <c r="K1436" i="40"/>
  <c r="Q1436" i="40"/>
  <c r="R1436" i="40"/>
  <c r="K1437" i="40"/>
  <c r="Q1437" i="40"/>
  <c r="R1437" i="40"/>
  <c r="K1438" i="40"/>
  <c r="Q1438" i="40"/>
  <c r="R1438" i="40"/>
  <c r="K1439" i="40"/>
  <c r="Q1439" i="40"/>
  <c r="R1439" i="40"/>
  <c r="K1440" i="40"/>
  <c r="Q1440" i="40"/>
  <c r="R1440" i="40"/>
  <c r="K1441" i="40"/>
  <c r="Q1441" i="40"/>
  <c r="R1441" i="40"/>
  <c r="K1442" i="40"/>
  <c r="Q1442" i="40"/>
  <c r="R1442" i="40"/>
  <c r="K1443" i="40"/>
  <c r="Q1443" i="40"/>
  <c r="R1443" i="40"/>
  <c r="K1444" i="40"/>
  <c r="Q1444" i="40"/>
  <c r="R1444" i="40"/>
  <c r="K1445" i="40"/>
  <c r="Q1445" i="40"/>
  <c r="R1445" i="40"/>
  <c r="K1446" i="40"/>
  <c r="Q1446" i="40"/>
  <c r="R1446" i="40"/>
  <c r="K1447" i="40"/>
  <c r="Q1447" i="40"/>
  <c r="R1447" i="40"/>
  <c r="K1448" i="40"/>
  <c r="Q1448" i="40"/>
  <c r="R1448" i="40"/>
  <c r="K1449" i="40"/>
  <c r="Q1449" i="40"/>
  <c r="R1449" i="40"/>
  <c r="K1450" i="40"/>
  <c r="Q1450" i="40"/>
  <c r="R1450" i="40"/>
  <c r="K1451" i="40"/>
  <c r="Q1451" i="40"/>
  <c r="R1451" i="40"/>
  <c r="K1452" i="40"/>
  <c r="Q1452" i="40"/>
  <c r="R1452" i="40"/>
  <c r="K1453" i="40"/>
  <c r="Q1453" i="40"/>
  <c r="R1453" i="40"/>
  <c r="K1454" i="40"/>
  <c r="Q1454" i="40"/>
  <c r="R1454" i="40"/>
  <c r="K1455" i="40"/>
  <c r="Q1455" i="40"/>
  <c r="R1455" i="40"/>
  <c r="K1456" i="40"/>
  <c r="Q1456" i="40"/>
  <c r="R1456" i="40"/>
  <c r="K1457" i="40"/>
  <c r="Q1457" i="40"/>
  <c r="R1457" i="40"/>
  <c r="K1458" i="40"/>
  <c r="Q1458" i="40"/>
  <c r="R1458" i="40"/>
  <c r="K1459" i="40"/>
  <c r="Q1459" i="40"/>
  <c r="R1459" i="40"/>
  <c r="K1460" i="40"/>
  <c r="Q1460" i="40"/>
  <c r="R1460" i="40"/>
  <c r="K1461" i="40"/>
  <c r="Q1461" i="40"/>
  <c r="R1461" i="40"/>
  <c r="K1462" i="40"/>
  <c r="Q1462" i="40"/>
  <c r="R1462" i="40"/>
  <c r="K1463" i="40"/>
  <c r="Q1463" i="40"/>
  <c r="R1463" i="40"/>
  <c r="K1464" i="40"/>
  <c r="Q1464" i="40"/>
  <c r="R1464" i="40"/>
  <c r="K1465" i="40"/>
  <c r="Q1465" i="40"/>
  <c r="R1465" i="40"/>
  <c r="K1466" i="40"/>
  <c r="Q1466" i="40"/>
  <c r="R1466" i="40"/>
  <c r="K1467" i="40"/>
  <c r="Q1467" i="40"/>
  <c r="R1467" i="40"/>
  <c r="K1468" i="40"/>
  <c r="Q1468" i="40"/>
  <c r="R1468" i="40"/>
  <c r="K1469" i="40"/>
  <c r="Q1469" i="40"/>
  <c r="R1469" i="40"/>
  <c r="K1470" i="40"/>
  <c r="Q1470" i="40"/>
  <c r="R1470" i="40"/>
  <c r="K1471" i="40"/>
  <c r="Q1471" i="40"/>
  <c r="R1471" i="40"/>
  <c r="K1472" i="40"/>
  <c r="Q1472" i="40"/>
  <c r="R1472" i="40"/>
  <c r="K1473" i="40"/>
  <c r="Q1473" i="40"/>
  <c r="R1473" i="40"/>
  <c r="K1474" i="40"/>
  <c r="Q1474" i="40"/>
  <c r="R1474" i="40"/>
  <c r="K1475" i="40"/>
  <c r="Q1475" i="40"/>
  <c r="R1475" i="40"/>
  <c r="K1476" i="40"/>
  <c r="Q1476" i="40"/>
  <c r="R1476" i="40"/>
  <c r="K1477" i="40"/>
  <c r="Q1477" i="40"/>
  <c r="R1477" i="40"/>
  <c r="K1478" i="40"/>
  <c r="Q1478" i="40"/>
  <c r="R1478" i="40"/>
  <c r="K1479" i="40"/>
  <c r="Q1479" i="40"/>
  <c r="R1479" i="40"/>
  <c r="K1480" i="40"/>
  <c r="Q1480" i="40"/>
  <c r="R1480" i="40"/>
  <c r="K1481" i="40"/>
  <c r="Q1481" i="40"/>
  <c r="R1481" i="40"/>
  <c r="K1482" i="40"/>
  <c r="Q1482" i="40"/>
  <c r="R1482" i="40"/>
  <c r="K1483" i="40"/>
  <c r="Q1483" i="40"/>
  <c r="R1483" i="40"/>
  <c r="K1484" i="40"/>
  <c r="Q1484" i="40"/>
  <c r="R1484" i="40"/>
  <c r="K1485" i="40"/>
  <c r="Q1485" i="40"/>
  <c r="R1485" i="40"/>
  <c r="K1486" i="40"/>
  <c r="Q1486" i="40"/>
  <c r="R1486" i="40"/>
  <c r="K1487" i="40"/>
  <c r="Q1487" i="40"/>
  <c r="R1487" i="40"/>
  <c r="K1488" i="40"/>
  <c r="Q1488" i="40"/>
  <c r="R1488" i="40"/>
  <c r="K1489" i="40"/>
  <c r="Q1489" i="40"/>
  <c r="R1489" i="40"/>
  <c r="K1490" i="40"/>
  <c r="Q1490" i="40"/>
  <c r="R1490" i="40"/>
  <c r="K1491" i="40"/>
  <c r="Q1491" i="40"/>
  <c r="R1491" i="40"/>
  <c r="K1492" i="40"/>
  <c r="Q1492" i="40"/>
  <c r="R1492" i="40"/>
  <c r="K1493" i="40"/>
  <c r="Q1493" i="40"/>
  <c r="R1493" i="40"/>
  <c r="K1494" i="40"/>
  <c r="Q1494" i="40"/>
  <c r="R1494" i="40"/>
  <c r="K1495" i="40"/>
  <c r="Q1495" i="40"/>
  <c r="R1495" i="40"/>
  <c r="K1496" i="40"/>
  <c r="Q1496" i="40"/>
  <c r="R1496" i="40"/>
  <c r="K1497" i="40"/>
  <c r="Q1497" i="40"/>
  <c r="R1497" i="40"/>
  <c r="K1498" i="40"/>
  <c r="Q1498" i="40"/>
  <c r="R1498" i="40"/>
  <c r="K1499" i="40"/>
  <c r="Q1499" i="40"/>
  <c r="R1499" i="40"/>
  <c r="K1500" i="40"/>
  <c r="Q1500" i="40"/>
  <c r="R1500" i="40"/>
  <c r="K1501" i="40"/>
  <c r="Q1501" i="40"/>
  <c r="R1501" i="40"/>
  <c r="K1502" i="40"/>
  <c r="Q1502" i="40"/>
  <c r="R1502" i="40"/>
  <c r="K1503" i="40"/>
  <c r="Q1503" i="40"/>
  <c r="R1503" i="40"/>
  <c r="K1504" i="40"/>
  <c r="Q1504" i="40"/>
  <c r="R1504" i="40"/>
  <c r="K1505" i="40"/>
  <c r="Q1505" i="40"/>
  <c r="R1505" i="40"/>
  <c r="K1506" i="40"/>
  <c r="Q1506" i="40"/>
  <c r="R1506" i="40"/>
  <c r="K1507" i="40"/>
  <c r="Q1507" i="40"/>
  <c r="R1507" i="40"/>
  <c r="K1508" i="40"/>
  <c r="Q1508" i="40"/>
  <c r="R1508" i="40"/>
  <c r="K1509" i="40"/>
  <c r="Q1509" i="40"/>
  <c r="R1509" i="40"/>
  <c r="K1510" i="40"/>
  <c r="Q1510" i="40"/>
  <c r="R1510" i="40"/>
  <c r="K1511" i="40"/>
  <c r="Q1511" i="40"/>
  <c r="R1511" i="40"/>
  <c r="K1512" i="40"/>
  <c r="Q1512" i="40"/>
  <c r="R1512" i="40"/>
  <c r="K1513" i="40"/>
  <c r="Q1513" i="40"/>
  <c r="R1513" i="40"/>
  <c r="K1514" i="40"/>
  <c r="Q1514" i="40"/>
  <c r="R1514" i="40"/>
  <c r="K1515" i="40"/>
  <c r="Q1515" i="40"/>
  <c r="R1515" i="40"/>
  <c r="K1516" i="40"/>
  <c r="Q1516" i="40"/>
  <c r="R1516" i="40"/>
  <c r="K1517" i="40"/>
  <c r="Q1517" i="40"/>
  <c r="R1517" i="40"/>
  <c r="K1518" i="40"/>
  <c r="Q1518" i="40"/>
  <c r="R1518" i="40"/>
  <c r="K1519" i="40"/>
  <c r="Q1519" i="40"/>
  <c r="R1519" i="40"/>
  <c r="K1520" i="40"/>
  <c r="Q1520" i="40"/>
  <c r="R1520" i="40"/>
  <c r="K1521" i="40"/>
  <c r="Q1521" i="40"/>
  <c r="R1521" i="40"/>
  <c r="K1522" i="40"/>
  <c r="Q1522" i="40"/>
  <c r="R1522" i="40"/>
  <c r="K1523" i="40"/>
  <c r="Q1523" i="40"/>
  <c r="R1523" i="40"/>
  <c r="K1524" i="40"/>
  <c r="Q1524" i="40"/>
  <c r="R1524" i="40"/>
  <c r="K1525" i="40"/>
  <c r="Q1525" i="40"/>
  <c r="R1525" i="40"/>
  <c r="K1526" i="40"/>
  <c r="Q1526" i="40"/>
  <c r="R1526" i="40"/>
  <c r="K1527" i="40"/>
  <c r="Q1527" i="40"/>
  <c r="R1527" i="40"/>
  <c r="K1528" i="40"/>
  <c r="Q1528" i="40"/>
  <c r="R1528" i="40"/>
  <c r="K1529" i="40"/>
  <c r="Q1529" i="40"/>
  <c r="R1529" i="40"/>
  <c r="K1530" i="40"/>
  <c r="Q1530" i="40"/>
  <c r="R1530" i="40"/>
  <c r="K1531" i="40"/>
  <c r="Q1531" i="40"/>
  <c r="R1531" i="40"/>
  <c r="K1532" i="40"/>
  <c r="Q1532" i="40"/>
  <c r="R1532" i="40"/>
  <c r="K1533" i="40"/>
  <c r="Q1533" i="40"/>
  <c r="R1533" i="40"/>
  <c r="K1534" i="40"/>
  <c r="Q1534" i="40"/>
  <c r="R1534" i="40"/>
  <c r="K1535" i="40"/>
  <c r="Q1535" i="40"/>
  <c r="R1535" i="40"/>
  <c r="K1536" i="40"/>
  <c r="Q1536" i="40"/>
  <c r="R1536" i="40"/>
  <c r="K1537" i="40"/>
  <c r="Q1537" i="40"/>
  <c r="R1537" i="40"/>
  <c r="K1538" i="40"/>
  <c r="Q1538" i="40"/>
  <c r="R1538" i="40"/>
  <c r="K1539" i="40"/>
  <c r="Q1539" i="40"/>
  <c r="R1539" i="40"/>
  <c r="K1540" i="40"/>
  <c r="Q1540" i="40"/>
  <c r="R1540" i="40"/>
  <c r="K1541" i="40"/>
  <c r="Q1541" i="40"/>
  <c r="R1541" i="40"/>
  <c r="K1542" i="40"/>
  <c r="Q1542" i="40"/>
  <c r="R1542" i="40"/>
  <c r="K1543" i="40"/>
  <c r="Q1543" i="40"/>
  <c r="R1543" i="40"/>
  <c r="K1544" i="40"/>
  <c r="Q1544" i="40"/>
  <c r="R1544" i="40"/>
  <c r="K1545" i="40"/>
  <c r="Q1545" i="40"/>
  <c r="R1545" i="40"/>
  <c r="K1546" i="40"/>
  <c r="Q1546" i="40"/>
  <c r="R1546" i="40"/>
  <c r="K1547" i="40"/>
  <c r="Q1547" i="40"/>
  <c r="R1547" i="40"/>
  <c r="K1548" i="40"/>
  <c r="Q1548" i="40"/>
  <c r="R1548" i="40"/>
  <c r="K1549" i="40"/>
  <c r="Q1549" i="40"/>
  <c r="R1549" i="40"/>
  <c r="K1550" i="40"/>
  <c r="Q1550" i="40"/>
  <c r="R1550" i="40"/>
  <c r="K1551" i="40"/>
  <c r="Q1551" i="40"/>
  <c r="R1551" i="40"/>
  <c r="K1552" i="40"/>
  <c r="Q1552" i="40"/>
  <c r="R1552" i="40"/>
  <c r="K1553" i="40"/>
  <c r="Q1553" i="40"/>
  <c r="R1553" i="40"/>
  <c r="K1554" i="40"/>
  <c r="Q1554" i="40"/>
  <c r="R1554" i="40"/>
  <c r="K1555" i="40"/>
  <c r="Q1555" i="40"/>
  <c r="R1555" i="40"/>
  <c r="K1556" i="40"/>
  <c r="Q1556" i="40"/>
  <c r="R1556" i="40"/>
  <c r="K1557" i="40"/>
  <c r="Q1557" i="40"/>
  <c r="R1557" i="40"/>
  <c r="K1558" i="40"/>
  <c r="Q1558" i="40"/>
  <c r="R1558" i="40"/>
  <c r="K1559" i="40"/>
  <c r="Q1559" i="40"/>
  <c r="R1559" i="40"/>
  <c r="K1560" i="40"/>
  <c r="Q1560" i="40"/>
  <c r="R1560" i="40"/>
  <c r="K1561" i="40"/>
  <c r="Q1561" i="40"/>
  <c r="R1561" i="40"/>
  <c r="K1562" i="40"/>
  <c r="Q1562" i="40"/>
  <c r="R1562" i="40"/>
  <c r="K1563" i="40"/>
  <c r="Q1563" i="40"/>
  <c r="R1563" i="40"/>
  <c r="K1564" i="40"/>
  <c r="Q1564" i="40"/>
  <c r="R1564" i="40"/>
  <c r="K1565" i="40"/>
  <c r="Q1565" i="40"/>
  <c r="R1565" i="40"/>
  <c r="K1566" i="40"/>
  <c r="Q1566" i="40"/>
  <c r="R1566" i="40"/>
  <c r="K1567" i="40"/>
  <c r="Q1567" i="40"/>
  <c r="R1567" i="40"/>
  <c r="K1568" i="40"/>
  <c r="Q1568" i="40"/>
  <c r="R1568" i="40"/>
  <c r="K1569" i="40"/>
  <c r="Q1569" i="40"/>
  <c r="R1569" i="40"/>
  <c r="K1570" i="40"/>
  <c r="Q1570" i="40"/>
  <c r="R1570" i="40"/>
  <c r="K1571" i="40"/>
  <c r="Q1571" i="40"/>
  <c r="R1571" i="40"/>
  <c r="K1572" i="40"/>
  <c r="Q1572" i="40"/>
  <c r="R1572" i="40"/>
  <c r="K1573" i="40"/>
  <c r="Q1573" i="40"/>
  <c r="R1573" i="40"/>
  <c r="K1574" i="40"/>
  <c r="Q1574" i="40"/>
  <c r="R1574" i="40"/>
  <c r="K1575" i="40"/>
  <c r="Q1575" i="40"/>
  <c r="R1575" i="40"/>
  <c r="K1576" i="40"/>
  <c r="Q1576" i="40"/>
  <c r="R1576" i="40"/>
  <c r="K1577" i="40"/>
  <c r="Q1577" i="40"/>
  <c r="R1577" i="40"/>
  <c r="K1578" i="40"/>
  <c r="Q1578" i="40"/>
  <c r="R1578" i="40"/>
  <c r="K1579" i="40"/>
  <c r="Q1579" i="40"/>
  <c r="R1579" i="40"/>
  <c r="K1580" i="40"/>
  <c r="Q1580" i="40"/>
  <c r="R1580" i="40"/>
  <c r="K1581" i="40"/>
  <c r="Q1581" i="40"/>
  <c r="R1581" i="40"/>
  <c r="K1582" i="40"/>
  <c r="Q1582" i="40"/>
  <c r="R1582" i="40"/>
  <c r="K1583" i="40"/>
  <c r="Q1583" i="40"/>
  <c r="R1583" i="40"/>
  <c r="K1584" i="40"/>
  <c r="Q1584" i="40"/>
  <c r="R1584" i="40"/>
  <c r="K1585" i="40"/>
  <c r="Q1585" i="40"/>
  <c r="R1585" i="40"/>
  <c r="K1586" i="40"/>
  <c r="Q1586" i="40"/>
  <c r="R1586" i="40"/>
  <c r="K1587" i="40"/>
  <c r="Q1587" i="40"/>
  <c r="R1587" i="40"/>
  <c r="K1588" i="40"/>
  <c r="Q1588" i="40"/>
  <c r="R1588" i="40"/>
  <c r="K1589" i="40"/>
  <c r="Q1589" i="40"/>
  <c r="R1589" i="40"/>
  <c r="K1590" i="40"/>
  <c r="Q1590" i="40"/>
  <c r="R1590" i="40"/>
  <c r="K1591" i="40"/>
  <c r="Q1591" i="40"/>
  <c r="R1591" i="40"/>
  <c r="K1592" i="40"/>
  <c r="Q1592" i="40"/>
  <c r="R1592" i="40"/>
  <c r="K1593" i="40"/>
  <c r="Q1593" i="40"/>
  <c r="R1593" i="40"/>
  <c r="K1594" i="40"/>
  <c r="Q1594" i="40"/>
  <c r="R1594" i="40"/>
  <c r="K1595" i="40"/>
  <c r="Q1595" i="40"/>
  <c r="R1595" i="40"/>
  <c r="K1596" i="40"/>
  <c r="Q1596" i="40"/>
  <c r="R1596" i="40"/>
  <c r="K1597" i="40"/>
  <c r="Q1597" i="40"/>
  <c r="R1597" i="40"/>
  <c r="K1598" i="40"/>
  <c r="Q1598" i="40"/>
  <c r="R1598" i="40"/>
  <c r="K1599" i="40"/>
  <c r="Q1599" i="40"/>
  <c r="R1599" i="40"/>
  <c r="K1600" i="40"/>
  <c r="Q1600" i="40"/>
  <c r="R1600" i="40"/>
  <c r="K1601" i="40"/>
  <c r="Q1601" i="40"/>
  <c r="R1601" i="40"/>
  <c r="K1602" i="40"/>
  <c r="Q1602" i="40"/>
  <c r="R1602" i="40"/>
  <c r="K1603" i="40"/>
  <c r="Q1603" i="40"/>
  <c r="R1603" i="40"/>
  <c r="K1604" i="40"/>
  <c r="Q1604" i="40"/>
  <c r="R1604" i="40"/>
  <c r="K1605" i="40"/>
  <c r="Q1605" i="40"/>
  <c r="R1605" i="40"/>
  <c r="K1606" i="40"/>
  <c r="Q1606" i="40"/>
  <c r="R1606" i="40"/>
  <c r="K1607" i="40"/>
  <c r="Q1607" i="40"/>
  <c r="R1607" i="40"/>
  <c r="K1608" i="40"/>
  <c r="Q1608" i="40"/>
  <c r="R1608" i="40"/>
  <c r="K1609" i="40"/>
  <c r="Q1609" i="40"/>
  <c r="R1609" i="40"/>
  <c r="K1610" i="40"/>
  <c r="Q1610" i="40"/>
  <c r="R1610" i="40"/>
  <c r="K1611" i="40"/>
  <c r="Q1611" i="40"/>
  <c r="R1611" i="40"/>
  <c r="K1612" i="40"/>
  <c r="Q1612" i="40"/>
  <c r="R1612" i="40"/>
  <c r="K1613" i="40"/>
  <c r="Q1613" i="40"/>
  <c r="R1613" i="40"/>
  <c r="K1614" i="40"/>
  <c r="Q1614" i="40"/>
  <c r="R1614" i="40"/>
  <c r="K1615" i="40"/>
  <c r="Q1615" i="40"/>
  <c r="R1615" i="40"/>
  <c r="K1616" i="40"/>
  <c r="Q1616" i="40"/>
  <c r="R1616" i="40"/>
  <c r="K1617" i="40"/>
  <c r="Q1617" i="40"/>
  <c r="R1617" i="40"/>
  <c r="K1618" i="40"/>
  <c r="Q1618" i="40"/>
  <c r="R1618" i="40"/>
  <c r="K1619" i="40"/>
  <c r="Q1619" i="40"/>
  <c r="R1619" i="40"/>
  <c r="K1620" i="40"/>
  <c r="Q1620" i="40"/>
  <c r="R1620" i="40"/>
  <c r="K1621" i="40"/>
  <c r="Q1621" i="40"/>
  <c r="R1621" i="40"/>
  <c r="K1622" i="40"/>
  <c r="Q1622" i="40"/>
  <c r="R1622" i="40"/>
  <c r="K1623" i="40"/>
  <c r="Q1623" i="40"/>
  <c r="R1623" i="40"/>
  <c r="K1624" i="40"/>
  <c r="Q1624" i="40"/>
  <c r="R1624" i="40"/>
  <c r="K1625" i="40"/>
  <c r="Q1625" i="40"/>
  <c r="R1625" i="40"/>
  <c r="K1626" i="40"/>
  <c r="Q1626" i="40"/>
  <c r="R1626" i="40"/>
  <c r="K1627" i="40"/>
  <c r="Q1627" i="40"/>
  <c r="R1627" i="40"/>
  <c r="K1628" i="40"/>
  <c r="Q1628" i="40"/>
  <c r="R1628" i="40"/>
  <c r="K1629" i="40"/>
  <c r="Q1629" i="40"/>
  <c r="R1629" i="40"/>
  <c r="K1630" i="40"/>
  <c r="Q1630" i="40"/>
  <c r="R1630" i="40"/>
  <c r="K1631" i="40"/>
  <c r="Q1631" i="40"/>
  <c r="R1631" i="40"/>
  <c r="K1632" i="40"/>
  <c r="Q1632" i="40"/>
  <c r="R1632" i="40"/>
  <c r="K1633" i="40"/>
  <c r="Q1633" i="40"/>
  <c r="R1633" i="40"/>
  <c r="K1634" i="40"/>
  <c r="Q1634" i="40"/>
  <c r="R1634" i="40"/>
  <c r="K1635" i="40"/>
  <c r="Q1635" i="40"/>
  <c r="R1635" i="40"/>
  <c r="K1636" i="40"/>
  <c r="Q1636" i="40"/>
  <c r="R1636" i="40"/>
  <c r="K1637" i="40"/>
  <c r="Q1637" i="40"/>
  <c r="R1637" i="40"/>
  <c r="K1638" i="40"/>
  <c r="Q1638" i="40"/>
  <c r="R1638" i="40"/>
  <c r="K1639" i="40"/>
  <c r="Q1639" i="40"/>
  <c r="R1639" i="40"/>
  <c r="K1640" i="40"/>
  <c r="Q1640" i="40"/>
  <c r="R1640" i="40"/>
  <c r="K1641" i="40"/>
  <c r="Q1641" i="40"/>
  <c r="R1641" i="40"/>
  <c r="K1642" i="40"/>
  <c r="Q1642" i="40"/>
  <c r="R1642" i="40"/>
  <c r="K1643" i="40"/>
  <c r="Q1643" i="40"/>
  <c r="R1643" i="40"/>
  <c r="K1644" i="40"/>
  <c r="Q1644" i="40"/>
  <c r="R1644" i="40"/>
  <c r="K1645" i="40"/>
  <c r="Q1645" i="40"/>
  <c r="R1645" i="40"/>
  <c r="K1646" i="40"/>
  <c r="Q1646" i="40"/>
  <c r="R1646" i="40"/>
  <c r="K1647" i="40"/>
  <c r="Q1647" i="40"/>
  <c r="R1647" i="40"/>
  <c r="K1648" i="40"/>
  <c r="Q1648" i="40"/>
  <c r="R1648" i="40"/>
  <c r="K1649" i="40"/>
  <c r="Q1649" i="40"/>
  <c r="R1649" i="40"/>
  <c r="K1650" i="40"/>
  <c r="Q1650" i="40"/>
  <c r="R1650" i="40"/>
  <c r="K1651" i="40"/>
  <c r="Q1651" i="40"/>
  <c r="R1651" i="40"/>
  <c r="K1652" i="40"/>
  <c r="Q1652" i="40"/>
  <c r="R1652" i="40"/>
  <c r="K1653" i="40"/>
  <c r="Q1653" i="40"/>
  <c r="R1653" i="40"/>
  <c r="K1654" i="40"/>
  <c r="Q1654" i="40"/>
  <c r="R1654" i="40"/>
  <c r="K1655" i="40"/>
  <c r="Q1655" i="40"/>
  <c r="R1655" i="40"/>
  <c r="K1656" i="40"/>
  <c r="Q1656" i="40"/>
  <c r="R1656" i="40"/>
  <c r="K1657" i="40"/>
  <c r="Q1657" i="40"/>
  <c r="R1657" i="40"/>
  <c r="K1658" i="40"/>
  <c r="Q1658" i="40"/>
  <c r="R1658" i="40"/>
  <c r="K1659" i="40"/>
  <c r="Q1659" i="40"/>
  <c r="R1659" i="40"/>
  <c r="K1660" i="40"/>
  <c r="Q1660" i="40"/>
  <c r="R1660" i="40"/>
  <c r="K1661" i="40"/>
  <c r="Q1661" i="40"/>
  <c r="R1661" i="40"/>
  <c r="K1662" i="40"/>
  <c r="Q1662" i="40"/>
  <c r="R1662" i="40"/>
  <c r="K1663" i="40"/>
  <c r="Q1663" i="40"/>
  <c r="R1663" i="40"/>
  <c r="K1664" i="40"/>
  <c r="Q1664" i="40"/>
  <c r="R1664" i="40"/>
  <c r="K1665" i="40"/>
  <c r="Q1665" i="40"/>
  <c r="R1665" i="40"/>
  <c r="K1666" i="40"/>
  <c r="Q1666" i="40"/>
  <c r="R1666" i="40"/>
  <c r="K1667" i="40"/>
  <c r="Q1667" i="40"/>
  <c r="R1667" i="40"/>
  <c r="K1668" i="40"/>
  <c r="Q1668" i="40"/>
  <c r="R1668" i="40"/>
  <c r="K1669" i="40"/>
  <c r="Q1669" i="40"/>
  <c r="R1669" i="40"/>
  <c r="K1670" i="40"/>
  <c r="Q1670" i="40"/>
  <c r="R1670" i="40"/>
  <c r="K1671" i="40"/>
  <c r="Q1671" i="40"/>
  <c r="R1671" i="40"/>
  <c r="K1672" i="40"/>
  <c r="Q1672" i="40"/>
  <c r="R1672" i="40"/>
  <c r="K1673" i="40"/>
  <c r="Q1673" i="40"/>
  <c r="R1673" i="40"/>
  <c r="K1674" i="40"/>
  <c r="Q1674" i="40"/>
  <c r="R1674" i="40"/>
  <c r="K1675" i="40"/>
  <c r="Q1675" i="40"/>
  <c r="R1675" i="40"/>
  <c r="K1676" i="40"/>
  <c r="Q1676" i="40"/>
  <c r="R1676" i="40"/>
  <c r="K1677" i="40"/>
  <c r="Q1677" i="40"/>
  <c r="R1677" i="40"/>
  <c r="K1678" i="40"/>
  <c r="Q1678" i="40"/>
  <c r="R1678" i="40"/>
  <c r="K1679" i="40"/>
  <c r="Q1679" i="40"/>
  <c r="R1679" i="40"/>
  <c r="K1680" i="40"/>
  <c r="Q1680" i="40"/>
  <c r="R1680" i="40"/>
  <c r="K1681" i="40"/>
  <c r="Q1681" i="40"/>
  <c r="R1681" i="40"/>
  <c r="K1682" i="40"/>
  <c r="Q1682" i="40"/>
  <c r="R1682" i="40"/>
  <c r="K1683" i="40"/>
  <c r="Q1683" i="40"/>
  <c r="R1683" i="40"/>
  <c r="K1684" i="40"/>
  <c r="Q1684" i="40"/>
  <c r="R1684" i="40"/>
  <c r="K1685" i="40"/>
  <c r="Q1685" i="40"/>
  <c r="R1685" i="40"/>
  <c r="K1686" i="40"/>
  <c r="Q1686" i="40"/>
  <c r="R1686" i="40"/>
  <c r="K1687" i="40"/>
  <c r="Q1687" i="40"/>
  <c r="R1687" i="40"/>
  <c r="K1688" i="40"/>
  <c r="Q1688" i="40"/>
  <c r="R1688" i="40"/>
  <c r="K1689" i="40"/>
  <c r="Q1689" i="40"/>
  <c r="R1689" i="40"/>
  <c r="K1690" i="40"/>
  <c r="Q1690" i="40"/>
  <c r="R1690" i="40"/>
  <c r="K1691" i="40"/>
  <c r="Q1691" i="40"/>
  <c r="R1691" i="40"/>
  <c r="K1692" i="40"/>
  <c r="Q1692" i="40"/>
  <c r="R1692" i="40"/>
  <c r="K1693" i="40"/>
  <c r="Q1693" i="40"/>
  <c r="R1693" i="40"/>
  <c r="K1694" i="40"/>
  <c r="Q1694" i="40"/>
  <c r="R1694" i="40"/>
  <c r="K1695" i="40"/>
  <c r="Q1695" i="40"/>
  <c r="R1695" i="40"/>
  <c r="K1696" i="40"/>
  <c r="Q1696" i="40"/>
  <c r="R1696" i="40"/>
  <c r="K1697" i="40"/>
  <c r="Q1697" i="40"/>
  <c r="R1697" i="40"/>
  <c r="K1698" i="40"/>
  <c r="Q1698" i="40"/>
  <c r="R1698" i="40"/>
  <c r="K1699" i="40"/>
  <c r="Q1699" i="40"/>
  <c r="R1699" i="40"/>
  <c r="K1700" i="40"/>
  <c r="Q1700" i="40"/>
  <c r="R1700" i="40"/>
  <c r="K1701" i="40"/>
  <c r="Q1701" i="40"/>
  <c r="R1701" i="40"/>
  <c r="K1702" i="40"/>
  <c r="Q1702" i="40"/>
  <c r="R1702" i="40"/>
  <c r="K1703" i="40"/>
  <c r="Q1703" i="40"/>
  <c r="R1703" i="40"/>
  <c r="K1704" i="40"/>
  <c r="Q1704" i="40"/>
  <c r="R1704" i="40"/>
  <c r="K1705" i="40"/>
  <c r="Q1705" i="40"/>
  <c r="R1705" i="40"/>
  <c r="K1706" i="40"/>
  <c r="Q1706" i="40"/>
  <c r="R1706" i="40"/>
  <c r="K1707" i="40"/>
  <c r="Q1707" i="40"/>
  <c r="R1707" i="40"/>
  <c r="K1708" i="40"/>
  <c r="Q1708" i="40"/>
  <c r="R1708" i="40"/>
  <c r="K1709" i="40"/>
  <c r="Q1709" i="40"/>
  <c r="R1709" i="40"/>
  <c r="K1710" i="40"/>
  <c r="Q1710" i="40"/>
  <c r="R1710" i="40"/>
  <c r="K1711" i="40"/>
  <c r="Q1711" i="40"/>
  <c r="R1711" i="40"/>
  <c r="K1712" i="40"/>
  <c r="Q1712" i="40"/>
  <c r="R1712" i="40"/>
  <c r="K1713" i="40"/>
  <c r="Q1713" i="40"/>
  <c r="R1713" i="40"/>
  <c r="K1714" i="40"/>
  <c r="Q1714" i="40"/>
  <c r="R1714" i="40"/>
  <c r="K1715" i="40"/>
  <c r="Q1715" i="40"/>
  <c r="R1715" i="40"/>
  <c r="K1716" i="40"/>
  <c r="Q1716" i="40"/>
  <c r="R1716" i="40"/>
  <c r="K1717" i="40"/>
  <c r="Q1717" i="40"/>
  <c r="R1717" i="40"/>
  <c r="K1718" i="40"/>
  <c r="Q1718" i="40"/>
  <c r="R1718" i="40"/>
  <c r="K1719" i="40"/>
  <c r="Q1719" i="40"/>
  <c r="R1719" i="40"/>
  <c r="K1720" i="40"/>
  <c r="Q1720" i="40"/>
  <c r="R1720" i="40"/>
  <c r="K1721" i="40"/>
  <c r="Q1721" i="40"/>
  <c r="R1721" i="40"/>
  <c r="K1722" i="40"/>
  <c r="Q1722" i="40"/>
  <c r="R1722" i="40"/>
  <c r="K1723" i="40"/>
  <c r="Q1723" i="40"/>
  <c r="R1723" i="40"/>
  <c r="K1724" i="40"/>
  <c r="Q1724" i="40"/>
  <c r="R1724" i="40"/>
  <c r="K1725" i="40"/>
  <c r="Q1725" i="40"/>
  <c r="R1725" i="40"/>
  <c r="K1726" i="40"/>
  <c r="Q1726" i="40"/>
  <c r="R1726" i="40"/>
  <c r="K1727" i="40"/>
  <c r="Q1727" i="40"/>
  <c r="R1727" i="40"/>
  <c r="K1728" i="40"/>
  <c r="Q1728" i="40"/>
  <c r="R1728" i="40"/>
  <c r="K1729" i="40"/>
  <c r="Q1729" i="40"/>
  <c r="R1729" i="40"/>
  <c r="K1730" i="40"/>
  <c r="Q1730" i="40"/>
  <c r="R1730" i="40"/>
  <c r="K1731" i="40"/>
  <c r="Q1731" i="40"/>
  <c r="R1731" i="40"/>
  <c r="K1732" i="40"/>
  <c r="Q1732" i="40"/>
  <c r="R1732" i="40"/>
  <c r="K1733" i="40"/>
  <c r="Q1733" i="40"/>
  <c r="R1733" i="40"/>
  <c r="K1734" i="40"/>
  <c r="Q1734" i="40"/>
  <c r="R1734" i="40"/>
  <c r="K1735" i="40"/>
  <c r="Q1735" i="40"/>
  <c r="R1735" i="40"/>
  <c r="K1736" i="40"/>
  <c r="Q1736" i="40"/>
  <c r="R1736" i="40"/>
  <c r="K1737" i="40"/>
  <c r="Q1737" i="40"/>
  <c r="R1737" i="40"/>
  <c r="K1738" i="40"/>
  <c r="Q1738" i="40"/>
  <c r="R1738" i="40"/>
  <c r="K1739" i="40"/>
  <c r="Q1739" i="40"/>
  <c r="R1739" i="40"/>
  <c r="K1740" i="40"/>
  <c r="Q1740" i="40"/>
  <c r="R1740" i="40"/>
  <c r="K1741" i="40"/>
  <c r="Q1741" i="40"/>
  <c r="R1741" i="40"/>
  <c r="K1742" i="40"/>
  <c r="Q1742" i="40"/>
  <c r="R1742" i="40"/>
  <c r="K1743" i="40"/>
  <c r="Q1743" i="40"/>
  <c r="R1743" i="40"/>
  <c r="K1744" i="40"/>
  <c r="Q1744" i="40"/>
  <c r="R1744" i="40"/>
  <c r="K1745" i="40"/>
  <c r="Q1745" i="40"/>
  <c r="R1745" i="40"/>
  <c r="K1746" i="40"/>
  <c r="Q1746" i="40"/>
  <c r="R1746" i="40"/>
  <c r="K1747" i="40"/>
  <c r="Q1747" i="40"/>
  <c r="R1747" i="40"/>
  <c r="K1748" i="40"/>
  <c r="Q1748" i="40"/>
  <c r="R1748" i="40"/>
  <c r="K1749" i="40"/>
  <c r="Q1749" i="40"/>
  <c r="R1749" i="40"/>
  <c r="K1750" i="40"/>
  <c r="Q1750" i="40"/>
  <c r="R1750" i="40"/>
  <c r="K1751" i="40"/>
  <c r="Q1751" i="40"/>
  <c r="R1751" i="40"/>
  <c r="K1752" i="40"/>
  <c r="Q1752" i="40"/>
  <c r="R1752" i="40"/>
  <c r="K1753" i="40"/>
  <c r="Q1753" i="40"/>
  <c r="R1753" i="40"/>
  <c r="K1754" i="40"/>
  <c r="Q1754" i="40"/>
  <c r="R1754" i="40"/>
  <c r="K1755" i="40"/>
  <c r="Q1755" i="40"/>
  <c r="R1755" i="40"/>
  <c r="K1756" i="40"/>
  <c r="Q1756" i="40"/>
  <c r="R1756" i="40"/>
  <c r="K1757" i="40"/>
  <c r="Q1757" i="40"/>
  <c r="R1757" i="40"/>
  <c r="K1758" i="40"/>
  <c r="Q1758" i="40"/>
  <c r="R1758" i="40"/>
  <c r="K1759" i="40"/>
  <c r="Q1759" i="40"/>
  <c r="R1759" i="40"/>
  <c r="K1760" i="40"/>
  <c r="Q1760" i="40"/>
  <c r="R1760" i="40"/>
  <c r="K1761" i="40"/>
  <c r="Q1761" i="40"/>
  <c r="R1761" i="40"/>
  <c r="K1762" i="40"/>
  <c r="Q1762" i="40"/>
  <c r="R1762" i="40"/>
  <c r="K1763" i="40"/>
  <c r="Q1763" i="40"/>
  <c r="R1763" i="40"/>
  <c r="K1764" i="40"/>
  <c r="Q1764" i="40"/>
  <c r="R1764" i="40"/>
  <c r="K1765" i="40"/>
  <c r="Q1765" i="40"/>
  <c r="R1765" i="40"/>
  <c r="K1766" i="40"/>
  <c r="Q1766" i="40"/>
  <c r="R1766" i="40"/>
  <c r="K1767" i="40"/>
  <c r="Q1767" i="40"/>
  <c r="R1767" i="40"/>
  <c r="K1768" i="40"/>
  <c r="Q1768" i="40"/>
  <c r="R1768" i="40"/>
  <c r="K1769" i="40"/>
  <c r="Q1769" i="40"/>
  <c r="R1769" i="40"/>
  <c r="K1770" i="40"/>
  <c r="Q1770" i="40"/>
  <c r="R1770" i="40"/>
  <c r="K1771" i="40"/>
  <c r="Q1771" i="40"/>
  <c r="R1771" i="40"/>
  <c r="K1772" i="40"/>
  <c r="Q1772" i="40"/>
  <c r="R1772" i="40"/>
  <c r="K1773" i="40"/>
  <c r="Q1773" i="40"/>
  <c r="R1773" i="40"/>
  <c r="K1774" i="40"/>
  <c r="Q1774" i="40"/>
  <c r="R1774" i="40"/>
  <c r="K1775" i="40"/>
  <c r="Q1775" i="40"/>
  <c r="R1775" i="40"/>
  <c r="K1776" i="40"/>
  <c r="Q1776" i="40"/>
  <c r="R1776" i="40"/>
  <c r="K1777" i="40"/>
  <c r="Q1777" i="40"/>
  <c r="R1777" i="40"/>
  <c r="K1778" i="40"/>
  <c r="Q1778" i="40"/>
  <c r="R1778" i="40"/>
  <c r="K1779" i="40"/>
  <c r="Q1779" i="40"/>
  <c r="R1779" i="40"/>
  <c r="K1780" i="40"/>
  <c r="Q1780" i="40"/>
  <c r="R1780" i="40"/>
  <c r="K1781" i="40"/>
  <c r="Q1781" i="40"/>
  <c r="R1781" i="40"/>
  <c r="K1782" i="40"/>
  <c r="Q1782" i="40"/>
  <c r="R1782" i="40"/>
  <c r="K1783" i="40"/>
  <c r="Q1783" i="40"/>
  <c r="R1783" i="40"/>
  <c r="K1784" i="40"/>
  <c r="Q1784" i="40"/>
  <c r="R1784" i="40"/>
  <c r="K1785" i="40"/>
  <c r="Q1785" i="40"/>
  <c r="R1785" i="40"/>
  <c r="K1786" i="40"/>
  <c r="Q1786" i="40"/>
  <c r="R1786" i="40"/>
  <c r="K1787" i="40"/>
  <c r="Q1787" i="40"/>
  <c r="R1787" i="40"/>
  <c r="K1788" i="40"/>
  <c r="Q1788" i="40"/>
  <c r="R1788" i="40"/>
  <c r="K1789" i="40"/>
  <c r="Q1789" i="40"/>
  <c r="R1789" i="40"/>
  <c r="K1790" i="40"/>
  <c r="Q1790" i="40"/>
  <c r="R1790" i="40"/>
  <c r="K1791" i="40"/>
  <c r="Q1791" i="40"/>
  <c r="R1791" i="40"/>
  <c r="K1792" i="40"/>
  <c r="Q1792" i="40"/>
  <c r="R1792" i="40"/>
  <c r="K1793" i="40"/>
  <c r="Q1793" i="40"/>
  <c r="R1793" i="40"/>
  <c r="K1794" i="40"/>
  <c r="Q1794" i="40"/>
  <c r="R1794" i="40"/>
  <c r="K1795" i="40"/>
  <c r="Q1795" i="40"/>
  <c r="R1795" i="40"/>
  <c r="K1796" i="40"/>
  <c r="Q1796" i="40"/>
  <c r="R1796" i="40"/>
  <c r="K1797" i="40"/>
  <c r="Q1797" i="40"/>
  <c r="R1797" i="40"/>
  <c r="K1798" i="40"/>
  <c r="Q1798" i="40"/>
  <c r="R1798" i="40"/>
  <c r="K1799" i="40"/>
  <c r="Q1799" i="40"/>
  <c r="R1799" i="40"/>
  <c r="K1800" i="40"/>
  <c r="Q1800" i="40"/>
  <c r="R1800" i="40"/>
  <c r="K1801" i="40"/>
  <c r="Q1801" i="40"/>
  <c r="R1801" i="40"/>
  <c r="K1802" i="40"/>
  <c r="Q1802" i="40"/>
  <c r="R1802" i="40"/>
  <c r="K1803" i="40"/>
  <c r="Q1803" i="40"/>
  <c r="R1803" i="40"/>
  <c r="K1804" i="40"/>
  <c r="Q1804" i="40"/>
  <c r="R1804" i="40"/>
  <c r="K1805" i="40"/>
  <c r="Q1805" i="40"/>
  <c r="R1805" i="40"/>
  <c r="K1806" i="40"/>
  <c r="Q1806" i="40"/>
  <c r="R1806" i="40"/>
  <c r="K1807" i="40"/>
  <c r="Q1807" i="40"/>
  <c r="R1807" i="40"/>
  <c r="K1808" i="40"/>
  <c r="Q1808" i="40"/>
  <c r="R1808" i="40"/>
  <c r="K1809" i="40"/>
  <c r="Q1809" i="40"/>
  <c r="R1809" i="40"/>
  <c r="K1810" i="40"/>
  <c r="Q1810" i="40"/>
  <c r="R1810" i="40"/>
  <c r="K1811" i="40"/>
  <c r="Q1811" i="40"/>
  <c r="R1811" i="40"/>
  <c r="K1812" i="40"/>
  <c r="Q1812" i="40"/>
  <c r="R1812" i="40"/>
  <c r="K1813" i="40"/>
  <c r="Q1813" i="40"/>
  <c r="R1813" i="40"/>
  <c r="K1814" i="40"/>
  <c r="Q1814" i="40"/>
  <c r="R1814" i="40"/>
  <c r="K1815" i="40"/>
  <c r="Q1815" i="40"/>
  <c r="R1815" i="40"/>
  <c r="K1816" i="40"/>
  <c r="Q1816" i="40"/>
  <c r="R1816" i="40"/>
  <c r="K1817" i="40"/>
  <c r="Q1817" i="40"/>
  <c r="R1817" i="40"/>
  <c r="K1818" i="40"/>
  <c r="Q1818" i="40"/>
  <c r="R1818" i="40"/>
  <c r="K1819" i="40"/>
  <c r="Q1819" i="40"/>
  <c r="R1819" i="40"/>
  <c r="K1820" i="40"/>
  <c r="Q1820" i="40"/>
  <c r="R1820" i="40"/>
  <c r="K1821" i="40"/>
  <c r="Q1821" i="40"/>
  <c r="R1821" i="40"/>
  <c r="K1822" i="40"/>
  <c r="Q1822" i="40"/>
  <c r="R1822" i="40"/>
  <c r="K1823" i="40"/>
  <c r="Q1823" i="40"/>
  <c r="R1823" i="40"/>
  <c r="K1824" i="40"/>
  <c r="Q1824" i="40"/>
  <c r="R1824" i="40"/>
  <c r="K1825" i="40"/>
  <c r="Q1825" i="40"/>
  <c r="R1825" i="40"/>
  <c r="K1826" i="40"/>
  <c r="Q1826" i="40"/>
  <c r="R1826" i="40"/>
  <c r="K1827" i="40"/>
  <c r="Q1827" i="40"/>
  <c r="R1827" i="40"/>
  <c r="K1828" i="40"/>
  <c r="Q1828" i="40"/>
  <c r="R1828" i="40"/>
  <c r="K1829" i="40"/>
  <c r="Q1829" i="40"/>
  <c r="R1829" i="40"/>
  <c r="K1830" i="40"/>
  <c r="Q1830" i="40"/>
  <c r="R1830" i="40"/>
  <c r="K1831" i="40"/>
  <c r="Q1831" i="40"/>
  <c r="R1831" i="40"/>
  <c r="K1832" i="40"/>
  <c r="Q1832" i="40"/>
  <c r="R1832" i="40"/>
  <c r="K1833" i="40"/>
  <c r="Q1833" i="40"/>
  <c r="R1833" i="40"/>
  <c r="K1834" i="40"/>
  <c r="Q1834" i="40"/>
  <c r="R1834" i="40"/>
  <c r="K1835" i="40"/>
  <c r="Q1835" i="40"/>
  <c r="R1835" i="40"/>
  <c r="K1836" i="40"/>
  <c r="Q1836" i="40"/>
  <c r="R1836" i="40"/>
  <c r="K1837" i="40"/>
  <c r="Q1837" i="40"/>
  <c r="R1837" i="40"/>
  <c r="K1838" i="40"/>
  <c r="Q1838" i="40"/>
  <c r="R1838" i="40"/>
  <c r="K1839" i="40"/>
  <c r="Q1839" i="40"/>
  <c r="R1839" i="40"/>
  <c r="K1840" i="40"/>
  <c r="Q1840" i="40"/>
  <c r="R1840" i="40"/>
  <c r="K1841" i="40"/>
  <c r="Q1841" i="40"/>
  <c r="R1841" i="40"/>
  <c r="K1842" i="40"/>
  <c r="Q1842" i="40"/>
  <c r="R1842" i="40"/>
  <c r="K1843" i="40"/>
  <c r="Q1843" i="40"/>
  <c r="R1843" i="40"/>
  <c r="K1844" i="40"/>
  <c r="Q1844" i="40"/>
  <c r="R1844" i="40"/>
  <c r="K1845" i="40"/>
  <c r="Q1845" i="40"/>
  <c r="R1845" i="40"/>
  <c r="K1846" i="40"/>
  <c r="Q1846" i="40"/>
  <c r="R1846" i="40"/>
  <c r="K1847" i="40"/>
  <c r="Q1847" i="40"/>
  <c r="R1847" i="40"/>
  <c r="K1848" i="40"/>
  <c r="Q1848" i="40"/>
  <c r="R1848" i="40"/>
  <c r="K1849" i="40"/>
  <c r="Q1849" i="40"/>
  <c r="R1849" i="40"/>
  <c r="K1850" i="40"/>
  <c r="Q1850" i="40"/>
  <c r="R1850" i="40"/>
  <c r="K1851" i="40"/>
  <c r="Q1851" i="40"/>
  <c r="R1851" i="40"/>
  <c r="K1852" i="40"/>
  <c r="Q1852" i="40"/>
  <c r="R1852" i="40"/>
  <c r="K1853" i="40"/>
  <c r="Q1853" i="40"/>
  <c r="R1853" i="40"/>
  <c r="K1854" i="40"/>
  <c r="Q1854" i="40"/>
  <c r="R1854" i="40"/>
  <c r="K1855" i="40"/>
  <c r="Q1855" i="40"/>
  <c r="R1855" i="40"/>
  <c r="K1856" i="40"/>
  <c r="Q1856" i="40"/>
  <c r="R1856" i="40"/>
  <c r="K1857" i="40"/>
  <c r="Q1857" i="40"/>
  <c r="R1857" i="40"/>
  <c r="K1858" i="40"/>
  <c r="Q1858" i="40"/>
  <c r="R1858" i="40"/>
  <c r="K1859" i="40"/>
  <c r="Q1859" i="40"/>
  <c r="R1859" i="40"/>
  <c r="K1860" i="40"/>
  <c r="Q1860" i="40"/>
  <c r="R1860" i="40"/>
  <c r="K1861" i="40"/>
  <c r="Q1861" i="40"/>
  <c r="R1861" i="40"/>
  <c r="K1862" i="40"/>
  <c r="Q1862" i="40"/>
  <c r="R1862" i="40"/>
  <c r="K1863" i="40"/>
  <c r="Q1863" i="40"/>
  <c r="R1863" i="40"/>
  <c r="K1864" i="40"/>
  <c r="Q1864" i="40"/>
  <c r="R1864" i="40"/>
  <c r="K1865" i="40"/>
  <c r="Q1865" i="40"/>
  <c r="R1865" i="40"/>
  <c r="K1866" i="40"/>
  <c r="Q1866" i="40"/>
  <c r="R1866" i="40"/>
  <c r="K1867" i="40"/>
  <c r="Q1867" i="40"/>
  <c r="R1867" i="40"/>
  <c r="K1868" i="40"/>
  <c r="Q1868" i="40"/>
  <c r="R1868" i="40"/>
  <c r="K1869" i="40"/>
  <c r="Q1869" i="40"/>
  <c r="R1869" i="40"/>
  <c r="K1870" i="40"/>
  <c r="Q1870" i="40"/>
  <c r="R1870" i="40"/>
  <c r="K1871" i="40"/>
  <c r="Q1871" i="40"/>
  <c r="R1871" i="40"/>
  <c r="K1872" i="40"/>
  <c r="Q1872" i="40"/>
  <c r="R1872" i="40"/>
  <c r="K1873" i="40"/>
  <c r="Q1873" i="40"/>
  <c r="R1873" i="40"/>
  <c r="K1874" i="40"/>
  <c r="Q1874" i="40"/>
  <c r="R1874" i="40"/>
  <c r="K1875" i="40"/>
  <c r="Q1875" i="40"/>
  <c r="R1875" i="40"/>
  <c r="K1876" i="40"/>
  <c r="Q1876" i="40"/>
  <c r="R1876" i="40"/>
  <c r="K1877" i="40"/>
  <c r="Q1877" i="40"/>
  <c r="R1877" i="40"/>
  <c r="K1878" i="40"/>
  <c r="Q1878" i="40"/>
  <c r="R1878" i="40"/>
  <c r="K1879" i="40"/>
  <c r="Q1879" i="40"/>
  <c r="R1879" i="40"/>
  <c r="K1880" i="40"/>
  <c r="Q1880" i="40"/>
  <c r="R1880" i="40"/>
  <c r="K1881" i="40"/>
  <c r="Q1881" i="40"/>
  <c r="R1881" i="40"/>
  <c r="K1882" i="40"/>
  <c r="Q1882" i="40"/>
  <c r="R1882" i="40"/>
  <c r="K1883" i="40"/>
  <c r="Q1883" i="40"/>
  <c r="R1883" i="40"/>
  <c r="K1884" i="40"/>
  <c r="Q1884" i="40"/>
  <c r="R1884" i="40"/>
  <c r="K1885" i="40"/>
  <c r="Q1885" i="40"/>
  <c r="R1885" i="40"/>
  <c r="K1886" i="40"/>
  <c r="Q1886" i="40"/>
  <c r="R1886" i="40"/>
  <c r="K1887" i="40"/>
  <c r="Q1887" i="40"/>
  <c r="R1887" i="40"/>
  <c r="K1888" i="40"/>
  <c r="Q1888" i="40"/>
  <c r="R1888" i="40"/>
  <c r="K1889" i="40"/>
  <c r="Q1889" i="40"/>
  <c r="R1889" i="40"/>
  <c r="K1890" i="40"/>
  <c r="Q1890" i="40"/>
  <c r="R1890" i="40"/>
  <c r="K1891" i="40"/>
  <c r="Q1891" i="40"/>
  <c r="R1891" i="40"/>
  <c r="K1892" i="40"/>
  <c r="Q1892" i="40"/>
  <c r="R1892" i="40"/>
  <c r="K1893" i="40"/>
  <c r="Q1893" i="40"/>
  <c r="R1893" i="40"/>
  <c r="K1894" i="40"/>
  <c r="Q1894" i="40"/>
  <c r="R1894" i="40"/>
  <c r="K1895" i="40"/>
  <c r="Q1895" i="40"/>
  <c r="R1895" i="40"/>
  <c r="K1896" i="40"/>
  <c r="Q1896" i="40"/>
  <c r="R1896" i="40"/>
  <c r="K1897" i="40"/>
  <c r="Q1897" i="40"/>
  <c r="R1897" i="40"/>
  <c r="K1898" i="40"/>
  <c r="Q1898" i="40"/>
  <c r="R1898" i="40"/>
  <c r="K1899" i="40"/>
  <c r="Q1899" i="40"/>
  <c r="R1899" i="40"/>
  <c r="K1900" i="40"/>
  <c r="Q1900" i="40"/>
  <c r="R1900" i="40"/>
  <c r="K1901" i="40"/>
  <c r="Q1901" i="40"/>
  <c r="R1901" i="40"/>
  <c r="K1902" i="40"/>
  <c r="Q1902" i="40"/>
  <c r="R1902" i="40"/>
  <c r="K1903" i="40"/>
  <c r="Q1903" i="40"/>
  <c r="R1903" i="40"/>
  <c r="K1904" i="40"/>
  <c r="Q1904" i="40"/>
  <c r="R1904" i="40"/>
  <c r="K1905" i="40"/>
  <c r="Q1905" i="40"/>
  <c r="R1905" i="40"/>
  <c r="K1906" i="40"/>
  <c r="Q1906" i="40"/>
  <c r="R1906" i="40"/>
  <c r="K1907" i="40"/>
  <c r="Q1907" i="40"/>
  <c r="R1907" i="40"/>
  <c r="K1908" i="40"/>
  <c r="Q1908" i="40"/>
  <c r="R1908" i="40"/>
  <c r="K1909" i="40"/>
  <c r="Q1909" i="40"/>
  <c r="R1909" i="40"/>
  <c r="K1910" i="40"/>
  <c r="Q1910" i="40"/>
  <c r="R1910" i="40"/>
  <c r="K1911" i="40"/>
  <c r="Q1911" i="40"/>
  <c r="R1911" i="40"/>
  <c r="K1912" i="40"/>
  <c r="Q1912" i="40"/>
  <c r="R1912" i="40"/>
  <c r="K1913" i="40"/>
  <c r="Q1913" i="40"/>
  <c r="R1913" i="40"/>
  <c r="K1914" i="40"/>
  <c r="Q1914" i="40"/>
  <c r="R1914" i="40"/>
  <c r="K1915" i="40"/>
  <c r="Q1915" i="40"/>
  <c r="R1915" i="40"/>
  <c r="K1916" i="40"/>
  <c r="Q1916" i="40"/>
  <c r="R1916" i="40"/>
  <c r="K1917" i="40"/>
  <c r="Q1917" i="40"/>
  <c r="R1917" i="40"/>
  <c r="K1918" i="40"/>
  <c r="Q1918" i="40"/>
  <c r="R1918" i="40"/>
  <c r="K1919" i="40"/>
  <c r="Q1919" i="40"/>
  <c r="R1919" i="40"/>
  <c r="K1920" i="40"/>
  <c r="Q1920" i="40"/>
  <c r="R1920" i="40"/>
  <c r="K1921" i="40"/>
  <c r="Q1921" i="40"/>
  <c r="R1921" i="40"/>
  <c r="K1922" i="40"/>
  <c r="Q1922" i="40"/>
  <c r="R1922" i="40"/>
  <c r="K1923" i="40"/>
  <c r="Q1923" i="40"/>
  <c r="R1923" i="40"/>
  <c r="K1924" i="40"/>
  <c r="Q1924" i="40"/>
  <c r="R1924" i="40"/>
  <c r="K1925" i="40"/>
  <c r="Q1925" i="40"/>
  <c r="R1925" i="40"/>
  <c r="K1926" i="40"/>
  <c r="Q1926" i="40"/>
  <c r="R1926" i="40"/>
  <c r="K1927" i="40"/>
  <c r="Q1927" i="40"/>
  <c r="R1927" i="40"/>
  <c r="K1928" i="40"/>
  <c r="Q1928" i="40"/>
  <c r="R1928" i="40"/>
  <c r="K1929" i="40"/>
  <c r="Q1929" i="40"/>
  <c r="R1929" i="40"/>
  <c r="K1930" i="40"/>
  <c r="Q1930" i="40"/>
  <c r="R1930" i="40"/>
  <c r="K1931" i="40"/>
  <c r="Q1931" i="40"/>
  <c r="R1931" i="40"/>
  <c r="K1932" i="40"/>
  <c r="Q1932" i="40"/>
  <c r="R1932" i="40"/>
  <c r="K1933" i="40"/>
  <c r="Q1933" i="40"/>
  <c r="R1933" i="40"/>
  <c r="K1934" i="40"/>
  <c r="Q1934" i="40"/>
  <c r="R1934" i="40"/>
  <c r="K1935" i="40"/>
  <c r="Q1935" i="40"/>
  <c r="R1935" i="40"/>
  <c r="K1936" i="40"/>
  <c r="Q1936" i="40"/>
  <c r="R1936" i="40"/>
  <c r="K1937" i="40"/>
  <c r="Q1937" i="40"/>
  <c r="R1937" i="40"/>
  <c r="K1938" i="40"/>
  <c r="Q1938" i="40"/>
  <c r="R1938" i="40"/>
  <c r="K1939" i="40"/>
  <c r="Q1939" i="40"/>
  <c r="R1939" i="40"/>
  <c r="K1940" i="40"/>
  <c r="Q1940" i="40"/>
  <c r="R1940" i="40"/>
  <c r="K1941" i="40"/>
  <c r="Q1941" i="40"/>
  <c r="R1941" i="40"/>
  <c r="K1942" i="40"/>
  <c r="Q1942" i="40"/>
  <c r="R1942" i="40"/>
  <c r="K1943" i="40"/>
  <c r="Q1943" i="40"/>
  <c r="R1943" i="40"/>
  <c r="K1944" i="40"/>
  <c r="Q1944" i="40"/>
  <c r="R1944" i="40"/>
  <c r="K1945" i="40"/>
  <c r="Q1945" i="40"/>
  <c r="R1945" i="40"/>
  <c r="K1946" i="40"/>
  <c r="Q1946" i="40"/>
  <c r="R1946" i="40"/>
  <c r="K1947" i="40"/>
  <c r="Q1947" i="40"/>
  <c r="R1947" i="40"/>
  <c r="K1948" i="40"/>
  <c r="Q1948" i="40"/>
  <c r="R1948" i="40"/>
  <c r="K1949" i="40"/>
  <c r="Q1949" i="40"/>
  <c r="R1949" i="40"/>
  <c r="K1950" i="40"/>
  <c r="Q1950" i="40"/>
  <c r="R1950" i="40"/>
  <c r="K1951" i="40"/>
  <c r="Q1951" i="40"/>
  <c r="R1951" i="40"/>
  <c r="K1952" i="40"/>
  <c r="Q1952" i="40"/>
  <c r="R1952" i="40"/>
  <c r="K1953" i="40"/>
  <c r="Q1953" i="40"/>
  <c r="R1953" i="40"/>
  <c r="K1954" i="40"/>
  <c r="Q1954" i="40"/>
  <c r="R1954" i="40"/>
  <c r="K1955" i="40"/>
  <c r="Q1955" i="40"/>
  <c r="R1955" i="40"/>
  <c r="K1956" i="40"/>
  <c r="Q1956" i="40"/>
  <c r="R1956" i="40"/>
  <c r="K1957" i="40"/>
  <c r="Q1957" i="40"/>
  <c r="R1957" i="40"/>
  <c r="K1958" i="40"/>
  <c r="Q1958" i="40"/>
  <c r="R1958" i="40"/>
  <c r="K1959" i="40"/>
  <c r="Q1959" i="40"/>
  <c r="R1959" i="40"/>
  <c r="K1960" i="40"/>
  <c r="Q1960" i="40"/>
  <c r="R1960" i="40"/>
  <c r="K1961" i="40"/>
  <c r="Q1961" i="40"/>
  <c r="R1961" i="40"/>
  <c r="K1962" i="40"/>
  <c r="Q1962" i="40"/>
  <c r="R1962" i="40"/>
  <c r="K1963" i="40"/>
  <c r="Q1963" i="40"/>
  <c r="R1963" i="40"/>
  <c r="K1964" i="40"/>
  <c r="Q1964" i="40"/>
  <c r="R1964" i="40"/>
  <c r="K1965" i="40"/>
  <c r="Q1965" i="40"/>
  <c r="R1965" i="40"/>
  <c r="K1966" i="40"/>
  <c r="Q1966" i="40"/>
  <c r="R1966" i="40"/>
  <c r="K1967" i="40"/>
  <c r="Q1967" i="40"/>
  <c r="R1967" i="40"/>
  <c r="K1968" i="40"/>
  <c r="Q1968" i="40"/>
  <c r="R1968" i="40"/>
  <c r="K1969" i="40"/>
  <c r="Q1969" i="40"/>
  <c r="R1969" i="40"/>
  <c r="K1970" i="40"/>
  <c r="Q1970" i="40"/>
  <c r="R1970" i="40"/>
  <c r="K1971" i="40"/>
  <c r="Q1971" i="40"/>
  <c r="R1971" i="40"/>
  <c r="K1972" i="40"/>
  <c r="Q1972" i="40"/>
  <c r="R1972" i="40"/>
  <c r="K1973" i="40"/>
  <c r="Q1973" i="40"/>
  <c r="R1973" i="40"/>
  <c r="K1974" i="40"/>
  <c r="Q1974" i="40"/>
  <c r="R1974" i="40"/>
  <c r="K1975" i="40"/>
  <c r="Q1975" i="40"/>
  <c r="R1975" i="40"/>
  <c r="K1976" i="40"/>
  <c r="Q1976" i="40"/>
  <c r="R1976" i="40"/>
  <c r="K1977" i="40"/>
  <c r="Q1977" i="40"/>
  <c r="R1977" i="40"/>
  <c r="K1978" i="40"/>
  <c r="Q1978" i="40"/>
  <c r="R1978" i="40"/>
  <c r="K1979" i="40"/>
  <c r="Q1979" i="40"/>
  <c r="R1979" i="40"/>
  <c r="K1980" i="40"/>
  <c r="Q1980" i="40"/>
  <c r="R1980" i="40"/>
  <c r="K1981" i="40"/>
  <c r="Q1981" i="40"/>
  <c r="R1981" i="40"/>
  <c r="K1982" i="40"/>
  <c r="Q1982" i="40"/>
  <c r="R1982" i="40"/>
  <c r="K1983" i="40"/>
  <c r="Q1983" i="40"/>
  <c r="R1983" i="40"/>
  <c r="K1984" i="40"/>
  <c r="Q1984" i="40"/>
  <c r="R1984" i="40"/>
  <c r="K1985" i="40"/>
  <c r="Q1985" i="40"/>
  <c r="R1985" i="40"/>
  <c r="K1986" i="40"/>
  <c r="Q1986" i="40"/>
  <c r="R1986" i="40"/>
  <c r="K1987" i="40"/>
  <c r="Q1987" i="40"/>
  <c r="R1987" i="40"/>
  <c r="K1988" i="40"/>
  <c r="Q1988" i="40"/>
  <c r="R1988" i="40"/>
  <c r="K1989" i="40"/>
  <c r="Q1989" i="40"/>
  <c r="R1989" i="40"/>
  <c r="K1990" i="40"/>
  <c r="Q1990" i="40"/>
  <c r="R1990" i="40"/>
  <c r="K1991" i="40"/>
  <c r="Q1991" i="40"/>
  <c r="R1991" i="40"/>
  <c r="K1992" i="40"/>
  <c r="Q1992" i="40"/>
  <c r="R1992" i="40"/>
  <c r="K1993" i="40"/>
  <c r="Q1993" i="40"/>
  <c r="R1993" i="40"/>
  <c r="K1994" i="40"/>
  <c r="Q1994" i="40"/>
  <c r="R1994" i="40"/>
  <c r="K1995" i="40"/>
  <c r="Q1995" i="40"/>
  <c r="R1995" i="40"/>
  <c r="K1996" i="40"/>
  <c r="Q1996" i="40"/>
  <c r="R1996" i="40"/>
  <c r="K1997" i="40"/>
  <c r="Q1997" i="40"/>
  <c r="R1997" i="40"/>
  <c r="K1998" i="40"/>
  <c r="Q1998" i="40"/>
  <c r="R1998" i="40"/>
  <c r="K1999" i="40"/>
  <c r="Q1999" i="40"/>
  <c r="R1999" i="40"/>
  <c r="K2000" i="40"/>
  <c r="Q2000" i="40"/>
  <c r="R2000" i="40"/>
  <c r="K2001" i="40"/>
  <c r="Q2001" i="40"/>
  <c r="R2001" i="40"/>
  <c r="K2002" i="40"/>
  <c r="Q2002" i="40"/>
  <c r="R2002" i="40"/>
  <c r="K2003" i="40"/>
  <c r="Q2003" i="40"/>
  <c r="R2003" i="40"/>
  <c r="K2004" i="40"/>
  <c r="Q2004" i="40"/>
  <c r="R2004" i="40"/>
  <c r="K2005" i="40"/>
  <c r="Q2005" i="40"/>
  <c r="R2005" i="40"/>
  <c r="K2006" i="40"/>
  <c r="Q2006" i="40"/>
  <c r="R2006" i="40"/>
  <c r="K2007" i="40"/>
  <c r="Q2007" i="40"/>
  <c r="R2007" i="40"/>
  <c r="K2008" i="40"/>
  <c r="Q2008" i="40"/>
  <c r="R2008" i="40"/>
  <c r="K2009" i="40"/>
  <c r="Q2009" i="40"/>
  <c r="R2009" i="40"/>
  <c r="K2010" i="40"/>
  <c r="Q2010" i="40"/>
  <c r="R2010" i="40"/>
  <c r="K2011" i="40"/>
  <c r="Q2011" i="40"/>
  <c r="R2011" i="40"/>
  <c r="K2012" i="40"/>
  <c r="Q2012" i="40"/>
  <c r="R2012" i="40"/>
  <c r="K2013" i="40"/>
  <c r="Q2013" i="40"/>
  <c r="R2013" i="40"/>
  <c r="K2014" i="40"/>
  <c r="Q2014" i="40"/>
  <c r="R2014" i="40"/>
  <c r="K2015" i="40"/>
  <c r="Q2015" i="40"/>
  <c r="R2015" i="40"/>
  <c r="K2016" i="40"/>
  <c r="Q2016" i="40"/>
  <c r="R2016" i="40"/>
  <c r="K2017" i="40"/>
  <c r="Q2017" i="40"/>
  <c r="R2017" i="40"/>
  <c r="K2018" i="40"/>
  <c r="Q2018" i="40"/>
  <c r="R2018" i="40"/>
  <c r="K2019" i="40"/>
  <c r="Q2019" i="40"/>
  <c r="R2019" i="40"/>
  <c r="K2020" i="40"/>
  <c r="Q2020" i="40"/>
  <c r="R2020" i="40"/>
  <c r="K2021" i="40"/>
  <c r="Q2021" i="40"/>
  <c r="R2021" i="40"/>
  <c r="K2022" i="40"/>
  <c r="Q2022" i="40"/>
  <c r="R2022" i="40"/>
  <c r="K2023" i="40"/>
  <c r="Q2023" i="40"/>
  <c r="R2023" i="40"/>
  <c r="K2024" i="40"/>
  <c r="Q2024" i="40"/>
  <c r="R2024" i="40"/>
  <c r="K2025" i="40"/>
  <c r="Q2025" i="40"/>
  <c r="R2025" i="40"/>
  <c r="K2026" i="40"/>
  <c r="Q2026" i="40"/>
  <c r="R2026" i="40"/>
  <c r="K2027" i="40"/>
  <c r="Q2027" i="40"/>
  <c r="R2027" i="40"/>
  <c r="K2028" i="40"/>
  <c r="Q2028" i="40"/>
  <c r="R2028" i="40"/>
  <c r="K2029" i="40"/>
  <c r="Q2029" i="40"/>
  <c r="R2029" i="40"/>
  <c r="K2030" i="40"/>
  <c r="Q2030" i="40"/>
  <c r="R2030" i="40"/>
  <c r="K2031" i="40"/>
  <c r="Q2031" i="40"/>
  <c r="R2031" i="40"/>
  <c r="K2032" i="40"/>
  <c r="Q2032" i="40"/>
  <c r="R2032" i="40"/>
  <c r="K2033" i="40"/>
  <c r="Q2033" i="40"/>
  <c r="R2033" i="40"/>
  <c r="K2034" i="40"/>
  <c r="Q2034" i="40"/>
  <c r="R2034" i="40"/>
  <c r="K2035" i="40"/>
  <c r="Q2035" i="40"/>
  <c r="R2035" i="40"/>
  <c r="K2036" i="40"/>
  <c r="Q2036" i="40"/>
  <c r="R2036" i="40"/>
  <c r="K2037" i="40"/>
  <c r="Q2037" i="40"/>
  <c r="R2037" i="40"/>
  <c r="K2038" i="40"/>
  <c r="Q2038" i="40"/>
  <c r="R2038" i="40"/>
  <c r="K2039" i="40"/>
  <c r="Q2039" i="40"/>
  <c r="R2039" i="40"/>
  <c r="K2040" i="40"/>
  <c r="Q2040" i="40"/>
  <c r="R2040" i="40"/>
  <c r="K2041" i="40"/>
  <c r="Q2041" i="40"/>
  <c r="R2041" i="40"/>
  <c r="K2042" i="40"/>
  <c r="Q2042" i="40"/>
  <c r="R2042" i="40"/>
  <c r="K2043" i="40"/>
  <c r="Q2043" i="40"/>
  <c r="R2043" i="40"/>
  <c r="K2044" i="40"/>
  <c r="Q2044" i="40"/>
  <c r="R2044" i="40"/>
  <c r="K2045" i="40"/>
  <c r="Q2045" i="40"/>
  <c r="R2045" i="40"/>
  <c r="K2046" i="40"/>
  <c r="Q2046" i="40"/>
  <c r="R2046" i="40"/>
  <c r="K2047" i="40"/>
  <c r="Q2047" i="40"/>
  <c r="R2047" i="40"/>
  <c r="K2048" i="40"/>
  <c r="Q2048" i="40"/>
  <c r="R2048" i="40"/>
  <c r="K2049" i="40"/>
  <c r="Q2049" i="40"/>
  <c r="R2049" i="40"/>
  <c r="K2050" i="40"/>
  <c r="Q2050" i="40"/>
  <c r="R2050" i="40"/>
  <c r="K2051" i="40"/>
  <c r="Q2051" i="40"/>
  <c r="R2051" i="40"/>
  <c r="K2052" i="40"/>
  <c r="Q2052" i="40"/>
  <c r="R2052" i="40"/>
  <c r="K2053" i="40"/>
  <c r="Q2053" i="40"/>
  <c r="R2053" i="40"/>
  <c r="K2054" i="40"/>
  <c r="Q2054" i="40"/>
  <c r="R2054" i="40"/>
  <c r="K2055" i="40"/>
  <c r="Q2055" i="40"/>
  <c r="R2055" i="40"/>
  <c r="K2056" i="40"/>
  <c r="Q2056" i="40"/>
  <c r="R2056" i="40"/>
  <c r="K2057" i="40"/>
  <c r="Q2057" i="40"/>
  <c r="R2057" i="40"/>
  <c r="K2058" i="40"/>
  <c r="Q2058" i="40"/>
  <c r="R2058" i="40"/>
  <c r="K2059" i="40"/>
  <c r="Q2059" i="40"/>
  <c r="R2059" i="40"/>
  <c r="K2060" i="40"/>
  <c r="Q2060" i="40"/>
  <c r="R2060" i="40"/>
  <c r="K2061" i="40"/>
  <c r="Q2061" i="40"/>
  <c r="R2061" i="40"/>
  <c r="K2062" i="40"/>
  <c r="Q2062" i="40"/>
  <c r="R2062" i="40"/>
  <c r="K2063" i="40"/>
  <c r="Q2063" i="40"/>
  <c r="R2063" i="40"/>
  <c r="K2064" i="40"/>
  <c r="Q2064" i="40"/>
  <c r="R2064" i="40"/>
  <c r="K2065" i="40"/>
  <c r="Q2065" i="40"/>
  <c r="R2065" i="40"/>
  <c r="K2066" i="40"/>
  <c r="Q2066" i="40"/>
  <c r="R2066" i="40"/>
  <c r="K2067" i="40"/>
  <c r="Q2067" i="40"/>
  <c r="R2067" i="40"/>
  <c r="K2068" i="40"/>
  <c r="Q2068" i="40"/>
  <c r="R2068" i="40"/>
  <c r="K2069" i="40"/>
  <c r="Q2069" i="40"/>
  <c r="R2069" i="40"/>
  <c r="K2070" i="40"/>
  <c r="Q2070" i="40"/>
  <c r="R2070" i="40"/>
  <c r="K2071" i="40"/>
  <c r="Q2071" i="40"/>
  <c r="R2071" i="40"/>
  <c r="K2072" i="40"/>
  <c r="Q2072" i="40"/>
  <c r="R2072" i="40"/>
  <c r="K2073" i="40"/>
  <c r="Q2073" i="40"/>
  <c r="R2073" i="40"/>
  <c r="K2074" i="40"/>
  <c r="Q2074" i="40"/>
  <c r="R2074" i="40"/>
  <c r="K2075" i="40"/>
  <c r="Q2075" i="40"/>
  <c r="R2075" i="40"/>
  <c r="K2076" i="40"/>
  <c r="Q2076" i="40"/>
  <c r="R2076" i="40"/>
  <c r="K2077" i="40"/>
  <c r="Q2077" i="40"/>
  <c r="R2077" i="40"/>
  <c r="K2078" i="40"/>
  <c r="Q2078" i="40"/>
  <c r="R2078" i="40"/>
  <c r="K2079" i="40"/>
  <c r="Q2079" i="40"/>
  <c r="R2079" i="40"/>
  <c r="K2080" i="40"/>
  <c r="Q2080" i="40"/>
  <c r="R2080" i="40"/>
  <c r="K2081" i="40"/>
  <c r="Q2081" i="40"/>
  <c r="R2081" i="40"/>
  <c r="K2082" i="40"/>
  <c r="Q2082" i="40"/>
  <c r="R2082" i="40"/>
  <c r="K2083" i="40"/>
  <c r="Q2083" i="40"/>
  <c r="R2083" i="40"/>
  <c r="K2084" i="40"/>
  <c r="Q2084" i="40"/>
  <c r="R2084" i="40"/>
  <c r="K2085" i="40"/>
  <c r="Q2085" i="40"/>
  <c r="R2085" i="40"/>
  <c r="K2086" i="40"/>
  <c r="Q2086" i="40"/>
  <c r="R2086" i="40"/>
  <c r="K2087" i="40"/>
  <c r="Q2087" i="40"/>
  <c r="R2087" i="40"/>
  <c r="K2088" i="40"/>
  <c r="Q2088" i="40"/>
  <c r="R2088" i="40"/>
  <c r="K2089" i="40"/>
  <c r="Q2089" i="40"/>
  <c r="R2089" i="40"/>
  <c r="K2090" i="40"/>
  <c r="Q2090" i="40"/>
  <c r="R2090" i="40"/>
  <c r="K2091" i="40"/>
  <c r="Q2091" i="40"/>
  <c r="R2091" i="40"/>
  <c r="K2092" i="40"/>
  <c r="Q2092" i="40"/>
  <c r="R2092" i="40"/>
  <c r="K2093" i="40"/>
  <c r="Q2093" i="40"/>
  <c r="R2093" i="40"/>
  <c r="K2094" i="40"/>
  <c r="Q2094" i="40"/>
  <c r="R2094" i="40"/>
  <c r="K2095" i="40"/>
  <c r="Q2095" i="40"/>
  <c r="R2095" i="40"/>
  <c r="K2096" i="40"/>
  <c r="Q2096" i="40"/>
  <c r="R2096" i="40"/>
  <c r="K2097" i="40"/>
  <c r="Q2097" i="40"/>
  <c r="R2097" i="40"/>
  <c r="K2098" i="40"/>
  <c r="Q2098" i="40"/>
  <c r="R2098" i="40"/>
  <c r="K2099" i="40"/>
  <c r="Q2099" i="40"/>
  <c r="R2099" i="40"/>
  <c r="K2100" i="40"/>
  <c r="Q2100" i="40"/>
  <c r="R2100" i="40"/>
  <c r="K2101" i="40"/>
  <c r="Q2101" i="40"/>
  <c r="R2101" i="40"/>
  <c r="K2102" i="40"/>
  <c r="Q2102" i="40"/>
  <c r="R2102" i="40"/>
  <c r="K2103" i="40"/>
  <c r="Q2103" i="40"/>
  <c r="R2103" i="40"/>
  <c r="K2104" i="40"/>
  <c r="Q2104" i="40"/>
  <c r="R2104" i="40"/>
  <c r="K2105" i="40"/>
  <c r="Q2105" i="40"/>
  <c r="R2105" i="40"/>
  <c r="K2106" i="40"/>
  <c r="Q2106" i="40"/>
  <c r="R2106" i="40"/>
  <c r="K2107" i="40"/>
  <c r="Q2107" i="40"/>
  <c r="R2107" i="40"/>
  <c r="K2108" i="40"/>
  <c r="Q2108" i="40"/>
  <c r="R2108" i="40"/>
  <c r="K2109" i="40"/>
  <c r="Q2109" i="40"/>
  <c r="R2109" i="40"/>
  <c r="K2110" i="40"/>
  <c r="Q2110" i="40"/>
  <c r="R2110" i="40"/>
  <c r="K2111" i="40"/>
  <c r="Q2111" i="40"/>
  <c r="R2111" i="40"/>
  <c r="K2112" i="40"/>
  <c r="Q2112" i="40"/>
  <c r="R2112" i="40"/>
  <c r="K2113" i="40"/>
  <c r="Q2113" i="40"/>
  <c r="R2113" i="40"/>
  <c r="K2114" i="40"/>
  <c r="Q2114" i="40"/>
  <c r="R2114" i="40"/>
  <c r="K2115" i="40"/>
  <c r="Q2115" i="40"/>
  <c r="R2115" i="40"/>
  <c r="K2116" i="40"/>
  <c r="Q2116" i="40"/>
  <c r="R2116" i="40"/>
  <c r="K2117" i="40"/>
  <c r="Q2117" i="40"/>
  <c r="R2117" i="40"/>
  <c r="K2118" i="40"/>
  <c r="Q2118" i="40"/>
  <c r="R2118" i="40"/>
  <c r="K2119" i="40"/>
  <c r="Q2119" i="40"/>
  <c r="R2119" i="40"/>
  <c r="K2120" i="40"/>
  <c r="Q2120" i="40"/>
  <c r="R2120" i="40"/>
  <c r="K2121" i="40"/>
  <c r="Q2121" i="40"/>
  <c r="R2121" i="40"/>
  <c r="K2122" i="40"/>
  <c r="Q2122" i="40"/>
  <c r="R2122" i="40"/>
  <c r="K2123" i="40"/>
  <c r="Q2123" i="40"/>
  <c r="R2123" i="40"/>
  <c r="K2124" i="40"/>
  <c r="Q2124" i="40"/>
  <c r="R2124" i="40"/>
  <c r="K2125" i="40"/>
  <c r="Q2125" i="40"/>
  <c r="R2125" i="40"/>
  <c r="K2126" i="40"/>
  <c r="Q2126" i="40"/>
  <c r="R2126" i="40"/>
  <c r="K2127" i="40"/>
  <c r="Q2127" i="40"/>
  <c r="R2127" i="40"/>
  <c r="K2128" i="40"/>
  <c r="Q2128" i="40"/>
  <c r="R2128" i="40"/>
  <c r="K2129" i="40"/>
  <c r="Q2129" i="40"/>
  <c r="R2129" i="40"/>
  <c r="K2130" i="40"/>
  <c r="Q2130" i="40"/>
  <c r="R2130" i="40"/>
  <c r="K2131" i="40"/>
  <c r="Q2131" i="40"/>
  <c r="R2131" i="40"/>
  <c r="K2132" i="40"/>
  <c r="Q2132" i="40"/>
  <c r="R2132" i="40"/>
  <c r="K2133" i="40"/>
  <c r="Q2133" i="40"/>
  <c r="R2133" i="40"/>
  <c r="K2134" i="40"/>
  <c r="Q2134" i="40"/>
  <c r="R2134" i="40"/>
  <c r="K2135" i="40"/>
  <c r="Q2135" i="40"/>
  <c r="R2135" i="40"/>
  <c r="K2136" i="40"/>
  <c r="Q2136" i="40"/>
  <c r="R2136" i="40"/>
  <c r="K2137" i="40"/>
  <c r="Q2137" i="40"/>
  <c r="R2137" i="40"/>
  <c r="K2138" i="40"/>
  <c r="Q2138" i="40"/>
  <c r="R2138" i="40"/>
  <c r="K2139" i="40"/>
  <c r="Q2139" i="40"/>
  <c r="R2139" i="40"/>
  <c r="K2140" i="40"/>
  <c r="Q2140" i="40"/>
  <c r="R2140" i="40"/>
  <c r="K2141" i="40"/>
  <c r="Q2141" i="40"/>
  <c r="R2141" i="40"/>
  <c r="K2142" i="40"/>
  <c r="Q2142" i="40"/>
  <c r="R2142" i="40"/>
  <c r="K2143" i="40"/>
  <c r="Q2143" i="40"/>
  <c r="R2143" i="40"/>
  <c r="K2144" i="40"/>
  <c r="Q2144" i="40"/>
  <c r="R2144" i="40"/>
  <c r="K2145" i="40"/>
  <c r="Q2145" i="40"/>
  <c r="R2145" i="40"/>
  <c r="K2146" i="40"/>
  <c r="Q2146" i="40"/>
  <c r="R2146" i="40"/>
  <c r="K2147" i="40"/>
  <c r="Q2147" i="40"/>
  <c r="R2147" i="40"/>
  <c r="K2148" i="40"/>
  <c r="Q2148" i="40"/>
  <c r="R2148" i="40"/>
  <c r="K2149" i="40"/>
  <c r="Q2149" i="40"/>
  <c r="R2149" i="40"/>
  <c r="K2150" i="40"/>
  <c r="Q2150" i="40"/>
  <c r="R2150" i="40"/>
  <c r="K2151" i="40"/>
  <c r="Q2151" i="40"/>
  <c r="R2151" i="40"/>
  <c r="K2152" i="40"/>
  <c r="Q2152" i="40"/>
  <c r="R2152" i="40"/>
  <c r="K2153" i="40"/>
  <c r="Q2153" i="40"/>
  <c r="R2153" i="40"/>
  <c r="K2154" i="40"/>
  <c r="Q2154" i="40"/>
  <c r="R2154" i="40"/>
  <c r="K2155" i="40"/>
  <c r="Q2155" i="40"/>
  <c r="R2155" i="40"/>
  <c r="K2156" i="40"/>
  <c r="Q2156" i="40"/>
  <c r="R2156" i="40"/>
  <c r="K2157" i="40"/>
  <c r="Q2157" i="40"/>
  <c r="R2157" i="40"/>
  <c r="K2158" i="40"/>
  <c r="Q2158" i="40"/>
  <c r="R2158" i="40"/>
  <c r="K2159" i="40"/>
  <c r="Q2159" i="40"/>
  <c r="R2159" i="40"/>
  <c r="K2160" i="40"/>
  <c r="Q2160" i="40"/>
  <c r="R2160" i="40"/>
  <c r="K2161" i="40"/>
  <c r="Q2161" i="40"/>
  <c r="R2161" i="40"/>
  <c r="K2162" i="40"/>
  <c r="Q2162" i="40"/>
  <c r="R2162" i="40"/>
  <c r="K2163" i="40"/>
  <c r="Q2163" i="40"/>
  <c r="R2163" i="40"/>
  <c r="K2164" i="40"/>
  <c r="Q2164" i="40"/>
  <c r="R2164" i="40"/>
  <c r="K2165" i="40"/>
  <c r="Q2165" i="40"/>
  <c r="R2165" i="40"/>
  <c r="K2166" i="40"/>
  <c r="Q2166" i="40"/>
  <c r="R2166" i="40"/>
  <c r="K2167" i="40"/>
  <c r="Q2167" i="40"/>
  <c r="R2167" i="40"/>
  <c r="K2168" i="40"/>
  <c r="Q2168" i="40"/>
  <c r="R2168" i="40"/>
  <c r="K2169" i="40"/>
  <c r="Q2169" i="40"/>
  <c r="R2169" i="40"/>
  <c r="K2170" i="40"/>
  <c r="Q2170" i="40"/>
  <c r="R2170" i="40"/>
  <c r="K2171" i="40"/>
  <c r="Q2171" i="40"/>
  <c r="R2171" i="40"/>
  <c r="K2172" i="40"/>
  <c r="Q2172" i="40"/>
  <c r="R2172" i="40"/>
  <c r="K2173" i="40"/>
  <c r="Q2173" i="40"/>
  <c r="R2173" i="40"/>
  <c r="K2174" i="40"/>
  <c r="Q2174" i="40"/>
  <c r="R2174" i="40"/>
  <c r="K2175" i="40"/>
  <c r="Q2175" i="40"/>
  <c r="R2175" i="40"/>
  <c r="K2176" i="40"/>
  <c r="Q2176" i="40"/>
  <c r="R2176" i="40"/>
  <c r="K2177" i="40"/>
  <c r="Q2177" i="40"/>
  <c r="R2177" i="40"/>
  <c r="K2178" i="40"/>
  <c r="Q2178" i="40"/>
  <c r="R2178" i="40"/>
  <c r="K2179" i="40"/>
  <c r="Q2179" i="40"/>
  <c r="R2179" i="40"/>
  <c r="K2180" i="40"/>
  <c r="Q2180" i="40"/>
  <c r="R2180" i="40"/>
  <c r="K2181" i="40"/>
  <c r="Q2181" i="40"/>
  <c r="R2181" i="40"/>
  <c r="K2182" i="40"/>
  <c r="Q2182" i="40"/>
  <c r="R2182" i="40"/>
  <c r="K2183" i="40"/>
  <c r="Q2183" i="40"/>
  <c r="R2183" i="40"/>
  <c r="K2184" i="40"/>
  <c r="Q2184" i="40"/>
  <c r="R2184" i="40"/>
  <c r="K2185" i="40"/>
  <c r="Q2185" i="40"/>
  <c r="R2185" i="40"/>
  <c r="K2186" i="40"/>
  <c r="Q2186" i="40"/>
  <c r="R2186" i="40"/>
  <c r="K2187" i="40"/>
  <c r="Q2187" i="40"/>
  <c r="R2187" i="40"/>
  <c r="K2188" i="40"/>
  <c r="Q2188" i="40"/>
  <c r="R2188" i="40"/>
  <c r="K2189" i="40"/>
  <c r="Q2189" i="40"/>
  <c r="R2189" i="40"/>
  <c r="K2190" i="40"/>
  <c r="Q2190" i="40"/>
  <c r="R2190" i="40"/>
  <c r="K2191" i="40"/>
  <c r="Q2191" i="40"/>
  <c r="R2191" i="40"/>
  <c r="K2192" i="40"/>
  <c r="Q2192" i="40"/>
  <c r="R2192" i="40"/>
  <c r="K2193" i="40"/>
  <c r="Q2193" i="40"/>
  <c r="R2193" i="40"/>
  <c r="K2194" i="40"/>
  <c r="Q2194" i="40"/>
  <c r="R2194" i="40"/>
  <c r="K2195" i="40"/>
  <c r="Q2195" i="40"/>
  <c r="R2195" i="40"/>
  <c r="K2196" i="40"/>
  <c r="Q2196" i="40"/>
  <c r="R2196" i="40"/>
  <c r="K2197" i="40"/>
  <c r="Q2197" i="40"/>
  <c r="R2197" i="40"/>
  <c r="K2198" i="40"/>
  <c r="Q2198" i="40"/>
  <c r="R2198" i="40"/>
  <c r="K2199" i="40"/>
  <c r="Q2199" i="40"/>
  <c r="R2199" i="40"/>
  <c r="K2200" i="40"/>
  <c r="Q2200" i="40"/>
  <c r="R2200" i="40"/>
  <c r="K2201" i="40"/>
  <c r="Q2201" i="40"/>
  <c r="R2201" i="40"/>
  <c r="K2202" i="40"/>
  <c r="Q2202" i="40"/>
  <c r="R2202" i="40"/>
  <c r="K2203" i="40"/>
  <c r="Q2203" i="40"/>
  <c r="R2203" i="40"/>
  <c r="K2204" i="40"/>
  <c r="Q2204" i="40"/>
  <c r="R2204" i="40"/>
  <c r="K2205" i="40"/>
  <c r="Q2205" i="40"/>
  <c r="R2205" i="40"/>
  <c r="K2206" i="40"/>
  <c r="Q2206" i="40"/>
  <c r="R2206" i="40"/>
  <c r="K2207" i="40"/>
  <c r="Q2207" i="40"/>
  <c r="R2207" i="40"/>
  <c r="K2208" i="40"/>
  <c r="Q2208" i="40"/>
  <c r="R2208" i="40"/>
  <c r="K2209" i="40"/>
  <c r="Q2209" i="40"/>
  <c r="R2209" i="40"/>
  <c r="K2210" i="40"/>
  <c r="Q2210" i="40"/>
  <c r="R2210" i="40"/>
  <c r="K2211" i="40"/>
  <c r="Q2211" i="40"/>
  <c r="R2211" i="40"/>
  <c r="K2212" i="40"/>
  <c r="Q2212" i="40"/>
  <c r="R2212" i="40"/>
  <c r="K2213" i="40"/>
  <c r="Q2213" i="40"/>
  <c r="R2213" i="40"/>
  <c r="K2214" i="40"/>
  <c r="Q2214" i="40"/>
  <c r="R2214" i="40"/>
  <c r="K2215" i="40"/>
  <c r="Q2215" i="40"/>
  <c r="R2215" i="40"/>
  <c r="K2216" i="40"/>
  <c r="Q2216" i="40"/>
  <c r="R2216" i="40"/>
  <c r="K2217" i="40"/>
  <c r="Q2217" i="40"/>
  <c r="R2217" i="40"/>
  <c r="K2218" i="40"/>
  <c r="Q2218" i="40"/>
  <c r="R2218" i="40"/>
  <c r="K2219" i="40"/>
  <c r="Q2219" i="40"/>
  <c r="R2219" i="40"/>
  <c r="K2220" i="40"/>
  <c r="Q2220" i="40"/>
  <c r="R2220" i="40"/>
  <c r="K2221" i="40"/>
  <c r="Q2221" i="40"/>
  <c r="R2221" i="40"/>
  <c r="K2222" i="40"/>
  <c r="Q2222" i="40"/>
  <c r="R2222" i="40"/>
  <c r="K2223" i="40"/>
  <c r="Q2223" i="40"/>
  <c r="R2223" i="40"/>
  <c r="K2224" i="40"/>
  <c r="Q2224" i="40"/>
  <c r="R2224" i="40"/>
  <c r="K2225" i="40"/>
  <c r="Q2225" i="40"/>
  <c r="R2225" i="40"/>
  <c r="K2226" i="40"/>
  <c r="Q2226" i="40"/>
  <c r="R2226" i="40"/>
  <c r="K2227" i="40"/>
  <c r="Q2227" i="40"/>
  <c r="R2227" i="40"/>
  <c r="K2228" i="40"/>
  <c r="Q2228" i="40"/>
  <c r="R2228" i="40"/>
  <c r="K2229" i="40"/>
  <c r="Q2229" i="40"/>
  <c r="R2229" i="40"/>
  <c r="K2230" i="40"/>
  <c r="Q2230" i="40"/>
  <c r="R2230" i="40"/>
  <c r="K2231" i="40"/>
  <c r="Q2231" i="40"/>
  <c r="R2231" i="40"/>
  <c r="K2232" i="40"/>
  <c r="Q2232" i="40"/>
  <c r="R2232" i="40"/>
  <c r="K2233" i="40"/>
  <c r="Q2233" i="40"/>
  <c r="R2233" i="40"/>
  <c r="K2234" i="40"/>
  <c r="Q2234" i="40"/>
  <c r="R2234" i="40"/>
  <c r="K2235" i="40"/>
  <c r="Q2235" i="40"/>
  <c r="R2235" i="40"/>
  <c r="K2236" i="40"/>
  <c r="Q2236" i="40"/>
  <c r="R2236" i="40"/>
  <c r="K2237" i="40"/>
  <c r="Q2237" i="40"/>
  <c r="R2237" i="40"/>
  <c r="K2238" i="40"/>
  <c r="Q2238" i="40"/>
  <c r="R2238" i="40"/>
  <c r="K2239" i="40"/>
  <c r="Q2239" i="40"/>
  <c r="R2239" i="40"/>
  <c r="K2240" i="40"/>
  <c r="Q2240" i="40"/>
  <c r="R2240" i="40"/>
  <c r="K2241" i="40"/>
  <c r="Q2241" i="40"/>
  <c r="R2241" i="40"/>
  <c r="K2242" i="40"/>
  <c r="Q2242" i="40"/>
  <c r="R2242" i="40"/>
  <c r="K2243" i="40"/>
  <c r="Q2243" i="40"/>
  <c r="R2243" i="40"/>
  <c r="K2244" i="40"/>
  <c r="Q2244" i="40"/>
  <c r="R2244" i="40"/>
  <c r="K2245" i="40"/>
  <c r="Q2245" i="40"/>
  <c r="R2245" i="40"/>
  <c r="K2246" i="40"/>
  <c r="Q2246" i="40"/>
  <c r="R2246" i="40"/>
  <c r="K2247" i="40"/>
  <c r="Q2247" i="40"/>
  <c r="R2247" i="40"/>
  <c r="K2248" i="40"/>
  <c r="Q2248" i="40"/>
  <c r="R2248" i="40"/>
  <c r="K2249" i="40"/>
  <c r="Q2249" i="40"/>
  <c r="R2249" i="40"/>
  <c r="K2250" i="40"/>
  <c r="Q2250" i="40"/>
  <c r="R2250" i="40"/>
  <c r="K2251" i="40"/>
  <c r="Q2251" i="40"/>
  <c r="R2251" i="40"/>
  <c r="K2252" i="40"/>
  <c r="Q2252" i="40"/>
  <c r="R2252" i="40"/>
  <c r="K2253" i="40"/>
  <c r="Q2253" i="40"/>
  <c r="R2253" i="40"/>
  <c r="K2254" i="40"/>
  <c r="Q2254" i="40"/>
  <c r="R2254" i="40"/>
  <c r="K2255" i="40"/>
  <c r="Q2255" i="40"/>
  <c r="R2255" i="40"/>
  <c r="K2256" i="40"/>
  <c r="Q2256" i="40"/>
  <c r="R2256" i="40"/>
  <c r="K2257" i="40"/>
  <c r="Q2257" i="40"/>
  <c r="R2257" i="40"/>
  <c r="K2258" i="40"/>
  <c r="Q2258" i="40"/>
  <c r="R2258" i="40"/>
  <c r="K2259" i="40"/>
  <c r="Q2259" i="40"/>
  <c r="R2259" i="40"/>
  <c r="K2260" i="40"/>
  <c r="Q2260" i="40"/>
  <c r="R2260" i="40"/>
  <c r="K2261" i="40"/>
  <c r="Q2261" i="40"/>
  <c r="R2261" i="40"/>
  <c r="K2262" i="40"/>
  <c r="Q2262" i="40"/>
  <c r="R2262" i="40"/>
  <c r="K2263" i="40"/>
  <c r="Q2263" i="40"/>
  <c r="R2263" i="40"/>
  <c r="K2264" i="40"/>
  <c r="Q2264" i="40"/>
  <c r="R2264" i="40"/>
  <c r="K2265" i="40"/>
  <c r="Q2265" i="40"/>
  <c r="R2265" i="40"/>
  <c r="K2266" i="40"/>
  <c r="Q2266" i="40"/>
  <c r="R2266" i="40"/>
  <c r="K2267" i="40"/>
  <c r="Q2267" i="40"/>
  <c r="R2267" i="40"/>
  <c r="K2268" i="40"/>
  <c r="Q2268" i="40"/>
  <c r="R2268" i="40"/>
  <c r="K2269" i="40"/>
  <c r="Q2269" i="40"/>
  <c r="R2269" i="40"/>
  <c r="K2270" i="40"/>
  <c r="Q2270" i="40"/>
  <c r="R2270" i="40"/>
  <c r="K2271" i="40"/>
  <c r="Q2271" i="40"/>
  <c r="R2271" i="40"/>
  <c r="K2272" i="40"/>
  <c r="Q2272" i="40"/>
  <c r="R2272" i="40"/>
  <c r="K2273" i="40"/>
  <c r="Q2273" i="40"/>
  <c r="R2273" i="40"/>
  <c r="K2274" i="40"/>
  <c r="Q2274" i="40"/>
  <c r="R2274" i="40"/>
  <c r="K2275" i="40"/>
  <c r="Q2275" i="40"/>
  <c r="R2275" i="40"/>
  <c r="K2276" i="40"/>
  <c r="Q2276" i="40"/>
  <c r="R2276" i="40"/>
  <c r="K2277" i="40"/>
  <c r="Q2277" i="40"/>
  <c r="R2277" i="40"/>
  <c r="K2278" i="40"/>
  <c r="Q2278" i="40"/>
  <c r="R2278" i="40"/>
  <c r="K2279" i="40"/>
  <c r="Q2279" i="40"/>
  <c r="R2279" i="40"/>
  <c r="K2280" i="40"/>
  <c r="Q2280" i="40"/>
  <c r="R2280" i="40"/>
  <c r="K2281" i="40"/>
  <c r="Q2281" i="40"/>
  <c r="R2281" i="40"/>
  <c r="K2282" i="40"/>
  <c r="Q2282" i="40"/>
  <c r="R2282" i="40"/>
  <c r="K2283" i="40"/>
  <c r="Q2283" i="40"/>
  <c r="R2283" i="40"/>
  <c r="K2284" i="40"/>
  <c r="Q2284" i="40"/>
  <c r="R2284" i="40"/>
  <c r="K2285" i="40"/>
  <c r="Q2285" i="40"/>
  <c r="R2285" i="40"/>
  <c r="K2286" i="40"/>
  <c r="Q2286" i="40"/>
  <c r="R2286" i="40"/>
  <c r="K2287" i="40"/>
  <c r="Q2287" i="40"/>
  <c r="R2287" i="40"/>
  <c r="K2288" i="40"/>
  <c r="Q2288" i="40"/>
  <c r="R2288" i="40"/>
  <c r="K2289" i="40"/>
  <c r="Q2289" i="40"/>
  <c r="R2289" i="40"/>
  <c r="K2290" i="40"/>
  <c r="Q2290" i="40"/>
  <c r="R2290" i="40"/>
  <c r="K2291" i="40"/>
  <c r="Q2291" i="40"/>
  <c r="R2291" i="40"/>
  <c r="K2292" i="40"/>
  <c r="Q2292" i="40"/>
  <c r="R2292" i="40"/>
  <c r="K2293" i="40"/>
  <c r="Q2293" i="40"/>
  <c r="R2293" i="40"/>
  <c r="K2294" i="40"/>
  <c r="Q2294" i="40"/>
  <c r="R2294" i="40"/>
  <c r="K2295" i="40"/>
  <c r="Q2295" i="40"/>
  <c r="R2295" i="40"/>
  <c r="K2296" i="40"/>
  <c r="Q2296" i="40"/>
  <c r="R2296" i="40"/>
  <c r="K2297" i="40"/>
  <c r="Q2297" i="40"/>
  <c r="R2297" i="40"/>
  <c r="K2298" i="40"/>
  <c r="Q2298" i="40"/>
  <c r="R2298" i="40"/>
  <c r="K2299" i="40"/>
  <c r="Q2299" i="40"/>
  <c r="R2299" i="40"/>
  <c r="K2300" i="40"/>
  <c r="Q2300" i="40"/>
  <c r="R2300" i="40"/>
  <c r="K2301" i="40"/>
  <c r="Q2301" i="40"/>
  <c r="R2301" i="40"/>
  <c r="K2302" i="40"/>
  <c r="Q2302" i="40"/>
  <c r="R2302" i="40"/>
  <c r="K2303" i="40"/>
  <c r="Q2303" i="40"/>
  <c r="R2303" i="40"/>
  <c r="K2304" i="40"/>
  <c r="Q2304" i="40"/>
  <c r="R2304" i="40"/>
  <c r="K2305" i="40"/>
  <c r="Q2305" i="40"/>
  <c r="R2305" i="40"/>
  <c r="K2306" i="40"/>
  <c r="Q2306" i="40"/>
  <c r="R2306" i="40"/>
  <c r="K2307" i="40"/>
  <c r="Q2307" i="40"/>
  <c r="R2307" i="40"/>
  <c r="K2308" i="40"/>
  <c r="Q2308" i="40"/>
  <c r="R2308" i="40"/>
  <c r="K2309" i="40"/>
  <c r="Q2309" i="40"/>
  <c r="R2309" i="40"/>
  <c r="K2310" i="40"/>
  <c r="Q2310" i="40"/>
  <c r="R2310" i="40"/>
  <c r="K2311" i="40"/>
  <c r="Q2311" i="40"/>
  <c r="R2311" i="40"/>
  <c r="K2312" i="40"/>
  <c r="Q2312" i="40"/>
  <c r="R2312" i="40"/>
  <c r="K2313" i="40"/>
  <c r="Q2313" i="40"/>
  <c r="R2313" i="40"/>
  <c r="K2314" i="40"/>
  <c r="Q2314" i="40"/>
  <c r="R2314" i="40"/>
  <c r="K2315" i="40"/>
  <c r="Q2315" i="40"/>
  <c r="R2315" i="40"/>
  <c r="K2316" i="40"/>
  <c r="Q2316" i="40"/>
  <c r="R2316" i="40"/>
  <c r="K2317" i="40"/>
  <c r="Q2317" i="40"/>
  <c r="R2317" i="40"/>
  <c r="K2318" i="40"/>
  <c r="Q2318" i="40"/>
  <c r="R2318" i="40"/>
  <c r="K2319" i="40"/>
  <c r="Q2319" i="40"/>
  <c r="R2319" i="40"/>
  <c r="K2320" i="40"/>
  <c r="Q2320" i="40"/>
  <c r="R2320" i="40"/>
  <c r="K2321" i="40"/>
  <c r="Q2321" i="40"/>
  <c r="R2321" i="40"/>
  <c r="K2322" i="40"/>
  <c r="Q2322" i="40"/>
  <c r="R2322" i="40"/>
  <c r="K2323" i="40"/>
  <c r="Q2323" i="40"/>
  <c r="R2323" i="40"/>
  <c r="K2324" i="40"/>
  <c r="Q2324" i="40"/>
  <c r="R2324" i="40"/>
  <c r="K2325" i="40"/>
  <c r="Q2325" i="40"/>
  <c r="R2325" i="40"/>
  <c r="K2326" i="40"/>
  <c r="Q2326" i="40"/>
  <c r="R2326" i="40"/>
  <c r="K2327" i="40"/>
  <c r="Q2327" i="40"/>
  <c r="R2327" i="40"/>
  <c r="K2328" i="40"/>
  <c r="Q2328" i="40"/>
  <c r="R2328" i="40"/>
  <c r="K2329" i="40"/>
  <c r="Q2329" i="40"/>
  <c r="R2329" i="40"/>
  <c r="K2330" i="40"/>
  <c r="Q2330" i="40"/>
  <c r="R2330" i="40"/>
  <c r="K2331" i="40"/>
  <c r="Q2331" i="40"/>
  <c r="R2331" i="40"/>
  <c r="K2332" i="40"/>
  <c r="Q2332" i="40"/>
  <c r="R2332" i="40"/>
  <c r="K2333" i="40"/>
  <c r="Q2333" i="40"/>
  <c r="R2333" i="40"/>
  <c r="K2334" i="40"/>
  <c r="Q2334" i="40"/>
  <c r="R2334" i="40"/>
  <c r="K2335" i="40"/>
  <c r="Q2335" i="40"/>
  <c r="R2335" i="40"/>
  <c r="K2336" i="40"/>
  <c r="Q2336" i="40"/>
  <c r="R2336" i="40"/>
  <c r="K2337" i="40"/>
  <c r="Q2337" i="40"/>
  <c r="R2337" i="40"/>
  <c r="K2338" i="40"/>
  <c r="Q2338" i="40"/>
  <c r="R2338" i="40"/>
  <c r="K2339" i="40"/>
  <c r="Q2339" i="40"/>
  <c r="R2339" i="40"/>
  <c r="K2340" i="40"/>
  <c r="Q2340" i="40"/>
  <c r="R2340" i="40"/>
  <c r="K2341" i="40"/>
  <c r="Q2341" i="40"/>
  <c r="R2341" i="40"/>
  <c r="K2342" i="40"/>
  <c r="Q2342" i="40"/>
  <c r="R2342" i="40"/>
  <c r="K2343" i="40"/>
  <c r="Q2343" i="40"/>
  <c r="R2343" i="40"/>
  <c r="K2344" i="40"/>
  <c r="Q2344" i="40"/>
  <c r="R2344" i="40"/>
  <c r="K2345" i="40"/>
  <c r="Q2345" i="40"/>
  <c r="R2345" i="40"/>
  <c r="K2346" i="40"/>
  <c r="Q2346" i="40"/>
  <c r="R2346" i="40"/>
  <c r="K2347" i="40"/>
  <c r="Q2347" i="40"/>
  <c r="R2347" i="40"/>
  <c r="K2348" i="40"/>
  <c r="Q2348" i="40"/>
  <c r="R2348" i="40"/>
  <c r="K2349" i="40"/>
  <c r="Q2349" i="40"/>
  <c r="R2349" i="40"/>
  <c r="K2350" i="40"/>
  <c r="Q2350" i="40"/>
  <c r="R2350" i="40"/>
  <c r="K2351" i="40"/>
  <c r="Q2351" i="40"/>
  <c r="R2351" i="40"/>
  <c r="K2352" i="40"/>
  <c r="Q2352" i="40"/>
  <c r="R2352" i="40"/>
  <c r="K2353" i="40"/>
  <c r="Q2353" i="40"/>
  <c r="R2353" i="40"/>
  <c r="K2354" i="40"/>
  <c r="Q2354" i="40"/>
  <c r="R2354" i="40"/>
  <c r="K2355" i="40"/>
  <c r="Q2355" i="40"/>
  <c r="R2355" i="40"/>
  <c r="K2356" i="40"/>
  <c r="Q2356" i="40"/>
  <c r="R2356" i="40"/>
  <c r="K2357" i="40"/>
  <c r="Q2357" i="40"/>
  <c r="R2357" i="40"/>
  <c r="K2358" i="40"/>
  <c r="Q2358" i="40"/>
  <c r="R2358" i="40"/>
  <c r="K2359" i="40"/>
  <c r="Q2359" i="40"/>
  <c r="R2359" i="40"/>
  <c r="K2360" i="40"/>
  <c r="Q2360" i="40"/>
  <c r="R2360" i="40"/>
  <c r="K2361" i="40"/>
  <c r="Q2361" i="40"/>
  <c r="R2361" i="40"/>
  <c r="K2362" i="40"/>
  <c r="Q2362" i="40"/>
  <c r="R2362" i="40"/>
  <c r="K2363" i="40"/>
  <c r="Q2363" i="40"/>
  <c r="R2363" i="40"/>
  <c r="K2364" i="40"/>
  <c r="Q2364" i="40"/>
  <c r="R2364" i="40"/>
  <c r="K2365" i="40"/>
  <c r="Q2365" i="40"/>
  <c r="R2365" i="40"/>
  <c r="K2366" i="40"/>
  <c r="Q2366" i="40"/>
  <c r="R2366" i="40"/>
  <c r="K2367" i="40"/>
  <c r="Q2367" i="40"/>
  <c r="R2367" i="40"/>
  <c r="K2368" i="40"/>
  <c r="Q2368" i="40"/>
  <c r="R2368" i="40"/>
  <c r="K2369" i="40"/>
  <c r="Q2369" i="40"/>
  <c r="R2369" i="40"/>
  <c r="K2370" i="40"/>
  <c r="Q2370" i="40"/>
  <c r="R2370" i="40"/>
  <c r="K2371" i="40"/>
  <c r="Q2371" i="40"/>
  <c r="R2371" i="40"/>
  <c r="K2372" i="40"/>
  <c r="Q2372" i="40"/>
  <c r="R2372" i="40"/>
  <c r="K2373" i="40"/>
  <c r="Q2373" i="40"/>
  <c r="R2373" i="40"/>
  <c r="K2374" i="40"/>
  <c r="Q2374" i="40"/>
  <c r="R2374" i="40"/>
  <c r="K2375" i="40"/>
  <c r="Q2375" i="40"/>
  <c r="R2375" i="40"/>
  <c r="K2376" i="40"/>
  <c r="Q2376" i="40"/>
  <c r="R2376" i="40"/>
  <c r="K2377" i="40"/>
  <c r="Q2377" i="40"/>
  <c r="R2377" i="40"/>
  <c r="K2378" i="40"/>
  <c r="Q2378" i="40"/>
  <c r="R2378" i="40"/>
  <c r="K2379" i="40"/>
  <c r="Q2379" i="40"/>
  <c r="R2379" i="40"/>
  <c r="K2380" i="40"/>
  <c r="Q2380" i="40"/>
  <c r="R2380" i="40"/>
  <c r="K2381" i="40"/>
  <c r="Q2381" i="40"/>
  <c r="R2381" i="40"/>
  <c r="K2382" i="40"/>
  <c r="Q2382" i="40"/>
  <c r="R2382" i="40"/>
  <c r="K2383" i="40"/>
  <c r="Q2383" i="40"/>
  <c r="R2383" i="40"/>
  <c r="K2384" i="40"/>
  <c r="Q2384" i="40"/>
  <c r="R2384" i="40"/>
  <c r="K2385" i="40"/>
  <c r="Q2385" i="40"/>
  <c r="R2385" i="40"/>
  <c r="K2386" i="40"/>
  <c r="Q2386" i="40"/>
  <c r="R2386" i="40"/>
  <c r="K2387" i="40"/>
  <c r="Q2387" i="40"/>
  <c r="R2387" i="40"/>
  <c r="K2388" i="40"/>
  <c r="Q2388" i="40"/>
  <c r="R2388" i="40"/>
  <c r="K2389" i="40"/>
  <c r="Q2389" i="40"/>
  <c r="R2389" i="40"/>
  <c r="K2390" i="40"/>
  <c r="Q2390" i="40"/>
  <c r="R2390" i="40"/>
  <c r="K2391" i="40"/>
  <c r="Q2391" i="40"/>
  <c r="R2391" i="40"/>
  <c r="K2392" i="40"/>
  <c r="Q2392" i="40"/>
  <c r="R2392" i="40"/>
  <c r="K2393" i="40"/>
  <c r="Q2393" i="40"/>
  <c r="R2393" i="40"/>
  <c r="K2394" i="40"/>
  <c r="Q2394" i="40"/>
  <c r="R2394" i="40"/>
  <c r="K2395" i="40"/>
  <c r="Q2395" i="40"/>
  <c r="R2395" i="40"/>
  <c r="K2396" i="40"/>
  <c r="Q2396" i="40"/>
  <c r="R2396" i="40"/>
  <c r="K2397" i="40"/>
  <c r="Q2397" i="40"/>
  <c r="R2397" i="40"/>
  <c r="K2398" i="40"/>
  <c r="Q2398" i="40"/>
  <c r="R2398" i="40"/>
  <c r="K2399" i="40"/>
  <c r="Q2399" i="40"/>
  <c r="R2399" i="40"/>
  <c r="K2400" i="40"/>
  <c r="Q2400" i="40"/>
  <c r="R2400" i="40"/>
  <c r="K2401" i="40"/>
  <c r="Q2401" i="40"/>
  <c r="R2401" i="40"/>
  <c r="K2402" i="40"/>
  <c r="Q2402" i="40"/>
  <c r="R2402" i="40"/>
  <c r="K2403" i="40"/>
  <c r="Q2403" i="40"/>
  <c r="R2403" i="40"/>
  <c r="K2404" i="40"/>
  <c r="Q2404" i="40"/>
  <c r="R2404" i="40"/>
  <c r="K2405" i="40"/>
  <c r="Q2405" i="40"/>
  <c r="R2405" i="40"/>
  <c r="K2406" i="40"/>
  <c r="Q2406" i="40"/>
  <c r="R2406" i="40"/>
  <c r="K2407" i="40"/>
  <c r="Q2407" i="40"/>
  <c r="R2407" i="40"/>
  <c r="K2408" i="40"/>
  <c r="Q2408" i="40"/>
  <c r="R2408" i="40"/>
  <c r="K2409" i="40"/>
  <c r="Q2409" i="40"/>
  <c r="R2409" i="40"/>
  <c r="K2410" i="40"/>
  <c r="Q2410" i="40"/>
  <c r="R2410" i="40"/>
  <c r="K2411" i="40"/>
  <c r="Q2411" i="40"/>
  <c r="R2411" i="40"/>
  <c r="K2412" i="40"/>
  <c r="Q2412" i="40"/>
  <c r="R2412" i="40"/>
  <c r="K2413" i="40"/>
  <c r="Q2413" i="40"/>
  <c r="R2413" i="40"/>
  <c r="K2414" i="40"/>
  <c r="Q2414" i="40"/>
  <c r="R2414" i="40"/>
  <c r="K2415" i="40"/>
  <c r="Q2415" i="40"/>
  <c r="R2415" i="40"/>
  <c r="K2416" i="40"/>
  <c r="Q2416" i="40"/>
  <c r="R2416" i="40"/>
  <c r="K2417" i="40"/>
  <c r="Q2417" i="40"/>
  <c r="R2417" i="40"/>
  <c r="K2418" i="40"/>
  <c r="Q2418" i="40"/>
  <c r="R2418" i="40"/>
  <c r="K2419" i="40"/>
  <c r="Q2419" i="40"/>
  <c r="R2419" i="40"/>
  <c r="K2420" i="40"/>
  <c r="Q2420" i="40"/>
  <c r="R2420" i="40"/>
  <c r="K2421" i="40"/>
  <c r="Q2421" i="40"/>
  <c r="R2421" i="40"/>
  <c r="K2422" i="40"/>
  <c r="Q2422" i="40"/>
  <c r="R2422" i="40"/>
  <c r="K2423" i="40"/>
  <c r="Q2423" i="40"/>
  <c r="R2423" i="40"/>
  <c r="K2424" i="40"/>
  <c r="Q2424" i="40"/>
  <c r="R2424" i="40"/>
  <c r="K2425" i="40"/>
  <c r="Q2425" i="40"/>
  <c r="R2425" i="40"/>
  <c r="K2426" i="40"/>
  <c r="Q2426" i="40"/>
  <c r="R2426" i="40"/>
  <c r="K2427" i="40"/>
  <c r="Q2427" i="40"/>
  <c r="R2427" i="40"/>
  <c r="K2428" i="40"/>
  <c r="Q2428" i="40"/>
  <c r="R2428" i="40"/>
  <c r="K2429" i="40"/>
  <c r="Q2429" i="40"/>
  <c r="R2429" i="40"/>
  <c r="K2430" i="40"/>
  <c r="Q2430" i="40"/>
  <c r="R2430" i="40"/>
  <c r="K2431" i="40"/>
  <c r="Q2431" i="40"/>
  <c r="R2431" i="40"/>
  <c r="K2432" i="40"/>
  <c r="Q2432" i="40"/>
  <c r="R2432" i="40"/>
  <c r="K2433" i="40"/>
  <c r="Q2433" i="40"/>
  <c r="R2433" i="40"/>
  <c r="K2434" i="40"/>
  <c r="Q2434" i="40"/>
  <c r="R2434" i="40"/>
  <c r="K2435" i="40"/>
  <c r="Q2435" i="40"/>
  <c r="R2435" i="40"/>
  <c r="K2436" i="40"/>
  <c r="Q2436" i="40"/>
  <c r="R2436" i="40"/>
  <c r="K2437" i="40"/>
  <c r="Q2437" i="40"/>
  <c r="R2437" i="40"/>
  <c r="K2438" i="40"/>
  <c r="Q2438" i="40"/>
  <c r="R2438" i="40"/>
  <c r="K2439" i="40"/>
  <c r="Q2439" i="40"/>
  <c r="R2439" i="40"/>
  <c r="K2440" i="40"/>
  <c r="Q2440" i="40"/>
  <c r="R2440" i="40"/>
  <c r="K2441" i="40"/>
  <c r="Q2441" i="40"/>
  <c r="R2441" i="40"/>
  <c r="K2442" i="40"/>
  <c r="Q2442" i="40"/>
  <c r="R2442" i="40"/>
  <c r="K2443" i="40"/>
  <c r="Q2443" i="40"/>
  <c r="R2443" i="40"/>
  <c r="K2444" i="40"/>
  <c r="Q2444" i="40"/>
  <c r="R2444" i="40"/>
  <c r="K2445" i="40"/>
  <c r="Q2445" i="40"/>
  <c r="R2445" i="40"/>
  <c r="K2446" i="40"/>
  <c r="Q2446" i="40"/>
  <c r="R2446" i="40"/>
  <c r="K2447" i="40"/>
  <c r="Q2447" i="40"/>
  <c r="R2447" i="40"/>
  <c r="K2448" i="40"/>
  <c r="Q2448" i="40"/>
  <c r="R2448" i="40"/>
  <c r="K2449" i="40"/>
  <c r="Q2449" i="40"/>
  <c r="R2449" i="40"/>
  <c r="K2450" i="40"/>
  <c r="Q2450" i="40"/>
  <c r="R2450" i="40"/>
  <c r="K2451" i="40"/>
  <c r="Q2451" i="40"/>
  <c r="R2451" i="40"/>
  <c r="K2452" i="40"/>
  <c r="Q2452" i="40"/>
  <c r="R2452" i="40"/>
  <c r="K2453" i="40"/>
  <c r="Q2453" i="40"/>
  <c r="R2453" i="40"/>
  <c r="K2454" i="40"/>
  <c r="Q2454" i="40"/>
  <c r="R2454" i="40"/>
  <c r="K2455" i="40"/>
  <c r="Q2455" i="40"/>
  <c r="R2455" i="40"/>
  <c r="K2456" i="40"/>
  <c r="Q2456" i="40"/>
  <c r="R2456" i="40"/>
  <c r="K2457" i="40"/>
  <c r="Q2457" i="40"/>
  <c r="R2457" i="40"/>
  <c r="K2458" i="40"/>
  <c r="Q2458" i="40"/>
  <c r="R2458" i="40"/>
  <c r="K2459" i="40"/>
  <c r="Q2459" i="40"/>
  <c r="R2459" i="40"/>
  <c r="K2460" i="40"/>
  <c r="Q2460" i="40"/>
  <c r="R2460" i="40"/>
  <c r="K2461" i="40"/>
  <c r="Q2461" i="40"/>
  <c r="R2461" i="40"/>
  <c r="K2462" i="40"/>
  <c r="Q2462" i="40"/>
  <c r="R2462" i="40"/>
  <c r="K2463" i="40"/>
  <c r="Q2463" i="40"/>
  <c r="R2463" i="40"/>
  <c r="K2464" i="40"/>
  <c r="Q2464" i="40"/>
  <c r="R2464" i="40"/>
  <c r="K2465" i="40"/>
  <c r="Q2465" i="40"/>
  <c r="R2465" i="40"/>
  <c r="K2466" i="40"/>
  <c r="Q2466" i="40"/>
  <c r="R2466" i="40"/>
  <c r="K2467" i="40"/>
  <c r="Q2467" i="40"/>
  <c r="R2467" i="40"/>
  <c r="K2468" i="40"/>
  <c r="Q2468" i="40"/>
  <c r="R2468" i="40"/>
  <c r="K2469" i="40"/>
  <c r="Q2469" i="40"/>
  <c r="R2469" i="40"/>
  <c r="K2470" i="40"/>
  <c r="Q2470" i="40"/>
  <c r="R2470" i="40"/>
  <c r="K2471" i="40"/>
  <c r="Q2471" i="40"/>
  <c r="R2471" i="40"/>
  <c r="K2472" i="40"/>
  <c r="Q2472" i="40"/>
  <c r="R2472" i="40"/>
  <c r="K2473" i="40"/>
  <c r="Q2473" i="40"/>
  <c r="R2473" i="40"/>
  <c r="K2474" i="40"/>
  <c r="Q2474" i="40"/>
  <c r="R2474" i="40"/>
  <c r="K2475" i="40"/>
  <c r="Q2475" i="40"/>
  <c r="R2475" i="40"/>
  <c r="K2476" i="40"/>
  <c r="Q2476" i="40"/>
  <c r="R2476" i="40"/>
  <c r="K2477" i="40"/>
  <c r="Q2477" i="40"/>
  <c r="R2477" i="40"/>
  <c r="K2478" i="40"/>
  <c r="Q2478" i="40"/>
  <c r="R2478" i="40"/>
  <c r="K2479" i="40"/>
  <c r="Q2479" i="40"/>
  <c r="R2479" i="40"/>
  <c r="K2480" i="40"/>
  <c r="Q2480" i="40"/>
  <c r="R2480" i="40"/>
  <c r="K2481" i="40"/>
  <c r="Q2481" i="40"/>
  <c r="R2481" i="40"/>
  <c r="K2482" i="40"/>
  <c r="Q2482" i="40"/>
  <c r="R2482" i="40"/>
  <c r="K2483" i="40"/>
  <c r="Q2483" i="40"/>
  <c r="R2483" i="40"/>
  <c r="K2484" i="40"/>
  <c r="Q2484" i="40"/>
  <c r="R2484" i="40"/>
  <c r="K2485" i="40"/>
  <c r="Q2485" i="40"/>
  <c r="R2485" i="40"/>
  <c r="K2486" i="40"/>
  <c r="Q2486" i="40"/>
  <c r="R2486" i="40"/>
  <c r="K2487" i="40"/>
  <c r="Q2487" i="40"/>
  <c r="R2487" i="40"/>
  <c r="K2488" i="40"/>
  <c r="Q2488" i="40"/>
  <c r="R2488" i="40"/>
  <c r="K2489" i="40"/>
  <c r="Q2489" i="40"/>
  <c r="R2489" i="40"/>
  <c r="K2490" i="40"/>
  <c r="Q2490" i="40"/>
  <c r="R2490" i="40"/>
  <c r="K2491" i="40"/>
  <c r="Q2491" i="40"/>
  <c r="R2491" i="40"/>
  <c r="K2492" i="40"/>
  <c r="Q2492" i="40"/>
  <c r="R2492" i="40"/>
  <c r="K2493" i="40"/>
  <c r="Q2493" i="40"/>
  <c r="R2493" i="40"/>
  <c r="K2494" i="40"/>
  <c r="Q2494" i="40"/>
  <c r="R2494" i="40"/>
  <c r="K2495" i="40"/>
  <c r="Q2495" i="40"/>
  <c r="R2495" i="40"/>
  <c r="K2496" i="40"/>
  <c r="Q2496" i="40"/>
  <c r="R2496" i="40"/>
  <c r="K2497" i="40"/>
  <c r="Q2497" i="40"/>
  <c r="R2497" i="40"/>
  <c r="K2498" i="40"/>
  <c r="Q2498" i="40"/>
  <c r="R2498" i="40"/>
  <c r="K2499" i="40"/>
  <c r="Q2499" i="40"/>
  <c r="R2499" i="40"/>
  <c r="K2500" i="40"/>
  <c r="Q2500" i="40"/>
  <c r="R2500" i="40"/>
  <c r="K2501" i="40"/>
  <c r="Q2501" i="40"/>
  <c r="R2501" i="40"/>
  <c r="K2502" i="40"/>
  <c r="Q2502" i="40"/>
  <c r="R2502" i="40"/>
  <c r="K2503" i="40"/>
  <c r="Q2503" i="40"/>
  <c r="R2503" i="40"/>
  <c r="K2504" i="40"/>
  <c r="Q2504" i="40"/>
  <c r="R2504" i="40"/>
  <c r="K2505" i="40"/>
  <c r="Q2505" i="40"/>
  <c r="R2505" i="40"/>
  <c r="K2506" i="40"/>
  <c r="Q2506" i="40"/>
  <c r="R2506" i="40"/>
  <c r="K2507" i="40"/>
  <c r="Q2507" i="40"/>
  <c r="R2507" i="40"/>
  <c r="K2508" i="40"/>
  <c r="Q2508" i="40"/>
  <c r="R2508" i="40"/>
  <c r="K2509" i="40"/>
  <c r="Q2509" i="40"/>
  <c r="R2509" i="40"/>
  <c r="K2510" i="40"/>
  <c r="Q2510" i="40"/>
  <c r="R2510" i="40"/>
  <c r="K2511" i="40"/>
  <c r="Q2511" i="40"/>
  <c r="R2511" i="40"/>
  <c r="K2512" i="40"/>
  <c r="Q2512" i="40"/>
  <c r="R2512" i="40"/>
  <c r="K2513" i="40"/>
  <c r="Q2513" i="40"/>
  <c r="R2513" i="40"/>
  <c r="K2514" i="40"/>
  <c r="Q2514" i="40"/>
  <c r="R2514" i="40"/>
  <c r="K2515" i="40"/>
  <c r="Q2515" i="40"/>
  <c r="R2515" i="40"/>
  <c r="K2516" i="40"/>
  <c r="Q2516" i="40"/>
  <c r="R2516" i="40"/>
  <c r="K2517" i="40"/>
  <c r="Q2517" i="40"/>
  <c r="R2517" i="40"/>
  <c r="K2518" i="40"/>
  <c r="Q2518" i="40"/>
  <c r="R2518" i="40"/>
  <c r="K2519" i="40"/>
  <c r="Q2519" i="40"/>
  <c r="R2519" i="40"/>
  <c r="K2520" i="40"/>
  <c r="Q2520" i="40"/>
  <c r="R2520" i="40"/>
  <c r="K2521" i="40"/>
  <c r="Q2521" i="40"/>
  <c r="R2521" i="40"/>
  <c r="K2522" i="40"/>
  <c r="Q2522" i="40"/>
  <c r="R2522" i="40"/>
  <c r="K2523" i="40"/>
  <c r="Q2523" i="40"/>
  <c r="R2523" i="40"/>
  <c r="K2524" i="40"/>
  <c r="Q2524" i="40"/>
  <c r="R2524" i="40"/>
  <c r="K2525" i="40"/>
  <c r="Q2525" i="40"/>
  <c r="R2525" i="40"/>
  <c r="K2526" i="40"/>
  <c r="Q2526" i="40"/>
  <c r="R2526" i="40"/>
  <c r="K2527" i="40"/>
  <c r="Q2527" i="40"/>
  <c r="R2527" i="40"/>
  <c r="K2528" i="40"/>
  <c r="Q2528" i="40"/>
  <c r="R2528" i="40"/>
  <c r="K2529" i="40"/>
  <c r="Q2529" i="40"/>
  <c r="R2529" i="40"/>
  <c r="K2530" i="40"/>
  <c r="Q2530" i="40"/>
  <c r="R2530" i="40"/>
  <c r="K2531" i="40"/>
  <c r="Q2531" i="40"/>
  <c r="R2531" i="40"/>
  <c r="K2532" i="40"/>
  <c r="Q2532" i="40"/>
  <c r="R2532" i="40"/>
  <c r="K2533" i="40"/>
  <c r="Q2533" i="40"/>
  <c r="R2533" i="40"/>
  <c r="K2534" i="40"/>
  <c r="Q2534" i="40"/>
  <c r="R2534" i="40"/>
  <c r="K2535" i="40"/>
  <c r="Q2535" i="40"/>
  <c r="R2535" i="40"/>
  <c r="K2536" i="40"/>
  <c r="Q2536" i="40"/>
  <c r="R2536" i="40"/>
  <c r="K2537" i="40"/>
  <c r="Q2537" i="40"/>
  <c r="R2537" i="40"/>
  <c r="K2538" i="40"/>
  <c r="Q2538" i="40"/>
  <c r="R2538" i="40"/>
  <c r="K2539" i="40"/>
  <c r="Q2539" i="40"/>
  <c r="R2539" i="40"/>
  <c r="K2540" i="40"/>
  <c r="Q2540" i="40"/>
  <c r="R2540" i="40"/>
  <c r="K2541" i="40"/>
  <c r="Q2541" i="40"/>
  <c r="R2541" i="40"/>
  <c r="K2542" i="40"/>
  <c r="Q2542" i="40"/>
  <c r="R2542" i="40"/>
  <c r="K2543" i="40"/>
  <c r="Q2543" i="40"/>
  <c r="R2543" i="40"/>
  <c r="K2544" i="40"/>
  <c r="Q2544" i="40"/>
  <c r="R2544" i="40"/>
  <c r="K2545" i="40"/>
  <c r="Q2545" i="40"/>
  <c r="R2545" i="40"/>
  <c r="K2546" i="40"/>
  <c r="Q2546" i="40"/>
  <c r="R2546" i="40"/>
  <c r="K2547" i="40"/>
  <c r="Q2547" i="40"/>
  <c r="R2547" i="40"/>
  <c r="K2548" i="40"/>
  <c r="Q2548" i="40"/>
  <c r="R2548" i="40"/>
  <c r="K2549" i="40"/>
  <c r="Q2549" i="40"/>
  <c r="R2549" i="40"/>
  <c r="K2550" i="40"/>
  <c r="Q2550" i="40"/>
  <c r="R2550" i="40"/>
  <c r="K2551" i="40"/>
  <c r="Q2551" i="40"/>
  <c r="R2551" i="40"/>
  <c r="K2552" i="40"/>
  <c r="Q2552" i="40"/>
  <c r="R2552" i="40"/>
  <c r="K2553" i="40"/>
  <c r="Q2553" i="40"/>
  <c r="R2553" i="40"/>
  <c r="K2554" i="40"/>
  <c r="Q2554" i="40"/>
  <c r="R2554" i="40"/>
  <c r="K2555" i="40"/>
  <c r="Q2555" i="40"/>
  <c r="R2555" i="40"/>
  <c r="K2556" i="40"/>
  <c r="Q2556" i="40"/>
  <c r="R2556" i="40"/>
  <c r="K2557" i="40"/>
  <c r="Q2557" i="40"/>
  <c r="R2557" i="40"/>
  <c r="K2558" i="40"/>
  <c r="Q2558" i="40"/>
  <c r="R2558" i="40"/>
  <c r="K2559" i="40"/>
  <c r="Q2559" i="40"/>
  <c r="R2559" i="40"/>
  <c r="K2560" i="40"/>
  <c r="Q2560" i="40"/>
  <c r="R2560" i="40"/>
  <c r="K2561" i="40"/>
  <c r="Q2561" i="40"/>
  <c r="R2561" i="40"/>
  <c r="K2562" i="40"/>
  <c r="Q2562" i="40"/>
  <c r="R2562" i="40"/>
  <c r="K2563" i="40"/>
  <c r="Q2563" i="40"/>
  <c r="R2563" i="40"/>
  <c r="K2564" i="40"/>
  <c r="Q2564" i="40"/>
  <c r="R2564" i="40"/>
  <c r="K2565" i="40"/>
  <c r="Q2565" i="40"/>
  <c r="R2565" i="40"/>
  <c r="K3" i="40"/>
  <c r="K4" i="40"/>
  <c r="K5" i="40"/>
  <c r="K6" i="40"/>
  <c r="K7" i="40"/>
  <c r="K8" i="40"/>
  <c r="K9" i="40"/>
  <c r="K10" i="40"/>
  <c r="K11" i="40"/>
  <c r="K12" i="40"/>
  <c r="K13" i="40"/>
  <c r="K14" i="40"/>
  <c r="K15" i="40"/>
  <c r="K16" i="40"/>
  <c r="K17" i="40"/>
  <c r="K18" i="40"/>
  <c r="K19" i="40"/>
  <c r="K20" i="40"/>
  <c r="K21" i="40"/>
  <c r="K22" i="40"/>
  <c r="K23" i="40"/>
  <c r="K24" i="40"/>
  <c r="K25" i="40"/>
  <c r="K26" i="40"/>
  <c r="K27" i="40"/>
  <c r="K28" i="40"/>
  <c r="K29" i="40"/>
  <c r="K30" i="40"/>
  <c r="K31" i="40"/>
  <c r="K32" i="40"/>
  <c r="K33" i="40"/>
  <c r="K34" i="40"/>
  <c r="K35" i="40"/>
  <c r="K36" i="40"/>
  <c r="K37" i="40"/>
  <c r="K38" i="40"/>
  <c r="K39" i="40"/>
  <c r="K40" i="40"/>
  <c r="K41" i="40"/>
  <c r="K42" i="40"/>
  <c r="K43" i="40"/>
  <c r="K44" i="40"/>
  <c r="K45" i="40"/>
  <c r="K46" i="40"/>
  <c r="K47" i="40"/>
  <c r="K48" i="40"/>
  <c r="K49" i="40"/>
  <c r="K50" i="40"/>
  <c r="K51" i="40"/>
  <c r="K52" i="40"/>
  <c r="K53" i="40"/>
  <c r="K54" i="40"/>
  <c r="K55" i="40"/>
  <c r="K56" i="40"/>
  <c r="K57" i="40"/>
  <c r="K58" i="40"/>
  <c r="K59" i="40"/>
  <c r="K60" i="40"/>
  <c r="K61" i="40"/>
  <c r="K62" i="40"/>
  <c r="K63" i="40"/>
  <c r="K64" i="40"/>
  <c r="K65" i="40"/>
  <c r="K66" i="40"/>
  <c r="K67" i="40"/>
  <c r="K68" i="40"/>
  <c r="K69" i="40"/>
  <c r="K70" i="40"/>
  <c r="K71" i="40"/>
  <c r="K72" i="40"/>
  <c r="K73" i="40"/>
  <c r="K74" i="40"/>
  <c r="K75" i="40"/>
  <c r="K76" i="40"/>
  <c r="K77" i="40"/>
  <c r="K78" i="40"/>
  <c r="K79" i="40"/>
  <c r="K80" i="40"/>
  <c r="K81" i="40"/>
  <c r="K82" i="40"/>
  <c r="K83" i="40"/>
  <c r="K84" i="40"/>
  <c r="K85" i="40"/>
  <c r="K86" i="40"/>
  <c r="K87" i="40"/>
  <c r="K88" i="40"/>
  <c r="K89" i="40"/>
  <c r="K90" i="40"/>
  <c r="K91" i="40"/>
  <c r="K92" i="40"/>
  <c r="K93" i="40"/>
  <c r="K94" i="40"/>
  <c r="K95" i="40"/>
  <c r="K96" i="40"/>
  <c r="K97" i="40"/>
  <c r="K98" i="40"/>
  <c r="K99" i="40"/>
  <c r="K100" i="40"/>
  <c r="K101" i="40"/>
  <c r="K102" i="40"/>
  <c r="K103" i="40"/>
  <c r="K104" i="40"/>
  <c r="K105" i="40"/>
  <c r="K106" i="40"/>
  <c r="K107" i="40"/>
  <c r="K108" i="40"/>
  <c r="K109" i="40"/>
  <c r="K110" i="40"/>
  <c r="K111" i="40"/>
  <c r="K112" i="40"/>
  <c r="K113" i="40"/>
  <c r="K114" i="40"/>
  <c r="K115" i="40"/>
  <c r="K116" i="40"/>
  <c r="K117" i="40"/>
  <c r="K118" i="40"/>
  <c r="K119" i="40"/>
  <c r="K120" i="40"/>
  <c r="K121" i="40"/>
  <c r="K122" i="40"/>
  <c r="K123" i="40"/>
  <c r="K124" i="40"/>
  <c r="K125" i="40"/>
  <c r="K126" i="40"/>
  <c r="K127" i="40"/>
  <c r="K128" i="40"/>
  <c r="K129" i="40"/>
  <c r="K130" i="40"/>
  <c r="K131" i="40"/>
  <c r="K132" i="40"/>
  <c r="K133" i="40"/>
  <c r="K134" i="40"/>
  <c r="K135" i="40"/>
  <c r="K136" i="40"/>
  <c r="K137" i="40"/>
  <c r="K138" i="40"/>
  <c r="K139" i="40"/>
  <c r="K140" i="40"/>
  <c r="K141" i="40"/>
  <c r="K142" i="40"/>
  <c r="K143" i="40"/>
  <c r="K144" i="40"/>
  <c r="K145" i="40"/>
  <c r="K146" i="40"/>
  <c r="K147" i="40"/>
  <c r="K148" i="40"/>
  <c r="K149" i="40"/>
  <c r="K150" i="40"/>
  <c r="K151" i="40"/>
  <c r="K152" i="40"/>
  <c r="K153" i="40"/>
  <c r="K154" i="40"/>
  <c r="K155" i="40"/>
  <c r="K156" i="40"/>
  <c r="K157" i="40"/>
  <c r="K158" i="40"/>
  <c r="K159" i="40"/>
  <c r="K160" i="40"/>
  <c r="K161" i="40"/>
  <c r="K162" i="40"/>
  <c r="K163" i="40"/>
  <c r="K164" i="40"/>
  <c r="K165" i="40"/>
  <c r="K166" i="40"/>
  <c r="K167" i="40"/>
  <c r="K168" i="40"/>
  <c r="K169" i="40"/>
  <c r="K170" i="40"/>
  <c r="K171" i="40"/>
  <c r="K172" i="40"/>
  <c r="K173" i="40"/>
  <c r="K174" i="40"/>
  <c r="K175" i="40"/>
  <c r="K176" i="40"/>
  <c r="K177" i="40"/>
  <c r="K178" i="40"/>
  <c r="K179" i="40"/>
  <c r="K180" i="40"/>
  <c r="K181" i="40"/>
  <c r="K182" i="40"/>
  <c r="K183" i="40"/>
  <c r="K184" i="40"/>
  <c r="K185" i="40"/>
  <c r="K186" i="40"/>
  <c r="K187" i="40"/>
  <c r="K188" i="40"/>
  <c r="K189" i="40"/>
  <c r="K190" i="40"/>
  <c r="K191" i="40"/>
  <c r="K192" i="40"/>
  <c r="K193" i="40"/>
  <c r="K194" i="40"/>
  <c r="K195" i="40"/>
  <c r="K196" i="40"/>
  <c r="K197" i="40"/>
  <c r="K198" i="40"/>
  <c r="K199" i="40"/>
  <c r="K200" i="40"/>
  <c r="K201" i="40"/>
  <c r="K202" i="40"/>
  <c r="K203" i="40"/>
  <c r="K204" i="40"/>
  <c r="K205" i="40"/>
  <c r="K206" i="40"/>
  <c r="K207" i="40"/>
  <c r="K208" i="40"/>
  <c r="K209" i="40"/>
  <c r="K210" i="40"/>
  <c r="K211" i="40"/>
  <c r="K212" i="40"/>
  <c r="K213" i="40"/>
  <c r="K214" i="40"/>
  <c r="K215" i="40"/>
  <c r="K216" i="40"/>
  <c r="K217" i="40"/>
  <c r="K218" i="40"/>
  <c r="K219" i="40"/>
  <c r="K220" i="40"/>
  <c r="K221" i="40"/>
  <c r="K222" i="40"/>
  <c r="K223" i="40"/>
  <c r="K224" i="40"/>
  <c r="K225" i="40"/>
  <c r="K226" i="40"/>
  <c r="K227" i="40"/>
  <c r="K228" i="40"/>
  <c r="K229" i="40"/>
  <c r="K230" i="40"/>
  <c r="K231" i="40"/>
  <c r="K232" i="40"/>
  <c r="K233" i="40"/>
  <c r="K234" i="40"/>
  <c r="K235" i="40"/>
  <c r="K236" i="40"/>
  <c r="K237" i="40"/>
  <c r="K238" i="40"/>
  <c r="K239" i="40"/>
  <c r="K240" i="40"/>
  <c r="K241" i="40"/>
  <c r="K242" i="40"/>
  <c r="K243" i="40"/>
  <c r="K244" i="40"/>
  <c r="K245" i="40"/>
  <c r="K246" i="40"/>
  <c r="K247" i="40"/>
  <c r="K248" i="40"/>
  <c r="K249" i="40"/>
  <c r="K250" i="40"/>
  <c r="K251" i="40"/>
  <c r="K252" i="40"/>
  <c r="K253" i="40"/>
  <c r="K254" i="40"/>
  <c r="K255" i="40"/>
  <c r="K256" i="40"/>
  <c r="K257" i="40"/>
  <c r="K258" i="40"/>
  <c r="K259" i="40"/>
  <c r="K260" i="40"/>
  <c r="K261" i="40"/>
  <c r="K262" i="40"/>
  <c r="K263" i="40"/>
  <c r="K264" i="40"/>
  <c r="K265" i="40"/>
  <c r="K266" i="40"/>
  <c r="K267" i="40"/>
  <c r="K268" i="40"/>
  <c r="K269" i="40"/>
  <c r="K270" i="40"/>
  <c r="K271" i="40"/>
  <c r="K272" i="40"/>
  <c r="K273" i="40"/>
  <c r="K274" i="40"/>
  <c r="K275" i="40"/>
  <c r="K276" i="40"/>
  <c r="K277" i="40"/>
  <c r="K278" i="40"/>
  <c r="K279" i="40"/>
  <c r="K280" i="40"/>
  <c r="K281" i="40"/>
  <c r="K282" i="40"/>
  <c r="K283" i="40"/>
  <c r="K284" i="40"/>
  <c r="K285" i="40"/>
  <c r="K286" i="40"/>
  <c r="K287" i="40"/>
  <c r="K288" i="40"/>
  <c r="K289" i="40"/>
  <c r="K290" i="40"/>
  <c r="K291" i="40"/>
  <c r="K292" i="40"/>
  <c r="K293" i="40"/>
  <c r="K294" i="40"/>
  <c r="K295" i="40"/>
  <c r="K296" i="40"/>
  <c r="K297" i="40"/>
  <c r="K298" i="40"/>
  <c r="K299" i="40"/>
  <c r="K300" i="40"/>
  <c r="K301" i="40"/>
  <c r="K302" i="40"/>
  <c r="K303" i="40"/>
  <c r="K304" i="40"/>
  <c r="K305" i="40"/>
  <c r="K306" i="40"/>
  <c r="K307" i="40"/>
  <c r="K308" i="40"/>
  <c r="K309" i="40"/>
  <c r="K310" i="40"/>
  <c r="K311" i="40"/>
  <c r="K312" i="40"/>
  <c r="K313" i="40"/>
  <c r="K314" i="40"/>
  <c r="K315" i="40"/>
  <c r="K316" i="40"/>
  <c r="K317" i="40"/>
  <c r="K318" i="40"/>
  <c r="K319" i="40"/>
  <c r="K320" i="40"/>
  <c r="K321" i="40"/>
  <c r="K322" i="40"/>
  <c r="K323" i="40"/>
  <c r="K324" i="40"/>
  <c r="K325" i="40"/>
  <c r="K326" i="40"/>
  <c r="K327" i="40"/>
  <c r="K328" i="40"/>
  <c r="K329" i="40"/>
  <c r="K330" i="40"/>
  <c r="K331" i="40"/>
  <c r="K332" i="40"/>
  <c r="K333" i="40"/>
  <c r="K334" i="40"/>
  <c r="K335" i="40"/>
  <c r="K336" i="40"/>
  <c r="K337" i="40"/>
  <c r="K338" i="40"/>
  <c r="K339" i="40"/>
  <c r="K340" i="40"/>
  <c r="K341" i="40"/>
  <c r="K342" i="40"/>
  <c r="K343" i="40"/>
  <c r="K344" i="40"/>
  <c r="K345" i="40"/>
  <c r="K346" i="40"/>
  <c r="K347" i="40"/>
  <c r="K348" i="40"/>
  <c r="K349" i="40"/>
  <c r="K350" i="40"/>
  <c r="K351" i="40"/>
  <c r="K352" i="40"/>
  <c r="K353" i="40"/>
  <c r="K354" i="40"/>
  <c r="K355" i="40"/>
  <c r="K356" i="40"/>
  <c r="K357" i="40"/>
  <c r="K358" i="40"/>
  <c r="K359" i="40"/>
  <c r="K360" i="40"/>
  <c r="K361" i="40"/>
  <c r="K362" i="40"/>
  <c r="K363" i="40"/>
  <c r="K364" i="40"/>
  <c r="K365" i="40"/>
  <c r="K366" i="40"/>
  <c r="K367" i="40"/>
  <c r="K368" i="40"/>
  <c r="K369" i="40"/>
  <c r="K370" i="40"/>
  <c r="K371" i="40"/>
  <c r="K372" i="40"/>
  <c r="K373" i="40"/>
  <c r="K374" i="40"/>
  <c r="K375" i="40"/>
  <c r="K376" i="40"/>
  <c r="K377" i="40"/>
  <c r="K378" i="40"/>
  <c r="K379" i="40"/>
  <c r="K380" i="40"/>
  <c r="K381" i="40"/>
  <c r="K382" i="40"/>
  <c r="K383" i="40"/>
  <c r="K384" i="40"/>
  <c r="K385" i="40"/>
  <c r="K386" i="40"/>
  <c r="K387" i="40"/>
  <c r="K388" i="40"/>
  <c r="K389" i="40"/>
  <c r="K390" i="40"/>
  <c r="K391" i="40"/>
  <c r="K392" i="40"/>
  <c r="K393" i="40"/>
  <c r="K394" i="40"/>
  <c r="K395" i="40"/>
  <c r="K396" i="40"/>
  <c r="K397" i="40"/>
  <c r="K398" i="40"/>
  <c r="K399" i="40"/>
  <c r="K400" i="40"/>
  <c r="K401" i="40"/>
  <c r="K402" i="40"/>
  <c r="K403" i="40"/>
  <c r="K404" i="40"/>
  <c r="K405" i="40"/>
  <c r="K406" i="40"/>
  <c r="K407" i="40"/>
  <c r="K408" i="40"/>
  <c r="K409" i="40"/>
  <c r="K410" i="40"/>
  <c r="K411" i="40"/>
  <c r="K412" i="40"/>
  <c r="K413" i="40"/>
  <c r="K414" i="40"/>
  <c r="K415" i="40"/>
  <c r="K416" i="40"/>
  <c r="K417" i="40"/>
  <c r="K418" i="40"/>
  <c r="K419" i="40"/>
  <c r="K420" i="40"/>
  <c r="K421" i="40"/>
  <c r="K422" i="40"/>
  <c r="K423" i="40"/>
  <c r="K424" i="40"/>
  <c r="K425" i="40"/>
  <c r="K426" i="40"/>
  <c r="K427" i="40"/>
  <c r="K428" i="40"/>
  <c r="K429" i="40"/>
  <c r="K430" i="40"/>
  <c r="K431" i="40"/>
  <c r="K432" i="40"/>
  <c r="K433" i="40"/>
  <c r="K434" i="40"/>
  <c r="K435" i="40"/>
  <c r="K436" i="40"/>
  <c r="K437" i="40"/>
  <c r="K438" i="40"/>
  <c r="K439" i="40"/>
  <c r="K440" i="40"/>
  <c r="K441" i="40"/>
  <c r="K442" i="40"/>
  <c r="K443" i="40"/>
  <c r="K444" i="40"/>
  <c r="K445" i="40"/>
  <c r="K446" i="40"/>
  <c r="K447" i="40"/>
  <c r="K448" i="40"/>
  <c r="K449" i="40"/>
  <c r="K450" i="40"/>
  <c r="K451" i="40"/>
  <c r="K452" i="40"/>
  <c r="K453" i="40"/>
  <c r="K454" i="40"/>
  <c r="K455" i="40"/>
  <c r="K456" i="40"/>
  <c r="K457" i="40"/>
  <c r="K458" i="40"/>
  <c r="K459" i="40"/>
  <c r="K460" i="40"/>
  <c r="K461" i="40"/>
  <c r="K462" i="40"/>
  <c r="K463" i="40"/>
  <c r="K464" i="40"/>
  <c r="K465" i="40"/>
  <c r="K466" i="40"/>
  <c r="K467" i="40"/>
  <c r="K468" i="40"/>
  <c r="K469" i="40"/>
  <c r="K470" i="40"/>
  <c r="K471" i="40"/>
  <c r="K472" i="40"/>
  <c r="K473" i="40"/>
  <c r="K474" i="40"/>
  <c r="K475" i="40"/>
  <c r="K476" i="40"/>
  <c r="K477" i="40"/>
  <c r="K478" i="40"/>
  <c r="K479" i="40"/>
  <c r="K480" i="40"/>
  <c r="K481" i="40"/>
  <c r="K482" i="40"/>
  <c r="K483" i="40"/>
  <c r="K484" i="40"/>
  <c r="K485" i="40"/>
  <c r="K486" i="40"/>
  <c r="K487" i="40"/>
  <c r="K488" i="40"/>
  <c r="K489" i="40"/>
  <c r="K490" i="40"/>
  <c r="K491" i="40"/>
  <c r="K492" i="40"/>
  <c r="K493" i="40"/>
  <c r="K494" i="40"/>
  <c r="K495" i="40"/>
  <c r="K496" i="40"/>
  <c r="K497" i="40"/>
  <c r="K498" i="40"/>
  <c r="K499" i="40"/>
  <c r="K500" i="40"/>
  <c r="K501" i="40"/>
  <c r="K502" i="40"/>
  <c r="K503" i="40"/>
  <c r="K504" i="40"/>
  <c r="K505" i="40"/>
  <c r="K506" i="40"/>
  <c r="K507" i="40"/>
  <c r="K508" i="40"/>
  <c r="K509" i="40"/>
  <c r="K510" i="40"/>
  <c r="K511" i="40"/>
  <c r="K512" i="40"/>
  <c r="K513" i="40"/>
  <c r="K514" i="40"/>
  <c r="K515" i="40"/>
  <c r="K516" i="40"/>
  <c r="K517" i="40"/>
  <c r="K518" i="40"/>
  <c r="K519" i="40"/>
  <c r="K520" i="40"/>
  <c r="K521" i="40"/>
  <c r="K522" i="40"/>
  <c r="K523" i="40"/>
  <c r="K524" i="40"/>
  <c r="K525" i="40"/>
  <c r="K526" i="40"/>
  <c r="K527" i="40"/>
  <c r="K528" i="40"/>
  <c r="K529" i="40"/>
  <c r="K530" i="40"/>
  <c r="K531" i="40"/>
  <c r="K532" i="40"/>
  <c r="K533" i="40"/>
  <c r="K534" i="40"/>
  <c r="K535" i="40"/>
  <c r="K536" i="40"/>
  <c r="K537" i="40"/>
  <c r="K538" i="40"/>
  <c r="K539" i="40"/>
  <c r="K540" i="40"/>
  <c r="K541" i="40"/>
  <c r="K542" i="40"/>
  <c r="K543" i="40"/>
  <c r="K544" i="40"/>
  <c r="K545" i="40"/>
  <c r="K546" i="40"/>
  <c r="K547" i="40"/>
  <c r="K548" i="40"/>
  <c r="K549" i="40"/>
  <c r="K550" i="40"/>
  <c r="K551" i="40"/>
  <c r="K552" i="40"/>
  <c r="K553" i="40"/>
  <c r="K554" i="40"/>
  <c r="K555" i="40"/>
  <c r="K556" i="40"/>
  <c r="K557" i="40"/>
  <c r="K558" i="40"/>
  <c r="K559" i="40"/>
  <c r="K560" i="40"/>
  <c r="K561" i="40"/>
  <c r="K562" i="40"/>
  <c r="K563" i="40"/>
  <c r="K564" i="40"/>
  <c r="K565" i="40"/>
  <c r="K566" i="40"/>
  <c r="K567" i="40"/>
  <c r="K568" i="40"/>
  <c r="K569" i="40"/>
  <c r="K570" i="40"/>
  <c r="K571" i="40"/>
  <c r="K572" i="40"/>
  <c r="K573" i="40"/>
  <c r="K574" i="40"/>
  <c r="K575" i="40"/>
  <c r="K576" i="40"/>
  <c r="K577" i="40"/>
  <c r="K578" i="40"/>
  <c r="K579" i="40"/>
  <c r="K580" i="40"/>
  <c r="K581" i="40"/>
  <c r="K582" i="40"/>
  <c r="K583" i="40"/>
  <c r="K584" i="40"/>
  <c r="K585" i="40"/>
  <c r="K586" i="40"/>
  <c r="K587" i="40"/>
  <c r="K588" i="40"/>
  <c r="K589" i="40"/>
  <c r="K590" i="40"/>
  <c r="K591" i="40"/>
  <c r="K592" i="40"/>
  <c r="K593" i="40"/>
  <c r="K594" i="40"/>
  <c r="K595" i="40"/>
  <c r="K596" i="40"/>
  <c r="K597" i="40"/>
  <c r="K598" i="40"/>
  <c r="K599" i="40"/>
  <c r="K600" i="40"/>
  <c r="K601" i="40"/>
  <c r="K602" i="40"/>
  <c r="K603" i="40"/>
  <c r="K604" i="40"/>
  <c r="K605" i="40"/>
  <c r="K606" i="40"/>
  <c r="K607" i="40"/>
  <c r="K608" i="40"/>
  <c r="K609" i="40"/>
  <c r="K610" i="40"/>
  <c r="K611" i="40"/>
  <c r="K612" i="40"/>
  <c r="K613" i="40"/>
  <c r="K614" i="40"/>
  <c r="K615" i="40"/>
  <c r="K616" i="40"/>
  <c r="K617" i="40"/>
  <c r="K618" i="40"/>
  <c r="K619" i="40"/>
  <c r="K620" i="40"/>
  <c r="K621" i="40"/>
  <c r="K622" i="40"/>
  <c r="K623" i="40"/>
  <c r="K624" i="40"/>
  <c r="K625" i="40"/>
  <c r="K626" i="40"/>
  <c r="K627" i="40"/>
  <c r="K628" i="40"/>
  <c r="K629" i="40"/>
  <c r="K630" i="40"/>
  <c r="K631" i="40"/>
  <c r="K632" i="40"/>
  <c r="K633" i="40"/>
  <c r="K634" i="40"/>
  <c r="K635" i="40"/>
  <c r="K636" i="40"/>
  <c r="K637" i="40"/>
  <c r="K638" i="40"/>
  <c r="K639" i="40"/>
  <c r="K640" i="40"/>
  <c r="K641" i="40"/>
  <c r="K642" i="40"/>
  <c r="K643" i="40"/>
  <c r="K644" i="40"/>
  <c r="K645" i="40"/>
  <c r="K646" i="40"/>
  <c r="K647" i="40"/>
  <c r="K648" i="40"/>
  <c r="K649" i="40"/>
  <c r="K650" i="40"/>
  <c r="K651" i="40"/>
  <c r="K652" i="40"/>
  <c r="K653" i="40"/>
  <c r="K654" i="40"/>
  <c r="K655" i="40"/>
  <c r="K656" i="40"/>
  <c r="K657" i="40"/>
  <c r="K658" i="40"/>
  <c r="K659" i="40"/>
  <c r="K660" i="40"/>
  <c r="K661" i="40"/>
  <c r="K662" i="40"/>
  <c r="K663" i="40"/>
  <c r="K664" i="40"/>
  <c r="K665" i="40"/>
  <c r="K666" i="40"/>
  <c r="K667" i="40"/>
  <c r="K668" i="40"/>
  <c r="K669" i="40"/>
  <c r="K670" i="40"/>
  <c r="K671" i="40"/>
  <c r="K672" i="40"/>
  <c r="K673" i="40"/>
  <c r="K674" i="40"/>
  <c r="K675" i="40"/>
  <c r="K676" i="40"/>
  <c r="K677" i="40"/>
  <c r="K678" i="40"/>
  <c r="K679" i="40"/>
  <c r="K680" i="40"/>
  <c r="K681" i="40"/>
  <c r="K682" i="40"/>
  <c r="K683" i="40"/>
  <c r="K684" i="40"/>
  <c r="K685" i="40"/>
  <c r="K686" i="40"/>
  <c r="K687" i="40"/>
  <c r="K688" i="40"/>
  <c r="K689" i="40"/>
  <c r="K690" i="40"/>
  <c r="K691" i="40"/>
  <c r="K692" i="40"/>
  <c r="K693" i="40"/>
  <c r="K694" i="40"/>
  <c r="K695" i="40"/>
  <c r="K696" i="40"/>
  <c r="K697" i="40"/>
  <c r="K698" i="40"/>
  <c r="K699" i="40"/>
  <c r="K700" i="40"/>
  <c r="K701" i="40"/>
  <c r="K702" i="40"/>
  <c r="K703" i="40"/>
  <c r="K704" i="40"/>
  <c r="K705" i="40"/>
  <c r="K706" i="40"/>
  <c r="K707" i="40"/>
  <c r="K708" i="40"/>
  <c r="K709" i="40"/>
  <c r="K710" i="40"/>
  <c r="K711" i="40"/>
  <c r="K712" i="40"/>
  <c r="K713" i="40"/>
  <c r="K714" i="40"/>
  <c r="K715" i="40"/>
  <c r="K716" i="40"/>
  <c r="K717" i="40"/>
  <c r="K718" i="40"/>
  <c r="K719" i="40"/>
  <c r="K720" i="40"/>
  <c r="K721" i="40"/>
  <c r="K722" i="40"/>
  <c r="K723" i="40"/>
  <c r="K724" i="40"/>
  <c r="K725" i="40"/>
  <c r="K726" i="40"/>
  <c r="K727" i="40"/>
  <c r="K728" i="40"/>
  <c r="K729" i="40"/>
  <c r="K730" i="40"/>
  <c r="K731" i="40"/>
  <c r="K732" i="40"/>
  <c r="K733" i="40"/>
  <c r="K734" i="40"/>
  <c r="K735" i="40"/>
  <c r="K736" i="40"/>
  <c r="K737" i="40"/>
  <c r="K738" i="40"/>
  <c r="K739" i="40"/>
  <c r="K740" i="40"/>
  <c r="K741" i="40"/>
  <c r="K742" i="40"/>
  <c r="K743" i="40"/>
  <c r="K744" i="40"/>
  <c r="K745" i="40"/>
  <c r="K746" i="40"/>
  <c r="K747" i="40"/>
  <c r="K748" i="40"/>
  <c r="K749" i="40"/>
  <c r="K750" i="40"/>
  <c r="K751" i="40"/>
  <c r="K752" i="40"/>
  <c r="K753" i="40"/>
  <c r="K754" i="40"/>
  <c r="K755" i="40"/>
  <c r="K756" i="40"/>
  <c r="K757" i="40"/>
  <c r="K758" i="40"/>
  <c r="K759" i="40"/>
  <c r="K760" i="40"/>
  <c r="K761" i="40"/>
  <c r="K762" i="40"/>
  <c r="K763" i="40"/>
  <c r="K764" i="40"/>
  <c r="K765" i="40"/>
  <c r="K766" i="40"/>
  <c r="K767" i="40"/>
  <c r="K768" i="40"/>
  <c r="K769" i="40"/>
  <c r="K770" i="40"/>
  <c r="K771" i="40"/>
  <c r="K772" i="40"/>
  <c r="K773" i="40"/>
  <c r="K774" i="40"/>
  <c r="K775" i="40"/>
  <c r="K776" i="40"/>
  <c r="K777" i="40"/>
  <c r="K778" i="40"/>
  <c r="K779" i="40"/>
  <c r="K780" i="40"/>
  <c r="K781" i="40"/>
  <c r="K782" i="40"/>
  <c r="K783" i="40"/>
  <c r="K784" i="40"/>
  <c r="K785" i="40"/>
  <c r="K786" i="40"/>
  <c r="K787" i="40"/>
  <c r="K788" i="40"/>
  <c r="K789" i="40"/>
  <c r="K790" i="40"/>
  <c r="K791" i="40"/>
  <c r="K792" i="40"/>
  <c r="K793" i="40"/>
  <c r="K794" i="40"/>
  <c r="K795" i="40"/>
  <c r="K796" i="40"/>
  <c r="K797" i="40"/>
  <c r="K798" i="40"/>
  <c r="K799" i="40"/>
  <c r="K800" i="40"/>
  <c r="K801" i="40"/>
  <c r="K802" i="40"/>
  <c r="K803" i="40"/>
  <c r="K804" i="40"/>
  <c r="K805" i="40"/>
  <c r="K806" i="40"/>
  <c r="K807" i="40"/>
  <c r="K808" i="40"/>
  <c r="K809" i="40"/>
  <c r="K810" i="40"/>
  <c r="K811" i="40"/>
  <c r="K812" i="40"/>
  <c r="K813" i="40"/>
  <c r="K814" i="40"/>
  <c r="K815" i="40"/>
  <c r="K816" i="40"/>
  <c r="K817" i="40"/>
  <c r="K818" i="40"/>
  <c r="K819" i="40"/>
  <c r="K820" i="40"/>
  <c r="K821" i="40"/>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2" i="1"/>
  <c r="AU2" i="2"/>
  <c r="N2" i="2" s="1"/>
  <c r="T2" i="2"/>
  <c r="AR2" i="2"/>
  <c r="AS2" i="2"/>
  <c r="U2" i="2" l="1"/>
  <c r="R3" i="40" l="1"/>
  <c r="R4" i="40"/>
  <c r="R5" i="40"/>
  <c r="R6" i="40"/>
  <c r="R7" i="40"/>
  <c r="R8" i="40"/>
  <c r="R9" i="40"/>
  <c r="R10" i="40"/>
  <c r="R11" i="40"/>
  <c r="R12" i="40"/>
  <c r="R13" i="40"/>
  <c r="R14" i="40"/>
  <c r="R15" i="40"/>
  <c r="R16" i="40"/>
  <c r="R17" i="40"/>
  <c r="R18" i="40"/>
  <c r="R19" i="40"/>
  <c r="R20" i="40"/>
  <c r="R21" i="40"/>
  <c r="R22" i="40"/>
  <c r="R23" i="40"/>
  <c r="R24" i="40"/>
  <c r="R25" i="40"/>
  <c r="R26" i="40"/>
  <c r="R27" i="40"/>
  <c r="R28" i="40"/>
  <c r="R29" i="40"/>
  <c r="R30" i="40"/>
  <c r="R31" i="40"/>
  <c r="R32" i="40"/>
  <c r="R33" i="40"/>
  <c r="R34" i="40"/>
  <c r="R35" i="40"/>
  <c r="R36" i="40"/>
  <c r="R37" i="40"/>
  <c r="R38" i="40"/>
  <c r="R39" i="40"/>
  <c r="R40" i="40"/>
  <c r="R41" i="40"/>
  <c r="R42" i="40"/>
  <c r="R43" i="40"/>
  <c r="R44" i="40"/>
  <c r="R45" i="40"/>
  <c r="R46" i="40"/>
  <c r="R47" i="40"/>
  <c r="R48" i="40"/>
  <c r="R49" i="40"/>
  <c r="R50" i="40"/>
  <c r="R51" i="40"/>
  <c r="R52" i="40"/>
  <c r="R53" i="40"/>
  <c r="R54" i="40"/>
  <c r="R55" i="40"/>
  <c r="R56" i="40"/>
  <c r="R57" i="40"/>
  <c r="R58" i="40"/>
  <c r="R59" i="40"/>
  <c r="R60" i="40"/>
  <c r="R61" i="40"/>
  <c r="R62" i="40"/>
  <c r="R63" i="40"/>
  <c r="R64" i="40"/>
  <c r="R65" i="40"/>
  <c r="R66" i="40"/>
  <c r="R67" i="40"/>
  <c r="R68" i="40"/>
  <c r="R69" i="40"/>
  <c r="R70" i="40"/>
  <c r="R71" i="40"/>
  <c r="R72" i="40"/>
  <c r="R73" i="40"/>
  <c r="R74" i="40"/>
  <c r="R75" i="40"/>
  <c r="R76" i="40"/>
  <c r="R77" i="40"/>
  <c r="R78" i="40"/>
  <c r="R79" i="40"/>
  <c r="R80" i="40"/>
  <c r="R81" i="40"/>
  <c r="R82" i="40"/>
  <c r="R83" i="40"/>
  <c r="R84" i="40"/>
  <c r="R85" i="40"/>
  <c r="R86" i="40"/>
  <c r="R87" i="40"/>
  <c r="R88" i="40"/>
  <c r="R89" i="40"/>
  <c r="R90" i="40"/>
  <c r="R91" i="40"/>
  <c r="R92" i="40"/>
  <c r="R93" i="40"/>
  <c r="R94" i="40"/>
  <c r="R95" i="40"/>
  <c r="R96" i="40"/>
  <c r="R97" i="40"/>
  <c r="R98" i="40"/>
  <c r="R99" i="40"/>
  <c r="R100" i="40"/>
  <c r="R101" i="40"/>
  <c r="R102" i="40"/>
  <c r="R103" i="40"/>
  <c r="R104" i="40"/>
  <c r="R105" i="40"/>
  <c r="R106" i="40"/>
  <c r="R107" i="40"/>
  <c r="R108" i="40"/>
  <c r="R109" i="40"/>
  <c r="R110" i="40"/>
  <c r="R111" i="40"/>
  <c r="R112" i="40"/>
  <c r="R113" i="40"/>
  <c r="R114" i="40"/>
  <c r="R115" i="40"/>
  <c r="R116" i="40"/>
  <c r="R117" i="40"/>
  <c r="R118" i="40"/>
  <c r="R119" i="40"/>
  <c r="R120" i="40"/>
  <c r="R121" i="40"/>
  <c r="R122" i="40"/>
  <c r="R123" i="40"/>
  <c r="R124" i="40"/>
  <c r="R125" i="40"/>
  <c r="R126" i="40"/>
  <c r="R127" i="40"/>
  <c r="R128" i="40"/>
  <c r="R129" i="40"/>
  <c r="R130" i="40"/>
  <c r="R131" i="40"/>
  <c r="R132" i="40"/>
  <c r="R133" i="40"/>
  <c r="R134" i="40"/>
  <c r="R135" i="40"/>
  <c r="R136" i="40"/>
  <c r="R137" i="40"/>
  <c r="R138" i="40"/>
  <c r="R139" i="40"/>
  <c r="R140" i="40"/>
  <c r="R141" i="40"/>
  <c r="R142" i="40"/>
  <c r="R143" i="40"/>
  <c r="R144" i="40"/>
  <c r="R145" i="40"/>
  <c r="R146" i="40"/>
  <c r="R147" i="40"/>
  <c r="R148" i="40"/>
  <c r="R149" i="40"/>
  <c r="R150" i="40"/>
  <c r="R151" i="40"/>
  <c r="R152" i="40"/>
  <c r="R153" i="40"/>
  <c r="R154" i="40"/>
  <c r="R155" i="40"/>
  <c r="R156" i="40"/>
  <c r="R157" i="40"/>
  <c r="R158" i="40"/>
  <c r="R159" i="40"/>
  <c r="R160" i="40"/>
  <c r="R161" i="40"/>
  <c r="R162" i="40"/>
  <c r="R163" i="40"/>
  <c r="R164" i="40"/>
  <c r="R165" i="40"/>
  <c r="R166" i="40"/>
  <c r="R167" i="40"/>
  <c r="R168" i="40"/>
  <c r="R169" i="40"/>
  <c r="R170" i="40"/>
  <c r="R171" i="40"/>
  <c r="R172" i="40"/>
  <c r="R173" i="40"/>
  <c r="R174" i="40"/>
  <c r="R175" i="40"/>
  <c r="R176" i="40"/>
  <c r="R177" i="40"/>
  <c r="R178" i="40"/>
  <c r="R179" i="40"/>
  <c r="R180" i="40"/>
  <c r="R181" i="40"/>
  <c r="R182" i="40"/>
  <c r="R183" i="40"/>
  <c r="R184" i="40"/>
  <c r="R185" i="40"/>
  <c r="R186" i="40"/>
  <c r="R187" i="40"/>
  <c r="R188" i="40"/>
  <c r="R189" i="40"/>
  <c r="R190" i="40"/>
  <c r="R191" i="40"/>
  <c r="R192" i="40"/>
  <c r="R193" i="40"/>
  <c r="R194" i="40"/>
  <c r="R195" i="40"/>
  <c r="R196" i="40"/>
  <c r="R197" i="40"/>
  <c r="R198" i="40"/>
  <c r="R199" i="40"/>
  <c r="R200" i="40"/>
  <c r="R201" i="40"/>
  <c r="R202" i="40"/>
  <c r="R203" i="40"/>
  <c r="R204" i="40"/>
  <c r="R205" i="40"/>
  <c r="R206" i="40"/>
  <c r="R207" i="40"/>
  <c r="R208" i="40"/>
  <c r="R209" i="40"/>
  <c r="R210" i="40"/>
  <c r="R211" i="40"/>
  <c r="R212" i="40"/>
  <c r="R213" i="40"/>
  <c r="R214" i="40"/>
  <c r="R215" i="40"/>
  <c r="R216" i="40"/>
  <c r="R217" i="40"/>
  <c r="R218" i="40"/>
  <c r="R219" i="40"/>
  <c r="R220" i="40"/>
  <c r="R221" i="40"/>
  <c r="R222" i="40"/>
  <c r="R223" i="40"/>
  <c r="R224" i="40"/>
  <c r="R225" i="40"/>
  <c r="R226" i="40"/>
  <c r="R227" i="40"/>
  <c r="R228" i="40"/>
  <c r="R229" i="40"/>
  <c r="R230" i="40"/>
  <c r="R231" i="40"/>
  <c r="R232" i="40"/>
  <c r="R233" i="40"/>
  <c r="R234" i="40"/>
  <c r="R235" i="40"/>
  <c r="R236" i="40"/>
  <c r="R237" i="40"/>
  <c r="R238" i="40"/>
  <c r="R239" i="40"/>
  <c r="R240" i="40"/>
  <c r="R241" i="40"/>
  <c r="R242" i="40"/>
  <c r="R243" i="40"/>
  <c r="R244" i="40"/>
  <c r="R245" i="40"/>
  <c r="R246" i="40"/>
  <c r="R247" i="40"/>
  <c r="R248" i="40"/>
  <c r="R249" i="40"/>
  <c r="R250" i="40"/>
  <c r="R251" i="40"/>
  <c r="R252" i="40"/>
  <c r="R253" i="40"/>
  <c r="R254" i="40"/>
  <c r="R255" i="40"/>
  <c r="R256" i="40"/>
  <c r="R257" i="40"/>
  <c r="R258" i="40"/>
  <c r="R259" i="40"/>
  <c r="R260" i="40"/>
  <c r="R261" i="40"/>
  <c r="R262" i="40"/>
  <c r="R263" i="40"/>
  <c r="R264" i="40"/>
  <c r="R265" i="40"/>
  <c r="R266" i="40"/>
  <c r="R267" i="40"/>
  <c r="R268" i="40"/>
  <c r="R269" i="40"/>
  <c r="R270" i="40"/>
  <c r="R271" i="40"/>
  <c r="R272" i="40"/>
  <c r="R273" i="40"/>
  <c r="R274" i="40"/>
  <c r="R275" i="40"/>
  <c r="R276" i="40"/>
  <c r="R277" i="40"/>
  <c r="R278" i="40"/>
  <c r="R279" i="40"/>
  <c r="R280" i="40"/>
  <c r="R281" i="40"/>
  <c r="R282" i="40"/>
  <c r="R283" i="40"/>
  <c r="R284" i="40"/>
  <c r="R285" i="40"/>
  <c r="R286" i="40"/>
  <c r="R287" i="40"/>
  <c r="R288" i="40"/>
  <c r="R289" i="40"/>
  <c r="R290" i="40"/>
  <c r="R291" i="40"/>
  <c r="R292" i="40"/>
  <c r="R293" i="40"/>
  <c r="R294" i="40"/>
  <c r="R295" i="40"/>
  <c r="R296" i="40"/>
  <c r="R297" i="40"/>
  <c r="R298" i="40"/>
  <c r="R299" i="40"/>
  <c r="R300" i="40"/>
  <c r="R301" i="40"/>
  <c r="R302" i="40"/>
  <c r="R303" i="40"/>
  <c r="R304" i="40"/>
  <c r="R305" i="40"/>
  <c r="R306" i="40"/>
  <c r="R307" i="40"/>
  <c r="R308" i="40"/>
  <c r="R309" i="40"/>
  <c r="R310" i="40"/>
  <c r="R311" i="40"/>
  <c r="R312" i="40"/>
  <c r="R313" i="40"/>
  <c r="R314" i="40"/>
  <c r="R315" i="40"/>
  <c r="R316" i="40"/>
  <c r="R317" i="40"/>
  <c r="R318" i="40"/>
  <c r="R319" i="40"/>
  <c r="R320" i="40"/>
  <c r="R321" i="40"/>
  <c r="R322" i="40"/>
  <c r="R323" i="40"/>
  <c r="R324" i="40"/>
  <c r="R325" i="40"/>
  <c r="R326" i="40"/>
  <c r="R327" i="40"/>
  <c r="R328" i="40"/>
  <c r="R329" i="40"/>
  <c r="R330" i="40"/>
  <c r="R331" i="40"/>
  <c r="R332" i="40"/>
  <c r="R333" i="40"/>
  <c r="R334" i="40"/>
  <c r="R335" i="40"/>
  <c r="R336" i="40"/>
  <c r="R337" i="40"/>
  <c r="R338" i="40"/>
  <c r="R339" i="40"/>
  <c r="R340" i="40"/>
  <c r="R341" i="40"/>
  <c r="R342" i="40"/>
  <c r="R343" i="40"/>
  <c r="R344" i="40"/>
  <c r="R345" i="40"/>
  <c r="R346" i="40"/>
  <c r="R347" i="40"/>
  <c r="R348" i="40"/>
  <c r="R349" i="40"/>
  <c r="R350" i="40"/>
  <c r="R351" i="40"/>
  <c r="R352" i="40"/>
  <c r="R353" i="40"/>
  <c r="R354" i="40"/>
  <c r="R355" i="40"/>
  <c r="R356" i="40"/>
  <c r="R357" i="40"/>
  <c r="R358" i="40"/>
  <c r="R359" i="40"/>
  <c r="R360" i="40"/>
  <c r="R361" i="40"/>
  <c r="R362" i="40"/>
  <c r="R363" i="40"/>
  <c r="R364" i="40"/>
  <c r="R365" i="40"/>
  <c r="R366" i="40"/>
  <c r="R367" i="40"/>
  <c r="R368" i="40"/>
  <c r="R369" i="40"/>
  <c r="R370" i="40"/>
  <c r="R371" i="40"/>
  <c r="R372" i="40"/>
  <c r="R373" i="40"/>
  <c r="R374" i="40"/>
  <c r="R375" i="40"/>
  <c r="R376" i="40"/>
  <c r="R377" i="40"/>
  <c r="R378" i="40"/>
  <c r="R379" i="40"/>
  <c r="R380" i="40"/>
  <c r="R381" i="40"/>
  <c r="R382" i="40"/>
  <c r="R383" i="40"/>
  <c r="R384" i="40"/>
  <c r="R385" i="40"/>
  <c r="R386" i="40"/>
  <c r="R387" i="40"/>
  <c r="R388" i="40"/>
  <c r="R389" i="40"/>
  <c r="R390" i="40"/>
  <c r="R391" i="40"/>
  <c r="R392" i="40"/>
  <c r="R393" i="40"/>
  <c r="R394" i="40"/>
  <c r="R395" i="40"/>
  <c r="R396" i="40"/>
  <c r="R397" i="40"/>
  <c r="R398" i="40"/>
  <c r="R399" i="40"/>
  <c r="R400" i="40"/>
  <c r="R401" i="40"/>
  <c r="R402" i="40"/>
  <c r="R403" i="40"/>
  <c r="R404" i="40"/>
  <c r="R405" i="40"/>
  <c r="R406" i="40"/>
  <c r="R407" i="40"/>
  <c r="R408" i="40"/>
  <c r="R409" i="40"/>
  <c r="R410" i="40"/>
  <c r="R411" i="40"/>
  <c r="R412" i="40"/>
  <c r="R413" i="40"/>
  <c r="R414" i="40"/>
  <c r="R415" i="40"/>
  <c r="R416" i="40"/>
  <c r="R417" i="40"/>
  <c r="R418" i="40"/>
  <c r="R419" i="40"/>
  <c r="R420" i="40"/>
  <c r="R421" i="40"/>
  <c r="R422" i="40"/>
  <c r="R423" i="40"/>
  <c r="R424" i="40"/>
  <c r="R425" i="40"/>
  <c r="R426" i="40"/>
  <c r="R427" i="40"/>
  <c r="R428" i="40"/>
  <c r="R429" i="40"/>
  <c r="R430" i="40"/>
  <c r="R431" i="40"/>
  <c r="R432" i="40"/>
  <c r="R433" i="40"/>
  <c r="R434" i="40"/>
  <c r="R435" i="40"/>
  <c r="R436" i="40"/>
  <c r="R437" i="40"/>
  <c r="R438" i="40"/>
  <c r="R439" i="40"/>
  <c r="R440" i="40"/>
  <c r="R441" i="40"/>
  <c r="R442" i="40"/>
  <c r="R443" i="40"/>
  <c r="R444" i="40"/>
  <c r="R445" i="40"/>
  <c r="R446" i="40"/>
  <c r="R447" i="40"/>
  <c r="R448" i="40"/>
  <c r="R449" i="40"/>
  <c r="R450" i="40"/>
  <c r="R451" i="40"/>
  <c r="R452" i="40"/>
  <c r="R453" i="40"/>
  <c r="R454" i="40"/>
  <c r="R455" i="40"/>
  <c r="R456" i="40"/>
  <c r="R457" i="40"/>
  <c r="R458" i="40"/>
  <c r="R459" i="40"/>
  <c r="R460" i="40"/>
  <c r="R461" i="40"/>
  <c r="R462" i="40"/>
  <c r="R463" i="40"/>
  <c r="R464" i="40"/>
  <c r="R465" i="40"/>
  <c r="R466" i="40"/>
  <c r="R467" i="40"/>
  <c r="R468" i="40"/>
  <c r="R469" i="40"/>
  <c r="R470" i="40"/>
  <c r="R471" i="40"/>
  <c r="R472" i="40"/>
  <c r="R473" i="40"/>
  <c r="R474" i="40"/>
  <c r="R475" i="40"/>
  <c r="R476" i="40"/>
  <c r="R477" i="40"/>
  <c r="R478" i="40"/>
  <c r="R479" i="40"/>
  <c r="R480" i="40"/>
  <c r="R481" i="40"/>
  <c r="R482" i="40"/>
  <c r="R483" i="40"/>
  <c r="R484" i="40"/>
  <c r="R485" i="40"/>
  <c r="R486" i="40"/>
  <c r="R487" i="40"/>
  <c r="R488" i="40"/>
  <c r="R489" i="40"/>
  <c r="R490" i="40"/>
  <c r="R491" i="40"/>
  <c r="R492" i="40"/>
  <c r="R493" i="40"/>
  <c r="R494" i="40"/>
  <c r="R495" i="40"/>
  <c r="R496" i="40"/>
  <c r="R497" i="40"/>
  <c r="R498" i="40"/>
  <c r="R499" i="40"/>
  <c r="R500" i="40"/>
  <c r="R501" i="40"/>
  <c r="R502" i="40"/>
  <c r="R503" i="40"/>
  <c r="R504" i="40"/>
  <c r="R505" i="40"/>
  <c r="R506" i="40"/>
  <c r="R507" i="40"/>
  <c r="R508" i="40"/>
  <c r="R509" i="40"/>
  <c r="R510" i="40"/>
  <c r="R511" i="40"/>
  <c r="R512" i="40"/>
  <c r="R513" i="40"/>
  <c r="R514" i="40"/>
  <c r="R515" i="40"/>
  <c r="R516" i="40"/>
  <c r="R517" i="40"/>
  <c r="R518" i="40"/>
  <c r="R519" i="40"/>
  <c r="R520" i="40"/>
  <c r="R521" i="40"/>
  <c r="R522" i="40"/>
  <c r="R523" i="40"/>
  <c r="R524" i="40"/>
  <c r="R525" i="40"/>
  <c r="R526" i="40"/>
  <c r="R527" i="40"/>
  <c r="R528" i="40"/>
  <c r="R529" i="40"/>
  <c r="R530" i="40"/>
  <c r="R531" i="40"/>
  <c r="R532" i="40"/>
  <c r="R533" i="40"/>
  <c r="R534" i="40"/>
  <c r="R535" i="40"/>
  <c r="R536" i="40"/>
  <c r="R537" i="40"/>
  <c r="R538" i="40"/>
  <c r="R539" i="40"/>
  <c r="R540" i="40"/>
  <c r="R541" i="40"/>
  <c r="R542" i="40"/>
  <c r="R543" i="40"/>
  <c r="R544" i="40"/>
  <c r="R545" i="40"/>
  <c r="R546" i="40"/>
  <c r="R547" i="40"/>
  <c r="R548" i="40"/>
  <c r="R549" i="40"/>
  <c r="R550" i="40"/>
  <c r="R551" i="40"/>
  <c r="R552" i="40"/>
  <c r="R553" i="40"/>
  <c r="R554" i="40"/>
  <c r="R555" i="40"/>
  <c r="R556" i="40"/>
  <c r="R557" i="40"/>
  <c r="R558" i="40"/>
  <c r="R559" i="40"/>
  <c r="R560" i="40"/>
  <c r="R561" i="40"/>
  <c r="R562" i="40"/>
  <c r="R563" i="40"/>
  <c r="R564" i="40"/>
  <c r="R565" i="40"/>
  <c r="R566" i="40"/>
  <c r="R567" i="40"/>
  <c r="R568" i="40"/>
  <c r="R569" i="40"/>
  <c r="R570" i="40"/>
  <c r="R571" i="40"/>
  <c r="R572" i="40"/>
  <c r="R573" i="40"/>
  <c r="R574" i="40"/>
  <c r="R575" i="40"/>
  <c r="R576" i="40"/>
  <c r="R577" i="40"/>
  <c r="R578" i="40"/>
  <c r="R579" i="40"/>
  <c r="R580" i="40"/>
  <c r="R581" i="40"/>
  <c r="R582" i="40"/>
  <c r="R583" i="40"/>
  <c r="R584" i="40"/>
  <c r="R585" i="40"/>
  <c r="R586" i="40"/>
  <c r="R587" i="40"/>
  <c r="R588" i="40"/>
  <c r="R589" i="40"/>
  <c r="R590" i="40"/>
  <c r="R591" i="40"/>
  <c r="R592" i="40"/>
  <c r="R593" i="40"/>
  <c r="R594" i="40"/>
  <c r="R595" i="40"/>
  <c r="R596" i="40"/>
  <c r="R597" i="40"/>
  <c r="R598" i="40"/>
  <c r="R599" i="40"/>
  <c r="R600" i="40"/>
  <c r="R601" i="40"/>
  <c r="R602" i="40"/>
  <c r="R603" i="40"/>
  <c r="R604" i="40"/>
  <c r="R605" i="40"/>
  <c r="R606" i="40"/>
  <c r="R607" i="40"/>
  <c r="R608" i="40"/>
  <c r="R609" i="40"/>
  <c r="R610" i="40"/>
  <c r="R611" i="40"/>
  <c r="R612" i="40"/>
  <c r="R613" i="40"/>
  <c r="R614" i="40"/>
  <c r="R615" i="40"/>
  <c r="R616" i="40"/>
  <c r="R617" i="40"/>
  <c r="R618" i="40"/>
  <c r="R619" i="40"/>
  <c r="R620" i="40"/>
  <c r="R621" i="40"/>
  <c r="R622" i="40"/>
  <c r="R623" i="40"/>
  <c r="R624" i="40"/>
  <c r="R625" i="40"/>
  <c r="R626" i="40"/>
  <c r="R627" i="40"/>
  <c r="R628" i="40"/>
  <c r="R629" i="40"/>
  <c r="R630" i="40"/>
  <c r="R631" i="40"/>
  <c r="R632" i="40"/>
  <c r="R633" i="40"/>
  <c r="R634" i="40"/>
  <c r="R635" i="40"/>
  <c r="R636" i="40"/>
  <c r="R637" i="40"/>
  <c r="R638" i="40"/>
  <c r="R639" i="40"/>
  <c r="R640" i="40"/>
  <c r="R641" i="40"/>
  <c r="R642" i="40"/>
  <c r="R643" i="40"/>
  <c r="R644" i="40"/>
  <c r="R645" i="40"/>
  <c r="R646" i="40"/>
  <c r="R647" i="40"/>
  <c r="R648" i="40"/>
  <c r="R649" i="40"/>
  <c r="R650" i="40"/>
  <c r="R651" i="40"/>
  <c r="R652" i="40"/>
  <c r="R653" i="40"/>
  <c r="R654" i="40"/>
  <c r="R655" i="40"/>
  <c r="R656" i="40"/>
  <c r="R657" i="40"/>
  <c r="R658" i="40"/>
  <c r="R659" i="40"/>
  <c r="R660" i="40"/>
  <c r="R661" i="40"/>
  <c r="R662" i="40"/>
  <c r="R663" i="40"/>
  <c r="R664" i="40"/>
  <c r="R665" i="40"/>
  <c r="R666" i="40"/>
  <c r="R667" i="40"/>
  <c r="R668" i="40"/>
  <c r="R669" i="40"/>
  <c r="R670" i="40"/>
  <c r="R671" i="40"/>
  <c r="R672" i="40"/>
  <c r="R673" i="40"/>
  <c r="R674" i="40"/>
  <c r="R675" i="40"/>
  <c r="R676" i="40"/>
  <c r="R677" i="40"/>
  <c r="R678" i="40"/>
  <c r="R679" i="40"/>
  <c r="R680" i="40"/>
  <c r="R681" i="40"/>
  <c r="R682" i="40"/>
  <c r="R683" i="40"/>
  <c r="R684" i="40"/>
  <c r="R685" i="40"/>
  <c r="R686" i="40"/>
  <c r="R687" i="40"/>
  <c r="R688" i="40"/>
  <c r="R689" i="40"/>
  <c r="R690" i="40"/>
  <c r="R691" i="40"/>
  <c r="R692" i="40"/>
  <c r="R693" i="40"/>
  <c r="R694" i="40"/>
  <c r="R695" i="40"/>
  <c r="R696" i="40"/>
  <c r="R697" i="40"/>
  <c r="R698" i="40"/>
  <c r="R699" i="40"/>
  <c r="R700" i="40"/>
  <c r="R701" i="40"/>
  <c r="R702" i="40"/>
  <c r="R703" i="40"/>
  <c r="R704" i="40"/>
  <c r="R705" i="40"/>
  <c r="R706" i="40"/>
  <c r="R707" i="40"/>
  <c r="R708" i="40"/>
  <c r="R709" i="40"/>
  <c r="R710" i="40"/>
  <c r="R711" i="40"/>
  <c r="R712" i="40"/>
  <c r="R713" i="40"/>
  <c r="R714" i="40"/>
  <c r="R715" i="40"/>
  <c r="R716" i="40"/>
  <c r="R717" i="40"/>
  <c r="R718" i="40"/>
  <c r="R719" i="40"/>
  <c r="R720" i="40"/>
  <c r="R721" i="40"/>
  <c r="R722" i="40"/>
  <c r="R723" i="40"/>
  <c r="R724" i="40"/>
  <c r="R725" i="40"/>
  <c r="R726" i="40"/>
  <c r="R727" i="40"/>
  <c r="R728" i="40"/>
  <c r="R729" i="40"/>
  <c r="R730" i="40"/>
  <c r="R731" i="40"/>
  <c r="R732" i="40"/>
  <c r="R733" i="40"/>
  <c r="R734" i="40"/>
  <c r="R735" i="40"/>
  <c r="R736" i="40"/>
  <c r="R737" i="40"/>
  <c r="R738" i="40"/>
  <c r="R739" i="40"/>
  <c r="R740" i="40"/>
  <c r="R741" i="40"/>
  <c r="R742" i="40"/>
  <c r="R743" i="40"/>
  <c r="R744" i="40"/>
  <c r="R745" i="40"/>
  <c r="R746" i="40"/>
  <c r="R747" i="40"/>
  <c r="R748" i="40"/>
  <c r="R749" i="40"/>
  <c r="R750" i="40"/>
  <c r="R751" i="40"/>
  <c r="R752" i="40"/>
  <c r="R753" i="40"/>
  <c r="R754" i="40"/>
  <c r="R755" i="40"/>
  <c r="R756" i="40"/>
  <c r="R757" i="40"/>
  <c r="R758" i="40"/>
  <c r="R759" i="40"/>
  <c r="R760" i="40"/>
  <c r="R761" i="40"/>
  <c r="R762" i="40"/>
  <c r="R763" i="40"/>
  <c r="R764" i="40"/>
  <c r="R765" i="40"/>
  <c r="R766" i="40"/>
  <c r="R767" i="40"/>
  <c r="R768" i="40"/>
  <c r="R769" i="40"/>
  <c r="R770" i="40"/>
  <c r="R771" i="40"/>
  <c r="R772" i="40"/>
  <c r="R773" i="40"/>
  <c r="R774" i="40"/>
  <c r="R775" i="40"/>
  <c r="R776" i="40"/>
  <c r="R777" i="40"/>
  <c r="R778" i="40"/>
  <c r="R779" i="40"/>
  <c r="R780" i="40"/>
  <c r="R781" i="40"/>
  <c r="R782" i="40"/>
  <c r="R783" i="40"/>
  <c r="R784" i="40"/>
  <c r="R785" i="40"/>
  <c r="R786" i="40"/>
  <c r="R787" i="40"/>
  <c r="R788" i="40"/>
  <c r="R789" i="40"/>
  <c r="R790" i="40"/>
  <c r="R791" i="40"/>
  <c r="R792" i="40"/>
  <c r="R793" i="40"/>
  <c r="R794" i="40"/>
  <c r="R795" i="40"/>
  <c r="R796" i="40"/>
  <c r="R797" i="40"/>
  <c r="R798" i="40"/>
  <c r="R799" i="40"/>
  <c r="R800" i="40"/>
  <c r="R801" i="40"/>
  <c r="R802" i="40"/>
  <c r="R803" i="40"/>
  <c r="R804" i="40"/>
  <c r="R805" i="40"/>
  <c r="R806" i="40"/>
  <c r="R807" i="40"/>
  <c r="R808" i="40"/>
  <c r="R809" i="40"/>
  <c r="R810" i="40"/>
  <c r="R811" i="40"/>
  <c r="R812" i="40"/>
  <c r="R813" i="40"/>
  <c r="R814" i="40"/>
  <c r="R815" i="40"/>
  <c r="R816" i="40"/>
  <c r="R817" i="40"/>
  <c r="R818" i="40"/>
  <c r="R819" i="40"/>
  <c r="R820" i="40"/>
  <c r="R821" i="40"/>
  <c r="AD6" i="1" l="1"/>
  <c r="AD3" i="1"/>
  <c r="AE3" i="1"/>
  <c r="AD4" i="1"/>
  <c r="AE4" i="1"/>
  <c r="AD5" i="1"/>
  <c r="AE5" i="1"/>
  <c r="AE6" i="1"/>
  <c r="AD7" i="1"/>
  <c r="AE7" i="1"/>
  <c r="AD8" i="1"/>
  <c r="AE8" i="1"/>
  <c r="AD9" i="1"/>
  <c r="AE9" i="1"/>
  <c r="AD10" i="1"/>
  <c r="AE10" i="1"/>
  <c r="AD11" i="1"/>
  <c r="AE11" i="1"/>
  <c r="AD12" i="1"/>
  <c r="AE12" i="1"/>
  <c r="AD13" i="1"/>
  <c r="AE13" i="1"/>
  <c r="AD14" i="1"/>
  <c r="AE14" i="1"/>
  <c r="AD15" i="1"/>
  <c r="AE15" i="1"/>
  <c r="AD16" i="1"/>
  <c r="AE16" i="1"/>
  <c r="AD17" i="1"/>
  <c r="AE17" i="1"/>
  <c r="AD18" i="1"/>
  <c r="AE18" i="1"/>
  <c r="AD19" i="1"/>
  <c r="AE19" i="1"/>
  <c r="AD20" i="1"/>
  <c r="AE20" i="1"/>
  <c r="AD21" i="1"/>
  <c r="AE21" i="1"/>
  <c r="AD22" i="1"/>
  <c r="AE22" i="1"/>
  <c r="AD23" i="1"/>
  <c r="AE23" i="1"/>
  <c r="AD24" i="1"/>
  <c r="AE24" i="1"/>
  <c r="AE25" i="1"/>
  <c r="AE26" i="1"/>
  <c r="AE27" i="1"/>
  <c r="AE28" i="1"/>
  <c r="AD29" i="1"/>
  <c r="AE29" i="1"/>
  <c r="AD30" i="1"/>
  <c r="AE30" i="1"/>
  <c r="AD31" i="1"/>
  <c r="AE31" i="1"/>
  <c r="AD32" i="1"/>
  <c r="AE32" i="1"/>
  <c r="AD33" i="1"/>
  <c r="AE33" i="1"/>
  <c r="AD34" i="1"/>
  <c r="AE34" i="1"/>
  <c r="AD35" i="1"/>
  <c r="AE35" i="1"/>
  <c r="AD36" i="1"/>
  <c r="AE36" i="1"/>
  <c r="AD37" i="1"/>
  <c r="AE37" i="1"/>
  <c r="AD38" i="1"/>
  <c r="AE38" i="1"/>
  <c r="AD39" i="1"/>
  <c r="AE39" i="1"/>
  <c r="AD40" i="1"/>
  <c r="AE40" i="1"/>
  <c r="AD41" i="1"/>
  <c r="AE41" i="1"/>
  <c r="AD42" i="1"/>
  <c r="AE42" i="1"/>
  <c r="AD43" i="1"/>
  <c r="AE43" i="1"/>
  <c r="AD44" i="1"/>
  <c r="AE44" i="1"/>
  <c r="AD45" i="1"/>
  <c r="AE45" i="1"/>
  <c r="AD46" i="1"/>
  <c r="AE46" i="1"/>
  <c r="AD47" i="1"/>
  <c r="AE47" i="1"/>
  <c r="AD48" i="1"/>
  <c r="AE48" i="1"/>
  <c r="AD49" i="1"/>
  <c r="AE49" i="1"/>
  <c r="AD50" i="1"/>
  <c r="AE50" i="1"/>
  <c r="AD51" i="1"/>
  <c r="AE51" i="1"/>
  <c r="AD52" i="1"/>
  <c r="AE52" i="1"/>
  <c r="AD53" i="1"/>
  <c r="AE53" i="1"/>
  <c r="AD54" i="1"/>
  <c r="AE54" i="1"/>
  <c r="AD55" i="1"/>
  <c r="AE55" i="1"/>
  <c r="AD56" i="1"/>
  <c r="AE56" i="1"/>
  <c r="AD57" i="1"/>
  <c r="AE57" i="1"/>
  <c r="AD58" i="1"/>
  <c r="AE58" i="1"/>
  <c r="AD59" i="1"/>
  <c r="AE59" i="1"/>
  <c r="AD60" i="1"/>
  <c r="AE60" i="1"/>
  <c r="AD61" i="1"/>
  <c r="AE61" i="1"/>
  <c r="AD62" i="1"/>
  <c r="AE62" i="1"/>
  <c r="AD63" i="1"/>
  <c r="AE63" i="1"/>
  <c r="AD64" i="1"/>
  <c r="AE64" i="1"/>
  <c r="AD65" i="1"/>
  <c r="AE65" i="1"/>
  <c r="AD66" i="1"/>
  <c r="AE66" i="1"/>
  <c r="AD67" i="1"/>
  <c r="AE67" i="1"/>
  <c r="AD68" i="1"/>
  <c r="AE68" i="1"/>
  <c r="AD69" i="1"/>
  <c r="AE69" i="1"/>
  <c r="AD70" i="1"/>
  <c r="AE70" i="1"/>
  <c r="AD71" i="1"/>
  <c r="AE71" i="1"/>
  <c r="AD72" i="1"/>
  <c r="AE72" i="1"/>
  <c r="AD73" i="1"/>
  <c r="AE73" i="1"/>
  <c r="AD74" i="1"/>
  <c r="AE74" i="1"/>
  <c r="AD75" i="1"/>
  <c r="AE75" i="1"/>
  <c r="AD76" i="1"/>
  <c r="AE76" i="1"/>
  <c r="AD77" i="1"/>
  <c r="AE77" i="1"/>
  <c r="AD78" i="1"/>
  <c r="AE78" i="1"/>
  <c r="AE79" i="1"/>
  <c r="AD80" i="1"/>
  <c r="AE80" i="1"/>
  <c r="AD81" i="1"/>
  <c r="AE81" i="1"/>
  <c r="AD82" i="1"/>
  <c r="AE82" i="1"/>
  <c r="AD83" i="1"/>
  <c r="AE83" i="1"/>
  <c r="AD84" i="1"/>
  <c r="AE84" i="1"/>
  <c r="AD85" i="1"/>
  <c r="AE85" i="1"/>
  <c r="AD86" i="1"/>
  <c r="AE86" i="1"/>
  <c r="AD87" i="1"/>
  <c r="AE87" i="1"/>
  <c r="AD88" i="1"/>
  <c r="AE88" i="1"/>
  <c r="AD89" i="1"/>
  <c r="AE89" i="1"/>
  <c r="AD90" i="1"/>
  <c r="AE90" i="1"/>
  <c r="AD91" i="1"/>
  <c r="AE91" i="1"/>
  <c r="AD92" i="1"/>
  <c r="AE92" i="1"/>
  <c r="AD93" i="1"/>
  <c r="AE93" i="1"/>
  <c r="AD94" i="1"/>
  <c r="AE94" i="1"/>
  <c r="AD95" i="1"/>
  <c r="AE95" i="1"/>
  <c r="AD96" i="1"/>
  <c r="AE96" i="1"/>
  <c r="AD97" i="1"/>
  <c r="AE97" i="1"/>
  <c r="AD98" i="1"/>
  <c r="AE98" i="1"/>
  <c r="AD99" i="1"/>
  <c r="AE99" i="1"/>
  <c r="AD100" i="1"/>
  <c r="AE100" i="1"/>
  <c r="AE2" i="1"/>
  <c r="Q3" i="40" l="1"/>
  <c r="Q4" i="40"/>
  <c r="Q5" i="40"/>
  <c r="Q6" i="40"/>
  <c r="Q7" i="40"/>
  <c r="Q8" i="40"/>
  <c r="Q9" i="40"/>
  <c r="Q10" i="40"/>
  <c r="Q11" i="40"/>
  <c r="Q12" i="40"/>
  <c r="Q13" i="40"/>
  <c r="Q14" i="40"/>
  <c r="Q15" i="40"/>
  <c r="Q16" i="40"/>
  <c r="Q17" i="40"/>
  <c r="Q18" i="40"/>
  <c r="Q19" i="40"/>
  <c r="Q20" i="40"/>
  <c r="Q21" i="40"/>
  <c r="Q22" i="40"/>
  <c r="Q23" i="40"/>
  <c r="Q24" i="40"/>
  <c r="Q25" i="40"/>
  <c r="Q26" i="40"/>
  <c r="Q27" i="40"/>
  <c r="Q28" i="40"/>
  <c r="Q29" i="40"/>
  <c r="Q30" i="40"/>
  <c r="Q31" i="40"/>
  <c r="Q32" i="40"/>
  <c r="Q33" i="40"/>
  <c r="Q34" i="40"/>
  <c r="Q35" i="40"/>
  <c r="Q36" i="40"/>
  <c r="Q37" i="40"/>
  <c r="Q38" i="40"/>
  <c r="Q39" i="40"/>
  <c r="Q40" i="40"/>
  <c r="Q41" i="40"/>
  <c r="Q42" i="40"/>
  <c r="Q43" i="40"/>
  <c r="Q44" i="40"/>
  <c r="Q45" i="40"/>
  <c r="Q46" i="40"/>
  <c r="Q47" i="40"/>
  <c r="Q48" i="40"/>
  <c r="Q49" i="40"/>
  <c r="Q50" i="40"/>
  <c r="Q51" i="40"/>
  <c r="Q52" i="40"/>
  <c r="Q53" i="40"/>
  <c r="Q54" i="40"/>
  <c r="Q55" i="40"/>
  <c r="Q56" i="40"/>
  <c r="Q57" i="40"/>
  <c r="Q58" i="40"/>
  <c r="Q59" i="40"/>
  <c r="Q60" i="40"/>
  <c r="Q61" i="40"/>
  <c r="Q62" i="40"/>
  <c r="Q63" i="40"/>
  <c r="Q64" i="40"/>
  <c r="Q65" i="40"/>
  <c r="Q66" i="40"/>
  <c r="Q67" i="40"/>
  <c r="Q68" i="40"/>
  <c r="Q69" i="40"/>
  <c r="Q70" i="40"/>
  <c r="Q71" i="40"/>
  <c r="Q72" i="40"/>
  <c r="Q73" i="40"/>
  <c r="Q74" i="40"/>
  <c r="Q75" i="40"/>
  <c r="Q76" i="40"/>
  <c r="Q77" i="40"/>
  <c r="Q78" i="40"/>
  <c r="Q79" i="40"/>
  <c r="Q80" i="40"/>
  <c r="Q81" i="40"/>
  <c r="Q82" i="40"/>
  <c r="Q83" i="40"/>
  <c r="Q84" i="40"/>
  <c r="Q85" i="40"/>
  <c r="Q86" i="40"/>
  <c r="Q87" i="40"/>
  <c r="Q88" i="40"/>
  <c r="Q89" i="40"/>
  <c r="Q90" i="40"/>
  <c r="Q91" i="40"/>
  <c r="Q92" i="40"/>
  <c r="Q93" i="40"/>
  <c r="Q94" i="40"/>
  <c r="Q95" i="40"/>
  <c r="Q96" i="40"/>
  <c r="Q97" i="40"/>
  <c r="Q98" i="40"/>
  <c r="Q99" i="40"/>
  <c r="Q100" i="40"/>
  <c r="Q101" i="40"/>
  <c r="Q102" i="40"/>
  <c r="Q103" i="40"/>
  <c r="Q104" i="40"/>
  <c r="Q105" i="40"/>
  <c r="Q106" i="40"/>
  <c r="Q107" i="40"/>
  <c r="Q108" i="40"/>
  <c r="Q109" i="40"/>
  <c r="Q110" i="40"/>
  <c r="Q111" i="40"/>
  <c r="Q112" i="40"/>
  <c r="Q113" i="40"/>
  <c r="Q114" i="40"/>
  <c r="Q115" i="40"/>
  <c r="Q116" i="40"/>
  <c r="Q117" i="40"/>
  <c r="Q118" i="40"/>
  <c r="Q119" i="40"/>
  <c r="Q120" i="40"/>
  <c r="Q121" i="40"/>
  <c r="Q122" i="40"/>
  <c r="Q123" i="40"/>
  <c r="Q124" i="40"/>
  <c r="Q125" i="40"/>
  <c r="Q126" i="40"/>
  <c r="Q127" i="40"/>
  <c r="Q128" i="40"/>
  <c r="Q129" i="40"/>
  <c r="Q130" i="40"/>
  <c r="Q131" i="40"/>
  <c r="Q132" i="40"/>
  <c r="Q133" i="40"/>
  <c r="Q134" i="40"/>
  <c r="Q135" i="40"/>
  <c r="Q136" i="40"/>
  <c r="Q137" i="40"/>
  <c r="Q138" i="40"/>
  <c r="Q139" i="40"/>
  <c r="Q140" i="40"/>
  <c r="Q141" i="40"/>
  <c r="Q142" i="40"/>
  <c r="Q143" i="40"/>
  <c r="Q144" i="40"/>
  <c r="Q145" i="40"/>
  <c r="Q146" i="40"/>
  <c r="Q147" i="40"/>
  <c r="Q148" i="40"/>
  <c r="Q149" i="40"/>
  <c r="Q150" i="40"/>
  <c r="Q151" i="40"/>
  <c r="Q152" i="40"/>
  <c r="Q153" i="40"/>
  <c r="Q154" i="40"/>
  <c r="Q155" i="40"/>
  <c r="Q156" i="40"/>
  <c r="Q157" i="40"/>
  <c r="Q158" i="40"/>
  <c r="Q159" i="40"/>
  <c r="Q160" i="40"/>
  <c r="Q161" i="40"/>
  <c r="Q162" i="40"/>
  <c r="Q163" i="40"/>
  <c r="Q164" i="40"/>
  <c r="Q165" i="40"/>
  <c r="Q166" i="40"/>
  <c r="Q167" i="40"/>
  <c r="Q168" i="40"/>
  <c r="Q169" i="40"/>
  <c r="Q170" i="40"/>
  <c r="Q171" i="40"/>
  <c r="Q172" i="40"/>
  <c r="Q173" i="40"/>
  <c r="Q174" i="40"/>
  <c r="Q175" i="40"/>
  <c r="Q176" i="40"/>
  <c r="Q177" i="40"/>
  <c r="Q178" i="40"/>
  <c r="Q179" i="40"/>
  <c r="Q180" i="40"/>
  <c r="Q181" i="40"/>
  <c r="Q182" i="40"/>
  <c r="Q183" i="40"/>
  <c r="Q184" i="40"/>
  <c r="Q185" i="40"/>
  <c r="Q186" i="40"/>
  <c r="Q187" i="40"/>
  <c r="Q188" i="40"/>
  <c r="Q189" i="40"/>
  <c r="Q190" i="40"/>
  <c r="Q191" i="40"/>
  <c r="Q192" i="40"/>
  <c r="Q193" i="40"/>
  <c r="Q194" i="40"/>
  <c r="Q195" i="40"/>
  <c r="Q196" i="40"/>
  <c r="Q197" i="40"/>
  <c r="Q198" i="40"/>
  <c r="Q199" i="40"/>
  <c r="Q200" i="40"/>
  <c r="Q201" i="40"/>
  <c r="Q202" i="40"/>
  <c r="Q203" i="40"/>
  <c r="Q204" i="40"/>
  <c r="Q205" i="40"/>
  <c r="Q206" i="40"/>
  <c r="Q207" i="40"/>
  <c r="Q208" i="40"/>
  <c r="Q209" i="40"/>
  <c r="Q210" i="40"/>
  <c r="Q211" i="40"/>
  <c r="Q212" i="40"/>
  <c r="Q213" i="40"/>
  <c r="Q214" i="40"/>
  <c r="Q215" i="40"/>
  <c r="Q216" i="40"/>
  <c r="Q217" i="40"/>
  <c r="Q218" i="40"/>
  <c r="Q219" i="40"/>
  <c r="Q220" i="40"/>
  <c r="Q221" i="40"/>
  <c r="Q222" i="40"/>
  <c r="Q223" i="40"/>
  <c r="Q224" i="40"/>
  <c r="Q225" i="40"/>
  <c r="Q226" i="40"/>
  <c r="Q227" i="40"/>
  <c r="Q228" i="40"/>
  <c r="Q229" i="40"/>
  <c r="Q230" i="40"/>
  <c r="Q231" i="40"/>
  <c r="Q232" i="40"/>
  <c r="Q233" i="40"/>
  <c r="Q234" i="40"/>
  <c r="Q235" i="40"/>
  <c r="Q236" i="40"/>
  <c r="Q237" i="40"/>
  <c r="Q238" i="40"/>
  <c r="Q239" i="40"/>
  <c r="Q240" i="40"/>
  <c r="Q241" i="40"/>
  <c r="Q242" i="40"/>
  <c r="Q243" i="40"/>
  <c r="Q244" i="40"/>
  <c r="Q245" i="40"/>
  <c r="Q246" i="40"/>
  <c r="Q247" i="40"/>
  <c r="Q248" i="40"/>
  <c r="Q249" i="40"/>
  <c r="Q250" i="40"/>
  <c r="Q251" i="40"/>
  <c r="Q252" i="40"/>
  <c r="Q253" i="40"/>
  <c r="Q254" i="40"/>
  <c r="Q255" i="40"/>
  <c r="Q256" i="40"/>
  <c r="Q257" i="40"/>
  <c r="Q258" i="40"/>
  <c r="Q259" i="40"/>
  <c r="Q260" i="40"/>
  <c r="Q261" i="40"/>
  <c r="Q262" i="40"/>
  <c r="Q263" i="40"/>
  <c r="Q264" i="40"/>
  <c r="Q265" i="40"/>
  <c r="Q266" i="40"/>
  <c r="Q267" i="40"/>
  <c r="Q268" i="40"/>
  <c r="Q269" i="40"/>
  <c r="Q270" i="40"/>
  <c r="Q271" i="40"/>
  <c r="Q272" i="40"/>
  <c r="Q273" i="40"/>
  <c r="Q274" i="40"/>
  <c r="Q275" i="40"/>
  <c r="Q276" i="40"/>
  <c r="Q277" i="40"/>
  <c r="Q278" i="40"/>
  <c r="Q279" i="40"/>
  <c r="Q280" i="40"/>
  <c r="Q281" i="40"/>
  <c r="Q282" i="40"/>
  <c r="Q283" i="40"/>
  <c r="Q284" i="40"/>
  <c r="Q285" i="40"/>
  <c r="Q286" i="40"/>
  <c r="Q287" i="40"/>
  <c r="Q288" i="40"/>
  <c r="Q289" i="40"/>
  <c r="Q290" i="40"/>
  <c r="Q291" i="40"/>
  <c r="Q292" i="40"/>
  <c r="Q293" i="40"/>
  <c r="Q294" i="40"/>
  <c r="Q295" i="40"/>
  <c r="Q296" i="40"/>
  <c r="Q297" i="40"/>
  <c r="Q298" i="40"/>
  <c r="Q299" i="40"/>
  <c r="Q300" i="40"/>
  <c r="Q301" i="40"/>
  <c r="Q302" i="40"/>
  <c r="Q303" i="40"/>
  <c r="Q304" i="40"/>
  <c r="Q305" i="40"/>
  <c r="Q306" i="40"/>
  <c r="Q307" i="40"/>
  <c r="Q308" i="40"/>
  <c r="Q309" i="40"/>
  <c r="Q310" i="40"/>
  <c r="Q311" i="40"/>
  <c r="Q312" i="40"/>
  <c r="Q313" i="40"/>
  <c r="Q314" i="40"/>
  <c r="Q315" i="40"/>
  <c r="Q316" i="40"/>
  <c r="Q317" i="40"/>
  <c r="Q318" i="40"/>
  <c r="Q319" i="40"/>
  <c r="Q320" i="40"/>
  <c r="Q321" i="40"/>
  <c r="Q322" i="40"/>
  <c r="Q323" i="40"/>
  <c r="Q324" i="40"/>
  <c r="Q325" i="40"/>
  <c r="Q326" i="40"/>
  <c r="Q327" i="40"/>
  <c r="Q328" i="40"/>
  <c r="Q329" i="40"/>
  <c r="Q330" i="40"/>
  <c r="Q331" i="40"/>
  <c r="Q332" i="40"/>
  <c r="Q333" i="40"/>
  <c r="Q334" i="40"/>
  <c r="Q335" i="40"/>
  <c r="Q336" i="40"/>
  <c r="Q337" i="40"/>
  <c r="Q338" i="40"/>
  <c r="Q339" i="40"/>
  <c r="Q340" i="40"/>
  <c r="Q341" i="40"/>
  <c r="Q342" i="40"/>
  <c r="Q343" i="40"/>
  <c r="Q344" i="40"/>
  <c r="Q345" i="40"/>
  <c r="Q346" i="40"/>
  <c r="Q347" i="40"/>
  <c r="Q348" i="40"/>
  <c r="Q349" i="40"/>
  <c r="Q350" i="40"/>
  <c r="Q351" i="40"/>
  <c r="Q352" i="40"/>
  <c r="Q353" i="40"/>
  <c r="Q354" i="40"/>
  <c r="Q355" i="40"/>
  <c r="Q356" i="40"/>
  <c r="Q357" i="40"/>
  <c r="Q358" i="40"/>
  <c r="Q359" i="40"/>
  <c r="Q360" i="40"/>
  <c r="Q361" i="40"/>
  <c r="Q362" i="40"/>
  <c r="Q363" i="40"/>
  <c r="Q364" i="40"/>
  <c r="Q365" i="40"/>
  <c r="Q366" i="40"/>
  <c r="Q367" i="40"/>
  <c r="Q368" i="40"/>
  <c r="Q369" i="40"/>
  <c r="Q370" i="40"/>
  <c r="Q371" i="40"/>
  <c r="Q372" i="40"/>
  <c r="Q373" i="40"/>
  <c r="Q374" i="40"/>
  <c r="Q375" i="40"/>
  <c r="Q376" i="40"/>
  <c r="Q377" i="40"/>
  <c r="Q378" i="40"/>
  <c r="Q379" i="40"/>
  <c r="Q380" i="40"/>
  <c r="Q381" i="40"/>
  <c r="Q382" i="40"/>
  <c r="Q383" i="40"/>
  <c r="Q384" i="40"/>
  <c r="Q385" i="40"/>
  <c r="Q386" i="40"/>
  <c r="Q387" i="40"/>
  <c r="Q388" i="40"/>
  <c r="Q389" i="40"/>
  <c r="Q390" i="40"/>
  <c r="Q391" i="40"/>
  <c r="Q392" i="40"/>
  <c r="Q393" i="40"/>
  <c r="Q394" i="40"/>
  <c r="Q395" i="40"/>
  <c r="Q396" i="40"/>
  <c r="Q397" i="40"/>
  <c r="Q398" i="40"/>
  <c r="Q399" i="40"/>
  <c r="Q400" i="40"/>
  <c r="Q401" i="40"/>
  <c r="Q402" i="40"/>
  <c r="Q403" i="40"/>
  <c r="Q404" i="40"/>
  <c r="Q405" i="40"/>
  <c r="Q406" i="40"/>
  <c r="Q407" i="40"/>
  <c r="Q408" i="40"/>
  <c r="Q409" i="40"/>
  <c r="Q410" i="40"/>
  <c r="Q411" i="40"/>
  <c r="Q412" i="40"/>
  <c r="Q413" i="40"/>
  <c r="Q414" i="40"/>
  <c r="Q415" i="40"/>
  <c r="Q416" i="40"/>
  <c r="Q417" i="40"/>
  <c r="Q418" i="40"/>
  <c r="Q419" i="40"/>
  <c r="Q420" i="40"/>
  <c r="Q421" i="40"/>
  <c r="Q422" i="40"/>
  <c r="Q423" i="40"/>
  <c r="Q424" i="40"/>
  <c r="Q425" i="40"/>
  <c r="Q426" i="40"/>
  <c r="Q427" i="40"/>
  <c r="Q428" i="40"/>
  <c r="Q429" i="40"/>
  <c r="Q430" i="40"/>
  <c r="Q431" i="40"/>
  <c r="Q432" i="40"/>
  <c r="Q433" i="40"/>
  <c r="Q434" i="40"/>
  <c r="Q435" i="40"/>
  <c r="Q436" i="40"/>
  <c r="Q437" i="40"/>
  <c r="Q438" i="40"/>
  <c r="Q439" i="40"/>
  <c r="Q440" i="40"/>
  <c r="Q441" i="40"/>
  <c r="Q442" i="40"/>
  <c r="Q443" i="40"/>
  <c r="Q444" i="40"/>
  <c r="Q445" i="40"/>
  <c r="Q446" i="40"/>
  <c r="Q447" i="40"/>
  <c r="Q448" i="40"/>
  <c r="Q449" i="40"/>
  <c r="Q450" i="40"/>
  <c r="Q451" i="40"/>
  <c r="Q452" i="40"/>
  <c r="Q453" i="40"/>
  <c r="Q454" i="40"/>
  <c r="Q455" i="40"/>
  <c r="Q456" i="40"/>
  <c r="Q457" i="40"/>
  <c r="Q458" i="40"/>
  <c r="Q459" i="40"/>
  <c r="Q460" i="40"/>
  <c r="Q461" i="40"/>
  <c r="Q462" i="40"/>
  <c r="Q463" i="40"/>
  <c r="Q464" i="40"/>
  <c r="Q465" i="40"/>
  <c r="Q466" i="40"/>
  <c r="Q467" i="40"/>
  <c r="Q468" i="40"/>
  <c r="Q469" i="40"/>
  <c r="Q470" i="40"/>
  <c r="Q471" i="40"/>
  <c r="Q472" i="40"/>
  <c r="Q473" i="40"/>
  <c r="Q474" i="40"/>
  <c r="Q475" i="40"/>
  <c r="Q476" i="40"/>
  <c r="Q477" i="40"/>
  <c r="Q478" i="40"/>
  <c r="Q479" i="40"/>
  <c r="Q480" i="40"/>
  <c r="Q481" i="40"/>
  <c r="Q482" i="40"/>
  <c r="Q483" i="40"/>
  <c r="Q484" i="40"/>
  <c r="Q485" i="40"/>
  <c r="Q486" i="40"/>
  <c r="Q487" i="40"/>
  <c r="Q488" i="40"/>
  <c r="Q489" i="40"/>
  <c r="Q490" i="40"/>
  <c r="Q491" i="40"/>
  <c r="Q492" i="40"/>
  <c r="Q493" i="40"/>
  <c r="Q494" i="40"/>
  <c r="Q495" i="40"/>
  <c r="Q496" i="40"/>
  <c r="Q497" i="40"/>
  <c r="Q498" i="40"/>
  <c r="Q499" i="40"/>
  <c r="Q500" i="40"/>
  <c r="Q501" i="40"/>
  <c r="Q502" i="40"/>
  <c r="Q503" i="40"/>
  <c r="Q504" i="40"/>
  <c r="Q505" i="40"/>
  <c r="Q506" i="40"/>
  <c r="Q507" i="40"/>
  <c r="Q508" i="40"/>
  <c r="Q509" i="40"/>
  <c r="Q510" i="40"/>
  <c r="Q511" i="40"/>
  <c r="Q512" i="40"/>
  <c r="Q513" i="40"/>
  <c r="Q514" i="40"/>
  <c r="Q515" i="40"/>
  <c r="Q516" i="40"/>
  <c r="Q517" i="40"/>
  <c r="Q518" i="40"/>
  <c r="Q519" i="40"/>
  <c r="Q520" i="40"/>
  <c r="Q521" i="40"/>
  <c r="Q522" i="40"/>
  <c r="Q523" i="40"/>
  <c r="Q524" i="40"/>
  <c r="Q525" i="40"/>
  <c r="Q526" i="40"/>
  <c r="Q527" i="40"/>
  <c r="Q528" i="40"/>
  <c r="Q529" i="40"/>
  <c r="Q530" i="40"/>
  <c r="Q531" i="40"/>
  <c r="Q532" i="40"/>
  <c r="Q533" i="40"/>
  <c r="Q534" i="40"/>
  <c r="Q535" i="40"/>
  <c r="Q536" i="40"/>
  <c r="Q537" i="40"/>
  <c r="Q538" i="40"/>
  <c r="Q539" i="40"/>
  <c r="Q540" i="40"/>
  <c r="Q541" i="40"/>
  <c r="Q542" i="40"/>
  <c r="Q543" i="40"/>
  <c r="Q544" i="40"/>
  <c r="Q545" i="40"/>
  <c r="Q546" i="40"/>
  <c r="Q547" i="40"/>
  <c r="Q548" i="40"/>
  <c r="Q549" i="40"/>
  <c r="Q550" i="40"/>
  <c r="Q551" i="40"/>
  <c r="Q552" i="40"/>
  <c r="Q553" i="40"/>
  <c r="Q554" i="40"/>
  <c r="Q555" i="40"/>
  <c r="Q556" i="40"/>
  <c r="Q557" i="40"/>
  <c r="Q558" i="40"/>
  <c r="Q559" i="40"/>
  <c r="Q560" i="40"/>
  <c r="Q561" i="40"/>
  <c r="Q562" i="40"/>
  <c r="Q563" i="40"/>
  <c r="Q564" i="40"/>
  <c r="Q565" i="40"/>
  <c r="Q566" i="40"/>
  <c r="Q567" i="40"/>
  <c r="Q568" i="40"/>
  <c r="Q569" i="40"/>
  <c r="Q570" i="40"/>
  <c r="Q571" i="40"/>
  <c r="Q572" i="40"/>
  <c r="Q573" i="40"/>
  <c r="Q574" i="40"/>
  <c r="Q575" i="40"/>
  <c r="Q576" i="40"/>
  <c r="Q577" i="40"/>
  <c r="Q578" i="40"/>
  <c r="Q579" i="40"/>
  <c r="Q580" i="40"/>
  <c r="Q581" i="40"/>
  <c r="Q582" i="40"/>
  <c r="Q583" i="40"/>
  <c r="Q584" i="40"/>
  <c r="Q585" i="40"/>
  <c r="Q586" i="40"/>
  <c r="Q587" i="40"/>
  <c r="Q588" i="40"/>
  <c r="Q589" i="40"/>
  <c r="Q590" i="40"/>
  <c r="Q591" i="40"/>
  <c r="Q592" i="40"/>
  <c r="Q593" i="40"/>
  <c r="Q594" i="40"/>
  <c r="Q595" i="40"/>
  <c r="Q596" i="40"/>
  <c r="Q597" i="40"/>
  <c r="Q598" i="40"/>
  <c r="Q599" i="40"/>
  <c r="Q600" i="40"/>
  <c r="Q601" i="40"/>
  <c r="Q602" i="40"/>
  <c r="Q603" i="40"/>
  <c r="Q604" i="40"/>
  <c r="Q605" i="40"/>
  <c r="Q606" i="40"/>
  <c r="Q607" i="40"/>
  <c r="Q608" i="40"/>
  <c r="Q609" i="40"/>
  <c r="Q610" i="40"/>
  <c r="Q611" i="40"/>
  <c r="Q612" i="40"/>
  <c r="Q613" i="40"/>
  <c r="Q614" i="40"/>
  <c r="Q615" i="40"/>
  <c r="Q616" i="40"/>
  <c r="Q617" i="40"/>
  <c r="Q618" i="40"/>
  <c r="Q619" i="40"/>
  <c r="Q620" i="40"/>
  <c r="Q621" i="40"/>
  <c r="Q622" i="40"/>
  <c r="Q623" i="40"/>
  <c r="Q624" i="40"/>
  <c r="Q625" i="40"/>
  <c r="Q626" i="40"/>
  <c r="Q627" i="40"/>
  <c r="Q628" i="40"/>
  <c r="Q629" i="40"/>
  <c r="Q630" i="40"/>
  <c r="Q631" i="40"/>
  <c r="Q632" i="40"/>
  <c r="Q633" i="40"/>
  <c r="Q634" i="40"/>
  <c r="Q635" i="40"/>
  <c r="Q636" i="40"/>
  <c r="Q637" i="40"/>
  <c r="Q638" i="40"/>
  <c r="Q639" i="40"/>
  <c r="Q640" i="40"/>
  <c r="Q641" i="40"/>
  <c r="Q642" i="40"/>
  <c r="Q643" i="40"/>
  <c r="Q644" i="40"/>
  <c r="Q645" i="40"/>
  <c r="Q646" i="40"/>
  <c r="Q647" i="40"/>
  <c r="Q648" i="40"/>
  <c r="Q649" i="40"/>
  <c r="Q650" i="40"/>
  <c r="Q651" i="40"/>
  <c r="Q652" i="40"/>
  <c r="Q653" i="40"/>
  <c r="Q654" i="40"/>
  <c r="Q655" i="40"/>
  <c r="Q656" i="40"/>
  <c r="Q657" i="40"/>
  <c r="Q658" i="40"/>
  <c r="Q659" i="40"/>
  <c r="Q660" i="40"/>
  <c r="Q661" i="40"/>
  <c r="Q662" i="40"/>
  <c r="Q663" i="40"/>
  <c r="Q664" i="40"/>
  <c r="Q665" i="40"/>
  <c r="Q666" i="40"/>
  <c r="Q667" i="40"/>
  <c r="Q668" i="40"/>
  <c r="Q669" i="40"/>
  <c r="Q670" i="40"/>
  <c r="Q671" i="40"/>
  <c r="Q672" i="40"/>
  <c r="Q673" i="40"/>
  <c r="Q674" i="40"/>
  <c r="Q675" i="40"/>
  <c r="Q676" i="40"/>
  <c r="Q677" i="40"/>
  <c r="Q678" i="40"/>
  <c r="Q679" i="40"/>
  <c r="Q680" i="40"/>
  <c r="Q681" i="40"/>
  <c r="Q682" i="40"/>
  <c r="Q683" i="40"/>
  <c r="Q684" i="40"/>
  <c r="Q685" i="40"/>
  <c r="Q686" i="40"/>
  <c r="Q687" i="40"/>
  <c r="Q688" i="40"/>
  <c r="Q689" i="40"/>
  <c r="Q690" i="40"/>
  <c r="Q691" i="40"/>
  <c r="Q692" i="40"/>
  <c r="Q693" i="40"/>
  <c r="Q694" i="40"/>
  <c r="Q695" i="40"/>
  <c r="Q696" i="40"/>
  <c r="Q697" i="40"/>
  <c r="Q698" i="40"/>
  <c r="Q699" i="40"/>
  <c r="Q700" i="40"/>
  <c r="Q701" i="40"/>
  <c r="Q702" i="40"/>
  <c r="Q703" i="40"/>
  <c r="Q704" i="40"/>
  <c r="Q705" i="40"/>
  <c r="Q706" i="40"/>
  <c r="Q707" i="40"/>
  <c r="Q708" i="40"/>
  <c r="Q709" i="40"/>
  <c r="Q710" i="40"/>
  <c r="Q711" i="40"/>
  <c r="Q712" i="40"/>
  <c r="Q713" i="40"/>
  <c r="Q714" i="40"/>
  <c r="Q715" i="40"/>
  <c r="Q716" i="40"/>
  <c r="Q717" i="40"/>
  <c r="Q718" i="40"/>
  <c r="Q719" i="40"/>
  <c r="Q720" i="40"/>
  <c r="Q721" i="40"/>
  <c r="Q722" i="40"/>
  <c r="Q723" i="40"/>
  <c r="Q724" i="40"/>
  <c r="Q725" i="40"/>
  <c r="Q726" i="40"/>
  <c r="Q727" i="40"/>
  <c r="Q728" i="40"/>
  <c r="Q729" i="40"/>
  <c r="Q730" i="40"/>
  <c r="Q731" i="40"/>
  <c r="Q732" i="40"/>
  <c r="Q733" i="40"/>
  <c r="Q734" i="40"/>
  <c r="Q735" i="40"/>
  <c r="Q736" i="40"/>
  <c r="Q737" i="40"/>
  <c r="Q738" i="40"/>
  <c r="Q739" i="40"/>
  <c r="Q740" i="40"/>
  <c r="Q741" i="40"/>
  <c r="Q742" i="40"/>
  <c r="Q743" i="40"/>
  <c r="Q744" i="40"/>
  <c r="Q745" i="40"/>
  <c r="Q746" i="40"/>
  <c r="Q747" i="40"/>
  <c r="Q748" i="40"/>
  <c r="Q749" i="40"/>
  <c r="Q750" i="40"/>
  <c r="Q751" i="40"/>
  <c r="Q752" i="40"/>
  <c r="Q753" i="40"/>
  <c r="Q754" i="40"/>
  <c r="Q755" i="40"/>
  <c r="Q756" i="40"/>
  <c r="Q757" i="40"/>
  <c r="Q758" i="40"/>
  <c r="Q759" i="40"/>
  <c r="Q760" i="40"/>
  <c r="Q761" i="40"/>
  <c r="Q762" i="40"/>
  <c r="Q763" i="40"/>
  <c r="Q764" i="40"/>
  <c r="Q765" i="40"/>
  <c r="Q766" i="40"/>
  <c r="Q767" i="40"/>
  <c r="Q768" i="40"/>
  <c r="Q769" i="40"/>
  <c r="Q770" i="40"/>
  <c r="Q771" i="40"/>
  <c r="Q772" i="40"/>
  <c r="Q773" i="40"/>
  <c r="Q774" i="40"/>
  <c r="Q775" i="40"/>
  <c r="Q776" i="40"/>
  <c r="Q777" i="40"/>
  <c r="Q778" i="40"/>
  <c r="Q779" i="40"/>
  <c r="Q780" i="40"/>
  <c r="Q781" i="40"/>
  <c r="Q782" i="40"/>
  <c r="Q783" i="40"/>
  <c r="Q784" i="40"/>
  <c r="Q785" i="40"/>
  <c r="Q786" i="40"/>
  <c r="Q787" i="40"/>
  <c r="Q788" i="40"/>
  <c r="Q789" i="40"/>
  <c r="Q790" i="40"/>
  <c r="Q791" i="40"/>
  <c r="Q792" i="40"/>
  <c r="Q793" i="40"/>
  <c r="Q794" i="40"/>
  <c r="Q795" i="40"/>
  <c r="Q796" i="40"/>
  <c r="Q797" i="40"/>
  <c r="Q798" i="40"/>
  <c r="Q799" i="40"/>
  <c r="Q800" i="40"/>
  <c r="Q801" i="40"/>
  <c r="Q802" i="40"/>
  <c r="Q803" i="40"/>
  <c r="Q804" i="40"/>
  <c r="Q805" i="40"/>
  <c r="Q806" i="40"/>
  <c r="Q807" i="40"/>
  <c r="Q808" i="40"/>
  <c r="Q809" i="40"/>
  <c r="Q810" i="40"/>
  <c r="Q811" i="40"/>
  <c r="Q812" i="40"/>
  <c r="Q813" i="40"/>
  <c r="Q814" i="40"/>
  <c r="Q815" i="40"/>
  <c r="Q816" i="40"/>
  <c r="Q817" i="40"/>
  <c r="Q818" i="40"/>
  <c r="Q819" i="40"/>
  <c r="Q820" i="40"/>
  <c r="Q821" i="40"/>
  <c r="X4" i="38"/>
  <c r="X5" i="38"/>
  <c r="X6" i="38"/>
  <c r="X7" i="38"/>
  <c r="X8" i="38"/>
  <c r="X9" i="38"/>
  <c r="X10" i="38"/>
  <c r="X11" i="38"/>
  <c r="X12" i="38"/>
  <c r="X13" i="38"/>
  <c r="X14" i="38"/>
  <c r="X15" i="38"/>
  <c r="X16" i="38"/>
  <c r="X17" i="38"/>
  <c r="X18" i="38"/>
  <c r="X19" i="38"/>
  <c r="X20" i="38"/>
  <c r="X21" i="38"/>
  <c r="X22" i="38"/>
  <c r="X23" i="38"/>
  <c r="X24" i="38"/>
  <c r="X25" i="38"/>
  <c r="X26" i="38"/>
  <c r="X27" i="38"/>
  <c r="X28" i="38"/>
  <c r="X29" i="38"/>
  <c r="X30" i="38"/>
  <c r="X31" i="38"/>
  <c r="X32" i="38"/>
  <c r="X33" i="38"/>
  <c r="X34" i="38"/>
  <c r="X35" i="38"/>
  <c r="X36" i="38"/>
  <c r="X37" i="38"/>
  <c r="X38" i="38"/>
  <c r="X39" i="38"/>
  <c r="X40" i="38"/>
  <c r="X41" i="38"/>
  <c r="X42" i="38"/>
  <c r="X43" i="38"/>
  <c r="X44" i="38"/>
  <c r="X45" i="38"/>
  <c r="X46" i="38"/>
  <c r="X47" i="38"/>
  <c r="X48" i="38"/>
  <c r="X49" i="38"/>
  <c r="X50" i="38"/>
  <c r="X51" i="38"/>
  <c r="X52" i="38"/>
  <c r="X53" i="38"/>
  <c r="X54" i="38"/>
  <c r="X55" i="38"/>
  <c r="X56" i="38"/>
  <c r="X57" i="38"/>
  <c r="X58" i="38"/>
  <c r="X59" i="38"/>
  <c r="X60" i="38"/>
  <c r="X61" i="38"/>
  <c r="X62" i="38"/>
  <c r="X63" i="38"/>
  <c r="X64" i="38"/>
  <c r="X65" i="38"/>
  <c r="X66" i="38"/>
  <c r="X67" i="38"/>
  <c r="X68" i="38"/>
  <c r="X69" i="38"/>
  <c r="X70" i="38"/>
  <c r="X71" i="38"/>
  <c r="X72" i="38"/>
  <c r="X73" i="38"/>
  <c r="X74" i="38"/>
  <c r="X75" i="38"/>
  <c r="X76" i="38"/>
  <c r="X77" i="38"/>
  <c r="X78" i="38"/>
  <c r="X79" i="38"/>
  <c r="X80" i="38"/>
  <c r="X81" i="38"/>
  <c r="X82" i="38"/>
  <c r="X83" i="38"/>
  <c r="X84" i="38"/>
  <c r="X85" i="38"/>
  <c r="X86" i="38"/>
  <c r="X87" i="38"/>
  <c r="X88" i="38"/>
  <c r="X89" i="38"/>
  <c r="X90" i="38"/>
  <c r="X91" i="38"/>
  <c r="X92" i="38"/>
  <c r="X93" i="38"/>
  <c r="X94" i="38"/>
  <c r="X95" i="38"/>
  <c r="X96" i="38"/>
  <c r="X97" i="38"/>
  <c r="X98" i="38"/>
  <c r="X99" i="38"/>
  <c r="X100" i="38"/>
  <c r="X101" i="38"/>
  <c r="X102" i="38"/>
  <c r="X103" i="38"/>
  <c r="X104" i="38"/>
  <c r="X105" i="38"/>
  <c r="X106" i="38"/>
  <c r="X107" i="38"/>
  <c r="X108" i="38"/>
  <c r="X109" i="38"/>
  <c r="X110" i="38"/>
  <c r="X111" i="38"/>
  <c r="X112" i="38"/>
  <c r="X113" i="38"/>
  <c r="X114" i="38"/>
  <c r="X115" i="38"/>
  <c r="X116" i="38"/>
  <c r="X117" i="38"/>
  <c r="X118" i="38"/>
  <c r="X119" i="38"/>
  <c r="X120" i="38"/>
  <c r="X121" i="38"/>
  <c r="X122" i="38"/>
  <c r="X123" i="38"/>
  <c r="X124" i="38"/>
  <c r="X125" i="38"/>
  <c r="X126" i="38"/>
  <c r="X127" i="38"/>
  <c r="X128" i="38"/>
  <c r="X129" i="38"/>
  <c r="X130" i="38"/>
  <c r="X131" i="38"/>
  <c r="X132" i="38"/>
  <c r="X133" i="38"/>
  <c r="X134" i="38"/>
  <c r="X135" i="38"/>
  <c r="X136" i="38"/>
  <c r="X137" i="38"/>
  <c r="X138" i="38"/>
  <c r="X139" i="38"/>
  <c r="X140" i="38"/>
  <c r="X141" i="38"/>
  <c r="X142" i="38"/>
  <c r="X143" i="38"/>
  <c r="X144" i="38"/>
  <c r="X145" i="38"/>
  <c r="X146" i="38"/>
  <c r="X147" i="38"/>
  <c r="X148" i="38"/>
  <c r="X149" i="38"/>
  <c r="X150" i="38"/>
  <c r="X151" i="38"/>
  <c r="X152" i="38"/>
  <c r="X153" i="38"/>
  <c r="X154" i="38"/>
  <c r="X155" i="38"/>
  <c r="X156" i="38"/>
  <c r="X157" i="38"/>
  <c r="X158" i="38"/>
  <c r="X159" i="38"/>
  <c r="X160" i="38"/>
  <c r="X161" i="38"/>
  <c r="X162" i="38"/>
  <c r="X163" i="38"/>
  <c r="X164" i="38"/>
  <c r="X165" i="38"/>
  <c r="X166" i="38"/>
  <c r="X167" i="38"/>
  <c r="X168" i="38"/>
  <c r="X169" i="38"/>
  <c r="X170" i="38"/>
  <c r="X171" i="38"/>
  <c r="X172" i="38"/>
  <c r="X173" i="38"/>
  <c r="X174" i="38"/>
  <c r="X175" i="38"/>
  <c r="X176" i="38"/>
  <c r="X177" i="38"/>
  <c r="X178" i="38"/>
  <c r="X179" i="38"/>
  <c r="X180" i="38"/>
  <c r="X181" i="38"/>
  <c r="X182" i="38"/>
  <c r="X183" i="38"/>
  <c r="X184" i="38"/>
  <c r="X185" i="38"/>
  <c r="X186" i="38"/>
  <c r="X187" i="38"/>
  <c r="X188" i="38"/>
  <c r="X189" i="38"/>
  <c r="X190" i="38"/>
  <c r="X191" i="38"/>
  <c r="X192" i="38"/>
  <c r="X193" i="38"/>
  <c r="X194" i="38"/>
  <c r="X195" i="38"/>
  <c r="X196" i="38"/>
  <c r="X197" i="38"/>
  <c r="X198" i="38"/>
  <c r="X199" i="38"/>
  <c r="X200" i="38"/>
  <c r="X201" i="38"/>
  <c r="X202" i="38"/>
  <c r="X203" i="38"/>
  <c r="X204" i="38"/>
  <c r="X205" i="38"/>
  <c r="X206" i="38"/>
  <c r="X207" i="38"/>
  <c r="X208" i="38"/>
  <c r="X209" i="38"/>
  <c r="X210" i="38"/>
  <c r="X211" i="38"/>
  <c r="X212" i="38"/>
  <c r="X213" i="38"/>
  <c r="X214" i="38"/>
  <c r="X215" i="38"/>
  <c r="X216" i="38"/>
  <c r="X217" i="38"/>
  <c r="X218" i="38"/>
  <c r="X219" i="38"/>
  <c r="X220" i="38"/>
  <c r="X221" i="38"/>
  <c r="X222" i="38"/>
  <c r="X223" i="38"/>
  <c r="X224" i="38"/>
  <c r="X225" i="38"/>
  <c r="X226" i="38"/>
  <c r="X227" i="38"/>
  <c r="X228" i="38"/>
  <c r="X229" i="38"/>
  <c r="X230" i="38"/>
  <c r="X231" i="38"/>
  <c r="X232" i="38"/>
  <c r="X233" i="38"/>
  <c r="X234" i="38"/>
  <c r="X235" i="38"/>
  <c r="X236" i="38"/>
  <c r="X237" i="38"/>
  <c r="X238" i="38"/>
  <c r="X239" i="38"/>
  <c r="X240" i="38"/>
  <c r="X241" i="38"/>
  <c r="X242" i="38"/>
  <c r="X243" i="38"/>
  <c r="X244" i="38"/>
  <c r="X245" i="38"/>
  <c r="X246" i="38"/>
  <c r="X247" i="38"/>
  <c r="X248" i="38"/>
  <c r="X249" i="38"/>
  <c r="X250" i="38"/>
  <c r="X251" i="38"/>
  <c r="X252" i="38"/>
  <c r="X253" i="38"/>
  <c r="X254" i="38"/>
  <c r="X255" i="38"/>
  <c r="X256" i="38"/>
  <c r="X257" i="38"/>
  <c r="X258" i="38"/>
  <c r="X259" i="38"/>
  <c r="X260" i="38"/>
  <c r="X261" i="38"/>
  <c r="X262" i="38"/>
  <c r="X263" i="38"/>
  <c r="X264" i="38"/>
  <c r="X265" i="38"/>
  <c r="X266" i="38"/>
  <c r="X267" i="38"/>
  <c r="X268" i="38"/>
  <c r="X269" i="38"/>
  <c r="X270" i="38"/>
  <c r="X271" i="38"/>
  <c r="X272" i="38"/>
  <c r="X273" i="38"/>
  <c r="X274" i="38"/>
  <c r="X275" i="38"/>
  <c r="X276" i="38"/>
  <c r="X277" i="38"/>
  <c r="X278" i="38"/>
  <c r="X279" i="38"/>
  <c r="X280" i="38"/>
  <c r="X281" i="38"/>
  <c r="X282" i="38"/>
  <c r="X283" i="38"/>
  <c r="X284" i="38"/>
  <c r="X285" i="38"/>
  <c r="X286" i="38"/>
  <c r="X287" i="38"/>
  <c r="X288" i="38"/>
  <c r="X289" i="38"/>
  <c r="X290" i="38"/>
  <c r="X291" i="38"/>
  <c r="X292" i="38"/>
  <c r="X293" i="38"/>
  <c r="X294" i="38"/>
  <c r="X295" i="38"/>
  <c r="X296" i="38"/>
  <c r="X297" i="38"/>
  <c r="X298" i="38"/>
  <c r="X299" i="38"/>
  <c r="X300" i="38"/>
  <c r="X301" i="38"/>
  <c r="X302" i="38"/>
  <c r="X303" i="38"/>
  <c r="X304" i="38"/>
  <c r="X305" i="38"/>
  <c r="X306" i="38"/>
  <c r="X307" i="38"/>
  <c r="X308" i="38"/>
  <c r="X309" i="38"/>
  <c r="X310" i="38"/>
  <c r="X311" i="38"/>
  <c r="X312" i="38"/>
  <c r="X313" i="38"/>
  <c r="X314" i="38"/>
  <c r="X315" i="38"/>
  <c r="X316" i="38"/>
  <c r="X317" i="38"/>
  <c r="X318" i="38"/>
  <c r="X319" i="38"/>
  <c r="X320" i="38"/>
  <c r="X321" i="38"/>
  <c r="X322" i="38"/>
  <c r="X323" i="38"/>
  <c r="X324" i="38"/>
  <c r="X325" i="38"/>
  <c r="X326" i="38"/>
  <c r="X327" i="38"/>
  <c r="X328" i="38"/>
  <c r="X329" i="38"/>
  <c r="X330" i="38"/>
  <c r="X331" i="38"/>
  <c r="X332" i="38"/>
  <c r="X333" i="38"/>
  <c r="X334" i="38"/>
  <c r="X335" i="38"/>
  <c r="X336" i="38"/>
  <c r="X337" i="38"/>
  <c r="X338" i="38"/>
  <c r="X339" i="38"/>
  <c r="X340" i="38"/>
  <c r="X341" i="38"/>
  <c r="X342" i="38"/>
  <c r="X343" i="38"/>
  <c r="X344" i="38"/>
  <c r="X345" i="38"/>
  <c r="X346" i="38"/>
  <c r="X347" i="38"/>
  <c r="X348" i="38"/>
  <c r="X349" i="38"/>
  <c r="X350" i="38"/>
  <c r="X351" i="38"/>
  <c r="X352" i="38"/>
  <c r="X353" i="38"/>
  <c r="X354" i="38"/>
  <c r="X355" i="38"/>
  <c r="X356" i="38"/>
  <c r="X357" i="38"/>
  <c r="X358" i="38"/>
  <c r="X359" i="38"/>
  <c r="X360" i="38"/>
  <c r="X361" i="38"/>
  <c r="X362" i="38"/>
  <c r="X363" i="38"/>
  <c r="X364" i="38"/>
  <c r="X365" i="38"/>
  <c r="X366" i="38"/>
  <c r="X367" i="38"/>
  <c r="X368" i="38"/>
  <c r="X369" i="38"/>
  <c r="X370" i="38"/>
  <c r="X371" i="38"/>
  <c r="X372" i="38"/>
  <c r="X373" i="38"/>
  <c r="X374" i="38"/>
  <c r="X375" i="38"/>
  <c r="X376" i="38"/>
  <c r="X377" i="38"/>
  <c r="X378" i="38"/>
  <c r="X379" i="38"/>
  <c r="X380" i="38"/>
  <c r="X381" i="38"/>
  <c r="X382" i="38"/>
  <c r="X383" i="38"/>
  <c r="X384" i="38"/>
  <c r="X385" i="38"/>
  <c r="X386" i="38"/>
  <c r="X387" i="38"/>
  <c r="X388" i="38"/>
  <c r="X389" i="38"/>
  <c r="X390" i="38"/>
  <c r="X391" i="38"/>
  <c r="X392" i="38"/>
  <c r="X393" i="38"/>
  <c r="X394" i="38"/>
  <c r="X395" i="38"/>
  <c r="X396" i="38"/>
  <c r="X397" i="38"/>
  <c r="X398" i="38"/>
  <c r="X399" i="38"/>
  <c r="X400" i="38"/>
  <c r="X401" i="38"/>
  <c r="X402" i="38"/>
  <c r="X403" i="38"/>
  <c r="X404" i="38"/>
  <c r="X405" i="38"/>
  <c r="X406" i="38"/>
  <c r="X407" i="38"/>
  <c r="X408" i="38"/>
  <c r="X409" i="38"/>
  <c r="X410" i="38"/>
  <c r="X411" i="38"/>
  <c r="X412" i="38"/>
  <c r="X413" i="38"/>
  <c r="X414" i="38"/>
  <c r="X415" i="38"/>
  <c r="X416" i="38"/>
  <c r="X417" i="38"/>
  <c r="X418" i="38"/>
  <c r="X419" i="38"/>
  <c r="X420" i="38"/>
  <c r="X421" i="38"/>
  <c r="X422" i="38"/>
  <c r="X423" i="38"/>
  <c r="X424" i="38"/>
  <c r="X425" i="38"/>
  <c r="X426" i="38"/>
  <c r="X427" i="38"/>
  <c r="X428" i="38"/>
  <c r="X429" i="38"/>
  <c r="X430" i="38"/>
  <c r="X431" i="38"/>
  <c r="X432" i="38"/>
  <c r="X433" i="38"/>
  <c r="X434" i="38"/>
  <c r="X435" i="38"/>
  <c r="X436" i="38"/>
  <c r="X437" i="38"/>
  <c r="X438" i="38"/>
  <c r="X439" i="38"/>
  <c r="X440" i="38"/>
  <c r="X441" i="38"/>
  <c r="X442" i="38"/>
  <c r="X443" i="38"/>
  <c r="X444" i="38"/>
  <c r="X445" i="38"/>
  <c r="X446" i="38"/>
  <c r="X447" i="38"/>
  <c r="X448" i="38"/>
  <c r="X449" i="38"/>
  <c r="X450" i="38"/>
  <c r="X451" i="38"/>
  <c r="X452" i="38"/>
  <c r="X453" i="38"/>
  <c r="X454" i="38"/>
  <c r="X455" i="38"/>
  <c r="X456" i="38"/>
  <c r="X457" i="38"/>
  <c r="X458" i="38"/>
  <c r="X459" i="38"/>
  <c r="X460" i="38"/>
  <c r="X461" i="38"/>
  <c r="X462" i="38"/>
  <c r="X463" i="38"/>
  <c r="X464" i="38"/>
  <c r="X465" i="38"/>
  <c r="X466" i="38"/>
  <c r="X467" i="38"/>
  <c r="X468" i="38"/>
  <c r="X469" i="38"/>
  <c r="X470" i="38"/>
  <c r="X471" i="38"/>
  <c r="X472" i="38"/>
  <c r="X473" i="38"/>
  <c r="X474" i="38"/>
  <c r="X475" i="38"/>
  <c r="X476" i="38"/>
  <c r="X477" i="38"/>
  <c r="X478" i="38"/>
  <c r="X479" i="38"/>
  <c r="X480" i="38"/>
  <c r="X481" i="38"/>
  <c r="X482" i="38"/>
  <c r="X483" i="38"/>
  <c r="X484" i="38"/>
  <c r="X485" i="38"/>
  <c r="X486" i="38"/>
  <c r="X487" i="38"/>
  <c r="X488" i="38"/>
  <c r="X489" i="38"/>
  <c r="X490" i="38"/>
  <c r="X491" i="38"/>
  <c r="X492" i="38"/>
  <c r="X493" i="38"/>
  <c r="X494" i="38"/>
  <c r="X495" i="38"/>
  <c r="X496" i="38"/>
  <c r="X497" i="38"/>
  <c r="X498" i="38"/>
  <c r="X499" i="38"/>
  <c r="X500" i="38"/>
  <c r="X501" i="38"/>
  <c r="X502" i="38"/>
  <c r="X503" i="38"/>
  <c r="X504" i="38"/>
  <c r="X505" i="38"/>
  <c r="X506" i="38"/>
  <c r="X507" i="38"/>
  <c r="X508" i="38"/>
  <c r="X509" i="38"/>
  <c r="X510" i="38"/>
  <c r="X511" i="38"/>
  <c r="X512" i="38"/>
  <c r="X513" i="38"/>
  <c r="X514" i="38"/>
  <c r="X515" i="38"/>
  <c r="X516" i="38"/>
  <c r="X517" i="38"/>
  <c r="X518" i="38"/>
  <c r="X519" i="38"/>
  <c r="X520" i="38"/>
  <c r="X521" i="38"/>
  <c r="X522" i="38"/>
  <c r="X523" i="38"/>
  <c r="X524" i="38"/>
  <c r="X525" i="38"/>
  <c r="X526" i="38"/>
  <c r="X527" i="38"/>
  <c r="X528" i="38"/>
  <c r="X529" i="38"/>
  <c r="X530" i="38"/>
  <c r="X531" i="38"/>
  <c r="X532" i="38"/>
  <c r="X533" i="38"/>
  <c r="X534" i="38"/>
  <c r="X535" i="38"/>
  <c r="X536" i="38"/>
  <c r="X537" i="38"/>
  <c r="X538" i="38"/>
  <c r="X539" i="38"/>
  <c r="X540" i="38"/>
  <c r="X541" i="38"/>
  <c r="X542" i="38"/>
  <c r="X543" i="38"/>
  <c r="X544" i="38"/>
  <c r="X545" i="38"/>
  <c r="X546" i="38"/>
  <c r="X547" i="38"/>
  <c r="X548" i="38"/>
  <c r="X549" i="38"/>
  <c r="X550" i="38"/>
  <c r="X551" i="38"/>
  <c r="X552" i="38"/>
  <c r="X553" i="38"/>
  <c r="X554" i="38"/>
  <c r="X555" i="38"/>
  <c r="X556" i="38"/>
  <c r="X557" i="38"/>
  <c r="X558" i="38"/>
  <c r="X559" i="38"/>
  <c r="X560" i="38"/>
  <c r="X561" i="38"/>
  <c r="X562" i="38"/>
  <c r="X563" i="38"/>
  <c r="X564" i="38"/>
  <c r="X565" i="38"/>
  <c r="X566" i="38"/>
  <c r="X567" i="38"/>
  <c r="X568" i="38"/>
  <c r="X569" i="38"/>
  <c r="X570" i="38"/>
  <c r="X571" i="38"/>
  <c r="X572" i="38"/>
  <c r="X573" i="38"/>
  <c r="X574" i="38"/>
  <c r="X575" i="38"/>
  <c r="X576" i="38"/>
  <c r="X577" i="38"/>
  <c r="X578" i="38"/>
  <c r="X579" i="38"/>
  <c r="X580" i="38"/>
  <c r="X581" i="38"/>
  <c r="X582" i="38"/>
  <c r="X583" i="38"/>
  <c r="X584" i="38"/>
  <c r="X585" i="38"/>
  <c r="X586" i="38"/>
  <c r="X587" i="38"/>
  <c r="X588" i="38"/>
  <c r="X589" i="38"/>
  <c r="X590" i="38"/>
  <c r="X591" i="38"/>
  <c r="X592" i="38"/>
  <c r="X593" i="38"/>
  <c r="X594" i="38"/>
  <c r="X595" i="38"/>
  <c r="X596" i="38"/>
  <c r="X597" i="38"/>
  <c r="X598" i="38"/>
  <c r="X599" i="38"/>
  <c r="X600" i="38"/>
  <c r="X601" i="38"/>
  <c r="X602" i="38"/>
  <c r="X603" i="38"/>
  <c r="X604" i="38"/>
  <c r="X605" i="38"/>
  <c r="X606" i="38"/>
  <c r="X607" i="38"/>
  <c r="X608" i="38"/>
  <c r="X609" i="38"/>
  <c r="X610" i="38"/>
  <c r="X611" i="38"/>
  <c r="X612" i="38"/>
  <c r="X613" i="38"/>
  <c r="X614" i="38"/>
  <c r="X615" i="38"/>
  <c r="X616" i="38"/>
  <c r="X617" i="38"/>
  <c r="X618" i="38"/>
  <c r="X619" i="38"/>
  <c r="X620" i="38"/>
  <c r="X621" i="38"/>
  <c r="X622" i="38"/>
  <c r="X623" i="38"/>
  <c r="X624" i="38"/>
  <c r="X625" i="38"/>
  <c r="X626" i="38"/>
  <c r="X627" i="38"/>
  <c r="X628" i="38"/>
  <c r="X629" i="38"/>
  <c r="X630" i="38"/>
  <c r="X631" i="38"/>
  <c r="X632" i="38"/>
  <c r="X633" i="38"/>
  <c r="X634" i="38"/>
  <c r="X635" i="38"/>
  <c r="X636" i="38"/>
  <c r="X637" i="38"/>
  <c r="X638" i="38"/>
  <c r="X639" i="38"/>
  <c r="X640" i="38"/>
  <c r="X641" i="38"/>
  <c r="X642" i="38"/>
  <c r="X643" i="38"/>
  <c r="X644" i="38"/>
  <c r="X645" i="38"/>
  <c r="X646" i="38"/>
  <c r="X647" i="38"/>
  <c r="X648" i="38"/>
  <c r="X649" i="38"/>
  <c r="X650" i="38"/>
  <c r="X651" i="38"/>
  <c r="X652" i="38"/>
  <c r="X653" i="38"/>
  <c r="X654" i="38"/>
  <c r="X655" i="38"/>
  <c r="X656" i="38"/>
  <c r="X657" i="38"/>
  <c r="X658" i="38"/>
  <c r="X659" i="38"/>
  <c r="X660" i="38"/>
  <c r="X661" i="38"/>
  <c r="X662" i="38"/>
  <c r="X663" i="38"/>
  <c r="X664" i="38"/>
  <c r="X665" i="38"/>
  <c r="X666" i="38"/>
  <c r="X667" i="38"/>
  <c r="X668" i="38"/>
  <c r="X669" i="38"/>
  <c r="X670" i="38"/>
  <c r="X671" i="38"/>
  <c r="X672" i="38"/>
  <c r="X673" i="38"/>
  <c r="X674" i="38"/>
  <c r="X675" i="38"/>
  <c r="X676" i="38"/>
  <c r="X677" i="38"/>
  <c r="X678" i="38"/>
  <c r="X679" i="38"/>
  <c r="X680" i="38"/>
  <c r="X681" i="38"/>
  <c r="X682" i="38"/>
  <c r="X683" i="38"/>
  <c r="X684" i="38"/>
  <c r="X685" i="38"/>
  <c r="X686" i="38"/>
  <c r="X687" i="38"/>
  <c r="X688" i="38"/>
  <c r="X689" i="38"/>
  <c r="X690" i="38"/>
  <c r="X691" i="38"/>
  <c r="X692" i="38"/>
  <c r="X693" i="38"/>
  <c r="X694" i="38"/>
  <c r="X695" i="38"/>
  <c r="X696" i="38"/>
  <c r="X697" i="38"/>
  <c r="X698" i="38"/>
  <c r="X699" i="38"/>
  <c r="X700" i="38"/>
  <c r="X701" i="38"/>
  <c r="X702" i="38"/>
  <c r="X703" i="38"/>
  <c r="X704" i="38"/>
  <c r="X705" i="38"/>
  <c r="X706" i="38"/>
  <c r="X707" i="38"/>
  <c r="X708" i="38"/>
  <c r="X709" i="38"/>
  <c r="X710" i="38"/>
  <c r="X711" i="38"/>
  <c r="X712" i="38"/>
  <c r="X713" i="38"/>
  <c r="X714" i="38"/>
  <c r="X715" i="38"/>
  <c r="X716" i="38"/>
  <c r="X717" i="38"/>
  <c r="X718" i="38"/>
  <c r="X719" i="38"/>
  <c r="X720" i="38"/>
  <c r="X721" i="38"/>
  <c r="X722" i="38"/>
  <c r="X723" i="38"/>
  <c r="X724" i="38"/>
  <c r="X725" i="38"/>
  <c r="X726" i="38"/>
  <c r="X727" i="38"/>
  <c r="X728" i="38"/>
  <c r="X729" i="38"/>
  <c r="X730" i="38"/>
  <c r="X731" i="38"/>
  <c r="X732" i="38"/>
  <c r="X733" i="38"/>
  <c r="X734" i="38"/>
  <c r="X735" i="38"/>
  <c r="X736" i="38"/>
  <c r="X737" i="38"/>
  <c r="X738" i="38"/>
  <c r="X739" i="38"/>
  <c r="X740" i="38"/>
  <c r="X741" i="38"/>
  <c r="X742" i="38"/>
  <c r="X743" i="38"/>
  <c r="X744" i="38"/>
  <c r="X745" i="38"/>
  <c r="X746" i="38"/>
  <c r="X747" i="38"/>
  <c r="X748" i="38"/>
  <c r="X749" i="38"/>
  <c r="X750" i="38"/>
  <c r="X751" i="38"/>
  <c r="X752" i="38"/>
  <c r="X753" i="38"/>
  <c r="X754" i="38"/>
  <c r="X755" i="38"/>
  <c r="X756" i="38"/>
  <c r="X757" i="38"/>
  <c r="X758" i="38"/>
  <c r="X759" i="38"/>
  <c r="X760" i="38"/>
  <c r="X761" i="38"/>
  <c r="X762" i="38"/>
  <c r="X763" i="38"/>
  <c r="X764" i="38"/>
  <c r="X765" i="38"/>
  <c r="X766" i="38"/>
  <c r="X767" i="38"/>
  <c r="X768" i="38"/>
  <c r="X769" i="38"/>
  <c r="X770" i="38"/>
  <c r="X771" i="38"/>
  <c r="X772" i="38"/>
  <c r="X773" i="38"/>
  <c r="X774" i="38"/>
  <c r="X775" i="38"/>
  <c r="X776" i="38"/>
  <c r="X777" i="38"/>
  <c r="X778" i="38"/>
  <c r="X779" i="38"/>
  <c r="X780" i="38"/>
  <c r="X781" i="38"/>
  <c r="X782" i="38"/>
  <c r="X783" i="38"/>
  <c r="X784" i="38"/>
  <c r="X785" i="38"/>
  <c r="X786" i="38"/>
  <c r="X787" i="38"/>
  <c r="X788" i="38"/>
  <c r="X789" i="38"/>
  <c r="X790" i="38"/>
  <c r="X791" i="38"/>
  <c r="X792" i="38"/>
  <c r="X793" i="38"/>
  <c r="X794" i="38"/>
  <c r="X795" i="38"/>
  <c r="X796" i="38"/>
  <c r="X797" i="38"/>
  <c r="X798" i="38"/>
  <c r="X799" i="38"/>
  <c r="X800" i="38"/>
  <c r="X801" i="38"/>
  <c r="X802" i="38"/>
  <c r="X803" i="38"/>
  <c r="X804" i="38"/>
  <c r="X805" i="38"/>
  <c r="X806" i="38"/>
  <c r="X807" i="38"/>
  <c r="X808" i="38"/>
  <c r="X809" i="38"/>
  <c r="X810" i="38"/>
  <c r="X811" i="38"/>
  <c r="X812" i="38"/>
  <c r="X813" i="38"/>
  <c r="X814" i="38"/>
  <c r="X815" i="38"/>
  <c r="X816" i="38"/>
  <c r="X817" i="38"/>
  <c r="X818" i="38"/>
  <c r="X819" i="38"/>
  <c r="X820" i="38"/>
  <c r="X3" i="38"/>
  <c r="W3" i="38"/>
  <c r="W4" i="38"/>
  <c r="W5" i="38"/>
  <c r="W6" i="38"/>
  <c r="W7" i="38"/>
  <c r="W8" i="38"/>
  <c r="W9" i="38"/>
  <c r="W10" i="38"/>
  <c r="W11" i="38"/>
  <c r="W12" i="38"/>
  <c r="W13" i="38"/>
  <c r="W14" i="38"/>
  <c r="W15" i="38"/>
  <c r="W16" i="38"/>
  <c r="W17" i="38"/>
  <c r="W18" i="38"/>
  <c r="W19" i="38"/>
  <c r="W20" i="38"/>
  <c r="W21" i="38"/>
  <c r="W22" i="38"/>
  <c r="W23" i="38"/>
  <c r="W24" i="38"/>
  <c r="W25" i="38"/>
  <c r="W26" i="38"/>
  <c r="W27" i="38"/>
  <c r="W28" i="38"/>
  <c r="W29" i="38"/>
  <c r="W30" i="38"/>
  <c r="W31" i="38"/>
  <c r="W32" i="38"/>
  <c r="W33" i="38"/>
  <c r="W34" i="38"/>
  <c r="W35" i="38"/>
  <c r="W36" i="38"/>
  <c r="W37" i="38"/>
  <c r="W38" i="38"/>
  <c r="W39" i="38"/>
  <c r="W40" i="38"/>
  <c r="W41" i="38"/>
  <c r="W42" i="38"/>
  <c r="W43" i="38"/>
  <c r="W44" i="38"/>
  <c r="W45" i="38"/>
  <c r="W46" i="38"/>
  <c r="W47" i="38"/>
  <c r="W48" i="38"/>
  <c r="W49" i="38"/>
  <c r="W50" i="38"/>
  <c r="W51" i="38"/>
  <c r="W52" i="38"/>
  <c r="W53" i="38"/>
  <c r="W54" i="38"/>
  <c r="W55" i="38"/>
  <c r="W56" i="38"/>
  <c r="W57" i="38"/>
  <c r="W58" i="38"/>
  <c r="W59" i="38"/>
  <c r="W60" i="38"/>
  <c r="W61" i="38"/>
  <c r="W62" i="38"/>
  <c r="W63" i="38"/>
  <c r="W64" i="38"/>
  <c r="W65" i="38"/>
  <c r="W66" i="38"/>
  <c r="W67" i="38"/>
  <c r="W68" i="38"/>
  <c r="W69" i="38"/>
  <c r="W70" i="38"/>
  <c r="W71" i="38"/>
  <c r="W72" i="38"/>
  <c r="W73" i="38"/>
  <c r="W74" i="38"/>
  <c r="W75" i="38"/>
  <c r="W76" i="38"/>
  <c r="W77" i="38"/>
  <c r="W78" i="38"/>
  <c r="W79" i="38"/>
  <c r="W80" i="38"/>
  <c r="W81" i="38"/>
  <c r="W82" i="38"/>
  <c r="W83" i="38"/>
  <c r="W84" i="38"/>
  <c r="W85" i="38"/>
  <c r="W86" i="38"/>
  <c r="W87" i="38"/>
  <c r="W88" i="38"/>
  <c r="W89" i="38"/>
  <c r="W90" i="38"/>
  <c r="W91" i="38"/>
  <c r="W92" i="38"/>
  <c r="W93" i="38"/>
  <c r="W94" i="38"/>
  <c r="W95" i="38"/>
  <c r="W96" i="38"/>
  <c r="W97" i="38"/>
  <c r="W98" i="38"/>
  <c r="W99" i="38"/>
  <c r="W100" i="38"/>
  <c r="W101" i="38"/>
  <c r="W102" i="38"/>
  <c r="W103" i="38"/>
  <c r="W104" i="38"/>
  <c r="W105" i="38"/>
  <c r="W106" i="38"/>
  <c r="W107" i="38"/>
  <c r="W108" i="38"/>
  <c r="W109" i="38"/>
  <c r="W110" i="38"/>
  <c r="W111" i="38"/>
  <c r="W112" i="38"/>
  <c r="W113" i="38"/>
  <c r="W114" i="38"/>
  <c r="W115" i="38"/>
  <c r="W116" i="38"/>
  <c r="W117" i="38"/>
  <c r="W118" i="38"/>
  <c r="W119" i="38"/>
  <c r="W120" i="38"/>
  <c r="W121" i="38"/>
  <c r="W122" i="38"/>
  <c r="W123" i="38"/>
  <c r="W124" i="38"/>
  <c r="W125" i="38"/>
  <c r="W126" i="38"/>
  <c r="W127" i="38"/>
  <c r="W128" i="38"/>
  <c r="W129" i="38"/>
  <c r="W130" i="38"/>
  <c r="W131" i="38"/>
  <c r="W132" i="38"/>
  <c r="W133" i="38"/>
  <c r="W134" i="38"/>
  <c r="W135" i="38"/>
  <c r="W136" i="38"/>
  <c r="W137" i="38"/>
  <c r="W138" i="38"/>
  <c r="W139" i="38"/>
  <c r="W140" i="38"/>
  <c r="W141" i="38"/>
  <c r="W142" i="38"/>
  <c r="W143" i="38"/>
  <c r="W144" i="38"/>
  <c r="W145" i="38"/>
  <c r="W146" i="38"/>
  <c r="W147" i="38"/>
  <c r="W148" i="38"/>
  <c r="W149" i="38"/>
  <c r="W150" i="38"/>
  <c r="W151" i="38"/>
  <c r="W152" i="38"/>
  <c r="W153" i="38"/>
  <c r="W154" i="38"/>
  <c r="W155" i="38"/>
  <c r="W156" i="38"/>
  <c r="W157" i="38"/>
  <c r="W158" i="38"/>
  <c r="W159" i="38"/>
  <c r="W160" i="38"/>
  <c r="W161" i="38"/>
  <c r="W162" i="38"/>
  <c r="W163" i="38"/>
  <c r="W164" i="38"/>
  <c r="W165" i="38"/>
  <c r="W166" i="38"/>
  <c r="W167" i="38"/>
  <c r="W168" i="38"/>
  <c r="W169" i="38"/>
  <c r="W170" i="38"/>
  <c r="W171" i="38"/>
  <c r="W172" i="38"/>
  <c r="W173" i="38"/>
  <c r="W174" i="38"/>
  <c r="W175" i="38"/>
  <c r="W176" i="38"/>
  <c r="W177" i="38"/>
  <c r="W178" i="38"/>
  <c r="W179" i="38"/>
  <c r="W180" i="38"/>
  <c r="W181" i="38"/>
  <c r="W182" i="38"/>
  <c r="W183" i="38"/>
  <c r="W184" i="38"/>
  <c r="W185" i="38"/>
  <c r="W186" i="38"/>
  <c r="W187" i="38"/>
  <c r="W188" i="38"/>
  <c r="W189" i="38"/>
  <c r="W190" i="38"/>
  <c r="W191" i="38"/>
  <c r="W192" i="38"/>
  <c r="W193" i="38"/>
  <c r="W194" i="38"/>
  <c r="W195" i="38"/>
  <c r="W196" i="38"/>
  <c r="W197" i="38"/>
  <c r="W198" i="38"/>
  <c r="W199" i="38"/>
  <c r="W200" i="38"/>
  <c r="W201" i="38"/>
  <c r="W202" i="38"/>
  <c r="W203" i="38"/>
  <c r="W204" i="38"/>
  <c r="W205" i="38"/>
  <c r="W206" i="38"/>
  <c r="W207" i="38"/>
  <c r="W208" i="38"/>
  <c r="W209" i="38"/>
  <c r="W210" i="38"/>
  <c r="W211" i="38"/>
  <c r="W212" i="38"/>
  <c r="W213" i="38"/>
  <c r="W214" i="38"/>
  <c r="W215" i="38"/>
  <c r="W216" i="38"/>
  <c r="W217" i="38"/>
  <c r="W218" i="38"/>
  <c r="W219" i="38"/>
  <c r="W220" i="38"/>
  <c r="W221" i="38"/>
  <c r="W222" i="38"/>
  <c r="W223" i="38"/>
  <c r="W224" i="38"/>
  <c r="W225" i="38"/>
  <c r="W226" i="38"/>
  <c r="W227" i="38"/>
  <c r="W228" i="38"/>
  <c r="W229" i="38"/>
  <c r="W230" i="38"/>
  <c r="W231" i="38"/>
  <c r="W232" i="38"/>
  <c r="W233" i="38"/>
  <c r="W234" i="38"/>
  <c r="W235" i="38"/>
  <c r="W236" i="38"/>
  <c r="W237" i="38"/>
  <c r="W238" i="38"/>
  <c r="W239" i="38"/>
  <c r="W240" i="38"/>
  <c r="W241" i="38"/>
  <c r="W242" i="38"/>
  <c r="W243" i="38"/>
  <c r="W244" i="38"/>
  <c r="W245" i="38"/>
  <c r="W246" i="38"/>
  <c r="W247" i="38"/>
  <c r="W248" i="38"/>
  <c r="W249" i="38"/>
  <c r="W250" i="38"/>
  <c r="W251" i="38"/>
  <c r="W252" i="38"/>
  <c r="W253" i="38"/>
  <c r="W254" i="38"/>
  <c r="W255" i="38"/>
  <c r="W256" i="38"/>
  <c r="W257" i="38"/>
  <c r="W258" i="38"/>
  <c r="W259" i="38"/>
  <c r="W260" i="38"/>
  <c r="W261" i="38"/>
  <c r="W262" i="38"/>
  <c r="W263" i="38"/>
  <c r="W264" i="38"/>
  <c r="W265" i="38"/>
  <c r="W266" i="38"/>
  <c r="W267" i="38"/>
  <c r="W268" i="38"/>
  <c r="W269" i="38"/>
  <c r="W270" i="38"/>
  <c r="W271" i="38"/>
  <c r="W272" i="38"/>
  <c r="W273" i="38"/>
  <c r="W274" i="38"/>
  <c r="W275" i="38"/>
  <c r="W276" i="38"/>
  <c r="W277" i="38"/>
  <c r="W278" i="38"/>
  <c r="W279" i="38"/>
  <c r="W280" i="38"/>
  <c r="W281" i="38"/>
  <c r="W282" i="38"/>
  <c r="W283" i="38"/>
  <c r="W284" i="38"/>
  <c r="W285" i="38"/>
  <c r="W286" i="38"/>
  <c r="W287" i="38"/>
  <c r="W288" i="38"/>
  <c r="W289" i="38"/>
  <c r="W290" i="38"/>
  <c r="W291" i="38"/>
  <c r="W292" i="38"/>
  <c r="W293" i="38"/>
  <c r="W294" i="38"/>
  <c r="W295" i="38"/>
  <c r="W296" i="38"/>
  <c r="W297" i="38"/>
  <c r="W298" i="38"/>
  <c r="W299" i="38"/>
  <c r="W300" i="38"/>
  <c r="W301" i="38"/>
  <c r="W302" i="38"/>
  <c r="W303" i="38"/>
  <c r="W304" i="38"/>
  <c r="W305" i="38"/>
  <c r="W306" i="38"/>
  <c r="W307" i="38"/>
  <c r="W308" i="38"/>
  <c r="W309" i="38"/>
  <c r="W310" i="38"/>
  <c r="W311" i="38"/>
  <c r="W312" i="38"/>
  <c r="W313" i="38"/>
  <c r="W314" i="38"/>
  <c r="W315" i="38"/>
  <c r="W316" i="38"/>
  <c r="W317" i="38"/>
  <c r="W318" i="38"/>
  <c r="W319" i="38"/>
  <c r="W320" i="38"/>
  <c r="W321" i="38"/>
  <c r="W322" i="38"/>
  <c r="W323" i="38"/>
  <c r="W324" i="38"/>
  <c r="W325" i="38"/>
  <c r="W326" i="38"/>
  <c r="W327" i="38"/>
  <c r="W328" i="38"/>
  <c r="W329" i="38"/>
  <c r="W330" i="38"/>
  <c r="W331" i="38"/>
  <c r="W332" i="38"/>
  <c r="W333" i="38"/>
  <c r="W334" i="38"/>
  <c r="W335" i="38"/>
  <c r="W336" i="38"/>
  <c r="W337" i="38"/>
  <c r="W338" i="38"/>
  <c r="W339" i="38"/>
  <c r="W340" i="38"/>
  <c r="W341" i="38"/>
  <c r="W342" i="38"/>
  <c r="W343" i="38"/>
  <c r="W344" i="38"/>
  <c r="W345" i="38"/>
  <c r="W346" i="38"/>
  <c r="W347" i="38"/>
  <c r="W348" i="38"/>
  <c r="W349" i="38"/>
  <c r="W350" i="38"/>
  <c r="W351" i="38"/>
  <c r="W352" i="38"/>
  <c r="W353" i="38"/>
  <c r="W354" i="38"/>
  <c r="W355" i="38"/>
  <c r="W356" i="38"/>
  <c r="W357" i="38"/>
  <c r="W358" i="38"/>
  <c r="W359" i="38"/>
  <c r="W360" i="38"/>
  <c r="W361" i="38"/>
  <c r="W362" i="38"/>
  <c r="W363" i="38"/>
  <c r="W364" i="38"/>
  <c r="W365" i="38"/>
  <c r="W366" i="38"/>
  <c r="W367" i="38"/>
  <c r="W368" i="38"/>
  <c r="W369" i="38"/>
  <c r="W370" i="38"/>
  <c r="W371" i="38"/>
  <c r="W372" i="38"/>
  <c r="W373" i="38"/>
  <c r="W374" i="38"/>
  <c r="W375" i="38"/>
  <c r="W376" i="38"/>
  <c r="W377" i="38"/>
  <c r="W378" i="38"/>
  <c r="W379" i="38"/>
  <c r="W380" i="38"/>
  <c r="W381" i="38"/>
  <c r="W382" i="38"/>
  <c r="W383" i="38"/>
  <c r="W384" i="38"/>
  <c r="W385" i="38"/>
  <c r="W386" i="38"/>
  <c r="W387" i="38"/>
  <c r="W388" i="38"/>
  <c r="W389" i="38"/>
  <c r="W390" i="38"/>
  <c r="W391" i="38"/>
  <c r="W392" i="38"/>
  <c r="W393" i="38"/>
  <c r="W394" i="38"/>
  <c r="W395" i="38"/>
  <c r="W396" i="38"/>
  <c r="W397" i="38"/>
  <c r="W398" i="38"/>
  <c r="W399" i="38"/>
  <c r="W400" i="38"/>
  <c r="W401" i="38"/>
  <c r="W402" i="38"/>
  <c r="W403" i="38"/>
  <c r="W404" i="38"/>
  <c r="W405" i="38"/>
  <c r="W406" i="38"/>
  <c r="W407" i="38"/>
  <c r="W408" i="38"/>
  <c r="W409" i="38"/>
  <c r="W410" i="38"/>
  <c r="W411" i="38"/>
  <c r="W412" i="38"/>
  <c r="W413" i="38"/>
  <c r="W414" i="38"/>
  <c r="W415" i="38"/>
  <c r="W416" i="38"/>
  <c r="W417" i="38"/>
  <c r="W418" i="38"/>
  <c r="W419" i="38"/>
  <c r="W420" i="38"/>
  <c r="W421" i="38"/>
  <c r="W422" i="38"/>
  <c r="W423" i="38"/>
  <c r="W424" i="38"/>
  <c r="W425" i="38"/>
  <c r="W426" i="38"/>
  <c r="W427" i="38"/>
  <c r="W428" i="38"/>
  <c r="W429" i="38"/>
  <c r="W430" i="38"/>
  <c r="W431" i="38"/>
  <c r="W432" i="38"/>
  <c r="W433" i="38"/>
  <c r="W434" i="38"/>
  <c r="W435" i="38"/>
  <c r="W436" i="38"/>
  <c r="W437" i="38"/>
  <c r="W438" i="38"/>
  <c r="W439" i="38"/>
  <c r="W440" i="38"/>
  <c r="W441" i="38"/>
  <c r="W442" i="38"/>
  <c r="W443" i="38"/>
  <c r="W444" i="38"/>
  <c r="W445" i="38"/>
  <c r="W446" i="38"/>
  <c r="W447" i="38"/>
  <c r="W448" i="38"/>
  <c r="W449" i="38"/>
  <c r="W450" i="38"/>
  <c r="W451" i="38"/>
  <c r="W452" i="38"/>
  <c r="W453" i="38"/>
  <c r="W454" i="38"/>
  <c r="W455" i="38"/>
  <c r="W456" i="38"/>
  <c r="W457" i="38"/>
  <c r="W458" i="38"/>
  <c r="W459" i="38"/>
  <c r="W460" i="38"/>
  <c r="W461" i="38"/>
  <c r="W462" i="38"/>
  <c r="W463" i="38"/>
  <c r="W464" i="38"/>
  <c r="W465" i="38"/>
  <c r="W466" i="38"/>
  <c r="W467" i="38"/>
  <c r="W468" i="38"/>
  <c r="W469" i="38"/>
  <c r="W470" i="38"/>
  <c r="W471" i="38"/>
  <c r="W472" i="38"/>
  <c r="W473" i="38"/>
  <c r="W474" i="38"/>
  <c r="W475" i="38"/>
  <c r="W476" i="38"/>
  <c r="W477" i="38"/>
  <c r="W478" i="38"/>
  <c r="W479" i="38"/>
  <c r="W480" i="38"/>
  <c r="W481" i="38"/>
  <c r="W482" i="38"/>
  <c r="W483" i="38"/>
  <c r="W484" i="38"/>
  <c r="W485" i="38"/>
  <c r="W486" i="38"/>
  <c r="W487" i="38"/>
  <c r="W488" i="38"/>
  <c r="W489" i="38"/>
  <c r="W490" i="38"/>
  <c r="W491" i="38"/>
  <c r="W492" i="38"/>
  <c r="W493" i="38"/>
  <c r="W494" i="38"/>
  <c r="W495" i="38"/>
  <c r="W496" i="38"/>
  <c r="W497" i="38"/>
  <c r="W498" i="38"/>
  <c r="W499" i="38"/>
  <c r="W500" i="38"/>
  <c r="W501" i="38"/>
  <c r="W502" i="38"/>
  <c r="W503" i="38"/>
  <c r="W504" i="38"/>
  <c r="W505" i="38"/>
  <c r="W506" i="38"/>
  <c r="W507" i="38"/>
  <c r="W508" i="38"/>
  <c r="W509" i="38"/>
  <c r="W510" i="38"/>
  <c r="W511" i="38"/>
  <c r="W512" i="38"/>
  <c r="W513" i="38"/>
  <c r="W514" i="38"/>
  <c r="W515" i="38"/>
  <c r="W516" i="38"/>
  <c r="W517" i="38"/>
  <c r="W518" i="38"/>
  <c r="W519" i="38"/>
  <c r="W520" i="38"/>
  <c r="W521" i="38"/>
  <c r="W522" i="38"/>
  <c r="W523" i="38"/>
  <c r="W524" i="38"/>
  <c r="W525" i="38"/>
  <c r="W526" i="38"/>
  <c r="W527" i="38"/>
  <c r="W528" i="38"/>
  <c r="W529" i="38"/>
  <c r="W530" i="38"/>
  <c r="W531" i="38"/>
  <c r="W532" i="38"/>
  <c r="W533" i="38"/>
  <c r="W534" i="38"/>
  <c r="W535" i="38"/>
  <c r="W536" i="38"/>
  <c r="W537" i="38"/>
  <c r="W538" i="38"/>
  <c r="W539" i="38"/>
  <c r="W540" i="38"/>
  <c r="W541" i="38"/>
  <c r="W542" i="38"/>
  <c r="W543" i="38"/>
  <c r="W544" i="38"/>
  <c r="W545" i="38"/>
  <c r="W546" i="38"/>
  <c r="W547" i="38"/>
  <c r="W548" i="38"/>
  <c r="W549" i="38"/>
  <c r="W550" i="38"/>
  <c r="W551" i="38"/>
  <c r="W552" i="38"/>
  <c r="W553" i="38"/>
  <c r="W554" i="38"/>
  <c r="W555" i="38"/>
  <c r="W556" i="38"/>
  <c r="W557" i="38"/>
  <c r="W558" i="38"/>
  <c r="W559" i="38"/>
  <c r="W560" i="38"/>
  <c r="W561" i="38"/>
  <c r="W562" i="38"/>
  <c r="W563" i="38"/>
  <c r="W564" i="38"/>
  <c r="W565" i="38"/>
  <c r="W566" i="38"/>
  <c r="W567" i="38"/>
  <c r="W568" i="38"/>
  <c r="W569" i="38"/>
  <c r="W570" i="38"/>
  <c r="W571" i="38"/>
  <c r="W572" i="38"/>
  <c r="W573" i="38"/>
  <c r="W574" i="38"/>
  <c r="W575" i="38"/>
  <c r="W576" i="38"/>
  <c r="W577" i="38"/>
  <c r="W578" i="38"/>
  <c r="W579" i="38"/>
  <c r="W580" i="38"/>
  <c r="W581" i="38"/>
  <c r="W582" i="38"/>
  <c r="W583" i="38"/>
  <c r="W584" i="38"/>
  <c r="W585" i="38"/>
  <c r="W586" i="38"/>
  <c r="W587" i="38"/>
  <c r="W588" i="38"/>
  <c r="W589" i="38"/>
  <c r="W590" i="38"/>
  <c r="W591" i="38"/>
  <c r="W592" i="38"/>
  <c r="W593" i="38"/>
  <c r="W594" i="38"/>
  <c r="W595" i="38"/>
  <c r="W596" i="38"/>
  <c r="W597" i="38"/>
  <c r="W598" i="38"/>
  <c r="W599" i="38"/>
  <c r="W600" i="38"/>
  <c r="W601" i="38"/>
  <c r="W602" i="38"/>
  <c r="W603" i="38"/>
  <c r="W604" i="38"/>
  <c r="W605" i="38"/>
  <c r="W606" i="38"/>
  <c r="W607" i="38"/>
  <c r="W608" i="38"/>
  <c r="W609" i="38"/>
  <c r="W610" i="38"/>
  <c r="W611" i="38"/>
  <c r="W612" i="38"/>
  <c r="W613" i="38"/>
  <c r="W614" i="38"/>
  <c r="W615" i="38"/>
  <c r="W616" i="38"/>
  <c r="W617" i="38"/>
  <c r="W618" i="38"/>
  <c r="W619" i="38"/>
  <c r="W620" i="38"/>
  <c r="W621" i="38"/>
  <c r="W622" i="38"/>
  <c r="W623" i="38"/>
  <c r="W624" i="38"/>
  <c r="W625" i="38"/>
  <c r="W626" i="38"/>
  <c r="W627" i="38"/>
  <c r="W628" i="38"/>
  <c r="W629" i="38"/>
  <c r="W630" i="38"/>
  <c r="W631" i="38"/>
  <c r="W632" i="38"/>
  <c r="W633" i="38"/>
  <c r="W634" i="38"/>
  <c r="W635" i="38"/>
  <c r="W636" i="38"/>
  <c r="W637" i="38"/>
  <c r="W638" i="38"/>
  <c r="W639" i="38"/>
  <c r="W640" i="38"/>
  <c r="W641" i="38"/>
  <c r="W642" i="38"/>
  <c r="W643" i="38"/>
  <c r="W644" i="38"/>
  <c r="W645" i="38"/>
  <c r="W646" i="38"/>
  <c r="W647" i="38"/>
  <c r="W648" i="38"/>
  <c r="W649" i="38"/>
  <c r="W650" i="38"/>
  <c r="W651" i="38"/>
  <c r="W652" i="38"/>
  <c r="W653" i="38"/>
  <c r="W654" i="38"/>
  <c r="W655" i="38"/>
  <c r="W656" i="38"/>
  <c r="W657" i="38"/>
  <c r="W658" i="38"/>
  <c r="W659" i="38"/>
  <c r="W660" i="38"/>
  <c r="W661" i="38"/>
  <c r="W662" i="38"/>
  <c r="W663" i="38"/>
  <c r="W664" i="38"/>
  <c r="W665" i="38"/>
  <c r="W666" i="38"/>
  <c r="W667" i="38"/>
  <c r="W668" i="38"/>
  <c r="W669" i="38"/>
  <c r="W670" i="38"/>
  <c r="W671" i="38"/>
  <c r="W672" i="38"/>
  <c r="W673" i="38"/>
  <c r="W674" i="38"/>
  <c r="W675" i="38"/>
  <c r="W676" i="38"/>
  <c r="W677" i="38"/>
  <c r="W678" i="38"/>
  <c r="W679" i="38"/>
  <c r="W680" i="38"/>
  <c r="W681" i="38"/>
  <c r="W682" i="38"/>
  <c r="W683" i="38"/>
  <c r="W684" i="38"/>
  <c r="W685" i="38"/>
  <c r="W686" i="38"/>
  <c r="W687" i="38"/>
  <c r="W688" i="38"/>
  <c r="W689" i="38"/>
  <c r="W690" i="38"/>
  <c r="W691" i="38"/>
  <c r="W692" i="38"/>
  <c r="W693" i="38"/>
  <c r="W694" i="38"/>
  <c r="W695" i="38"/>
  <c r="W696" i="38"/>
  <c r="W697" i="38"/>
  <c r="W698" i="38"/>
  <c r="W699" i="38"/>
  <c r="W700" i="38"/>
  <c r="W701" i="38"/>
  <c r="W702" i="38"/>
  <c r="W703" i="38"/>
  <c r="W704" i="38"/>
  <c r="W705" i="38"/>
  <c r="W706" i="38"/>
  <c r="W707" i="38"/>
  <c r="W708" i="38"/>
  <c r="W709" i="38"/>
  <c r="W710" i="38"/>
  <c r="W711" i="38"/>
  <c r="W712" i="38"/>
  <c r="W713" i="38"/>
  <c r="W714" i="38"/>
  <c r="W715" i="38"/>
  <c r="W716" i="38"/>
  <c r="W717" i="38"/>
  <c r="W718" i="38"/>
  <c r="W719" i="38"/>
  <c r="W720" i="38"/>
  <c r="W721" i="38"/>
  <c r="W722" i="38"/>
  <c r="W723" i="38"/>
  <c r="W724" i="38"/>
  <c r="W725" i="38"/>
  <c r="W726" i="38"/>
  <c r="W727" i="38"/>
  <c r="W728" i="38"/>
  <c r="W729" i="38"/>
  <c r="W730" i="38"/>
  <c r="W731" i="38"/>
  <c r="W732" i="38"/>
  <c r="W733" i="38"/>
  <c r="W734" i="38"/>
  <c r="W735" i="38"/>
  <c r="W736" i="38"/>
  <c r="W737" i="38"/>
  <c r="W738" i="38"/>
  <c r="W739" i="38"/>
  <c r="W740" i="38"/>
  <c r="W741" i="38"/>
  <c r="W742" i="38"/>
  <c r="W743" i="38"/>
  <c r="W744" i="38"/>
  <c r="W745" i="38"/>
  <c r="W746" i="38"/>
  <c r="W747" i="38"/>
  <c r="W748" i="38"/>
  <c r="W749" i="38"/>
  <c r="W750" i="38"/>
  <c r="W751" i="38"/>
  <c r="W752" i="38"/>
  <c r="W753" i="38"/>
  <c r="W754" i="38"/>
  <c r="W755" i="38"/>
  <c r="W756" i="38"/>
  <c r="W757" i="38"/>
  <c r="W758" i="38"/>
  <c r="W759" i="38"/>
  <c r="W760" i="38"/>
  <c r="W761" i="38"/>
  <c r="W762" i="38"/>
  <c r="W763" i="38"/>
  <c r="W764" i="38"/>
  <c r="W765" i="38"/>
  <c r="W766" i="38"/>
  <c r="W767" i="38"/>
  <c r="W768" i="38"/>
  <c r="W769" i="38"/>
  <c r="W770" i="38"/>
  <c r="W771" i="38"/>
  <c r="W772" i="38"/>
  <c r="W773" i="38"/>
  <c r="W774" i="38"/>
  <c r="W775" i="38"/>
  <c r="W776" i="38"/>
  <c r="W777" i="38"/>
  <c r="W778" i="38"/>
  <c r="W779" i="38"/>
  <c r="W780" i="38"/>
  <c r="W781" i="38"/>
  <c r="W782" i="38"/>
  <c r="W783" i="38"/>
  <c r="W784" i="38"/>
  <c r="W785" i="38"/>
  <c r="W786" i="38"/>
  <c r="W787" i="38"/>
  <c r="W788" i="38"/>
  <c r="W789" i="38"/>
  <c r="W790" i="38"/>
  <c r="W791" i="38"/>
  <c r="W792" i="38"/>
  <c r="W793" i="38"/>
  <c r="W794" i="38"/>
  <c r="W795" i="38"/>
  <c r="W796" i="38"/>
  <c r="W797" i="38"/>
  <c r="W798" i="38"/>
  <c r="W799" i="38"/>
  <c r="W800" i="38"/>
  <c r="W801" i="38"/>
  <c r="W802" i="38"/>
  <c r="W803" i="38"/>
  <c r="W804" i="38"/>
  <c r="W805" i="38"/>
  <c r="W806" i="38"/>
  <c r="W807" i="38"/>
  <c r="W808" i="38"/>
  <c r="W809" i="38"/>
  <c r="W810" i="38"/>
  <c r="W811" i="38"/>
  <c r="W812" i="38"/>
  <c r="W813" i="38"/>
  <c r="W814" i="38"/>
  <c r="W815" i="38"/>
  <c r="W816" i="38"/>
  <c r="W817" i="38"/>
  <c r="W818" i="38"/>
  <c r="W819" i="38"/>
  <c r="W820" i="38"/>
  <c r="M170" i="5" l="1"/>
  <c r="C171" i="8" l="1"/>
  <c r="L820" i="38" l="1"/>
  <c r="L819" i="38"/>
  <c r="L818" i="38"/>
  <c r="L817" i="38"/>
  <c r="L816" i="38"/>
  <c r="L815" i="38"/>
  <c r="L814" i="38"/>
  <c r="L813" i="38"/>
  <c r="L812" i="38"/>
  <c r="L811" i="38"/>
  <c r="L810" i="38"/>
  <c r="L809" i="38"/>
  <c r="L808" i="38"/>
  <c r="L807" i="38"/>
  <c r="L806" i="38"/>
  <c r="L805" i="38"/>
  <c r="L804" i="38"/>
  <c r="L803" i="38"/>
  <c r="L802" i="38"/>
  <c r="L801" i="38"/>
  <c r="L800" i="38"/>
  <c r="L799" i="38"/>
  <c r="L798" i="38"/>
  <c r="L797" i="38"/>
  <c r="L796" i="38"/>
  <c r="L795" i="38"/>
  <c r="L794" i="38"/>
  <c r="L793" i="38"/>
  <c r="L792" i="38"/>
  <c r="L791" i="38"/>
  <c r="L790" i="38"/>
  <c r="L789" i="38"/>
  <c r="L788" i="38"/>
  <c r="L787" i="38"/>
  <c r="L786" i="38"/>
  <c r="L785" i="38"/>
  <c r="L784" i="38"/>
  <c r="L783" i="38"/>
  <c r="L782" i="38"/>
  <c r="L781" i="38"/>
  <c r="L780" i="38"/>
  <c r="L779" i="38"/>
  <c r="L778" i="38"/>
  <c r="L777" i="38"/>
  <c r="L776" i="38"/>
  <c r="L775" i="38"/>
  <c r="L774" i="38"/>
  <c r="L773" i="38"/>
  <c r="L772" i="38"/>
  <c r="L771" i="38"/>
  <c r="L770" i="38"/>
  <c r="L769" i="38"/>
  <c r="L768" i="38"/>
  <c r="L767" i="38"/>
  <c r="L766" i="38"/>
  <c r="L765" i="38"/>
  <c r="L764" i="38"/>
  <c r="L763" i="38"/>
  <c r="L762" i="38"/>
  <c r="L761" i="38"/>
  <c r="L760" i="38"/>
  <c r="L759" i="38"/>
  <c r="L758" i="38"/>
  <c r="L757" i="38"/>
  <c r="L756" i="38"/>
  <c r="L755" i="38"/>
  <c r="L754" i="38"/>
  <c r="L753" i="38"/>
  <c r="L752" i="38"/>
  <c r="L751" i="38"/>
  <c r="L750" i="38"/>
  <c r="L749" i="38"/>
  <c r="L748" i="38"/>
  <c r="L747" i="38"/>
  <c r="L746" i="38"/>
  <c r="L745" i="38"/>
  <c r="L744" i="38"/>
  <c r="L743" i="38"/>
  <c r="L742" i="38"/>
  <c r="L741" i="38"/>
  <c r="L740" i="38"/>
  <c r="L739" i="38"/>
  <c r="L738" i="38"/>
  <c r="L737" i="38"/>
  <c r="L736" i="38"/>
  <c r="L735" i="38"/>
  <c r="L734" i="38"/>
  <c r="L733" i="38"/>
  <c r="L732" i="38"/>
  <c r="L731" i="38"/>
  <c r="L730" i="38"/>
  <c r="L729" i="38"/>
  <c r="L728" i="38"/>
  <c r="L727" i="38"/>
  <c r="L726" i="38"/>
  <c r="L725" i="38"/>
  <c r="L724" i="38"/>
  <c r="L723" i="38"/>
  <c r="L722" i="38"/>
  <c r="L721" i="38"/>
  <c r="L720" i="38"/>
  <c r="L719" i="38"/>
  <c r="L718" i="38"/>
  <c r="L717" i="38"/>
  <c r="L716" i="38"/>
  <c r="L715" i="38"/>
  <c r="L714" i="38"/>
  <c r="L713" i="38"/>
  <c r="L712" i="38"/>
  <c r="L711" i="38"/>
  <c r="L710" i="38"/>
  <c r="L709" i="38"/>
  <c r="L708" i="38"/>
  <c r="L707" i="38"/>
  <c r="L706" i="38"/>
  <c r="L705" i="38"/>
  <c r="L704" i="38"/>
  <c r="L703" i="38"/>
  <c r="L702" i="38"/>
  <c r="L701" i="38"/>
  <c r="L700" i="38"/>
  <c r="L699" i="38"/>
  <c r="L698" i="38"/>
  <c r="L697" i="38"/>
  <c r="L696" i="38"/>
  <c r="L695" i="38"/>
  <c r="L694" i="38"/>
  <c r="L693" i="38"/>
  <c r="L692" i="38"/>
  <c r="L691" i="38"/>
  <c r="L690" i="38"/>
  <c r="L689" i="38"/>
  <c r="L688" i="38"/>
  <c r="L687" i="38"/>
  <c r="L686" i="38"/>
  <c r="L685" i="38"/>
  <c r="L684" i="38"/>
  <c r="L683" i="38"/>
  <c r="L682" i="38"/>
  <c r="L681" i="38"/>
  <c r="L680" i="38"/>
  <c r="L679" i="38"/>
  <c r="L678" i="38"/>
  <c r="L677" i="38"/>
  <c r="L676" i="38"/>
  <c r="L675" i="38"/>
  <c r="L674" i="38"/>
  <c r="L673" i="38"/>
  <c r="L672" i="38"/>
  <c r="L671" i="38"/>
  <c r="L670" i="38"/>
  <c r="L669" i="38"/>
  <c r="L668" i="38"/>
  <c r="L667" i="38"/>
  <c r="L666" i="38"/>
  <c r="L665" i="38"/>
  <c r="L664" i="38"/>
  <c r="L663" i="38"/>
  <c r="L662" i="38"/>
  <c r="L661" i="38"/>
  <c r="L660" i="38"/>
  <c r="L659" i="38"/>
  <c r="L658" i="38"/>
  <c r="L657" i="38"/>
  <c r="L656" i="38"/>
  <c r="L655" i="38"/>
  <c r="L654" i="38"/>
  <c r="L653" i="38"/>
  <c r="L652" i="38"/>
  <c r="L651" i="38"/>
  <c r="L650" i="38"/>
  <c r="L649" i="38"/>
  <c r="L648" i="38"/>
  <c r="L647" i="38"/>
  <c r="L646" i="38"/>
  <c r="L645" i="38"/>
  <c r="L644" i="38"/>
  <c r="L643" i="38"/>
  <c r="L642" i="38"/>
  <c r="L641" i="38"/>
  <c r="L640" i="38"/>
  <c r="L639" i="38"/>
  <c r="L638" i="38"/>
  <c r="L637" i="38"/>
  <c r="L636" i="38"/>
  <c r="L635" i="38"/>
  <c r="L634" i="38"/>
  <c r="L633" i="38"/>
  <c r="L632" i="38"/>
  <c r="L631" i="38"/>
  <c r="L630" i="38"/>
  <c r="L629" i="38"/>
  <c r="L628" i="38"/>
  <c r="L627" i="38"/>
  <c r="L626" i="38"/>
  <c r="L625" i="38"/>
  <c r="L624" i="38"/>
  <c r="L623" i="38"/>
  <c r="L622" i="38"/>
  <c r="L621" i="38"/>
  <c r="L620" i="38"/>
  <c r="L619" i="38"/>
  <c r="L618" i="38"/>
  <c r="L617" i="38"/>
  <c r="L616" i="38"/>
  <c r="L615" i="38"/>
  <c r="L614" i="38"/>
  <c r="L613" i="38"/>
  <c r="L612" i="38"/>
  <c r="L611" i="38"/>
  <c r="L610" i="38"/>
  <c r="L609" i="38"/>
  <c r="L608" i="38"/>
  <c r="L607" i="38"/>
  <c r="L606" i="38"/>
  <c r="L605" i="38"/>
  <c r="L604" i="38"/>
  <c r="L603" i="38"/>
  <c r="L602" i="38"/>
  <c r="L601" i="38"/>
  <c r="L600" i="38"/>
  <c r="L599" i="38"/>
  <c r="L598" i="38"/>
  <c r="L597" i="38"/>
  <c r="L596" i="38"/>
  <c r="L595" i="38"/>
  <c r="L594" i="38"/>
  <c r="L593" i="38"/>
  <c r="L592" i="38"/>
  <c r="L591" i="38"/>
  <c r="L590" i="38"/>
  <c r="L589" i="38"/>
  <c r="L588" i="38"/>
  <c r="L587" i="38"/>
  <c r="L586" i="38"/>
  <c r="L585" i="38"/>
  <c r="L584" i="38"/>
  <c r="L583" i="38"/>
  <c r="L582" i="38"/>
  <c r="L581" i="38"/>
  <c r="L580" i="38"/>
  <c r="L579" i="38"/>
  <c r="L578" i="38"/>
  <c r="L577" i="38"/>
  <c r="L576" i="38"/>
  <c r="L575" i="38"/>
  <c r="L574" i="38"/>
  <c r="L573" i="38"/>
  <c r="L572" i="38"/>
  <c r="L571" i="38"/>
  <c r="L570" i="38"/>
  <c r="L569" i="38"/>
  <c r="L568" i="38"/>
  <c r="L567" i="38"/>
  <c r="L566" i="38"/>
  <c r="L565" i="38"/>
  <c r="L564" i="38"/>
  <c r="L563" i="38"/>
  <c r="L562" i="38"/>
  <c r="L561" i="38"/>
  <c r="L560" i="38"/>
  <c r="L559" i="38"/>
  <c r="L558" i="38"/>
  <c r="L557" i="38"/>
  <c r="L556" i="38"/>
  <c r="L555" i="38"/>
  <c r="L554" i="38"/>
  <c r="L553" i="38"/>
  <c r="L552" i="38"/>
  <c r="L551" i="38"/>
  <c r="L550" i="38"/>
  <c r="L549" i="38"/>
  <c r="L548" i="38"/>
  <c r="L547" i="38"/>
  <c r="L546" i="38"/>
  <c r="L545" i="38"/>
  <c r="L544" i="38"/>
  <c r="L543" i="38"/>
  <c r="L542" i="38"/>
  <c r="L541" i="38"/>
  <c r="L540" i="38"/>
  <c r="L539" i="38"/>
  <c r="L538" i="38"/>
  <c r="L537" i="38"/>
  <c r="L536" i="38"/>
  <c r="L535" i="38"/>
  <c r="L534" i="38"/>
  <c r="L533" i="38"/>
  <c r="L532" i="38"/>
  <c r="L531" i="38"/>
  <c r="L530" i="38"/>
  <c r="L529" i="38"/>
  <c r="L528" i="38"/>
  <c r="L527" i="38"/>
  <c r="L526" i="38"/>
  <c r="L525" i="38"/>
  <c r="L524" i="38"/>
  <c r="L523" i="38"/>
  <c r="L522" i="38"/>
  <c r="L521" i="38"/>
  <c r="L520" i="38"/>
  <c r="L519" i="38"/>
  <c r="L518" i="38"/>
  <c r="L517" i="38"/>
  <c r="L516" i="38"/>
  <c r="L515" i="38"/>
  <c r="L514" i="38"/>
  <c r="L513" i="38"/>
  <c r="L512" i="38"/>
  <c r="L511" i="38"/>
  <c r="L510" i="38"/>
  <c r="L509" i="38"/>
  <c r="L508" i="38"/>
  <c r="L507" i="38"/>
  <c r="L506" i="38"/>
  <c r="L505" i="38"/>
  <c r="L504" i="38"/>
  <c r="L503" i="38"/>
  <c r="L502" i="38"/>
  <c r="L501" i="38"/>
  <c r="L500" i="38"/>
  <c r="L499" i="38"/>
  <c r="L498" i="38"/>
  <c r="L497" i="38"/>
  <c r="L496" i="38"/>
  <c r="L495" i="38"/>
  <c r="L494" i="38"/>
  <c r="L493" i="38"/>
  <c r="L492" i="38"/>
  <c r="L491" i="38"/>
  <c r="L490" i="38"/>
  <c r="L489" i="38"/>
  <c r="L488" i="38"/>
  <c r="L487" i="38"/>
  <c r="L486" i="38"/>
  <c r="L485" i="38"/>
  <c r="L484" i="38"/>
  <c r="L483" i="38"/>
  <c r="L482" i="38"/>
  <c r="L481" i="38"/>
  <c r="L480" i="38"/>
  <c r="L479" i="38"/>
  <c r="L478" i="38"/>
  <c r="L477" i="38"/>
  <c r="L476" i="38"/>
  <c r="L475" i="38"/>
  <c r="L474" i="38"/>
  <c r="L473" i="38"/>
  <c r="L472" i="38"/>
  <c r="L471" i="38"/>
  <c r="L470" i="38"/>
  <c r="L469" i="38"/>
  <c r="L468" i="38"/>
  <c r="L467" i="38"/>
  <c r="L466" i="38"/>
  <c r="L465" i="38"/>
  <c r="L464" i="38"/>
  <c r="L463" i="38"/>
  <c r="L462" i="38"/>
  <c r="L461" i="38"/>
  <c r="L460" i="38"/>
  <c r="L459" i="38"/>
  <c r="L458" i="38"/>
  <c r="L457" i="38"/>
  <c r="L456" i="38"/>
  <c r="L455" i="38"/>
  <c r="L454" i="38"/>
  <c r="L453" i="38"/>
  <c r="L452" i="38"/>
  <c r="L451" i="38"/>
  <c r="L450" i="38"/>
  <c r="L449" i="38"/>
  <c r="L448" i="38"/>
  <c r="L447" i="38"/>
  <c r="L446" i="38"/>
  <c r="L445" i="38"/>
  <c r="L444" i="38"/>
  <c r="L443" i="38"/>
  <c r="L442" i="38"/>
  <c r="L441" i="38"/>
  <c r="L440" i="38"/>
  <c r="L439" i="38"/>
  <c r="L438" i="38"/>
  <c r="L437" i="38"/>
  <c r="L436" i="38"/>
  <c r="L435" i="38"/>
  <c r="L434" i="38"/>
  <c r="L433" i="38"/>
  <c r="L432" i="38"/>
  <c r="L431" i="38"/>
  <c r="L430" i="38"/>
  <c r="L429" i="38"/>
  <c r="L428" i="38"/>
  <c r="L427" i="38"/>
  <c r="L426" i="38"/>
  <c r="L425" i="38"/>
  <c r="L424" i="38"/>
  <c r="L423" i="38"/>
  <c r="L422" i="38"/>
  <c r="L421" i="38"/>
  <c r="L420" i="38"/>
  <c r="L419" i="38"/>
  <c r="L418" i="38"/>
  <c r="L417" i="38"/>
  <c r="L416" i="38"/>
  <c r="L415" i="38"/>
  <c r="L414" i="38"/>
  <c r="L413" i="38"/>
  <c r="L412" i="38"/>
  <c r="L411" i="38"/>
  <c r="L410" i="38"/>
  <c r="L409" i="38"/>
  <c r="L408" i="38"/>
  <c r="L407" i="38"/>
  <c r="L406" i="38"/>
  <c r="L405" i="38"/>
  <c r="L404" i="38"/>
  <c r="L403" i="38"/>
  <c r="L402" i="38"/>
  <c r="L401" i="38"/>
  <c r="L400" i="38"/>
  <c r="L399" i="38"/>
  <c r="L398" i="38"/>
  <c r="L397" i="38"/>
  <c r="L396" i="38"/>
  <c r="L395" i="38"/>
  <c r="L394" i="38"/>
  <c r="L393" i="38"/>
  <c r="L392" i="38"/>
  <c r="L391" i="38"/>
  <c r="L390" i="38"/>
  <c r="L389" i="38"/>
  <c r="L388" i="38"/>
  <c r="L387" i="38"/>
  <c r="L386" i="38"/>
  <c r="L385" i="38"/>
  <c r="L384" i="38"/>
  <c r="L383" i="38"/>
  <c r="L382" i="38"/>
  <c r="L381" i="38"/>
  <c r="L380" i="38"/>
  <c r="L379" i="38"/>
  <c r="L378" i="38"/>
  <c r="L377" i="38"/>
  <c r="L376" i="38"/>
  <c r="L375" i="38"/>
  <c r="L374" i="38"/>
  <c r="L373" i="38"/>
  <c r="L372" i="38"/>
  <c r="L371" i="38"/>
  <c r="L370" i="38"/>
  <c r="L369" i="38"/>
  <c r="L368" i="38"/>
  <c r="L367" i="38"/>
  <c r="L366" i="38"/>
  <c r="L365" i="38"/>
  <c r="L364" i="38"/>
  <c r="L363" i="38"/>
  <c r="L362" i="38"/>
  <c r="L361" i="38"/>
  <c r="L360" i="38"/>
  <c r="L359" i="38"/>
  <c r="L358" i="38"/>
  <c r="L357" i="38"/>
  <c r="L356" i="38"/>
  <c r="L355" i="38"/>
  <c r="L354" i="38"/>
  <c r="L353" i="38"/>
  <c r="L352" i="38"/>
  <c r="L351" i="38"/>
  <c r="L350" i="38"/>
  <c r="L349" i="38"/>
  <c r="L348" i="38"/>
  <c r="L347" i="38"/>
  <c r="L346" i="38"/>
  <c r="L345" i="38"/>
  <c r="L344" i="38"/>
  <c r="L343" i="38"/>
  <c r="L342" i="38"/>
  <c r="L341" i="38"/>
  <c r="L340" i="38"/>
  <c r="L339" i="38"/>
  <c r="L338" i="38"/>
  <c r="L337" i="38"/>
  <c r="L336" i="38"/>
  <c r="L335" i="38"/>
  <c r="L334" i="38"/>
  <c r="L333" i="38"/>
  <c r="L332" i="38"/>
  <c r="L331" i="38"/>
  <c r="L330" i="38"/>
  <c r="L329" i="38"/>
  <c r="L328" i="38"/>
  <c r="L327" i="38"/>
  <c r="L326" i="38"/>
  <c r="L325" i="38"/>
  <c r="L324" i="38"/>
  <c r="L323" i="38"/>
  <c r="L322" i="38"/>
  <c r="L321" i="38"/>
  <c r="L320" i="38"/>
  <c r="L319" i="38"/>
  <c r="L318" i="38"/>
  <c r="L317" i="38"/>
  <c r="L316" i="38"/>
  <c r="L315" i="38"/>
  <c r="L314" i="38"/>
  <c r="L313" i="38"/>
  <c r="L312" i="38"/>
  <c r="L311" i="38"/>
  <c r="L310" i="38"/>
  <c r="L309" i="38"/>
  <c r="L308" i="38"/>
  <c r="L307" i="38"/>
  <c r="L306" i="38"/>
  <c r="L305" i="38"/>
  <c r="L304" i="38"/>
  <c r="L303" i="38"/>
  <c r="L302" i="38"/>
  <c r="L301" i="38"/>
  <c r="L300" i="38"/>
  <c r="L299" i="38"/>
  <c r="L298" i="38"/>
  <c r="L297" i="38"/>
  <c r="L296" i="38"/>
  <c r="L295" i="38"/>
  <c r="L294" i="38"/>
  <c r="L293" i="38"/>
  <c r="L292" i="38"/>
  <c r="L291" i="38"/>
  <c r="L290" i="38"/>
  <c r="L289" i="38"/>
  <c r="L288" i="38"/>
  <c r="L287" i="38"/>
  <c r="L286" i="38"/>
  <c r="L285" i="38"/>
  <c r="L284" i="38"/>
  <c r="L283" i="38"/>
  <c r="L282" i="38"/>
  <c r="L281" i="38"/>
  <c r="L280" i="38"/>
  <c r="L279" i="38"/>
  <c r="L278" i="38"/>
  <c r="L277" i="38"/>
  <c r="L276" i="38"/>
  <c r="L275" i="38"/>
  <c r="L274" i="38"/>
  <c r="L273" i="38"/>
  <c r="L272" i="38"/>
  <c r="L271" i="38"/>
  <c r="L270" i="38"/>
  <c r="L269" i="38"/>
  <c r="L268" i="38"/>
  <c r="L267" i="38"/>
  <c r="L266" i="38"/>
  <c r="L265" i="38"/>
  <c r="L264" i="38"/>
  <c r="L263" i="38"/>
  <c r="L262" i="38"/>
  <c r="L261" i="38"/>
  <c r="L260" i="38"/>
  <c r="L259" i="38"/>
  <c r="L258" i="38"/>
  <c r="L257" i="38"/>
  <c r="L256" i="38"/>
  <c r="L255" i="38"/>
  <c r="L254" i="38"/>
  <c r="L253" i="38"/>
  <c r="L252" i="38"/>
  <c r="L251" i="38"/>
  <c r="L250" i="38"/>
  <c r="L249" i="38"/>
  <c r="L248" i="38"/>
  <c r="L247" i="38"/>
  <c r="L246" i="38"/>
  <c r="L245" i="38"/>
  <c r="L244" i="38"/>
  <c r="L243" i="38"/>
  <c r="L242" i="38"/>
  <c r="L241" i="38"/>
  <c r="L240" i="38"/>
  <c r="L239" i="38"/>
  <c r="L238" i="38"/>
  <c r="L237" i="38"/>
  <c r="L236" i="38"/>
  <c r="L235" i="38"/>
  <c r="L234" i="38"/>
  <c r="L233" i="38"/>
  <c r="L232" i="38"/>
  <c r="L231" i="38"/>
  <c r="L230" i="38"/>
  <c r="L229" i="38"/>
  <c r="L228" i="38"/>
  <c r="L227" i="38"/>
  <c r="L226" i="38"/>
  <c r="L225" i="38"/>
  <c r="L224" i="38"/>
  <c r="L223" i="38"/>
  <c r="L222" i="38"/>
  <c r="L221" i="38"/>
  <c r="L220" i="38"/>
  <c r="L219" i="38"/>
  <c r="L218" i="38"/>
  <c r="L217" i="38"/>
  <c r="L216" i="38"/>
  <c r="L215" i="38"/>
  <c r="L214" i="38"/>
  <c r="L213" i="38"/>
  <c r="L212" i="38"/>
  <c r="L211" i="38"/>
  <c r="L210" i="38"/>
  <c r="L209" i="38"/>
  <c r="L208" i="38"/>
  <c r="L207" i="38"/>
  <c r="L206" i="38"/>
  <c r="L205" i="38"/>
  <c r="L204" i="38"/>
  <c r="L203" i="38"/>
  <c r="L202" i="38"/>
  <c r="L201" i="38"/>
  <c r="L200" i="38"/>
  <c r="L199" i="38"/>
  <c r="L198" i="38"/>
  <c r="L197" i="38"/>
  <c r="L196" i="38"/>
  <c r="L195" i="38"/>
  <c r="L194" i="38"/>
  <c r="L193" i="38"/>
  <c r="L192" i="38"/>
  <c r="L191" i="38"/>
  <c r="L190" i="38"/>
  <c r="L189" i="38"/>
  <c r="L188" i="38"/>
  <c r="L187" i="38"/>
  <c r="L186" i="38"/>
  <c r="L185" i="38"/>
  <c r="L184" i="38"/>
  <c r="L183" i="38"/>
  <c r="L182" i="38"/>
  <c r="L181" i="38"/>
  <c r="L180" i="38"/>
  <c r="L179" i="38"/>
  <c r="L178" i="38"/>
  <c r="L177" i="38"/>
  <c r="L176" i="38"/>
  <c r="L175" i="38"/>
  <c r="L174" i="38"/>
  <c r="L173" i="38"/>
  <c r="L172" i="38"/>
  <c r="L171" i="38"/>
  <c r="L170" i="38"/>
  <c r="L169" i="38"/>
  <c r="L168" i="38"/>
  <c r="L167" i="38"/>
  <c r="L166" i="38"/>
  <c r="L165" i="38"/>
  <c r="L164" i="38"/>
  <c r="L163" i="38"/>
  <c r="L162" i="38"/>
  <c r="L161" i="38"/>
  <c r="L160" i="38"/>
  <c r="L159" i="38"/>
  <c r="L158" i="38"/>
  <c r="L157" i="38"/>
  <c r="L156" i="38"/>
  <c r="L155" i="38"/>
  <c r="L154" i="38"/>
  <c r="L153" i="38"/>
  <c r="L152" i="38"/>
  <c r="L151" i="38"/>
  <c r="L150" i="38"/>
  <c r="L149" i="38"/>
  <c r="L148" i="38"/>
  <c r="L147" i="38"/>
  <c r="L146" i="38"/>
  <c r="L145" i="38"/>
  <c r="L144" i="38"/>
  <c r="L143" i="38"/>
  <c r="L142" i="38"/>
  <c r="L141" i="38"/>
  <c r="L140" i="38"/>
  <c r="L139" i="38"/>
  <c r="L138" i="38"/>
  <c r="L137" i="38"/>
  <c r="L136" i="38"/>
  <c r="L135" i="38"/>
  <c r="L134" i="38"/>
  <c r="L133" i="38"/>
  <c r="L132" i="38"/>
  <c r="L131" i="38"/>
  <c r="L130" i="38"/>
  <c r="L129" i="38"/>
  <c r="L128" i="38"/>
  <c r="L127" i="38"/>
  <c r="L126" i="38"/>
  <c r="L125" i="38"/>
  <c r="L124" i="38"/>
  <c r="L123" i="38"/>
  <c r="L122" i="38"/>
  <c r="L121" i="38"/>
  <c r="L120" i="38"/>
  <c r="L119" i="38"/>
  <c r="L118" i="38"/>
  <c r="L117" i="38"/>
  <c r="L116" i="38"/>
  <c r="L115" i="38"/>
  <c r="L114" i="38"/>
  <c r="L113" i="38"/>
  <c r="L112" i="38"/>
  <c r="L111" i="38"/>
  <c r="L110" i="38"/>
  <c r="L109" i="38"/>
  <c r="L108" i="38"/>
  <c r="L107" i="38"/>
  <c r="L106" i="38"/>
  <c r="L105" i="38"/>
  <c r="L104" i="38"/>
  <c r="L103" i="38"/>
  <c r="L102" i="38"/>
  <c r="L101" i="38"/>
  <c r="L100" i="38"/>
  <c r="L99" i="38"/>
  <c r="L98" i="38"/>
  <c r="L97" i="38"/>
  <c r="L96" i="38"/>
  <c r="L95" i="38"/>
  <c r="L94" i="38"/>
  <c r="L93" i="38"/>
  <c r="L92" i="38"/>
  <c r="L91" i="38"/>
  <c r="L90" i="38"/>
  <c r="L89" i="38"/>
  <c r="L88" i="38"/>
  <c r="L87" i="38"/>
  <c r="L86" i="38"/>
  <c r="L85" i="38"/>
  <c r="L84" i="38"/>
  <c r="L83" i="38"/>
  <c r="L82" i="38"/>
  <c r="L81" i="38"/>
  <c r="L80" i="38"/>
  <c r="L79" i="38"/>
  <c r="L78" i="38"/>
  <c r="L77" i="38"/>
  <c r="L76" i="38"/>
  <c r="L75" i="38"/>
  <c r="L74" i="38"/>
  <c r="L73" i="38"/>
  <c r="L72" i="38"/>
  <c r="L71" i="38"/>
  <c r="L70" i="38"/>
  <c r="L69" i="38"/>
  <c r="L68" i="38"/>
  <c r="L67" i="38"/>
  <c r="L66" i="38"/>
  <c r="L65" i="38"/>
  <c r="L64" i="38"/>
  <c r="L63" i="38"/>
  <c r="L62" i="38"/>
  <c r="L61" i="38"/>
  <c r="L60" i="38"/>
  <c r="L59" i="38"/>
  <c r="L58" i="38"/>
  <c r="L57" i="38"/>
  <c r="L56" i="38"/>
  <c r="L55" i="38"/>
  <c r="L54" i="38"/>
  <c r="L53" i="38"/>
  <c r="L52" i="38"/>
  <c r="L51" i="38"/>
  <c r="L50" i="38"/>
  <c r="L49" i="38"/>
  <c r="L48" i="38"/>
  <c r="L47" i="38"/>
  <c r="L46" i="38"/>
  <c r="L45" i="38"/>
  <c r="L44" i="38"/>
  <c r="L43" i="38"/>
  <c r="L42" i="38"/>
  <c r="L41" i="38"/>
  <c r="L40" i="38"/>
  <c r="L39" i="38"/>
  <c r="L38" i="38"/>
  <c r="L37" i="38"/>
  <c r="L36" i="38"/>
  <c r="L35" i="38"/>
  <c r="L34" i="38"/>
  <c r="L33" i="38"/>
  <c r="L32" i="38"/>
  <c r="L31" i="38"/>
  <c r="L30" i="38"/>
  <c r="L29" i="38"/>
  <c r="L28" i="38"/>
  <c r="L27" i="38"/>
  <c r="L26" i="38"/>
  <c r="L25" i="38"/>
  <c r="L24" i="38"/>
  <c r="L23" i="38"/>
  <c r="L22" i="38"/>
  <c r="L21" i="38"/>
  <c r="L20" i="38"/>
  <c r="L19" i="38"/>
  <c r="L18" i="38"/>
  <c r="L17" i="38"/>
  <c r="L16" i="38"/>
  <c r="L15" i="38"/>
  <c r="L14" i="38"/>
  <c r="L13" i="38"/>
  <c r="L12" i="38"/>
  <c r="L11" i="38"/>
  <c r="L10" i="38"/>
  <c r="L9" i="38"/>
  <c r="L8" i="38"/>
  <c r="L7" i="38"/>
  <c r="O49" i="5" l="1"/>
  <c r="O48" i="5"/>
  <c r="O47" i="5"/>
  <c r="O46" i="5"/>
  <c r="A46" i="5"/>
  <c r="A47" i="5" s="1"/>
  <c r="A48" i="5" s="1"/>
  <c r="A49" i="5" s="1"/>
  <c r="O45" i="5"/>
  <c r="X33" i="5"/>
  <c r="X32" i="5"/>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alcChain>
</file>

<file path=xl/comments1.xml><?xml version="1.0" encoding="utf-8"?>
<comments xmlns="http://schemas.openxmlformats.org/spreadsheetml/2006/main">
  <authors>
    <author/>
  </authors>
  <commentList>
    <comment ref="B51" authorId="0">
      <text>
        <r>
          <rPr>
            <sz val="11"/>
            <color theme="1"/>
            <rFont val="Arial"/>
            <family val="2"/>
          </rPr>
          <t>======
ID#AAAAEGmKLtk
Zandra Estupiñan    (2020-01-14 18:05:54)
Incluya el N° de control del niño</t>
        </r>
      </text>
    </comment>
    <comment ref="B71" authorId="0">
      <text>
        <r>
          <rPr>
            <sz val="11"/>
            <color theme="1"/>
            <rFont val="Arial"/>
            <family val="2"/>
          </rPr>
          <t>======
ID#AAAAEGmKLtg
ANNIE ROMERO    (2020-01-16 16:14:04)
Si, el niño consumo leche materna el dia de ayer</t>
        </r>
      </text>
    </comment>
  </commentList>
</comments>
</file>

<file path=xl/comments2.xml><?xml version="1.0" encoding="utf-8"?>
<comments xmlns="http://schemas.openxmlformats.org/spreadsheetml/2006/main">
  <authors>
    <author>PC</author>
  </authors>
  <commentList>
    <comment ref="N2" authorId="0">
      <text>
        <r>
          <rPr>
            <b/>
            <sz val="9"/>
            <color indexed="81"/>
            <rFont val="Tahoma"/>
            <family val="2"/>
          </rPr>
          <t>Campo OBLIGATORIO. 
En caso de no haber población indígena indique "0"</t>
        </r>
      </text>
    </comment>
    <comment ref="O2" authorId="0">
      <text>
        <r>
          <rPr>
            <b/>
            <sz val="9"/>
            <color indexed="81"/>
            <rFont val="Tahoma"/>
            <family val="2"/>
          </rPr>
          <t>Campo OBLIGATORIO. 
En caso de no haber personas con discapacidad, indique "0".</t>
        </r>
      </text>
    </comment>
  </commentList>
</comments>
</file>

<file path=xl/comments3.xml><?xml version="1.0" encoding="utf-8"?>
<comments xmlns="http://schemas.openxmlformats.org/spreadsheetml/2006/main">
  <authors>
    <author/>
  </authors>
  <commentList>
    <comment ref="N1" authorId="0">
      <text>
        <r>
          <rPr>
            <sz val="11"/>
            <color theme="1"/>
            <rFont val="Arial"/>
            <family val="2"/>
          </rPr>
          <t>======
ID#AAAAEGmKLt0
Zandra Estupiñan    (2020-01-14 18:05:54)
Incluya el N° de control del niño</t>
        </r>
      </text>
    </comment>
    <comment ref="X1" authorId="0">
      <text>
        <r>
          <rPr>
            <sz val="11"/>
            <color theme="1"/>
            <rFont val="Arial"/>
            <family val="2"/>
          </rPr>
          <t>======
ID#AAAAEGmKLtc
ANNIE ROMERO    (2020-01-16 16:14:04)
Si, el niño consumo leche materna el dia de ayer</t>
        </r>
      </text>
    </comment>
  </commentList>
</comments>
</file>

<file path=xl/sharedStrings.xml><?xml version="1.0" encoding="utf-8"?>
<sst xmlns="http://schemas.openxmlformats.org/spreadsheetml/2006/main" count="7874" uniqueCount="3248">
  <si>
    <t>Nro</t>
  </si>
  <si>
    <t>FECHA DE ATENCIÓN
dd/mm/aaaa</t>
  </si>
  <si>
    <t>ESTADO</t>
  </si>
  <si>
    <t>MUNICIPIO</t>
  </si>
  <si>
    <t>PARROQUIA</t>
  </si>
  <si>
    <t>COMUNIDAD</t>
  </si>
  <si>
    <t>NOMBRE</t>
  </si>
  <si>
    <t>APELLIDO</t>
  </si>
  <si>
    <t>N°</t>
  </si>
  <si>
    <t>#</t>
  </si>
  <si>
    <t>FECHA DE NACIMIENTO dd/mm/aaaa</t>
  </si>
  <si>
    <t>RANGO DE EDAD</t>
  </si>
  <si>
    <t>SEXO</t>
  </si>
  <si>
    <t>TIPO DE INGRESO</t>
  </si>
  <si>
    <t>FECHA DE MEDICIÓN</t>
  </si>
  <si>
    <t>N° Control</t>
  </si>
  <si>
    <t>DIOCESIS</t>
  </si>
  <si>
    <t>PARROQUIA CIVIL / COMUNIDAD</t>
  </si>
  <si>
    <t xml:space="preserve">PARROQUIA ECLESIAL </t>
  </si>
  <si>
    <t>MES</t>
  </si>
  <si>
    <t>AÑO</t>
  </si>
  <si>
    <t>CENTRO</t>
  </si>
  <si>
    <t>GRUPO ETNICO</t>
  </si>
  <si>
    <t>PARENTEZCO CON EL NIÑO O NIÑA</t>
  </si>
  <si>
    <t xml:space="preserve">N° de Historia o Código del niño </t>
  </si>
  <si>
    <t>Nombres del niño o niña</t>
  </si>
  <si>
    <t xml:space="preserve">Apellidos del niño o niña </t>
  </si>
  <si>
    <t xml:space="preserve">Sexo
</t>
  </si>
  <si>
    <t>Fecha de Nacimiento  dd/mm/aaaa</t>
  </si>
  <si>
    <t>Fecha de valoración
dd/mm/aaaa</t>
  </si>
  <si>
    <t>FECHA NACIMIENTO</t>
  </si>
  <si>
    <t>Edad (Años y Meses)</t>
  </si>
  <si>
    <t>Rango de Edad</t>
  </si>
  <si>
    <t>EMBARAZADA ó LACTANTE</t>
  </si>
  <si>
    <t>DESPARASITADO</t>
  </si>
  <si>
    <t>¿Consume Leche materna?</t>
  </si>
  <si>
    <t>SEMANA DE GESTACIÓN</t>
  </si>
  <si>
    <t>Indique el numero de veces que consumio el dia de ayer</t>
  </si>
  <si>
    <t>Usa TETERO</t>
  </si>
  <si>
    <t>Otros alimentos sólidos</t>
  </si>
  <si>
    <t>El Agua para consumo: ¿es hervida?</t>
  </si>
  <si>
    <t>El Agua para consumo: Filtrada o Clorada</t>
  </si>
  <si>
    <t>EDAD</t>
  </si>
  <si>
    <t>¿Purifican el agua para el comsumo?</t>
  </si>
  <si>
    <t>EDEMA</t>
  </si>
  <si>
    <t>Enferm. última sem: ¿Gripe o Tos?</t>
  </si>
  <si>
    <t>Enferm. última sem: ¿Fiebre?</t>
  </si>
  <si>
    <t>Enferm. última sem: ¿Diarrea?</t>
  </si>
  <si>
    <t>Enferm. última sem: ¿Vómito?</t>
  </si>
  <si>
    <t>Enferm. última sem: ¿Deshidratado?</t>
  </si>
  <si>
    <t>Enferm. última sem: ¿Paludismo?</t>
  </si>
  <si>
    <t>¿Tiene condición de discapacidad?</t>
  </si>
  <si>
    <t>En caso afirmativo indique: ¿Cúal?</t>
  </si>
  <si>
    <t xml:space="preserve">BRAZO (CM) </t>
  </si>
  <si>
    <t>Edema 
Si, No</t>
  </si>
  <si>
    <t>Hemoglobina (g/dL)</t>
  </si>
  <si>
    <t>TALLA (cm)</t>
  </si>
  <si>
    <t>PESO (kg)</t>
  </si>
  <si>
    <t>C. BRAZO (cm)</t>
  </si>
  <si>
    <t>Z-Score
 (ZPT)</t>
  </si>
  <si>
    <t>Estado Nutricional</t>
  </si>
  <si>
    <t>PESO</t>
  </si>
  <si>
    <t>Desparasitación</t>
  </si>
  <si>
    <t>Tratamiento suministrado Según Protocolo Cáritas</t>
  </si>
  <si>
    <t>FECHA INICIO DE VIVERO</t>
  </si>
  <si>
    <t>TALLA</t>
  </si>
  <si>
    <t>CLASIFICACIÓN NUTRICIONAL</t>
  </si>
  <si>
    <t>CRITERIO DE EMBARAZADA VULNERABLE</t>
  </si>
  <si>
    <t>FECHA SALIDA DE VIVERO</t>
  </si>
  <si>
    <t>Z-Score
 (ZPT) ENTRADA</t>
  </si>
  <si>
    <t>Z-Score
 (ZPT)  SALIDA</t>
  </si>
  <si>
    <t>SAMANAS DE DURACION EN VIVERO (1,2,3,4,5,6,7,8)</t>
  </si>
  <si>
    <t>SITUACÍON A LA SALIDA</t>
  </si>
  <si>
    <t>REFERIDO S/N</t>
  </si>
  <si>
    <t>Observaciones</t>
  </si>
  <si>
    <t>CODIDO DE DIOCESIS</t>
  </si>
  <si>
    <t>CIUDAD_BOLIVAR</t>
  </si>
  <si>
    <t>PUERTO CABELLO</t>
  </si>
  <si>
    <t>24- 59 meses</t>
  </si>
  <si>
    <t>EMBARAZADA</t>
  </si>
  <si>
    <t>LACTANTE</t>
  </si>
  <si>
    <t>NOMBRE DE LA DIOCESIS</t>
  </si>
  <si>
    <t>CODIGO DE IDENTIFICACION DE LA DIOCESIS</t>
  </si>
  <si>
    <t>ACARIGUA</t>
  </si>
  <si>
    <t>BARCELONA</t>
  </si>
  <si>
    <t>BARINAS</t>
  </si>
  <si>
    <t>BARQUISIMETO</t>
  </si>
  <si>
    <t>CALABOZO</t>
  </si>
  <si>
    <t>CARUPANO</t>
  </si>
  <si>
    <t>CIUDAD BOLIVAR</t>
  </si>
  <si>
    <t>CORO</t>
  </si>
  <si>
    <t>CUMANA</t>
  </si>
  <si>
    <t>GUASDUALITO</t>
  </si>
  <si>
    <t>LA GUAIRA</t>
  </si>
  <si>
    <t>LOS TEQUES</t>
  </si>
  <si>
    <t>MACHIQUES</t>
  </si>
  <si>
    <t>MARACAIBO</t>
  </si>
  <si>
    <t>MARACAY</t>
  </si>
  <si>
    <t>MATURIN</t>
  </si>
  <si>
    <t>MERIDA</t>
  </si>
  <si>
    <t>PUNTO FIJO</t>
  </si>
  <si>
    <t>SAN FELIPE</t>
  </si>
  <si>
    <t>SAN FERNANDO</t>
  </si>
  <si>
    <t>TRUJILLO</t>
  </si>
  <si>
    <t>VALENCIA</t>
  </si>
  <si>
    <t>D18AC</t>
  </si>
  <si>
    <t>CORAZON DE JESUS</t>
  </si>
  <si>
    <t>VIRGEN DE FATIMA</t>
  </si>
  <si>
    <t>SAN ISIDRO LABRADOR</t>
  </si>
  <si>
    <t>NTRA SRA DE GUADALUPE</t>
  </si>
  <si>
    <t>NTRA SRA DE FATIMA</t>
  </si>
  <si>
    <t>DIVINA MISERICORDIA</t>
  </si>
  <si>
    <t>SAN PABLO APOSTOL</t>
  </si>
  <si>
    <t>CRISTO RESUCITADO</t>
  </si>
  <si>
    <t>NTRA SRA DEL CARMEN</t>
  </si>
  <si>
    <t>ESPIRITU SANTO</t>
  </si>
  <si>
    <t>CURIA DIOSESANA CARITAS LOS TEQUES</t>
  </si>
  <si>
    <t>BUEN PASTOR</t>
  </si>
  <si>
    <t>JESUS BUEN PASTOR</t>
  </si>
  <si>
    <t>SAGRADA FAMILIA</t>
  </si>
  <si>
    <t>SANTO DOMINGO DE GUZMAN</t>
  </si>
  <si>
    <t>CATEDRAL SAN JOSE</t>
  </si>
  <si>
    <t>SAGRADO CORAZON DE JESUS</t>
  </si>
  <si>
    <t>NTRA SRA DEL ROSARIO</t>
  </si>
  <si>
    <t>MARIA AUXILIADORA</t>
  </si>
  <si>
    <t>CORPUS CHRISTI</t>
  </si>
  <si>
    <t>ANZOATEGUI</t>
  </si>
  <si>
    <t>SANTA BARBARA</t>
  </si>
  <si>
    <t>SANTISIMO SACRAMENTO</t>
  </si>
  <si>
    <t>DIVINO NIÑO</t>
  </si>
  <si>
    <t>NSTRA SRA GUADALUPE BOBARE</t>
  </si>
  <si>
    <t>VIRGEN DEL VALLE</t>
  </si>
  <si>
    <t>SAN JUAN BAUTISTA</t>
  </si>
  <si>
    <t>NTRA  SRA DEL VALLE</t>
  </si>
  <si>
    <t>SAN JOSE OBRERO</t>
  </si>
  <si>
    <t>SAN MIGUEL ARCANGEL</t>
  </si>
  <si>
    <t>INMACULADO CORAZON DE MARIA</t>
  </si>
  <si>
    <t>NTRA SRA DE LA ASUNCION</t>
  </si>
  <si>
    <t>CRISTO REY</t>
  </si>
  <si>
    <t>JESUS REDENTOR</t>
  </si>
  <si>
    <t>SAN IGNACIO DE LOYOLA</t>
  </si>
  <si>
    <t>ESPIRITU SANTO YARITAGUA</t>
  </si>
  <si>
    <t>D03BN</t>
  </si>
  <si>
    <t>SANTA ELENA</t>
  </si>
  <si>
    <t>NTRA SRA DE COROMOTO</t>
  </si>
  <si>
    <t>CARITAS BARINAS</t>
  </si>
  <si>
    <t>SAN JUAN BOSCO</t>
  </si>
  <si>
    <t>SANTA ROSA DE LIMA</t>
  </si>
  <si>
    <t>SAN MARTIN DE PORRES</t>
  </si>
  <si>
    <t>SANTA EDUVIGIS</t>
  </si>
  <si>
    <t>SANTA ANA DE CORO</t>
  </si>
  <si>
    <t>SANTISIMA TRINIDAD</t>
  </si>
  <si>
    <t>SAGRADO CORAZON DE JESUS Y MARIA</t>
  </si>
  <si>
    <t>EL ROSARIO</t>
  </si>
  <si>
    <t>SAN JOSE DE TACUATO</t>
  </si>
  <si>
    <t>NTRA SRA DE LAS MERCEDES</t>
  </si>
  <si>
    <t>SANTA LUCIA</t>
  </si>
  <si>
    <t>SAN PEDRO</t>
  </si>
  <si>
    <t>MARIA MADRE DE LA IGLESIA</t>
  </si>
  <si>
    <t>D06BR</t>
  </si>
  <si>
    <t>CATEDRAL BARCELONA</t>
  </si>
  <si>
    <t>SAN JUAN PABLO II</t>
  </si>
  <si>
    <t>SAN RAFAEL ARCANGEL</t>
  </si>
  <si>
    <t>INMACULADA</t>
  </si>
  <si>
    <t>NTRA SRA DE LA ESPERANZA</t>
  </si>
  <si>
    <t>SAN CAMILO LELIS</t>
  </si>
  <si>
    <t>NTRA SEÐORA DEL CARMEN</t>
  </si>
  <si>
    <t>SANTISIMO SALVADOR</t>
  </si>
  <si>
    <t>SAN CARLOS BORROMEO</t>
  </si>
  <si>
    <t>SAN PIO X</t>
  </si>
  <si>
    <t>NTRA SRA DEL ROSARIO DE FATIMA</t>
  </si>
  <si>
    <t>SAN JOSE DEL YAGUAL</t>
  </si>
  <si>
    <t>MARIA MADRE DEL REDENTOR</t>
  </si>
  <si>
    <t>D13BQ</t>
  </si>
  <si>
    <t>SAN NICOLAS DE BARI</t>
  </si>
  <si>
    <t>SAN JUAN BAUTISTA YAGUARAPARO</t>
  </si>
  <si>
    <t>SAN FRANCISCO DE PAULA</t>
  </si>
  <si>
    <t>NTRA SRA COROMOTO Y SAN JOSE OBRERO</t>
  </si>
  <si>
    <t>SANTUARIO JESUS DE NAZARENO</t>
  </si>
  <si>
    <t>SAN MIGUEL</t>
  </si>
  <si>
    <t>NTRA SRA DE BEGOÑA</t>
  </si>
  <si>
    <t>D12CZ</t>
  </si>
  <si>
    <t>NTRA  SRA DE LOURDES</t>
  </si>
  <si>
    <t>SAN ANTONIO DE PADUA</t>
  </si>
  <si>
    <t>SAN FRANCISCO DE ASIS</t>
  </si>
  <si>
    <t>SANTA LUCIA VIRGEN Y MARTIN</t>
  </si>
  <si>
    <t>SAN EUGENIO</t>
  </si>
  <si>
    <t>SAN BENITO DE PALERMO</t>
  </si>
  <si>
    <t>SAGRADA FAMILIA DE NAZARET</t>
  </si>
  <si>
    <t>SAN AGUSTIN HIPONA</t>
  </si>
  <si>
    <t>SAN JOSE DE CALASANZ</t>
  </si>
  <si>
    <t>CARACAS</t>
  </si>
  <si>
    <t>D01CCS</t>
  </si>
  <si>
    <t>NUESTRA SEÑORA DEL CARMEN</t>
  </si>
  <si>
    <t>SANTA CRUZ</t>
  </si>
  <si>
    <t>SAN JOSE</t>
  </si>
  <si>
    <t>EL NAZARENO</t>
  </si>
  <si>
    <t>NTRA SRA DEL VALLE</t>
  </si>
  <si>
    <t>SAN JUAN MARIA VIANNEY</t>
  </si>
  <si>
    <t>D19CP</t>
  </si>
  <si>
    <t>NTRA SRA DEL ROSARIO DE POMPEI</t>
  </si>
  <si>
    <t>CATERAL MACHIQUES</t>
  </si>
  <si>
    <t>VICARIA SAN ISIDRO</t>
  </si>
  <si>
    <t>LA MILAGROSA</t>
  </si>
  <si>
    <t>D07BV</t>
  </si>
  <si>
    <t>SAN CELESTINO MARTIR</t>
  </si>
  <si>
    <t>MEDALLA MILAGROSA</t>
  </si>
  <si>
    <t>STA ROSA DE LIMA</t>
  </si>
  <si>
    <t>MISION DEL TUKUKO</t>
  </si>
  <si>
    <t>SAN RAMON NONATO</t>
  </si>
  <si>
    <t>SAN GERONIMO</t>
  </si>
  <si>
    <t>INMACULADA CONCEPCION</t>
  </si>
  <si>
    <t>SAGRADO CORAZON DE JESUS DE AGUIRRE</t>
  </si>
  <si>
    <t>D11CR</t>
  </si>
  <si>
    <t>DIVINA PASTORA</t>
  </si>
  <si>
    <t>SAN PEDRO APOSTOL</t>
  </si>
  <si>
    <t>STO CRISTO DE LA MISERICORDIA</t>
  </si>
  <si>
    <t>CASA HNAS AGUSTINA</t>
  </si>
  <si>
    <t>D19CN</t>
  </si>
  <si>
    <t>SANTA LUCIA MARTIR</t>
  </si>
  <si>
    <t>NTRA SRA GUARACARUMBO</t>
  </si>
  <si>
    <t>SAN DIEGO ALCALA OCUMARE</t>
  </si>
  <si>
    <t>NTRA SRA DE LA VICTORIA</t>
  </si>
  <si>
    <t>D04GD</t>
  </si>
  <si>
    <t>ROSA MISTICA</t>
  </si>
  <si>
    <t>SAN SEBASTIAN</t>
  </si>
  <si>
    <t>D24LG</t>
  </si>
  <si>
    <t>SAN JOSE CARAYACA</t>
  </si>
  <si>
    <t>D15TQ</t>
  </si>
  <si>
    <t>NTRA SRA  DEL VALLE</t>
  </si>
  <si>
    <t>D23MQ</t>
  </si>
  <si>
    <t>D23MB</t>
  </si>
  <si>
    <t>BEATA MARIA JOSE</t>
  </si>
  <si>
    <t>D05MC</t>
  </si>
  <si>
    <t>D16MR</t>
  </si>
  <si>
    <t>D25MR</t>
  </si>
  <si>
    <t>D08PTC</t>
  </si>
  <si>
    <t>D11PF</t>
  </si>
  <si>
    <t>D22SF</t>
  </si>
  <si>
    <t>D04SFA</t>
  </si>
  <si>
    <t>D21TJ</t>
  </si>
  <si>
    <t>D08VL</t>
  </si>
  <si>
    <t>DIAGNOSTICO INICIAL</t>
  </si>
  <si>
    <t>EL TIGRE</t>
  </si>
  <si>
    <t>Caracas</t>
  </si>
  <si>
    <t>1. Municipio Libertador (Caracas)</t>
  </si>
  <si>
    <t>ENERO</t>
  </si>
  <si>
    <t>Formula</t>
  </si>
  <si>
    <t>Menos de 17 años</t>
  </si>
  <si>
    <t>MADRE</t>
  </si>
  <si>
    <t>DIOCESIS+N°+FECHA DE NACIMIENTO</t>
  </si>
  <si>
    <t>FEMENINO</t>
  </si>
  <si>
    <t>DD/MM/AAAA</t>
  </si>
  <si>
    <t>0 - 6 meses</t>
  </si>
  <si>
    <t>SI</t>
  </si>
  <si>
    <t>FISICA</t>
  </si>
  <si>
    <t>Numero ( 0 / 130)</t>
  </si>
  <si>
    <t>Numero ( 0 / 50)</t>
  </si>
  <si>
    <t>Numero ( 0 / 30)</t>
  </si>
  <si>
    <t>Normal</t>
  </si>
  <si>
    <t>Suplementación con micronutrientes (Vitaminas)</t>
  </si>
  <si>
    <t>RECUPERADO</t>
  </si>
  <si>
    <t>MONITOREO</t>
  </si>
  <si>
    <t>FEBRERO</t>
  </si>
  <si>
    <t>Entre 18 - 49 años</t>
  </si>
  <si>
    <t>PADRE</t>
  </si>
  <si>
    <t>MASCULINO</t>
  </si>
  <si>
    <t>7 - 23 meses</t>
  </si>
  <si>
    <t>NO</t>
  </si>
  <si>
    <t>SENSORIAL</t>
  </si>
  <si>
    <t>Alerta</t>
  </si>
  <si>
    <t>NO RECUPERADO</t>
  </si>
  <si>
    <t>SALIDA DE VIVERO</t>
  </si>
  <si>
    <t>Amazonas</t>
  </si>
  <si>
    <t>1. Municipio Alto Orinoco (La Esmeralda).</t>
  </si>
  <si>
    <t>MARZO</t>
  </si>
  <si>
    <t>Entre 50 - 65 años</t>
  </si>
  <si>
    <t>ABUELA</t>
  </si>
  <si>
    <t>NS/NR</t>
  </si>
  <si>
    <t>INTELECTUAL</t>
  </si>
  <si>
    <t>Riesgo</t>
  </si>
  <si>
    <t>ABANDONO PROGRAMA</t>
  </si>
  <si>
    <t>2. Municipio Atabapo (San Fernando de Atabapo).</t>
  </si>
  <si>
    <t>ABRIL</t>
  </si>
  <si>
    <t>Mas de 65 años</t>
  </si>
  <si>
    <t>ABUELO</t>
  </si>
  <si>
    <t>PSÍQUICA</t>
  </si>
  <si>
    <t>Moderado</t>
  </si>
  <si>
    <t>FALLECIDO</t>
  </si>
  <si>
    <t>3. Municipio Atures (Puerto Ayacucho).</t>
  </si>
  <si>
    <t>MAYO</t>
  </si>
  <si>
    <t>HERMANA</t>
  </si>
  <si>
    <t>MULTIPLE</t>
  </si>
  <si>
    <t>Severo</t>
  </si>
  <si>
    <t>4. Municipio Autana (Isla Ratón).</t>
  </si>
  <si>
    <t>JUNIO</t>
  </si>
  <si>
    <t>HERMANO</t>
  </si>
  <si>
    <t>OTROS</t>
  </si>
  <si>
    <t>5. Municipio Manapiare (San Juan de Manapiare).</t>
  </si>
  <si>
    <t>JULIO</t>
  </si>
  <si>
    <t>TIA</t>
  </si>
  <si>
    <t>PUERTO AYACUCHO</t>
  </si>
  <si>
    <t>6. Municipio Maroa (Maroa).</t>
  </si>
  <si>
    <t>AGOSTO</t>
  </si>
  <si>
    <t>TIO</t>
  </si>
  <si>
    <t>CARONI</t>
  </si>
  <si>
    <t>7. Municipio Río Negro (San Carlos de Río Negro).</t>
  </si>
  <si>
    <t>SEPTIEMBRE</t>
  </si>
  <si>
    <t>OTRO</t>
  </si>
  <si>
    <t>OCTUBRE</t>
  </si>
  <si>
    <t>Anzoátegui</t>
  </si>
  <si>
    <t>1. Municipio Anaco (Anaco).</t>
  </si>
  <si>
    <t>NOVIEMBRE</t>
  </si>
  <si>
    <t>2. Municipio Aragua (Aragua de Barcelona).</t>
  </si>
  <si>
    <t>DICIEMBRE</t>
  </si>
  <si>
    <t>SAN CARLOS</t>
  </si>
  <si>
    <t>3. Municipio Bolívar (Barcelona).</t>
  </si>
  <si>
    <t>TUCUPITA</t>
  </si>
  <si>
    <t>4. Municipio Bruzual (Clarines).</t>
  </si>
  <si>
    <t>MARGARITA</t>
  </si>
  <si>
    <t>5. Municipio Cajigal (Onoto).</t>
  </si>
  <si>
    <t>6. Municipio Carvajal (Valle de Guanape).</t>
  </si>
  <si>
    <t>7. Municipio Diego Bautista Urbaneja (Lechería).</t>
  </si>
  <si>
    <t>8. Municipio Freites (Cantaura).</t>
  </si>
  <si>
    <t>VALLE DE LA PASCUA</t>
  </si>
  <si>
    <t>9. Municipio Guanipa (San José de Guanipa).</t>
  </si>
  <si>
    <t>10. Municipio Guanta (Guanta).</t>
  </si>
  <si>
    <t>11. Municipio Independencia (Soledad).</t>
  </si>
  <si>
    <t>GUARENAS</t>
  </si>
  <si>
    <t>12. Municipio Libertad (San Mateo).</t>
  </si>
  <si>
    <t>13. Municipio McGregor (El Chaparro).</t>
  </si>
  <si>
    <t>14. Municipio Miranda (Pariaguán)</t>
  </si>
  <si>
    <t>15. Municipio Monagas (San Diego de Cabrutica)</t>
  </si>
  <si>
    <t>16. Municipio Peñalver (Puerto Píritu)</t>
  </si>
  <si>
    <t>SAN CRISTOBAL</t>
  </si>
  <si>
    <t>17. Municipio Píritu (Píritu).</t>
  </si>
  <si>
    <t>18. Municipio San Juan de Capistrano (Boca de Uchire).</t>
  </si>
  <si>
    <t>19. Municipio Santa Ana (Santa Ana).</t>
  </si>
  <si>
    <t>EL VIGIA</t>
  </si>
  <si>
    <t>20. Municipio Simón Rodriguez (El Tigre).</t>
  </si>
  <si>
    <t>21. Municipio Sotillo (Puerto La Cruz).</t>
  </si>
  <si>
    <t>CABIMAS</t>
  </si>
  <si>
    <t xml:space="preserve"> Apure</t>
  </si>
  <si>
    <t>1. Municipio Achaguas (Achaguas).</t>
  </si>
  <si>
    <t>2. Municipio Biruaca (Biruaca).</t>
  </si>
  <si>
    <t>3. Municipio Muñoz (Bruzual).</t>
  </si>
  <si>
    <t>4. Municipio Páez (Guasdualito).</t>
  </si>
  <si>
    <t>5. Municipio Pedro Camejo (San Juan de Payara).</t>
  </si>
  <si>
    <t>6. Municipio Rómulo Gallegos (Elorza).</t>
  </si>
  <si>
    <t>7. Municipio San Fernando (San Fernando de Apure).</t>
  </si>
  <si>
    <t>Aragua</t>
  </si>
  <si>
    <t>1. Municipio Bolívar (San Mateo).</t>
  </si>
  <si>
    <t>2. Municipio Camatagua(Camatagua).</t>
  </si>
  <si>
    <t>3. Municipio Francisco Linares Alcántara (Santa Rita).</t>
  </si>
  <si>
    <t>4. Municipio Girardot (Maracay).</t>
  </si>
  <si>
    <t>5. Municipio José Ángel Lamas (Santa Cruz).</t>
  </si>
  <si>
    <t>6. Municipio José Félix Ribas (La Victoria).</t>
  </si>
  <si>
    <t>7. Municipio José Rafael Revenga (El Consejo).</t>
  </si>
  <si>
    <t>8. Municipio Libertador (Palo Negro).</t>
  </si>
  <si>
    <t>9. Municipio Mario Briceño Iragorry (El Limón).</t>
  </si>
  <si>
    <t>11. Municipio San Casimiro (San Casimiro).</t>
  </si>
  <si>
    <t>12. Municipio San Sebastián (San Sebastián de los Reyes).</t>
  </si>
  <si>
    <t>13. Municipio Santiago Mariño (Turmero).</t>
  </si>
  <si>
    <t>14. Municipio Santos Michelena (Las Tejerías).</t>
  </si>
  <si>
    <t>15. Municipio Sucre (Cagua).</t>
  </si>
  <si>
    <t>16. Municipio Tovar (Colonia Tovar).</t>
  </si>
  <si>
    <t>17. Municipio Urdaneta (Barbacoas).</t>
  </si>
  <si>
    <t>18. Municipio Zamora (Villa de Cura).</t>
  </si>
  <si>
    <t>Barinas</t>
  </si>
  <si>
    <t>1. Municipio Alberto Arvelo Torrealba (Sabaneta).</t>
  </si>
  <si>
    <t>2. Municipio Andrés Eloy Blanco (El Cantón).</t>
  </si>
  <si>
    <t>3. Municipio Antonio José de Sucre (Socopó).</t>
  </si>
  <si>
    <t>4. Municipio Arismendi (Arismendi).</t>
  </si>
  <si>
    <t>5. Municipio Barinas (Barinas).</t>
  </si>
  <si>
    <t>6. Municipio Bolívar (Barinitas).</t>
  </si>
  <si>
    <t>7. Municipio Cruz Paredes (Barrancas).</t>
  </si>
  <si>
    <t>8. Municipio Ezequiel Zamora (Santa Bárbara).</t>
  </si>
  <si>
    <t>9. Municipio Obispos (Obispos).</t>
  </si>
  <si>
    <t>10. Municipio Pedraza (Ciudad Bolivia).</t>
  </si>
  <si>
    <t>11. Municipio Rojas (Libertad).</t>
  </si>
  <si>
    <t>12. Municipio Sosa (Ciudad de Nutrias).</t>
  </si>
  <si>
    <t>Bolívar</t>
  </si>
  <si>
    <t>1. Municipio Caroní (Ciudad Guayana).</t>
  </si>
  <si>
    <t>2. Municipio Cedeño (Caicara del Orinoco).</t>
  </si>
  <si>
    <t>3. Municipio El Callao (El Callao).</t>
  </si>
  <si>
    <t>4. Municipio Gran Sabana (Santa Elena de Uairén).</t>
  </si>
  <si>
    <t>5. Municipio Heres (Ciudad Bolívar).</t>
  </si>
  <si>
    <t>6. Municipio Piar (Upata).</t>
  </si>
  <si>
    <t>7. Municipio Raúl Leoni (Ciudad Piar).</t>
  </si>
  <si>
    <t>8. Municipio Roscio (Guasipati).</t>
  </si>
  <si>
    <t>9. Municipio Sifontes (Tumeremo).</t>
  </si>
  <si>
    <t>10. Municipio Sucre (Maripa).</t>
  </si>
  <si>
    <t>11. Municipio Padre Pedro Chen (El Palmar).</t>
  </si>
  <si>
    <t>Carabobo</t>
  </si>
  <si>
    <t>1. Municipio Bejuma (Bejuma).</t>
  </si>
  <si>
    <t>2. Municipio Carlos Arvelo (Güigüe).</t>
  </si>
  <si>
    <t>3. Municipio Diego Ibarra (Mariara).</t>
  </si>
  <si>
    <t>4. Municipio Guacara (Guacara).</t>
  </si>
  <si>
    <t>5. Municipio Juan José Mora (Morón).</t>
  </si>
  <si>
    <t>6. Municipio Libertador (Tocuyito).</t>
  </si>
  <si>
    <t>7. Municipio Los Guayos (Los Guayos).</t>
  </si>
  <si>
    <t>8. Municipio Miranda (Miranda).</t>
  </si>
  <si>
    <t>9. Municipio Montalbán (Montalbán).</t>
  </si>
  <si>
    <t>10. Municipio Naguanagua (Naguanagua).</t>
  </si>
  <si>
    <t>11. Municipio Puerto Cabello (Puerto Cabello).</t>
  </si>
  <si>
    <t>12. Municipio San Diego (San Diego).</t>
  </si>
  <si>
    <t>13. Municipio San Joaquín (San Joaquín).</t>
  </si>
  <si>
    <t>14. Municipio Valencia (Valencia).</t>
  </si>
  <si>
    <t>Cojedes</t>
  </si>
  <si>
    <t>1. Municipio Anzoátegui (Cojedes).</t>
  </si>
  <si>
    <t>2. Municipio Falcón (Tinaquillo).</t>
  </si>
  <si>
    <t>3. Municipio Girardot (El Baúl).</t>
  </si>
  <si>
    <t>4. Municipio Lima Blanco (Macapo).</t>
  </si>
  <si>
    <t>5. Municipio Pao de San Juan Bautista (El Pao).</t>
  </si>
  <si>
    <t>6. Municipio Ricaurte (Libertad).</t>
  </si>
  <si>
    <t>7. Municipio Rómulo Gallegos.</t>
  </si>
  <si>
    <t>Delta Amacuro</t>
  </si>
  <si>
    <t>1. Municipio Antonio Díaz Curiapo (Curiapo).</t>
  </si>
  <si>
    <t>2. Municipio Casacoima (Sierra Imataca).</t>
  </si>
  <si>
    <t>3. Municipio Pedernales (Pedernales).</t>
  </si>
  <si>
    <t>4. Municipio Tucupita (Tucupita).</t>
  </si>
  <si>
    <t>Falcón</t>
  </si>
  <si>
    <t>1. Municipio Acosta (San Juan de los Cayos).</t>
  </si>
  <si>
    <t>2. Municipio Bolívar (San Luis).</t>
  </si>
  <si>
    <t>3. Municipio Buchivacoa (Capatárida).</t>
  </si>
  <si>
    <t>4. Municipio Cacique Manaure (Yaracal).</t>
  </si>
  <si>
    <t>5. Municipio Carirubana (Punto Fijo).</t>
  </si>
  <si>
    <t>6. Municipio Colina (La Vela de Coro).</t>
  </si>
  <si>
    <t>7. Municipio Dabajuro (Dabajuro).</t>
  </si>
  <si>
    <t>8. Municipio Democracia (Pedregal).</t>
  </si>
  <si>
    <t>9. Municipio Falcón (Pueblo Nuevo).</t>
  </si>
  <si>
    <t>10. Municipio Federación (Churuguara).</t>
  </si>
  <si>
    <t>11. Municipio Jacura (Jacura).</t>
  </si>
  <si>
    <t>12. Municipio Los Taques (Santa Cruz de Los Taques).</t>
  </si>
  <si>
    <t>13. Municipio Mauroa (Mene de Mauroa).</t>
  </si>
  <si>
    <t>14. Municipio Miranda (Santa Ana de Coro).</t>
  </si>
  <si>
    <t>15. Municipio Monseñor Iturriza (Chichiriviche).</t>
  </si>
  <si>
    <t>16. Municipio Palmasola (Palmasola).</t>
  </si>
  <si>
    <t>17. Municipio Petit (Cabure).</t>
  </si>
  <si>
    <t>18. Municipio Píritu (Píritu).</t>
  </si>
  <si>
    <t>19. Municipio San Francisco (Mirimire).</t>
  </si>
  <si>
    <t>20. Municipio Silva (Tucacas).</t>
  </si>
  <si>
    <t>21. Municipio Sucre (La Cruz de Taratara).</t>
  </si>
  <si>
    <t>22. Municipio Tocópero (Tocópero).</t>
  </si>
  <si>
    <t>23. Municipio Unión (Santa Cruz de Bucaral).</t>
  </si>
  <si>
    <t>24. Municipio Urumaco (Urumaco).</t>
  </si>
  <si>
    <t>25. Municipio Zamora (Puerto Cumarebo).</t>
  </si>
  <si>
    <t>Guarico</t>
  </si>
  <si>
    <t>1. Municipio Esteros de Camaguan(Camaguan)</t>
  </si>
  <si>
    <t>2. Municipio Chaguaramas(Chaguaramas)</t>
  </si>
  <si>
    <t>3. Municipio El Socorro (El Socorro).</t>
  </si>
  <si>
    <t>4. Municipio Francisco de Miranda (Calabozo).</t>
  </si>
  <si>
    <t>5. Municipio José Félix Ribas (Tucupido).</t>
  </si>
  <si>
    <t>6. Municipio José Tadeo Monagas (Altagracia de Orituco).</t>
  </si>
  <si>
    <t>7. Municipio Juan Germán Roscio (San Juan de Los Morros).</t>
  </si>
  <si>
    <t>8. Municipio Julián Mellado (El Sombrero).</t>
  </si>
  <si>
    <t>9. Municipio Las Mercedes (Las Mercedes).</t>
  </si>
  <si>
    <t>10. Municipio Leonardo Infante (Valle de La Pascua).</t>
  </si>
  <si>
    <t>11. Municipio Pedro Zaraza (Zaraza).</t>
  </si>
  <si>
    <t>12. Municipio Ortíz (Ortíz).</t>
  </si>
  <si>
    <t>13. Municipio San Gerónimo de Guayabal (Guayabal).</t>
  </si>
  <si>
    <t>14. Municipio San José de Guaribe (San José de Guaribe).</t>
  </si>
  <si>
    <t>15. Municipio Santa María de Ipire (Santa María de Ipire).</t>
  </si>
  <si>
    <t>Lara</t>
  </si>
  <si>
    <t>1. Municipio Andrés Eloy Blanco (Sanare).</t>
  </si>
  <si>
    <t>2. Municipio Crespo (Duaca).</t>
  </si>
  <si>
    <t>3. Municipio Iribarren (Barquisimeto).</t>
  </si>
  <si>
    <t>4. Municipio Jiménez (Quibor).</t>
  </si>
  <si>
    <t>5. Municipio Morán (El Tocuyo).</t>
  </si>
  <si>
    <t>6. Municipio Palavecino (Cabudare).</t>
  </si>
  <si>
    <t>7. Municipio Simón Planas (Sarare).</t>
  </si>
  <si>
    <t>8. Municipio Torres (Carora).</t>
  </si>
  <si>
    <t>9. Municipio Urdaneta (Siquisique).</t>
  </si>
  <si>
    <t>Merida</t>
  </si>
  <si>
    <t>Miranda</t>
  </si>
  <si>
    <t>1-Municipio Acevedo (Caucagua).</t>
  </si>
  <si>
    <t>2-Municipio Andrés Bello (San José de Barlovento).</t>
  </si>
  <si>
    <t>3-Municipio Baruta (Baruta).</t>
  </si>
  <si>
    <t>4-Municipio Brión (Higuerote).</t>
  </si>
  <si>
    <t>5-Municipio Buroz (Mamporal).</t>
  </si>
  <si>
    <t>6-Municipio Carrizal (Carrizal).</t>
  </si>
  <si>
    <t>7-Municipio Chacao (Chacao).</t>
  </si>
  <si>
    <t>8-Municipio Cristóbal Rojas (Charallave).</t>
  </si>
  <si>
    <t>9-Municipio El Hatillo (El Hatillo).</t>
  </si>
  <si>
    <t>10-Municipio Guaicaipuro (Los Teques).</t>
  </si>
  <si>
    <t>11-Municipio Independencia (Santa Teresa del Tuy).</t>
  </si>
  <si>
    <t>12-Municipio Lander (Ocumare del Tuy).</t>
  </si>
  <si>
    <t>13-Municipio Los Salias (San Antonio de los Altos).</t>
  </si>
  <si>
    <t>14-Municipio Páez (Río Chico).</t>
  </si>
  <si>
    <t>15-Municipio Paz Castillo (Santa Lucía).</t>
  </si>
  <si>
    <t>16-Municipio Pedro Gual (Cúpira)</t>
  </si>
  <si>
    <t>17-Municipio Plaza (Guarenas).</t>
  </si>
  <si>
    <t>18-Municipio Simón Bolívar (San Francisco de Yare).</t>
  </si>
  <si>
    <t>19-Municipio Sucre (Petare).</t>
  </si>
  <si>
    <t>20-Municipio Urdaneta (Cúa).</t>
  </si>
  <si>
    <t>21-Municipio Zamora (Guatire)</t>
  </si>
  <si>
    <t>Monagas</t>
  </si>
  <si>
    <t>Nueva Esparta</t>
  </si>
  <si>
    <t>1. Municipio Antolín del Campo (La Plaza de Paraguachí).</t>
  </si>
  <si>
    <t>2. Municipio Arismendi (La Asunción).</t>
  </si>
  <si>
    <t>3. Municipio Díaz (San Juan Bautista).</t>
  </si>
  <si>
    <t>4. Municipio García (El Valle del Espíritu Santo).</t>
  </si>
  <si>
    <t>5. Municipio Gómez (Santa Ana).</t>
  </si>
  <si>
    <t>6. Municipio Maneiro (Pampatar).</t>
  </si>
  <si>
    <t>7. Municipio Marcano (Juan Griego).</t>
  </si>
  <si>
    <t>8. Municipio Mariño (Porlamar).</t>
  </si>
  <si>
    <t>9. Municipio Península de Macanao (Boca de Río).</t>
  </si>
  <si>
    <t>10. Municipio Tubores (Punta de Piedras).</t>
  </si>
  <si>
    <t>11. Municipio Villalba (San Pedro de Coche).</t>
  </si>
  <si>
    <t>Portuguesa</t>
  </si>
  <si>
    <t>1. Municipio Agua Blanca (Agua Blanca).</t>
  </si>
  <si>
    <t>2. Municipio Araure (Araure).</t>
  </si>
  <si>
    <t>3. Municipio Esteller (Píritu).</t>
  </si>
  <si>
    <t>4. Municipio Guanare (Guanare).</t>
  </si>
  <si>
    <t>5. Municipio Guanarito (Guanarito).</t>
  </si>
  <si>
    <t>7. Municipio Ospino (Ospino).</t>
  </si>
  <si>
    <t>8. Municipio Páez (Acarigua).</t>
  </si>
  <si>
    <t>9. Municipio Papelón (Papelón).</t>
  </si>
  <si>
    <t>10. Municipio San Genaro de Boconoíto (Boconoíto).</t>
  </si>
  <si>
    <t>PORTUGUESA</t>
  </si>
  <si>
    <t>11. Municipio San Rafael de Onoto (San Rafael de Onoto).</t>
  </si>
  <si>
    <t>12. Municipio Santa Rosalía (El Playón).</t>
  </si>
  <si>
    <t>13. Municipio Sucre (Biscucuy).</t>
  </si>
  <si>
    <t>14. Municipio Turén (Villa Bruzual).</t>
  </si>
  <si>
    <t>Sucre</t>
  </si>
  <si>
    <t>1. Municipio Andrés Eloy Blanco (Casanay).</t>
  </si>
  <si>
    <t>01</t>
  </si>
  <si>
    <t>02</t>
  </si>
  <si>
    <t>03</t>
  </si>
  <si>
    <t>2. Municipio Andrés Mata (San José de Aerocuar).</t>
  </si>
  <si>
    <t>04</t>
  </si>
  <si>
    <t>3. Municipio Arismendi (Río Caribe).</t>
  </si>
  <si>
    <t>LARA</t>
  </si>
  <si>
    <t>4. Municipio Benítez (El Pilar).</t>
  </si>
  <si>
    <t>5. Municipio Bermúdez (Carúpano).</t>
  </si>
  <si>
    <t>6. Municipio Bolívar (Marigüitar).</t>
  </si>
  <si>
    <t>GUARICO</t>
  </si>
  <si>
    <t>7. Municipio Cajigal (Yaguaraparo).</t>
  </si>
  <si>
    <t>8. Municipio Cruz Salmerón Acosta (Araya).</t>
  </si>
  <si>
    <t>CASA DE LA MISERICORDIA</t>
  </si>
  <si>
    <t>9. Municipio Libertador (Tunapuy).</t>
  </si>
  <si>
    <t>SAN JOAQUIN Y SANTA ANA</t>
  </si>
  <si>
    <t>SANTO DOMINGO SAVIO</t>
  </si>
  <si>
    <t>10. Municipio Mariño (Irapa).</t>
  </si>
  <si>
    <t>NTRA SRA DE LA ENCARNACION DEL VALLE</t>
  </si>
  <si>
    <t>05</t>
  </si>
  <si>
    <t>SANTO CRISTO</t>
  </si>
  <si>
    <t>06</t>
  </si>
  <si>
    <t>11. Municipio Mejía (San Antonio del Golfo).</t>
  </si>
  <si>
    <t>SAN MONS ROMERO</t>
  </si>
  <si>
    <t>SUCRE</t>
  </si>
  <si>
    <t>12. Municipio Montes (Cumanacoa).</t>
  </si>
  <si>
    <t>BOLIVAR</t>
  </si>
  <si>
    <t>13. Municipio Ribero (Cariaco).</t>
  </si>
  <si>
    <t>14. Municipio Sucre (Cumaná).</t>
  </si>
  <si>
    <t>15. Municipio Valdez (Güiria).</t>
  </si>
  <si>
    <t>07</t>
  </si>
  <si>
    <t>08</t>
  </si>
  <si>
    <t>09</t>
  </si>
  <si>
    <t>Tachira</t>
  </si>
  <si>
    <t>1. Municipio Andrés Bello(Cordero).</t>
  </si>
  <si>
    <t>FALCON</t>
  </si>
  <si>
    <t>2. Municipio Antonio Rómulo Costa (Las Mesas).</t>
  </si>
  <si>
    <t>3. Municipio Ayacucho (El Colón).</t>
  </si>
  <si>
    <t>4. Municipio Bolívar (San Antonio del Táchira).</t>
  </si>
  <si>
    <t>APURE</t>
  </si>
  <si>
    <t>5. Municipio Cárdenas (Táriba).</t>
  </si>
  <si>
    <t>VARGAS</t>
  </si>
  <si>
    <t>6. Municipio Córdoba (Santa Ana de Táchira).</t>
  </si>
  <si>
    <t>7. Municipio Fernández Feo (San Rafael del Piñal).</t>
  </si>
  <si>
    <t>8. Municipio Francisco de Miranda (San José de Bolívar).</t>
  </si>
  <si>
    <t>9. Municipio García de Hevia (La Fría).</t>
  </si>
  <si>
    <t>10. Municipio Guásimos (Palmira).</t>
  </si>
  <si>
    <t>11. Municipio Independencia (Capacho Nuevo).</t>
  </si>
  <si>
    <t>MIRANDA</t>
  </si>
  <si>
    <t>ZULIA</t>
  </si>
  <si>
    <t>ARAGUA</t>
  </si>
  <si>
    <t>MONAGAS</t>
  </si>
  <si>
    <t>CARABOBO</t>
  </si>
  <si>
    <t>YARACUY</t>
  </si>
  <si>
    <t>Trujillo</t>
  </si>
  <si>
    <t>1. Municipio Andrés Bello (Santa Isabel).</t>
  </si>
  <si>
    <t>2. Municipio Boconó (Boconó).</t>
  </si>
  <si>
    <t>3. Municipio Bolívar (Sabana Grande).</t>
  </si>
  <si>
    <t>4. Municipio Candelaria (Chejendé).</t>
  </si>
  <si>
    <t>5. Municipio Carache (Carache).</t>
  </si>
  <si>
    <t>6. Municipio Escuque (Escuque).</t>
  </si>
  <si>
    <t>7. Municipio José Felipe Márquez Cañizalez (El Paradero).</t>
  </si>
  <si>
    <t>8. Municipio Juan Vicente Campos Elías (Campo Elías).</t>
  </si>
  <si>
    <t>9. Municipio La Ceiba (Santa Apolonia).</t>
  </si>
  <si>
    <t>10. Municipio Miranda (El Dividive).</t>
  </si>
  <si>
    <t>11. Municipio Pampán (Pampán)</t>
  </si>
  <si>
    <t>12. Municipio Trujillo (Trujillo)</t>
  </si>
  <si>
    <t>13. Municipio Andres Linares (San Lazaro)</t>
  </si>
  <si>
    <t>14. Municipio Pampanito (Pampanito)</t>
  </si>
  <si>
    <t>Vargas</t>
  </si>
  <si>
    <t>1. Municipio Vargas (La Guaira).</t>
  </si>
  <si>
    <t>Yaracuy</t>
  </si>
  <si>
    <t>1. Municipio Arístides Bastidas (San Pablo).</t>
  </si>
  <si>
    <t>2. Municipio Bolívar (Aroa).</t>
  </si>
  <si>
    <t>3. Municipio Bruzual (Chivacoa).</t>
  </si>
  <si>
    <t>4. Municipio Cocorote (Cocorote).</t>
  </si>
  <si>
    <t>5. Municipio Independencia (Independencia).</t>
  </si>
  <si>
    <t>Zulia</t>
  </si>
  <si>
    <t>se auto-llena</t>
  </si>
  <si>
    <t>¿Como llenar el Reporte Mensual de Cáritas?</t>
  </si>
  <si>
    <t>Numero correlativo, este numero tiene relacion con la historia que tiene el niño en la Parroquia o Diocesis</t>
  </si>
  <si>
    <t>Lista de Validación</t>
  </si>
  <si>
    <t>Numero ( 0 / 10000) numero de semana que tiene el niño en el control</t>
  </si>
  <si>
    <r>
      <rPr>
        <i/>
        <sz val="11"/>
        <color rgb="FFFF0000"/>
        <rFont val="Arial"/>
        <family val="2"/>
      </rPr>
      <t xml:space="preserve">se auto-llena </t>
    </r>
    <r>
      <rPr>
        <sz val="11"/>
        <color theme="1"/>
        <rFont val="Arial"/>
        <family val="2"/>
      </rPr>
      <t>Lista de Validación Anidadas (depende del listado de la Diocesis)</t>
    </r>
  </si>
  <si>
    <t>Lista de Validación Anidadas (depende del listado de Estado)</t>
  </si>
  <si>
    <r>
      <rPr>
        <i/>
        <sz val="11"/>
        <color theme="9"/>
        <rFont val="Arial"/>
        <family val="2"/>
      </rPr>
      <t>Lista de Validación Anidadas</t>
    </r>
    <r>
      <rPr>
        <sz val="11"/>
        <color theme="1"/>
        <rFont val="Arial"/>
        <family val="2"/>
      </rPr>
      <t xml:space="preserve"> (depende del listado de Centinelas proporcionado por las Diocesis)</t>
    </r>
  </si>
  <si>
    <t>Colocar el nombre del grupo etnico</t>
  </si>
  <si>
    <r>
      <rPr>
        <i/>
        <sz val="11"/>
        <color rgb="FF00B050"/>
        <rFont val="Arial"/>
        <family val="2"/>
      </rPr>
      <t>Lista de Validación</t>
    </r>
    <r>
      <rPr>
        <i/>
        <sz val="11"/>
        <color theme="6"/>
        <rFont val="Arial"/>
        <family val="2"/>
      </rPr>
      <t xml:space="preserve"> </t>
    </r>
    <r>
      <rPr>
        <i/>
        <sz val="11"/>
        <rFont val="Arial"/>
        <family val="2"/>
      </rPr>
      <t>E</t>
    </r>
    <r>
      <rPr>
        <sz val="11"/>
        <rFont val="Arial"/>
        <family val="2"/>
      </rPr>
      <t>leg</t>
    </r>
    <r>
      <rPr>
        <sz val="11"/>
        <color theme="1"/>
        <rFont val="Arial"/>
        <family val="2"/>
      </rPr>
      <t>ir el grupo de edad de la persona que acompaña al niño a la medicón y los controles semanales</t>
    </r>
  </si>
  <si>
    <t>Colocar el o los nombres del niño</t>
  </si>
  <si>
    <t>Colocar el o los apellidos del niño</t>
  </si>
  <si>
    <r>
      <rPr>
        <i/>
        <sz val="11"/>
        <color rgb="FF00B050"/>
        <rFont val="Arial"/>
        <family val="2"/>
      </rPr>
      <t xml:space="preserve">Lista de Validación </t>
    </r>
    <r>
      <rPr>
        <sz val="11"/>
        <color theme="1"/>
        <rFont val="Arial"/>
        <family val="2"/>
      </rPr>
      <t>(Femenino/Masculino)</t>
    </r>
  </si>
  <si>
    <t xml:space="preserve">Numero ( 0 / 10000) </t>
  </si>
  <si>
    <t>ENTREGA DE INSUMOS</t>
  </si>
  <si>
    <t>MUJER AL FRENTE</t>
  </si>
  <si>
    <t>KIT DE HIGIENE</t>
  </si>
  <si>
    <t>MEDICA EN CONSULTORIO</t>
  </si>
  <si>
    <t>EL_TIGRE</t>
  </si>
  <si>
    <t>MUJER VIUDA</t>
  </si>
  <si>
    <t>MEDICA EN JORNADA ABIERTA</t>
  </si>
  <si>
    <t>Código</t>
  </si>
  <si>
    <t>Motivo de Consulta</t>
  </si>
  <si>
    <t>AREA EN SITUACIÓN DE RIESGO DESVENTAJOSA</t>
  </si>
  <si>
    <t>PSICOLOGICA</t>
  </si>
  <si>
    <t>SAN_FERNANDO</t>
  </si>
  <si>
    <t>CONSULTA: ATENCIÓN DE MADRE LACTANTE / POSTNATAL (Z39: Z391)</t>
  </si>
  <si>
    <t>FECHA</t>
  </si>
  <si>
    <t>CON INGRESO MUY BAJO SIN ACCESO ADECUADO DE ALIMENTO</t>
  </si>
  <si>
    <t>CONSULTA: CONTROL PRENATAL (Z32.- -- Z35.-)</t>
  </si>
  <si>
    <t>FECHA DE LA JORNADA</t>
  </si>
  <si>
    <t>FECHA DE LA OLLA</t>
  </si>
  <si>
    <t>SIN RECIBIR CLAP, NI OTRA FUENTE DE INGRESO</t>
  </si>
  <si>
    <t xml:space="preserve">CONSULTA: TAMIZAJE Y PESQUISA ANTROPOMÉTRICA NUTRICIONAL - SAMÁN PRIMERA (Z13.2; Z13.4)            </t>
  </si>
  <si>
    <t>Sexo</t>
  </si>
  <si>
    <t xml:space="preserve">TEMA DE LA CAPACITACIÓN </t>
  </si>
  <si>
    <t>I.A</t>
  </si>
  <si>
    <t>CONSULTA: CONTROL VIVERO SAMÁN SEGUIMIENTO (Z76.0, Z76.1, Z76.2)</t>
  </si>
  <si>
    <t>I.B</t>
  </si>
  <si>
    <t>CONSULTA: SEGUIMIENTO DE TRATAMIENTO Y/O CONVALESCENCIA TODAS LAS EDADES (Z09.-, Z54)</t>
  </si>
  <si>
    <t>Nº Personas en la familia</t>
  </si>
  <si>
    <t>I.C</t>
  </si>
  <si>
    <t>PUERTO_AYACUCHO</t>
  </si>
  <si>
    <t>CONSULTAS PARA PROCEDIMIENTOS: CITOLOGÍA, EXODONCIA, VACUNACIÓN, CURA, ETC (Z40.--Z53)</t>
  </si>
  <si>
    <t xml:space="preserve">0-4,9 Años </t>
  </si>
  <si>
    <t>I.D.1</t>
  </si>
  <si>
    <t>SOLICITUD DE AYUDAS POR RIESGOS POTENCIALES PARA LA SALUD SOCIOECONÓMICOS Y PSICOSOCIALES: MIGRACIÓN FAMILIAR; VIOLENCIAS; INDIGENCIA  (Z55–Z65; Z70.-- Z76.8)</t>
  </si>
  <si>
    <t>5 - 17 Años</t>
  </si>
  <si>
    <t>I.D.2</t>
  </si>
  <si>
    <t>COJEDES</t>
  </si>
  <si>
    <t>PUERTO_CABELLO</t>
  </si>
  <si>
    <t>CONSULTAS DE CONTROL DE SALUD GENERAL: NIÑOS Y ADULTOS  SANOS (Z00 - Z01.-)</t>
  </si>
  <si>
    <t>18 - 49 Años</t>
  </si>
  <si>
    <t>I.D.3</t>
  </si>
  <si>
    <t>EL_VIGIA</t>
  </si>
  <si>
    <t>CONSULTAS PARA DESPISTAJES Y EXÁMENES ESPECIALES:  CA DE MAMAS, HTA, VISIÓN, DENTAL, CARDIOVASCULAR</t>
  </si>
  <si>
    <t>Numero ( 0 / 100)</t>
  </si>
  <si>
    <t>&gt; 49 Años</t>
  </si>
  <si>
    <t>I.D.4</t>
  </si>
  <si>
    <t>IA1</t>
  </si>
  <si>
    <t>DIARREA TODAS LAS EDADES (A08; A09)</t>
  </si>
  <si>
    <t>IA</t>
  </si>
  <si>
    <t>I.D.5</t>
  </si>
  <si>
    <t>SAN_CARLOS</t>
  </si>
  <si>
    <t>IA2</t>
  </si>
  <si>
    <t>AMIBIASIS, GIARDIASIS Y OTRAS PARASITOSIS POR PROTOZOARIOS (A06.- A07.1)</t>
  </si>
  <si>
    <t>I.E</t>
  </si>
  <si>
    <t>LA_GUAIRA</t>
  </si>
  <si>
    <t>IA3</t>
  </si>
  <si>
    <t>PARASITISMO INTESTINAL: HELMINTIASIS Y PLATELMINTOS (B82)</t>
  </si>
  <si>
    <t>II.A</t>
  </si>
  <si>
    <t>LOS_TEQUES</t>
  </si>
  <si>
    <t>ESPARTA</t>
  </si>
  <si>
    <t>IB1</t>
  </si>
  <si>
    <t>TUBERCULOSIS (A15-A19)</t>
  </si>
  <si>
    <t>IB</t>
  </si>
  <si>
    <t>II.B</t>
  </si>
  <si>
    <t>IC1</t>
  </si>
  <si>
    <t>GONORREA, SÍFILIS, TRICOMONIASIS, VPH Y OTRAS ITS (A51-A53; A54; B20-B24, Z21)</t>
  </si>
  <si>
    <t>IC</t>
  </si>
  <si>
    <t>II.C</t>
  </si>
  <si>
    <t>IC2</t>
  </si>
  <si>
    <t>VIH (B20.---B24.-)</t>
  </si>
  <si>
    <t>III.A</t>
  </si>
  <si>
    <t>ID1</t>
  </si>
  <si>
    <t>DIFTERIA (A36.-)</t>
  </si>
  <si>
    <t>ID</t>
  </si>
  <si>
    <t>III.B</t>
  </si>
  <si>
    <t>ID2</t>
  </si>
  <si>
    <t>PAROTIDITIS INFECCIOSA (B26)</t>
  </si>
  <si>
    <t>III.C</t>
  </si>
  <si>
    <t>ID3</t>
  </si>
  <si>
    <t>RUBEOLA (B06.-)</t>
  </si>
  <si>
    <t>III.D</t>
  </si>
  <si>
    <t>TACHIRA</t>
  </si>
  <si>
    <t>ID4</t>
  </si>
  <si>
    <t>SARAMPION (B05.-)</t>
  </si>
  <si>
    <t>III.E</t>
  </si>
  <si>
    <t>ID5</t>
  </si>
  <si>
    <t>TOSFERINA Y SINDROME COQUELUCHOIDE (TOS CONVULSA) (A37.9.-)</t>
  </si>
  <si>
    <t>III.F</t>
  </si>
  <si>
    <t>IE1</t>
  </si>
  <si>
    <t>DENGUE, CHIKUNGUNYA, ZIKA Y OTRAS TRANSMITIDAS POR VECTORES (A90; A92,0; U06)</t>
  </si>
  <si>
    <t>IE</t>
  </si>
  <si>
    <t>III.G</t>
  </si>
  <si>
    <t>SAN_CRISTOBAL</t>
  </si>
  <si>
    <t>IE2</t>
  </si>
  <si>
    <t>PALUDISMO (B54)</t>
  </si>
  <si>
    <t>EVALUACIÓN DE CÁRITAS</t>
  </si>
  <si>
    <t>SAN_FELIPE</t>
  </si>
  <si>
    <t>IG1</t>
  </si>
  <si>
    <t>ESCABIOSIS (B86)</t>
  </si>
  <si>
    <t>IG</t>
  </si>
  <si>
    <t>Sugerencias y recomendaciones a La Red de Cáritas en Venezuela:</t>
  </si>
  <si>
    <t>IG2</t>
  </si>
  <si>
    <t>HEPATITIS (B19.-)</t>
  </si>
  <si>
    <t>IG3</t>
  </si>
  <si>
    <t>CANDIDIASIS, TIÑAS Y OTRAS MICOSIS SUPERFICIALES (B35.-,B36.-, B37.- )</t>
  </si>
  <si>
    <t>IG4</t>
  </si>
  <si>
    <t>HERPES Y OTRAS ENFERMEDADES VIRALES NO CODIFICADAS EN OTRA PARTE (B00.9; B97)</t>
  </si>
  <si>
    <t>IG5</t>
  </si>
  <si>
    <t>PEDICULOSIS, MIASIS Y OTRAS ACARIASIS (B85–B89)</t>
  </si>
  <si>
    <t>IG6</t>
  </si>
  <si>
    <t>SINDROME VIRAL (B34.-)</t>
  </si>
  <si>
    <t>IG7</t>
  </si>
  <si>
    <r>
      <t xml:space="preserve">VARICELA Y HERPES ZÒSTER </t>
    </r>
    <r>
      <rPr>
        <sz val="10"/>
        <rFont val="Calibri"/>
        <family val="2"/>
      </rPr>
      <t>(B01.-; B02.1)</t>
    </r>
  </si>
  <si>
    <t>II</t>
  </si>
  <si>
    <t>NEOPLASIAS (C00-D48)</t>
  </si>
  <si>
    <t>III</t>
  </si>
  <si>
    <t xml:space="preserve">ANEMIAS (D50.- D64: D64.9) </t>
  </si>
  <si>
    <t>IV1</t>
  </si>
  <si>
    <t>DESNUTRICIÓN (E44.1; E46; Z59.4 O T73.0; E.45): TALLA BAJA, BAJO PESO, DESNUTRICIÓN LEVE Y MODERADA Y OTROS</t>
  </si>
  <si>
    <t>IV</t>
  </si>
  <si>
    <t>IV2</t>
  </si>
  <si>
    <t>DESNUTRICIÓN SEVERA EN ADULTOS (E43)</t>
  </si>
  <si>
    <t>IV3</t>
  </si>
  <si>
    <t>DIABETES MELLITUS TODAS LAS EDADES (E1. A E14.-)</t>
  </si>
  <si>
    <t>IV4</t>
  </si>
  <si>
    <t>HIPERCALCIURIA Y OTROS TRASTORNOS METABÓLICOS (E83.5; E88)</t>
  </si>
  <si>
    <t>IV5</t>
  </si>
  <si>
    <r>
      <rPr>
        <sz val="10"/>
        <rFont val="Calibri"/>
        <family val="2"/>
      </rPr>
      <t>HIPERGLICEMIA, DISLIPIDEMIA</t>
    </r>
    <r>
      <rPr>
        <sz val="8"/>
        <rFont val="Calibri"/>
        <family val="2"/>
      </rPr>
      <t xml:space="preserve"> (R73.-, E78.-)</t>
    </r>
  </si>
  <si>
    <t>IV6</t>
  </si>
  <si>
    <t>OBESIDAD (E66.-)</t>
  </si>
  <si>
    <t>IV7</t>
  </si>
  <si>
    <t xml:space="preserve">TRASTORNOS DE LA TIROIDES Y OTRAS GLÁNDULAS ENDOCRINAS (E00-E07; E20–E35)  </t>
  </si>
  <si>
    <t>V1</t>
  </si>
  <si>
    <r>
      <t xml:space="preserve">AUTISMO /ESPECTRO AUTISTA </t>
    </r>
    <r>
      <rPr>
        <sz val="10"/>
        <rFont val="Calibri"/>
        <family val="2"/>
      </rPr>
      <t>(F84.0)</t>
    </r>
  </si>
  <si>
    <t>V</t>
  </si>
  <si>
    <t>V2</t>
  </si>
  <si>
    <t>NEUROSIS, PSICOSIS Y OTROS TRAST.MENTALES Y DEL COMPORT. (F00-F99)</t>
  </si>
  <si>
    <t>V3</t>
  </si>
  <si>
    <t>RETARDO DEL DESARROLLO (R62.-)</t>
  </si>
  <si>
    <t>V4</t>
  </si>
  <si>
    <t>RETRASO MENTAL (F70–F79)</t>
  </si>
  <si>
    <t>VI1</t>
  </si>
  <si>
    <t>EPILEPSIA (G40)</t>
  </si>
  <si>
    <t>VI</t>
  </si>
  <si>
    <t>VI2</t>
  </si>
  <si>
    <t>PARÁLISIS, PARKINSON Y OTROS TRASTORNOS NEUROLÓGICOS (G20.- G22.-; G80-G83; G51.0)</t>
  </si>
  <si>
    <t>VII1</t>
  </si>
  <si>
    <t>CONJUNTIVITIS (H10.-)</t>
  </si>
  <si>
    <t>VII</t>
  </si>
  <si>
    <t>VII2</t>
  </si>
  <si>
    <t>DEFICIENCIA VISUAL (H54.-)</t>
  </si>
  <si>
    <t>VII3</t>
  </si>
  <si>
    <t>DOLOR OCULAR, GLAUCOMA Y OTRAS ENF. DEL OJO (H00-H09,H11-H59; H57.1;)</t>
  </si>
  <si>
    <t>VIII1</t>
  </si>
  <si>
    <t>VÉRTIGO  Y OTRAS ENFERMEDADES DEL OÍDO Y MASTOIDES (H81; H92.0; H61; H68.--H95.-)</t>
  </si>
  <si>
    <t>VIII</t>
  </si>
  <si>
    <t>VIII2</t>
  </si>
  <si>
    <t>OTITIS AGUDA TODAS LAS EDADES (H60.-, H62.-  H65.---H68)</t>
  </si>
  <si>
    <t>IX1</t>
  </si>
  <si>
    <t>ACV Y OTRAS ENF. CEREBROVASCULARES (I60-I69)</t>
  </si>
  <si>
    <t>IX</t>
  </si>
  <si>
    <t>IX2</t>
  </si>
  <si>
    <t>HIPERTENSION ARTERIAL TODAS LAS EDADES  (I10, I16.-)</t>
  </si>
  <si>
    <t>IX3</t>
  </si>
  <si>
    <r>
      <t xml:space="preserve">INSUF. CARDÍACA, </t>
    </r>
    <r>
      <rPr>
        <sz val="8"/>
        <rFont val="Calibri"/>
        <family val="2"/>
      </rPr>
      <t xml:space="preserve">OTRAS ENFERMEDADES DEL </t>
    </r>
    <r>
      <rPr>
        <sz val="10"/>
        <rFont val="Calibri"/>
        <family val="2"/>
      </rPr>
      <t>CORAZÓN</t>
    </r>
    <r>
      <rPr>
        <sz val="8"/>
        <rFont val="Calibri"/>
        <family val="2"/>
      </rPr>
      <t xml:space="preserve"> Y DEL SISTEMA</t>
    </r>
    <r>
      <rPr>
        <sz val="10"/>
        <rFont val="Calibri"/>
        <family val="2"/>
      </rPr>
      <t xml:space="preserve"> CIRCULATORIO </t>
    </r>
    <r>
      <rPr>
        <sz val="8"/>
        <rFont val="Calibri"/>
        <family val="2"/>
      </rPr>
      <t>(I95.- I99)</t>
    </r>
  </si>
  <si>
    <t>IX4</t>
  </si>
  <si>
    <t>VARICES: HEMORROIDES, VARICOCELE, INSUF VENOSA Y OTRAS (I83.-, I85.-, I86.1, I89.-)</t>
  </si>
  <si>
    <t>X1</t>
  </si>
  <si>
    <t>AMIGDALITIS, FARINGITIS TODAS LAS EDADES (J02; J03.-)</t>
  </si>
  <si>
    <t>X</t>
  </si>
  <si>
    <t>X2</t>
  </si>
  <si>
    <t>ASMA TODAS LAS EDADES (J45)</t>
  </si>
  <si>
    <t>X3</t>
  </si>
  <si>
    <t>ASMA EN CRISIS (J45)</t>
  </si>
  <si>
    <t>X4</t>
  </si>
  <si>
    <t xml:space="preserve">BRONQUIOLITIS AGUDA &lt;2años(J21.-) </t>
  </si>
  <si>
    <t>X5</t>
  </si>
  <si>
    <t>BRONQUITIS AGUDA (J20.-)</t>
  </si>
  <si>
    <t>X6</t>
  </si>
  <si>
    <t>ENFISEMA, BRONQUITIS CRÓNICA Y OTRAS EBPOC (J43.-, J44.-)</t>
  </si>
  <si>
    <t>X7</t>
  </si>
  <si>
    <t>SINUSITIS, ADENOIDITIS, LARINGITIS Y OTRAS ENFERMEDADES RESPIRATORIAS (J01; J32; J35.2; J05; R06.8)</t>
  </si>
  <si>
    <t>X8</t>
  </si>
  <si>
    <t>NEUMONÍAS Y OTRAS IRA BAJA NOEM TODAS LAS EDADES (J12-J18; J22)</t>
  </si>
  <si>
    <t>X9</t>
  </si>
  <si>
    <t>OTROS BRONCOESPASMOS (J98.01)</t>
  </si>
  <si>
    <t>X10</t>
  </si>
  <si>
    <t>RINITIS ALERGICA (J30.1-J30.4)</t>
  </si>
  <si>
    <t>X11</t>
  </si>
  <si>
    <t>RINOFARINGITIS AGUDA TODAS LAS EDADES (J00)</t>
  </si>
  <si>
    <t>XI1</t>
  </si>
  <si>
    <t>CONSTIPACIÓN (K59.0)</t>
  </si>
  <si>
    <t>XI</t>
  </si>
  <si>
    <t>XI2</t>
  </si>
  <si>
    <t>DOLOR: CÓLICO  HEPÁTICO Y COLELITIASIS (K80.-, K80.5)</t>
  </si>
  <si>
    <t>XI3</t>
  </si>
  <si>
    <t>GASTRITIS, ÚLCERA PÉPTICA, REFLUJO GASTROESOFÁGICO Y ACIDEZ (K27; K29.-; K21; R12)</t>
  </si>
  <si>
    <t>XI4</t>
  </si>
  <si>
    <t>HERNIAS CAVIDAD ABDOMINAL (K40….K46.-)</t>
  </si>
  <si>
    <t>XI5</t>
  </si>
  <si>
    <t>APENDICITIS, DIVERTICULITIS, PANCREATITIS, HÍGADO GRASO  Y OTRAS ENF. ESOF.,ESTOMAGO E INTESTINO (K35; K37.-; K70-K77; K85; K92)</t>
  </si>
  <si>
    <t>XIA1</t>
  </si>
  <si>
    <t>DOLOR: DENTAL Y CARIES (K08.8; K02.-)</t>
  </si>
  <si>
    <t>XIA</t>
  </si>
  <si>
    <t>XIA2</t>
  </si>
  <si>
    <r>
      <t xml:space="preserve">ESTOMATITIS, GINGIVITIS Y PERIODONTITIS </t>
    </r>
    <r>
      <rPr>
        <sz val="10"/>
        <rFont val="Calibri"/>
        <family val="2"/>
      </rPr>
      <t>CON O SIN ABSCESO (K12.0, K12.1; K05.0, KO5.1, K05.2)</t>
    </r>
  </si>
  <si>
    <t>XIA3</t>
  </si>
  <si>
    <t xml:space="preserve">MALPOSICIÓN DENTARIA, ERUPCIÓN DENTAL Y OTROS TRASTORNOS BUCODENTALES (K00–K14; K00.7; K07.3) </t>
  </si>
  <si>
    <t>XII1</t>
  </si>
  <si>
    <t>ABSCESO (L02.9)</t>
  </si>
  <si>
    <t>XII</t>
  </si>
  <si>
    <t>XII2</t>
  </si>
  <si>
    <t>CELULITIS Y PIODERMITIS (IMPÉTIGO) (L03; L08.0)</t>
  </si>
  <si>
    <t>XII3</t>
  </si>
  <si>
    <t>DERMATITIS Y ECZEMA (L20.—L30.-)</t>
  </si>
  <si>
    <t>XII4</t>
  </si>
  <si>
    <t>URTICARIA, TRASTORNOS DE PELOS, UÑAS  Y OTRAS ENFERMEDADES DE PIEL Y TEJIDO SUBCUTÀNEO(L50.-; L.00, L60.--L65.9-L75.-  L80-L99): ALOPECIA, PRÚRIGO, MOLUSCO CONTAGIOSO, VITILIGO</t>
  </si>
  <si>
    <t>XIII1</t>
  </si>
  <si>
    <t>DOLOR: ARTICULAR, ARTRITIS Y ARTROSIS (M00-M14; M15.-M19.-; M25.5)</t>
  </si>
  <si>
    <t>XIII</t>
  </si>
  <si>
    <t>XIII2</t>
  </si>
  <si>
    <t>DOLOR DE ESPALDA: LUMBALGIA, CERVICALGIA Y OTRAS DORSALGIAS POR CIÁTICA, TRASTORNOS DISCOS INTERVERTEBRALES Y OTRAS DORSOPATÌAS  (M54.5; M54.10; M54.9;M51: M51.1; M54.3; M54.4; G57.0)</t>
  </si>
  <si>
    <t>XIII3</t>
  </si>
  <si>
    <t>DOLOR: NEURITIS / NEURALGIA (M79.2)</t>
  </si>
  <si>
    <t>XIII4</t>
  </si>
  <si>
    <t>DOLOR MUSCULAR: TORTICOLIS, OTRAS CONTRACTURAS MUSCULARES Y MIALGIAS (M62.4; M79.1)</t>
  </si>
  <si>
    <t>XIII5</t>
  </si>
  <si>
    <t>OTRAS ENF. MUSCULOESQUELÈTICAS ESPECÍFICAS: BURSITIS, TENDINITIS, TÚNEL CARPIANO, OSTEOCONDRITIS, OSTEOPOROSIS  (M70.-,M71.-,M75.-M77.-; M76; M81.8, M81.9; K58; M93.9)</t>
  </si>
  <si>
    <t>XIVA1</t>
  </si>
  <si>
    <t>DOLOR: CÓLICO NEFRÍTICO (N23)</t>
  </si>
  <si>
    <t>XIVA</t>
  </si>
  <si>
    <t>XIVA2</t>
  </si>
  <si>
    <t>INFECCION URINARIA Y CISTITIS (N39.0; N30)</t>
  </si>
  <si>
    <t>XIVA3</t>
  </si>
  <si>
    <t xml:space="preserve">OTRAS ENFERM. DE RIÑÓN ( NEFRO Y UROPATÍAS) (N00–N99): </t>
  </si>
  <si>
    <t>XIVB1</t>
  </si>
  <si>
    <t>DOLOR: DISMENORREA (N94.6)</t>
  </si>
  <si>
    <t>XIVB</t>
  </si>
  <si>
    <t>XIVB2</t>
  </si>
  <si>
    <t>LEUCORREA NO ESPECIFICADA, ENFERMEDAD INFLAMATORIA PÉLVICA Y VAGINITIS (N70.--N74.-; N76.0; N76.1; N89.8)</t>
  </si>
  <si>
    <t>XIVB3</t>
  </si>
  <si>
    <t>MENOPAUSIA (Z78.0—N95.-)</t>
  </si>
  <si>
    <t>XIVB4</t>
  </si>
  <si>
    <t>MENSTRUACIÓN IRREGULAR Y HEMORR. GENITAL NO ESPEC. (N92.-; N93.9)</t>
  </si>
  <si>
    <t>XIVC</t>
  </si>
  <si>
    <t>HIPERPLASIA PROSTÀTICA, FIMOSIS Y OTRAS ENF. GENITALES MASCULINAS (N40—N51.-)</t>
  </si>
  <si>
    <t>PARROQUIA ECLESIAL CENTINELA</t>
  </si>
  <si>
    <t>XV1</t>
  </si>
  <si>
    <t>ECLAMPSIA, PRE-ECLAMPSIA Y OTRAS COMPLICACIONES DEL EMBARAZO (O13,O14.-,O15.-; O20.--O48.-))</t>
  </si>
  <si>
    <t>XV</t>
  </si>
  <si>
    <t>XV2</t>
  </si>
  <si>
    <r>
      <t>MASTITIS Y OTROS TRAST. MAMARIOS DEL PUERPERIO</t>
    </r>
    <r>
      <rPr>
        <sz val="8"/>
        <rFont val="Calibri"/>
        <family val="2"/>
      </rPr>
      <t xml:space="preserve"> (O91.-O92.-)</t>
    </r>
  </si>
  <si>
    <t>XV3</t>
  </si>
  <si>
    <t>OTRAS COMPLICAC. DEL EMBARAZO, PARTO Y PUERPERIO (O00–O99) (H35.-)</t>
  </si>
  <si>
    <t>XVIII1</t>
  </si>
  <si>
    <t>ADENOMEGALIA, ADENITIS (R59.9, SAI)</t>
  </si>
  <si>
    <t>XVIII</t>
  </si>
  <si>
    <t>XVIII2</t>
  </si>
  <si>
    <t xml:space="preserve">ALERGIAS / "INTOXICACIONES" (T78.4, SAI) </t>
  </si>
  <si>
    <t>XVIII3</t>
  </si>
  <si>
    <t xml:space="preserve">ASTENIA (R53) </t>
  </si>
  <si>
    <t>XVIII4</t>
  </si>
  <si>
    <t>CONVULSIONES TODAS LAS EDADES (R56.-)</t>
  </si>
  <si>
    <t>XVIII5</t>
  </si>
  <si>
    <t>DESVANECIMIENTO, LIPOTIMIA, MAREO POR DESHIDRATACIÓN, HIPLOGLICEMIA U OTRAS CAUSAS (R42)</t>
  </si>
  <si>
    <t>XVIII6</t>
  </si>
  <si>
    <t>DOLOR NO ESPECIFICADO (R52.-)</t>
  </si>
  <si>
    <t>XVIII7</t>
  </si>
  <si>
    <t>DOLOR: ABDOMINAL, INCLUYE EPIGASTRALGIA Y ABDOMEN AGUDO (R10.0, R10.2-R10.4; R10.1; R10.2-R10.4)</t>
  </si>
  <si>
    <t>XVIII8</t>
  </si>
  <si>
    <t>DOLOR: CEFALEA Y MIGRAÑA (R51, G44; G43.-)</t>
  </si>
  <si>
    <t>XVIII9</t>
  </si>
  <si>
    <t>DOLOR: MAMAS Y PECHO (N64.4; R07.1-R07.9)</t>
  </si>
  <si>
    <t>XVIII10</t>
  </si>
  <si>
    <t>DOLOR: MIEMBROS (M79.0, 79.6)</t>
  </si>
  <si>
    <t>XVIII11</t>
  </si>
  <si>
    <t>FIEBRE (R50.-)</t>
  </si>
  <si>
    <t>XVIII12</t>
  </si>
  <si>
    <t xml:space="preserve">INAPETENCIA (PÉRDIDA DE APETITO) , ANOREXIA (R63.0); NÁUSEA Y VÓMITO (R11.-) </t>
  </si>
  <si>
    <t>XIX1</t>
  </si>
  <si>
    <t>INTOXICACIONES/ENVENENAM.POR DROGAS,MEDIC.Y OTRAS SUST. (T36–T50)</t>
  </si>
  <si>
    <t>XIX</t>
  </si>
  <si>
    <t>XIX2</t>
  </si>
  <si>
    <t>QUEMADURAS (T20-T32)</t>
  </si>
  <si>
    <t>XIX3</t>
  </si>
  <si>
    <t>ESGUINCES, FRACTURAS Y OTROS TRAUMATISMOS (T14.0)</t>
  </si>
  <si>
    <t>XIX4</t>
  </si>
  <si>
    <t>HERIDAS</t>
  </si>
  <si>
    <t>XX</t>
  </si>
  <si>
    <t>CAÍDAS, PICADURAS, MORDEDURAS Y OTRO ACCIDENTES (V01–X59; W00–W19)</t>
  </si>
  <si>
    <t>XXIV</t>
  </si>
  <si>
    <t>DEFORMIDADES, OTRAS MALFORMACIONES CONGÉNITAS Y ANOMALÍAS CROMOSÓMICAS (Q00—Q99)</t>
  </si>
  <si>
    <t>XXV</t>
  </si>
  <si>
    <t>DISCAPACIDAD INTELECTUAL, MOTORA Y SENSORIAL (SORDERA, CEGUERA, ETC)  (Z73.6)</t>
  </si>
  <si>
    <t>W</t>
  </si>
  <si>
    <t>OTROS SÍNTOMAS GENERALES, MOTIVOS DE CONSULTA O DIAGNÓSTICOS O NO CODIFICADOS</t>
  </si>
  <si>
    <t>Y</t>
  </si>
  <si>
    <t xml:space="preserve">ANTECEDENTES DE RIESGO: HISTORIA PERSONAL Z86.3: E83.5 </t>
  </si>
  <si>
    <t>Z</t>
  </si>
  <si>
    <t>EFECTOS DEL HAMBRE T73.0 Y OTROS IMPACTOS POR DETERMINANTES PSICOSOCIALES (Z55.--Z75.-)</t>
  </si>
  <si>
    <t>E</t>
  </si>
  <si>
    <t>SIN DIAGNÓSTICO /  DIAGNÓSTICOS IMPRECISOS / ILEGIBLE</t>
  </si>
  <si>
    <t>TOTAL N° DE BENEFICIARIOS DE LA OLLA</t>
  </si>
  <si>
    <t>TOTAL FEMENINO</t>
  </si>
  <si>
    <t>TOTAL MASCULINO</t>
  </si>
  <si>
    <t>ENFERMEDAD</t>
  </si>
  <si>
    <t>PUNTO_FIJO</t>
  </si>
  <si>
    <t>SELECCIONAR</t>
  </si>
  <si>
    <t>FORMULA</t>
  </si>
  <si>
    <t>Numero ( 0 / 150)</t>
  </si>
  <si>
    <t>Numero ( 0 / 200)</t>
  </si>
  <si>
    <t>BAJO PESO</t>
  </si>
  <si>
    <t>PESO NORMAL</t>
  </si>
  <si>
    <t>LISTA DE VALIDACION</t>
  </si>
  <si>
    <t>2 a 5 años</t>
  </si>
  <si>
    <t>5 a 14 años</t>
  </si>
  <si>
    <t>TIPO DE PARTICIPANTE</t>
  </si>
  <si>
    <t>TOTAL PARTICIPANTES CAPACITADOS</t>
  </si>
  <si>
    <t xml:space="preserve">PASTILLAS PURIFICADORAS </t>
  </si>
  <si>
    <t>INSUMO ENTREGADO A BENEFICIADOS</t>
  </si>
  <si>
    <t>Cantidad Suministrada</t>
  </si>
  <si>
    <r>
      <t xml:space="preserve">EDAD               </t>
    </r>
    <r>
      <rPr>
        <b/>
        <i/>
        <sz val="8"/>
        <color rgb="FFFF0000"/>
        <rFont val="Calibri"/>
        <family val="2"/>
        <scheme val="minor"/>
      </rPr>
      <t>(del acompañante del niño para ese dia de la atención)</t>
    </r>
  </si>
  <si>
    <t>FILTRO ARTESANAL</t>
  </si>
  <si>
    <r>
      <t xml:space="preserve">NOMBRE Y APELLIDO                 </t>
    </r>
    <r>
      <rPr>
        <b/>
        <i/>
        <sz val="10"/>
        <rFont val="Tahoma"/>
        <family val="2"/>
      </rPr>
      <t>Beneficiario que recibe</t>
    </r>
  </si>
  <si>
    <t>A VECES</t>
  </si>
  <si>
    <t>MUCHO</t>
  </si>
  <si>
    <t>SIEMPRE</t>
  </si>
  <si>
    <t>1. Toma en casa</t>
  </si>
  <si>
    <t>2. Toma de agua en otro lugar</t>
  </si>
  <si>
    <t>3. Otro</t>
  </si>
  <si>
    <t>1. Continua, Todos los dias</t>
  </si>
  <si>
    <t>2. Todos los dias, pocas horas</t>
  </si>
  <si>
    <t>3. No tuvimos agua</t>
  </si>
  <si>
    <t>4. Tuvimos agua menos de 3 dias</t>
  </si>
  <si>
    <t>1. Botellon</t>
  </si>
  <si>
    <t>2. Filtrada</t>
  </si>
  <si>
    <t>3. Clorada</t>
  </si>
  <si>
    <t>4. Filtrada y Clorada</t>
  </si>
  <si>
    <t>5. La tomamos directa del tubo sin tratar</t>
  </si>
  <si>
    <t>6. Otro</t>
  </si>
  <si>
    <t>¿Cuál?</t>
  </si>
  <si>
    <t>1. Sanitario Conectado a una red municipal</t>
  </si>
  <si>
    <t>2. Letrina con pozo séptico</t>
  </si>
  <si>
    <t>3. Letrina directa a tierra o quebrada</t>
  </si>
  <si>
    <t>4. No tenemos sanitario</t>
  </si>
  <si>
    <t>5. Otro</t>
  </si>
  <si>
    <t>1. Jabon  y champú personal</t>
  </si>
  <si>
    <t>2. Jabon de ropa</t>
  </si>
  <si>
    <t>3. Cloro</t>
  </si>
  <si>
    <t>4. Pasta dental</t>
  </si>
  <si>
    <t xml:space="preserve">5. Definfectante para la casa </t>
  </si>
  <si>
    <t>1. En busqueda de mejoras economicas</t>
  </si>
  <si>
    <t>2. Protegerse de la violencia y alta delincuencia</t>
  </si>
  <si>
    <t>3. las dos anteriores</t>
  </si>
  <si>
    <t xml:space="preserve">4. Motivos personales no identificadas </t>
  </si>
  <si>
    <t>¿Cuál es el motivo?</t>
  </si>
  <si>
    <t>¿Qué Nacionalidad?</t>
  </si>
  <si>
    <t>¿Cual?</t>
  </si>
  <si>
    <t>1. Han tramitado su Proceso de Regularización</t>
  </si>
  <si>
    <t>2. Han solicitado refugio</t>
  </si>
  <si>
    <t>3. Ninguna de las anteriores</t>
  </si>
  <si>
    <t xml:space="preserve">4. No responde </t>
  </si>
  <si>
    <t>Deberan reportar la cantidad de mujeres en este rango de edad que participan en el taller</t>
  </si>
  <si>
    <t>Deberan reportar la cantidad de hombres en este rango de edad que participan en el taller</t>
  </si>
  <si>
    <r>
      <t xml:space="preserve">LISTA DE VALIDACION (Hay dos tipos de participantes </t>
    </r>
    <r>
      <rPr>
        <i/>
        <sz val="11"/>
        <color rgb="FFFF0000"/>
        <rFont val="Arial"/>
        <family val="2"/>
      </rPr>
      <t xml:space="preserve">VOLUNTARIOS de Caritas </t>
    </r>
    <r>
      <rPr>
        <sz val="11"/>
        <color theme="1"/>
        <rFont val="Arial"/>
        <family val="2"/>
      </rPr>
      <t xml:space="preserve">cuya capacitación es mas especifica de acuerdo a su servicio en la parroquia y los </t>
    </r>
    <r>
      <rPr>
        <i/>
        <sz val="11"/>
        <color rgb="FFFF0000"/>
        <rFont val="Arial"/>
        <family val="2"/>
      </rPr>
      <t>Participantes en general</t>
    </r>
    <r>
      <rPr>
        <sz val="11"/>
        <color theme="1"/>
        <rFont val="Arial"/>
        <family val="2"/>
      </rPr>
      <t xml:space="preserve"> son los beneficiarios de los programas que se les realiza sensibilizacion de los temas como nutricion, salud, agua entre otros.</t>
    </r>
  </si>
  <si>
    <t>Es quien recibe el insumo en representación de la familia beneficiada</t>
  </si>
  <si>
    <t xml:space="preserve">Precisar la Parroquia Civil o comunidad </t>
  </si>
  <si>
    <t>¿Qué es un Reporte Mensual DIOCESANO?</t>
  </si>
  <si>
    <r>
      <t>N° de Historia o Código del niño</t>
    </r>
    <r>
      <rPr>
        <b/>
        <sz val="11"/>
        <color theme="5"/>
        <rFont val="Calibri"/>
        <family val="2"/>
        <scheme val="minor"/>
      </rPr>
      <t xml:space="preserve"> (Ver lista de Codigos)</t>
    </r>
  </si>
  <si>
    <r>
      <t xml:space="preserve">EDAD  </t>
    </r>
    <r>
      <rPr>
        <b/>
        <sz val="11"/>
        <rFont val="Calibri"/>
        <family val="2"/>
        <scheme val="minor"/>
      </rPr>
      <t>(DEL ACOMPAÑANTE DEL NIÑO PARA ESE DIA DE LA ATENCIÓN)</t>
    </r>
  </si>
  <si>
    <r>
      <t xml:space="preserve">NOMBRE Y APELLIDO                 </t>
    </r>
    <r>
      <rPr>
        <b/>
        <i/>
        <sz val="11"/>
        <rFont val="Calibri"/>
        <family val="2"/>
        <scheme val="minor"/>
      </rPr>
      <t>Beneficiario que recibe</t>
    </r>
  </si>
  <si>
    <t>EMBARAZADAS Y LACTANTES</t>
  </si>
  <si>
    <t>SAMAN DE NIÑOS Y NIÑAS</t>
  </si>
  <si>
    <t>DESPARASITACIÓN</t>
  </si>
  <si>
    <t>CAPACITACIONES</t>
  </si>
  <si>
    <t>ENCUESTA HOGARES</t>
  </si>
  <si>
    <t>OLLA COMUNITARIA</t>
  </si>
  <si>
    <t>Deberan reportar la cantidad de mujeres en este rango de edad que se benefician de la Olla</t>
  </si>
  <si>
    <t>Deberan reportar la cantidad de hombres en este rango de edad que se benefician de la Olla</t>
  </si>
  <si>
    <t>Según el  gasto adminitrativo el gasto de la olla es de maximo 100 personas, si la olla pasa de los 100 beneficiarios deberá contabilizar dos (2 ) ollas para que una olla no pase de las 100 porciones entregadas.</t>
  </si>
  <si>
    <t>D23CB</t>
  </si>
  <si>
    <t>D07CR</t>
  </si>
  <si>
    <t>D03TG</t>
  </si>
  <si>
    <t>D23EV</t>
  </si>
  <si>
    <t>D15GN</t>
  </si>
  <si>
    <t>DMG</t>
  </si>
  <si>
    <t>DPA</t>
  </si>
  <si>
    <t>DSC</t>
  </si>
  <si>
    <t>DSCC</t>
  </si>
  <si>
    <t>DTUP</t>
  </si>
  <si>
    <t>D12CVP</t>
  </si>
  <si>
    <t>PARROQUIA ECLESIAL / CENTRO CENTINELA</t>
  </si>
  <si>
    <t>Fecha de Medición
dd/mm/aaaa</t>
  </si>
  <si>
    <t>DTO_CAPITAL</t>
  </si>
  <si>
    <t>BARINAS_</t>
  </si>
  <si>
    <t>TRUJILLO_</t>
  </si>
  <si>
    <t>MERIDA_</t>
  </si>
  <si>
    <t>LA ENCARNACIÓN DEL VALLE</t>
  </si>
  <si>
    <r>
      <t xml:space="preserve">EDAD </t>
    </r>
    <r>
      <rPr>
        <b/>
        <i/>
        <sz val="8"/>
        <color rgb="FFFF0000"/>
        <rFont val="Calibri"/>
        <family val="2"/>
        <scheme val="minor"/>
      </rPr>
      <t>del paciente</t>
    </r>
  </si>
  <si>
    <r>
      <t xml:space="preserve">SEXO </t>
    </r>
    <r>
      <rPr>
        <b/>
        <i/>
        <sz val="8"/>
        <color rgb="FFFF0000"/>
        <rFont val="Calibri"/>
        <family val="2"/>
        <scheme val="minor"/>
      </rPr>
      <t>del paciente</t>
    </r>
  </si>
  <si>
    <r>
      <t>CATEGORIA</t>
    </r>
    <r>
      <rPr>
        <b/>
        <sz val="8"/>
        <color theme="1"/>
        <rFont val="Calibri"/>
        <family val="2"/>
        <scheme val="minor"/>
      </rPr>
      <t xml:space="preserve"> </t>
    </r>
    <r>
      <rPr>
        <b/>
        <i/>
        <sz val="8"/>
        <color rgb="FFFF0000"/>
        <rFont val="Calibri"/>
        <family val="2"/>
        <scheme val="minor"/>
      </rPr>
      <t>de la medicina entregada</t>
    </r>
  </si>
  <si>
    <r>
      <t xml:space="preserve">DETALLE </t>
    </r>
    <r>
      <rPr>
        <b/>
        <sz val="8"/>
        <color theme="1"/>
        <rFont val="Calibri"/>
        <family val="2"/>
        <scheme val="minor"/>
      </rPr>
      <t xml:space="preserve"> </t>
    </r>
    <r>
      <rPr>
        <b/>
        <i/>
        <sz val="8"/>
        <color rgb="FFFF0000"/>
        <rFont val="Calibri"/>
        <family val="2"/>
        <scheme val="minor"/>
      </rPr>
      <t>de la medicina entregada</t>
    </r>
  </si>
  <si>
    <r>
      <t>CANTIDAD</t>
    </r>
    <r>
      <rPr>
        <b/>
        <sz val="8"/>
        <color theme="1"/>
        <rFont val="Calibri"/>
        <family val="2"/>
        <scheme val="minor"/>
      </rPr>
      <t xml:space="preserve"> </t>
    </r>
    <r>
      <rPr>
        <b/>
        <i/>
        <sz val="8"/>
        <color rgb="FFFF0000"/>
        <rFont val="Calibri"/>
        <family val="2"/>
        <scheme val="minor"/>
      </rPr>
      <t>ENTREGA DOSIFICADA</t>
    </r>
  </si>
  <si>
    <r>
      <t xml:space="preserve">FECHA DE ENTREGA
</t>
    </r>
    <r>
      <rPr>
        <b/>
        <sz val="11"/>
        <color rgb="FFFF0000"/>
        <rFont val="Calibri"/>
        <family val="2"/>
      </rPr>
      <t>dd/mm/aaaa</t>
    </r>
  </si>
  <si>
    <t>Categoria</t>
  </si>
  <si>
    <t>TIPO  DE CONSULTA</t>
  </si>
  <si>
    <t>CODIGO</t>
  </si>
  <si>
    <r>
      <rPr>
        <b/>
        <sz val="8"/>
        <rFont val="Tahoma"/>
        <family val="2"/>
      </rPr>
      <t xml:space="preserve">MOTIVO #1 </t>
    </r>
    <r>
      <rPr>
        <b/>
        <sz val="8"/>
        <color theme="0"/>
        <rFont val="Tahoma"/>
        <family val="2"/>
      </rPr>
      <t>DIAGNOSTICO DE LA CONSULTA</t>
    </r>
  </si>
  <si>
    <t xml:space="preserve">CATEGORIA </t>
  </si>
  <si>
    <r>
      <rPr>
        <b/>
        <sz val="8"/>
        <rFont val="Tahoma"/>
        <family val="2"/>
      </rPr>
      <t xml:space="preserve">MOTIVO #2 </t>
    </r>
    <r>
      <rPr>
        <b/>
        <sz val="8"/>
        <color theme="0"/>
        <rFont val="Tahoma"/>
        <family val="2"/>
      </rPr>
      <t>DIAGNOSTICO DE LA CONSULTA</t>
    </r>
  </si>
  <si>
    <t>TRATAMIENTO INDICADO / REFERENCIA MEDICA</t>
  </si>
  <si>
    <t>Nº DE MEDICINAS ENTREGADAS POR CARITAS</t>
  </si>
  <si>
    <t>Proyecto</t>
  </si>
  <si>
    <t>Observacion/ Detalles de la consulta #1</t>
  </si>
  <si>
    <t>Observacion/ Detalles de la consulta #2</t>
  </si>
  <si>
    <t>Entre 13 - 17 años</t>
  </si>
  <si>
    <t>LISTA DE MEDICAMENTOS</t>
  </si>
  <si>
    <t>1) Anestésicos</t>
  </si>
  <si>
    <t xml:space="preserve"> Ampollas Lidocaína </t>
  </si>
  <si>
    <t xml:space="preserve"> Ampollas de Ketamina </t>
  </si>
  <si>
    <t xml:space="preserve"> Ampollas Naloxona </t>
  </si>
  <si>
    <t>2) Analgésicos, Antipiréticos, AINES</t>
  </si>
  <si>
    <t> Ácido acetilsalicílico</t>
  </si>
  <si>
    <t xml:space="preserve"> Paracetamol </t>
  </si>
  <si>
    <t xml:space="preserve"> Ampollas Paracetamol </t>
  </si>
  <si>
    <t xml:space="preserve"> Supositorios Paracetamol </t>
  </si>
  <si>
    <t xml:space="preserve"> Ampollas Diclofenac Sódico </t>
  </si>
  <si>
    <t xml:space="preserve"> Diclofenac Sódico </t>
  </si>
  <si>
    <t> Gel Diclofenac</t>
  </si>
  <si>
    <t> Ibuprofeno tabs</t>
  </si>
  <si>
    <t> Tramadol tabs./caps</t>
  </si>
  <si>
    <t xml:space="preserve"> Suspensión oral Paracetamol </t>
  </si>
  <si>
    <t xml:space="preserve"> Ibuprofeno </t>
  </si>
  <si>
    <t xml:space="preserve"> Suspensión oral Ibuprofeno </t>
  </si>
  <si>
    <t>3) Antialérgicos</t>
  </si>
  <si>
    <t xml:space="preserve"> Prometazina </t>
  </si>
  <si>
    <t xml:space="preserve"> Ampollas Prometazina </t>
  </si>
  <si>
    <t>4) Antiepilécticos</t>
  </si>
  <si>
    <t xml:space="preserve"> Fenitoína Sódica </t>
  </si>
  <si>
    <t> Carbamazepina</t>
  </si>
  <si>
    <t xml:space="preserve"> Levodopa  + Carbidopa </t>
  </si>
  <si>
    <t>5) Antihelmínticos, Antifliaria</t>
  </si>
  <si>
    <t> Mebendazol tabs. 100 mg</t>
  </si>
  <si>
    <t> Albendazol tabs. masticables 200 mg</t>
  </si>
  <si>
    <t> Albendazol tabs. 400 mg</t>
  </si>
  <si>
    <t>6) Antibióticos, Antifúngicos, Antivirales</t>
  </si>
  <si>
    <t> Ampicilina Sódica para inyectar 500 mg (substancia seca)</t>
  </si>
  <si>
    <t> Ampicilina Sódica para inyectar 1g</t>
  </si>
  <si>
    <t> Ceftriaxona para inyectar 1.000 mg (Substancia seca)</t>
  </si>
  <si>
    <t> Ceftriaxona Sódica para inyectar 1g</t>
  </si>
  <si>
    <t> Ceftriaxona Sódica para inyectar 250 mg</t>
  </si>
  <si>
    <t> Penicilina-G-Sódica para inyectar 1 mega unidad (Substancia seca)</t>
  </si>
  <si>
    <t> Penicilina benzatínica Sódica 5 mega unidades (Substancia seca)</t>
  </si>
  <si>
    <t> Penicilina procaínica 3 mega unidades + Penicilina benzatínica 1 mega unidad inyección (Substancia seca)</t>
  </si>
  <si>
    <t> Cotrimoxazol tabs. 480 mg</t>
  </si>
  <si>
    <t> Amoxicilina tabs./caps. 250 mg</t>
  </si>
  <si>
    <t> Ok’p0,m0</t>
  </si>
  <si>
    <t> Amoxicilina 250 mg + Ácido Clavulánico 62,5 mg/5 ml para suspensión oral</t>
  </si>
  <si>
    <t> Penicilina V tabs. 400.000 IU (250 mg)</t>
  </si>
  <si>
    <t> Eritromicina tabs. 250 mg</t>
  </si>
  <si>
    <t> Cotrimoxazol en polvo para suspensión oral. 240 mg/5 ml Sulfametoxazol 200 mg, Trimetropima 40 mg/5 ml</t>
  </si>
  <si>
    <t> Eritromicina etilsuccinato para suspensión oral 125 mg/5 ml</t>
  </si>
  <si>
    <t> Ampollas de Gentamicina 80 mg</t>
  </si>
  <si>
    <t> Cloxacilina Sódica para inyección 500 mg (sustancia seca)</t>
  </si>
  <si>
    <t> Cloxacilina caps 500 mg</t>
  </si>
  <si>
    <t> Doxicilina tabs. 100 mg</t>
  </si>
  <si>
    <t> Amoxicilina tabs. 500 mg</t>
  </si>
  <si>
    <t> Amoxicilina tabs./caps. 500 mg</t>
  </si>
  <si>
    <t> Cefalexina caps. 250 mg</t>
  </si>
  <si>
    <t> Nistatina vaginal tabs. 100.000 IU</t>
  </si>
  <si>
    <t> Nistatina vaginal tabs. 100.000 IU con aplicador</t>
  </si>
  <si>
    <t> Ketoconazol tabs. 200 mg</t>
  </si>
  <si>
    <t> Penicilina Benzatícina en polvo para inyección 2,4 Millones. IU (sustancia seca)</t>
  </si>
  <si>
    <t> Ciprofloxacina tabs. 250 mg</t>
  </si>
  <si>
    <t> Ciprofloxacina tabs. 500 mg</t>
  </si>
  <si>
    <t> Nistatina Suspensión oral 100.000 IU/ml</t>
  </si>
  <si>
    <t> Amoxicilina para Suspensión oral 125 mg/5 ml</t>
  </si>
  <si>
    <t> Fluconazol caps. 50 mg</t>
  </si>
  <si>
    <t> Cefixima tabs. 200 mg</t>
  </si>
  <si>
    <t>7) Antiamebianos, Antileishmaniasis</t>
  </si>
  <si>
    <t> Metronidazol tabs. 250 mg</t>
  </si>
  <si>
    <t> Metronidazol vaginal tabs. 500 mg</t>
  </si>
  <si>
    <t> Metronidazol inyección 500 mg/100 ml</t>
  </si>
  <si>
    <t>8) Antimaláricos</t>
  </si>
  <si>
    <t> Sulfato de quinina tabs. 300 mg</t>
  </si>
  <si>
    <t> Diclorhidrato de quininda inyección 300 mg/ml</t>
  </si>
  <si>
    <t> Arteméter inyección 80 mg/ml</t>
  </si>
  <si>
    <t> Arteméter 180 mg + Lumefantrina 1080 mg suspensión</t>
  </si>
  <si>
    <t> Artesunato 50 mg + Amodiaquina 153 mg base tabs.</t>
  </si>
  <si>
    <t> Arteméter 20 mg + Lumefantrina 120 mg tabs. dispersables (Coartem ®)</t>
  </si>
  <si>
    <t> Arteméter 20 mg + Lumefantrina 120 mg tabs. (Coartem ®)</t>
  </si>
  <si>
    <t> Artesiunato para inyección 60 mg/ml (con solvente)</t>
  </si>
  <si>
    <t>9) Inmunosupresores, Antineoplásicos</t>
  </si>
  <si>
    <t> Azatioprina tabs. 50 mg</t>
  </si>
  <si>
    <t> Tamoxifeno tabs 20mg</t>
  </si>
  <si>
    <t> Dexametasona inyección 4 mg/ml</t>
  </si>
  <si>
    <t>10) Antituberculosis</t>
  </si>
  <si>
    <t> Etambutil tabs. 400 mg</t>
  </si>
  <si>
    <t> Pirazinamida tabs. 500 mg</t>
  </si>
  <si>
    <t> Rifampicina/Isoniazida tabs. 300/150 mg</t>
  </si>
  <si>
    <t>11) Medicinas con afectación sanguínea</t>
  </si>
  <si>
    <t> Sulfato ferroso tabs. 200 mg</t>
  </si>
  <si>
    <t> Ácido Fólico tabs. 5 mg</t>
  </si>
  <si>
    <t> Sulfato Ferroso 200 mg + 0,4 mg ácido fólico tabletas recubiertas.</t>
  </si>
  <si>
    <t>12) Fármacos Cardiovasculares</t>
  </si>
  <si>
    <t> Digoxina tabs. 0,25 mg</t>
  </si>
  <si>
    <t> Metildopa tabs. 250 mg</t>
  </si>
  <si>
    <t> Ácido acetilsalisílico tabs. 100 mg</t>
  </si>
  <si>
    <t> Captopril tabs. 25 mg</t>
  </si>
  <si>
    <t> Nifedipina tabs. 20 mg</t>
  </si>
  <si>
    <t> Nifedipina tabs. 10 mg</t>
  </si>
  <si>
    <t> Atenolol tabs. 50mg</t>
  </si>
  <si>
    <t> Hidralazina en polvo para inyección 20 mg</t>
  </si>
  <si>
    <t> Enalapril tabs. 5 mg</t>
  </si>
  <si>
    <t>13) Preparaciones Dermatológicas</t>
  </si>
  <si>
    <t> Benzoato de bencilo concentrado de 90%</t>
  </si>
  <si>
    <t> Pomada para heridas, Dexpantenol 5%, óxido de zinc 5%</t>
  </si>
  <si>
    <t> Pomada de Nistatina 100.000 IU</t>
  </si>
  <si>
    <t> Clotrimazol crema 1%</t>
  </si>
  <si>
    <t> Hidrocortisona crema 1%</t>
  </si>
  <si>
    <t> Betametasona crema 0.1%</t>
  </si>
  <si>
    <t> Sulfadiazina de plata crema 1%</t>
  </si>
  <si>
    <t> Pomada de Neomicina + Bacitracina (3,5 mg neomicina como sulfato de neomicina + 500 IU bacitracina/g)</t>
  </si>
  <si>
    <t> Yodo povidona solución 10%</t>
  </si>
  <si>
    <t> Gluconato de clorhexidina solución 5%</t>
  </si>
  <si>
    <t> Cetrimida 15% + Gluconato clorhexidina 1,5% solución</t>
  </si>
  <si>
    <t> Benzoato de bencilo 25%</t>
  </si>
  <si>
    <t> Nitrato de Miconazol crema 2%</t>
  </si>
  <si>
    <t>14) Antiinflamatorios</t>
  </si>
  <si>
    <t> Hidrocortisona para inyección 100 mg/vial</t>
  </si>
  <si>
    <t> Hidrocortisona para inyección 100 mg</t>
  </si>
  <si>
    <t> Prednisolona tabs. 5 mg</t>
  </si>
  <si>
    <t>15) Antidiabéticos</t>
  </si>
  <si>
    <t> Glibenclamida tabs. 5 mg</t>
  </si>
  <si>
    <t> Metformina tabs. 500 mg</t>
  </si>
  <si>
    <t> Glicilazida tabs. 80 mg</t>
  </si>
  <si>
    <t>16) Diuréticos</t>
  </si>
  <si>
    <t> Furosemida tabs. 40 mg</t>
  </si>
  <si>
    <t> Hidroclorotiazida tabs. 25 mg</t>
  </si>
  <si>
    <t> Furosemida para inyección 10 mg/ml</t>
  </si>
  <si>
    <t>17) Fármacos Gastrointestinales</t>
  </si>
  <si>
    <t> Hidróxido de aluminio tabs. 500 mg</t>
  </si>
  <si>
    <t> Metoclopramida tabs. 10 mg</t>
  </si>
  <si>
    <t> Trisilicato de magnesio comp. tabs.</t>
  </si>
  <si>
    <t> Omeprazol caps. 20 mg</t>
  </si>
  <si>
    <t> Ranitidina tabs. 150 mg</t>
  </si>
  <si>
    <t>18) Antiespasmódicos</t>
  </si>
  <si>
    <t> Sulfato de Atropina para inyección 1 mg/ml</t>
  </si>
  <si>
    <t> Butilbromuro de Hioscina tabs. 10 mg</t>
  </si>
  <si>
    <t> Butilbromuro de Hioscina para inyección 20 mg/ml</t>
  </si>
  <si>
    <t>19) Laxantes</t>
  </si>
  <si>
    <t> Bisacodilo grageas 5 mg</t>
  </si>
  <si>
    <t>20) Antidiarreicos</t>
  </si>
  <si>
    <t> Loperamida tabs. 2 mg</t>
  </si>
  <si>
    <t> Sales de rehidratación oral 20,5 g para 1 L solución</t>
  </si>
  <si>
    <t> Sulfato de Zinc tabs. 20 mg</t>
  </si>
  <si>
    <t>21) Preparaciones Oftalmológicas</t>
  </si>
  <si>
    <t> Gentamicina gotas oftálmicas. 0,3%</t>
  </si>
  <si>
    <t> Tetraciclina oftálmica crema 1%</t>
  </si>
  <si>
    <t>22) Psicoterapéuticos</t>
  </si>
  <si>
    <t> Clorpromazina tabs. 100 mg</t>
  </si>
  <si>
    <t>23) Antiasmáticos, Antitusígenos</t>
  </si>
  <si>
    <t> Bromhexina Jarabe 0,8 mg/ml</t>
  </si>
  <si>
    <t> Salbutamol Inhalador 100 μg por dosis, 200 dosis</t>
  </si>
  <si>
    <t> Dipropionato de beclometasona inhalador 50 μg por dosis, 200 dosis</t>
  </si>
  <si>
    <t>24) Suplementos Alimenticios y Vitaminas</t>
  </si>
  <si>
    <t> Lactato de calcio tabs. 300 mg</t>
  </si>
  <si>
    <t> Vitamina B1 y Vitamina B6 para inyección (100 mg Tiamina, 100 mg Piridoxina)</t>
  </si>
  <si>
    <t> Multivitamínico tabs</t>
  </si>
  <si>
    <t> Vitamina A caps. 200.000 IU PRECAUCIÓN: Nueva dosis!</t>
  </si>
  <si>
    <t> Vitamina C tabs. 250 mg</t>
  </si>
  <si>
    <t> Vitamina K1 (Fitomenadiona) para inyeción 10 mg/ml</t>
  </si>
  <si>
    <t> Vitamina B compuesta tabs.</t>
  </si>
  <si>
    <t> eeZeeBAR SUPLEMENTOS ALIMENTICIOS (RUSF)</t>
  </si>
  <si>
    <t>25) Infusiones</t>
  </si>
  <si>
    <t> Glucosa (dextrosa) sol 50%.</t>
  </si>
  <si>
    <t> Agua para inyección.</t>
  </si>
  <si>
    <t> Glucosa 5 % Infusión intravenosa.</t>
  </si>
  <si>
    <t> Glucosa (Dextrosa) 5 % con cloruro de sodio 0,9 % infusión intravenosa.</t>
  </si>
  <si>
    <t> Cloruro de sodio 0,9% infusión intavenosa</t>
  </si>
  <si>
    <t> Ringer lactato infusión intravenosa.</t>
  </si>
  <si>
    <t> Desinfectante de agua tabs. 8,5 mg (NaDCC) 1 tableta por 1 litro</t>
  </si>
  <si>
    <t> Desinfectante de agua tabs. 1,67 g, (NaDCC) 1 tableta por 200 litros</t>
  </si>
  <si>
    <t>26) Emergencia y Desastres</t>
  </si>
  <si>
    <t> BP-5 Compact Food</t>
  </si>
  <si>
    <t> BP-100 Ready to use Therapeutical Food</t>
  </si>
  <si>
    <t>Kit Malaria</t>
  </si>
  <si>
    <t>Metformina 500 mg</t>
  </si>
  <si>
    <t>Captopril 25mg</t>
  </si>
  <si>
    <t>Amoxicilina 875 mg+ acido clavulanico</t>
  </si>
  <si>
    <t>Albendazol 400mg</t>
  </si>
  <si>
    <t>Ttrisilicado de magnesio compuesto cada tableta contienen 250 mg de trisilicato de magnesio + 120 mg hidroxido de aluminio</t>
  </si>
  <si>
    <t>Amoxicilina dispersable 10x10 250mg</t>
  </si>
  <si>
    <t xml:space="preserve">Benzoato de bencilo 25% </t>
  </si>
  <si>
    <t>gluconato de clorhexidina 5%</t>
  </si>
  <si>
    <t>Fumarato ferroso 182.4mg + acido folico 0.4 mg</t>
  </si>
  <si>
    <t>Ibuprofeno 400 mg</t>
  </si>
  <si>
    <t>Miconazol 20 mg/g</t>
  </si>
  <si>
    <t>Sales de rehidratacion via oral bp bolsas 20.5g/l cada bolsa contiene cloruro de sodio 2.6 g, cloruro de potasio</t>
  </si>
  <si>
    <t>Dihidrato de citrato de trisodio 2.9g</t>
  </si>
  <si>
    <t>Glucosa anhidro 13.5g</t>
  </si>
  <si>
    <t>Paracetamol 100 mg</t>
  </si>
  <si>
    <t>Paracetamol 500mg</t>
  </si>
  <si>
    <t>povidina yodada 10%</t>
  </si>
  <si>
    <t>Tetraciclina 10mg/g, ungüento ocular 5g</t>
  </si>
  <si>
    <t>Zinc sulfato,dispersable, 10x10</t>
  </si>
  <si>
    <t>Vendaje de gaza 8cmx m</t>
  </si>
  <si>
    <t>Torunda de gaza 10 x10cm</t>
  </si>
  <si>
    <t>Lana de algodón 500 gram</t>
  </si>
  <si>
    <t>Guantes para examen talla mediana</t>
  </si>
  <si>
    <t>Jabon de tocador</t>
  </si>
  <si>
    <t>Esparadrapo 2.5 cmx5m</t>
  </si>
  <si>
    <t>Libro de ejercicios</t>
  </si>
  <si>
    <t>Bolsa para medicamentos</t>
  </si>
  <si>
    <t>Tarjeta de salud para equipos de emergencias en salud</t>
  </si>
  <si>
    <t>bolsa para medicamentos 16x23 cm</t>
  </si>
  <si>
    <t>Libreta 100 hojas</t>
  </si>
  <si>
    <t>IEHK 2001 guia d etratamiento, ingles</t>
  </si>
  <si>
    <t>IEHK 2001 guia d etratamiento, france</t>
  </si>
  <si>
    <t>IEHK 2001 guia d etratamiento, español</t>
  </si>
  <si>
    <t>Pendrive 4gb</t>
  </si>
  <si>
    <t>Riñoneral 825 ml</t>
  </si>
  <si>
    <t xml:space="preserve">Botella Lavado, 250 ml con tubo curveado y tapa de rosca ventilada en polietileno </t>
  </si>
  <si>
    <t>Botella 1ltr, cuello angosto, con tapa, polietilino de alta densidad</t>
  </si>
  <si>
    <t>Taza de solucion 180 ml, acero inoxidable</t>
  </si>
  <si>
    <t>Cepillo para manos y unñas quirurgico reusable</t>
  </si>
  <si>
    <t>Tambor estirilizadorr, acero inoxidable</t>
  </si>
  <si>
    <t>Forceps hemostaticos kocher acero inoxidable</t>
  </si>
  <si>
    <t>Recipiente 14l con tapa</t>
  </si>
  <si>
    <t>Tijeras quirurgicas acero inoxidable</t>
  </si>
  <si>
    <t>Juego instrumental en acero inoxidable</t>
  </si>
  <si>
    <t>Termometro clinico digital</t>
  </si>
  <si>
    <t>Kit basico Malaria</t>
  </si>
  <si>
    <t>Primaquina 5 mg</t>
  </si>
  <si>
    <t>Cloroquina 150 mg</t>
  </si>
  <si>
    <t>Ciprofloxacina 500mg</t>
  </si>
  <si>
    <t>Kit Unidad Basica</t>
  </si>
  <si>
    <t>Trimetropin/sulfametotoxazol botellax 100 ml/suspension oral 200mg+ 40mg/5ml</t>
  </si>
  <si>
    <t>Sales de rehidratacion oral</t>
  </si>
  <si>
    <t>Afiches metformina</t>
  </si>
  <si>
    <t>Kits IEHK Unidad Basica de medicamentos</t>
  </si>
  <si>
    <t>Metronidazol 500mg</t>
  </si>
  <si>
    <t>Mebendazol 500 mg</t>
  </si>
  <si>
    <t>mebendazol 500mg</t>
  </si>
  <si>
    <t>tabletas potabilizadoras de Aquatabs de 33 mg</t>
  </si>
  <si>
    <t>Anestésicos</t>
  </si>
  <si>
    <t>Analgésicos_Antipiréticos_AINES</t>
  </si>
  <si>
    <t>Antialérgicos</t>
  </si>
  <si>
    <t>Antiepilécticos</t>
  </si>
  <si>
    <t>Antihelmínticos_Antiparasitarios</t>
  </si>
  <si>
    <t>Antibióticos_Antifúngicos_Antivirales</t>
  </si>
  <si>
    <t>Antiamebianos_Antileishmaniasis</t>
  </si>
  <si>
    <t>Antimaláricos</t>
  </si>
  <si>
    <t>Inmunosupresores_Antineoplásicos</t>
  </si>
  <si>
    <t>Antituberculosis</t>
  </si>
  <si>
    <t>Medicinas_con_afectación_sanguínea</t>
  </si>
  <si>
    <t>Fármacos_Cardiovasculares</t>
  </si>
  <si>
    <t>Preparaciones_Dermatológicas</t>
  </si>
  <si>
    <t>Antiinflamatorios</t>
  </si>
  <si>
    <t>Antidiabéticos</t>
  </si>
  <si>
    <t>Diuréticos</t>
  </si>
  <si>
    <t>Fármacos_Gastrointestinales</t>
  </si>
  <si>
    <t>Antiespasmódicos</t>
  </si>
  <si>
    <t>Laxante</t>
  </si>
  <si>
    <t>Antidiarreico_sales_de_rehidratación_oral</t>
  </si>
  <si>
    <t>Preparaciones_Oftalmológicas</t>
  </si>
  <si>
    <t>Psicoterapéuticos</t>
  </si>
  <si>
    <t>Antiasmáticos_Antitusígenos</t>
  </si>
  <si>
    <t>Vitaminas</t>
  </si>
  <si>
    <t>Infusiones</t>
  </si>
  <si>
    <t>Laxantes</t>
  </si>
  <si>
    <t>Recuerden que el reporte es una herramienta para poner en común información de las Diocesis para poder hacer análisis de brechas de cobertura. Nuestro enfoque es de poder identificar rápidamente nuestras acciones a nivel nacional</t>
  </si>
  <si>
    <r>
      <t xml:space="preserve">1.     </t>
    </r>
    <r>
      <rPr>
        <b/>
        <u/>
        <sz val="11"/>
        <color rgb="FF000000"/>
        <rFont val="Calibri"/>
        <family val="2"/>
        <scheme val="minor"/>
      </rPr>
      <t>Solo llenar las columnas en blanco, las columnas en color azul estan bloquedas.</t>
    </r>
  </si>
  <si>
    <t>Para la comodidad del transcriptor hay columnas que se llenan solas o estan solo en formato de numeros estas nos sirven para contabilizar la información mas rápidamente, es decir, no se podran colocar numeros y letras en la misma casilla Ej. 5años, no se podra hacer la información que se solicita es solo el numero.</t>
  </si>
  <si>
    <r>
      <t xml:space="preserve">2.     </t>
    </r>
    <r>
      <rPr>
        <b/>
        <u/>
        <sz val="11"/>
        <color rgb="FF000000"/>
        <rFont val="Calibri"/>
        <family val="2"/>
        <scheme val="minor"/>
      </rPr>
      <t>Por favor tengan cuidado con el copiar-pegar</t>
    </r>
  </si>
  <si>
    <t>ACTUALIZACIONES</t>
  </si>
  <si>
    <r>
      <t xml:space="preserve">a.     </t>
    </r>
    <r>
      <rPr>
        <b/>
        <u/>
        <sz val="11"/>
        <color rgb="FF000000"/>
        <rFont val="Calibri"/>
        <family val="2"/>
        <scheme val="minor"/>
      </rPr>
      <t>Para la Pestaña de SALUD</t>
    </r>
  </si>
  <si>
    <r>
      <t xml:space="preserve">b.     </t>
    </r>
    <r>
      <rPr>
        <b/>
        <u/>
        <sz val="11"/>
        <color rgb="FF000000"/>
        <rFont val="Calibri"/>
        <family val="2"/>
        <scheme val="minor"/>
      </rPr>
      <t>Para la Pestaña de OLLAS</t>
    </r>
  </si>
  <si>
    <t>Ya no se tendra que trasncribir de manera nominal cada beneficiario, solo tendran que colocar los rangos de edad de las personas participanten en las ollas comunitarias, es muy facil Ej. deben colocar la cantidad de mujeres menores de 5 años, cantidad de hombres menores de 5 y asi sucesivamente, al final del recuento la sumatoria se hara automatica.</t>
  </si>
  <si>
    <r>
      <t xml:space="preserve">d.     </t>
    </r>
    <r>
      <rPr>
        <b/>
        <u/>
        <sz val="11"/>
        <color rgb="FF000000"/>
        <rFont val="Calibri"/>
        <family val="2"/>
        <scheme val="minor"/>
      </rPr>
      <t>Para la Pestaña de ENCUESTA HOGARES</t>
    </r>
  </si>
  <si>
    <r>
      <t xml:space="preserve">e.     </t>
    </r>
    <r>
      <rPr>
        <b/>
        <u/>
        <sz val="11"/>
        <color rgb="FF000000"/>
        <rFont val="Calibri"/>
        <family val="2"/>
        <scheme val="minor"/>
      </rPr>
      <t>Para la Pestaña de CAPACITACIONES</t>
    </r>
  </si>
  <si>
    <r>
      <t xml:space="preserve">e.     </t>
    </r>
    <r>
      <rPr>
        <b/>
        <u/>
        <sz val="11"/>
        <color rgb="FF000000"/>
        <rFont val="Calibri"/>
        <family val="2"/>
        <scheme val="minor"/>
      </rPr>
      <t>Para la Pestaña de MEDICINAS</t>
    </r>
  </si>
  <si>
    <r>
      <t xml:space="preserve">e.     </t>
    </r>
    <r>
      <rPr>
        <b/>
        <u/>
        <sz val="11"/>
        <color rgb="FF000000"/>
        <rFont val="Calibri"/>
        <family val="2"/>
        <scheme val="minor"/>
      </rPr>
      <t>Para la Pestaña de INSUMOS</t>
    </r>
  </si>
  <si>
    <t>De tener problemas con el manejo de los datos, informar al equipo de monitoreo nacional para orientarlos.</t>
  </si>
  <si>
    <t>ENTREGA DE MEDICINAS</t>
  </si>
  <si>
    <t>SAMAN</t>
  </si>
  <si>
    <t>Edad</t>
  </si>
  <si>
    <t>Codigo</t>
  </si>
  <si>
    <t>1</t>
  </si>
  <si>
    <t>3</t>
  </si>
  <si>
    <t>4</t>
  </si>
  <si>
    <t>5</t>
  </si>
  <si>
    <t>6</t>
  </si>
  <si>
    <t>7</t>
  </si>
  <si>
    <t>8</t>
  </si>
  <si>
    <t>9</t>
  </si>
  <si>
    <t>10</t>
  </si>
  <si>
    <t>11</t>
  </si>
  <si>
    <t>12</t>
  </si>
  <si>
    <t>13</t>
  </si>
  <si>
    <t>14</t>
  </si>
  <si>
    <t>15</t>
  </si>
  <si>
    <t>16</t>
  </si>
  <si>
    <t>17</t>
  </si>
  <si>
    <t>18</t>
  </si>
  <si>
    <t>19</t>
  </si>
  <si>
    <t>20</t>
  </si>
  <si>
    <t>21</t>
  </si>
  <si>
    <t>22</t>
  </si>
  <si>
    <t>23</t>
  </si>
  <si>
    <t>24</t>
  </si>
  <si>
    <t>25</t>
  </si>
  <si>
    <t>Medicamento</t>
  </si>
  <si>
    <t>codigo</t>
  </si>
  <si>
    <t>25. Agua para inyección.</t>
  </si>
  <si>
    <t>25. Cloruro de sodio 0,9% infusión intavenosa</t>
  </si>
  <si>
    <t>25. Desinfectante de agua tabs. 8,5 mg (NaDCC) 1 tableta por 1 litro</t>
  </si>
  <si>
    <t>25. Desinfectante de agua tabs. 1,67 g, (NaDCC) 1 tableta por 200 litros</t>
  </si>
  <si>
    <t>25. Glucosa (Dextrosa) 5 % con cloruro de sodio 0,9 % infusión intravenosa.</t>
  </si>
  <si>
    <t>25. Glucosa 5 % Infusión intravenosa.</t>
  </si>
  <si>
    <t>25. Glucosa anhidro 13.5g</t>
  </si>
  <si>
    <t>25. Ringer lactato infusión intravenosa.</t>
  </si>
  <si>
    <t>25. Otro… Infusiones</t>
  </si>
  <si>
    <t>25. Glucosa (dextrosa) sol 50%.</t>
  </si>
  <si>
    <t>24. Lactato de calcio tabs. 300 mg</t>
  </si>
  <si>
    <t>24. Multivitamínico tabs</t>
  </si>
  <si>
    <t xml:space="preserve">24. Vitamina A caps. 200.000 IU </t>
  </si>
  <si>
    <t>24. Vitamina B compuesta tabs.</t>
  </si>
  <si>
    <t>24. Vitamina B1 y Vitamina B6 para inyección (100 mg Tiamina, 100 mg Piridoxina)</t>
  </si>
  <si>
    <t>24. Vitamina C tabs. 250 mg</t>
  </si>
  <si>
    <t>24. Vitamina K1 (Fitomenadiona) para inyeción 10 mg/ml</t>
  </si>
  <si>
    <t>24. Otro… Vitaminas</t>
  </si>
  <si>
    <t>23. Dipropionato de beclometasona inhalador 50 μg por dosis, 200 dosis</t>
  </si>
  <si>
    <t>23. Bromhexina Jarabe 0,8 mg/ml</t>
  </si>
  <si>
    <t>23. Salbutamol Inhalador 100 μg por dosis, 200 dosis</t>
  </si>
  <si>
    <t>23. Otro… Antiasmáticos_Antitusígenos</t>
  </si>
  <si>
    <t>22. Clorpromazina tabs. 100 mg</t>
  </si>
  <si>
    <t>22. Otro… Psicoterapéuticos</t>
  </si>
  <si>
    <t>21. Gentamicina gotas oftálmicas. 0,3%</t>
  </si>
  <si>
    <t>21. Tetraciclina oftálmica crema 1%</t>
  </si>
  <si>
    <t>21. Tetraciclina 10mg/g, ungüento ocular 5g</t>
  </si>
  <si>
    <t>21. Otro… Preparaciones_Oftalmológicas</t>
  </si>
  <si>
    <t>20. Dihidrato de citrato de trisodio 2.9g</t>
  </si>
  <si>
    <t>20. Loperamida tabs. 2 mg</t>
  </si>
  <si>
    <t>20. Sales de rehidratacion via oral bp bolsas 20.5g/l cada bolsa contiene cloruro de sodio 2.6 g, cloruro de potasio para 1 Lt de solución</t>
  </si>
  <si>
    <t>20. Sulfato de Zinc tabs. 20 mg</t>
  </si>
  <si>
    <t>20. Otro… Antidiarreico_sales_de_rehidratación_oral</t>
  </si>
  <si>
    <t>19. Otro… Laxante</t>
  </si>
  <si>
    <t>19. Bisacodilo grageas 5 mg</t>
  </si>
  <si>
    <t>18. Sulfato de Atropina para inyección 1 mg/ml</t>
  </si>
  <si>
    <t>18. Butilbromuro de Hioscina para inyección 20 mg/ml</t>
  </si>
  <si>
    <t>18. Butilbromuro de Hioscina tabs. 10 mg</t>
  </si>
  <si>
    <t>18. Otro… Antiespasmódicos</t>
  </si>
  <si>
    <t>17. Metoclopramida tabs. 10 mg</t>
  </si>
  <si>
    <t>17. Hidróxido de aluminio tabs. 500 mg</t>
  </si>
  <si>
    <t>17. Ranitidina tabs. 150 mg</t>
  </si>
  <si>
    <t>17. Omeprazol caps. 20 mg</t>
  </si>
  <si>
    <t>17. Trisilicato de magnesio comp. tabs.</t>
  </si>
  <si>
    <t>17. Trisilicado de magnesio compuesto cada tableta contienen 250 mg de trisilicato de magnesio + 120 mg hidroxido de aluminio</t>
  </si>
  <si>
    <t>17. Otro… Fármacos_Gastrointestinales</t>
  </si>
  <si>
    <t>16. Furosemida para inyección 10 mg/ml</t>
  </si>
  <si>
    <t>16. Furosemida tabs. 40 mg</t>
  </si>
  <si>
    <t>16. Hidroclorotiazida tabs. 25 mg</t>
  </si>
  <si>
    <t>16. Otro…Diuréticos</t>
  </si>
  <si>
    <t>15. Glibenclamida tabs. 5 mg</t>
  </si>
  <si>
    <t>15. Glicilazida tabs. 80 mg</t>
  </si>
  <si>
    <t>15. Metformina tabs. 500 mg</t>
  </si>
  <si>
    <t>15. Otro… Antidiabéticos</t>
  </si>
  <si>
    <t>14. Hidrocortisona para inyección 100 mg/vial</t>
  </si>
  <si>
    <t>14. Hidrocortisona para inyección 100 mg</t>
  </si>
  <si>
    <t>14. Prednisolona tabs. 5 mg</t>
  </si>
  <si>
    <t>14. Otro…Antiinflamatorios</t>
  </si>
  <si>
    <t>13. Benzoato de bencilo concentrado de 90%</t>
  </si>
  <si>
    <t>13. Benzoato de bencilo 25%</t>
  </si>
  <si>
    <t>13. Betametasona crema 0.1%</t>
  </si>
  <si>
    <t>13. Cetrimida 15% + Gluconato clorhexidina 1,5% solución</t>
  </si>
  <si>
    <t>13. Clotrimazol crema 1%</t>
  </si>
  <si>
    <t>13. Gluconato de clorhexidina solución 5%</t>
  </si>
  <si>
    <t>13. Hidrocortisona crema 1%</t>
  </si>
  <si>
    <t>13. Nitrato de Miconazol crema 2%</t>
  </si>
  <si>
    <t>13. Neomicina + Bacitracina (3,5 mg neomicina como sulfato de neomicina + 500 IU bacitracina/g) Pomada</t>
  </si>
  <si>
    <t>13. Nistatina 100.000 IU Pomada</t>
  </si>
  <si>
    <t xml:space="preserve">13. Dexpantenol 5%, óxido de zinc 5% Pomada para heridas </t>
  </si>
  <si>
    <t>13. Sulfadiazina de plata crema 1%</t>
  </si>
  <si>
    <t>13. Yodo povidona solución 10%</t>
  </si>
  <si>
    <t>13. Gluconato de clorhexidina 5%</t>
  </si>
  <si>
    <t>13. Povidina yodada 10%</t>
  </si>
  <si>
    <t>13. Otro…Preparaciones_Dermatológicas</t>
  </si>
  <si>
    <t>12. Ácido acetilsalisílico tabs. 100 mg</t>
  </si>
  <si>
    <t>12. Atenolol tabs. 50mg</t>
  </si>
  <si>
    <t>12. Captopril tabs. 25 mg</t>
  </si>
  <si>
    <t>12. Digoxina tabs. 0,25 mg</t>
  </si>
  <si>
    <t>12. Enalapril tabs. 5 mg</t>
  </si>
  <si>
    <t>12. Hidralazina en polvo para inyección 20 mg</t>
  </si>
  <si>
    <t>12. Metildopa tabs. 250 mg</t>
  </si>
  <si>
    <t>12. Nifedipina tabs. 10 mg</t>
  </si>
  <si>
    <t>12. Nifedipina tabs. 20 mg</t>
  </si>
  <si>
    <t>12. Otro… Fármacos_Cardiovasculares</t>
  </si>
  <si>
    <t>11. Ácido Fólico tabs. 5 mg</t>
  </si>
  <si>
    <t>11. Fumarato ferroso 182.4mg + acido folico 0.4 mg</t>
  </si>
  <si>
    <t>11. Sulfato Ferroso 200 mg + 0,4 mg ácido fólico tabletas recubiertas.</t>
  </si>
  <si>
    <t>11. Sulfato ferroso tabs. 200 mg</t>
  </si>
  <si>
    <t>11. Otro… Medicinas_con_afectación_sanguínea</t>
  </si>
  <si>
    <t>10. Etambutil tabs. 400 mg</t>
  </si>
  <si>
    <t>10. Pirazinamida tabs. 500 mg</t>
  </si>
  <si>
    <t>10. Rifampicina/Isoniazida tabs. 300/150 mg</t>
  </si>
  <si>
    <t>10. Otro…Antituberculosis</t>
  </si>
  <si>
    <t>9. Azatioprina tabs. 50 mg</t>
  </si>
  <si>
    <t>9. Dexametasona inyección 4 mg/ml</t>
  </si>
  <si>
    <t>9. Tamoxifeno tabs 20mg</t>
  </si>
  <si>
    <t>9. Otro… Inmunosupresores_Antineoplásicos</t>
  </si>
  <si>
    <t>8. Arteméter 180 mg + Lumefantrina 1080 mg suspensión</t>
  </si>
  <si>
    <t>8. Arteméter 20 mg + Lumefantrina 120 mg tabs. (Coartem ®)</t>
  </si>
  <si>
    <t>8. Arteméter 20 mg + Lumefantrina 120 mg tabs. dispersables (Coartem ®)</t>
  </si>
  <si>
    <t>8. Arteméter inyección 80 mg/ml</t>
  </si>
  <si>
    <t>8. Artesiunato para inyección 60 mg/ml (con solvente)</t>
  </si>
  <si>
    <t>8. Artesunato 50 mg + Amodiaquina 153 mg base tabs.</t>
  </si>
  <si>
    <t>8. Cloroquina 150 mg</t>
  </si>
  <si>
    <t>8. Diclorhidrato de quininda inyección 300 mg/ml</t>
  </si>
  <si>
    <t>8. Primaquina 5 mg</t>
  </si>
  <si>
    <t>8. Sulfato de quinina tabs. 300 mg</t>
  </si>
  <si>
    <t>8. Otro…Antimaláricos</t>
  </si>
  <si>
    <t>7. Metronidazol tabs. 250 mg</t>
  </si>
  <si>
    <t>7. Metronidazol vaginal tabs. 500 mg</t>
  </si>
  <si>
    <t>7. Metronidazol inyección 500 mg/100 ml</t>
  </si>
  <si>
    <t>7. Otro… Antiamebianos_Antileishmaniasis</t>
  </si>
  <si>
    <t>6. Amoxicilina 250 mg + Ácido Clavulánico 62,5 mg/5 ml para suspensión oral</t>
  </si>
  <si>
    <t>6. Amoxicilina 875 mg+ acido clavulanico</t>
  </si>
  <si>
    <t>6. Amoxicilina dispersable 10x10 250mg</t>
  </si>
  <si>
    <t>6. Amoxicilina para Suspensión oral 125 mg/5 ml</t>
  </si>
  <si>
    <t>6. Amoxicilina tabs./caps. 250 mg</t>
  </si>
  <si>
    <t>6. Amoxicilina tabs./caps. 500 mg</t>
  </si>
  <si>
    <t>6. Ampicilina Sódica para inyectar 1g</t>
  </si>
  <si>
    <t>6. Cefalexina caps. 250 mg</t>
  </si>
  <si>
    <t>6. Cefixima tabs. 200 mg</t>
  </si>
  <si>
    <t>6. Ceftriaxona para inyectar 1.000 mg (Substancia seca)</t>
  </si>
  <si>
    <t>6. Ceftriaxona Sódica para inyectar 1g</t>
  </si>
  <si>
    <t>6. Ceftriaxona Sódica para inyectar 250 mg</t>
  </si>
  <si>
    <t>6. Ciprofloxacina tabs. 250 mg</t>
  </si>
  <si>
    <t>6. Ciprofloxacina tabs. 500 mg</t>
  </si>
  <si>
    <t>6. Cloxacilina caps 500 mg</t>
  </si>
  <si>
    <t>6. Cloxacilina Sódica para inyección 500 mg (sustancia seca)</t>
  </si>
  <si>
    <t>6. Cotrimoxazol en polvo para suspensión oral. 240 mg/5 ml Sulfametoxazol 200 mg, Trimetropima 40 mg/5 ml</t>
  </si>
  <si>
    <t>6. Cotrimoxazol tabs. 480 mg</t>
  </si>
  <si>
    <t>6. Doxicilina tabs. 100 mg</t>
  </si>
  <si>
    <t>6. Eritromicina etilsuccinato para suspensión oral 125 mg/5 ml</t>
  </si>
  <si>
    <t>6. Eritromicina tabs. 250 mg</t>
  </si>
  <si>
    <t>6. Fluconazol caps. 50 mg</t>
  </si>
  <si>
    <t>6. Gentamicina 80 mg, ampollas</t>
  </si>
  <si>
    <t>6. Ketoconazol tabs. 200 mg</t>
  </si>
  <si>
    <t>6. Miconazol 20 mg/g</t>
  </si>
  <si>
    <t>6. Nistatina Suspensión oral 100.000 IU/ml</t>
  </si>
  <si>
    <t>6. Nistatina vaginal tabs. 100.000 IU</t>
  </si>
  <si>
    <t>6. Nistatina vaginal tabs. 100.000 IU con aplicador</t>
  </si>
  <si>
    <t>6. Penicilina Benzatícina en polvo para inyección 2,4 Millones. IU (sustancia seca)</t>
  </si>
  <si>
    <t>6. Penicilina benzatínica Sódica 5 mega unidades (Substancia seca)</t>
  </si>
  <si>
    <t>6. Penicilina procaínica 3 mega unidades + Penicilina benzatínica 1 mega unidad inyección (Substancia seca)</t>
  </si>
  <si>
    <t>6. Penicilina V tabs. 400.000 IU (250 mg)</t>
  </si>
  <si>
    <t>6. Penicilina-G-Sódica para inyectar 1 mega unidad (Substancia seca)</t>
  </si>
  <si>
    <t>6. Trimetropin/sulfametotoxazol botellax 100 ml/suspension oral 200mg+ 40mg/5ml</t>
  </si>
  <si>
    <t>6. Otro… Antibióticos_Antifúngicos_Antivirales</t>
  </si>
  <si>
    <t>5. Albendazol tabs. 400 mg</t>
  </si>
  <si>
    <t>5. Albendazol tabs. masticables 200 mg</t>
  </si>
  <si>
    <t>5. Mebendazol 500 mg</t>
  </si>
  <si>
    <t>5. Mebendazol tabs. 100 mg</t>
  </si>
  <si>
    <t>5. Otro…Antihelmínticos_Antiparasitarios</t>
  </si>
  <si>
    <t xml:space="preserve">4. Fenitoína Sódica </t>
  </si>
  <si>
    <t>4. Carbamazepina</t>
  </si>
  <si>
    <t xml:space="preserve">4. Levodopa  + Carbidopa </t>
  </si>
  <si>
    <t>4. Otro…Antiepilécticos</t>
  </si>
  <si>
    <t xml:space="preserve">3. Prometazina </t>
  </si>
  <si>
    <t xml:space="preserve">3. Prometazina Ampollas </t>
  </si>
  <si>
    <t>3. Otro... Antialérgicos</t>
  </si>
  <si>
    <t>2. Ácido acetilsalicílico</t>
  </si>
  <si>
    <t xml:space="preserve">2. Diclofenac Sódico Ampollas  </t>
  </si>
  <si>
    <t xml:space="preserve">2. Paracetamol Ampollas </t>
  </si>
  <si>
    <t xml:space="preserve">2. Diclofenac Sódico </t>
  </si>
  <si>
    <t>2. Diclofenac Potasico</t>
  </si>
  <si>
    <t>2. Diclofenac Gel</t>
  </si>
  <si>
    <t>2. Ibuprofeno 400 mg</t>
  </si>
  <si>
    <t>2. Ibuprofeno tabs</t>
  </si>
  <si>
    <t>2. Paracetamol 500mg</t>
  </si>
  <si>
    <t>2. Paracetamol supositorios</t>
  </si>
  <si>
    <t xml:space="preserve">2. Paracetamol,  Suspensión oral  </t>
  </si>
  <si>
    <t>2. Paracetamol 100mg</t>
  </si>
  <si>
    <t xml:space="preserve">2. Ibuprofeno, Suspensión oral </t>
  </si>
  <si>
    <t>2. Tramadol tabs./caps</t>
  </si>
  <si>
    <t>2. Otro… Analgésicos_Antipiréticos_AINES</t>
  </si>
  <si>
    <t xml:space="preserve">1. Lidocaína Ampollas </t>
  </si>
  <si>
    <t>1. Ketamina Ampollas</t>
  </si>
  <si>
    <t xml:space="preserve">1. Naloxona Ampollas </t>
  </si>
  <si>
    <t>1. Otro…Anestésicos</t>
  </si>
  <si>
    <r>
      <t xml:space="preserve">RANGO DE EDAD  </t>
    </r>
    <r>
      <rPr>
        <b/>
        <i/>
        <sz val="8"/>
        <color rgb="FFFF0000"/>
        <rFont val="Calibri"/>
        <family val="2"/>
        <scheme val="minor"/>
      </rPr>
      <t>del paciente</t>
    </r>
  </si>
  <si>
    <t>Entre 00 - 12 años</t>
  </si>
  <si>
    <t>Mas de 50 años</t>
  </si>
  <si>
    <r>
      <t xml:space="preserve">PARENTEZCO  </t>
    </r>
    <r>
      <rPr>
        <b/>
        <i/>
        <sz val="8"/>
        <color rgb="FFFF0000"/>
        <rFont val="Calibri"/>
        <family val="2"/>
        <scheme val="minor"/>
      </rPr>
      <t>Con el paciente principal</t>
    </r>
  </si>
  <si>
    <t>Madre</t>
  </si>
  <si>
    <t>Padre</t>
  </si>
  <si>
    <t>Abuela</t>
  </si>
  <si>
    <t>Abuelo</t>
  </si>
  <si>
    <t>Hijo</t>
  </si>
  <si>
    <t>Hija</t>
  </si>
  <si>
    <t>Otro</t>
  </si>
  <si>
    <t>FONDO SOLIDARIO</t>
  </si>
  <si>
    <t>Tipo de Beneficiario</t>
  </si>
  <si>
    <r>
      <t xml:space="preserve">FECHA DE CONSULTA
</t>
    </r>
    <r>
      <rPr>
        <b/>
        <sz val="11"/>
        <color theme="0"/>
        <rFont val="Calibri"/>
        <family val="2"/>
      </rPr>
      <t>dd/mm/aaaa</t>
    </r>
  </si>
  <si>
    <t xml:space="preserve">Entre 0 - 1 Años </t>
  </si>
  <si>
    <t>Entre 2 - 4 Años</t>
  </si>
  <si>
    <t>Entre 5- 11 Años</t>
  </si>
  <si>
    <t>Entre 12 - 19 Años</t>
  </si>
  <si>
    <t>Entre 20 - 25 Años</t>
  </si>
  <si>
    <t>Entre 26 - 59 Años</t>
  </si>
  <si>
    <t>Entre 60 - 79 Años</t>
  </si>
  <si>
    <t>&gt; 80 Años</t>
  </si>
  <si>
    <t xml:space="preserve">CATEGORÍA </t>
  </si>
  <si>
    <t>MEDICAMENTO</t>
  </si>
  <si>
    <t>TRATAMIENTO</t>
  </si>
  <si>
    <t xml:space="preserve">CANTIDAD </t>
  </si>
  <si>
    <t>DESPARASITADA</t>
  </si>
  <si>
    <t>PLUMPY MOM</t>
  </si>
  <si>
    <t>TABLETAS PRENATALES</t>
  </si>
  <si>
    <t>NO RESPONDE</t>
  </si>
  <si>
    <t>NO SABE</t>
  </si>
  <si>
    <t>8. Municipio Ezequiel Zamora (San Carlos)</t>
  </si>
  <si>
    <t>9. Municipio Tinaco (Tinaco)</t>
  </si>
  <si>
    <t>1. Municipio Alberto Adriani (El Vigía)</t>
  </si>
  <si>
    <t>2. Municipio Andrés Bello (La Azulita)</t>
  </si>
  <si>
    <t>3. Municipio Aricagua (Aricagua)</t>
  </si>
  <si>
    <t>4. Municipio Briceño (Torondoy)</t>
  </si>
  <si>
    <t>5. Municipio Chacón (Canaguá)</t>
  </si>
  <si>
    <t>6. Municipio Campo Elías (Ejido)</t>
  </si>
  <si>
    <t>7. Municipio Dávila (Bailadores)</t>
  </si>
  <si>
    <t>8. Municipio Febres Cordero (Nueva Bolivia)</t>
  </si>
  <si>
    <t>9. Municipio Guaraque (Guaraque)</t>
  </si>
  <si>
    <t>10. Municipio Libertador (Mérida)</t>
  </si>
  <si>
    <t>11. Municipio Miranda (Timotes)</t>
  </si>
  <si>
    <t>12. Municipio Noguera (Santa María de Caparo)</t>
  </si>
  <si>
    <t>13. Municipio Parra Olmedo (Tucaní)</t>
  </si>
  <si>
    <t>14. Municipio Pinto Salinas (Santa Cruz de Mora)</t>
  </si>
  <si>
    <t>15. Municipio Pueblo Llano (Pueblo Llano)</t>
  </si>
  <si>
    <t>16. Municipio Quintero (Santo Domingo)</t>
  </si>
  <si>
    <t>17. Municipio Rangel (Mucuchíes)</t>
  </si>
  <si>
    <t>18. Municipio Ramos de Lora (Santa Elena de Arenales)</t>
  </si>
  <si>
    <t>19. Municipio Salas (Arapuey)</t>
  </si>
  <si>
    <t>20. Municipio Marquina (Tabay)</t>
  </si>
  <si>
    <t>21. Municipio Sucre (Lagunillas)</t>
  </si>
  <si>
    <t>22. Municipio Tovar (Tovar)</t>
  </si>
  <si>
    <t>23. Municipio Zea (Zea)</t>
  </si>
  <si>
    <t>1. Municipio Acosta (San Antonio de Capayacuar)</t>
  </si>
  <si>
    <t>2. Municipio Aguasay (Aguasay)</t>
  </si>
  <si>
    <t>3. Municipio Bolívar (Caripito)</t>
  </si>
  <si>
    <t>4. Municipio Caripe (Caripe)</t>
  </si>
  <si>
    <t>5. Municipio Cedeño (Caicara de Maturín)</t>
  </si>
  <si>
    <t>6. Municipio Libertador (Temblador)</t>
  </si>
  <si>
    <t>7. Municipio Maturín (Maturín)</t>
  </si>
  <si>
    <t>8. Municipio Piar (Aragua de Maturín)</t>
  </si>
  <si>
    <t>9. Municipio Punceres (Quiriquire)</t>
  </si>
  <si>
    <t>10. Municipio Santa Bárbara (Santa Bárbara)</t>
  </si>
  <si>
    <t>11. Municipio Sotillo (Barrancas del Orinoco)</t>
  </si>
  <si>
    <t>12. Municipio Uracoa (Uracoa)</t>
  </si>
  <si>
    <t>13. Municipio Zamora (Punta de Mata)</t>
  </si>
  <si>
    <t>12. Municipio Jáuregui (La Grita).</t>
  </si>
  <si>
    <t>13. Municipio José María Vargas (El Cobre).</t>
  </si>
  <si>
    <t>14. Municipio Junín (Rubio).</t>
  </si>
  <si>
    <t>15. Municipio San Judas Tadeo (Umuquena).</t>
  </si>
  <si>
    <t>16. Municipio Libertad (Capacho Viejo).</t>
  </si>
  <si>
    <t>17. Municipio Libertador (Abejales).</t>
  </si>
  <si>
    <t>18. Municipio Lobatera (Lobatera).</t>
  </si>
  <si>
    <t>19. Municipio Michelena (Michelena).</t>
  </si>
  <si>
    <t>20. Municipio Panamericano (Coloncito).</t>
  </si>
  <si>
    <t>21. Municipio Pedro María Ureña (Ureña).</t>
  </si>
  <si>
    <t>22. Municipio Rafael Urdaneta (Delicias).</t>
  </si>
  <si>
    <t>23. Municipio Samuel Dario Maldonado (La Tendida).</t>
  </si>
  <si>
    <t>24. Municipio San Cristóbal (San Cristóbal).</t>
  </si>
  <si>
    <t>25. Municipio Seboruco (Seboruco).</t>
  </si>
  <si>
    <t>26. Municipio Simón Rodríguez (San Simon).</t>
  </si>
  <si>
    <t>27. Municipio Sucre (Queniquea).</t>
  </si>
  <si>
    <t>28. Municipio Torbes (San Josesito).</t>
  </si>
  <si>
    <t>29. Municipio Uribante (Pregonero).</t>
  </si>
  <si>
    <t>6. Municipio La Trinidad (Boraure)</t>
  </si>
  <si>
    <t>7. Municipio Monge (Yumare)</t>
  </si>
  <si>
    <t>8. Municipio Nirgua (Nirgua)</t>
  </si>
  <si>
    <t>9. Municipio Páez (Sabana de Parra)</t>
  </si>
  <si>
    <t>10. Municipio Peña (Yaritagua)</t>
  </si>
  <si>
    <t>11. Municipio San Felipe (San Felipe)</t>
  </si>
  <si>
    <t>12. Municipio Sucre (Guama)</t>
  </si>
  <si>
    <t>13. Municipio Urachiche (Urachiche)</t>
  </si>
  <si>
    <t>14. Municipio Veroes (Farriar)</t>
  </si>
  <si>
    <t>1. Municipio Bolívar (Tía Juana)</t>
  </si>
  <si>
    <t>2. Municipio Baralt (San Timoteo)</t>
  </si>
  <si>
    <t>3. Municipio Cabimas (Cabimas)</t>
  </si>
  <si>
    <t>4. Municipio Catatumbo (Encontrados)</t>
  </si>
  <si>
    <t>5. Municipio Colón (San Carlos del Zulia)</t>
  </si>
  <si>
    <t>6. Municipio Guajira (Sinamaica)</t>
  </si>
  <si>
    <t>7. Municipio Padilla (El Toro)</t>
  </si>
  <si>
    <t>8. Municipio Pulgar (Pueblo Nuevo-El Chivo)</t>
  </si>
  <si>
    <t>9. Municipio Lossada (La Concepción)</t>
  </si>
  <si>
    <t>10. Municipio Semprún (Casigua El Cubo)</t>
  </si>
  <si>
    <t>11. Municipio La Cañada de Urdaneta (Concepción)</t>
  </si>
  <si>
    <t>12. Municipio Lagunillas (Ciudad Ojeda)</t>
  </si>
  <si>
    <t>13. Municipio Machiques (Machiques)</t>
  </si>
  <si>
    <t>14. Municipio Mara (San Rafael del Moján)</t>
  </si>
  <si>
    <t>15. Municipio Maracaibo (Maracaibo)</t>
  </si>
  <si>
    <t>16. Municipio Miranda (Los Puertos de Altagracia)</t>
  </si>
  <si>
    <t>17. Municipio Rosario (La Villa del Rosario)</t>
  </si>
  <si>
    <t>18. Municipio San Francisco (San Francisco)</t>
  </si>
  <si>
    <t>19. Municipio Santa Rita (Santa Rita)</t>
  </si>
  <si>
    <t>20. Municipio Sucre (Bobures)</t>
  </si>
  <si>
    <t>21. Municipio Valmore Rodríguez (Bachaquero)</t>
  </si>
  <si>
    <t>Por ejemplo si hacen un clic y arrastran sin averiguar, los números pueden cambiar para hacer una cadena de números al revés de replicarse. (ej. 101, 102, 103, etc.) con esta accion podrian elimar las formulas que estan predeterminadas, para la accion de cortar y pegar deberan seleccionar mas de una fila para que le den a opcion de arrastrar.</t>
  </si>
  <si>
    <t>Albendazol</t>
  </si>
  <si>
    <t>Mebendazol</t>
  </si>
  <si>
    <t>Otro…Antihelmínticos_Antiparasitarios</t>
  </si>
  <si>
    <t>Tipo de Desparasitante</t>
  </si>
  <si>
    <t>CATEGORÍA</t>
  </si>
  <si>
    <t>Código de la Categoria</t>
  </si>
  <si>
    <t>0. TIPO DE CONSULTA</t>
  </si>
  <si>
    <t>I. ENFERMEDADES INFECCIOSAS Y PARASITARIAS</t>
  </si>
  <si>
    <t>II. ENFERMEDADES TUMORALES</t>
  </si>
  <si>
    <t>III. ENFERMEDADES DE LA SANGRE Y ORG. HEMATOPOYÉTICOS</t>
  </si>
  <si>
    <t>IV. ENFERMEDADES NUTRICIONALES, ENDOCRINAS Y METABÓLICAS</t>
  </si>
  <si>
    <t>HIPERGLICEMIA, DISLIPIDEMIA (R73.-, E78.-)</t>
  </si>
  <si>
    <t>V. ENFERMEDAES MENTALES</t>
  </si>
  <si>
    <t>VI. ENFERMEDADES CEREBRALES Y OTRAS NEUROLÓGICAS</t>
  </si>
  <si>
    <t>VII. ENFEMEDADES DEL OJO Y SUS ANEXOS</t>
  </si>
  <si>
    <t>VIII. ENFERMEDADES DEL OÍDO Y MASTOIDES</t>
  </si>
  <si>
    <t>IX. ENFERMEDADES DEL SISTEMA CIRCULATORIO</t>
  </si>
  <si>
    <t>INSUF. CARDÍACA, OTRAS ENFERMEDADES DEL CORAZÓN Y DEL SISTEMA CIRCULATORIO (I95.- I99)</t>
  </si>
  <si>
    <t>X. ENFERMEDADES DEL SISTEMA RESPIRATORIO</t>
  </si>
  <si>
    <t>XI. ENFERMEDADES DEL ESTÓMAGO, INTESTINO Y OTRAS DEL SISTEMA DIGESTIVO</t>
  </si>
  <si>
    <t>XIA. ENFERMEDADES BUCO-DENTALES</t>
  </si>
  <si>
    <t>XII. ENFERMEDADES DE LA PIEL Y TEJIDO SUBCUTÁNEO</t>
  </si>
  <si>
    <t>XIII. ENFERMEDADES DE ARTICULACIONES, MÚSCULOS, HUESOS Y NERVIOS (SISTEMA OSTEOMUSCULAR Y TEJIDO CONJUNTIVO)</t>
  </si>
  <si>
    <t>XIVA. ENFERMEDADES DEL RIÑÓN Y SISTEMA URINARIO</t>
  </si>
  <si>
    <t>XIVB. ENFEMEDADES GINECOLÓGICAS</t>
  </si>
  <si>
    <t>XIVC. ENFERMEDADES DEL SISTEMA REPRODUCTOR MASCULINO</t>
  </si>
  <si>
    <t>XV. ENFERMEDADES ASOCIADAS CON EL EMBARAZO, PARTO Y PUERPERIO</t>
  </si>
  <si>
    <t>XVIII. SÍNTOMAS, SIGNOS Y HALLAZGOS ANORMALES INESPECÍFICOS</t>
  </si>
  <si>
    <t>XIX. TRAUMATISMOS, INTOXICACIONES Y ENVENENAMIENTOS</t>
  </si>
  <si>
    <t>XX. ACCIDENTES</t>
  </si>
  <si>
    <t>XXIV. ENFERMEDADES CONGÉNITAS</t>
  </si>
  <si>
    <t>XXV. DISCAPACIDAD/DIVERSIDAD FUNCIONAL</t>
  </si>
  <si>
    <t>W. OTROS CUADROS, SÍNDORMES O DIAGNÓSTICOS NO CODIFICADOS</t>
  </si>
  <si>
    <t>Y. ANTECEDENTES PATOLÓGICOS</t>
  </si>
  <si>
    <t xml:space="preserve">Z. PROBLEMAS ASOCIADOS A CONDICIONES DE VIDA. FACTORES PSICOSOCIALES O AMBIENTALES. </t>
  </si>
  <si>
    <t>E. ERRORES Y FALLAS EN EL REGISTRO Y/O TRANSCRIPCIÓN DE DATOS</t>
  </si>
  <si>
    <t>DIÓCESIS</t>
  </si>
  <si>
    <t>Desparasitada</t>
  </si>
  <si>
    <t>N° Control / N° de Semana</t>
  </si>
  <si>
    <t>CODIGO DE DIOCESIS</t>
  </si>
  <si>
    <t xml:space="preserve">Edema 
</t>
  </si>
  <si>
    <t xml:space="preserve">SAMANAS DE DURACION EN VIVERO </t>
  </si>
  <si>
    <t>REFERIDO AL MEDICO</t>
  </si>
  <si>
    <t>Atención Psicosocial</t>
  </si>
  <si>
    <t>Salud</t>
  </si>
  <si>
    <t>Nutrición</t>
  </si>
  <si>
    <t>Agua segura - WASH</t>
  </si>
  <si>
    <t>Valores</t>
  </si>
  <si>
    <t>Derechos Humanos</t>
  </si>
  <si>
    <t>Temas claves</t>
  </si>
  <si>
    <t>Protocolos SAMAN</t>
  </si>
  <si>
    <t>Movilidad Humana</t>
  </si>
  <si>
    <t>Otros</t>
  </si>
  <si>
    <t>Voluntarios/Promotores de Cáritas</t>
  </si>
  <si>
    <t>Beneficiarios de las Comunidades</t>
  </si>
  <si>
    <r>
      <t>MASTITIS Y OTROS TRAST. MAMARIOS DEL PUERPERIO</t>
    </r>
    <r>
      <rPr>
        <sz val="10"/>
        <rFont val="Calibri"/>
        <family val="2"/>
      </rPr>
      <t xml:space="preserve"> (O91.-O92.-)</t>
    </r>
  </si>
  <si>
    <t>CÓDIGOS PARA EL LLENADO DE LA BASE DE DATOS DE SALUD Y MEDICINAS - CARITAS VENEZUELA - 2020</t>
  </si>
  <si>
    <t>Esta pestaña es nueva, hay una lista de validación de las medicinas mas comunes si no estan en la lista colocar "otra" pero de acuerdo a su categoria entregada.</t>
  </si>
  <si>
    <r>
      <t xml:space="preserve">c.     </t>
    </r>
    <r>
      <rPr>
        <b/>
        <u/>
        <sz val="11"/>
        <color rgb="FF000000"/>
        <rFont val="Calibri"/>
        <family val="2"/>
        <scheme val="minor"/>
      </rPr>
      <t>Para la Pestaña de NIÑOS SAMAN</t>
    </r>
  </si>
  <si>
    <t>Cáritas tiene como objetivo  monitorear la presencia operacional en las actividades de respuesta de las Diocesis</t>
  </si>
  <si>
    <t>Nota 1. Es recomendable que la persona que transcribe los datos maneje excel de manera basica para que su expereincia sea mas agradable</t>
  </si>
  <si>
    <t xml:space="preserve">Esta una pestaña adicional con los codigos de las enfermedades para verificar las categorias, es facil, con el tiempo ya se aprenderan los códigos estamos seguros de eso. Para consultar tienen la pestaña "Cod. 4 - 4.4" para verificar las categorias de los diagnosticos de salud y las medicinas. En caso de dudas con este programa escribir al correo: saludcaritasvenezuela@gmail.com </t>
  </si>
  <si>
    <t>26. Atorvastatina</t>
  </si>
  <si>
    <t>26. Otro… Hipolipemiante</t>
  </si>
  <si>
    <t>Hipolipemiante_Colesterol_Trigliceridos</t>
  </si>
  <si>
    <t>27. Otra Medicina (Colocar el nombre en Observaciones)</t>
  </si>
  <si>
    <t xml:space="preserve">26. Clorfibrato </t>
  </si>
  <si>
    <t>26. Gemfibrozil</t>
  </si>
  <si>
    <t>Antiepilépticos_Anticonvulsivantes</t>
  </si>
  <si>
    <t>4. Otro…Antiepilépticos/anticonvulsivo</t>
  </si>
  <si>
    <t>Antianémicos/Medicinas_con_afectación_sanguínea</t>
  </si>
  <si>
    <t>Esteroides</t>
  </si>
  <si>
    <t>14. Otro…Esteroides</t>
  </si>
  <si>
    <t>Vitaminas/Complementos nutricionales</t>
  </si>
  <si>
    <t>Soluciones de uso EV/ Infusiones</t>
  </si>
  <si>
    <t>Hipolipemiantes_(Colesterol_Trigliceridos)</t>
  </si>
  <si>
    <t>Antituberculosos</t>
  </si>
  <si>
    <t>Antiprotozoarios_Antiamebianos_Antileishmaniasis</t>
  </si>
  <si>
    <t>Antidiarreic /Sales_de_rehidratación_oral</t>
  </si>
  <si>
    <t>Antiasmáticos/Broncodilatadores_Antitusígenos</t>
  </si>
  <si>
    <t>14. Dexametasona inyección 4 mg/ml</t>
  </si>
  <si>
    <t>24. Sulfato de Zinc tabs. 20 mg</t>
  </si>
  <si>
    <t>PROYECTO</t>
  </si>
  <si>
    <t>Situación a la Salida</t>
  </si>
  <si>
    <t>Recuperada</t>
  </si>
  <si>
    <t>Superó el Tiempo de Vivero</t>
  </si>
  <si>
    <t>Situación de Salida</t>
  </si>
  <si>
    <t>REINGRESO</t>
  </si>
  <si>
    <t>OTRO- COLOCAR EL NOMBRE EN LA PARROQUIA CIVIL</t>
  </si>
  <si>
    <t>VALLE_DE_LA_PASCUA</t>
  </si>
  <si>
    <t>KIT DE EMBARAZADA</t>
  </si>
  <si>
    <t>KIT OBSTETRICO</t>
  </si>
  <si>
    <t>KIT MEDICINA VIVERO</t>
  </si>
  <si>
    <t>26</t>
  </si>
  <si>
    <t>27</t>
  </si>
  <si>
    <t>Otra categoria</t>
  </si>
  <si>
    <t>1. Buscando mejorar las condiciones de vida</t>
  </si>
  <si>
    <t>2. Consiguió trabajo en esa ciudad.</t>
  </si>
  <si>
    <t>3. Atender mejor u problema de salud</t>
  </si>
  <si>
    <t>4. Para protegerse de la violencia o la delincuencia</t>
  </si>
  <si>
    <t>5. Otra</t>
  </si>
  <si>
    <t>Especifuque</t>
  </si>
  <si>
    <t>¿Cuánto?</t>
  </si>
  <si>
    <t>sirve para</t>
  </si>
  <si>
    <t>a. Comprar alimentos del mes</t>
  </si>
  <si>
    <t>b. Comprar algunos alimentos</t>
  </si>
  <si>
    <t>c. Comprar las medicinas</t>
  </si>
  <si>
    <t>d. Comprar algunas medicinas</t>
  </si>
  <si>
    <t>e. Comprar los alimentos y medicinas</t>
  </si>
  <si>
    <t>f. Ayudar con los estudios a los niños, niñas y adolescentes</t>
  </si>
  <si>
    <t>g. Mejorar la calidad de vida</t>
  </si>
  <si>
    <t>¿Cuál metodo?</t>
  </si>
  <si>
    <t>1. Nunca</t>
  </si>
  <si>
    <t>2. Casi nunca</t>
  </si>
  <si>
    <t>3. Con Frecuencia</t>
  </si>
  <si>
    <t>4. Casi siempre</t>
  </si>
  <si>
    <t>5. Siempre</t>
  </si>
  <si>
    <t>18- A</t>
  </si>
  <si>
    <t>18- B</t>
  </si>
  <si>
    <t>18- C</t>
  </si>
  <si>
    <t>18- D</t>
  </si>
  <si>
    <t>18- E</t>
  </si>
  <si>
    <t>18- F</t>
  </si>
  <si>
    <t>18- G</t>
  </si>
  <si>
    <t>18- H</t>
  </si>
  <si>
    <t>18- I</t>
  </si>
  <si>
    <t>18- J</t>
  </si>
  <si>
    <t>18- K</t>
  </si>
  <si>
    <t>18- L</t>
  </si>
  <si>
    <t>Especifique</t>
  </si>
  <si>
    <t>Personas con criterio de vulnerabilidad</t>
  </si>
  <si>
    <t>Niños en Vivero</t>
  </si>
  <si>
    <t>Embarazadas en Vivero</t>
  </si>
  <si>
    <t>Otro… Indicar en Observaciones el tema</t>
  </si>
  <si>
    <t>Contexto Covid-19</t>
  </si>
  <si>
    <t>Caritas Parroquial</t>
  </si>
  <si>
    <t>Indicar si el niño es Beneficiario de otro Proyecto TENGO</t>
  </si>
  <si>
    <t>Indicar si el niño es Beneficiario del Proyecto TENGO</t>
  </si>
  <si>
    <r>
      <t xml:space="preserve">Se usara la misma tecnica que para el reporte de Ollas, solo necesitamos los rangos de edades de los participantes, ojo para las capacitaciones hay dos tipos de participantes Voluntarios de Caritas y Beneficiarios de los programas por lo que deberan indicar el tipo, </t>
    </r>
    <r>
      <rPr>
        <sz val="12"/>
        <color rgb="FFFF0000"/>
        <rFont val="Calibri"/>
        <family val="2"/>
      </rPr>
      <t>se incoroporó el tema de sensibilizaciones en Contexto COVID-19</t>
    </r>
  </si>
  <si>
    <r>
      <t xml:space="preserve">Se consolidaron las pestañas de diagnostico, monitoreo y salida en una sola y se incorporó el tema de la lactancia materna y salud en la informacion del niño, asi como se pregunta quien es la persona que acompañan al niño a las jornadas o pesquisas de antropometria, este dato nos da un diagnostico social muy importante, </t>
    </r>
    <r>
      <rPr>
        <sz val="12"/>
        <color rgb="FFFF0000"/>
        <rFont val="Calibri"/>
        <family val="2"/>
      </rPr>
      <t>se incoroporó la identificación del niño con el Proyecto TENGO</t>
    </r>
  </si>
  <si>
    <r>
      <t xml:space="preserve">Esta pestaña tambien se consolido para no tenar varias, por lo que nos tendran que informar que insumo o ayuda les fue entregado al beneficiario, hay algo muy importante deberan discriminar si el beneficiario es a una Familia de niño con desnutricion o por ser mujer vulnerable, a estas entregas se les adiciona el fondo solidario tambien deberan informarnos quien fue beneficiado. </t>
    </r>
    <r>
      <rPr>
        <sz val="12"/>
        <color rgb="FFFF0000"/>
        <rFont val="Calibri"/>
        <family val="2"/>
      </rPr>
      <t>Se incoroporó la  entrega de Insumos de Proteccion Covid19 (Mascarillas, gel antibacterial, etc), tambien en beneficiarios se agrego el grupo personas con criterios de vulnerabildad y Voluntarios en el caso que los insumos no esten relacionados con SAMAN</t>
    </r>
  </si>
  <si>
    <t>1-a</t>
  </si>
  <si>
    <t>1-b</t>
  </si>
  <si>
    <t>1-c</t>
  </si>
  <si>
    <t>1-d</t>
  </si>
  <si>
    <t>1-e</t>
  </si>
  <si>
    <t>1-f</t>
  </si>
  <si>
    <t>1-g</t>
  </si>
  <si>
    <t>1-h</t>
  </si>
  <si>
    <t>1-i</t>
  </si>
  <si>
    <t>1-k</t>
  </si>
  <si>
    <t>1-j</t>
  </si>
  <si>
    <t>2-b ADULTOS</t>
  </si>
  <si>
    <t>3-b ¿Cuántos ADULTOS?</t>
  </si>
  <si>
    <t>3-a ¿Cuántos NIÑOS?</t>
  </si>
  <si>
    <t>5. ¿Frecuencia?</t>
  </si>
  <si>
    <t>2-a N° NIÑOS EN CASA</t>
  </si>
  <si>
    <t xml:space="preserve">2-b N° ADULTOS EN CASA </t>
  </si>
  <si>
    <t>7. ¿Frecuencia?</t>
  </si>
  <si>
    <t>6-a ¿Cuál?</t>
  </si>
  <si>
    <t>6. ¿Consulta medica?</t>
  </si>
  <si>
    <t>5. ¿Medicamentos?</t>
  </si>
  <si>
    <t>4. ¿Cuántos ADULTOS con enfermedad?</t>
  </si>
  <si>
    <t>4-a ENFERMEDAD</t>
  </si>
  <si>
    <t>3-a ENFERMEDAD</t>
  </si>
  <si>
    <t>3. ¿Cuántos NIÑOS con enfermedad?</t>
  </si>
  <si>
    <t>5-a ¿Cuál?</t>
  </si>
  <si>
    <t>8.</t>
  </si>
  <si>
    <t>8- a</t>
  </si>
  <si>
    <t>8- b</t>
  </si>
  <si>
    <t>8- c</t>
  </si>
  <si>
    <t>8- d</t>
  </si>
  <si>
    <t>8- f</t>
  </si>
  <si>
    <t>8- g</t>
  </si>
  <si>
    <t>8-h</t>
  </si>
  <si>
    <t>8- k</t>
  </si>
  <si>
    <t>8- i</t>
  </si>
  <si>
    <t>Otro ¿Cuál?</t>
  </si>
  <si>
    <t>Razones</t>
  </si>
  <si>
    <t>Observaciones Generales</t>
  </si>
  <si>
    <t>La remesa sirve para:</t>
  </si>
  <si>
    <r>
      <t xml:space="preserve">Las preguntas estan en orden según el numero de pregunta en la encuesta fisica, y ahora sera en una sola pestaña, y para su comodidad sera con lista de validacion de respuesta por lo que no tendrán que transcribir solo deberá elegir la opción. </t>
    </r>
    <r>
      <rPr>
        <sz val="12"/>
        <color rgb="FFFF0000"/>
        <rFont val="Calibri"/>
        <family val="2"/>
      </rPr>
      <t>Se corrigieron errores de numeracion</t>
    </r>
  </si>
  <si>
    <t>Actualización Julio 2020</t>
  </si>
  <si>
    <t>PARROQUIA SANTO DOMINGO DE GUZMÁN. MUNICIPIO CARDENAL QUINTERO</t>
  </si>
  <si>
    <t>PARROQUIA SAN RAFAEL ARCÁNGEL. MUNICIPIO RANGEL</t>
  </si>
  <si>
    <t>PARROQUIA SANTA LUCÍA: MUNICIPIO RANGEL</t>
  </si>
  <si>
    <t>PARROQUIA INMACULADA CONCEPCIÓN. MUNICIPIO RANGEL</t>
  </si>
  <si>
    <t>PARROQUIA NTRA. SRA. DE LA MILAGROSA. MUNICIPIO LIBERTADOR</t>
  </si>
  <si>
    <t>PARROQUIA INMACULADO CORAZÓN DE MARÍA. MUNICIPIO LIBERTADOR</t>
  </si>
  <si>
    <t>PARROQUIA NTRA. SRA. DEL ROSARIO. MUNICIPIO LIBERTADOR</t>
  </si>
  <si>
    <t>PARROQUIA SAN JOSÉ OBRERO. MUNICIPIO LIBERTADOR</t>
  </si>
  <si>
    <t>PARROQUIA BASÍLICA SANTA LUCIA. MUNICIPIO MIRANDA</t>
  </si>
  <si>
    <t>SANTUARIO SAN BUENAVENTURA. MUNICIPIO CAMPO ELÍAS</t>
  </si>
  <si>
    <t>SANTUARIO INMACULADA CONCEPCIÓN. MUNICIPIO ANDRÉS BELLO</t>
  </si>
  <si>
    <t>PARROQUIA NTRA. SRA. DEL CARMEN. MUNICIPIO CAMPO ELÍAS</t>
  </si>
  <si>
    <t>PARROQUIA SAN ANTONIO DE PADUA. MUNICIPIO LIBERTADOR</t>
  </si>
  <si>
    <t>PARROQUIA NTRA. SRA. DE LA CANDELARIA. MUNICIPIO ANTONIO PINTO SALINA</t>
  </si>
  <si>
    <t>PARROQUIA NTRA. SRA. DE FÁTIMA. MUNICIPIO TOVAR</t>
  </si>
  <si>
    <t>PARROQUIA NTRA. SRA. DEL CARMEN. MUNICIPIO ARZOBISPO CHACÓN</t>
  </si>
  <si>
    <t>PARROQUIA NTRA. SRA. DE COROMOTO. MUNICIPIO LIBERTADOR</t>
  </si>
  <si>
    <t>PARROQUIA SAN ANTONIO DE PADUA. MUNICIPIO SUCRE</t>
  </si>
  <si>
    <t>PARROQUIA SAN FRANCISCO DE ASÍS. MUNICIPIO LIBERTADOR</t>
  </si>
  <si>
    <t>SAN JOSE/LA CARAMUCA</t>
  </si>
  <si>
    <t>SANTA ROSA DE LIMA/CALDERAS</t>
  </si>
  <si>
    <t>SAN MARTIN DE PORRES/CAMIRI</t>
  </si>
  <si>
    <t>JESÚS DE NAZARET</t>
  </si>
  <si>
    <t xml:space="preserve">SAN FRANCISCO DE ASIS </t>
  </si>
  <si>
    <t xml:space="preserve">SANTO NIÑO DE JESUS </t>
  </si>
  <si>
    <t>INMACULADA CONCEPCION DE CARRASQUERO</t>
  </si>
  <si>
    <t>NTRA SRA DE LOURDES ISLA DE TOAS</t>
  </si>
  <si>
    <t>SAN IGNACIO</t>
  </si>
  <si>
    <t>NTRA SRA DE CHIQUINQUIRA</t>
  </si>
  <si>
    <t>PURISIMA CONCEPCION DE TINAJAS</t>
  </si>
  <si>
    <t>NTRA SRA DE LA MACARENA</t>
  </si>
  <si>
    <t>SAN DIEGO DE ALCALA ALTOS MIRANDINOS</t>
  </si>
  <si>
    <t>SAN MARTIN DE PORRES NUEVA CUA</t>
  </si>
  <si>
    <t>SAN FRANCISCO JAVIER</t>
  </si>
  <si>
    <r>
      <t xml:space="preserve">Debe reportarse los 3 últimos dias de cada mes y enviar a </t>
    </r>
    <r>
      <rPr>
        <b/>
        <sz val="11"/>
        <color rgb="FF00B0F0"/>
        <rFont val="Calibri"/>
        <family val="2"/>
        <scheme val="minor"/>
      </rPr>
      <t>basededatoscaritasvenezuela@gmail.com</t>
    </r>
    <r>
      <rPr>
        <b/>
        <sz val="11"/>
        <color rgb="FFFF0000"/>
        <rFont val="Calibri"/>
        <family val="2"/>
        <scheme val="minor"/>
      </rPr>
      <t xml:space="preserve"> en el titulo del correo y el nombre del archivo deben indicar el nombre de la Diocesis y mes del Reporte</t>
    </r>
  </si>
  <si>
    <t>4.1</t>
  </si>
  <si>
    <t>Pestaña N°</t>
  </si>
  <si>
    <t>Participantes en capacitaciones a Cáritas</t>
  </si>
  <si>
    <t>Beneficiarios directos de la acción</t>
  </si>
  <si>
    <r>
      <t xml:space="preserve">.     Pestaña </t>
    </r>
    <r>
      <rPr>
        <b/>
        <u/>
        <sz val="11"/>
        <color rgb="FFFF0000"/>
        <rFont val="Calibri"/>
        <family val="2"/>
        <scheme val="minor"/>
      </rPr>
      <t xml:space="preserve">Resumen: </t>
    </r>
    <r>
      <rPr>
        <sz val="11"/>
        <color rgb="FFFF0000"/>
        <rFont val="Calibri"/>
        <family val="2"/>
        <scheme val="minor"/>
      </rPr>
      <t>es una manera rapida y visual de ver la accion del mes de cada Diocesis.</t>
    </r>
  </si>
  <si>
    <t>N° de Niños identificados en Alerta (z-score 0)</t>
  </si>
  <si>
    <t>N° de Niños identificados en Manejo Preventivo (Riesgo z-score -1 )</t>
  </si>
  <si>
    <t>N° de Niños identificados con Desnutricion GAM Moderada (z-score -2 )</t>
  </si>
  <si>
    <t>N° de Niños identificados con Desnutricion GAM Severa (z-score -3 )</t>
  </si>
  <si>
    <t>N° de Niños Desparasitados de 2 - 5 años</t>
  </si>
  <si>
    <t>N° de Niños en vivero con atencion según protocolo</t>
  </si>
  <si>
    <t xml:space="preserve">N° de Niños Recuperados </t>
  </si>
  <si>
    <t>N° de Niños con evaluación Talla/Peso (Total de Niños medidos)</t>
  </si>
  <si>
    <t>N° de Embarazadas/Lactantes evaluadas (Total Medidas C. Brazo)</t>
  </si>
  <si>
    <t>N° de Embarazadas/Lactantes Desparasitadas</t>
  </si>
  <si>
    <t>N° de Embarazadas/Lactantes con bajo peso (&gt;23cm)</t>
  </si>
  <si>
    <t>N° de Kits Embarazadas (Acido Folico + Vitaminas) entregados</t>
  </si>
  <si>
    <t>N° de  Kits Obstetricos (Kit medico + Toallas Postparto) entregados</t>
  </si>
  <si>
    <t>N° de Ollas Comunitarias realizadas</t>
  </si>
  <si>
    <t>N° de Porciones de alimentos preparados distribuidos</t>
  </si>
  <si>
    <t>N° de Consultas Medicas</t>
  </si>
  <si>
    <t>N° de Consultas Psicologicas</t>
  </si>
  <si>
    <t>N° de Medicinas entregadas</t>
  </si>
  <si>
    <t>N° de Capacitaciones a benediciarios de las comunidades</t>
  </si>
  <si>
    <t>N° de Participantes en capacitaciones comunitarias</t>
  </si>
  <si>
    <t>N° de Capacitaciones a Voluntarios/Promotores de Caritas</t>
  </si>
  <si>
    <t>N° de Encuestas Hogares realizadas</t>
  </si>
  <si>
    <t>N° de Beneficiarios del Fondo solidario</t>
  </si>
  <si>
    <t>N° de Beneficiarios Kits de higiene</t>
  </si>
  <si>
    <t>N° de Beneficiarios Filtros artesanales</t>
  </si>
  <si>
    <t>N° de Beneficiarios Pastillas purificadoras</t>
  </si>
  <si>
    <t>N° de Beneficiarios Kits de Proteccion COVID-19</t>
  </si>
  <si>
    <t>N° de Beneficiarios Kits de alimentos</t>
  </si>
  <si>
    <t>N° de Alianzas</t>
  </si>
  <si>
    <t>N° de Salas Situacional</t>
  </si>
  <si>
    <t>N° de Encuestas Percepcion realizadas</t>
  </si>
  <si>
    <t>Resumen de Gestión Diocesana</t>
  </si>
  <si>
    <t>OBSERVACIONES</t>
  </si>
  <si>
    <t>Madres de Niños SAMAN</t>
  </si>
  <si>
    <t>KIT DE ALIMENTOS (SAMAN)</t>
  </si>
  <si>
    <t>KIT DE ALIMENTOS (GESTO SOLIDARIO)</t>
  </si>
  <si>
    <r>
      <t xml:space="preserve">KIT COVID-19 </t>
    </r>
    <r>
      <rPr>
        <sz val="10"/>
        <color rgb="FFFF0000"/>
        <rFont val="Tahoma"/>
        <family val="2"/>
      </rPr>
      <t>Medicinas</t>
    </r>
  </si>
  <si>
    <t>Excelente</t>
  </si>
  <si>
    <t>Bueno</t>
  </si>
  <si>
    <t>Regular</t>
  </si>
  <si>
    <t>Deficiente</t>
  </si>
  <si>
    <t>KIT COCINA</t>
  </si>
  <si>
    <t>KIT FAMILIAR (COLCHONETA)</t>
  </si>
  <si>
    <t>BOTELLON / DISPENSADOR</t>
  </si>
  <si>
    <t>SABANAS</t>
  </si>
  <si>
    <t>COLCHONETAS</t>
  </si>
  <si>
    <t>KIT DOMESTICO ((CEPILLO/TOBO)</t>
  </si>
  <si>
    <r>
      <rPr>
        <sz val="10"/>
        <rFont val="Tahoma"/>
        <family val="2"/>
      </rPr>
      <t>KIT COVID-19</t>
    </r>
    <r>
      <rPr>
        <sz val="10"/>
        <color rgb="FFFF0000"/>
        <rFont val="Tahoma"/>
        <family val="2"/>
      </rPr>
      <t xml:space="preserve"> proteccion a Comunidades</t>
    </r>
  </si>
  <si>
    <r>
      <t xml:space="preserve">KIT COVID-19 </t>
    </r>
    <r>
      <rPr>
        <sz val="10"/>
        <color rgb="FFFF0000"/>
        <rFont val="Tahoma"/>
        <family val="2"/>
      </rPr>
      <t>proteccion</t>
    </r>
    <r>
      <rPr>
        <sz val="10"/>
        <color theme="1"/>
        <rFont val="Tahoma"/>
        <family val="2"/>
      </rPr>
      <t xml:space="preserve"> </t>
    </r>
    <r>
      <rPr>
        <sz val="10"/>
        <color rgb="FFFF0000"/>
        <rFont val="Tahoma"/>
        <family val="2"/>
      </rPr>
      <t>al Personal</t>
    </r>
  </si>
  <si>
    <r>
      <t xml:space="preserve">KIT COVID-19 </t>
    </r>
    <r>
      <rPr>
        <sz val="10"/>
        <color rgb="FFFF0000"/>
        <rFont val="Tahoma"/>
        <family val="2"/>
      </rPr>
      <t>Higiene domestico (cloro, desifectante)</t>
    </r>
  </si>
  <si>
    <t>Dejados atras</t>
  </si>
  <si>
    <t>Migrantes</t>
  </si>
  <si>
    <t>MESTIZO</t>
  </si>
  <si>
    <t>AFRODESCENDIENTE</t>
  </si>
  <si>
    <t>INDÍGENA</t>
  </si>
  <si>
    <t>SD</t>
  </si>
  <si>
    <t>Sin Tratamiento</t>
  </si>
  <si>
    <t>Distrito Capital</t>
  </si>
  <si>
    <t>Libertador</t>
  </si>
  <si>
    <t>Altagracia</t>
  </si>
  <si>
    <t>Antimano</t>
  </si>
  <si>
    <t>Candelaria</t>
  </si>
  <si>
    <t>Caricuao</t>
  </si>
  <si>
    <t>Catedral</t>
  </si>
  <si>
    <t>Coche</t>
  </si>
  <si>
    <t>El Junquito</t>
  </si>
  <si>
    <t>El Paraíso</t>
  </si>
  <si>
    <t>El Recreo</t>
  </si>
  <si>
    <t>El Valle</t>
  </si>
  <si>
    <t>La Pastora</t>
  </si>
  <si>
    <t>La Vega</t>
  </si>
  <si>
    <t>Macarao</t>
  </si>
  <si>
    <t>San Agustín</t>
  </si>
  <si>
    <t>San Bernandino</t>
  </si>
  <si>
    <t>San José</t>
  </si>
  <si>
    <t>San Juan</t>
  </si>
  <si>
    <t>San Pedro</t>
  </si>
  <si>
    <t>Santa Rosalía</t>
  </si>
  <si>
    <t>Santa Teresa</t>
  </si>
  <si>
    <t>23 De Enero</t>
  </si>
  <si>
    <t>Autónomo Alto Orinoco</t>
  </si>
  <si>
    <t>Huachamacare</t>
  </si>
  <si>
    <t>Marawaka</t>
  </si>
  <si>
    <t>Mavaca</t>
  </si>
  <si>
    <t>Sierra Parima</t>
  </si>
  <si>
    <t>Autónomo Atabapo</t>
  </si>
  <si>
    <t>Ucata</t>
  </si>
  <si>
    <t>Yacapana</t>
  </si>
  <si>
    <t>Caname</t>
  </si>
  <si>
    <t>Autónomo Atures</t>
  </si>
  <si>
    <t>Fernando Giron Tovar</t>
  </si>
  <si>
    <t>Luis Alberto Gómez</t>
  </si>
  <si>
    <t>Parhueña</t>
  </si>
  <si>
    <t>Platanillal</t>
  </si>
  <si>
    <t>Autónomo Autana</t>
  </si>
  <si>
    <t>Samariapo</t>
  </si>
  <si>
    <t>Sipapo</t>
  </si>
  <si>
    <t>Munduapo</t>
  </si>
  <si>
    <t>Guayapo</t>
  </si>
  <si>
    <t>Autónomo Maroa</t>
  </si>
  <si>
    <t>Victorino</t>
  </si>
  <si>
    <t>Comunidad</t>
  </si>
  <si>
    <t>Manapiare</t>
  </si>
  <si>
    <t>Alto Ventuari</t>
  </si>
  <si>
    <t>Medio Ventuari</t>
  </si>
  <si>
    <t>Bajo Ventuari</t>
  </si>
  <si>
    <t>Autónomo Rio Negro</t>
  </si>
  <si>
    <t>Solano</t>
  </si>
  <si>
    <t>Casiquiare</t>
  </si>
  <si>
    <t>Cocuy</t>
  </si>
  <si>
    <t>Anaco</t>
  </si>
  <si>
    <t>San Joaquín</t>
  </si>
  <si>
    <t>Cachipo</t>
  </si>
  <si>
    <t>Fernando De Peñalver</t>
  </si>
  <si>
    <t>San Miguel</t>
  </si>
  <si>
    <t>Francisco Del Carmen Carvajal</t>
  </si>
  <si>
    <t>Capital Francisco Del Carmen Carvajal</t>
  </si>
  <si>
    <t>Santa Bárbara</t>
  </si>
  <si>
    <t>Francisco De Miranda</t>
  </si>
  <si>
    <t>Atapirire</t>
  </si>
  <si>
    <t>Boca Del Pao</t>
  </si>
  <si>
    <t>El Pao</t>
  </si>
  <si>
    <t>Guanta</t>
  </si>
  <si>
    <t>Chorrerón</t>
  </si>
  <si>
    <t>Independencia</t>
  </si>
  <si>
    <t>Mamo</t>
  </si>
  <si>
    <t>Juan Antonio Sotillo</t>
  </si>
  <si>
    <t>Puerto La Cruz</t>
  </si>
  <si>
    <t>Pozuelos</t>
  </si>
  <si>
    <t>Juan Manuel Cajigal</t>
  </si>
  <si>
    <t>Capital Juan Manuel Cajigal</t>
  </si>
  <si>
    <t>San Pablo</t>
  </si>
  <si>
    <t>José Gregorio Monagas</t>
  </si>
  <si>
    <t>Piar</t>
  </si>
  <si>
    <t>San Diego De Cabrutica</t>
  </si>
  <si>
    <t>Santa Clara</t>
  </si>
  <si>
    <t>Uverito</t>
  </si>
  <si>
    <t>Zuata</t>
  </si>
  <si>
    <t>Libertad</t>
  </si>
  <si>
    <t>Capital Libertad</t>
  </si>
  <si>
    <t>El Carito</t>
  </si>
  <si>
    <t>Santa Inés</t>
  </si>
  <si>
    <t>Manuel Ezequiel Bruzual</t>
  </si>
  <si>
    <t>Capital Manuel Ezequiel Bruzual</t>
  </si>
  <si>
    <t>Guanape</t>
  </si>
  <si>
    <t>Sabana De Uchire</t>
  </si>
  <si>
    <t>Pedro María Freites</t>
  </si>
  <si>
    <t>Capital Pedro María Freites</t>
  </si>
  <si>
    <t>Santa Rosa</t>
  </si>
  <si>
    <t>Árica</t>
  </si>
  <si>
    <t>Piritu</t>
  </si>
  <si>
    <t>Capital Piritu</t>
  </si>
  <si>
    <t>San Francisco</t>
  </si>
  <si>
    <t>San José De Guanipa</t>
  </si>
  <si>
    <t>Capital San José De Guanipa</t>
  </si>
  <si>
    <t>San Juan De Capistrano</t>
  </si>
  <si>
    <t>Capital San Juan De Capistrano</t>
  </si>
  <si>
    <t>Boca De Chávez</t>
  </si>
  <si>
    <t>Santa Ana</t>
  </si>
  <si>
    <t>Pueblo Nuevo</t>
  </si>
  <si>
    <t>Simón Bolívar</t>
  </si>
  <si>
    <t>El Carmen</t>
  </si>
  <si>
    <t>San Cristóbal</t>
  </si>
  <si>
    <t>Bergantín</t>
  </si>
  <si>
    <t>Caigua</t>
  </si>
  <si>
    <t>El Pilar</t>
  </si>
  <si>
    <t>Naricual</t>
  </si>
  <si>
    <t>Simón Rodríguez</t>
  </si>
  <si>
    <t>Edmundo Barrios</t>
  </si>
  <si>
    <t>Miguel Otero Silva</t>
  </si>
  <si>
    <t>Sir Arthur Mc Gregor</t>
  </si>
  <si>
    <t>Capital Sir Arthur Mc Gregor</t>
  </si>
  <si>
    <t>Tomas Alfaro Calatrava</t>
  </si>
  <si>
    <t>Diego Bautista Urbaneja</t>
  </si>
  <si>
    <t>Capital Diego Bautista Urbaneja</t>
  </si>
  <si>
    <t>El Morro</t>
  </si>
  <si>
    <t>Apure</t>
  </si>
  <si>
    <t>Achaguas</t>
  </si>
  <si>
    <t>Urbana Achaguas</t>
  </si>
  <si>
    <t>Apurito</t>
  </si>
  <si>
    <t>El Yagual</t>
  </si>
  <si>
    <t>Guachara</t>
  </si>
  <si>
    <t>Mucuritas</t>
  </si>
  <si>
    <t>Queseras Del Medio</t>
  </si>
  <si>
    <t>Biruaca</t>
  </si>
  <si>
    <t>Urbana Biruaca</t>
  </si>
  <si>
    <t>Muñoz</t>
  </si>
  <si>
    <t>Urbana Bruzual</t>
  </si>
  <si>
    <t>Mantecal</t>
  </si>
  <si>
    <t>Quintero</t>
  </si>
  <si>
    <t>Rincón Hondo</t>
  </si>
  <si>
    <t>San Vicente</t>
  </si>
  <si>
    <t>Páez</t>
  </si>
  <si>
    <t>Urbana Guasdualito</t>
  </si>
  <si>
    <t>Arismendi</t>
  </si>
  <si>
    <t>El Amparo</t>
  </si>
  <si>
    <t>San Camilo</t>
  </si>
  <si>
    <t>Urdaneta</t>
  </si>
  <si>
    <t>Pedro Camejo</t>
  </si>
  <si>
    <t>San Juan De Payara</t>
  </si>
  <si>
    <t>Codazzi</t>
  </si>
  <si>
    <t>Cunaviche</t>
  </si>
  <si>
    <t>Rómulo Gallegos</t>
  </si>
  <si>
    <t>Urbana Elorza</t>
  </si>
  <si>
    <t>La Trinidad</t>
  </si>
  <si>
    <t>San Fernando</t>
  </si>
  <si>
    <t>Urbana San Fernando De Apure</t>
  </si>
  <si>
    <t>Peñalver</t>
  </si>
  <si>
    <t>San Rafael De Atamaica</t>
  </si>
  <si>
    <t>Capital Bolívar</t>
  </si>
  <si>
    <t>Camatagua</t>
  </si>
  <si>
    <t>No Urbana Carmen De Cura</t>
  </si>
  <si>
    <t>Girardot</t>
  </si>
  <si>
    <t>No Urbana Choroni</t>
  </si>
  <si>
    <t>Urbana Las Delicias</t>
  </si>
  <si>
    <t>Urbana Madre María De San José</t>
  </si>
  <si>
    <t>Urbana Joaquín Crespo</t>
  </si>
  <si>
    <t>Urbana Pedro José Ovalles</t>
  </si>
  <si>
    <t>Urbana José Casanova Godoy</t>
  </si>
  <si>
    <t>Urbana Andrés Eloy Blanco</t>
  </si>
  <si>
    <t>Urbana Los Tacariguas</t>
  </si>
  <si>
    <t>José Ángel Lamas</t>
  </si>
  <si>
    <t>Capital José Ángel Lamas</t>
  </si>
  <si>
    <t>José Félix Ribas</t>
  </si>
  <si>
    <t>Urbana Juan Vicente Bolívar Y Ponte</t>
  </si>
  <si>
    <t>Urbana Castor Nieves Ríos</t>
  </si>
  <si>
    <t>No Urbana Las Guacamayas</t>
  </si>
  <si>
    <t>No Urbana Pao De Zarate</t>
  </si>
  <si>
    <t>No Urbana Zuata</t>
  </si>
  <si>
    <t>José Rafael Revenga</t>
  </si>
  <si>
    <t>Capital José Rafael Revenga</t>
  </si>
  <si>
    <t>No Urbana San Martin De Porres</t>
  </si>
  <si>
    <t>Mario Briceño Iragorri</t>
  </si>
  <si>
    <t>Mario Briceño Iragorry</t>
  </si>
  <si>
    <t>Urbana Caña De Azúcar</t>
  </si>
  <si>
    <t>San Casimiro</t>
  </si>
  <si>
    <t>No Urbana Guiripa</t>
  </si>
  <si>
    <t>No Urbana Ollas De Caramacate</t>
  </si>
  <si>
    <t>No Urbana Valle Morín</t>
  </si>
  <si>
    <t>San Sebastián</t>
  </si>
  <si>
    <t>Capital San Sebastián</t>
  </si>
  <si>
    <t>Santiago Mariño</t>
  </si>
  <si>
    <t>No Urbana Arévalo Aponte</t>
  </si>
  <si>
    <t>No Urbana Chuao</t>
  </si>
  <si>
    <t>No Urbana Samán De Guere</t>
  </si>
  <si>
    <t>No Urbana  Alfredo Pacheco Miranda</t>
  </si>
  <si>
    <t>Santos Michelena</t>
  </si>
  <si>
    <t>No Urbana Tiara</t>
  </si>
  <si>
    <t>No Urbana Bella Vista</t>
  </si>
  <si>
    <t>Tovar</t>
  </si>
  <si>
    <t>Capital Tovar</t>
  </si>
  <si>
    <t>No Urbana Las Peñitas</t>
  </si>
  <si>
    <t>No Urbana San Francisco De Cara</t>
  </si>
  <si>
    <t>No Urbana Taguay</t>
  </si>
  <si>
    <t>Ezequiel Zamora</t>
  </si>
  <si>
    <t>No Urbana Magdaleno</t>
  </si>
  <si>
    <t>No Urbana San Francisco De Asís</t>
  </si>
  <si>
    <t>No Urbana Valles De Tucutunemo</t>
  </si>
  <si>
    <t>No Urbana Augusto Mijares</t>
  </si>
  <si>
    <t>Francisco Linares Alcántara</t>
  </si>
  <si>
    <t>No Urbana Francisco De Miranda</t>
  </si>
  <si>
    <t>No Urbana Monseñor Feliciano González</t>
  </si>
  <si>
    <t>Ocumare De La Costa De Oro</t>
  </si>
  <si>
    <t>Alberto Arvelo Torrealba</t>
  </si>
  <si>
    <t>Sabaneta</t>
  </si>
  <si>
    <t>Rodríguez Domínguez</t>
  </si>
  <si>
    <t>Antonio José De Sucre</t>
  </si>
  <si>
    <t>Ticoporo</t>
  </si>
  <si>
    <t>Andrés Bello</t>
  </si>
  <si>
    <t>Nicolás Pulido</t>
  </si>
  <si>
    <t>Guadarrama</t>
  </si>
  <si>
    <t>La Unión</t>
  </si>
  <si>
    <t>San Antonio</t>
  </si>
  <si>
    <t>Alfredo Arvelo Larriva</t>
  </si>
  <si>
    <t>San Silvestre</t>
  </si>
  <si>
    <t>Santa Lucia</t>
  </si>
  <si>
    <t>Torunos</t>
  </si>
  <si>
    <t>Don Rómulo Betancourt</t>
  </si>
  <si>
    <t>Corazón De Jesús</t>
  </si>
  <si>
    <t>Ramón Ignacio Méndez</t>
  </si>
  <si>
    <t>Alto Barinas</t>
  </si>
  <si>
    <t>Manuel Palacio Fajardo</t>
  </si>
  <si>
    <t>Juan Antonio Rodríguez Domínguez</t>
  </si>
  <si>
    <t>Dominga Ortiz De Páez</t>
  </si>
  <si>
    <t>Barinitas</t>
  </si>
  <si>
    <t>Altamira</t>
  </si>
  <si>
    <t>Calderas</t>
  </si>
  <si>
    <t>Cruz Paredes</t>
  </si>
  <si>
    <t>Barrancas</t>
  </si>
  <si>
    <t>El Socorro</t>
  </si>
  <si>
    <t>Masparrito</t>
  </si>
  <si>
    <t>Santa Barbará</t>
  </si>
  <si>
    <t>José Ignacio Del Pumar Pedraza</t>
  </si>
  <si>
    <t>Pedro Briceño Méndez</t>
  </si>
  <si>
    <t>Obispos</t>
  </si>
  <si>
    <t>La Luz</t>
  </si>
  <si>
    <t>El Real</t>
  </si>
  <si>
    <t>Guasimitos</t>
  </si>
  <si>
    <t>Pedraza</t>
  </si>
  <si>
    <t>Ciudad Bolivia</t>
  </si>
  <si>
    <t>Ignacio Briceño</t>
  </si>
  <si>
    <t>Rojas</t>
  </si>
  <si>
    <t>Dolores</t>
  </si>
  <si>
    <t>Palacios Fajardo</t>
  </si>
  <si>
    <t>Sosa</t>
  </si>
  <si>
    <t>Ciudad De Nutrias</t>
  </si>
  <si>
    <t>El Regalo</t>
  </si>
  <si>
    <t>Puerto De Nutrias</t>
  </si>
  <si>
    <t>Santa Catalina</t>
  </si>
  <si>
    <t>Andrés Eloy Blanco</t>
  </si>
  <si>
    <t>El Cantón</t>
  </si>
  <si>
    <t>Santa Cruz De Guacas</t>
  </si>
  <si>
    <t>Puerto Vivas</t>
  </si>
  <si>
    <t>Caroní</t>
  </si>
  <si>
    <t>Cachamay</t>
  </si>
  <si>
    <t>Chirica</t>
  </si>
  <si>
    <t>Dalla Costa</t>
  </si>
  <si>
    <t>Once De Abril</t>
  </si>
  <si>
    <t>Unare</t>
  </si>
  <si>
    <t>Universidad</t>
  </si>
  <si>
    <t>Vista Al Sol</t>
  </si>
  <si>
    <t>Pozo Verde</t>
  </si>
  <si>
    <t>Yocoima</t>
  </si>
  <si>
    <t>Cinco De Julio</t>
  </si>
  <si>
    <t>Cedeño</t>
  </si>
  <si>
    <t>Sección Capital Cedeño</t>
  </si>
  <si>
    <t>Ascensión Farreras</t>
  </si>
  <si>
    <t>Guainiamo</t>
  </si>
  <si>
    <t>La Urbana</t>
  </si>
  <si>
    <t>Pijiguaos</t>
  </si>
  <si>
    <t>El Callao</t>
  </si>
  <si>
    <t>Sección Capital El Callao</t>
  </si>
  <si>
    <t>Gran Sabana</t>
  </si>
  <si>
    <t>Sección Capital Gran Sabana</t>
  </si>
  <si>
    <t>Ikabaru</t>
  </si>
  <si>
    <t>Angostura Del Orinoco</t>
  </si>
  <si>
    <t>Agua Salada</t>
  </si>
  <si>
    <t>José Antonio Páez</t>
  </si>
  <si>
    <t>La Sabanita</t>
  </si>
  <si>
    <t>Marhuanta</t>
  </si>
  <si>
    <t>Vista Hermosa</t>
  </si>
  <si>
    <t>Orinoco</t>
  </si>
  <si>
    <t>Panapana</t>
  </si>
  <si>
    <t>Zea</t>
  </si>
  <si>
    <t>Sección Capital Piar</t>
  </si>
  <si>
    <t>Pedro Cova</t>
  </si>
  <si>
    <t>Bolivariano Angostura</t>
  </si>
  <si>
    <t>Capital Angostura</t>
  </si>
  <si>
    <t>Barceloneta</t>
  </si>
  <si>
    <t>Roscio</t>
  </si>
  <si>
    <t>Sección Capital Roscio</t>
  </si>
  <si>
    <t>Salom</t>
  </si>
  <si>
    <t>Sifontes</t>
  </si>
  <si>
    <t>Sección Capital Sifontes</t>
  </si>
  <si>
    <t>San Isidro</t>
  </si>
  <si>
    <t>Sección Capital Sucre</t>
  </si>
  <si>
    <t>Ariapo</t>
  </si>
  <si>
    <t>Guarataro</t>
  </si>
  <si>
    <t>Las Majadas</t>
  </si>
  <si>
    <t>Motiaco</t>
  </si>
  <si>
    <t>Padre Pedro Chien</t>
  </si>
  <si>
    <t>Sección Capital Padre Pedro Chien</t>
  </si>
  <si>
    <t>Bejuma</t>
  </si>
  <si>
    <t>Urbana Bejuma</t>
  </si>
  <si>
    <t>No Urbana Canoabo</t>
  </si>
  <si>
    <t>No Urbana Simón Bolívar</t>
  </si>
  <si>
    <t>Carlos Arvelo</t>
  </si>
  <si>
    <t>No Urbana Guigue</t>
  </si>
  <si>
    <t>No Urbana Belen</t>
  </si>
  <si>
    <t>No Urbana Tacarigua Central</t>
  </si>
  <si>
    <t>Diego Ibarra</t>
  </si>
  <si>
    <t>Urbana Aguas Calientes</t>
  </si>
  <si>
    <t>Urbana Mariara</t>
  </si>
  <si>
    <t>Guacara</t>
  </si>
  <si>
    <t>Urbana Ciudad Alianza</t>
  </si>
  <si>
    <t>Urbana Guacara</t>
  </si>
  <si>
    <t>No Urbana Yagua</t>
  </si>
  <si>
    <t>Juan José Mora</t>
  </si>
  <si>
    <t>Urbana Morón</t>
  </si>
  <si>
    <t>No Urbana Urama</t>
  </si>
  <si>
    <t>Urbana Tocuyito</t>
  </si>
  <si>
    <t>Urbana Independencia</t>
  </si>
  <si>
    <t>Los Guayos</t>
  </si>
  <si>
    <t>Urbana Los Guayos</t>
  </si>
  <si>
    <t>Urbana Miranda</t>
  </si>
  <si>
    <t>Montalbán</t>
  </si>
  <si>
    <t>Urbana Montalbán</t>
  </si>
  <si>
    <t>Naguanagua</t>
  </si>
  <si>
    <t>Urbana Naguanagua</t>
  </si>
  <si>
    <t>Puerto Cabello</t>
  </si>
  <si>
    <t>Urbana Bartolomé Salom</t>
  </si>
  <si>
    <t>Urbana Democracia</t>
  </si>
  <si>
    <t>Urbanafraternidad</t>
  </si>
  <si>
    <t>Urbana Goaigoaza</t>
  </si>
  <si>
    <t>Urbana Juan José Flores</t>
  </si>
  <si>
    <t>Urbana Unión</t>
  </si>
  <si>
    <t>No Urbana Borburata</t>
  </si>
  <si>
    <t>No Urbana Patanemo</t>
  </si>
  <si>
    <t>San Diego</t>
  </si>
  <si>
    <t>Urbana San Diego</t>
  </si>
  <si>
    <t>Urbana San Joaquín</t>
  </si>
  <si>
    <t>Valencia</t>
  </si>
  <si>
    <t>Urbana Candelaria</t>
  </si>
  <si>
    <t>Urbana Catedral</t>
  </si>
  <si>
    <t>Urbana El Socorro</t>
  </si>
  <si>
    <t>Urbana Miguel Peña</t>
  </si>
  <si>
    <t>Urbana Rafael Urdaneta</t>
  </si>
  <si>
    <t>Urbana San Blas</t>
  </si>
  <si>
    <t>Urbana San José</t>
  </si>
  <si>
    <t>Urbana Santa Rosa</t>
  </si>
  <si>
    <t>No Urbana Negro Primero</t>
  </si>
  <si>
    <t>Juan De Mata Suarez</t>
  </si>
  <si>
    <t>Tinaquillo</t>
  </si>
  <si>
    <t>El Baúl</t>
  </si>
  <si>
    <t>Lima Blanco</t>
  </si>
  <si>
    <t>Macapo</t>
  </si>
  <si>
    <t>La Aguadita</t>
  </si>
  <si>
    <t>Pao De San Juan Bautista</t>
  </si>
  <si>
    <t>Ricaurte</t>
  </si>
  <si>
    <t>Libertad De Cojedes</t>
  </si>
  <si>
    <t>San Carlos De Austria</t>
  </si>
  <si>
    <t>Juan Ángel Bravo</t>
  </si>
  <si>
    <t>Manuel Manrique</t>
  </si>
  <si>
    <t>Tinaco</t>
  </si>
  <si>
    <t>General En Jefe José Laurencio Silva</t>
  </si>
  <si>
    <t>Antonio Díaz</t>
  </si>
  <si>
    <t>Curiapo</t>
  </si>
  <si>
    <t>Almirante Luis Brión</t>
  </si>
  <si>
    <t>Francisco Aniceto Lugo</t>
  </si>
  <si>
    <t>Manuel Renaud</t>
  </si>
  <si>
    <t>Padre Barral</t>
  </si>
  <si>
    <t>Santos De Abelgas</t>
  </si>
  <si>
    <t>Casacoima</t>
  </si>
  <si>
    <t>Imataca</t>
  </si>
  <si>
    <t>Juan Bautista Arismendi</t>
  </si>
  <si>
    <t>Manuel Piar</t>
  </si>
  <si>
    <t>Pedernales</t>
  </si>
  <si>
    <t>Luis Beltrán Prieto Figueroa</t>
  </si>
  <si>
    <t>Tucupita</t>
  </si>
  <si>
    <t>José Vidal Marcano</t>
  </si>
  <si>
    <t>Juan Millán</t>
  </si>
  <si>
    <t>Leonardo Ruiz Pineda</t>
  </si>
  <si>
    <t>Mariscal Antonio José De Sucre</t>
  </si>
  <si>
    <t>Monseñor Argimiro García</t>
  </si>
  <si>
    <t>San Rafael</t>
  </si>
  <si>
    <t>Virgen Del Valle</t>
  </si>
  <si>
    <t>Acosta</t>
  </si>
  <si>
    <t>San Juan De Los Cayos</t>
  </si>
  <si>
    <t>Capadare</t>
  </si>
  <si>
    <t>San Luis</t>
  </si>
  <si>
    <t>Aracua</t>
  </si>
  <si>
    <t>La Peña</t>
  </si>
  <si>
    <t>Buchivacoa</t>
  </si>
  <si>
    <t>Capatarida</t>
  </si>
  <si>
    <t>Bariro</t>
  </si>
  <si>
    <t>Borojo</t>
  </si>
  <si>
    <t>Guajiro</t>
  </si>
  <si>
    <t>Seque</t>
  </si>
  <si>
    <t>Zazarida</t>
  </si>
  <si>
    <t>Cacique Manaure</t>
  </si>
  <si>
    <t>Carirubana</t>
  </si>
  <si>
    <t>Norte</t>
  </si>
  <si>
    <t>Punta Cardón</t>
  </si>
  <si>
    <t>Colina</t>
  </si>
  <si>
    <t>La Vela De Coro</t>
  </si>
  <si>
    <t>Acurigua</t>
  </si>
  <si>
    <t>Guaibacoa</t>
  </si>
  <si>
    <t>Las Calderas</t>
  </si>
  <si>
    <t>Macoruca</t>
  </si>
  <si>
    <t>Dabajuro</t>
  </si>
  <si>
    <t>Democracia</t>
  </si>
  <si>
    <t>Pedregal</t>
  </si>
  <si>
    <t>Agua Clara</t>
  </si>
  <si>
    <t>Avaria</t>
  </si>
  <si>
    <t>Piedra Grande</t>
  </si>
  <si>
    <t>Purureche</t>
  </si>
  <si>
    <t>Adicora</t>
  </si>
  <si>
    <t>Baraived</t>
  </si>
  <si>
    <t>Buena Vista</t>
  </si>
  <si>
    <t>Jadacaquiva</t>
  </si>
  <si>
    <t>Moruy</t>
  </si>
  <si>
    <t>Adaure</t>
  </si>
  <si>
    <t>El Hato</t>
  </si>
  <si>
    <t>El Vinculo</t>
  </si>
  <si>
    <t>Federación</t>
  </si>
  <si>
    <t>Churuguara</t>
  </si>
  <si>
    <t>Agua Larga</t>
  </si>
  <si>
    <t>El Paují</t>
  </si>
  <si>
    <t>Maparari</t>
  </si>
  <si>
    <t>Jacura</t>
  </si>
  <si>
    <t>Agua Linda</t>
  </si>
  <si>
    <t>Araurima</t>
  </si>
  <si>
    <t>Los Taques</t>
  </si>
  <si>
    <t>Judibana</t>
  </si>
  <si>
    <t>Mauroa</t>
  </si>
  <si>
    <t>Mene De Mauroa</t>
  </si>
  <si>
    <t>Casigua</t>
  </si>
  <si>
    <t>San Félix</t>
  </si>
  <si>
    <t>San Gabriel</t>
  </si>
  <si>
    <t>Guzmán Guillermo</t>
  </si>
  <si>
    <t>Mitare</t>
  </si>
  <si>
    <t>Rio Seco</t>
  </si>
  <si>
    <t>Monseñor Iturriza</t>
  </si>
  <si>
    <t>Chichiriviche</t>
  </si>
  <si>
    <t>Boca De Tocuyo</t>
  </si>
  <si>
    <t>Tocuyo De La Costa</t>
  </si>
  <si>
    <t>Palmasola</t>
  </si>
  <si>
    <t>Petit</t>
  </si>
  <si>
    <t>Cabure</t>
  </si>
  <si>
    <t>Curimagua</t>
  </si>
  <si>
    <t>San José De La Costa</t>
  </si>
  <si>
    <t>Silva</t>
  </si>
  <si>
    <t>Tucacas</t>
  </si>
  <si>
    <t>Boca De Aroa</t>
  </si>
  <si>
    <t>Pecaya</t>
  </si>
  <si>
    <t>Tocopero</t>
  </si>
  <si>
    <t>Unión</t>
  </si>
  <si>
    <t>Santa Cruz De Bucaral</t>
  </si>
  <si>
    <t>El Charal</t>
  </si>
  <si>
    <t>Las Vegas Deltuy</t>
  </si>
  <si>
    <t>Urumaco</t>
  </si>
  <si>
    <t>Bruzual</t>
  </si>
  <si>
    <t>Zamora</t>
  </si>
  <si>
    <t>Puerto Cumarebo</t>
  </si>
  <si>
    <t>La Ciénaga</t>
  </si>
  <si>
    <t>La Soledad</t>
  </si>
  <si>
    <t>Pueblo Cumarebo</t>
  </si>
  <si>
    <t>Guárico</t>
  </si>
  <si>
    <t>Camaguan</t>
  </si>
  <si>
    <t>Puerto Miranda</t>
  </si>
  <si>
    <t>Chaguaramas</t>
  </si>
  <si>
    <t>San Gerónimo De Guayabal</t>
  </si>
  <si>
    <t>Capital San Gerónimo De Guayabal</t>
  </si>
  <si>
    <t>Cazorla</t>
  </si>
  <si>
    <t>Leonardo Infante</t>
  </si>
  <si>
    <t>Capital Valle De La Pascua</t>
  </si>
  <si>
    <t>Espino</t>
  </si>
  <si>
    <t>Las Mercedes</t>
  </si>
  <si>
    <t>Capital Las Mercedes</t>
  </si>
  <si>
    <t>Cabruta</t>
  </si>
  <si>
    <t>Santa Rita De Manapire</t>
  </si>
  <si>
    <t>Julián Mellado</t>
  </si>
  <si>
    <t>Capital El Sombrero</t>
  </si>
  <si>
    <t>Capital Calabozo</t>
  </si>
  <si>
    <t>El Calvario</t>
  </si>
  <si>
    <t>El Rastro</t>
  </si>
  <si>
    <t>Guardatinajas</t>
  </si>
  <si>
    <t>José Tadeo Monagas</t>
  </si>
  <si>
    <t>Capital Altagracia De Orituco</t>
  </si>
  <si>
    <t>Lezama</t>
  </si>
  <si>
    <t>Libertad De Orituco</t>
  </si>
  <si>
    <t>Paso Real De Macaira</t>
  </si>
  <si>
    <t>San Francisco De Macaira</t>
  </si>
  <si>
    <t>San Rafael De Orituco</t>
  </si>
  <si>
    <t>Soublette</t>
  </si>
  <si>
    <t>Ortiz</t>
  </si>
  <si>
    <t>Capital Ortiz</t>
  </si>
  <si>
    <t>San Francisco De Tiznados</t>
  </si>
  <si>
    <t>San José De Tiznados</t>
  </si>
  <si>
    <t>San Lorenzo De Tiznados</t>
  </si>
  <si>
    <t>Capital Tucupido</t>
  </si>
  <si>
    <t>San Rafael De Laya</t>
  </si>
  <si>
    <t>Juan Germán Roscio</t>
  </si>
  <si>
    <t>Capital San Juan De Los Morros</t>
  </si>
  <si>
    <t>Cantagallo</t>
  </si>
  <si>
    <t>Parapara</t>
  </si>
  <si>
    <t>San José De Guaribe</t>
  </si>
  <si>
    <t>Santa María De Ipire</t>
  </si>
  <si>
    <t>Capital Santa María De Ipire</t>
  </si>
  <si>
    <t>Pedro Zaraza</t>
  </si>
  <si>
    <t>Capital Zaraza</t>
  </si>
  <si>
    <t>San José De Unare</t>
  </si>
  <si>
    <t>Pio Tamayo</t>
  </si>
  <si>
    <t>Quebrada Honda De Guache</t>
  </si>
  <si>
    <t>Yacambu</t>
  </si>
  <si>
    <t>Crespo</t>
  </si>
  <si>
    <t>Freitez</t>
  </si>
  <si>
    <t>José María Blanco</t>
  </si>
  <si>
    <t>Iribarren</t>
  </si>
  <si>
    <t>Concepción</t>
  </si>
  <si>
    <t>El Cují</t>
  </si>
  <si>
    <t>Juan De Villegas</t>
  </si>
  <si>
    <t>Tamaca</t>
  </si>
  <si>
    <t>Aguedo Felipe Alvarado</t>
  </si>
  <si>
    <t>Juárez</t>
  </si>
  <si>
    <t>Jiménez</t>
  </si>
  <si>
    <t>Juan Bautista Rodríguez</t>
  </si>
  <si>
    <t>Cuara</t>
  </si>
  <si>
    <t>Diego De Lozada</t>
  </si>
  <si>
    <t>Paraíso De San José</t>
  </si>
  <si>
    <t>Tintorero</t>
  </si>
  <si>
    <t>Cabo José Dorante</t>
  </si>
  <si>
    <t>Coronel Mariano Peraza</t>
  </si>
  <si>
    <t>Moran</t>
  </si>
  <si>
    <t>Hilario Luna Y Luna</t>
  </si>
  <si>
    <t>Humocaro Alto</t>
  </si>
  <si>
    <t>Humocaro Bajo</t>
  </si>
  <si>
    <t>La Candelaria</t>
  </si>
  <si>
    <t>Palavecino</t>
  </si>
  <si>
    <t>Cabudare</t>
  </si>
  <si>
    <t>José Gregorio Bastidas</t>
  </si>
  <si>
    <t>Agua Viva</t>
  </si>
  <si>
    <t>Simón Planas</t>
  </si>
  <si>
    <t>Sarare</t>
  </si>
  <si>
    <t>Buria</t>
  </si>
  <si>
    <t>Gustavo Vegas León</t>
  </si>
  <si>
    <t>Torres</t>
  </si>
  <si>
    <t>Trinidad Samuel</t>
  </si>
  <si>
    <t>Reyes Vargas</t>
  </si>
  <si>
    <t>Castañeda</t>
  </si>
  <si>
    <t>Cecilio Zubillaga</t>
  </si>
  <si>
    <t>Chiquinquira</t>
  </si>
  <si>
    <t>El Blanco</t>
  </si>
  <si>
    <t>Espinoza De Los Monteros</t>
  </si>
  <si>
    <t>Manuel Morillo</t>
  </si>
  <si>
    <t>Montaña Verde</t>
  </si>
  <si>
    <t>Montes De Oca</t>
  </si>
  <si>
    <t>Camacaro</t>
  </si>
  <si>
    <t>Siquisique</t>
  </si>
  <si>
    <t>Moroturo</t>
  </si>
  <si>
    <t>Xaguas</t>
  </si>
  <si>
    <t>Mérida</t>
  </si>
  <si>
    <t>Alberto Adriani</t>
  </si>
  <si>
    <t>Presidente Betancourt</t>
  </si>
  <si>
    <t>Presidente Páez</t>
  </si>
  <si>
    <t>Presidente Rómulo Gallegos</t>
  </si>
  <si>
    <t>Gabriel Picón González</t>
  </si>
  <si>
    <t>Héctor Amable Mora</t>
  </si>
  <si>
    <t>José Nucete Sardi</t>
  </si>
  <si>
    <t>Pulido Méndez</t>
  </si>
  <si>
    <t>Antonio Pinto Salinas</t>
  </si>
  <si>
    <t>Capital Pinto Salinas</t>
  </si>
  <si>
    <t>Mesa De Bolívar</t>
  </si>
  <si>
    <t>Mesa De Las Palmas</t>
  </si>
  <si>
    <t>Aricagua</t>
  </si>
  <si>
    <t>Capital Aricagua</t>
  </si>
  <si>
    <t>Arzobispo Chacón</t>
  </si>
  <si>
    <t>Capital Arzobispo Chacón</t>
  </si>
  <si>
    <t>Capuri</t>
  </si>
  <si>
    <t>Chacanta</t>
  </si>
  <si>
    <t>El Molino</t>
  </si>
  <si>
    <t>Guaimaral</t>
  </si>
  <si>
    <t>Mucutuy</t>
  </si>
  <si>
    <t>Mucuchachi</t>
  </si>
  <si>
    <t>Campo Elías</t>
  </si>
  <si>
    <t>Fernández Peña</t>
  </si>
  <si>
    <t>Matriz</t>
  </si>
  <si>
    <t>Acequias</t>
  </si>
  <si>
    <t>Jaji</t>
  </si>
  <si>
    <t>La Mesa</t>
  </si>
  <si>
    <t>San José Del Sur</t>
  </si>
  <si>
    <t>Caracciolo Parra Olmedo</t>
  </si>
  <si>
    <t>Capital Caracciolo Parra Olmedo</t>
  </si>
  <si>
    <t>Florencio Ramírez</t>
  </si>
  <si>
    <t>Cardenal Quintero</t>
  </si>
  <si>
    <t>Capital Cardenal Quintero</t>
  </si>
  <si>
    <t>Las Piedras</t>
  </si>
  <si>
    <t>Guaraque</t>
  </si>
  <si>
    <t>Capital Guaraque</t>
  </si>
  <si>
    <t>Mesa De Quintero</t>
  </si>
  <si>
    <t>Rio Negro</t>
  </si>
  <si>
    <t>Julio Cesar Sala</t>
  </si>
  <si>
    <t>Palmira</t>
  </si>
  <si>
    <t>Justo Briceño</t>
  </si>
  <si>
    <t>Capital Justo Briceño</t>
  </si>
  <si>
    <t>San Cristóbal De Torondoy</t>
  </si>
  <si>
    <t>Antonio Spinetti Dini</t>
  </si>
  <si>
    <t>Arias</t>
  </si>
  <si>
    <t>Caracciolo Parra Perez</t>
  </si>
  <si>
    <t>Domingo Peña</t>
  </si>
  <si>
    <t>El Llano</t>
  </si>
  <si>
    <t>Gonzalo Picón Febres</t>
  </si>
  <si>
    <t>Jacinto Plaza</t>
  </si>
  <si>
    <t>Juan Rodríguez Suarez</t>
  </si>
  <si>
    <t>Lasso De La Vega</t>
  </si>
  <si>
    <t>Mariano Picón Salas</t>
  </si>
  <si>
    <t>Milla</t>
  </si>
  <si>
    <t>Osuna Rodríguez</t>
  </si>
  <si>
    <t>Sagrario</t>
  </si>
  <si>
    <t>Los Nevados</t>
  </si>
  <si>
    <t>Capital Miranda</t>
  </si>
  <si>
    <t>La Venta</t>
  </si>
  <si>
    <t>Piñango</t>
  </si>
  <si>
    <t>Obispo Ramos De Lora</t>
  </si>
  <si>
    <t>Capital Obispo Ramos De Lora</t>
  </si>
  <si>
    <t>Eloy Paredes</t>
  </si>
  <si>
    <t>San Rafael De Alcázar</t>
  </si>
  <si>
    <t>Padre Noguera</t>
  </si>
  <si>
    <t>Pueblo Llano</t>
  </si>
  <si>
    <t>Rangel</t>
  </si>
  <si>
    <t>Capital Rangel</t>
  </si>
  <si>
    <t>Cacute</t>
  </si>
  <si>
    <t>La Toma</t>
  </si>
  <si>
    <t>Mucuruba</t>
  </si>
  <si>
    <t>Rivas Dávila</t>
  </si>
  <si>
    <t>Capital Rivas Dávila</t>
  </si>
  <si>
    <t>Gerónimo Maldonado</t>
  </si>
  <si>
    <t>Santos Marquina</t>
  </si>
  <si>
    <t>Capital Sucre</t>
  </si>
  <si>
    <t>Chiguara</t>
  </si>
  <si>
    <t>Estanquez</t>
  </si>
  <si>
    <t>La Trampa</t>
  </si>
  <si>
    <t>Pueblo Nuevo Del Sur</t>
  </si>
  <si>
    <t>Tulio Febres Cordero</t>
  </si>
  <si>
    <t>Capital Tulio Febres Cordero</t>
  </si>
  <si>
    <t>María De La Concepción Palacios Blanco</t>
  </si>
  <si>
    <t>Santa Apolonia</t>
  </si>
  <si>
    <t>Capital Zea</t>
  </si>
  <si>
    <t>Caño El Tigre</t>
  </si>
  <si>
    <t>Acevedo</t>
  </si>
  <si>
    <t>Caucagua</t>
  </si>
  <si>
    <t>Araguita</t>
  </si>
  <si>
    <t>Arévalo González</t>
  </si>
  <si>
    <t>Capaya</t>
  </si>
  <si>
    <t>El Café</t>
  </si>
  <si>
    <t>Marizapa</t>
  </si>
  <si>
    <t>Panaquire</t>
  </si>
  <si>
    <t>Ribas</t>
  </si>
  <si>
    <t>San José De Barlovento</t>
  </si>
  <si>
    <t>Cumbo</t>
  </si>
  <si>
    <t>Baruta</t>
  </si>
  <si>
    <t>Nuestra Señora Del Rosario De Baruta</t>
  </si>
  <si>
    <t>El Cafetal</t>
  </si>
  <si>
    <t>Las Minas De Baruta</t>
  </si>
  <si>
    <t>Brión</t>
  </si>
  <si>
    <t>Higuerote</t>
  </si>
  <si>
    <t>Curiepe</t>
  </si>
  <si>
    <t>Tacarigua</t>
  </si>
  <si>
    <t>Buroz</t>
  </si>
  <si>
    <t>Mamporal</t>
  </si>
  <si>
    <t>Carrizal</t>
  </si>
  <si>
    <t>Chacao</t>
  </si>
  <si>
    <t>Cristóbal Rojas</t>
  </si>
  <si>
    <t>Charallave</t>
  </si>
  <si>
    <t>Las Brisas</t>
  </si>
  <si>
    <t>El Hatillo</t>
  </si>
  <si>
    <t>Bolivariano Guaicaipuro</t>
  </si>
  <si>
    <t>Los Teques</t>
  </si>
  <si>
    <t>Altagracia De La Montaña</t>
  </si>
  <si>
    <t>Cecilio Acosta</t>
  </si>
  <si>
    <t>El Jarillo</t>
  </si>
  <si>
    <t>Paracotos</t>
  </si>
  <si>
    <t>Tacata</t>
  </si>
  <si>
    <t>Santa Teresa Del Tuy</t>
  </si>
  <si>
    <t>El Cartanal</t>
  </si>
  <si>
    <t>Lander</t>
  </si>
  <si>
    <t>Ocumare Del Tuy</t>
  </si>
  <si>
    <t>La Democracia</t>
  </si>
  <si>
    <t>Los Salías</t>
  </si>
  <si>
    <t>San Antonio De Los Altos</t>
  </si>
  <si>
    <t>Rio Chico</t>
  </si>
  <si>
    <t>El Guapo</t>
  </si>
  <si>
    <t>Tacarigua De La Laguna</t>
  </si>
  <si>
    <t>Páparo</t>
  </si>
  <si>
    <t>San Fernando Del Guapo</t>
  </si>
  <si>
    <t>Paz Castillo</t>
  </si>
  <si>
    <t>Pedro Gual</t>
  </si>
  <si>
    <t>Cupira</t>
  </si>
  <si>
    <t>Machurucuto</t>
  </si>
  <si>
    <t>Plaza</t>
  </si>
  <si>
    <t>Guarenas</t>
  </si>
  <si>
    <t>San Francisco De Yare</t>
  </si>
  <si>
    <t>San Antonio De Yare</t>
  </si>
  <si>
    <t>Petare</t>
  </si>
  <si>
    <t>Caucaguita</t>
  </si>
  <si>
    <t>Filas De Mariches</t>
  </si>
  <si>
    <t>La Dolorita</t>
  </si>
  <si>
    <t>Leoncio Martínez</t>
  </si>
  <si>
    <t>Cua</t>
  </si>
  <si>
    <t>Nueva Cua</t>
  </si>
  <si>
    <t>Guatire</t>
  </si>
  <si>
    <t>Capital Acosta</t>
  </si>
  <si>
    <t>Aguasay</t>
  </si>
  <si>
    <t>Caripe</t>
  </si>
  <si>
    <t>Capital Caripe</t>
  </si>
  <si>
    <t>El Guácharo</t>
  </si>
  <si>
    <t>La Guanota</t>
  </si>
  <si>
    <t>Sabana De Piedra</t>
  </si>
  <si>
    <t>Teresen</t>
  </si>
  <si>
    <t>Capital Cedeño</t>
  </si>
  <si>
    <t>Areo</t>
  </si>
  <si>
    <t>Viento Fresco</t>
  </si>
  <si>
    <t>Capital Ezequiel Zamora</t>
  </si>
  <si>
    <t>El Tejero</t>
  </si>
  <si>
    <t>Capital Libertador</t>
  </si>
  <si>
    <t>Las Alhuacas</t>
  </si>
  <si>
    <t>Tabasca</t>
  </si>
  <si>
    <t>Maturín</t>
  </si>
  <si>
    <t>Capital Maturín</t>
  </si>
  <si>
    <t>Alto De Los Godos</t>
  </si>
  <si>
    <t>Boquerón</t>
  </si>
  <si>
    <t>Las Cocuizas</t>
  </si>
  <si>
    <t>San Simón</t>
  </si>
  <si>
    <t>Santa Cruz</t>
  </si>
  <si>
    <t>El Corozo</t>
  </si>
  <si>
    <t>El Furrial</t>
  </si>
  <si>
    <t>Jusepín</t>
  </si>
  <si>
    <t>La Pica</t>
  </si>
  <si>
    <t>Capital Piar</t>
  </si>
  <si>
    <t>Aparicio</t>
  </si>
  <si>
    <t>Chaguaramal</t>
  </si>
  <si>
    <t>El Pinto</t>
  </si>
  <si>
    <t>Guanaguana</t>
  </si>
  <si>
    <t>La Toscana</t>
  </si>
  <si>
    <t>Taguaya</t>
  </si>
  <si>
    <t>Punceres</t>
  </si>
  <si>
    <t>Capital Punceres</t>
  </si>
  <si>
    <t>Santa Babara</t>
  </si>
  <si>
    <t>Sotillo</t>
  </si>
  <si>
    <t>Capital Sotillo</t>
  </si>
  <si>
    <t>Los Barrancos De Fajardo</t>
  </si>
  <si>
    <t>Uracoa</t>
  </si>
  <si>
    <t>Antolín Del Campo</t>
  </si>
  <si>
    <t>Capital Antolín Del Campo</t>
  </si>
  <si>
    <t>Capital Arismendi</t>
  </si>
  <si>
    <t>Díaz</t>
  </si>
  <si>
    <t>Capital Díaz</t>
  </si>
  <si>
    <t>Zabala</t>
  </si>
  <si>
    <t>García</t>
  </si>
  <si>
    <t>Capital García</t>
  </si>
  <si>
    <t>Francisco Fajardo</t>
  </si>
  <si>
    <t>Gómez</t>
  </si>
  <si>
    <t>Capital Gómez</t>
  </si>
  <si>
    <t>Guevara</t>
  </si>
  <si>
    <t>Matasiete</t>
  </si>
  <si>
    <t>Maneiro</t>
  </si>
  <si>
    <t>Capital Maneiro</t>
  </si>
  <si>
    <t>Aguirre</t>
  </si>
  <si>
    <t>Marcano</t>
  </si>
  <si>
    <t>Capital Marcano</t>
  </si>
  <si>
    <t>Adrian</t>
  </si>
  <si>
    <t>Mariño</t>
  </si>
  <si>
    <t>Capital Mariño</t>
  </si>
  <si>
    <t>Macanao</t>
  </si>
  <si>
    <t>Capital Península De Macanao</t>
  </si>
  <si>
    <t>Tubores</t>
  </si>
  <si>
    <t>Capital Tubores</t>
  </si>
  <si>
    <t>Los Barales</t>
  </si>
  <si>
    <t>Villalba</t>
  </si>
  <si>
    <t>Capital Villalba</t>
  </si>
  <si>
    <t>Vicente Fuentes</t>
  </si>
  <si>
    <t>Agua Blanca</t>
  </si>
  <si>
    <t>Capital Agua Blanca</t>
  </si>
  <si>
    <t>Araure</t>
  </si>
  <si>
    <t>Capital Araure</t>
  </si>
  <si>
    <t>Rio Acarigua</t>
  </si>
  <si>
    <t>Esteller</t>
  </si>
  <si>
    <t>Capital Esteller</t>
  </si>
  <si>
    <t>Uveral</t>
  </si>
  <si>
    <t>Guanare</t>
  </si>
  <si>
    <t>Capital Guanare</t>
  </si>
  <si>
    <t>Córdoba</t>
  </si>
  <si>
    <t>San José De La Montaña</t>
  </si>
  <si>
    <t>San Juan De Guanaguanare</t>
  </si>
  <si>
    <t>Virgen De La Coromoto</t>
  </si>
  <si>
    <t>Guanarito</t>
  </si>
  <si>
    <t>Capital Guanarito</t>
  </si>
  <si>
    <t>Trinidad De La Capilla</t>
  </si>
  <si>
    <t>Divina Pastora</t>
  </si>
  <si>
    <t>Monseñor José Vicente De Und</t>
  </si>
  <si>
    <t>Capital Monseñor José Vicente De Unda</t>
  </si>
  <si>
    <t>Peña Blanca</t>
  </si>
  <si>
    <t>Ospino</t>
  </si>
  <si>
    <t>Capital Ospino</t>
  </si>
  <si>
    <t>Aparición</t>
  </si>
  <si>
    <t>La Estación</t>
  </si>
  <si>
    <t>Capital Páez</t>
  </si>
  <si>
    <t>Payara</t>
  </si>
  <si>
    <t>Pimpinela</t>
  </si>
  <si>
    <t>Ramón Peraza</t>
  </si>
  <si>
    <t>Papelón</t>
  </si>
  <si>
    <t>Capital Papelón</t>
  </si>
  <si>
    <t>Caño Delgadito</t>
  </si>
  <si>
    <t>San Genaro De Boconoito</t>
  </si>
  <si>
    <t>Capital San Genaro De Boconoito</t>
  </si>
  <si>
    <t>Antolín Tovar Aquino</t>
  </si>
  <si>
    <t>San Rafael De Onoto</t>
  </si>
  <si>
    <t>Capital San Rafael De Onoto</t>
  </si>
  <si>
    <t>Santa Fe</t>
  </si>
  <si>
    <t>Thermo Morles</t>
  </si>
  <si>
    <t>Capital Santa Rosalía</t>
  </si>
  <si>
    <t>Florida</t>
  </si>
  <si>
    <t>San Rafael De Palo Alzado</t>
  </si>
  <si>
    <t>Uvencio Antonio Velásquez</t>
  </si>
  <si>
    <t>San José De Saguaz</t>
  </si>
  <si>
    <t>Villa Rosa</t>
  </si>
  <si>
    <t>Turen</t>
  </si>
  <si>
    <t>Capital Turén</t>
  </si>
  <si>
    <t>Canelones</t>
  </si>
  <si>
    <t>San Isidro Labrador</t>
  </si>
  <si>
    <t>Andrés Mata</t>
  </si>
  <si>
    <t>San José De Aerocuar</t>
  </si>
  <si>
    <t>Tavera Acosta</t>
  </si>
  <si>
    <t>Rio Caribe</t>
  </si>
  <si>
    <t>El Morro De Puerto Santo</t>
  </si>
  <si>
    <t>Puerto Santo</t>
  </si>
  <si>
    <t>San Juan De Las Galdonas</t>
  </si>
  <si>
    <t>Benítez</t>
  </si>
  <si>
    <t>El Rincón</t>
  </si>
  <si>
    <t>General  Francisco Antonio Vásquez</t>
  </si>
  <si>
    <t>Guaraunos</t>
  </si>
  <si>
    <t>Tunapuicito</t>
  </si>
  <si>
    <t>Bermúdez</t>
  </si>
  <si>
    <t>Macarapana</t>
  </si>
  <si>
    <t>Cajigal</t>
  </si>
  <si>
    <t>Yaguaraparo</t>
  </si>
  <si>
    <t>El Paujil</t>
  </si>
  <si>
    <t>Cruz Salmerón Acosta</t>
  </si>
  <si>
    <t>Araya</t>
  </si>
  <si>
    <t>Chacopata</t>
  </si>
  <si>
    <t>Manicuare</t>
  </si>
  <si>
    <t>Tunapuy</t>
  </si>
  <si>
    <t>Irapa</t>
  </si>
  <si>
    <t>Campo Claro</t>
  </si>
  <si>
    <t>Marabal</t>
  </si>
  <si>
    <t>San Antonio De Irapa</t>
  </si>
  <si>
    <t>Soro</t>
  </si>
  <si>
    <t>Mejía</t>
  </si>
  <si>
    <t>Capital Mejía</t>
  </si>
  <si>
    <t>Montes</t>
  </si>
  <si>
    <t>Cumanacoa</t>
  </si>
  <si>
    <t>Arenas</t>
  </si>
  <si>
    <t>Cocollar</t>
  </si>
  <si>
    <t>San Lorenzo</t>
  </si>
  <si>
    <t>Ribero</t>
  </si>
  <si>
    <t>Cariaco</t>
  </si>
  <si>
    <t>Catuaro</t>
  </si>
  <si>
    <t>Rendón</t>
  </si>
  <si>
    <t>Santa María</t>
  </si>
  <si>
    <t>Ayacucho</t>
  </si>
  <si>
    <t>Valentín Valiente</t>
  </si>
  <si>
    <t>Raúl Leoni Los Puertos De Santa Fé</t>
  </si>
  <si>
    <t>Gran Mariscal Los Altos De Sucre</t>
  </si>
  <si>
    <t>Valdez</t>
  </si>
  <si>
    <t>Guiria</t>
  </si>
  <si>
    <t>Bideau</t>
  </si>
  <si>
    <t>Cristóbal Colon</t>
  </si>
  <si>
    <t>Punta De Piedras</t>
  </si>
  <si>
    <t>Táchira</t>
  </si>
  <si>
    <t>Capital Andrés Bello</t>
  </si>
  <si>
    <t>Antonio Rómulo Costa</t>
  </si>
  <si>
    <t>Antonio Rómulo Acosta</t>
  </si>
  <si>
    <t>Rivas Berti</t>
  </si>
  <si>
    <t>San Pedro Del Rio</t>
  </si>
  <si>
    <t>Palotal</t>
  </si>
  <si>
    <t>Juan Vicente Gómez</t>
  </si>
  <si>
    <t>Isaías Medina Angarita</t>
  </si>
  <si>
    <t>Cárdenas</t>
  </si>
  <si>
    <t>Amenodoro Rangel Lamus</t>
  </si>
  <si>
    <t>La Florida</t>
  </si>
  <si>
    <t>Capital Córdoba</t>
  </si>
  <si>
    <t>Fernández Feo</t>
  </si>
  <si>
    <t>Santo Domingo</t>
  </si>
  <si>
    <t>San José De Bolívar</t>
  </si>
  <si>
    <t>García De Hevia</t>
  </si>
  <si>
    <t>Boca De Grita</t>
  </si>
  <si>
    <t>Guasimos</t>
  </si>
  <si>
    <t>Capital Guasimos</t>
  </si>
  <si>
    <t>Román Cárdenas</t>
  </si>
  <si>
    <t>Jáuregui</t>
  </si>
  <si>
    <t>Emilio Constantino Guerrero</t>
  </si>
  <si>
    <t>Monseñor Miguel Antonio Salas</t>
  </si>
  <si>
    <t>José María Vargas</t>
  </si>
  <si>
    <t>Junín</t>
  </si>
  <si>
    <t>La Petrolea</t>
  </si>
  <si>
    <t>Quinimari</t>
  </si>
  <si>
    <t>Bramon</t>
  </si>
  <si>
    <t>Cipriano Castro</t>
  </si>
  <si>
    <t>Manuel Felipe Rugeles</t>
  </si>
  <si>
    <t>Emeterio Ochoa</t>
  </si>
  <si>
    <t>Doradas</t>
  </si>
  <si>
    <t>San Joaquín De Navay</t>
  </si>
  <si>
    <t>Lobatera</t>
  </si>
  <si>
    <t>Constitución</t>
  </si>
  <si>
    <t>Michelena</t>
  </si>
  <si>
    <t>Capital Michelena</t>
  </si>
  <si>
    <t>Panamericano</t>
  </si>
  <si>
    <t>La Palmita</t>
  </si>
  <si>
    <t>Pedro María Ureña</t>
  </si>
  <si>
    <t>Nueva Arcadia</t>
  </si>
  <si>
    <t>Rafael Urdaneta</t>
  </si>
  <si>
    <t>Delicias</t>
  </si>
  <si>
    <t>Samuel Darío Maldonado</t>
  </si>
  <si>
    <t>Boconó</t>
  </si>
  <si>
    <t>Hernández</t>
  </si>
  <si>
    <t>La Concordia</t>
  </si>
  <si>
    <t>Pedro María Morantes</t>
  </si>
  <si>
    <t>San Juan Bautista</t>
  </si>
  <si>
    <t>Dr. Francisco Romero Lobo</t>
  </si>
  <si>
    <t>Seboruco</t>
  </si>
  <si>
    <t>Capital Seboruco</t>
  </si>
  <si>
    <t>Eleazar López Contreras</t>
  </si>
  <si>
    <t>Torbes</t>
  </si>
  <si>
    <t>Uribante</t>
  </si>
  <si>
    <t>Juan Pablo Peñaloza</t>
  </si>
  <si>
    <t>Potosí</t>
  </si>
  <si>
    <t>San Judas Tadeo</t>
  </si>
  <si>
    <t>Santa Isabel</t>
  </si>
  <si>
    <t>Araguaney</t>
  </si>
  <si>
    <t>El Jaguito</t>
  </si>
  <si>
    <t>La Esperanza</t>
  </si>
  <si>
    <t>Bocono</t>
  </si>
  <si>
    <t>Mosquey</t>
  </si>
  <si>
    <t>Burbusay</t>
  </si>
  <si>
    <t>General Rivas</t>
  </si>
  <si>
    <t>Guaramacal</t>
  </si>
  <si>
    <t>Vega De Guaramacal</t>
  </si>
  <si>
    <t>Monseñor Jáuregui</t>
  </si>
  <si>
    <t>Rafael Rangel</t>
  </si>
  <si>
    <t>Sabana Grande</t>
  </si>
  <si>
    <t>Cheregue</t>
  </si>
  <si>
    <t>Granados</t>
  </si>
  <si>
    <t>Chejende</t>
  </si>
  <si>
    <t>Arnoldo Gabaldon</t>
  </si>
  <si>
    <t>Bolivia</t>
  </si>
  <si>
    <t>Carrillo</t>
  </si>
  <si>
    <t>Cegarra</t>
  </si>
  <si>
    <t>Manuel Salvador Ulloa</t>
  </si>
  <si>
    <t>Carache</t>
  </si>
  <si>
    <t>Cuicas</t>
  </si>
  <si>
    <t>La Concepción</t>
  </si>
  <si>
    <t>Panamericana</t>
  </si>
  <si>
    <t>Escuque</t>
  </si>
  <si>
    <t>Sabana Libre</t>
  </si>
  <si>
    <t>Santa Rita</t>
  </si>
  <si>
    <t>José Felipe Márquez Cañizal</t>
  </si>
  <si>
    <t>Los Caprichos</t>
  </si>
  <si>
    <t>Juan Vicente Campo Elías</t>
  </si>
  <si>
    <t>La Ceiba</t>
  </si>
  <si>
    <t>El Progreso</t>
  </si>
  <si>
    <t>Tres De Febrero</t>
  </si>
  <si>
    <t>El Dividive</t>
  </si>
  <si>
    <t>Agua Santa</t>
  </si>
  <si>
    <t>Agua Caliente</t>
  </si>
  <si>
    <t>El Cenizo</t>
  </si>
  <si>
    <t>Valerita</t>
  </si>
  <si>
    <t>Monte Carmelo</t>
  </si>
  <si>
    <t>Santa María Del Horcon</t>
  </si>
  <si>
    <t>Motatan</t>
  </si>
  <si>
    <t>El Baño</t>
  </si>
  <si>
    <t>Jalisco</t>
  </si>
  <si>
    <t>Pampan</t>
  </si>
  <si>
    <t>Flor De Patria</t>
  </si>
  <si>
    <t>La Paz</t>
  </si>
  <si>
    <t>Pampanito</t>
  </si>
  <si>
    <t>Pampanito Ii</t>
  </si>
  <si>
    <t>Betijoque</t>
  </si>
  <si>
    <t>La Pueblita</t>
  </si>
  <si>
    <t>Los Cedros</t>
  </si>
  <si>
    <t>José Gregorio Hernández</t>
  </si>
  <si>
    <t>San Rafael De Carvajal</t>
  </si>
  <si>
    <t>Carvajal</t>
  </si>
  <si>
    <t>Antonio Nicolás Briceño</t>
  </si>
  <si>
    <t>Campo Alegre</t>
  </si>
  <si>
    <t>José Leonardo Suarez</t>
  </si>
  <si>
    <t>Sabana De Mendoza</t>
  </si>
  <si>
    <t>Valmore Rodríguez</t>
  </si>
  <si>
    <t>Andrés Linares</t>
  </si>
  <si>
    <t>Cristóbal Mendoza</t>
  </si>
  <si>
    <t>Cruz Carrillo</t>
  </si>
  <si>
    <t>Monseñor Carrillo</t>
  </si>
  <si>
    <t>Tres Esquinas</t>
  </si>
  <si>
    <t>La Quebrada</t>
  </si>
  <si>
    <t>Cabimbu</t>
  </si>
  <si>
    <t>Jajo</t>
  </si>
  <si>
    <t>Santiago</t>
  </si>
  <si>
    <t>Tuñame</t>
  </si>
  <si>
    <t>Valera</t>
  </si>
  <si>
    <t>Juan Ignacio Montilla</t>
  </si>
  <si>
    <t>La Beatriz</t>
  </si>
  <si>
    <t>Mercedes Díaz</t>
  </si>
  <si>
    <t>La Puerta</t>
  </si>
  <si>
    <t>Mendoza</t>
  </si>
  <si>
    <t>Arístides Bastidas</t>
  </si>
  <si>
    <t>Cocorote</t>
  </si>
  <si>
    <t>Manuel Monge</t>
  </si>
  <si>
    <t>Nirgua</t>
  </si>
  <si>
    <t>Temerla</t>
  </si>
  <si>
    <t>Peña</t>
  </si>
  <si>
    <t>Capital Peña</t>
  </si>
  <si>
    <t>San Andrés</t>
  </si>
  <si>
    <t>San Felipe</t>
  </si>
  <si>
    <t>Capital San Felipe</t>
  </si>
  <si>
    <t>Albarico</t>
  </si>
  <si>
    <t>San Javier</t>
  </si>
  <si>
    <t>Urachiche</t>
  </si>
  <si>
    <t>Veroes</t>
  </si>
  <si>
    <t>Capital Veroes</t>
  </si>
  <si>
    <t>El Guayabo</t>
  </si>
  <si>
    <t>Almirante Padilla</t>
  </si>
  <si>
    <t>Isla De Toas</t>
  </si>
  <si>
    <t>Baralt</t>
  </si>
  <si>
    <t>San Timoteo</t>
  </si>
  <si>
    <t>General Urdaneta</t>
  </si>
  <si>
    <t>Manuel Guanipa Matos</t>
  </si>
  <si>
    <t>Marcelino Briceño</t>
  </si>
  <si>
    <t>Cabimas</t>
  </si>
  <si>
    <t>Ambrosio</t>
  </si>
  <si>
    <t>Carmen Herrera</t>
  </si>
  <si>
    <t>Germán Ríos Linares</t>
  </si>
  <si>
    <t>La Rosa</t>
  </si>
  <si>
    <t>Jorge Hernández</t>
  </si>
  <si>
    <t>Rómulo Betancourt</t>
  </si>
  <si>
    <t>San Benito</t>
  </si>
  <si>
    <t>Arístides Calvani</t>
  </si>
  <si>
    <t>Punta Gorda</t>
  </si>
  <si>
    <t>Catatumbo</t>
  </si>
  <si>
    <t>Encontrados</t>
  </si>
  <si>
    <t>Udon Perez</t>
  </si>
  <si>
    <t>Colon</t>
  </si>
  <si>
    <t>San Carlos Del Zulia</t>
  </si>
  <si>
    <t>Moralito</t>
  </si>
  <si>
    <t>Santa Cruz Del Zulia</t>
  </si>
  <si>
    <t>Urribarri</t>
  </si>
  <si>
    <t>Francisco Javier Pulgar</t>
  </si>
  <si>
    <t>Carlos Quevedo</t>
  </si>
  <si>
    <t>Jesús Enrique Lossada</t>
  </si>
  <si>
    <t>José Ramón Yepez</t>
  </si>
  <si>
    <t>Mariano Parra León</t>
  </si>
  <si>
    <t>Jesús María Semprum</t>
  </si>
  <si>
    <t>Bari</t>
  </si>
  <si>
    <t>La Cañada De Urdaneta</t>
  </si>
  <si>
    <t>El Carmelo</t>
  </si>
  <si>
    <t>Potreritos</t>
  </si>
  <si>
    <t>Lagunillas</t>
  </si>
  <si>
    <t>Alonso De Ojeda</t>
  </si>
  <si>
    <t>Campo Lara</t>
  </si>
  <si>
    <t>Venezuela</t>
  </si>
  <si>
    <t>El Danto</t>
  </si>
  <si>
    <t>Machiques De Perija</t>
  </si>
  <si>
    <t>Bartolomé De Las Casas</t>
  </si>
  <si>
    <t>San José De Perija</t>
  </si>
  <si>
    <t>Mara</t>
  </si>
  <si>
    <t>La Sierrita</t>
  </si>
  <si>
    <t>Las Parcelas</t>
  </si>
  <si>
    <t>Luis De Vicente</t>
  </si>
  <si>
    <t>Monseñor Marcos Sergio Godoy</t>
  </si>
  <si>
    <t>Tamare</t>
  </si>
  <si>
    <t>Maracaibo</t>
  </si>
  <si>
    <t>Antonio Borjas Romero</t>
  </si>
  <si>
    <t>Cacique Mara</t>
  </si>
  <si>
    <t>Cristo De Aranza</t>
  </si>
  <si>
    <t>Coquivacoa</t>
  </si>
  <si>
    <t>Francisco Eugenio Bustamante</t>
  </si>
  <si>
    <t>Idelfonso Vásquez</t>
  </si>
  <si>
    <t>Juana De Ávila</t>
  </si>
  <si>
    <t>Luis Hurtado Higuera</t>
  </si>
  <si>
    <t>Manuel Dagnino</t>
  </si>
  <si>
    <t>Olegario Villalobos</t>
  </si>
  <si>
    <t>Raúl Leoni</t>
  </si>
  <si>
    <t>Venancio Pulgar</t>
  </si>
  <si>
    <t>Ana María Campos</t>
  </si>
  <si>
    <t>Faria</t>
  </si>
  <si>
    <t>José Antonio Chaves</t>
  </si>
  <si>
    <t>Indígena Bolivariano Guajira</t>
  </si>
  <si>
    <t>Sinamaica</t>
  </si>
  <si>
    <t>Alta Guajira</t>
  </si>
  <si>
    <t>Elías Sánchez Rubio</t>
  </si>
  <si>
    <t>Guajira</t>
  </si>
  <si>
    <t>Rosario De Perija</t>
  </si>
  <si>
    <t>El Rosario</t>
  </si>
  <si>
    <t>Donaldo García</t>
  </si>
  <si>
    <t>Sixto Zambrano</t>
  </si>
  <si>
    <t>El Bajo</t>
  </si>
  <si>
    <t>Domitila Flores</t>
  </si>
  <si>
    <t>Francisco Ochoa</t>
  </si>
  <si>
    <t>Los Cortijos</t>
  </si>
  <si>
    <t>Marcial Hernández</t>
  </si>
  <si>
    <t>José Domingo Rus</t>
  </si>
  <si>
    <t>El Mene</t>
  </si>
  <si>
    <t>José Cenovio Urribarri</t>
  </si>
  <si>
    <t>Pedro Lucas Urribarri</t>
  </si>
  <si>
    <t>Rafael María Baralt</t>
  </si>
  <si>
    <t>Bobures</t>
  </si>
  <si>
    <t>El Batey</t>
  </si>
  <si>
    <t>Gibraltar</t>
  </si>
  <si>
    <t>Heras</t>
  </si>
  <si>
    <t>Monseñor Arturo Celestino Álvarez</t>
  </si>
  <si>
    <t>La Victoria</t>
  </si>
  <si>
    <t>Raúl Cuenca</t>
  </si>
  <si>
    <t>La Guaira</t>
  </si>
  <si>
    <t>Caraballeda</t>
  </si>
  <si>
    <t>Carayaca</t>
  </si>
  <si>
    <t>Caruao</t>
  </si>
  <si>
    <t>Catia La Mar</t>
  </si>
  <si>
    <t>El Junko</t>
  </si>
  <si>
    <t>Macuto</t>
  </si>
  <si>
    <t>Maiquetía</t>
  </si>
  <si>
    <t>Naiguata</t>
  </si>
  <si>
    <t>Urimare</t>
  </si>
  <si>
    <t>Carlos Soublette</t>
  </si>
  <si>
    <t>PARROQUIA CIVIL</t>
  </si>
  <si>
    <t>2-a Menores de 12 años</t>
  </si>
  <si>
    <t>¿DÓNDE?</t>
  </si>
  <si>
    <t>¿QUÉ?</t>
  </si>
  <si>
    <t>¿CUÁNDO?</t>
  </si>
  <si>
    <t>Grupos poblacionales (de losbeneficiarios desagregados indique cuántos pertenecen a los siguientes grupos)</t>
  </si>
  <si>
    <t>Beneficiarios desagregados</t>
  </si>
  <si>
    <t>Nº</t>
  </si>
  <si>
    <t>Diocesis</t>
  </si>
  <si>
    <t>Estado</t>
  </si>
  <si>
    <t>Municipio</t>
  </si>
  <si>
    <t xml:space="preserve">Parroquia Eclesial/ Centro Centinela </t>
  </si>
  <si>
    <t>Actividad</t>
  </si>
  <si>
    <t>Detalle de la Actividad</t>
  </si>
  <si>
    <t>Detalle del Beneficiario</t>
  </si>
  <si>
    <t>Fecha de la actividad</t>
  </si>
  <si>
    <t>Número de Población Indígena</t>
  </si>
  <si>
    <t>Número de Personas con discapacidad</t>
  </si>
  <si>
    <r>
      <rPr>
        <b/>
        <sz val="11"/>
        <color theme="1"/>
        <rFont val="Arial"/>
        <family val="2"/>
      </rPr>
      <t>Niñas</t>
    </r>
    <r>
      <rPr>
        <sz val="11"/>
        <color theme="1"/>
        <rFont val="Arial"/>
        <family val="2"/>
      </rPr>
      <t xml:space="preserve">
de 0 a 5 años</t>
    </r>
  </si>
  <si>
    <r>
      <rPr>
        <b/>
        <sz val="11"/>
        <color theme="1"/>
        <rFont val="Arial"/>
        <family val="2"/>
      </rPr>
      <t>Niños</t>
    </r>
    <r>
      <rPr>
        <sz val="11"/>
        <color theme="1"/>
        <rFont val="Arial"/>
        <family val="2"/>
      </rPr>
      <t xml:space="preserve">
de 0 a 5 años</t>
    </r>
  </si>
  <si>
    <r>
      <rPr>
        <b/>
        <sz val="11"/>
        <color theme="1"/>
        <rFont val="Arial"/>
        <family val="2"/>
      </rPr>
      <t xml:space="preserve">Niñas </t>
    </r>
    <r>
      <rPr>
        <sz val="11"/>
        <color theme="1"/>
        <rFont val="Arial"/>
        <family val="2"/>
      </rPr>
      <t xml:space="preserve">
de 6 a 17 años</t>
    </r>
  </si>
  <si>
    <r>
      <rPr>
        <b/>
        <sz val="11"/>
        <color theme="1"/>
        <rFont val="Arial"/>
        <family val="2"/>
      </rPr>
      <t xml:space="preserve">Niños </t>
    </r>
    <r>
      <rPr>
        <sz val="11"/>
        <color theme="1"/>
        <rFont val="Arial"/>
        <family val="2"/>
      </rPr>
      <t xml:space="preserve">
de 6 a 17 años</t>
    </r>
  </si>
  <si>
    <r>
      <rPr>
        <b/>
        <sz val="11"/>
        <color theme="1"/>
        <rFont val="Arial"/>
        <family val="2"/>
      </rPr>
      <t xml:space="preserve">Mujeres </t>
    </r>
    <r>
      <rPr>
        <sz val="11"/>
        <color theme="1"/>
        <rFont val="Arial"/>
        <family val="2"/>
      </rPr>
      <t xml:space="preserve">
de 18 a 64 años</t>
    </r>
  </si>
  <si>
    <r>
      <rPr>
        <b/>
        <sz val="11"/>
        <color theme="1"/>
        <rFont val="Arial"/>
        <family val="2"/>
      </rPr>
      <t xml:space="preserve">Hombres </t>
    </r>
    <r>
      <rPr>
        <sz val="11"/>
        <color theme="1"/>
        <rFont val="Arial"/>
        <family val="2"/>
      </rPr>
      <t>de 18 a 64 años</t>
    </r>
  </si>
  <si>
    <r>
      <rPr>
        <b/>
        <sz val="11"/>
        <color theme="1"/>
        <rFont val="Arial"/>
        <family val="2"/>
      </rPr>
      <t xml:space="preserve">Mujeres </t>
    </r>
    <r>
      <rPr>
        <sz val="11"/>
        <color theme="1"/>
        <rFont val="Arial"/>
        <family val="2"/>
      </rPr>
      <t xml:space="preserve">
de 65 años o más</t>
    </r>
  </si>
  <si>
    <r>
      <rPr>
        <b/>
        <sz val="11"/>
        <color theme="1"/>
        <rFont val="Arial"/>
        <family val="2"/>
      </rPr>
      <t>Hombres</t>
    </r>
    <r>
      <rPr>
        <sz val="11"/>
        <color theme="1"/>
        <rFont val="Arial"/>
        <family val="2"/>
      </rPr>
      <t xml:space="preserve">
 de 65 años o más</t>
    </r>
  </si>
  <si>
    <t>Total personas asistidas</t>
  </si>
  <si>
    <t>Autorellenado Validacion_Estado</t>
  </si>
  <si>
    <t>Autorellenado Validacion_Municipio</t>
  </si>
  <si>
    <t>Autorellenado Validacion_Parroquia</t>
  </si>
  <si>
    <t>ConcateEstasoMuni</t>
  </si>
  <si>
    <t>PCODE1</t>
  </si>
  <si>
    <t>PCODE2</t>
  </si>
  <si>
    <t>PCODE3</t>
  </si>
  <si>
    <t>Agua_Higiene_Saneamiento_WASH</t>
  </si>
  <si>
    <t>Cambio_Comportamiento_Bienestar_Social_CCBS</t>
  </si>
  <si>
    <t>Rendicion_De_Cuentas_AAP</t>
  </si>
  <si>
    <t>Prevencion_Explotación_Abuso_Sexual_PEAS</t>
  </si>
  <si>
    <t>Racion de comida (Plato servido)</t>
  </si>
  <si>
    <t>Examenes de laboratorio</t>
  </si>
  <si>
    <t>Capacitacion en Salud</t>
  </si>
  <si>
    <t>Kit de Higiene Individual</t>
  </si>
  <si>
    <t>Filtro artesanal</t>
  </si>
  <si>
    <t>Bolsas ecologicas con Logo Caritas</t>
  </si>
  <si>
    <t>Kit de alimentos (Bolsas complentarias)</t>
  </si>
  <si>
    <t>Kit de Bioseguridad</t>
  </si>
  <si>
    <t>Kit obstétrico</t>
  </si>
  <si>
    <t>Kit Medicina vivero</t>
  </si>
  <si>
    <t>Indicar en Observaciones</t>
  </si>
  <si>
    <t>Capacitaciones_talleres_sensibilizaciones</t>
  </si>
  <si>
    <t>Entrega de Guía de 12 pasos</t>
  </si>
  <si>
    <t>Asambleas para la toma de desiciones</t>
  </si>
  <si>
    <t>Entrega de flyer o volantes</t>
  </si>
  <si>
    <t>Otro… Indicar en Observaciones</t>
  </si>
  <si>
    <t>RX</t>
  </si>
  <si>
    <t>Capacitacion en Nutrición (Lactancia materna, alimentación de niños, preparación de alimentos, etc)</t>
  </si>
  <si>
    <t>Kit de Higiene Familiar</t>
  </si>
  <si>
    <t xml:space="preserve">Pastillas purificadoras </t>
  </si>
  <si>
    <t>Franelas Caritas</t>
  </si>
  <si>
    <t>Tapaboca Niños</t>
  </si>
  <si>
    <t>Kit de embarazada</t>
  </si>
  <si>
    <t>Kit de Lamparatomia</t>
  </si>
  <si>
    <t>Beneficiarios de las comunidades</t>
  </si>
  <si>
    <t>Jabones</t>
  </si>
  <si>
    <t>Disfución o sensibilización  en mensajes claves (presencial)</t>
  </si>
  <si>
    <t>Socialización del proyecto</t>
  </si>
  <si>
    <t>Entrega de Afiches</t>
  </si>
  <si>
    <t>Capacitacion en Contexto Covid-19</t>
  </si>
  <si>
    <t>Kit de Higiene Femenino</t>
  </si>
  <si>
    <t>Kit de Hidratacion</t>
  </si>
  <si>
    <t>Gorras con Logo Caritas</t>
  </si>
  <si>
    <t>Tapaboca de Tela (Caritas)</t>
  </si>
  <si>
    <t>Kit de Toallas sanitarias</t>
  </si>
  <si>
    <t>Insumos Quirurgico</t>
  </si>
  <si>
    <t>Personas con criterio de vulnerabilidad alta</t>
  </si>
  <si>
    <t>Pastillas potabilizadoras</t>
  </si>
  <si>
    <t xml:space="preserve">Disfución ONLINE de mensajes Claves </t>
  </si>
  <si>
    <t>Opiniones, reclamos, sugerencias y quejas recibidas (buzones)</t>
  </si>
  <si>
    <t xml:space="preserve">Entrega de calcomanías </t>
  </si>
  <si>
    <t>Capacitacion en Atención Psicosocial</t>
  </si>
  <si>
    <t>Kit de Higiene Recien Nacido</t>
  </si>
  <si>
    <t>Botellón de agua / dispensador</t>
  </si>
  <si>
    <t>Chalecos con Logo Caritas</t>
  </si>
  <si>
    <t>Gel Antibacterial</t>
  </si>
  <si>
    <t>Kit Covid-19 Medicinas</t>
  </si>
  <si>
    <t>Personas dejadas atrás (Motivo Migración)</t>
  </si>
  <si>
    <t>"Grupo de Apoyo de Madres"</t>
  </si>
  <si>
    <t>Otro canal de disfución…indicar en observaciones</t>
  </si>
  <si>
    <t>Capacitacion en Caritas Parroquial</t>
  </si>
  <si>
    <t>Kit de Higiene Migrante</t>
  </si>
  <si>
    <t>Chalecos con Logo Caritas (Voluntarios)</t>
  </si>
  <si>
    <t>Alcohol</t>
  </si>
  <si>
    <t>Transferencias_Monetarias</t>
  </si>
  <si>
    <t>Capacitacion en Protocolos SAMAN</t>
  </si>
  <si>
    <t>Kit de Higiene Centro De Alojamiento</t>
  </si>
  <si>
    <t>Dispensador</t>
  </si>
  <si>
    <t>Ollas_Comunitarias</t>
  </si>
  <si>
    <t>Beneficiarios 3era edad</t>
  </si>
  <si>
    <t>Capacitacion en Movilidad Humana</t>
  </si>
  <si>
    <t>Kit de Higiene Hábitat</t>
  </si>
  <si>
    <t>Otras_Capacitaciones_Talleres_Sensibilizaciones</t>
  </si>
  <si>
    <t>Beneficiarios con discapacidad</t>
  </si>
  <si>
    <t xml:space="preserve">Kits de Higiene familiar (GAM) </t>
  </si>
  <si>
    <t>Capacitacion en Valores</t>
  </si>
  <si>
    <t>Kit domestico (Cepillo/tobo)</t>
  </si>
  <si>
    <t>Entrega_Material_Informativo_Formativo</t>
  </si>
  <si>
    <t>Beneficiarios de comedores</t>
  </si>
  <si>
    <t>Capacitacion en Temas claves</t>
  </si>
  <si>
    <t>Kit de hogar en emergencia (Sabana/Colchoneta)</t>
  </si>
  <si>
    <t>Fondo_Solidario</t>
  </si>
  <si>
    <t>Capacitacion en Salvaguardia</t>
  </si>
  <si>
    <t xml:space="preserve">Kit_e_insumos_Higiene </t>
  </si>
  <si>
    <t>Familias de los Niños en Vivero</t>
  </si>
  <si>
    <t>Capacitacion en Violencia basada en genero</t>
  </si>
  <si>
    <t>Kit_e_Insumos_Visibilidad_Caritas</t>
  </si>
  <si>
    <t>Capacitacion en Derechos Humanos</t>
  </si>
  <si>
    <t>Kit_e_Insumos_Alimentos</t>
  </si>
  <si>
    <t>Capacitacion en Trata de personas</t>
  </si>
  <si>
    <t>Kit_e_Insumos_Bioseguridad</t>
  </si>
  <si>
    <t>Escolares</t>
  </si>
  <si>
    <t>Capacitación en Presupuesto Familiar y Mercados Inteligentes</t>
  </si>
  <si>
    <t>Kit_e_Insumos_Mujeres</t>
  </si>
  <si>
    <t>Capacitación en Prevención del Embarazo en Adolescentes</t>
  </si>
  <si>
    <t>Kit_e_Insumos_Salud</t>
  </si>
  <si>
    <t>Capacitación en Gestión de la Información (Monitoreo y Seguimiento)</t>
  </si>
  <si>
    <t>Otro…Indicar_en_Observaciones</t>
  </si>
  <si>
    <t>Capacitación en Servicios de alimentacion (Comedores)</t>
  </si>
  <si>
    <t>PETARE</t>
  </si>
  <si>
    <t>MARACAIBO II</t>
  </si>
  <si>
    <t>MARACAIBO I</t>
  </si>
  <si>
    <t>Parroquia Civil</t>
  </si>
  <si>
    <t xml:space="preserve">PARROQUIA CIVIL </t>
  </si>
  <si>
    <t>SECTOR O COMUNIDAD</t>
  </si>
  <si>
    <t>IMC</t>
  </si>
  <si>
    <t>Sector o comunidad de la actividad</t>
  </si>
  <si>
    <t>Clasificación PB</t>
  </si>
  <si>
    <t>Plumply DOZ- sobre Amarillo (6 a 23 meses)</t>
  </si>
  <si>
    <t>Plumply NUT- sobre Rojo (DAM-Moderada)</t>
  </si>
  <si>
    <t>Plumply NUT- sobre Rojo (DAS- Severa)</t>
  </si>
  <si>
    <t>Otros Complementos</t>
  </si>
  <si>
    <t xml:space="preserve">Proyecto </t>
  </si>
  <si>
    <t>Super Alimento</t>
  </si>
  <si>
    <t>Alianzas</t>
  </si>
  <si>
    <t>Casas de paso</t>
  </si>
  <si>
    <t>Describir en observaciones caraterísticas de la alianza</t>
  </si>
  <si>
    <t>Describir en observaciones resultados de la sala situacional</t>
  </si>
  <si>
    <t>Movilidad</t>
  </si>
  <si>
    <t>Sala_Situacional</t>
  </si>
  <si>
    <t>CIUDAD GUAYANA</t>
  </si>
  <si>
    <t>ZULIA/MÉRIDA</t>
  </si>
  <si>
    <t>DELTA AMACURO</t>
  </si>
  <si>
    <t>Actividad con beneficiarios recurrentes</t>
  </si>
  <si>
    <t>MODALIDAD  DE CONSULTA</t>
  </si>
  <si>
    <t>TIPO DE CONSULTA</t>
  </si>
  <si>
    <t>BENEFICIARIO RECURRENTE</t>
  </si>
  <si>
    <t>Desparasitado en la jornada</t>
  </si>
  <si>
    <t xml:space="preserve">N° </t>
  </si>
  <si>
    <r>
      <t xml:space="preserve">SEXO del </t>
    </r>
    <r>
      <rPr>
        <b/>
        <i/>
        <sz val="9"/>
        <rFont val="Calibri"/>
        <family val="2"/>
        <scheme val="minor"/>
      </rPr>
      <t>Beneficiario final</t>
    </r>
  </si>
  <si>
    <r>
      <t xml:space="preserve">EDAD del </t>
    </r>
    <r>
      <rPr>
        <b/>
        <i/>
        <sz val="9"/>
        <rFont val="Calibri"/>
        <family val="2"/>
        <scheme val="minor"/>
      </rPr>
      <t>Beneficiario final</t>
    </r>
  </si>
  <si>
    <t>Ella/El mismo</t>
  </si>
  <si>
    <r>
      <t xml:space="preserve">EDAD </t>
    </r>
    <r>
      <rPr>
        <b/>
        <sz val="8"/>
        <color theme="0"/>
        <rFont val="Calibri"/>
        <family val="2"/>
        <scheme val="minor"/>
      </rPr>
      <t>(de la madre o cuidador)</t>
    </r>
  </si>
  <si>
    <t>CLASIFICACIÓN NUTRICIONAL PB</t>
  </si>
  <si>
    <t>CÉDULA DE IDENTIDAD (ingrese números sin espacios)</t>
  </si>
  <si>
    <r>
      <t xml:space="preserve">PARENTESCO </t>
    </r>
    <r>
      <rPr>
        <sz val="8"/>
        <color theme="0"/>
        <rFont val="Calibri"/>
        <family val="2"/>
        <scheme val="minor"/>
      </rPr>
      <t>con el niño / niña</t>
    </r>
  </si>
  <si>
    <r>
      <t xml:space="preserve">CÉDULA DE IDENTIDAD </t>
    </r>
    <r>
      <rPr>
        <sz val="12"/>
        <color theme="0"/>
        <rFont val="Calibri"/>
        <family val="2"/>
        <scheme val="minor"/>
      </rPr>
      <t>de la madre o cuidador (ingrese solo números sin espacios)</t>
    </r>
  </si>
  <si>
    <t>Total de niños desparasitados</t>
  </si>
  <si>
    <t>Total de niñas desparasitadas</t>
  </si>
  <si>
    <t>Cantidad Suministrada (sobres o unidades)</t>
  </si>
  <si>
    <t>MOTIVO #1 Diagnostico de la consulta</t>
  </si>
  <si>
    <t>MOTIVO #2 Diagnostico de la consulta</t>
  </si>
  <si>
    <r>
      <t xml:space="preserve">Nombre y presentación </t>
    </r>
    <r>
      <rPr>
        <b/>
        <i/>
        <sz val="11"/>
        <color theme="2"/>
        <rFont val="Calibri"/>
        <family val="2"/>
        <scheme val="minor"/>
      </rPr>
      <t>de la medicina entregada</t>
    </r>
  </si>
  <si>
    <r>
      <t xml:space="preserve">CANTIDAD </t>
    </r>
    <r>
      <rPr>
        <b/>
        <i/>
        <sz val="11"/>
        <color theme="2"/>
        <rFont val="Calibri"/>
        <family val="2"/>
        <scheme val="minor"/>
      </rPr>
      <t>de unidosis</t>
    </r>
  </si>
  <si>
    <r>
      <t xml:space="preserve">CATEGORIA </t>
    </r>
    <r>
      <rPr>
        <b/>
        <i/>
        <sz val="11"/>
        <color theme="2"/>
        <rFont val="Calibri"/>
        <family val="2"/>
        <scheme val="minor"/>
      </rPr>
      <t>de la medicina entregada</t>
    </r>
  </si>
  <si>
    <t>COMUNIDAD O SECTOR</t>
  </si>
  <si>
    <t>Discapacidad</t>
  </si>
  <si>
    <t>PARROQUIA ECLESIAL/ CENTRO CENTINELA</t>
  </si>
  <si>
    <r>
      <t xml:space="preserve">CÉDULA </t>
    </r>
    <r>
      <rPr>
        <b/>
        <i/>
        <sz val="8"/>
        <color theme="0"/>
        <rFont val="Calibri"/>
        <family val="2"/>
        <scheme val="minor"/>
      </rPr>
      <t>de quien retira la medicina</t>
    </r>
  </si>
  <si>
    <r>
      <t xml:space="preserve">PARENTESCO </t>
    </r>
    <r>
      <rPr>
        <b/>
        <i/>
        <sz val="8"/>
        <color theme="0"/>
        <rFont val="Calibri"/>
        <family val="2"/>
        <scheme val="minor"/>
      </rPr>
      <t>con el Beneficiario final</t>
    </r>
  </si>
  <si>
    <r>
      <t xml:space="preserve">FECHA DE ENTREGA
</t>
    </r>
    <r>
      <rPr>
        <b/>
        <sz val="11"/>
        <color theme="0"/>
        <rFont val="Calibri"/>
        <family val="2"/>
        <scheme val="minor"/>
      </rPr>
      <t>dd/mm/aaaa</t>
    </r>
  </si>
  <si>
    <t>Transferencias directas (CASH)</t>
  </si>
  <si>
    <t>Entrega de Tarjeta TENGO</t>
  </si>
  <si>
    <t>CARORA</t>
  </si>
  <si>
    <t>Capacitación en Gestión  de Riesgo de Desastres</t>
  </si>
  <si>
    <t>Capacitaciones</t>
  </si>
  <si>
    <t>GUANARE</t>
  </si>
  <si>
    <t>Mes de reporte</t>
  </si>
  <si>
    <t>Niñas de 6 a 19 años</t>
  </si>
  <si>
    <t>Mujeres de 20 a 64 años</t>
  </si>
  <si>
    <t>Pruebas de VIH aplicadas</t>
  </si>
  <si>
    <t>Pruebas de VIH - Resultados</t>
  </si>
  <si>
    <t>Positivas</t>
  </si>
  <si>
    <t>Negativas</t>
  </si>
  <si>
    <t>Pruebas de Orina aplicadas</t>
  </si>
  <si>
    <t>ARAURE</t>
  </si>
  <si>
    <t xml:space="preserve">TOTAL </t>
  </si>
  <si>
    <t>TOTAL</t>
  </si>
  <si>
    <t>San José Obrero</t>
  </si>
  <si>
    <t>Las Palmitas</t>
  </si>
  <si>
    <t>Observaciones o comentarios</t>
  </si>
  <si>
    <t xml:space="preserve">Capacitaciones </t>
  </si>
  <si>
    <t>Desarrollo de proyectos productivos</t>
  </si>
  <si>
    <t>Entrega de Capital e insumos</t>
  </si>
  <si>
    <t>Medios_de_Vida</t>
  </si>
  <si>
    <t>Gestión_y_Reduccción_de_Riegos_de_Desastres</t>
  </si>
  <si>
    <t xml:space="preserve">Elaboración de Planes Comunitarios </t>
  </si>
  <si>
    <t xml:space="preserve">Formación de </t>
  </si>
  <si>
    <t>julio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</si>
</sst>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C0A]General"/>
    <numFmt numFmtId="165" formatCode="0.0"/>
  </numFmts>
  <fonts count="141"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Narrow"/>
      <family val="2"/>
    </font>
    <font>
      <sz val="12"/>
      <color theme="1"/>
      <name val="Arial Narrow"/>
      <family val="2"/>
    </font>
    <font>
      <sz val="11"/>
      <color theme="1"/>
      <name val="Calibri"/>
      <family val="2"/>
      <scheme val="minor"/>
    </font>
    <font>
      <sz val="11"/>
      <color theme="1"/>
      <name val="Calibri"/>
      <family val="2"/>
      <scheme val="minor"/>
    </font>
    <font>
      <sz val="11"/>
      <color theme="1"/>
      <name val="Calibri"/>
      <family val="2"/>
      <scheme val="minor"/>
    </font>
    <font>
      <sz val="12"/>
      <color theme="1"/>
      <name val="Arial Narrow"/>
      <family val="2"/>
    </font>
    <font>
      <sz val="12"/>
      <color theme="1"/>
      <name val="Arial Narrow"/>
      <family val="2"/>
    </font>
    <font>
      <sz val="11"/>
      <color theme="1"/>
      <name val="Calibri"/>
      <family val="2"/>
      <scheme val="minor"/>
    </font>
    <font>
      <sz val="11"/>
      <color theme="1"/>
      <name val="Calibri"/>
      <family val="2"/>
      <scheme val="minor"/>
    </font>
    <font>
      <b/>
      <sz val="11"/>
      <color theme="1"/>
      <name val="Calibri"/>
      <family val="2"/>
    </font>
    <font>
      <b/>
      <sz val="11"/>
      <color theme="0"/>
      <name val="Calibri"/>
      <family val="2"/>
    </font>
    <font>
      <sz val="11"/>
      <color theme="0"/>
      <name val="Calibri"/>
      <family val="2"/>
    </font>
    <font>
      <sz val="11"/>
      <color theme="1"/>
      <name val="Calibri"/>
      <family val="2"/>
    </font>
    <font>
      <sz val="10"/>
      <color theme="1"/>
      <name val="Arial"/>
      <family val="2"/>
    </font>
    <font>
      <b/>
      <sz val="10"/>
      <color theme="1"/>
      <name val="Calibri"/>
      <family val="2"/>
    </font>
    <font>
      <sz val="10"/>
      <color theme="1"/>
      <name val="Calibri"/>
      <family val="2"/>
    </font>
    <font>
      <sz val="11"/>
      <color rgb="FF000000"/>
      <name val="Calibri"/>
      <family val="2"/>
    </font>
    <font>
      <sz val="11"/>
      <color theme="1"/>
      <name val="Tahoma"/>
      <family val="2"/>
    </font>
    <font>
      <b/>
      <i/>
      <sz val="11"/>
      <color rgb="FFFF0000"/>
      <name val="Calibri"/>
      <family val="2"/>
    </font>
    <font>
      <sz val="9"/>
      <color theme="1"/>
      <name val="Arial"/>
      <family val="2"/>
    </font>
    <font>
      <sz val="12"/>
      <color theme="1"/>
      <name val="Calibri"/>
      <family val="2"/>
    </font>
    <font>
      <b/>
      <i/>
      <sz val="11"/>
      <color rgb="FFFF0000"/>
      <name val="Arial"/>
      <family val="2"/>
    </font>
    <font>
      <sz val="11"/>
      <color theme="1"/>
      <name val="Calibri"/>
      <family val="2"/>
    </font>
    <font>
      <sz val="12"/>
      <color rgb="FF000000"/>
      <name val="Calibri"/>
      <family val="2"/>
    </font>
    <font>
      <sz val="10"/>
      <color rgb="FF000000"/>
      <name val="Arial"/>
      <family val="2"/>
    </font>
    <font>
      <i/>
      <sz val="12"/>
      <color rgb="FF7F7F7F"/>
      <name val="Calibri"/>
      <family val="2"/>
    </font>
    <font>
      <sz val="11"/>
      <name val="Arial"/>
      <family val="2"/>
    </font>
    <font>
      <i/>
      <sz val="11"/>
      <color theme="4"/>
      <name val="Arial"/>
      <family val="2"/>
    </font>
    <font>
      <i/>
      <sz val="11"/>
      <color rgb="FF00B050"/>
      <name val="Arial"/>
      <family val="2"/>
    </font>
    <font>
      <b/>
      <sz val="10"/>
      <color theme="0"/>
      <name val="Tahoma"/>
      <family val="2"/>
    </font>
    <font>
      <sz val="12"/>
      <color theme="0"/>
      <name val="Tahoma"/>
      <family val="2"/>
    </font>
    <font>
      <b/>
      <sz val="8"/>
      <color theme="0"/>
      <name val="Tahoma"/>
      <family val="2"/>
    </font>
    <font>
      <b/>
      <sz val="10"/>
      <color theme="1"/>
      <name val="Tahoma"/>
      <family val="2"/>
    </font>
    <font>
      <b/>
      <sz val="11"/>
      <color theme="0"/>
      <name val="Tahoma"/>
      <family val="2"/>
    </font>
    <font>
      <b/>
      <sz val="8"/>
      <color theme="1"/>
      <name val="Garamond"/>
      <family val="1"/>
    </font>
    <font>
      <sz val="10"/>
      <color theme="1"/>
      <name val="Tahoma"/>
      <family val="2"/>
    </font>
    <font>
      <i/>
      <sz val="11"/>
      <color rgb="FFFF0000"/>
      <name val="Arial"/>
      <family val="2"/>
    </font>
    <font>
      <sz val="11"/>
      <color theme="1"/>
      <name val="Arial"/>
      <family val="2"/>
    </font>
    <font>
      <i/>
      <sz val="11"/>
      <color theme="9"/>
      <name val="Arial"/>
      <family val="2"/>
    </font>
    <font>
      <i/>
      <sz val="11"/>
      <color theme="6"/>
      <name val="Arial"/>
      <family val="2"/>
    </font>
    <font>
      <i/>
      <sz val="11"/>
      <name val="Arial"/>
      <family val="2"/>
    </font>
    <font>
      <sz val="10"/>
      <name val="Calibri"/>
      <family val="2"/>
    </font>
    <font>
      <sz val="8"/>
      <name val="Calibri"/>
      <family val="2"/>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0"/>
      <color theme="1"/>
      <name val="Calibri"/>
      <family val="2"/>
      <scheme val="minor"/>
    </font>
    <font>
      <b/>
      <sz val="12"/>
      <color theme="1"/>
      <name val="Calibri"/>
      <family val="2"/>
      <scheme val="minor"/>
    </font>
    <font>
      <b/>
      <sz val="10"/>
      <color theme="0"/>
      <name val="Calibri"/>
      <family val="2"/>
      <scheme val="minor"/>
    </font>
    <font>
      <b/>
      <i/>
      <sz val="8"/>
      <color rgb="FFFF0000"/>
      <name val="Calibri"/>
      <family val="2"/>
      <scheme val="minor"/>
    </font>
    <font>
      <b/>
      <i/>
      <sz val="10"/>
      <name val="Tahoma"/>
      <family val="2"/>
    </font>
    <font>
      <b/>
      <sz val="12"/>
      <color theme="0"/>
      <name val="Calibri"/>
      <family val="2"/>
      <scheme val="minor"/>
    </font>
    <font>
      <sz val="10"/>
      <name val="Calibri"/>
      <family val="2"/>
      <scheme val="minor"/>
    </font>
    <font>
      <sz val="10"/>
      <color theme="0"/>
      <name val="Calibri"/>
      <family val="2"/>
      <scheme val="minor"/>
    </font>
    <font>
      <b/>
      <sz val="12"/>
      <name val="Calibri"/>
      <family val="2"/>
      <scheme val="minor"/>
    </font>
    <font>
      <b/>
      <sz val="11"/>
      <color theme="5"/>
      <name val="Calibri"/>
      <family val="2"/>
      <scheme val="minor"/>
    </font>
    <font>
      <b/>
      <sz val="11"/>
      <color rgb="FF000000"/>
      <name val="Calibri"/>
      <family val="2"/>
      <scheme val="minor"/>
    </font>
    <font>
      <b/>
      <sz val="11"/>
      <name val="Calibri"/>
      <family val="2"/>
      <scheme val="minor"/>
    </font>
    <font>
      <b/>
      <i/>
      <sz val="11"/>
      <name val="Calibri"/>
      <family val="2"/>
      <scheme val="minor"/>
    </font>
    <font>
      <b/>
      <u/>
      <sz val="11"/>
      <color rgb="FF000000"/>
      <name val="Calibri"/>
      <family val="2"/>
      <scheme val="minor"/>
    </font>
    <font>
      <b/>
      <sz val="16"/>
      <color theme="1"/>
      <name val="Calibri"/>
      <family val="2"/>
      <scheme val="minor"/>
    </font>
    <font>
      <b/>
      <sz val="8"/>
      <color theme="1"/>
      <name val="Calibri"/>
      <family val="2"/>
      <scheme val="minor"/>
    </font>
    <font>
      <b/>
      <sz val="11"/>
      <color rgb="FFFF0000"/>
      <name val="Calibri"/>
      <family val="2"/>
    </font>
    <font>
      <b/>
      <sz val="12"/>
      <color theme="0"/>
      <name val="Arial Narrow"/>
      <family val="2"/>
    </font>
    <font>
      <b/>
      <sz val="12"/>
      <color theme="1"/>
      <name val="Arial Narrow"/>
      <family val="2"/>
    </font>
    <font>
      <b/>
      <sz val="10"/>
      <color theme="1"/>
      <name val="Calibri"/>
      <family val="2"/>
      <scheme val="minor"/>
    </font>
    <font>
      <sz val="8"/>
      <name val="Calibri"/>
      <family val="2"/>
      <scheme val="minor"/>
    </font>
    <font>
      <sz val="9"/>
      <name val="Calibri"/>
      <family val="2"/>
    </font>
    <font>
      <sz val="9"/>
      <name val="Calibri"/>
      <family val="2"/>
      <scheme val="minor"/>
    </font>
    <font>
      <sz val="10"/>
      <color theme="5" tint="-0.249977111117893"/>
      <name val="Calibri"/>
      <family val="2"/>
      <scheme val="minor"/>
    </font>
    <font>
      <b/>
      <sz val="10"/>
      <name val="Calibri"/>
      <family val="2"/>
      <scheme val="minor"/>
    </font>
    <font>
      <b/>
      <sz val="8"/>
      <name val="Tahoma"/>
      <family val="2"/>
    </font>
    <font>
      <b/>
      <sz val="10"/>
      <name val="Tahoma"/>
      <family val="2"/>
    </font>
    <font>
      <b/>
      <sz val="10"/>
      <color theme="0"/>
      <name val="Calibri"/>
      <family val="2"/>
    </font>
    <font>
      <sz val="12"/>
      <color theme="1"/>
      <name val="Arial Narrow"/>
      <family val="2"/>
    </font>
    <font>
      <sz val="11"/>
      <color theme="1"/>
      <name val="Arial Narrow"/>
      <family val="2"/>
    </font>
    <font>
      <b/>
      <sz val="11"/>
      <color theme="4"/>
      <name val="Calibri"/>
      <family val="2"/>
      <scheme val="minor"/>
    </font>
    <font>
      <sz val="11"/>
      <color theme="0"/>
      <name val="Arial"/>
      <family val="2"/>
    </font>
    <font>
      <b/>
      <sz val="11"/>
      <color theme="1"/>
      <name val="Arial"/>
      <family val="2"/>
    </font>
    <font>
      <u/>
      <sz val="11"/>
      <color theme="10"/>
      <name val="Arial"/>
      <family val="2"/>
    </font>
    <font>
      <b/>
      <sz val="13.2"/>
      <color theme="1"/>
      <name val="Arial"/>
      <family val="2"/>
    </font>
    <font>
      <sz val="8"/>
      <color theme="1"/>
      <name val="Arial"/>
      <family val="2"/>
    </font>
    <font>
      <b/>
      <sz val="11"/>
      <color rgb="FF00B0F0"/>
      <name val="Calibri"/>
      <family val="2"/>
      <scheme val="minor"/>
    </font>
    <font>
      <sz val="12"/>
      <color theme="1"/>
      <name val="Arial"/>
      <family val="2"/>
    </font>
    <font>
      <b/>
      <sz val="16"/>
      <color rgb="FFC00000"/>
      <name val="Calibri"/>
      <family val="2"/>
      <scheme val="minor"/>
    </font>
    <font>
      <sz val="12"/>
      <color theme="1"/>
      <name val="Calibri"/>
      <family val="2"/>
      <scheme val="minor"/>
    </font>
    <font>
      <sz val="12"/>
      <name val="Calibri"/>
      <family val="2"/>
      <scheme val="minor"/>
    </font>
    <font>
      <sz val="12"/>
      <name val="Calibri"/>
      <family val="2"/>
    </font>
    <font>
      <sz val="12"/>
      <color theme="5" tint="-0.249977111117893"/>
      <name val="Calibri"/>
      <family val="2"/>
      <scheme val="minor"/>
    </font>
    <font>
      <b/>
      <sz val="9"/>
      <color theme="0"/>
      <name val="Calibri"/>
      <family val="2"/>
      <scheme val="minor"/>
    </font>
    <font>
      <b/>
      <sz val="12"/>
      <color theme="0"/>
      <name val="Arial"/>
      <family val="2"/>
    </font>
    <font>
      <sz val="12"/>
      <name val="Arial Narrow"/>
      <family val="2"/>
    </font>
    <font>
      <b/>
      <sz val="22"/>
      <color theme="0"/>
      <name val="Arial Narrow"/>
      <family val="2"/>
    </font>
    <font>
      <sz val="12"/>
      <color rgb="FFFF0000"/>
      <name val="Calibri"/>
      <family val="2"/>
    </font>
    <font>
      <sz val="14"/>
      <color rgb="FFFF0000"/>
      <name val="Arial"/>
      <family val="2"/>
    </font>
    <font>
      <sz val="11"/>
      <color rgb="FFFFFFFF"/>
      <name val="Calibri"/>
      <family val="2"/>
    </font>
    <font>
      <sz val="11"/>
      <color rgb="FFFF0000"/>
      <name val="Calibri"/>
      <family val="2"/>
    </font>
    <font>
      <b/>
      <sz val="13"/>
      <color theme="3"/>
      <name val="Calibri"/>
      <family val="2"/>
      <scheme val="minor"/>
    </font>
    <font>
      <sz val="11"/>
      <color rgb="FFFF0000"/>
      <name val="Calibri"/>
      <family val="2"/>
      <scheme val="minor"/>
    </font>
    <font>
      <b/>
      <sz val="11"/>
      <color rgb="FFFF0000"/>
      <name val="Calibri"/>
      <family val="2"/>
      <scheme val="minor"/>
    </font>
    <font>
      <sz val="12"/>
      <color rgb="FF000000"/>
      <name val="Calibri"/>
      <family val="2"/>
      <scheme val="minor"/>
    </font>
    <font>
      <b/>
      <u/>
      <sz val="11"/>
      <color rgb="FFFF0000"/>
      <name val="Calibri"/>
      <family val="2"/>
      <scheme val="minor"/>
    </font>
    <font>
      <sz val="11"/>
      <color rgb="FFFF0000"/>
      <name val="Arial"/>
      <family val="2"/>
    </font>
    <font>
      <b/>
      <sz val="12"/>
      <name val="Calibri"/>
      <family val="2"/>
    </font>
    <font>
      <sz val="10"/>
      <color rgb="FFFF0000"/>
      <name val="Tahoma"/>
      <family val="2"/>
    </font>
    <font>
      <sz val="10"/>
      <name val="Tahoma"/>
      <family val="2"/>
    </font>
    <font>
      <sz val="9"/>
      <color theme="0"/>
      <name val="Arial"/>
      <family val="2"/>
    </font>
    <font>
      <sz val="10"/>
      <name val="Arial"/>
      <family val="2"/>
    </font>
    <font>
      <b/>
      <sz val="9"/>
      <color theme="5" tint="-0.249977111117893"/>
      <name val="Calibri"/>
      <family val="2"/>
      <scheme val="minor"/>
    </font>
    <font>
      <sz val="10"/>
      <color theme="1" tint="0.14999847407452621"/>
      <name val="Calibri"/>
      <family val="2"/>
      <scheme val="minor"/>
    </font>
    <font>
      <sz val="10"/>
      <color rgb="FF000000"/>
      <name val="Tahoma"/>
      <family val="2"/>
    </font>
    <font>
      <sz val="8"/>
      <name val="Arial"/>
      <family val="2"/>
    </font>
    <font>
      <b/>
      <sz val="11"/>
      <color theme="0"/>
      <name val="Arial"/>
      <family val="2"/>
    </font>
    <font>
      <b/>
      <sz val="11"/>
      <name val="Arial"/>
      <family val="2"/>
    </font>
    <font>
      <b/>
      <sz val="11"/>
      <color theme="2"/>
      <name val="Calibri"/>
      <family val="2"/>
      <scheme val="minor"/>
    </font>
    <font>
      <sz val="12"/>
      <color theme="0"/>
      <name val="Calibri"/>
      <family val="2"/>
      <scheme val="minor"/>
    </font>
    <font>
      <b/>
      <sz val="11"/>
      <color theme="2"/>
      <name val="Arial"/>
      <family val="2"/>
    </font>
    <font>
      <b/>
      <i/>
      <sz val="9"/>
      <name val="Calibri"/>
      <family val="2"/>
      <scheme val="minor"/>
    </font>
    <font>
      <b/>
      <sz val="8"/>
      <color theme="0"/>
      <name val="Calibri"/>
      <family val="2"/>
      <scheme val="minor"/>
    </font>
    <font>
      <b/>
      <sz val="11"/>
      <color theme="2"/>
      <name val="Calibri"/>
      <family val="2"/>
    </font>
    <font>
      <sz val="8"/>
      <color theme="0"/>
      <name val="Calibri"/>
      <family val="2"/>
      <scheme val="minor"/>
    </font>
    <font>
      <b/>
      <sz val="12"/>
      <color theme="1"/>
      <name val="Calibri"/>
      <family val="2"/>
      <scheme val="major"/>
    </font>
    <font>
      <b/>
      <sz val="10"/>
      <color theme="1"/>
      <name val="Calibri"/>
      <family val="2"/>
      <scheme val="major"/>
    </font>
    <font>
      <b/>
      <sz val="12"/>
      <color theme="2"/>
      <name val="Calibri"/>
      <family val="2"/>
      <scheme val="minor"/>
    </font>
    <font>
      <b/>
      <sz val="9"/>
      <color indexed="81"/>
      <name val="Tahoma"/>
      <family val="2"/>
    </font>
    <font>
      <b/>
      <sz val="11"/>
      <color theme="1"/>
      <name val="Tahoma"/>
      <family val="2"/>
    </font>
    <font>
      <b/>
      <i/>
      <sz val="11"/>
      <color theme="2"/>
      <name val="Calibri"/>
      <family val="2"/>
      <scheme val="minor"/>
    </font>
    <font>
      <b/>
      <i/>
      <sz val="8"/>
      <color theme="0"/>
      <name val="Calibri"/>
      <family val="2"/>
      <scheme val="minor"/>
    </font>
    <font>
      <sz val="10"/>
      <color theme="1"/>
      <name val="Calibri"/>
      <family val="2"/>
      <scheme val="major"/>
    </font>
    <font>
      <b/>
      <u/>
      <sz val="11"/>
      <color theme="2"/>
      <name val="Calibri"/>
      <family val="2"/>
      <scheme val="minor"/>
    </font>
    <font>
      <b/>
      <sz val="10"/>
      <color theme="0"/>
      <name val="Arial"/>
      <family val="2"/>
    </font>
  </fonts>
  <fills count="101">
    <fill>
      <patternFill patternType="none"/>
    </fill>
    <fill>
      <patternFill patternType="gray125"/>
    </fill>
    <fill>
      <patternFill patternType="solid">
        <fgColor rgb="FFFFFF00"/>
        <bgColor rgb="FFFFFF00"/>
      </patternFill>
    </fill>
    <fill>
      <patternFill patternType="solid">
        <fgColor theme="8"/>
        <bgColor theme="8"/>
      </patternFill>
    </fill>
    <fill>
      <patternFill patternType="solid">
        <fgColor rgb="FF92D050"/>
        <bgColor rgb="FF92D050"/>
      </patternFill>
    </fill>
    <fill>
      <patternFill patternType="solid">
        <fgColor rgb="FFFFC000"/>
        <bgColor rgb="FFFFC000"/>
      </patternFill>
    </fill>
    <fill>
      <patternFill patternType="solid">
        <fgColor theme="4"/>
        <bgColor theme="4"/>
      </patternFill>
    </fill>
    <fill>
      <patternFill patternType="solid">
        <fgColor rgb="FF76923C"/>
        <bgColor rgb="FF76923C"/>
      </patternFill>
    </fill>
    <fill>
      <patternFill patternType="solid">
        <fgColor rgb="FF7030A0"/>
        <bgColor rgb="FF7030A0"/>
      </patternFill>
    </fill>
    <fill>
      <patternFill patternType="solid">
        <fgColor theme="5"/>
        <bgColor theme="5"/>
      </patternFill>
    </fill>
    <fill>
      <patternFill patternType="solid">
        <fgColor theme="7"/>
        <bgColor theme="7"/>
      </patternFill>
    </fill>
    <fill>
      <patternFill patternType="solid">
        <fgColor rgb="FF1F497D"/>
        <bgColor rgb="FF1F497D"/>
      </patternFill>
    </fill>
    <fill>
      <patternFill patternType="solid">
        <fgColor rgb="FF244061"/>
        <bgColor rgb="FF244061"/>
      </patternFill>
    </fill>
    <fill>
      <patternFill patternType="solid">
        <fgColor rgb="FFFF0000"/>
        <bgColor rgb="FFFF0000"/>
      </patternFill>
    </fill>
    <fill>
      <patternFill patternType="solid">
        <fgColor rgb="FF00B0F0"/>
        <bgColor rgb="FF00B0F0"/>
      </patternFill>
    </fill>
    <fill>
      <patternFill patternType="solid">
        <fgColor theme="9"/>
        <bgColor theme="9"/>
      </patternFill>
    </fill>
    <fill>
      <patternFill patternType="solid">
        <fgColor theme="0"/>
        <bgColor theme="0"/>
      </patternFill>
    </fill>
    <fill>
      <patternFill patternType="solid">
        <fgColor rgb="FFE36C09"/>
        <bgColor rgb="FFE36C09"/>
      </patternFill>
    </fill>
    <fill>
      <patternFill patternType="solid">
        <fgColor rgb="FFC4BD97"/>
        <bgColor rgb="FFC4BD97"/>
      </patternFill>
    </fill>
    <fill>
      <patternFill patternType="solid">
        <fgColor rgb="FFB2A1C7"/>
        <bgColor rgb="FFB2A1C7"/>
      </patternFill>
    </fill>
    <fill>
      <patternFill patternType="solid">
        <fgColor rgb="FFF2DBDB"/>
        <bgColor rgb="FFF2DBDB"/>
      </patternFill>
    </fill>
    <fill>
      <patternFill patternType="solid">
        <fgColor rgb="FF00B050"/>
        <bgColor rgb="FF00B050"/>
      </patternFill>
    </fill>
    <fill>
      <patternFill patternType="solid">
        <fgColor rgb="FFDBE5F1"/>
        <bgColor rgb="FFDBE5F1"/>
      </patternFill>
    </fill>
    <fill>
      <patternFill patternType="solid">
        <fgColor rgb="FFFF66CC"/>
        <bgColor rgb="FFFF66CC"/>
      </patternFill>
    </fill>
    <fill>
      <patternFill patternType="solid">
        <fgColor rgb="FFB8CCE4"/>
        <bgColor rgb="FFB8CCE4"/>
      </patternFill>
    </fill>
    <fill>
      <patternFill patternType="solid">
        <fgColor rgb="FFFFFF00"/>
        <bgColor indexed="64"/>
      </patternFill>
    </fill>
    <fill>
      <patternFill patternType="solid">
        <fgColor theme="0"/>
        <bgColor indexed="64"/>
      </patternFill>
    </fill>
    <fill>
      <patternFill patternType="solid">
        <fgColor theme="4" tint="0.39997558519241921"/>
        <bgColor indexed="64"/>
      </patternFill>
    </fill>
    <fill>
      <patternFill patternType="solid">
        <fgColor theme="0"/>
        <bgColor theme="4"/>
      </patternFill>
    </fill>
    <fill>
      <patternFill patternType="solid">
        <fgColor theme="4" tint="-0.499984740745262"/>
        <bgColor indexed="64"/>
      </patternFill>
    </fill>
    <fill>
      <patternFill patternType="solid">
        <fgColor theme="6"/>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8"/>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B050"/>
        <bgColor rgb="FF1F497D"/>
      </patternFill>
    </fill>
    <fill>
      <patternFill patternType="solid">
        <fgColor theme="9"/>
        <bgColor rgb="FF1F497D"/>
      </patternFill>
    </fill>
    <fill>
      <patternFill patternType="solid">
        <fgColor theme="7"/>
        <bgColor rgb="FFFFFF00"/>
      </patternFill>
    </fill>
    <fill>
      <patternFill patternType="solid">
        <fgColor theme="7"/>
        <bgColor indexed="64"/>
      </patternFill>
    </fill>
    <fill>
      <patternFill patternType="solid">
        <fgColor theme="5"/>
        <bgColor rgb="FFFFFF00"/>
      </patternFill>
    </fill>
    <fill>
      <patternFill patternType="solid">
        <fgColor theme="4" tint="-0.499984740745262"/>
        <bgColor theme="4"/>
      </patternFill>
    </fill>
    <fill>
      <patternFill patternType="solid">
        <fgColor theme="5"/>
        <bgColor rgb="FF1F497D"/>
      </patternFill>
    </fill>
    <fill>
      <patternFill patternType="solid">
        <fgColor theme="3"/>
        <bgColor indexed="64"/>
      </patternFill>
    </fill>
    <fill>
      <patternFill patternType="solid">
        <fgColor theme="5" tint="0.79998168889431442"/>
        <bgColor indexed="64"/>
      </patternFill>
    </fill>
    <fill>
      <patternFill patternType="solid">
        <fgColor rgb="FFF3FAFF"/>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ECF5FE"/>
        <bgColor indexed="64"/>
      </patternFill>
    </fill>
    <fill>
      <patternFill patternType="solid">
        <fgColor rgb="FFFEECF2"/>
        <bgColor indexed="64"/>
      </patternFill>
    </fill>
    <fill>
      <patternFill patternType="solid">
        <fgColor rgb="FFFFFFDD"/>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5"/>
        <bgColor indexed="64"/>
      </patternFill>
    </fill>
    <fill>
      <patternFill patternType="solid">
        <fgColor theme="9"/>
        <bgColor indexed="64"/>
      </patternFill>
    </fill>
    <fill>
      <patternFill patternType="solid">
        <fgColor rgb="FF7030A0"/>
        <bgColor indexed="64"/>
      </patternFill>
    </fill>
    <fill>
      <patternFill patternType="solid">
        <fgColor theme="5" tint="-0.249977111117893"/>
        <bgColor indexed="64"/>
      </patternFill>
    </fill>
    <fill>
      <patternFill patternType="solid">
        <fgColor theme="4"/>
        <bgColor indexed="64"/>
      </patternFill>
    </fill>
    <fill>
      <patternFill patternType="solid">
        <fgColor theme="1"/>
        <bgColor indexed="64"/>
      </patternFill>
    </fill>
    <fill>
      <patternFill patternType="solid">
        <fgColor theme="5" tint="0.59999389629810485"/>
        <bgColor indexed="64"/>
      </patternFill>
    </fill>
    <fill>
      <patternFill patternType="solid">
        <fgColor theme="5" tint="-0.249977111117893"/>
        <bgColor theme="9"/>
      </patternFill>
    </fill>
    <fill>
      <patternFill patternType="solid">
        <fgColor rgb="FFA3FFFF"/>
        <bgColor indexed="64"/>
      </patternFill>
    </fill>
    <fill>
      <patternFill patternType="solid">
        <fgColor rgb="FFFFFAEB"/>
        <bgColor indexed="64"/>
      </patternFill>
    </fill>
    <fill>
      <patternFill patternType="solid">
        <fgColor rgb="FFDDF2FF"/>
        <bgColor indexed="64"/>
      </patternFill>
    </fill>
    <fill>
      <patternFill patternType="solid">
        <fgColor rgb="FFFF5353"/>
        <bgColor indexed="64"/>
      </patternFill>
    </fill>
    <fill>
      <patternFill patternType="solid">
        <fgColor theme="4" tint="0.59999389629810485"/>
        <bgColor indexed="64"/>
      </patternFill>
    </fill>
    <fill>
      <patternFill patternType="solid">
        <fgColor theme="4" tint="0.39997558519241921"/>
        <bgColor theme="4"/>
      </patternFill>
    </fill>
    <fill>
      <patternFill patternType="solid">
        <fgColor theme="9" tint="-0.249977111117893"/>
        <bgColor indexed="64"/>
      </patternFill>
    </fill>
    <fill>
      <patternFill patternType="solid">
        <fgColor theme="8" tint="-0.249977111117893"/>
        <bgColor indexed="64"/>
      </patternFill>
    </fill>
    <fill>
      <patternFill patternType="solid">
        <fgColor rgb="FF244062"/>
        <bgColor indexed="64"/>
      </patternFill>
    </fill>
    <fill>
      <patternFill patternType="solid">
        <fgColor rgb="FFFFFFFF"/>
        <bgColor indexed="64"/>
      </patternFill>
    </fill>
    <fill>
      <patternFill patternType="solid">
        <fgColor rgb="FFFF0000"/>
        <bgColor indexed="64"/>
      </patternFill>
    </fill>
    <fill>
      <patternFill patternType="solid">
        <fgColor rgb="FFFF00FF"/>
        <bgColor indexed="64"/>
      </patternFill>
    </fill>
    <fill>
      <patternFill patternType="solid">
        <fgColor theme="9" tint="0.59999389629810485"/>
        <bgColor indexed="64"/>
      </patternFill>
    </fill>
    <fill>
      <patternFill patternType="solid">
        <fgColor rgb="FF7B0C7E"/>
        <bgColor indexed="64"/>
      </patternFill>
    </fill>
    <fill>
      <patternFill patternType="solid">
        <fgColor rgb="FF2CD430"/>
        <bgColor indexed="64"/>
      </patternFill>
    </fill>
    <fill>
      <patternFill patternType="solid">
        <fgColor rgb="FFAE5266"/>
        <bgColor indexed="64"/>
      </patternFill>
    </fill>
    <fill>
      <patternFill patternType="solid">
        <fgColor rgb="FF002060"/>
        <bgColor rgb="FF76923C"/>
      </patternFill>
    </fill>
    <fill>
      <patternFill patternType="solid">
        <fgColor rgb="FF002060"/>
        <bgColor indexed="64"/>
      </patternFill>
    </fill>
    <fill>
      <patternFill patternType="solid">
        <fgColor theme="9"/>
      </patternFill>
    </fill>
    <fill>
      <patternFill patternType="solid">
        <fgColor rgb="FF0070C0"/>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7" tint="-0.249977111117893"/>
        <bgColor indexed="64"/>
      </patternFill>
    </fill>
    <fill>
      <patternFill patternType="solid">
        <fgColor theme="8" tint="-0.499984740745262"/>
        <bgColor indexed="64"/>
      </patternFill>
    </fill>
    <fill>
      <patternFill patternType="solid">
        <fgColor theme="8" tint="0.59999389629810485"/>
        <bgColor indexed="64"/>
      </patternFill>
    </fill>
    <fill>
      <patternFill patternType="solid">
        <fgColor theme="4"/>
        <bgColor rgb="FF1F497D"/>
      </patternFill>
    </fill>
    <fill>
      <patternFill patternType="solid">
        <fgColor theme="4"/>
        <bgColor rgb="FF244061"/>
      </patternFill>
    </fill>
    <fill>
      <patternFill patternType="solid">
        <fgColor theme="4"/>
        <bgColor theme="9"/>
      </patternFill>
    </fill>
    <fill>
      <patternFill patternType="solid">
        <fgColor theme="4" tint="-0.499984740745262"/>
        <bgColor rgb="FF00B0F0"/>
      </patternFill>
    </fill>
    <fill>
      <patternFill patternType="solid">
        <fgColor theme="4" tint="-0.499984740745262"/>
        <bgColor theme="5"/>
      </patternFill>
    </fill>
    <fill>
      <patternFill patternType="solid">
        <fgColor theme="4" tint="-0.249977111117893"/>
        <bgColor indexed="64"/>
      </patternFill>
    </fill>
    <fill>
      <patternFill patternType="solid">
        <fgColor theme="4" tint="-0.249977111117893"/>
        <bgColor rgb="FF7030A0"/>
      </patternFill>
    </fill>
    <fill>
      <patternFill patternType="solid">
        <fgColor theme="8" tint="-0.499984740745262"/>
        <bgColor rgb="FF1F497D"/>
      </patternFill>
    </fill>
    <fill>
      <patternFill patternType="solid">
        <fgColor theme="7" tint="0.39997558519241921"/>
        <bgColor indexed="64"/>
      </patternFill>
    </fill>
    <fill>
      <patternFill patternType="solid">
        <fgColor theme="4" tint="-0.499984740745262"/>
        <bgColor rgb="FF76923C"/>
      </patternFill>
    </fill>
  </fills>
  <borders count="109">
    <border>
      <left/>
      <right/>
      <top/>
      <bottom/>
      <diagonal/>
    </border>
    <border>
      <left style="thin">
        <color rgb="FF000000"/>
      </left>
      <right style="thin">
        <color rgb="FF000000"/>
      </right>
      <top style="thin">
        <color rgb="FF000000"/>
      </top>
      <bottom style="thin">
        <color rgb="FF000000"/>
      </bottom>
      <diagonal/>
    </border>
    <border>
      <left style="medium">
        <color theme="0"/>
      </left>
      <right style="medium">
        <color theme="0"/>
      </right>
      <top style="medium">
        <color theme="0"/>
      </top>
      <bottom/>
      <diagonal/>
    </border>
    <border>
      <left style="thin">
        <color theme="0"/>
      </left>
      <right style="thin">
        <color theme="0"/>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theme="0"/>
      </left>
      <right style="thin">
        <color theme="0"/>
      </right>
      <top style="thin">
        <color theme="0"/>
      </top>
      <bottom/>
      <diagonal/>
    </border>
    <border>
      <left style="medium">
        <color rgb="FF000000"/>
      </left>
      <right/>
      <top/>
      <bottom style="medium">
        <color rgb="FF000000"/>
      </bottom>
      <diagonal/>
    </border>
    <border>
      <left/>
      <right/>
      <top/>
      <bottom style="medium">
        <color rgb="FF000000"/>
      </bottom>
      <diagonal/>
    </border>
    <border>
      <left style="thin">
        <color rgb="FF000000"/>
      </left>
      <right/>
      <top style="thin">
        <color rgb="FF000000"/>
      </top>
      <bottom style="thin">
        <color rgb="FF000000"/>
      </bottom>
      <diagonal/>
    </border>
    <border>
      <left style="thin">
        <color theme="0"/>
      </left>
      <right style="thin">
        <color theme="0"/>
      </right>
      <top style="thin">
        <color theme="0"/>
      </top>
      <bottom style="thin">
        <color theme="0"/>
      </bottom>
      <diagonal/>
    </border>
    <border>
      <left/>
      <right/>
      <top/>
      <bottom/>
      <diagonal/>
    </border>
    <border>
      <left/>
      <right style="thin">
        <color theme="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theme="0"/>
      </right>
      <top style="medium">
        <color theme="0"/>
      </top>
      <bottom/>
      <diagonal/>
    </border>
    <border>
      <left style="thin">
        <color indexed="64"/>
      </left>
      <right style="thin">
        <color indexed="64"/>
      </right>
      <top style="thin">
        <color indexed="64"/>
      </top>
      <bottom style="thin">
        <color indexed="64"/>
      </bottom>
      <diagonal/>
    </border>
    <border>
      <left style="thin">
        <color theme="0"/>
      </left>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thin">
        <color indexed="64"/>
      </right>
      <top style="thin">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top style="thin">
        <color rgb="FF000000"/>
      </top>
      <bottom style="thin">
        <color rgb="FF000000"/>
      </bottom>
      <diagonal/>
    </border>
    <border>
      <left style="medium">
        <color indexed="64"/>
      </left>
      <right/>
      <top style="medium">
        <color theme="0"/>
      </top>
      <bottom/>
      <diagonal/>
    </border>
    <border>
      <left style="thin">
        <color rgb="FF000000"/>
      </left>
      <right style="medium">
        <color indexed="64"/>
      </right>
      <top style="thin">
        <color rgb="FF000000"/>
      </top>
      <bottom/>
      <diagonal/>
    </border>
    <border>
      <left style="thin">
        <color indexed="64"/>
      </left>
      <right style="medium">
        <color indexed="64"/>
      </right>
      <top style="thin">
        <color indexed="64"/>
      </top>
      <bottom style="thin">
        <color indexed="64"/>
      </bottom>
      <diagonal/>
    </border>
    <border>
      <left style="thin">
        <color rgb="FF000000"/>
      </left>
      <right style="medium">
        <color indexed="64"/>
      </right>
      <top/>
      <bottom style="thin">
        <color rgb="FF000000"/>
      </bottom>
      <diagonal/>
    </border>
    <border>
      <left style="medium">
        <color indexed="64"/>
      </left>
      <right/>
      <top style="thin">
        <color rgb="FF000000"/>
      </top>
      <bottom/>
      <diagonal/>
    </border>
    <border>
      <left style="medium">
        <color indexed="64"/>
      </left>
      <right/>
      <top/>
      <bottom style="medium">
        <color theme="0"/>
      </bottom>
      <diagonal/>
    </border>
    <border>
      <left style="medium">
        <color indexed="64"/>
      </left>
      <right style="thin">
        <color rgb="FF000000"/>
      </right>
      <top style="thin">
        <color rgb="FF000000"/>
      </top>
      <bottom style="thin">
        <color rgb="FF000000"/>
      </bottom>
      <diagonal/>
    </border>
    <border>
      <left style="medium">
        <color indexed="64"/>
      </left>
      <right/>
      <top style="thin">
        <color theme="0"/>
      </top>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rgb="FF000000"/>
      </top>
      <bottom style="thin">
        <color rgb="FF000000"/>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rgb="FF000000"/>
      </top>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rgb="FF000000"/>
      </bottom>
      <diagonal/>
    </border>
    <border>
      <left/>
      <right style="medium">
        <color indexed="64"/>
      </right>
      <top style="thin">
        <color rgb="FF000000"/>
      </top>
      <bottom style="medium">
        <color indexed="64"/>
      </bottom>
      <diagonal/>
    </border>
    <border>
      <left style="medium">
        <color indexed="64"/>
      </left>
      <right style="thin">
        <color indexed="64"/>
      </right>
      <top/>
      <bottom style="thin">
        <color indexed="64"/>
      </bottom>
      <diagonal/>
    </border>
    <border>
      <left style="medium">
        <color indexed="64"/>
      </left>
      <right style="thin">
        <color theme="0"/>
      </right>
      <top style="thin">
        <color theme="0"/>
      </top>
      <bottom/>
      <diagonal/>
    </border>
    <border>
      <left/>
      <right style="thin">
        <color indexed="64"/>
      </right>
      <top/>
      <bottom/>
      <diagonal/>
    </border>
    <border>
      <left style="thin">
        <color indexed="64"/>
      </left>
      <right style="thin">
        <color indexed="64"/>
      </right>
      <top/>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style="medium">
        <color rgb="FF000000"/>
      </right>
      <top style="medium">
        <color rgb="FF000000"/>
      </top>
      <bottom/>
      <diagonal/>
    </border>
    <border>
      <left style="thin">
        <color rgb="FF000000"/>
      </left>
      <right/>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right style="thin">
        <color rgb="FF000000"/>
      </right>
      <top style="thin">
        <color rgb="FF000000"/>
      </top>
      <bottom/>
      <diagonal/>
    </border>
    <border>
      <left/>
      <right/>
      <top style="thin">
        <color rgb="FF000000"/>
      </top>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right/>
      <top/>
      <bottom style="thick">
        <color theme="4" tint="0.499984740745262"/>
      </bottom>
      <diagonal/>
    </border>
    <border>
      <left/>
      <right/>
      <top style="thin">
        <color theme="4"/>
      </top>
      <bottom style="double">
        <color theme="4"/>
      </bottom>
      <diagonal/>
    </border>
    <border>
      <left/>
      <right style="thin">
        <color theme="0"/>
      </right>
      <top/>
      <bottom/>
      <diagonal/>
    </border>
    <border>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theme="0"/>
      </right>
      <top/>
      <bottom style="thin">
        <color theme="0"/>
      </bottom>
      <diagonal/>
    </border>
    <border>
      <left style="medium">
        <color theme="0"/>
      </left>
      <right style="thin">
        <color theme="0"/>
      </right>
      <top style="medium">
        <color theme="0"/>
      </top>
      <bottom style="thin">
        <color indexed="64"/>
      </bottom>
      <diagonal/>
    </border>
    <border>
      <left/>
      <right style="thin">
        <color theme="0"/>
      </right>
      <top/>
      <bottom style="thin">
        <color theme="0"/>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style="thin">
        <color indexed="64"/>
      </left>
      <right/>
      <top/>
      <bottom/>
      <diagonal/>
    </border>
    <border>
      <left style="hair">
        <color indexed="64"/>
      </left>
      <right/>
      <top style="hair">
        <color indexed="64"/>
      </top>
      <bottom style="thin">
        <color indexed="64"/>
      </bottom>
      <diagonal/>
    </border>
    <border>
      <left/>
      <right style="thin">
        <color indexed="64"/>
      </right>
      <top style="medium">
        <color indexed="64"/>
      </top>
      <bottom/>
      <diagonal/>
    </border>
    <border>
      <left style="thin">
        <color indexed="64"/>
      </left>
      <right/>
      <top style="thin">
        <color indexed="64"/>
      </top>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top/>
      <bottom style="thin">
        <color indexed="64"/>
      </bottom>
      <diagonal/>
    </border>
    <border>
      <left/>
      <right/>
      <top style="thin">
        <color indexed="64"/>
      </top>
      <bottom style="thin">
        <color indexed="64"/>
      </bottom>
      <diagonal/>
    </border>
  </borders>
  <cellStyleXfs count="17">
    <xf numFmtId="0" fontId="0" fillId="0" borderId="0"/>
    <xf numFmtId="0" fontId="17" fillId="0" borderId="15"/>
    <xf numFmtId="0" fontId="84" fillId="0" borderId="15"/>
    <xf numFmtId="0" fontId="16" fillId="0" borderId="15"/>
    <xf numFmtId="0" fontId="89" fillId="0" borderId="0" applyNumberFormat="0" applyFill="0" applyBorder="0" applyAlignment="0" applyProtection="0"/>
    <xf numFmtId="0" fontId="12" fillId="0" borderId="15"/>
    <xf numFmtId="164" fontId="25" fillId="0" borderId="15" applyBorder="0" applyProtection="0"/>
    <xf numFmtId="0" fontId="46" fillId="0" borderId="15"/>
    <xf numFmtId="0" fontId="5" fillId="0" borderId="15"/>
    <xf numFmtId="0" fontId="107" fillId="0" borderId="82" applyNumberFormat="0" applyFill="0" applyAlignment="0" applyProtection="0"/>
    <xf numFmtId="0" fontId="53" fillId="0" borderId="83" applyNumberFormat="0" applyFill="0" applyAlignment="0" applyProtection="0"/>
    <xf numFmtId="0" fontId="4" fillId="0" borderId="15"/>
    <xf numFmtId="0" fontId="54" fillId="83" borderId="15" applyNumberFormat="0" applyBorder="0" applyAlignment="0" applyProtection="0"/>
    <xf numFmtId="0" fontId="46" fillId="0" borderId="15"/>
    <xf numFmtId="0" fontId="3" fillId="0" borderId="15"/>
    <xf numFmtId="0" fontId="117" fillId="0" borderId="15"/>
    <xf numFmtId="0" fontId="46" fillId="0" borderId="15"/>
  </cellStyleXfs>
  <cellXfs count="916">
    <xf numFmtId="0" fontId="0" fillId="0" borderId="0" xfId="0"/>
    <xf numFmtId="0" fontId="19" fillId="7" borderId="2" xfId="0" applyFont="1" applyFill="1" applyBorder="1" applyAlignment="1">
      <alignment horizontal="center" vertical="center" wrapText="1"/>
    </xf>
    <xf numFmtId="0" fontId="21" fillId="0" borderId="0" xfId="0" applyFont="1" applyAlignment="1">
      <alignment horizontal="center" vertical="center"/>
    </xf>
    <xf numFmtId="0" fontId="21" fillId="0" borderId="1" xfId="0" applyFont="1" applyBorder="1" applyAlignment="1">
      <alignment horizontal="center" vertical="center"/>
    </xf>
    <xf numFmtId="0" fontId="21" fillId="0" borderId="1" xfId="0" applyFont="1" applyBorder="1" applyAlignment="1">
      <alignment horizontal="center"/>
    </xf>
    <xf numFmtId="0" fontId="0" fillId="0" borderId="1" xfId="0" applyBorder="1" applyAlignment="1">
      <alignment horizontal="center" vertical="center"/>
    </xf>
    <xf numFmtId="0" fontId="21" fillId="0" borderId="0" xfId="0" applyFont="1"/>
    <xf numFmtId="0" fontId="21" fillId="0" borderId="1" xfId="0" applyFont="1" applyBorder="1"/>
    <xf numFmtId="0" fontId="21" fillId="0" borderId="5" xfId="0" applyFont="1" applyBorder="1" applyAlignment="1">
      <alignment horizontal="center"/>
    </xf>
    <xf numFmtId="0" fontId="20" fillId="11" borderId="2"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0" fillId="0" borderId="1" xfId="0" applyBorder="1" applyAlignment="1">
      <alignment horizontal="left" vertical="top" wrapText="1"/>
    </xf>
    <xf numFmtId="0" fontId="27" fillId="0" borderId="1" xfId="0" applyFont="1" applyBorder="1" applyAlignment="1">
      <alignment horizontal="center"/>
    </xf>
    <xf numFmtId="0" fontId="28" fillId="0" borderId="1" xfId="0" applyFont="1" applyBorder="1"/>
    <xf numFmtId="0" fontId="21" fillId="16" borderId="1" xfId="0" applyFont="1" applyFill="1" applyBorder="1" applyAlignment="1">
      <alignment horizontal="left"/>
    </xf>
    <xf numFmtId="0" fontId="29" fillId="0" borderId="1" xfId="0" applyFont="1" applyBorder="1" applyAlignment="1">
      <alignment horizontal="left" vertical="center" wrapText="1"/>
    </xf>
    <xf numFmtId="0" fontId="30" fillId="0" borderId="1" xfId="0" applyFont="1" applyBorder="1"/>
    <xf numFmtId="0" fontId="0" fillId="0" borderId="0" xfId="0" applyAlignment="1">
      <alignment horizontal="left" vertical="top" wrapText="1"/>
    </xf>
    <xf numFmtId="0" fontId="19" fillId="11" borderId="1" xfId="0" applyFont="1" applyFill="1" applyBorder="1" applyAlignment="1">
      <alignment horizontal="center" vertical="center"/>
    </xf>
    <xf numFmtId="0" fontId="39" fillId="9" borderId="14" xfId="0" applyFont="1" applyFill="1" applyBorder="1" applyAlignment="1">
      <alignment horizontal="center" vertical="center" wrapText="1"/>
    </xf>
    <xf numFmtId="0" fontId="38" fillId="9" borderId="16" xfId="0" applyFont="1" applyFill="1" applyBorder="1" applyAlignment="1">
      <alignment horizontal="center" vertical="center" wrapText="1"/>
    </xf>
    <xf numFmtId="0" fontId="38" fillId="9" borderId="16" xfId="0" applyFont="1" applyFill="1" applyBorder="1" applyAlignment="1">
      <alignment horizontal="center" vertical="center"/>
    </xf>
    <xf numFmtId="0" fontId="38" fillId="9" borderId="17" xfId="0" applyFont="1" applyFill="1" applyBorder="1" applyAlignment="1">
      <alignment horizontal="center" vertical="center"/>
    </xf>
    <xf numFmtId="0" fontId="38" fillId="4" borderId="18" xfId="0" applyFont="1" applyFill="1" applyBorder="1" applyAlignment="1">
      <alignment horizontal="center" vertical="center" wrapText="1"/>
    </xf>
    <xf numFmtId="0" fontId="38" fillId="11" borderId="18" xfId="0" applyFont="1" applyFill="1" applyBorder="1" applyAlignment="1">
      <alignment horizontal="center" vertical="center"/>
    </xf>
    <xf numFmtId="0" fontId="19" fillId="11" borderId="9" xfId="0" applyFont="1" applyFill="1" applyBorder="1" applyAlignment="1">
      <alignment horizontal="center" vertical="center"/>
    </xf>
    <xf numFmtId="0" fontId="20" fillId="11" borderId="1" xfId="0" applyFont="1" applyFill="1" applyBorder="1" applyAlignment="1">
      <alignment horizontal="center" vertical="center" wrapText="1"/>
    </xf>
    <xf numFmtId="0" fontId="43" fillId="0" borderId="0" xfId="0" applyFont="1" applyAlignment="1">
      <alignment horizontal="center"/>
    </xf>
    <xf numFmtId="0" fontId="44" fillId="0" borderId="1" xfId="0" applyFont="1" applyBorder="1" applyAlignment="1">
      <alignment horizontal="center" vertical="center" wrapText="1"/>
    </xf>
    <xf numFmtId="0" fontId="44" fillId="0" borderId="1" xfId="0" applyFont="1" applyBorder="1" applyAlignment="1">
      <alignment horizontal="center"/>
    </xf>
    <xf numFmtId="0" fontId="19" fillId="0" borderId="0" xfId="0" applyFont="1" applyAlignment="1">
      <alignment horizontal="center" vertical="center" wrapText="1"/>
    </xf>
    <xf numFmtId="0" fontId="21" fillId="0" borderId="0" xfId="0" applyFont="1" applyAlignment="1">
      <alignment horizontal="left" vertical="center" wrapText="1"/>
    </xf>
    <xf numFmtId="0" fontId="46" fillId="0" borderId="0" xfId="0" applyFont="1"/>
    <xf numFmtId="0" fontId="53" fillId="0" borderId="1" xfId="0" applyFont="1" applyBorder="1" applyAlignment="1">
      <alignment horizontal="center" vertical="center"/>
    </xf>
    <xf numFmtId="0" fontId="52" fillId="29" borderId="1" xfId="0" applyFont="1" applyFill="1" applyBorder="1" applyAlignment="1">
      <alignment horizontal="center" vertical="center" wrapText="1"/>
    </xf>
    <xf numFmtId="0" fontId="53" fillId="31" borderId="1" xfId="0" applyFont="1" applyFill="1" applyBorder="1" applyAlignment="1">
      <alignment horizontal="center" vertical="center" wrapText="1"/>
    </xf>
    <xf numFmtId="0" fontId="53" fillId="34" borderId="1" xfId="0" applyFont="1" applyFill="1" applyBorder="1" applyAlignment="1">
      <alignment horizontal="center" vertical="center" wrapText="1"/>
    </xf>
    <xf numFmtId="0" fontId="53" fillId="32" borderId="1" xfId="0" applyFont="1" applyFill="1" applyBorder="1" applyAlignment="1">
      <alignment horizontal="center" vertical="center" textRotation="90" wrapText="1"/>
    </xf>
    <xf numFmtId="0" fontId="53" fillId="30" borderId="1" xfId="0" applyFont="1" applyFill="1" applyBorder="1" applyAlignment="1">
      <alignment horizontal="center" vertical="center" textRotation="90" wrapText="1"/>
    </xf>
    <xf numFmtId="0" fontId="53" fillId="33" borderId="1" xfId="0" applyFont="1" applyFill="1" applyBorder="1" applyAlignment="1">
      <alignment horizontal="center" vertical="center" textRotation="90" wrapText="1"/>
    </xf>
    <xf numFmtId="0" fontId="53" fillId="34" borderId="1" xfId="0" applyFont="1" applyFill="1" applyBorder="1" applyAlignment="1">
      <alignment horizontal="center" vertical="center" textRotation="90" wrapText="1"/>
    </xf>
    <xf numFmtId="0" fontId="53" fillId="36" borderId="1" xfId="0" applyFont="1" applyFill="1" applyBorder="1" applyAlignment="1">
      <alignment horizontal="center" vertical="center" wrapText="1"/>
    </xf>
    <xf numFmtId="14" fontId="53" fillId="33" borderId="1" xfId="0" applyNumberFormat="1" applyFont="1" applyFill="1" applyBorder="1" applyAlignment="1">
      <alignment horizontal="center" vertical="center" wrapText="1"/>
    </xf>
    <xf numFmtId="0" fontId="53" fillId="33" borderId="1" xfId="0" applyFont="1" applyFill="1" applyBorder="1" applyAlignment="1">
      <alignment horizontal="center" vertical="center" wrapText="1"/>
    </xf>
    <xf numFmtId="0" fontId="53" fillId="35" borderId="1" xfId="0" applyFont="1" applyFill="1" applyBorder="1" applyAlignment="1">
      <alignment horizontal="center" vertical="center"/>
    </xf>
    <xf numFmtId="0" fontId="17" fillId="0" borderId="0" xfId="0" applyFont="1" applyAlignment="1">
      <alignment horizontal="center"/>
    </xf>
    <xf numFmtId="0" fontId="0" fillId="0" borderId="15" xfId="0" applyBorder="1"/>
    <xf numFmtId="0" fontId="21" fillId="0" borderId="18" xfId="0" applyFont="1" applyBorder="1"/>
    <xf numFmtId="0" fontId="21" fillId="0" borderId="20" xfId="0" applyFont="1" applyBorder="1"/>
    <xf numFmtId="0" fontId="0" fillId="0" borderId="13" xfId="0" applyBorder="1"/>
    <xf numFmtId="0" fontId="27" fillId="0" borderId="18" xfId="0" applyFont="1" applyBorder="1" applyAlignment="1">
      <alignment horizontal="center"/>
    </xf>
    <xf numFmtId="0" fontId="52" fillId="29" borderId="9" xfId="0" applyFont="1" applyFill="1" applyBorder="1" applyAlignment="1">
      <alignment horizontal="center" vertical="center" wrapText="1"/>
    </xf>
    <xf numFmtId="0" fontId="0" fillId="0" borderId="20" xfId="0" applyBorder="1"/>
    <xf numFmtId="0" fontId="28" fillId="0" borderId="13" xfId="0" applyFont="1" applyBorder="1" applyAlignment="1">
      <alignment vertical="top" wrapText="1"/>
    </xf>
    <xf numFmtId="0" fontId="53" fillId="34" borderId="9" xfId="0" applyFont="1" applyFill="1" applyBorder="1" applyAlignment="1">
      <alignment horizontal="center" vertical="center" wrapText="1"/>
    </xf>
    <xf numFmtId="0" fontId="19" fillId="11" borderId="20" xfId="0" applyFont="1" applyFill="1" applyBorder="1" applyAlignment="1">
      <alignment horizontal="center" vertical="center" wrapText="1"/>
    </xf>
    <xf numFmtId="0" fontId="17" fillId="0" borderId="1" xfId="0" applyFont="1" applyBorder="1" applyAlignment="1">
      <alignment horizontal="center" vertical="center"/>
    </xf>
    <xf numFmtId="0" fontId="17" fillId="0" borderId="0" xfId="0" applyFont="1" applyAlignment="1">
      <alignment horizontal="left"/>
    </xf>
    <xf numFmtId="0" fontId="17" fillId="0" borderId="0" xfId="0" applyFont="1"/>
    <xf numFmtId="0" fontId="56" fillId="0" borderId="1" xfId="0" applyFont="1" applyBorder="1" applyAlignment="1">
      <alignment horizontal="center"/>
    </xf>
    <xf numFmtId="0" fontId="56" fillId="0" borderId="1" xfId="0" applyFont="1" applyBorder="1" applyAlignment="1">
      <alignment horizontal="left"/>
    </xf>
    <xf numFmtId="0" fontId="56" fillId="0" borderId="0" xfId="0" applyFont="1" applyAlignment="1">
      <alignment horizontal="left"/>
    </xf>
    <xf numFmtId="0" fontId="56" fillId="0" borderId="0" xfId="0" applyFont="1" applyAlignment="1">
      <alignment horizontal="center"/>
    </xf>
    <xf numFmtId="0" fontId="56" fillId="0" borderId="5" xfId="0" applyFont="1" applyBorder="1" applyAlignment="1">
      <alignment horizontal="center"/>
    </xf>
    <xf numFmtId="0" fontId="63" fillId="11" borderId="1" xfId="0" applyFont="1" applyFill="1" applyBorder="1" applyAlignment="1">
      <alignment horizontal="center" wrapText="1"/>
    </xf>
    <xf numFmtId="0" fontId="63" fillId="38" borderId="1" xfId="0" applyFont="1" applyFill="1" applyBorder="1" applyAlignment="1">
      <alignment horizontal="center"/>
    </xf>
    <xf numFmtId="0" fontId="21" fillId="0" borderId="20" xfId="0" applyFont="1" applyBorder="1" applyAlignment="1">
      <alignment horizontal="center" vertical="center"/>
    </xf>
    <xf numFmtId="0" fontId="19" fillId="7" borderId="20" xfId="0" applyFont="1" applyFill="1" applyBorder="1" applyAlignment="1">
      <alignment horizontal="center" vertical="center" wrapText="1"/>
    </xf>
    <xf numFmtId="0" fontId="19" fillId="8" borderId="20" xfId="0" applyFont="1" applyFill="1" applyBorder="1" applyAlignment="1">
      <alignment horizontal="center" vertical="center" wrapText="1"/>
    </xf>
    <xf numFmtId="0" fontId="20" fillId="9" borderId="20" xfId="0" applyFont="1" applyFill="1" applyBorder="1" applyAlignment="1">
      <alignment horizontal="center" vertical="center" wrapText="1"/>
    </xf>
    <xf numFmtId="0" fontId="20" fillId="10" borderId="20" xfId="0" applyFont="1" applyFill="1" applyBorder="1" applyAlignment="1">
      <alignment horizontal="center" vertical="center" wrapText="1"/>
    </xf>
    <xf numFmtId="1" fontId="19" fillId="11" borderId="20" xfId="0" applyNumberFormat="1" applyFont="1" applyFill="1" applyBorder="1" applyAlignment="1">
      <alignment horizontal="center" vertical="center" wrapText="1"/>
    </xf>
    <xf numFmtId="0" fontId="20" fillId="12" borderId="20" xfId="0" applyFont="1" applyFill="1" applyBorder="1" applyAlignment="1">
      <alignment horizontal="center" vertical="center" wrapText="1"/>
    </xf>
    <xf numFmtId="0" fontId="19" fillId="14" borderId="20" xfId="0" applyFont="1" applyFill="1" applyBorder="1" applyAlignment="1">
      <alignment horizontal="center" vertical="center" wrapText="1"/>
    </xf>
    <xf numFmtId="0" fontId="18" fillId="15" borderId="20" xfId="0" applyFont="1" applyFill="1" applyBorder="1" applyAlignment="1">
      <alignment horizontal="center" vertical="center" wrapText="1"/>
    </xf>
    <xf numFmtId="0" fontId="18" fillId="0" borderId="20" xfId="0" applyFont="1" applyBorder="1" applyAlignment="1">
      <alignment horizontal="center" vertical="center" wrapText="1"/>
    </xf>
    <xf numFmtId="0" fontId="18" fillId="6" borderId="20"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46" fillId="0" borderId="20" xfId="0" applyFont="1" applyBorder="1"/>
    <xf numFmtId="0" fontId="0" fillId="0" borderId="20" xfId="0" applyBorder="1" applyAlignment="1">
      <alignment horizontal="left" vertical="top" wrapText="1"/>
    </xf>
    <xf numFmtId="0" fontId="18" fillId="0" borderId="20" xfId="0" applyFont="1" applyBorder="1" applyAlignment="1">
      <alignment horizontal="center" vertical="center"/>
    </xf>
    <xf numFmtId="0" fontId="18" fillId="3" borderId="20" xfId="0" applyFont="1" applyFill="1" applyBorder="1" applyAlignment="1">
      <alignment horizontal="center" vertical="center"/>
    </xf>
    <xf numFmtId="0" fontId="18" fillId="4" borderId="20" xfId="0" applyFont="1" applyFill="1" applyBorder="1" applyAlignment="1">
      <alignment horizontal="center" vertical="center" wrapText="1"/>
    </xf>
    <xf numFmtId="0" fontId="18" fillId="4" borderId="20" xfId="0" applyFont="1" applyFill="1" applyBorder="1" applyAlignment="1">
      <alignment horizontal="center" vertical="center"/>
    </xf>
    <xf numFmtId="0" fontId="18" fillId="5" borderId="20" xfId="0" applyFont="1" applyFill="1" applyBorder="1" applyAlignment="1">
      <alignment horizontal="center" vertical="center" wrapText="1"/>
    </xf>
    <xf numFmtId="0" fontId="40" fillId="11" borderId="20" xfId="0" applyFont="1" applyFill="1" applyBorder="1" applyAlignment="1">
      <alignment horizontal="center" vertical="center" wrapText="1"/>
    </xf>
    <xf numFmtId="0" fontId="38" fillId="11" borderId="20" xfId="0" applyFont="1" applyFill="1" applyBorder="1" applyAlignment="1">
      <alignment horizontal="center" vertical="center" wrapText="1"/>
    </xf>
    <xf numFmtId="0" fontId="38" fillId="14" borderId="20" xfId="0" applyFont="1" applyFill="1" applyBorder="1" applyAlignment="1">
      <alignment horizontal="center" vertical="center" wrapText="1"/>
    </xf>
    <xf numFmtId="0" fontId="38" fillId="23" borderId="20" xfId="0" applyFont="1" applyFill="1" applyBorder="1" applyAlignment="1">
      <alignment horizontal="center" vertical="center" wrapText="1"/>
    </xf>
    <xf numFmtId="0" fontId="41" fillId="20" borderId="20" xfId="0" applyFont="1" applyFill="1" applyBorder="1" applyAlignment="1">
      <alignment horizontal="center" vertical="center"/>
    </xf>
    <xf numFmtId="0" fontId="41" fillId="24" borderId="20" xfId="0" applyFont="1" applyFill="1" applyBorder="1" applyAlignment="1">
      <alignment horizontal="center" vertical="center"/>
    </xf>
    <xf numFmtId="0" fontId="19" fillId="11" borderId="20" xfId="0" applyFont="1" applyFill="1" applyBorder="1" applyAlignment="1">
      <alignment horizontal="center" vertical="center"/>
    </xf>
    <xf numFmtId="0" fontId="20" fillId="11" borderId="20" xfId="0" applyFont="1" applyFill="1" applyBorder="1" applyAlignment="1">
      <alignment horizontal="center" vertical="center" wrapText="1"/>
    </xf>
    <xf numFmtId="0" fontId="42" fillId="11" borderId="20" xfId="0" applyFont="1" applyFill="1" applyBorder="1" applyAlignment="1">
      <alignment horizontal="center" vertical="center"/>
    </xf>
    <xf numFmtId="0" fontId="21" fillId="0" borderId="20" xfId="0" applyFont="1" applyBorder="1" applyAlignment="1">
      <alignment horizontal="center"/>
    </xf>
    <xf numFmtId="0" fontId="21" fillId="27" borderId="20" xfId="0" applyFont="1" applyFill="1" applyBorder="1" applyAlignment="1">
      <alignment horizontal="center"/>
    </xf>
    <xf numFmtId="0" fontId="26" fillId="0" borderId="20" xfId="0" applyFont="1" applyBorder="1" applyAlignment="1">
      <alignment horizontal="center"/>
    </xf>
    <xf numFmtId="0" fontId="66" fillId="0" borderId="0" xfId="0" applyFont="1" applyAlignment="1">
      <alignment horizontal="left" vertical="center"/>
    </xf>
    <xf numFmtId="0" fontId="53" fillId="0" borderId="0" xfId="0" applyFont="1" applyAlignment="1">
      <alignment horizontal="left" vertical="center"/>
    </xf>
    <xf numFmtId="0" fontId="37" fillId="0" borderId="18" xfId="0" applyFont="1" applyBorder="1"/>
    <xf numFmtId="0" fontId="66" fillId="16" borderId="27" xfId="0" applyFont="1" applyFill="1" applyBorder="1" applyAlignment="1">
      <alignment horizontal="left" vertical="center"/>
    </xf>
    <xf numFmtId="0" fontId="33" fillId="16" borderId="29" xfId="0" applyFont="1" applyFill="1" applyBorder="1"/>
    <xf numFmtId="0" fontId="66" fillId="16" borderId="30" xfId="0" applyFont="1" applyFill="1" applyBorder="1" applyAlignment="1">
      <alignment horizontal="left" vertical="center"/>
    </xf>
    <xf numFmtId="0" fontId="33" fillId="16" borderId="31" xfId="0" applyFont="1" applyFill="1" applyBorder="1"/>
    <xf numFmtId="0" fontId="33" fillId="16" borderId="31" xfId="0" applyFont="1" applyFill="1" applyBorder="1" applyAlignment="1">
      <alignment horizontal="left" wrapText="1"/>
    </xf>
    <xf numFmtId="0" fontId="33" fillId="16" borderId="31" xfId="0" applyFont="1" applyFill="1" applyBorder="1" applyAlignment="1">
      <alignment horizontal="left"/>
    </xf>
    <xf numFmtId="0" fontId="66" fillId="16" borderId="32" xfId="0" applyFont="1" applyFill="1" applyBorder="1" applyAlignment="1">
      <alignment horizontal="left" vertical="center"/>
    </xf>
    <xf numFmtId="0" fontId="33" fillId="16" borderId="33" xfId="0" applyFont="1" applyFill="1" applyBorder="1" applyAlignment="1">
      <alignment horizontal="left"/>
    </xf>
    <xf numFmtId="0" fontId="54" fillId="43" borderId="2" xfId="0" applyFont="1" applyFill="1" applyBorder="1" applyAlignment="1">
      <alignment horizontal="center" vertical="center" wrapText="1"/>
    </xf>
    <xf numFmtId="0" fontId="17" fillId="0" borderId="0" xfId="0" applyFont="1" applyAlignment="1">
      <alignment vertical="center"/>
    </xf>
    <xf numFmtId="0" fontId="54" fillId="44" borderId="8" xfId="0" applyFont="1" applyFill="1" applyBorder="1" applyAlignment="1">
      <alignment horizontal="center" vertical="center" wrapText="1"/>
    </xf>
    <xf numFmtId="0" fontId="54" fillId="43" borderId="2" xfId="0" applyFont="1" applyFill="1" applyBorder="1" applyAlignment="1">
      <alignment vertical="center" wrapText="1"/>
    </xf>
    <xf numFmtId="0" fontId="17" fillId="0" borderId="1" xfId="0" applyFont="1" applyBorder="1" applyAlignment="1">
      <alignment wrapText="1"/>
    </xf>
    <xf numFmtId="0" fontId="17" fillId="26" borderId="1" xfId="0" applyFont="1" applyFill="1" applyBorder="1" applyAlignment="1">
      <alignment wrapText="1"/>
    </xf>
    <xf numFmtId="0" fontId="17" fillId="37" borderId="1" xfId="0" applyFont="1" applyFill="1" applyBorder="1" applyAlignment="1">
      <alignment horizontal="center" vertical="center"/>
    </xf>
    <xf numFmtId="0" fontId="17" fillId="37" borderId="1" xfId="0" applyFont="1" applyFill="1" applyBorder="1" applyAlignment="1">
      <alignment horizontal="center" vertical="center" wrapText="1"/>
    </xf>
    <xf numFmtId="0" fontId="54" fillId="44" borderId="7" xfId="0" applyFont="1" applyFill="1" applyBorder="1" applyAlignment="1">
      <alignment horizontal="left" vertical="center" wrapText="1"/>
    </xf>
    <xf numFmtId="0" fontId="54" fillId="44" borderId="8" xfId="0" applyFont="1" applyFill="1" applyBorder="1" applyAlignment="1">
      <alignment horizontal="left" vertical="center" wrapText="1"/>
    </xf>
    <xf numFmtId="0" fontId="17" fillId="0" borderId="13" xfId="0" applyFont="1" applyBorder="1" applyAlignment="1">
      <alignment wrapText="1"/>
    </xf>
    <xf numFmtId="0" fontId="17" fillId="2" borderId="18" xfId="0" applyFont="1" applyFill="1" applyBorder="1" applyAlignment="1">
      <alignment horizontal="center"/>
    </xf>
    <xf numFmtId="0" fontId="52" fillId="29" borderId="1" xfId="0" applyFont="1" applyFill="1" applyBorder="1" applyAlignment="1" applyProtection="1">
      <alignment horizontal="center" vertical="center" wrapText="1"/>
      <protection locked="0"/>
    </xf>
    <xf numFmtId="0" fontId="17" fillId="0" borderId="0" xfId="0" applyFont="1" applyAlignment="1" applyProtection="1">
      <alignment horizontal="center"/>
      <protection locked="0"/>
    </xf>
    <xf numFmtId="0" fontId="55" fillId="0" borderId="5" xfId="0" applyFont="1" applyBorder="1" applyAlignment="1" applyProtection="1">
      <alignment horizontal="center"/>
      <protection locked="0"/>
    </xf>
    <xf numFmtId="0" fontId="17" fillId="0" borderId="1" xfId="0" applyFont="1" applyBorder="1" applyAlignment="1" applyProtection="1">
      <alignment horizontal="center" vertical="center"/>
      <protection locked="0"/>
    </xf>
    <xf numFmtId="0" fontId="17" fillId="0" borderId="5" xfId="0" applyFont="1" applyBorder="1" applyAlignment="1" applyProtection="1">
      <alignment horizontal="center"/>
      <protection locked="0"/>
    </xf>
    <xf numFmtId="0" fontId="53" fillId="0" borderId="5" xfId="0" applyFont="1" applyBorder="1" applyAlignment="1" applyProtection="1">
      <alignment horizontal="center"/>
      <protection locked="0"/>
    </xf>
    <xf numFmtId="14" fontId="17" fillId="0" borderId="5" xfId="0" applyNumberFormat="1" applyFont="1" applyBorder="1" applyAlignment="1" applyProtection="1">
      <alignment horizontal="center"/>
      <protection locked="0"/>
    </xf>
    <xf numFmtId="0" fontId="17" fillId="0" borderId="5" xfId="0" applyFont="1" applyBorder="1" applyAlignment="1" applyProtection="1">
      <alignment horizontal="center" vertical="center"/>
      <protection locked="0"/>
    </xf>
    <xf numFmtId="14" fontId="17" fillId="0" borderId="1" xfId="0" applyNumberFormat="1" applyFont="1" applyBorder="1" applyAlignment="1" applyProtection="1">
      <alignment horizontal="center"/>
      <protection locked="0"/>
    </xf>
    <xf numFmtId="14" fontId="17" fillId="0" borderId="0" xfId="0" applyNumberFormat="1" applyFont="1" applyAlignment="1" applyProtection="1">
      <alignment horizontal="center"/>
      <protection locked="0"/>
    </xf>
    <xf numFmtId="0" fontId="17" fillId="27" borderId="1" xfId="0" applyFont="1" applyFill="1" applyBorder="1" applyAlignment="1">
      <alignment horizontal="center" vertical="center"/>
    </xf>
    <xf numFmtId="0" fontId="17" fillId="27" borderId="6" xfId="0" applyFont="1" applyFill="1" applyBorder="1" applyAlignment="1">
      <alignment horizontal="center"/>
    </xf>
    <xf numFmtId="2" fontId="17" fillId="27" borderId="6" xfId="0" applyNumberFormat="1" applyFont="1" applyFill="1" applyBorder="1" applyAlignment="1">
      <alignment horizontal="center" vertical="center"/>
    </xf>
    <xf numFmtId="0" fontId="17" fillId="27" borderId="5" xfId="0" applyFont="1" applyFill="1" applyBorder="1" applyAlignment="1">
      <alignment horizontal="center" vertical="center"/>
    </xf>
    <xf numFmtId="0" fontId="18" fillId="0" borderId="0" xfId="0" applyFont="1" applyAlignment="1" applyProtection="1">
      <alignment horizontal="center"/>
      <protection locked="0"/>
    </xf>
    <xf numFmtId="0" fontId="0" fillId="0" borderId="0" xfId="0" applyProtection="1">
      <protection locked="0"/>
    </xf>
    <xf numFmtId="0" fontId="21" fillId="26" borderId="20" xfId="0" applyFont="1" applyFill="1" applyBorder="1" applyAlignment="1" applyProtection="1">
      <alignment horizontal="center"/>
      <protection locked="0"/>
    </xf>
    <xf numFmtId="0" fontId="23" fillId="26" borderId="20" xfId="0" applyFont="1" applyFill="1" applyBorder="1" applyAlignment="1" applyProtection="1">
      <alignment horizontal="center"/>
      <protection locked="0"/>
    </xf>
    <xf numFmtId="1" fontId="21" fillId="26" borderId="20" xfId="0" applyNumberFormat="1" applyFont="1" applyFill="1" applyBorder="1" applyAlignment="1" applyProtection="1">
      <alignment horizontal="center" vertical="center"/>
      <protection locked="0"/>
    </xf>
    <xf numFmtId="0" fontId="0" fillId="26" borderId="20" xfId="0" applyFill="1" applyBorder="1" applyProtection="1">
      <protection locked="0"/>
    </xf>
    <xf numFmtId="0" fontId="21" fillId="26" borderId="20" xfId="0" applyFont="1" applyFill="1" applyBorder="1" applyAlignment="1" applyProtection="1">
      <alignment horizontal="center" vertical="center" wrapText="1"/>
      <protection locked="0"/>
    </xf>
    <xf numFmtId="0" fontId="21" fillId="0" borderId="0" xfId="0" applyFont="1" applyProtection="1">
      <protection locked="0"/>
    </xf>
    <xf numFmtId="3" fontId="21" fillId="26" borderId="20" xfId="0" applyNumberFormat="1" applyFont="1" applyFill="1" applyBorder="1" applyAlignment="1" applyProtection="1">
      <alignment horizontal="center" vertical="center" wrapText="1"/>
      <protection locked="0"/>
    </xf>
    <xf numFmtId="0" fontId="24" fillId="26" borderId="20" xfId="0" applyFont="1" applyFill="1" applyBorder="1" applyProtection="1">
      <protection locked="0"/>
    </xf>
    <xf numFmtId="1" fontId="21" fillId="27" borderId="20" xfId="0" applyNumberFormat="1" applyFont="1" applyFill="1" applyBorder="1" applyAlignment="1">
      <alignment horizontal="center" vertical="center"/>
    </xf>
    <xf numFmtId="0" fontId="21" fillId="27" borderId="20" xfId="0" applyFont="1" applyFill="1" applyBorder="1" applyAlignment="1">
      <alignment horizontal="center" vertical="center" wrapText="1"/>
    </xf>
    <xf numFmtId="0" fontId="52" fillId="29" borderId="9" xfId="0" applyFont="1" applyFill="1" applyBorder="1" applyAlignment="1" applyProtection="1">
      <alignment horizontal="center" vertical="center" wrapText="1"/>
      <protection locked="0"/>
    </xf>
    <xf numFmtId="0" fontId="0" fillId="0" borderId="20" xfId="0" applyBorder="1" applyProtection="1">
      <protection locked="0"/>
    </xf>
    <xf numFmtId="0" fontId="17" fillId="0" borderId="15" xfId="0" applyFont="1" applyBorder="1" applyAlignment="1" applyProtection="1">
      <alignment horizontal="center" vertical="center"/>
      <protection locked="0"/>
    </xf>
    <xf numFmtId="0" fontId="0" fillId="0" borderId="15" xfId="0" applyBorder="1" applyProtection="1">
      <protection locked="0"/>
    </xf>
    <xf numFmtId="0" fontId="17" fillId="0" borderId="15" xfId="0" applyFont="1" applyBorder="1" applyAlignment="1" applyProtection="1">
      <alignment horizontal="center"/>
      <protection locked="0"/>
    </xf>
    <xf numFmtId="0" fontId="0" fillId="26" borderId="0" xfId="0" applyFill="1"/>
    <xf numFmtId="0" fontId="0" fillId="0" borderId="0" xfId="0" applyAlignment="1" applyProtection="1">
      <alignment horizontal="center" vertical="center"/>
      <protection locked="0"/>
    </xf>
    <xf numFmtId="0" fontId="19" fillId="11" borderId="2" xfId="0" applyFont="1" applyFill="1" applyBorder="1" applyAlignment="1" applyProtection="1">
      <alignment horizontal="center" vertical="center" wrapText="1"/>
      <protection locked="0"/>
    </xf>
    <xf numFmtId="0" fontId="19" fillId="11" borderId="1" xfId="0" applyFont="1" applyFill="1" applyBorder="1" applyAlignment="1" applyProtection="1">
      <alignment horizontal="center" vertical="center"/>
      <protection locked="0"/>
    </xf>
    <xf numFmtId="0" fontId="20" fillId="11" borderId="1" xfId="0" applyFont="1" applyFill="1" applyBorder="1" applyAlignment="1" applyProtection="1">
      <alignment horizontal="center" vertical="center" wrapText="1"/>
      <protection locked="0"/>
    </xf>
    <xf numFmtId="0" fontId="20" fillId="11" borderId="4" xfId="0" applyFont="1" applyFill="1" applyBorder="1" applyAlignment="1" applyProtection="1">
      <alignment horizontal="center" vertical="center" wrapText="1"/>
      <protection locked="0"/>
    </xf>
    <xf numFmtId="0" fontId="20" fillId="11" borderId="2" xfId="0" applyFont="1" applyFill="1" applyBorder="1" applyAlignment="1" applyProtection="1">
      <alignment horizontal="center" vertical="center" wrapText="1"/>
      <protection locked="0"/>
    </xf>
    <xf numFmtId="0" fontId="0" fillId="0" borderId="0" xfId="0" applyAlignment="1" applyProtection="1">
      <alignment horizontal="center"/>
      <protection locked="0"/>
    </xf>
    <xf numFmtId="0" fontId="0" fillId="0" borderId="0" xfId="0" applyAlignment="1">
      <alignment horizontal="center"/>
    </xf>
    <xf numFmtId="0" fontId="42" fillId="11" borderId="1" xfId="0" applyFont="1" applyFill="1" applyBorder="1" applyAlignment="1">
      <alignment horizontal="center" vertical="center"/>
    </xf>
    <xf numFmtId="0" fontId="56" fillId="0" borderId="20" xfId="0" applyFont="1" applyBorder="1" applyAlignment="1">
      <alignment horizontal="center"/>
    </xf>
    <xf numFmtId="0" fontId="44" fillId="0" borderId="9" xfId="0" applyFont="1" applyBorder="1" applyAlignment="1">
      <alignment horizontal="center" vertical="center" wrapText="1"/>
    </xf>
    <xf numFmtId="0" fontId="21" fillId="0" borderId="15" xfId="0" applyFont="1" applyBorder="1"/>
    <xf numFmtId="0" fontId="56" fillId="0" borderId="15" xfId="0" applyFont="1" applyBorder="1" applyAlignment="1">
      <alignment horizontal="center"/>
    </xf>
    <xf numFmtId="0" fontId="53" fillId="31" borderId="9" xfId="0" applyFont="1" applyFill="1" applyBorder="1" applyAlignment="1">
      <alignment horizontal="center" vertical="center" wrapText="1"/>
    </xf>
    <xf numFmtId="0" fontId="56" fillId="0" borderId="0" xfId="0" applyFont="1" applyAlignment="1" applyProtection="1">
      <alignment horizontal="center"/>
      <protection locked="0"/>
    </xf>
    <xf numFmtId="0" fontId="56" fillId="0" borderId="0" xfId="0" applyFont="1" applyAlignment="1" applyProtection="1">
      <alignment horizontal="left"/>
      <protection locked="0"/>
    </xf>
    <xf numFmtId="0" fontId="56" fillId="0" borderId="20" xfId="0" applyFont="1" applyBorder="1" applyAlignment="1" applyProtection="1">
      <alignment horizontal="center"/>
      <protection locked="0"/>
    </xf>
    <xf numFmtId="0" fontId="54" fillId="45" borderId="20" xfId="0" applyFont="1" applyFill="1" applyBorder="1" applyAlignment="1">
      <alignment horizontal="center" vertical="center"/>
    </xf>
    <xf numFmtId="0" fontId="56" fillId="25" borderId="22" xfId="0" applyFont="1" applyFill="1" applyBorder="1" applyAlignment="1">
      <alignment horizontal="center" wrapText="1"/>
    </xf>
    <xf numFmtId="0" fontId="56" fillId="25" borderId="22" xfId="0" applyFont="1" applyFill="1" applyBorder="1" applyAlignment="1">
      <alignment wrapText="1"/>
    </xf>
    <xf numFmtId="0" fontId="75" fillId="25" borderId="22" xfId="0" applyFont="1" applyFill="1" applyBorder="1" applyAlignment="1">
      <alignment horizontal="center"/>
    </xf>
    <xf numFmtId="0" fontId="62" fillId="25" borderId="20" xfId="0" applyFont="1" applyFill="1" applyBorder="1" applyAlignment="1">
      <alignment horizontal="center" vertical="center" wrapText="1"/>
    </xf>
    <xf numFmtId="0" fontId="62" fillId="25" borderId="20" xfId="0" applyFont="1" applyFill="1" applyBorder="1" applyAlignment="1">
      <alignment horizontal="left" vertical="center" wrapText="1"/>
    </xf>
    <xf numFmtId="0" fontId="75" fillId="25" borderId="20" xfId="0" applyFont="1" applyFill="1" applyBorder="1" applyAlignment="1">
      <alignment horizontal="center"/>
    </xf>
    <xf numFmtId="0" fontId="62" fillId="25" borderId="20" xfId="0" applyFont="1" applyFill="1" applyBorder="1" applyAlignment="1">
      <alignment horizontal="center" wrapText="1"/>
    </xf>
    <xf numFmtId="0" fontId="62" fillId="25" borderId="20" xfId="0" applyFont="1" applyFill="1" applyBorder="1" applyAlignment="1">
      <alignment horizontal="left" wrapText="1"/>
    </xf>
    <xf numFmtId="0" fontId="62" fillId="46" borderId="20" xfId="0" applyFont="1" applyFill="1" applyBorder="1" applyAlignment="1">
      <alignment horizontal="center" wrapText="1"/>
    </xf>
    <xf numFmtId="0" fontId="62" fillId="46" borderId="20" xfId="0" applyFont="1" applyFill="1" applyBorder="1" applyAlignment="1">
      <alignment horizontal="left" wrapText="1"/>
    </xf>
    <xf numFmtId="0" fontId="75" fillId="46" borderId="20" xfId="0" applyFont="1" applyFill="1" applyBorder="1" applyAlignment="1">
      <alignment horizontal="center"/>
    </xf>
    <xf numFmtId="0" fontId="56" fillId="47" borderId="20" xfId="0" applyFont="1" applyFill="1" applyBorder="1" applyAlignment="1">
      <alignment horizontal="center" wrapText="1"/>
    </xf>
    <xf numFmtId="0" fontId="56" fillId="47" borderId="15" xfId="0" applyFont="1" applyFill="1" applyBorder="1" applyAlignment="1">
      <alignment wrapText="1"/>
    </xf>
    <xf numFmtId="0" fontId="75" fillId="47" borderId="20" xfId="0" applyFont="1" applyFill="1" applyBorder="1" applyAlignment="1">
      <alignment horizontal="center"/>
    </xf>
    <xf numFmtId="0" fontId="76" fillId="48" borderId="20" xfId="0" applyFont="1" applyFill="1" applyBorder="1" applyAlignment="1">
      <alignment horizontal="center" wrapText="1"/>
    </xf>
    <xf numFmtId="0" fontId="76" fillId="48" borderId="20" xfId="0" applyFont="1" applyFill="1" applyBorder="1" applyAlignment="1">
      <alignment horizontal="left" wrapText="1"/>
    </xf>
    <xf numFmtId="0" fontId="75" fillId="48" borderId="20" xfId="0" applyFont="1" applyFill="1" applyBorder="1" applyAlignment="1">
      <alignment horizontal="center"/>
    </xf>
    <xf numFmtId="0" fontId="62" fillId="48" borderId="20" xfId="0" applyFont="1" applyFill="1" applyBorder="1" applyAlignment="1">
      <alignment horizontal="center" wrapText="1"/>
    </xf>
    <xf numFmtId="0" fontId="62" fillId="48" borderId="20" xfId="0" applyFont="1" applyFill="1" applyBorder="1" applyAlignment="1">
      <alignment horizontal="left" wrapText="1"/>
    </xf>
    <xf numFmtId="0" fontId="56" fillId="49" borderId="20" xfId="0" applyFont="1" applyFill="1" applyBorder="1" applyAlignment="1">
      <alignment horizontal="center" wrapText="1"/>
    </xf>
    <xf numFmtId="0" fontId="56" fillId="49" borderId="20" xfId="0" applyFont="1" applyFill="1" applyBorder="1" applyAlignment="1">
      <alignment wrapText="1"/>
    </xf>
    <xf numFmtId="0" fontId="75" fillId="49" borderId="20" xfId="0" applyFont="1" applyFill="1" applyBorder="1" applyAlignment="1">
      <alignment horizontal="center"/>
    </xf>
    <xf numFmtId="0" fontId="62" fillId="49" borderId="20" xfId="0" applyFont="1" applyFill="1" applyBorder="1" applyAlignment="1">
      <alignment horizontal="center" wrapText="1"/>
    </xf>
    <xf numFmtId="0" fontId="62" fillId="49" borderId="20" xfId="0" applyFont="1" applyFill="1" applyBorder="1" applyAlignment="1">
      <alignment horizontal="left" wrapText="1"/>
    </xf>
    <xf numFmtId="0" fontId="62" fillId="50" borderId="20" xfId="0" applyFont="1" applyFill="1" applyBorder="1" applyAlignment="1">
      <alignment horizontal="center" wrapText="1"/>
    </xf>
    <xf numFmtId="0" fontId="62" fillId="50" borderId="20" xfId="0" applyFont="1" applyFill="1" applyBorder="1" applyAlignment="1">
      <alignment horizontal="left" wrapText="1"/>
    </xf>
    <xf numFmtId="0" fontId="75" fillId="50" borderId="20" xfId="0" applyFont="1" applyFill="1" applyBorder="1" applyAlignment="1">
      <alignment horizontal="center"/>
    </xf>
    <xf numFmtId="0" fontId="62" fillId="49" borderId="20" xfId="0" applyFont="1" applyFill="1" applyBorder="1" applyAlignment="1">
      <alignment horizontal="center" vertical="center" wrapText="1"/>
    </xf>
    <xf numFmtId="0" fontId="62" fillId="49" borderId="20" xfId="0" applyFont="1" applyFill="1" applyBorder="1" applyAlignment="1">
      <alignment horizontal="left" vertical="center" wrapText="1"/>
    </xf>
    <xf numFmtId="0" fontId="62" fillId="51" borderId="20" xfId="0" applyFont="1" applyFill="1" applyBorder="1" applyAlignment="1">
      <alignment horizontal="center" wrapText="1"/>
    </xf>
    <xf numFmtId="0" fontId="62" fillId="51" borderId="20" xfId="0" applyFont="1" applyFill="1" applyBorder="1" applyAlignment="1">
      <alignment horizontal="left" wrapText="1"/>
    </xf>
    <xf numFmtId="0" fontId="75" fillId="51" borderId="20" xfId="0" applyFont="1" applyFill="1" applyBorder="1" applyAlignment="1">
      <alignment horizontal="center"/>
    </xf>
    <xf numFmtId="0" fontId="77" fillId="48" borderId="20" xfId="0" applyFont="1" applyFill="1" applyBorder="1" applyAlignment="1">
      <alignment horizontal="center" wrapText="1"/>
    </xf>
    <xf numFmtId="0" fontId="77" fillId="48" borderId="20" xfId="0" applyFont="1" applyFill="1" applyBorder="1" applyAlignment="1">
      <alignment horizontal="left" wrapText="1"/>
    </xf>
    <xf numFmtId="0" fontId="62" fillId="52" borderId="20" xfId="0" applyFont="1" applyFill="1" applyBorder="1" applyAlignment="1">
      <alignment horizontal="center" wrapText="1"/>
    </xf>
    <xf numFmtId="0" fontId="62" fillId="52" borderId="20" xfId="0" applyFont="1" applyFill="1" applyBorder="1" applyAlignment="1">
      <alignment wrapText="1"/>
    </xf>
    <xf numFmtId="0" fontId="75" fillId="52" borderId="20" xfId="0" applyFont="1" applyFill="1" applyBorder="1" applyAlignment="1">
      <alignment horizontal="center"/>
    </xf>
    <xf numFmtId="0" fontId="62" fillId="52" borderId="20" xfId="0" applyFont="1" applyFill="1" applyBorder="1" applyAlignment="1">
      <alignment horizontal="left" wrapText="1"/>
    </xf>
    <xf numFmtId="0" fontId="62" fillId="53" borderId="20" xfId="0" applyFont="1" applyFill="1" applyBorder="1" applyAlignment="1">
      <alignment horizontal="center" wrapText="1"/>
    </xf>
    <xf numFmtId="0" fontId="62" fillId="53" borderId="20" xfId="0" applyFont="1" applyFill="1" applyBorder="1" applyAlignment="1">
      <alignment horizontal="left" wrapText="1"/>
    </xf>
    <xf numFmtId="0" fontId="75" fillId="53" borderId="20" xfId="0" applyFont="1" applyFill="1" applyBorder="1" applyAlignment="1">
      <alignment horizontal="center"/>
    </xf>
    <xf numFmtId="0" fontId="76" fillId="51" borderId="20" xfId="0" applyFont="1" applyFill="1" applyBorder="1" applyAlignment="1">
      <alignment horizontal="center" wrapText="1"/>
    </xf>
    <xf numFmtId="0" fontId="76" fillId="51" borderId="20" xfId="0" applyFont="1" applyFill="1" applyBorder="1" applyAlignment="1">
      <alignment horizontal="left" wrapText="1"/>
    </xf>
    <xf numFmtId="0" fontId="62" fillId="51" borderId="20" xfId="0" applyFont="1" applyFill="1" applyBorder="1" applyAlignment="1">
      <alignment horizontal="center" vertical="center" wrapText="1"/>
    </xf>
    <xf numFmtId="0" fontId="62" fillId="51" borderId="20" xfId="0" applyFont="1" applyFill="1" applyBorder="1" applyAlignment="1">
      <alignment horizontal="left" vertical="center" wrapText="1"/>
    </xf>
    <xf numFmtId="0" fontId="62" fillId="46" borderId="20" xfId="0" applyFont="1" applyFill="1" applyBorder="1" applyAlignment="1">
      <alignment horizontal="center" vertical="center" wrapText="1"/>
    </xf>
    <xf numFmtId="0" fontId="62" fillId="46" borderId="20" xfId="0" applyFont="1" applyFill="1" applyBorder="1" applyAlignment="1">
      <alignment horizontal="left" vertical="center" wrapText="1"/>
    </xf>
    <xf numFmtId="0" fontId="50" fillId="46" borderId="20" xfId="0" applyFont="1" applyFill="1" applyBorder="1" applyAlignment="1">
      <alignment horizontal="center" wrapText="1"/>
    </xf>
    <xf numFmtId="0" fontId="50" fillId="46" borderId="15" xfId="0" applyFont="1" applyFill="1" applyBorder="1" applyAlignment="1">
      <alignment horizontal="left" wrapText="1"/>
    </xf>
    <xf numFmtId="0" fontId="78" fillId="46" borderId="20" xfId="0" applyFont="1" applyFill="1" applyBorder="1" applyAlignment="1">
      <alignment horizontal="center" wrapText="1"/>
    </xf>
    <xf numFmtId="0" fontId="78" fillId="46" borderId="20" xfId="0" applyFont="1" applyFill="1" applyBorder="1" applyAlignment="1">
      <alignment horizontal="left" wrapText="1"/>
    </xf>
    <xf numFmtId="0" fontId="62" fillId="54" borderId="20" xfId="0" applyFont="1" applyFill="1" applyBorder="1" applyAlignment="1">
      <alignment horizontal="center" wrapText="1"/>
    </xf>
    <xf numFmtId="0" fontId="62" fillId="54" borderId="20" xfId="0" applyFont="1" applyFill="1" applyBorder="1" applyAlignment="1">
      <alignment horizontal="left" wrapText="1"/>
    </xf>
    <xf numFmtId="0" fontId="75" fillId="54" borderId="20" xfId="0" applyFont="1" applyFill="1" applyBorder="1" applyAlignment="1">
      <alignment horizontal="center"/>
    </xf>
    <xf numFmtId="0" fontId="62" fillId="55" borderId="20" xfId="0" applyFont="1" applyFill="1" applyBorder="1" applyAlignment="1">
      <alignment horizontal="center" wrapText="1"/>
    </xf>
    <xf numFmtId="0" fontId="62" fillId="55" borderId="20" xfId="0" applyFont="1" applyFill="1" applyBorder="1" applyAlignment="1">
      <alignment horizontal="left" wrapText="1"/>
    </xf>
    <xf numFmtId="0" fontId="75" fillId="55" borderId="20" xfId="0" applyFont="1" applyFill="1" applyBorder="1" applyAlignment="1">
      <alignment horizontal="center"/>
    </xf>
    <xf numFmtId="0" fontId="62" fillId="55" borderId="20" xfId="0" applyFont="1" applyFill="1" applyBorder="1" applyAlignment="1">
      <alignment horizontal="center" vertical="center" wrapText="1"/>
    </xf>
    <xf numFmtId="0" fontId="62" fillId="55" borderId="20" xfId="0" applyFont="1" applyFill="1" applyBorder="1" applyAlignment="1">
      <alignment horizontal="left" vertical="center" wrapText="1"/>
    </xf>
    <xf numFmtId="0" fontId="62" fillId="47" borderId="20" xfId="0" applyFont="1" applyFill="1" applyBorder="1" applyAlignment="1">
      <alignment horizontal="center" wrapText="1"/>
    </xf>
    <xf numFmtId="0" fontId="62" fillId="47" borderId="20" xfId="0" applyFont="1" applyFill="1" applyBorder="1" applyAlignment="1">
      <alignment horizontal="left" wrapText="1"/>
    </xf>
    <xf numFmtId="0" fontId="62" fillId="56" borderId="20" xfId="0" applyFont="1" applyFill="1" applyBorder="1" applyAlignment="1">
      <alignment horizontal="center" wrapText="1"/>
    </xf>
    <xf numFmtId="0" fontId="62" fillId="56" borderId="20" xfId="0" applyFont="1" applyFill="1" applyBorder="1" applyAlignment="1">
      <alignment horizontal="left" wrapText="1"/>
    </xf>
    <xf numFmtId="0" fontId="75" fillId="56" borderId="20" xfId="0" applyFont="1" applyFill="1" applyBorder="1" applyAlignment="1">
      <alignment horizontal="center"/>
    </xf>
    <xf numFmtId="0" fontId="78" fillId="56" borderId="20" xfId="0" applyFont="1" applyFill="1" applyBorder="1" applyAlignment="1">
      <alignment horizontal="center" wrapText="1"/>
    </xf>
    <xf numFmtId="0" fontId="78" fillId="56" borderId="20" xfId="0" applyFont="1" applyFill="1" applyBorder="1" applyAlignment="1">
      <alignment horizontal="left" wrapText="1"/>
    </xf>
    <xf numFmtId="0" fontId="79" fillId="49" borderId="20" xfId="0" applyFont="1" applyFill="1" applyBorder="1" applyAlignment="1">
      <alignment horizontal="center" wrapText="1"/>
    </xf>
    <xf numFmtId="0" fontId="79" fillId="49" borderId="20" xfId="0" applyFont="1" applyFill="1" applyBorder="1" applyAlignment="1">
      <alignment horizontal="left" wrapText="1"/>
    </xf>
    <xf numFmtId="0" fontId="80" fillId="26" borderId="20" xfId="0" applyFont="1" applyFill="1" applyBorder="1" applyAlignment="1">
      <alignment horizontal="center" wrapText="1"/>
    </xf>
    <xf numFmtId="0" fontId="80" fillId="26" borderId="20" xfId="0" applyFont="1" applyFill="1" applyBorder="1" applyAlignment="1">
      <alignment horizontal="left" wrapText="1"/>
    </xf>
    <xf numFmtId="0" fontId="75" fillId="26" borderId="20" xfId="0" applyFont="1" applyFill="1" applyBorder="1" applyAlignment="1">
      <alignment horizontal="center"/>
    </xf>
    <xf numFmtId="0" fontId="62" fillId="41" borderId="20" xfId="0" applyFont="1" applyFill="1" applyBorder="1" applyAlignment="1">
      <alignment horizontal="center" vertical="center" wrapText="1"/>
    </xf>
    <xf numFmtId="0" fontId="62" fillId="41" borderId="20" xfId="0" applyFont="1" applyFill="1" applyBorder="1" applyAlignment="1">
      <alignment horizontal="left" vertical="center" wrapText="1"/>
    </xf>
    <xf numFmtId="0" fontId="75" fillId="41" borderId="20" xfId="0" applyFont="1" applyFill="1" applyBorder="1" applyAlignment="1">
      <alignment horizontal="center"/>
    </xf>
    <xf numFmtId="0" fontId="40" fillId="45" borderId="34" xfId="1" applyFont="1" applyFill="1" applyBorder="1" applyAlignment="1" applyProtection="1">
      <alignment horizontal="center" vertical="center" wrapText="1"/>
      <protection locked="0"/>
    </xf>
    <xf numFmtId="14" fontId="40" fillId="45" borderId="35" xfId="1" applyNumberFormat="1" applyFont="1" applyFill="1" applyBorder="1" applyAlignment="1" applyProtection="1">
      <alignment horizontal="center" vertical="center" wrapText="1"/>
      <protection locked="0"/>
    </xf>
    <xf numFmtId="0" fontId="40" fillId="57" borderId="35" xfId="1" applyFont="1" applyFill="1" applyBorder="1" applyAlignment="1" applyProtection="1">
      <alignment horizontal="center" vertical="center" wrapText="1"/>
      <protection locked="0"/>
    </xf>
    <xf numFmtId="0" fontId="40" fillId="58" borderId="35" xfId="1" applyFont="1" applyFill="1" applyBorder="1" applyAlignment="1" applyProtection="1">
      <alignment horizontal="center" vertical="center" wrapText="1"/>
      <protection locked="0"/>
    </xf>
    <xf numFmtId="0" fontId="40" fillId="59" borderId="35" xfId="1" applyFont="1" applyFill="1" applyBorder="1" applyAlignment="1" applyProtection="1">
      <alignment horizontal="center" vertical="center" wrapText="1"/>
      <protection locked="0"/>
    </xf>
    <xf numFmtId="49" fontId="40" fillId="30" borderId="35" xfId="1" applyNumberFormat="1" applyFont="1" applyFill="1" applyBorder="1" applyAlignment="1" applyProtection="1">
      <alignment horizontal="center" vertical="center" wrapText="1"/>
      <protection locked="0"/>
    </xf>
    <xf numFmtId="0" fontId="40" fillId="30" borderId="35" xfId="1" applyFont="1" applyFill="1" applyBorder="1" applyAlignment="1">
      <alignment horizontal="center" vertical="center" wrapText="1"/>
    </xf>
    <xf numFmtId="0" fontId="40" fillId="30" borderId="15" xfId="1" applyFont="1" applyFill="1" applyAlignment="1" applyProtection="1">
      <alignment horizontal="center" vertical="center" wrapText="1"/>
      <protection locked="0"/>
    </xf>
    <xf numFmtId="0" fontId="38" fillId="60" borderId="15" xfId="1" applyFont="1" applyFill="1" applyAlignment="1" applyProtection="1">
      <alignment horizontal="center" vertical="center" wrapText="1"/>
      <protection locked="0"/>
    </xf>
    <xf numFmtId="0" fontId="38" fillId="60" borderId="36" xfId="1" applyFont="1" applyFill="1" applyBorder="1" applyAlignment="1" applyProtection="1">
      <alignment horizontal="center" vertical="center" wrapText="1"/>
      <protection locked="0"/>
    </xf>
    <xf numFmtId="0" fontId="42" fillId="45" borderId="20" xfId="1" applyFont="1" applyFill="1" applyBorder="1" applyAlignment="1" applyProtection="1">
      <alignment horizontal="center" vertical="center"/>
      <protection locked="0"/>
    </xf>
    <xf numFmtId="0" fontId="17" fillId="0" borderId="15" xfId="1" applyProtection="1">
      <protection locked="0"/>
    </xf>
    <xf numFmtId="0" fontId="17" fillId="0" borderId="20" xfId="1" applyBorder="1" applyAlignment="1" applyProtection="1">
      <alignment horizontal="center"/>
      <protection locked="0"/>
    </xf>
    <xf numFmtId="0" fontId="17" fillId="0" borderId="20" xfId="1" applyBorder="1" applyProtection="1">
      <protection locked="0"/>
    </xf>
    <xf numFmtId="49" fontId="17" fillId="0" borderId="20" xfId="1" applyNumberFormat="1" applyBorder="1" applyAlignment="1" applyProtection="1">
      <alignment horizontal="center" vertical="center"/>
      <protection locked="0"/>
    </xf>
    <xf numFmtId="0" fontId="17" fillId="0" borderId="15" xfId="1" applyAlignment="1" applyProtection="1">
      <alignment horizontal="center"/>
      <protection locked="0"/>
    </xf>
    <xf numFmtId="49" fontId="17" fillId="0" borderId="15" xfId="1" applyNumberFormat="1" applyAlignment="1" applyProtection="1">
      <alignment horizontal="center" vertical="center"/>
      <protection locked="0"/>
    </xf>
    <xf numFmtId="0" fontId="17" fillId="0" borderId="15" xfId="1" applyAlignment="1">
      <alignment horizontal="center"/>
    </xf>
    <xf numFmtId="0" fontId="17" fillId="0" borderId="15" xfId="1" applyAlignment="1">
      <alignment horizontal="center" vertical="center"/>
    </xf>
    <xf numFmtId="0" fontId="0" fillId="0" borderId="20" xfId="0" applyBorder="1" applyAlignment="1" applyProtection="1">
      <alignment horizontal="center"/>
      <protection locked="0"/>
    </xf>
    <xf numFmtId="0" fontId="74" fillId="0" borderId="0" xfId="0" applyFont="1" applyAlignment="1">
      <alignment horizontal="center"/>
    </xf>
    <xf numFmtId="0" fontId="38" fillId="45" borderId="34" xfId="1" applyFont="1" applyFill="1" applyBorder="1" applyAlignment="1" applyProtection="1">
      <alignment horizontal="center" vertical="center" wrapText="1"/>
      <protection locked="0"/>
    </xf>
    <xf numFmtId="0" fontId="56" fillId="0" borderId="15" xfId="1" applyFont="1" applyProtection="1">
      <protection locked="0"/>
    </xf>
    <xf numFmtId="49" fontId="38" fillId="61" borderId="35" xfId="1" applyNumberFormat="1" applyFont="1" applyFill="1" applyBorder="1" applyAlignment="1" applyProtection="1">
      <alignment horizontal="center" vertical="center" wrapText="1"/>
      <protection locked="0"/>
    </xf>
    <xf numFmtId="0" fontId="0" fillId="0" borderId="7" xfId="0" applyBorder="1" applyAlignment="1">
      <alignment horizontal="center"/>
    </xf>
    <xf numFmtId="0" fontId="17" fillId="0" borderId="20" xfId="1" applyBorder="1" applyAlignment="1">
      <alignment horizontal="center" vertical="center"/>
    </xf>
    <xf numFmtId="0" fontId="17" fillId="0" borderId="20" xfId="1" applyBorder="1" applyAlignment="1">
      <alignment horizontal="center" vertical="center" wrapText="1"/>
    </xf>
    <xf numFmtId="1" fontId="17" fillId="0" borderId="0" xfId="0" applyNumberFormat="1" applyFont="1" applyAlignment="1" applyProtection="1">
      <alignment horizontal="center"/>
      <protection locked="0"/>
    </xf>
    <xf numFmtId="0" fontId="0" fillId="28" borderId="15" xfId="0" applyFill="1" applyBorder="1"/>
    <xf numFmtId="0" fontId="84" fillId="0" borderId="20" xfId="2" applyBorder="1" applyAlignment="1">
      <alignment horizontal="left" vertical="center"/>
    </xf>
    <xf numFmtId="0" fontId="84" fillId="0" borderId="15" xfId="2"/>
    <xf numFmtId="0" fontId="85" fillId="0" borderId="20" xfId="3" applyFont="1" applyBorder="1" applyAlignment="1">
      <alignment horizontal="left" vertical="center"/>
    </xf>
    <xf numFmtId="0" fontId="85" fillId="0" borderId="20" xfId="3" applyFont="1" applyBorder="1" applyAlignment="1">
      <alignment horizontal="left" vertical="center" wrapText="1"/>
    </xf>
    <xf numFmtId="0" fontId="84" fillId="0" borderId="15" xfId="2" applyAlignment="1">
      <alignment horizontal="left" vertical="center"/>
    </xf>
    <xf numFmtId="0" fontId="32" fillId="16" borderId="30" xfId="0" applyFont="1" applyFill="1" applyBorder="1" applyAlignment="1">
      <alignment horizontal="left" vertical="center" wrapText="1"/>
    </xf>
    <xf numFmtId="0" fontId="35" fillId="0" borderId="31" xfId="0" applyFont="1" applyBorder="1"/>
    <xf numFmtId="0" fontId="53" fillId="0" borderId="30" xfId="0" applyFont="1" applyBorder="1" applyAlignment="1">
      <alignment horizontal="left" vertical="center"/>
    </xf>
    <xf numFmtId="0" fontId="0" fillId="0" borderId="31" xfId="0" applyBorder="1"/>
    <xf numFmtId="0" fontId="53" fillId="6" borderId="30" xfId="0" applyFont="1" applyFill="1" applyBorder="1" applyAlignment="1">
      <alignment horizontal="left" vertical="center"/>
    </xf>
    <xf numFmtId="0" fontId="0" fillId="0" borderId="37" xfId="0" applyBorder="1"/>
    <xf numFmtId="0" fontId="53" fillId="3" borderId="38" xfId="0" applyFont="1" applyFill="1" applyBorder="1" applyAlignment="1">
      <alignment horizontal="left" vertical="center"/>
    </xf>
    <xf numFmtId="0" fontId="37" fillId="0" borderId="37" xfId="0" applyFont="1" applyBorder="1"/>
    <xf numFmtId="0" fontId="52" fillId="17" borderId="39" xfId="0" applyFont="1" applyFill="1" applyBorder="1" applyAlignment="1">
      <alignment horizontal="left" vertical="center"/>
    </xf>
    <xf numFmtId="0" fontId="52" fillId="11" borderId="40" xfId="0" applyFont="1" applyFill="1" applyBorder="1" applyAlignment="1">
      <alignment horizontal="left" vertical="center"/>
    </xf>
    <xf numFmtId="0" fontId="36" fillId="0" borderId="37" xfId="0" applyFont="1" applyBorder="1"/>
    <xf numFmtId="0" fontId="37" fillId="0" borderId="41" xfId="0" applyFont="1" applyBorder="1"/>
    <xf numFmtId="0" fontId="34" fillId="0" borderId="42" xfId="0" applyFont="1" applyBorder="1" applyAlignment="1">
      <alignment horizontal="left" vertical="center"/>
    </xf>
    <xf numFmtId="0" fontId="36" fillId="0" borderId="43" xfId="0" applyFont="1" applyBorder="1"/>
    <xf numFmtId="0" fontId="52" fillId="10" borderId="39" xfId="0" applyFont="1" applyFill="1" applyBorder="1" applyAlignment="1">
      <alignment horizontal="left" vertical="center"/>
    </xf>
    <xf numFmtId="0" fontId="53" fillId="4" borderId="39" xfId="0" applyFont="1" applyFill="1" applyBorder="1" applyAlignment="1">
      <alignment horizontal="left" vertical="center"/>
    </xf>
    <xf numFmtId="0" fontId="0" fillId="0" borderId="37" xfId="0" applyBorder="1" applyAlignment="1">
      <alignment vertical="center"/>
    </xf>
    <xf numFmtId="0" fontId="53" fillId="4" borderId="44" xfId="0" applyFont="1" applyFill="1" applyBorder="1" applyAlignment="1">
      <alignment horizontal="left" vertical="center"/>
    </xf>
    <xf numFmtId="0" fontId="52" fillId="6" borderId="39" xfId="0" applyFont="1" applyFill="1" applyBorder="1" applyAlignment="1">
      <alignment horizontal="left" vertical="center"/>
    </xf>
    <xf numFmtId="0" fontId="53" fillId="3" borderId="39" xfId="0" applyFont="1" applyFill="1" applyBorder="1" applyAlignment="1">
      <alignment horizontal="left" vertical="center"/>
    </xf>
    <xf numFmtId="0" fontId="37" fillId="0" borderId="43" xfId="0" applyFont="1" applyBorder="1"/>
    <xf numFmtId="0" fontId="53" fillId="14" borderId="39" xfId="0" applyFont="1" applyFill="1" applyBorder="1" applyAlignment="1">
      <alignment horizontal="left" vertical="center"/>
    </xf>
    <xf numFmtId="0" fontId="53" fillId="18" borderId="39" xfId="0" applyFont="1" applyFill="1" applyBorder="1" applyAlignment="1">
      <alignment horizontal="left" vertical="center"/>
    </xf>
    <xf numFmtId="0" fontId="53" fillId="6" borderId="39" xfId="0" applyFont="1" applyFill="1" applyBorder="1" applyAlignment="1">
      <alignment horizontal="left" vertical="center"/>
    </xf>
    <xf numFmtId="0" fontId="53" fillId="5" borderId="44" xfId="0" applyFont="1" applyFill="1" applyBorder="1" applyAlignment="1">
      <alignment horizontal="left" vertical="center"/>
    </xf>
    <xf numFmtId="0" fontId="53" fillId="5" borderId="39" xfId="0" applyFont="1" applyFill="1" applyBorder="1" applyAlignment="1">
      <alignment horizontal="left" vertical="center"/>
    </xf>
    <xf numFmtId="0" fontId="52" fillId="7" borderId="45" xfId="0" applyFont="1" applyFill="1" applyBorder="1" applyAlignment="1">
      <alignment horizontal="left" vertical="center"/>
    </xf>
    <xf numFmtId="0" fontId="0" fillId="0" borderId="41" xfId="0" applyBorder="1"/>
    <xf numFmtId="0" fontId="53" fillId="19" borderId="45" xfId="0" applyFont="1" applyFill="1" applyBorder="1" applyAlignment="1">
      <alignment horizontal="left" vertical="center"/>
    </xf>
    <xf numFmtId="0" fontId="53" fillId="36" borderId="46" xfId="0" applyFont="1" applyFill="1" applyBorder="1" applyAlignment="1">
      <alignment horizontal="left" vertical="center"/>
    </xf>
    <xf numFmtId="14" fontId="52" fillId="11" borderId="47" xfId="0" applyNumberFormat="1" applyFont="1" applyFill="1" applyBorder="1" applyAlignment="1">
      <alignment horizontal="left" vertical="center"/>
    </xf>
    <xf numFmtId="0" fontId="52" fillId="11" borderId="47" xfId="0" applyFont="1" applyFill="1" applyBorder="1" applyAlignment="1">
      <alignment horizontal="left" vertical="center"/>
    </xf>
    <xf numFmtId="0" fontId="52" fillId="14" borderId="30" xfId="0" applyFont="1" applyFill="1" applyBorder="1" applyAlignment="1">
      <alignment horizontal="left" vertical="center"/>
    </xf>
    <xf numFmtId="0" fontId="52" fillId="7" borderId="30" xfId="0" applyFont="1" applyFill="1" applyBorder="1" applyAlignment="1">
      <alignment horizontal="left" vertical="center"/>
    </xf>
    <xf numFmtId="0" fontId="52" fillId="8" borderId="47" xfId="0" applyFont="1" applyFill="1" applyBorder="1" applyAlignment="1">
      <alignment horizontal="left" vertical="center"/>
    </xf>
    <xf numFmtId="0" fontId="53" fillId="0" borderId="32" xfId="0" applyFont="1" applyBorder="1" applyAlignment="1">
      <alignment horizontal="left" vertical="center"/>
    </xf>
    <xf numFmtId="0" fontId="0" fillId="0" borderId="48" xfId="0" applyBorder="1"/>
    <xf numFmtId="0" fontId="52" fillId="7" borderId="49" xfId="0" applyFont="1" applyFill="1" applyBorder="1" applyAlignment="1">
      <alignment horizontal="left" vertical="center"/>
    </xf>
    <xf numFmtId="0" fontId="0" fillId="0" borderId="50" xfId="0" applyBorder="1"/>
    <xf numFmtId="0" fontId="0" fillId="0" borderId="51" xfId="0" applyBorder="1" applyAlignment="1">
      <alignment vertical="center"/>
    </xf>
    <xf numFmtId="0" fontId="52" fillId="8" borderId="49" xfId="0" applyFont="1" applyFill="1" applyBorder="1" applyAlignment="1">
      <alignment horizontal="left" vertical="center"/>
    </xf>
    <xf numFmtId="0" fontId="21" fillId="0" borderId="50" xfId="0" applyFont="1" applyBorder="1"/>
    <xf numFmtId="0" fontId="52" fillId="9" borderId="49" xfId="0" applyFont="1" applyFill="1" applyBorder="1" applyAlignment="1">
      <alignment horizontal="left" vertical="center"/>
    </xf>
    <xf numFmtId="0" fontId="52" fillId="10" borderId="49" xfId="0" applyFont="1" applyFill="1" applyBorder="1" applyAlignment="1">
      <alignment horizontal="left" vertical="center"/>
    </xf>
    <xf numFmtId="0" fontId="46" fillId="0" borderId="50" xfId="0" applyFont="1" applyBorder="1"/>
    <xf numFmtId="1" fontId="52" fillId="11" borderId="49" xfId="0" applyNumberFormat="1" applyFont="1" applyFill="1" applyBorder="1" applyAlignment="1">
      <alignment horizontal="left" vertical="center"/>
    </xf>
    <xf numFmtId="0" fontId="34" fillId="0" borderId="50" xfId="0" applyFont="1" applyBorder="1" applyAlignment="1">
      <alignment horizontal="left" vertical="center"/>
    </xf>
    <xf numFmtId="0" fontId="52" fillId="12" borderId="49" xfId="0" applyFont="1" applyFill="1" applyBorder="1" applyAlignment="1">
      <alignment horizontal="left" vertical="center"/>
    </xf>
    <xf numFmtId="0" fontId="46" fillId="0" borderId="52" xfId="0" applyFont="1" applyBorder="1"/>
    <xf numFmtId="0" fontId="52" fillId="11" borderId="49" xfId="0" applyFont="1" applyFill="1" applyBorder="1" applyAlignment="1">
      <alignment horizontal="left" vertical="center"/>
    </xf>
    <xf numFmtId="0" fontId="46" fillId="0" borderId="53" xfId="0" applyFont="1" applyBorder="1"/>
    <xf numFmtId="0" fontId="52" fillId="14" borderId="49" xfId="0" applyFont="1" applyFill="1" applyBorder="1" applyAlignment="1">
      <alignment horizontal="left" vertical="center"/>
    </xf>
    <xf numFmtId="0" fontId="53" fillId="15" borderId="49" xfId="0" applyFont="1" applyFill="1" applyBorder="1" applyAlignment="1">
      <alignment horizontal="left" vertical="center"/>
    </xf>
    <xf numFmtId="0" fontId="21" fillId="0" borderId="52" xfId="0" applyFont="1" applyBorder="1"/>
    <xf numFmtId="0" fontId="53" fillId="0" borderId="49" xfId="0" applyFont="1" applyBorder="1" applyAlignment="1">
      <alignment horizontal="left" vertical="center"/>
    </xf>
    <xf numFmtId="0" fontId="37" fillId="0" borderId="51" xfId="0" applyFont="1" applyBorder="1"/>
    <xf numFmtId="0" fontId="53" fillId="6" borderId="49" xfId="0" applyFont="1" applyFill="1" applyBorder="1" applyAlignment="1">
      <alignment horizontal="left" vertical="center"/>
    </xf>
    <xf numFmtId="0" fontId="53" fillId="2" borderId="49" xfId="0" applyFont="1" applyFill="1" applyBorder="1" applyAlignment="1">
      <alignment horizontal="left" vertical="center"/>
    </xf>
    <xf numFmtId="0" fontId="37" fillId="0" borderId="54" xfId="0" applyFont="1" applyBorder="1"/>
    <xf numFmtId="0" fontId="53" fillId="6" borderId="55" xfId="0" applyFont="1" applyFill="1" applyBorder="1" applyAlignment="1">
      <alignment horizontal="left" vertical="center"/>
    </xf>
    <xf numFmtId="0" fontId="34" fillId="0" borderId="56" xfId="0" applyFont="1" applyBorder="1" applyAlignment="1">
      <alignment horizontal="left" vertical="center"/>
    </xf>
    <xf numFmtId="0" fontId="0" fillId="0" borderId="42" xfId="0" applyBorder="1"/>
    <xf numFmtId="0" fontId="0" fillId="0" borderId="42" xfId="0" applyBorder="1" applyAlignment="1">
      <alignment vertical="center"/>
    </xf>
    <xf numFmtId="0" fontId="53" fillId="3" borderId="49" xfId="0" applyFont="1" applyFill="1" applyBorder="1" applyAlignment="1">
      <alignment horizontal="left" vertical="center"/>
    </xf>
    <xf numFmtId="0" fontId="48" fillId="0" borderId="42" xfId="0" applyFont="1" applyBorder="1"/>
    <xf numFmtId="0" fontId="0" fillId="0" borderId="42" xfId="0" applyBorder="1" applyAlignment="1">
      <alignment horizontal="left" vertical="top" wrapText="1"/>
    </xf>
    <xf numFmtId="0" fontId="53" fillId="4" borderId="49" xfId="0" applyFont="1" applyFill="1" applyBorder="1" applyAlignment="1">
      <alignment horizontal="left" vertical="center"/>
    </xf>
    <xf numFmtId="0" fontId="53" fillId="5" borderId="49" xfId="0" applyFont="1" applyFill="1" applyBorder="1" applyAlignment="1">
      <alignment horizontal="left" vertical="center"/>
    </xf>
    <xf numFmtId="0" fontId="37" fillId="0" borderId="42" xfId="0" applyFont="1" applyBorder="1"/>
    <xf numFmtId="0" fontId="53" fillId="13" borderId="55" xfId="0" applyFont="1" applyFill="1" applyBorder="1" applyAlignment="1">
      <alignment horizontal="left" vertical="center"/>
    </xf>
    <xf numFmtId="0" fontId="37" fillId="0" borderId="59" xfId="0" applyFont="1" applyBorder="1"/>
    <xf numFmtId="0" fontId="21" fillId="0" borderId="51" xfId="0" applyFont="1" applyBorder="1" applyAlignment="1">
      <alignment horizontal="center"/>
    </xf>
    <xf numFmtId="0" fontId="46" fillId="0" borderId="53" xfId="0" applyFont="1" applyBorder="1" applyAlignment="1">
      <alignment vertical="center" wrapText="1"/>
    </xf>
    <xf numFmtId="0" fontId="52" fillId="23" borderId="49" xfId="0" applyFont="1" applyFill="1" applyBorder="1" applyAlignment="1">
      <alignment horizontal="left" vertical="center"/>
    </xf>
    <xf numFmtId="0" fontId="53" fillId="20" borderId="49" xfId="0" applyFont="1" applyFill="1" applyBorder="1" applyAlignment="1">
      <alignment horizontal="left" vertical="center"/>
    </xf>
    <xf numFmtId="0" fontId="21" fillId="0" borderId="60" xfId="0" applyFont="1" applyBorder="1" applyAlignment="1">
      <alignment horizontal="center"/>
    </xf>
    <xf numFmtId="0" fontId="21" fillId="0" borderId="54" xfId="0" applyFont="1" applyBorder="1" applyAlignment="1">
      <alignment horizontal="center"/>
    </xf>
    <xf numFmtId="0" fontId="53" fillId="24" borderId="49" xfId="0" applyFont="1" applyFill="1" applyBorder="1" applyAlignment="1">
      <alignment horizontal="left" vertical="center"/>
    </xf>
    <xf numFmtId="0" fontId="21" fillId="0" borderId="51" xfId="0" applyFont="1" applyBorder="1"/>
    <xf numFmtId="0" fontId="21" fillId="0" borderId="51" xfId="0" applyFont="1" applyBorder="1" applyAlignment="1">
      <alignment horizontal="center" vertical="center"/>
    </xf>
    <xf numFmtId="0" fontId="52" fillId="11" borderId="55" xfId="0" applyFont="1" applyFill="1" applyBorder="1" applyAlignment="1">
      <alignment horizontal="left" vertical="center"/>
    </xf>
    <xf numFmtId="0" fontId="26" fillId="0" borderId="61" xfId="0" applyFont="1" applyBorder="1" applyAlignment="1">
      <alignment horizontal="center"/>
    </xf>
    <xf numFmtId="0" fontId="52" fillId="11" borderId="62" xfId="0" applyFont="1" applyFill="1" applyBorder="1" applyAlignment="1">
      <alignment horizontal="left" vertical="center"/>
    </xf>
    <xf numFmtId="0" fontId="21" fillId="0" borderId="60" xfId="0" applyFont="1" applyBorder="1" applyAlignment="1">
      <alignment horizontal="left" wrapText="1"/>
    </xf>
    <xf numFmtId="0" fontId="38" fillId="11" borderId="49" xfId="0" applyFont="1" applyFill="1" applyBorder="1" applyAlignment="1">
      <alignment horizontal="left" vertical="center" wrapText="1"/>
    </xf>
    <xf numFmtId="0" fontId="34" fillId="0" borderId="59" xfId="0" applyFont="1" applyBorder="1" applyAlignment="1">
      <alignment horizontal="left" vertical="center"/>
    </xf>
    <xf numFmtId="0" fontId="52" fillId="9" borderId="63" xfId="0" applyFont="1" applyFill="1" applyBorder="1" applyAlignment="1">
      <alignment horizontal="left" vertical="center"/>
    </xf>
    <xf numFmtId="0" fontId="21" fillId="0" borderId="43" xfId="0" applyFont="1" applyBorder="1" applyAlignment="1">
      <alignment horizontal="center"/>
    </xf>
    <xf numFmtId="14" fontId="44" fillId="0" borderId="51" xfId="0" applyNumberFormat="1" applyFont="1" applyBorder="1" applyAlignment="1">
      <alignment horizontal="center"/>
    </xf>
    <xf numFmtId="0" fontId="44" fillId="0" borderId="51" xfId="0" applyFont="1" applyBorder="1" applyAlignment="1">
      <alignment vertical="center" wrapText="1"/>
    </xf>
    <xf numFmtId="0" fontId="52" fillId="4" borderId="49" xfId="0" applyFont="1" applyFill="1" applyBorder="1" applyAlignment="1">
      <alignment horizontal="left" vertical="center"/>
    </xf>
    <xf numFmtId="0" fontId="53" fillId="31" borderId="20" xfId="0" applyFont="1" applyFill="1" applyBorder="1" applyAlignment="1">
      <alignment horizontal="center" vertical="center" wrapText="1"/>
    </xf>
    <xf numFmtId="0" fontId="37" fillId="0" borderId="20" xfId="0" applyFont="1" applyBorder="1"/>
    <xf numFmtId="0" fontId="52" fillId="29" borderId="20" xfId="0" applyFont="1" applyFill="1" applyBorder="1" applyAlignment="1">
      <alignment horizontal="center" vertical="center" wrapText="1"/>
    </xf>
    <xf numFmtId="0" fontId="26" fillId="0" borderId="20" xfId="0" applyFont="1" applyBorder="1" applyAlignment="1" applyProtection="1">
      <alignment horizontal="center" vertical="center" wrapText="1"/>
      <protection locked="0"/>
    </xf>
    <xf numFmtId="0" fontId="46" fillId="0" borderId="20" xfId="0" applyFont="1" applyBorder="1" applyAlignment="1" applyProtection="1">
      <alignment horizontal="center"/>
      <protection locked="0"/>
    </xf>
    <xf numFmtId="0" fontId="46" fillId="0" borderId="0" xfId="0" applyFont="1" applyAlignment="1" applyProtection="1">
      <alignment horizontal="center"/>
      <protection locked="0"/>
    </xf>
    <xf numFmtId="0" fontId="29" fillId="0" borderId="20" xfId="0" applyFont="1" applyBorder="1" applyAlignment="1" applyProtection="1">
      <alignment horizontal="center"/>
      <protection locked="0"/>
    </xf>
    <xf numFmtId="14" fontId="0" fillId="0" borderId="20" xfId="0" applyNumberFormat="1" applyBorder="1" applyProtection="1">
      <protection locked="0"/>
    </xf>
    <xf numFmtId="0" fontId="16" fillId="0" borderId="20" xfId="0" applyFont="1" applyBorder="1" applyAlignment="1" applyProtection="1">
      <alignment horizontal="center"/>
      <protection locked="0"/>
    </xf>
    <xf numFmtId="0" fontId="21" fillId="0" borderId="7" xfId="0" applyFont="1" applyBorder="1"/>
    <xf numFmtId="0" fontId="15" fillId="0" borderId="15" xfId="2" applyFont="1"/>
    <xf numFmtId="0" fontId="44" fillId="0" borderId="20" xfId="0" applyFont="1" applyBorder="1" applyAlignment="1">
      <alignment horizontal="center" vertical="center"/>
    </xf>
    <xf numFmtId="0" fontId="84" fillId="0" borderId="15" xfId="2" applyAlignment="1">
      <alignment vertical="center"/>
    </xf>
    <xf numFmtId="0" fontId="0" fillId="0" borderId="20" xfId="0" applyBorder="1" applyAlignment="1">
      <alignment horizontal="center"/>
    </xf>
    <xf numFmtId="0" fontId="84" fillId="0" borderId="20" xfId="2" applyBorder="1"/>
    <xf numFmtId="0" fontId="15" fillId="0" borderId="20" xfId="2" applyFont="1" applyBorder="1"/>
    <xf numFmtId="0" fontId="14" fillId="0" borderId="20" xfId="2" applyFont="1" applyBorder="1"/>
    <xf numFmtId="0" fontId="87" fillId="62" borderId="0" xfId="0" applyFont="1" applyFill="1" applyAlignment="1">
      <alignment horizontal="center"/>
    </xf>
    <xf numFmtId="0" fontId="14" fillId="0" borderId="20" xfId="2" applyFont="1" applyBorder="1" applyAlignment="1">
      <alignment horizontal="left" vertical="center"/>
    </xf>
    <xf numFmtId="0" fontId="21" fillId="0" borderId="13" xfId="0" applyFont="1" applyBorder="1"/>
    <xf numFmtId="0" fontId="56" fillId="0" borderId="26" xfId="0" applyFont="1" applyBorder="1" applyAlignment="1">
      <alignment horizontal="center"/>
    </xf>
    <xf numFmtId="0" fontId="56" fillId="0" borderId="28" xfId="0" applyFont="1" applyBorder="1" applyAlignment="1">
      <alignment horizontal="center"/>
    </xf>
    <xf numFmtId="0" fontId="17" fillId="27" borderId="20" xfId="0" applyFont="1" applyFill="1" applyBorder="1" applyAlignment="1">
      <alignment horizontal="center" vertical="center"/>
    </xf>
    <xf numFmtId="0" fontId="17" fillId="0" borderId="20" xfId="0" applyFont="1" applyBorder="1" applyAlignment="1" applyProtection="1">
      <alignment horizontal="center" vertical="center"/>
      <protection locked="0"/>
    </xf>
    <xf numFmtId="0" fontId="83" fillId="11" borderId="9" xfId="0" applyFont="1" applyFill="1" applyBorder="1" applyAlignment="1">
      <alignment horizontal="center" vertical="center"/>
    </xf>
    <xf numFmtId="0" fontId="38" fillId="11" borderId="9" xfId="0" applyFont="1" applyFill="1" applyBorder="1" applyAlignment="1">
      <alignment horizontal="center" vertical="center"/>
    </xf>
    <xf numFmtId="0" fontId="0" fillId="0" borderId="15" xfId="0" applyBorder="1" applyAlignment="1" applyProtection="1">
      <alignment horizontal="center"/>
      <protection locked="0"/>
    </xf>
    <xf numFmtId="0" fontId="0" fillId="0" borderId="15" xfId="0" applyBorder="1" applyAlignment="1">
      <alignment horizontal="center"/>
    </xf>
    <xf numFmtId="0" fontId="21" fillId="0" borderId="20" xfId="0" applyFont="1" applyBorder="1" applyAlignment="1" applyProtection="1">
      <alignment horizontal="center" vertical="center"/>
      <protection locked="0"/>
    </xf>
    <xf numFmtId="0" fontId="84" fillId="0" borderId="20" xfId="2" applyBorder="1" applyAlignment="1">
      <alignment horizontal="center"/>
    </xf>
    <xf numFmtId="0" fontId="84" fillId="0" borderId="15" xfId="2" applyAlignment="1">
      <alignment horizontal="center"/>
    </xf>
    <xf numFmtId="0" fontId="56" fillId="0" borderId="20" xfId="0" applyFont="1" applyBorder="1" applyAlignment="1" applyProtection="1">
      <alignment horizontal="left"/>
      <protection locked="0"/>
    </xf>
    <xf numFmtId="0" fontId="0" fillId="0" borderId="0" xfId="0" applyAlignment="1" applyProtection="1">
      <alignment horizontal="left"/>
      <protection locked="0"/>
    </xf>
    <xf numFmtId="0" fontId="44" fillId="0" borderId="18" xfId="0" applyFont="1" applyBorder="1" applyAlignment="1">
      <alignment vertical="center" wrapText="1"/>
    </xf>
    <xf numFmtId="0" fontId="88" fillId="63" borderId="20" xfId="0" applyFont="1" applyFill="1" applyBorder="1" applyAlignment="1">
      <alignment horizontal="center" vertical="center"/>
    </xf>
    <xf numFmtId="0" fontId="17" fillId="27" borderId="20" xfId="1" applyFill="1" applyBorder="1"/>
    <xf numFmtId="0" fontId="0" fillId="27" borderId="0" xfId="0" applyFill="1"/>
    <xf numFmtId="0" fontId="21" fillId="26" borderId="23" xfId="0" applyFont="1" applyFill="1" applyBorder="1" applyAlignment="1" applyProtection="1">
      <alignment horizontal="center"/>
      <protection locked="0"/>
    </xf>
    <xf numFmtId="14" fontId="17" fillId="0" borderId="9" xfId="0" applyNumberFormat="1" applyFont="1" applyBorder="1" applyAlignment="1" applyProtection="1">
      <alignment horizontal="center"/>
      <protection locked="0"/>
    </xf>
    <xf numFmtId="0" fontId="24" fillId="26" borderId="23" xfId="0" applyFont="1" applyFill="1" applyBorder="1" applyProtection="1">
      <protection locked="0"/>
    </xf>
    <xf numFmtId="1" fontId="21" fillId="26" borderId="23" xfId="0" applyNumberFormat="1" applyFont="1" applyFill="1" applyBorder="1" applyAlignment="1" applyProtection="1">
      <alignment horizontal="center" vertical="center"/>
      <protection locked="0"/>
    </xf>
    <xf numFmtId="0" fontId="0" fillId="26" borderId="23" xfId="0" applyFill="1" applyBorder="1" applyProtection="1">
      <protection locked="0"/>
    </xf>
    <xf numFmtId="0" fontId="21" fillId="26" borderId="23" xfId="0" applyFont="1" applyFill="1" applyBorder="1" applyAlignment="1" applyProtection="1">
      <alignment horizontal="center" vertical="center" wrapText="1"/>
      <protection locked="0"/>
    </xf>
    <xf numFmtId="0" fontId="21" fillId="0" borderId="15" xfId="0" applyFont="1" applyBorder="1" applyAlignment="1" applyProtection="1">
      <alignment horizontal="center"/>
      <protection locked="0"/>
    </xf>
    <xf numFmtId="14" fontId="17" fillId="0" borderId="15" xfId="0" applyNumberFormat="1" applyFont="1" applyBorder="1" applyAlignment="1" applyProtection="1">
      <alignment horizontal="center"/>
      <protection locked="0"/>
    </xf>
    <xf numFmtId="1" fontId="21" fillId="0" borderId="15" xfId="0" applyNumberFormat="1" applyFont="1" applyBorder="1" applyProtection="1">
      <protection locked="0"/>
    </xf>
    <xf numFmtId="1" fontId="21" fillId="0" borderId="15" xfId="0" applyNumberFormat="1" applyFont="1" applyBorder="1"/>
    <xf numFmtId="0" fontId="21" fillId="0" borderId="15" xfId="0" applyFont="1" applyBorder="1" applyProtection="1">
      <protection locked="0"/>
    </xf>
    <xf numFmtId="0" fontId="31" fillId="0" borderId="15" xfId="0" applyFont="1" applyBorder="1" applyProtection="1">
      <protection locked="0"/>
    </xf>
    <xf numFmtId="0" fontId="31" fillId="0" borderId="15" xfId="0" applyFont="1" applyBorder="1"/>
    <xf numFmtId="0" fontId="0" fillId="26" borderId="15" xfId="0" applyFill="1" applyBorder="1"/>
    <xf numFmtId="0" fontId="0" fillId="0" borderId="15" xfId="0" applyBorder="1" applyAlignment="1">
      <alignment horizontal="left" vertical="top" wrapText="1"/>
    </xf>
    <xf numFmtId="49" fontId="16" fillId="0" borderId="20" xfId="1" applyNumberFormat="1" applyFont="1" applyBorder="1" applyAlignment="1" applyProtection="1">
      <alignment horizontal="center" vertical="center"/>
      <protection locked="0"/>
    </xf>
    <xf numFmtId="0" fontId="26" fillId="27" borderId="20" xfId="0" applyFont="1" applyFill="1" applyBorder="1" applyAlignment="1">
      <alignment horizontal="center"/>
    </xf>
    <xf numFmtId="0" fontId="21" fillId="26" borderId="20" xfId="0" applyFont="1" applyFill="1" applyBorder="1" applyAlignment="1">
      <alignment horizontal="center"/>
    </xf>
    <xf numFmtId="0" fontId="21" fillId="26" borderId="23" xfId="0" applyFont="1" applyFill="1" applyBorder="1" applyAlignment="1">
      <alignment horizontal="center"/>
    </xf>
    <xf numFmtId="0" fontId="21" fillId="0" borderId="15" xfId="0" applyFont="1" applyBorder="1" applyAlignment="1">
      <alignment horizontal="center"/>
    </xf>
    <xf numFmtId="0" fontId="18" fillId="64" borderId="15" xfId="0" applyFont="1" applyFill="1" applyBorder="1" applyAlignment="1" applyProtection="1">
      <alignment horizontal="center" vertical="center" wrapText="1"/>
      <protection locked="0"/>
    </xf>
    <xf numFmtId="0" fontId="13" fillId="0" borderId="0" xfId="0" applyFont="1"/>
    <xf numFmtId="0" fontId="90" fillId="0" borderId="0" xfId="0" applyFont="1" applyAlignment="1">
      <alignment vertical="center" wrapText="1"/>
    </xf>
    <xf numFmtId="0" fontId="46" fillId="0" borderId="0" xfId="4" applyFont="1" applyAlignment="1">
      <alignment vertical="center" wrapText="1"/>
    </xf>
    <xf numFmtId="0" fontId="46" fillId="0" borderId="0" xfId="0" applyFont="1" applyAlignment="1">
      <alignment horizontal="left" vertical="center" wrapText="1" indent="1"/>
    </xf>
    <xf numFmtId="0" fontId="13" fillId="0" borderId="1" xfId="0" applyFont="1" applyBorder="1" applyAlignment="1">
      <alignment wrapText="1"/>
    </xf>
    <xf numFmtId="0" fontId="17" fillId="37" borderId="13" xfId="0" applyFont="1" applyFill="1" applyBorder="1" applyAlignment="1">
      <alignment horizontal="center" vertical="center" wrapText="1"/>
    </xf>
    <xf numFmtId="0" fontId="17" fillId="0" borderId="13" xfId="0" applyFont="1" applyBorder="1" applyAlignment="1">
      <alignment horizontal="center" vertical="center"/>
    </xf>
    <xf numFmtId="0" fontId="17" fillId="0" borderId="9" xfId="0" applyFont="1" applyBorder="1" applyAlignment="1">
      <alignment wrapText="1"/>
    </xf>
    <xf numFmtId="0" fontId="17" fillId="0" borderId="6" xfId="0" applyFont="1" applyBorder="1" applyAlignment="1">
      <alignment wrapText="1"/>
    </xf>
    <xf numFmtId="0" fontId="46" fillId="0" borderId="20" xfId="0" applyFont="1" applyBorder="1" applyAlignment="1">
      <alignment horizontal="left" vertical="center" wrapText="1" indent="1"/>
    </xf>
    <xf numFmtId="0" fontId="91" fillId="0" borderId="0" xfId="0" applyFont="1" applyAlignment="1">
      <alignment horizontal="left" vertical="center" wrapText="1" indent="1"/>
    </xf>
    <xf numFmtId="0" fontId="13" fillId="0" borderId="18" xfId="0" applyFont="1" applyBorder="1" applyAlignment="1">
      <alignment wrapText="1"/>
    </xf>
    <xf numFmtId="0" fontId="17" fillId="0" borderId="9" xfId="0" applyFont="1" applyBorder="1" applyAlignment="1">
      <alignment horizontal="center" vertical="center"/>
    </xf>
    <xf numFmtId="0" fontId="17" fillId="0" borderId="20" xfId="0" applyFont="1" applyBorder="1" applyAlignment="1">
      <alignment horizontal="center" vertical="center"/>
    </xf>
    <xf numFmtId="0" fontId="17" fillId="0" borderId="20" xfId="0" applyFont="1" applyBorder="1" applyAlignment="1">
      <alignment vertical="center"/>
    </xf>
    <xf numFmtId="49" fontId="11" fillId="0" borderId="20" xfId="1" applyNumberFormat="1" applyFont="1" applyBorder="1" applyAlignment="1" applyProtection="1">
      <alignment horizontal="center" vertical="center"/>
      <protection locked="0"/>
    </xf>
    <xf numFmtId="0" fontId="18" fillId="13" borderId="67" xfId="0" applyFont="1" applyFill="1" applyBorder="1" applyAlignment="1">
      <alignment horizontal="center" vertical="center" wrapText="1"/>
    </xf>
    <xf numFmtId="0" fontId="46" fillId="0" borderId="67" xfId="0" applyFont="1" applyBorder="1"/>
    <xf numFmtId="0" fontId="10" fillId="0" borderId="15" xfId="2" applyFont="1" applyAlignment="1">
      <alignment horizontal="left" vertical="center"/>
    </xf>
    <xf numFmtId="0" fontId="14" fillId="0" borderId="15" xfId="2" applyFont="1" applyAlignment="1">
      <alignment horizontal="left" vertical="center"/>
    </xf>
    <xf numFmtId="0" fontId="85" fillId="0" borderId="15" xfId="3" applyFont="1" applyAlignment="1">
      <alignment horizontal="left" vertical="center"/>
    </xf>
    <xf numFmtId="0" fontId="96" fillId="25" borderId="20" xfId="7" applyFont="1" applyFill="1" applyBorder="1" applyAlignment="1">
      <alignment horizontal="center" vertical="center" wrapText="1"/>
    </xf>
    <xf numFmtId="0" fontId="96" fillId="49" borderId="20" xfId="7" applyFont="1" applyFill="1" applyBorder="1" applyAlignment="1">
      <alignment horizontal="center" vertical="center" wrapText="1"/>
    </xf>
    <xf numFmtId="0" fontId="96" fillId="51" borderId="20" xfId="7" applyFont="1" applyFill="1" applyBorder="1" applyAlignment="1">
      <alignment horizontal="center" vertical="center" wrapText="1"/>
    </xf>
    <xf numFmtId="0" fontId="96" fillId="46" borderId="20" xfId="7" applyFont="1" applyFill="1" applyBorder="1" applyAlignment="1">
      <alignment horizontal="center" vertical="center" wrapText="1"/>
    </xf>
    <xf numFmtId="0" fontId="96" fillId="55" borderId="20" xfId="7" applyFont="1" applyFill="1" applyBorder="1" applyAlignment="1">
      <alignment horizontal="center" vertical="center" wrapText="1"/>
    </xf>
    <xf numFmtId="0" fontId="95" fillId="66" borderId="20" xfId="7" applyFont="1" applyFill="1" applyBorder="1" applyAlignment="1">
      <alignment horizontal="center" vertical="center" wrapText="1"/>
    </xf>
    <xf numFmtId="0" fontId="95" fillId="26" borderId="20" xfId="7" applyFont="1" applyFill="1" applyBorder="1" applyAlignment="1">
      <alignment horizontal="center" vertical="center" wrapText="1"/>
    </xf>
    <xf numFmtId="0" fontId="95" fillId="49" borderId="20" xfId="7" applyFont="1" applyFill="1" applyBorder="1" applyAlignment="1">
      <alignment horizontal="center" vertical="center" wrapText="1"/>
    </xf>
    <xf numFmtId="0" fontId="61" fillId="68" borderId="20" xfId="7" applyFont="1" applyFill="1" applyBorder="1" applyAlignment="1">
      <alignment horizontal="center" vertical="center" wrapText="1"/>
    </xf>
    <xf numFmtId="0" fontId="95" fillId="25" borderId="20" xfId="7" applyFont="1" applyFill="1" applyBorder="1" applyAlignment="1">
      <alignment horizontal="center" vertical="center" wrapText="1"/>
    </xf>
    <xf numFmtId="0" fontId="95" fillId="47" borderId="20" xfId="7" applyFont="1" applyFill="1" applyBorder="1" applyAlignment="1">
      <alignment horizontal="center" vertical="center" wrapText="1"/>
    </xf>
    <xf numFmtId="0" fontId="96" fillId="48" borderId="20" xfId="7" applyFont="1" applyFill="1" applyBorder="1" applyAlignment="1">
      <alignment horizontal="center" vertical="center" wrapText="1"/>
    </xf>
    <xf numFmtId="0" fontId="96" fillId="50" borderId="20" xfId="7" applyFont="1" applyFill="1" applyBorder="1" applyAlignment="1">
      <alignment horizontal="center" vertical="center" wrapText="1"/>
    </xf>
    <xf numFmtId="0" fontId="95" fillId="46" borderId="20" xfId="7" applyFont="1" applyFill="1" applyBorder="1" applyAlignment="1">
      <alignment horizontal="center" vertical="center" wrapText="1"/>
    </xf>
    <xf numFmtId="0" fontId="97" fillId="48" borderId="20" xfId="7" applyFont="1" applyFill="1" applyBorder="1" applyAlignment="1">
      <alignment horizontal="center" vertical="center" wrapText="1"/>
    </xf>
    <xf numFmtId="0" fontId="96" fillId="52" borderId="20" xfId="7" applyFont="1" applyFill="1" applyBorder="1" applyAlignment="1">
      <alignment horizontal="center" vertical="center" wrapText="1"/>
    </xf>
    <xf numFmtId="0" fontId="96" fillId="53" borderId="20" xfId="7" applyFont="1" applyFill="1" applyBorder="1" applyAlignment="1">
      <alignment horizontal="center" vertical="center" wrapText="1"/>
    </xf>
    <xf numFmtId="0" fontId="97" fillId="46" borderId="20" xfId="7" applyFont="1" applyFill="1" applyBorder="1" applyAlignment="1">
      <alignment horizontal="center" vertical="center" wrapText="1"/>
    </xf>
    <xf numFmtId="0" fontId="96" fillId="54" borderId="20" xfId="7" applyFont="1" applyFill="1" applyBorder="1" applyAlignment="1">
      <alignment horizontal="center" vertical="center" wrapText="1"/>
    </xf>
    <xf numFmtId="0" fontId="96" fillId="47" borderId="20" xfId="7" applyFont="1" applyFill="1" applyBorder="1" applyAlignment="1">
      <alignment horizontal="center" vertical="center" wrapText="1"/>
    </xf>
    <xf numFmtId="0" fontId="96" fillId="56" borderId="20" xfId="7" applyFont="1" applyFill="1" applyBorder="1" applyAlignment="1">
      <alignment horizontal="center" vertical="center" wrapText="1"/>
    </xf>
    <xf numFmtId="0" fontId="98" fillId="49" borderId="20" xfId="7" applyFont="1" applyFill="1" applyBorder="1" applyAlignment="1">
      <alignment horizontal="center" vertical="center" wrapText="1"/>
    </xf>
    <xf numFmtId="0" fontId="64" fillId="26" borderId="20" xfId="7" applyFont="1" applyFill="1" applyBorder="1" applyAlignment="1">
      <alignment horizontal="center" vertical="center" wrapText="1"/>
    </xf>
    <xf numFmtId="0" fontId="17" fillId="0" borderId="15" xfId="0" applyFont="1" applyBorder="1" applyAlignment="1">
      <alignment horizontal="center"/>
    </xf>
    <xf numFmtId="0" fontId="17" fillId="27" borderId="20" xfId="0" applyFont="1" applyFill="1" applyBorder="1" applyAlignment="1">
      <alignment horizontal="center"/>
    </xf>
    <xf numFmtId="0" fontId="26" fillId="70" borderId="20" xfId="0" applyFont="1" applyFill="1" applyBorder="1" applyAlignment="1">
      <alignment horizontal="center"/>
    </xf>
    <xf numFmtId="0" fontId="17" fillId="27" borderId="23" xfId="0" applyFont="1" applyFill="1" applyBorder="1" applyAlignment="1">
      <alignment horizontal="center"/>
    </xf>
    <xf numFmtId="0" fontId="53" fillId="35" borderId="13" xfId="0" applyFont="1" applyFill="1" applyBorder="1" applyAlignment="1">
      <alignment horizontal="center" vertical="center" wrapText="1"/>
    </xf>
    <xf numFmtId="0" fontId="17" fillId="27" borderId="13" xfId="0" applyFont="1" applyFill="1" applyBorder="1" applyAlignment="1">
      <alignment horizontal="center"/>
    </xf>
    <xf numFmtId="0" fontId="11" fillId="0" borderId="5" xfId="0" applyFont="1" applyBorder="1" applyAlignment="1" applyProtection="1">
      <alignment horizontal="center"/>
      <protection locked="0"/>
    </xf>
    <xf numFmtId="0" fontId="17" fillId="0" borderId="69" xfId="0" applyFont="1" applyBorder="1" applyAlignment="1" applyProtection="1">
      <alignment horizontal="center" vertical="center"/>
      <protection locked="0"/>
    </xf>
    <xf numFmtId="14" fontId="17" fillId="0" borderId="66" xfId="0" applyNumberFormat="1" applyFont="1" applyBorder="1" applyAlignment="1" applyProtection="1">
      <alignment horizontal="center"/>
      <protection locked="0"/>
    </xf>
    <xf numFmtId="1" fontId="53" fillId="0" borderId="20" xfId="0" applyNumberFormat="1" applyFont="1" applyBorder="1" applyAlignment="1" applyProtection="1">
      <alignment horizontal="center" vertical="center" wrapText="1"/>
      <protection locked="0"/>
    </xf>
    <xf numFmtId="0" fontId="10" fillId="0" borderId="26" xfId="3" applyFont="1" applyBorder="1" applyAlignment="1">
      <alignment horizontal="left" vertical="center" wrapText="1"/>
    </xf>
    <xf numFmtId="0" fontId="21" fillId="0" borderId="67" xfId="0" applyFont="1" applyBorder="1"/>
    <xf numFmtId="0" fontId="0" fillId="0" borderId="67" xfId="0" applyBorder="1"/>
    <xf numFmtId="0" fontId="21" fillId="0" borderId="26" xfId="0" applyFont="1" applyBorder="1"/>
    <xf numFmtId="0" fontId="0" fillId="0" borderId="26" xfId="0" applyBorder="1"/>
    <xf numFmtId="0" fontId="38" fillId="14" borderId="23" xfId="0" applyFont="1" applyFill="1" applyBorder="1" applyAlignment="1">
      <alignment horizontal="center" vertical="center" wrapText="1"/>
    </xf>
    <xf numFmtId="0" fontId="25" fillId="0" borderId="20" xfId="0" applyFont="1" applyBorder="1" applyAlignment="1">
      <alignment vertical="center"/>
    </xf>
    <xf numFmtId="0" fontId="46" fillId="0" borderId="26" xfId="0" applyFont="1" applyBorder="1"/>
    <xf numFmtId="0" fontId="93" fillId="0" borderId="15" xfId="7" applyFont="1" applyAlignment="1">
      <alignment vertical="center" wrapText="1"/>
    </xf>
    <xf numFmtId="0" fontId="57" fillId="65" borderId="20" xfId="7" applyFont="1" applyFill="1" applyBorder="1" applyAlignment="1">
      <alignment horizontal="center" vertical="center" wrapText="1"/>
    </xf>
    <xf numFmtId="0" fontId="95" fillId="51" borderId="20" xfId="7" applyFont="1" applyFill="1" applyBorder="1" applyAlignment="1">
      <alignment horizontal="center" vertical="center" wrapText="1"/>
    </xf>
    <xf numFmtId="0" fontId="95" fillId="56" borderId="20" xfId="7" applyFont="1" applyFill="1" applyBorder="1" applyAlignment="1">
      <alignment horizontal="center" vertical="center" wrapText="1"/>
    </xf>
    <xf numFmtId="0" fontId="75" fillId="65" borderId="20" xfId="7" applyFont="1" applyFill="1" applyBorder="1" applyAlignment="1">
      <alignment horizontal="center" vertical="center" wrapText="1"/>
    </xf>
    <xf numFmtId="0" fontId="56" fillId="25" borderId="20" xfId="7" applyFont="1" applyFill="1" applyBorder="1" applyAlignment="1">
      <alignment vertical="center" wrapText="1"/>
    </xf>
    <xf numFmtId="0" fontId="62" fillId="25" borderId="20" xfId="7" applyFont="1" applyFill="1" applyBorder="1" applyAlignment="1">
      <alignment horizontal="left" vertical="center" wrapText="1"/>
    </xf>
    <xf numFmtId="0" fontId="62" fillId="46" borderId="20" xfId="7" applyFont="1" applyFill="1" applyBorder="1" applyAlignment="1">
      <alignment horizontal="left" vertical="center" wrapText="1"/>
    </xf>
    <xf numFmtId="0" fontId="56" fillId="47" borderId="20" xfId="7" applyFont="1" applyFill="1" applyBorder="1" applyAlignment="1">
      <alignment vertical="center" wrapText="1"/>
    </xf>
    <xf numFmtId="0" fontId="62" fillId="48" borderId="20" xfId="7" applyFont="1" applyFill="1" applyBorder="1" applyAlignment="1">
      <alignment horizontal="left" vertical="center" wrapText="1"/>
    </xf>
    <xf numFmtId="0" fontId="56" fillId="49" borderId="20" xfId="7" applyFont="1" applyFill="1" applyBorder="1" applyAlignment="1">
      <alignment vertical="center" wrapText="1"/>
    </xf>
    <xf numFmtId="0" fontId="62" fillId="49" borderId="20" xfId="7" applyFont="1" applyFill="1" applyBorder="1" applyAlignment="1">
      <alignment horizontal="left" vertical="center" wrapText="1"/>
    </xf>
    <xf numFmtId="0" fontId="62" fillId="50" borderId="20" xfId="7" applyFont="1" applyFill="1" applyBorder="1" applyAlignment="1">
      <alignment horizontal="left" vertical="center" wrapText="1"/>
    </xf>
    <xf numFmtId="0" fontId="62" fillId="51" borderId="20" xfId="7" applyFont="1" applyFill="1" applyBorder="1" applyAlignment="1">
      <alignment horizontal="left" vertical="center" wrapText="1"/>
    </xf>
    <xf numFmtId="0" fontId="50" fillId="48" borderId="20" xfId="7" applyFont="1" applyFill="1" applyBorder="1" applyAlignment="1">
      <alignment horizontal="left" vertical="center" wrapText="1"/>
    </xf>
    <xf numFmtId="0" fontId="62" fillId="52" borderId="20" xfId="7" applyFont="1" applyFill="1" applyBorder="1" applyAlignment="1">
      <alignment vertical="center" wrapText="1"/>
    </xf>
    <xf numFmtId="0" fontId="62" fillId="52" borderId="20" xfId="7" applyFont="1" applyFill="1" applyBorder="1" applyAlignment="1">
      <alignment horizontal="left" vertical="center" wrapText="1"/>
    </xf>
    <xf numFmtId="0" fontId="62" fillId="53" borderId="20" xfId="7" applyFont="1" applyFill="1" applyBorder="1" applyAlignment="1">
      <alignment horizontal="left" vertical="center" wrapText="1"/>
    </xf>
    <xf numFmtId="0" fontId="50" fillId="46" borderId="20" xfId="7" applyFont="1" applyFill="1" applyBorder="1" applyAlignment="1">
      <alignment horizontal="left" vertical="center" wrapText="1"/>
    </xf>
    <xf numFmtId="0" fontId="62" fillId="54" borderId="20" xfId="7" applyFont="1" applyFill="1" applyBorder="1" applyAlignment="1">
      <alignment horizontal="left" vertical="center" wrapText="1"/>
    </xf>
    <xf numFmtId="0" fontId="62" fillId="55" borderId="20" xfId="7" applyFont="1" applyFill="1" applyBorder="1" applyAlignment="1">
      <alignment horizontal="left" vertical="center" wrapText="1"/>
    </xf>
    <xf numFmtId="0" fontId="62" fillId="47" borderId="20" xfId="7" applyFont="1" applyFill="1" applyBorder="1" applyAlignment="1">
      <alignment horizontal="left" vertical="center" wrapText="1"/>
    </xf>
    <xf numFmtId="0" fontId="62" fillId="56" borderId="20" xfId="7" applyFont="1" applyFill="1" applyBorder="1" applyAlignment="1">
      <alignment horizontal="left" vertical="center" wrapText="1"/>
    </xf>
    <xf numFmtId="0" fontId="79" fillId="49" borderId="20" xfId="7" applyFont="1" applyFill="1" applyBorder="1" applyAlignment="1">
      <alignment horizontal="left" vertical="center" wrapText="1"/>
    </xf>
    <xf numFmtId="0" fontId="80" fillId="26" borderId="20" xfId="7" applyFont="1" applyFill="1" applyBorder="1" applyAlignment="1">
      <alignment horizontal="left" vertical="center" wrapText="1"/>
    </xf>
    <xf numFmtId="0" fontId="58" fillId="68" borderId="20" xfId="7" applyFont="1" applyFill="1" applyBorder="1" applyAlignment="1">
      <alignment horizontal="left" vertical="center" wrapText="1"/>
    </xf>
    <xf numFmtId="0" fontId="46" fillId="0" borderId="15" xfId="7" applyAlignment="1">
      <alignment wrapText="1"/>
    </xf>
    <xf numFmtId="0" fontId="22" fillId="0" borderId="15" xfId="7" applyFont="1" applyAlignment="1">
      <alignment vertical="center" wrapText="1"/>
    </xf>
    <xf numFmtId="0" fontId="22" fillId="0" borderId="15" xfId="7" applyFont="1" applyAlignment="1">
      <alignment wrapText="1"/>
    </xf>
    <xf numFmtId="0" fontId="93" fillId="0" borderId="15" xfId="7" applyFont="1" applyAlignment="1">
      <alignment wrapText="1"/>
    </xf>
    <xf numFmtId="0" fontId="100" fillId="29" borderId="15" xfId="0" applyFont="1" applyFill="1" applyBorder="1" applyAlignment="1">
      <alignment horizontal="center" wrapText="1"/>
    </xf>
    <xf numFmtId="0" fontId="100" fillId="29" borderId="0" xfId="0" applyFont="1" applyFill="1" applyAlignment="1">
      <alignment horizontal="center" wrapText="1"/>
    </xf>
    <xf numFmtId="0" fontId="57" fillId="25" borderId="20" xfId="7" applyFont="1" applyFill="1" applyBorder="1" applyAlignment="1">
      <alignment horizontal="center" vertical="center" wrapText="1"/>
    </xf>
    <xf numFmtId="0" fontId="10" fillId="0" borderId="26" xfId="2" applyFont="1" applyBorder="1" applyAlignment="1">
      <alignment horizontal="left" vertical="center" wrapText="1"/>
    </xf>
    <xf numFmtId="0" fontId="57" fillId="46" borderId="20" xfId="7" applyFont="1" applyFill="1" applyBorder="1" applyAlignment="1">
      <alignment horizontal="center" vertical="center" wrapText="1"/>
    </xf>
    <xf numFmtId="0" fontId="57" fillId="47" borderId="20" xfId="7" applyFont="1" applyFill="1" applyBorder="1" applyAlignment="1">
      <alignment horizontal="center" vertical="center" wrapText="1"/>
    </xf>
    <xf numFmtId="0" fontId="57" fillId="48" borderId="20" xfId="7" applyFont="1" applyFill="1" applyBorder="1" applyAlignment="1">
      <alignment horizontal="center" vertical="center" wrapText="1"/>
    </xf>
    <xf numFmtId="0" fontId="57" fillId="49" borderId="20" xfId="7" applyFont="1" applyFill="1" applyBorder="1" applyAlignment="1">
      <alignment horizontal="center" vertical="center" wrapText="1"/>
    </xf>
    <xf numFmtId="0" fontId="57" fillId="50" borderId="20" xfId="7" applyFont="1" applyFill="1" applyBorder="1" applyAlignment="1">
      <alignment horizontal="center" vertical="center" wrapText="1"/>
    </xf>
    <xf numFmtId="0" fontId="57" fillId="51" borderId="20" xfId="7" applyFont="1" applyFill="1" applyBorder="1" applyAlignment="1">
      <alignment horizontal="center" vertical="center" wrapText="1"/>
    </xf>
    <xf numFmtId="0" fontId="57" fillId="52" borderId="20" xfId="7" applyFont="1" applyFill="1" applyBorder="1" applyAlignment="1">
      <alignment horizontal="center" vertical="center" wrapText="1"/>
    </xf>
    <xf numFmtId="0" fontId="57" fillId="53" borderId="20" xfId="7" applyFont="1" applyFill="1" applyBorder="1" applyAlignment="1">
      <alignment horizontal="center" vertical="center" wrapText="1"/>
    </xf>
    <xf numFmtId="0" fontId="57" fillId="54" borderId="20" xfId="7" applyFont="1" applyFill="1" applyBorder="1" applyAlignment="1">
      <alignment horizontal="center" vertical="center" wrapText="1"/>
    </xf>
    <xf numFmtId="0" fontId="57" fillId="55" borderId="20" xfId="7" applyFont="1" applyFill="1" applyBorder="1" applyAlignment="1">
      <alignment horizontal="center" vertical="center" wrapText="1"/>
    </xf>
    <xf numFmtId="0" fontId="57" fillId="56" borderId="20" xfId="7" applyFont="1" applyFill="1" applyBorder="1" applyAlignment="1">
      <alignment horizontal="center" vertical="center" wrapText="1"/>
    </xf>
    <xf numFmtId="0" fontId="57" fillId="26" borderId="20" xfId="7" applyFont="1" applyFill="1" applyBorder="1" applyAlignment="1">
      <alignment horizontal="center" vertical="center" wrapText="1"/>
    </xf>
    <xf numFmtId="0" fontId="10" fillId="0" borderId="15" xfId="2" applyFont="1" applyAlignment="1">
      <alignment horizontal="left" vertical="center" wrapText="1"/>
    </xf>
    <xf numFmtId="0" fontId="10" fillId="0" borderId="20" xfId="2" applyFont="1" applyBorder="1" applyAlignment="1">
      <alignment horizontal="left" vertical="center" wrapText="1"/>
    </xf>
    <xf numFmtId="0" fontId="9" fillId="0" borderId="20" xfId="2" applyFont="1" applyBorder="1" applyAlignment="1">
      <alignment horizontal="left" vertical="center"/>
    </xf>
    <xf numFmtId="0" fontId="9" fillId="0" borderId="20" xfId="2" applyFont="1" applyBorder="1"/>
    <xf numFmtId="0" fontId="17" fillId="27" borderId="20" xfId="1" applyFill="1" applyBorder="1" applyAlignment="1">
      <alignment horizontal="center" wrapText="1"/>
    </xf>
    <xf numFmtId="0" fontId="17" fillId="27" borderId="20" xfId="1" applyFill="1" applyBorder="1" applyAlignment="1">
      <alignment horizontal="center" vertical="center"/>
    </xf>
    <xf numFmtId="0" fontId="0" fillId="27" borderId="20" xfId="0" applyFill="1" applyBorder="1"/>
    <xf numFmtId="0" fontId="8" fillId="0" borderId="20" xfId="0" applyFont="1" applyBorder="1" applyAlignment="1" applyProtection="1">
      <alignment horizontal="center"/>
      <protection locked="0"/>
    </xf>
    <xf numFmtId="0" fontId="61" fillId="38" borderId="1" xfId="0" applyFont="1" applyFill="1" applyBorder="1" applyAlignment="1" applyProtection="1">
      <alignment horizontal="center"/>
      <protection locked="0"/>
    </xf>
    <xf numFmtId="0" fontId="61" fillId="39" borderId="1" xfId="0" applyFont="1" applyFill="1" applyBorder="1" applyAlignment="1" applyProtection="1">
      <alignment horizontal="center"/>
      <protection locked="0"/>
    </xf>
    <xf numFmtId="0" fontId="57" fillId="2" borderId="1" xfId="0" applyFont="1" applyFill="1" applyBorder="1" applyAlignment="1" applyProtection="1">
      <alignment horizontal="center"/>
      <protection locked="0"/>
    </xf>
    <xf numFmtId="0" fontId="57" fillId="42" borderId="1" xfId="0" applyFont="1" applyFill="1" applyBorder="1" applyAlignment="1" applyProtection="1">
      <alignment horizontal="center"/>
      <protection locked="0"/>
    </xf>
    <xf numFmtId="0" fontId="61" fillId="40" borderId="1" xfId="0" applyFont="1" applyFill="1" applyBorder="1" applyAlignment="1" applyProtection="1">
      <alignment horizontal="center"/>
      <protection locked="0"/>
    </xf>
    <xf numFmtId="0" fontId="61" fillId="41" borderId="17" xfId="0" applyFont="1" applyFill="1" applyBorder="1" applyAlignment="1" applyProtection="1">
      <alignment horizontal="center"/>
      <protection locked="0"/>
    </xf>
    <xf numFmtId="0" fontId="21" fillId="0" borderId="20" xfId="0" applyFont="1" applyBorder="1" applyAlignment="1" applyProtection="1">
      <alignment horizontal="left"/>
      <protection locked="0"/>
    </xf>
    <xf numFmtId="0" fontId="46" fillId="0" borderId="26" xfId="0" applyFont="1" applyBorder="1" applyAlignment="1">
      <alignment vertical="center"/>
    </xf>
    <xf numFmtId="0" fontId="0" fillId="0" borderId="26" xfId="0" applyBorder="1" applyAlignment="1">
      <alignment vertical="center"/>
    </xf>
    <xf numFmtId="0" fontId="38" fillId="9" borderId="15" xfId="0" applyFont="1" applyFill="1" applyBorder="1" applyAlignment="1">
      <alignment horizontal="center" vertical="center" wrapText="1"/>
    </xf>
    <xf numFmtId="14" fontId="44" fillId="0" borderId="20" xfId="0" applyNumberFormat="1" applyFont="1" applyBorder="1" applyAlignment="1">
      <alignment horizontal="left"/>
    </xf>
    <xf numFmtId="14" fontId="44" fillId="0" borderId="65" xfId="0" applyNumberFormat="1" applyFont="1" applyBorder="1" applyAlignment="1">
      <alignment horizontal="left"/>
    </xf>
    <xf numFmtId="49" fontId="7" fillId="0" borderId="20" xfId="1" applyNumberFormat="1" applyFont="1" applyBorder="1" applyAlignment="1" applyProtection="1">
      <alignment horizontal="center" vertical="center"/>
      <protection locked="0"/>
    </xf>
    <xf numFmtId="0" fontId="61" fillId="41" borderId="79" xfId="0" applyFont="1" applyFill="1" applyBorder="1" applyAlignment="1" applyProtection="1">
      <alignment horizontal="center"/>
      <protection locked="0"/>
    </xf>
    <xf numFmtId="0" fontId="56" fillId="0" borderId="20" xfId="0" applyFont="1" applyBorder="1" applyAlignment="1">
      <alignment horizontal="left"/>
    </xf>
    <xf numFmtId="0" fontId="56" fillId="0" borderId="13" xfId="0" applyFont="1" applyBorder="1" applyAlignment="1">
      <alignment horizontal="center"/>
    </xf>
    <xf numFmtId="0" fontId="6" fillId="0" borderId="1" xfId="0" applyFont="1" applyBorder="1" applyAlignment="1" applyProtection="1">
      <alignment horizontal="center" vertical="center"/>
      <protection locked="0"/>
    </xf>
    <xf numFmtId="0" fontId="6" fillId="0" borderId="20" xfId="0" applyFont="1" applyBorder="1" applyAlignment="1" applyProtection="1">
      <alignment horizontal="center"/>
      <protection locked="0"/>
    </xf>
    <xf numFmtId="0" fontId="6" fillId="0" borderId="6" xfId="0" applyFont="1" applyBorder="1" applyAlignment="1" applyProtection="1">
      <alignment horizontal="center"/>
      <protection locked="0"/>
    </xf>
    <xf numFmtId="0" fontId="25" fillId="0" borderId="65" xfId="0" applyFont="1" applyBorder="1" applyAlignment="1">
      <alignment vertical="center"/>
    </xf>
    <xf numFmtId="0" fontId="38" fillId="45" borderId="15" xfId="1" applyFont="1" applyFill="1" applyAlignment="1" applyProtection="1">
      <alignment horizontal="center" vertical="center" wrapText="1"/>
      <protection locked="0"/>
    </xf>
    <xf numFmtId="0" fontId="52" fillId="11" borderId="9" xfId="0" applyFont="1" applyFill="1" applyBorder="1" applyAlignment="1" applyProtection="1">
      <alignment horizontal="center" vertical="center"/>
      <protection locked="0"/>
    </xf>
    <xf numFmtId="0" fontId="52" fillId="7" borderId="2" xfId="0" applyFont="1" applyFill="1" applyBorder="1" applyAlignment="1" applyProtection="1">
      <alignment horizontal="center" vertical="center" wrapText="1"/>
      <protection locked="0"/>
    </xf>
    <xf numFmtId="0" fontId="52" fillId="11" borderId="1" xfId="0" applyFont="1" applyFill="1" applyBorder="1" applyAlignment="1">
      <alignment horizontal="center" vertical="center" wrapText="1"/>
    </xf>
    <xf numFmtId="0" fontId="52" fillId="41" borderId="17" xfId="0" applyFont="1" applyFill="1" applyBorder="1" applyAlignment="1" applyProtection="1">
      <alignment horizontal="center" vertical="center"/>
      <protection locked="0"/>
    </xf>
    <xf numFmtId="0" fontId="52" fillId="41" borderId="79" xfId="0" applyFont="1" applyFill="1" applyBorder="1" applyAlignment="1" applyProtection="1">
      <alignment horizontal="center" vertical="center"/>
      <protection locked="0"/>
    </xf>
    <xf numFmtId="0" fontId="52" fillId="11" borderId="13" xfId="0" applyFont="1" applyFill="1" applyBorder="1" applyAlignment="1">
      <alignment horizontal="center" vertical="center" wrapText="1"/>
    </xf>
    <xf numFmtId="0" fontId="52" fillId="38" borderId="13" xfId="0" applyFont="1" applyFill="1" applyBorder="1" applyAlignment="1">
      <alignment horizontal="center" vertical="center"/>
    </xf>
    <xf numFmtId="0" fontId="52" fillId="38" borderId="13" xfId="0" applyFont="1" applyFill="1" applyBorder="1" applyAlignment="1" applyProtection="1">
      <alignment horizontal="center" vertical="center"/>
      <protection locked="0"/>
    </xf>
    <xf numFmtId="0" fontId="52" fillId="39" borderId="13" xfId="0" applyFont="1" applyFill="1" applyBorder="1" applyAlignment="1" applyProtection="1">
      <alignment horizontal="center" vertical="center"/>
      <protection locked="0"/>
    </xf>
    <xf numFmtId="0" fontId="53" fillId="2" borderId="13" xfId="0" applyFont="1" applyFill="1" applyBorder="1" applyAlignment="1" applyProtection="1">
      <alignment horizontal="center" vertical="center"/>
      <protection locked="0"/>
    </xf>
    <xf numFmtId="0" fontId="53" fillId="42" borderId="13" xfId="0" applyFont="1" applyFill="1" applyBorder="1" applyAlignment="1" applyProtection="1">
      <alignment horizontal="center" vertical="center"/>
      <protection locked="0"/>
    </xf>
    <xf numFmtId="0" fontId="52" fillId="40" borderId="13" xfId="0" applyFont="1" applyFill="1" applyBorder="1" applyAlignment="1" applyProtection="1">
      <alignment horizontal="center" vertical="center"/>
      <protection locked="0"/>
    </xf>
    <xf numFmtId="0" fontId="52" fillId="62" borderId="15" xfId="0" applyFont="1" applyFill="1" applyBorder="1" applyAlignment="1" applyProtection="1">
      <alignment horizontal="center" vertical="center"/>
      <protection locked="0"/>
    </xf>
    <xf numFmtId="0" fontId="37" fillId="0" borderId="78" xfId="0" applyFont="1" applyBorder="1"/>
    <xf numFmtId="0" fontId="37" fillId="0" borderId="20" xfId="0" applyFont="1" applyBorder="1" applyAlignment="1">
      <alignment horizontal="left"/>
    </xf>
    <xf numFmtId="0" fontId="104" fillId="0" borderId="15" xfId="0" applyFont="1" applyBorder="1" applyAlignment="1">
      <alignment horizontal="center" vertical="center"/>
    </xf>
    <xf numFmtId="0" fontId="105" fillId="73" borderId="68" xfId="0" applyFont="1" applyFill="1" applyBorder="1" applyAlignment="1">
      <alignment horizontal="center" vertical="center"/>
    </xf>
    <xf numFmtId="0" fontId="106" fillId="25" borderId="68" xfId="0" applyFont="1" applyFill="1" applyBorder="1" applyAlignment="1">
      <alignment horizontal="center" vertical="center"/>
    </xf>
    <xf numFmtId="0" fontId="25" fillId="0" borderId="81" xfId="0" applyFont="1" applyBorder="1" applyAlignment="1">
      <alignment vertical="center" wrapText="1"/>
    </xf>
    <xf numFmtId="0" fontId="25" fillId="0" borderId="25" xfId="0" applyFont="1" applyBorder="1" applyAlignment="1">
      <alignment vertical="center" wrapText="1"/>
    </xf>
    <xf numFmtId="0" fontId="25" fillId="74" borderId="25" xfId="0" applyFont="1" applyFill="1" applyBorder="1" applyAlignment="1">
      <alignment vertical="center" wrapText="1"/>
    </xf>
    <xf numFmtId="0" fontId="25" fillId="0" borderId="75" xfId="0" applyFont="1" applyBorder="1" applyAlignment="1">
      <alignment vertical="center" wrapText="1"/>
    </xf>
    <xf numFmtId="0" fontId="25" fillId="0" borderId="33" xfId="0" applyFont="1" applyBorder="1" applyAlignment="1">
      <alignment vertical="center" wrapText="1"/>
    </xf>
    <xf numFmtId="0" fontId="25" fillId="0" borderId="75" xfId="0" applyFont="1" applyBorder="1" applyAlignment="1">
      <alignment horizontal="center" vertical="center" wrapText="1"/>
    </xf>
    <xf numFmtId="0" fontId="25" fillId="74" borderId="33" xfId="0" applyFont="1" applyFill="1" applyBorder="1" applyAlignment="1">
      <alignment vertical="center" wrapText="1"/>
    </xf>
    <xf numFmtId="0" fontId="25" fillId="74" borderId="75" xfId="0" applyFont="1" applyFill="1" applyBorder="1" applyAlignment="1">
      <alignment horizontal="center" vertical="center" wrapText="1"/>
    </xf>
    <xf numFmtId="0" fontId="106" fillId="25" borderId="80" xfId="0" applyFont="1" applyFill="1" applyBorder="1" applyAlignment="1">
      <alignment horizontal="center" vertical="center"/>
    </xf>
    <xf numFmtId="0" fontId="52" fillId="11" borderId="9" xfId="0" applyFont="1" applyFill="1" applyBorder="1" applyAlignment="1" applyProtection="1">
      <alignment horizontal="center" vertical="center" wrapText="1"/>
      <protection locked="0"/>
    </xf>
    <xf numFmtId="3" fontId="95" fillId="26" borderId="26" xfId="0" applyNumberFormat="1" applyFont="1" applyFill="1" applyBorder="1" applyAlignment="1">
      <alignment horizontal="center" vertical="center"/>
    </xf>
    <xf numFmtId="3" fontId="95" fillId="0" borderId="26" xfId="0" applyNumberFormat="1" applyFont="1" applyBorder="1" applyAlignment="1">
      <alignment horizontal="center" vertical="center"/>
    </xf>
    <xf numFmtId="0" fontId="21" fillId="0" borderId="26" xfId="0" applyFont="1" applyBorder="1" applyAlignment="1" applyProtection="1">
      <alignment horizontal="left"/>
      <protection locked="0"/>
    </xf>
    <xf numFmtId="0" fontId="52" fillId="81" borderId="2" xfId="0" applyFont="1" applyFill="1" applyBorder="1" applyAlignment="1" applyProtection="1">
      <alignment horizontal="center" vertical="center" wrapText="1"/>
      <protection locked="0"/>
    </xf>
    <xf numFmtId="0" fontId="109" fillId="16" borderId="30" xfId="0" applyFont="1" applyFill="1" applyBorder="1" applyAlignment="1">
      <alignment horizontal="left" vertical="center"/>
    </xf>
    <xf numFmtId="0" fontId="112" fillId="0" borderId="31" xfId="0" applyFont="1" applyBorder="1"/>
    <xf numFmtId="0" fontId="113" fillId="16" borderId="30" xfId="0" applyFont="1" applyFill="1" applyBorder="1" applyAlignment="1">
      <alignment horizontal="left" vertical="center" wrapText="1"/>
    </xf>
    <xf numFmtId="1" fontId="107" fillId="34" borderId="85" xfId="9" applyNumberFormat="1" applyFill="1" applyBorder="1" applyAlignment="1">
      <alignment horizontal="center" vertical="center" wrapText="1"/>
    </xf>
    <xf numFmtId="0" fontId="0" fillId="0" borderId="84" xfId="0" applyBorder="1"/>
    <xf numFmtId="1" fontId="107" fillId="34" borderId="14" xfId="9" applyNumberFormat="1" applyFill="1" applyBorder="1" applyAlignment="1">
      <alignment horizontal="center" vertical="center" wrapText="1"/>
    </xf>
    <xf numFmtId="1" fontId="107" fillId="76" borderId="14" xfId="9" applyNumberFormat="1" applyFill="1" applyBorder="1" applyAlignment="1">
      <alignment horizontal="center" vertical="center" wrapText="1"/>
    </xf>
    <xf numFmtId="0" fontId="107" fillId="36" borderId="87" xfId="9" applyFill="1" applyBorder="1" applyAlignment="1">
      <alignment horizontal="center"/>
    </xf>
    <xf numFmtId="0" fontId="107" fillId="25" borderId="14" xfId="9" applyFill="1" applyBorder="1" applyAlignment="1">
      <alignment horizontal="center"/>
    </xf>
    <xf numFmtId="0" fontId="107" fillId="36" borderId="14" xfId="9" applyFill="1" applyBorder="1" applyAlignment="1">
      <alignment horizontal="center"/>
    </xf>
    <xf numFmtId="0" fontId="107" fillId="37" borderId="14" xfId="9" applyFill="1" applyBorder="1" applyAlignment="1">
      <alignment horizontal="center"/>
    </xf>
    <xf numFmtId="0" fontId="107" fillId="37" borderId="87" xfId="9" applyFill="1" applyBorder="1" applyAlignment="1">
      <alignment horizontal="center"/>
    </xf>
    <xf numFmtId="0" fontId="107" fillId="78" borderId="14" xfId="9" applyFill="1" applyBorder="1" applyAlignment="1">
      <alignment horizontal="center"/>
    </xf>
    <xf numFmtId="0" fontId="107" fillId="77" borderId="14" xfId="9" applyFill="1" applyBorder="1" applyAlignment="1">
      <alignment horizontal="center"/>
    </xf>
    <xf numFmtId="0" fontId="107" fillId="79" borderId="14" xfId="9" applyFill="1" applyBorder="1" applyAlignment="1">
      <alignment horizontal="center"/>
    </xf>
    <xf numFmtId="0" fontId="107" fillId="75" borderId="14" xfId="9" applyFill="1" applyBorder="1" applyAlignment="1">
      <alignment horizontal="center"/>
    </xf>
    <xf numFmtId="0" fontId="107" fillId="80" borderId="14" xfId="9" applyFill="1" applyBorder="1" applyAlignment="1">
      <alignment horizontal="center"/>
    </xf>
    <xf numFmtId="0" fontId="52" fillId="81" borderId="19" xfId="0" applyFont="1" applyFill="1" applyBorder="1" applyAlignment="1" applyProtection="1">
      <alignment horizontal="center" vertical="center" wrapText="1"/>
      <protection locked="0"/>
    </xf>
    <xf numFmtId="0" fontId="52" fillId="81" borderId="88" xfId="0" applyFont="1" applyFill="1" applyBorder="1" applyAlignment="1" applyProtection="1">
      <alignment horizontal="center" vertical="center" wrapText="1"/>
      <protection locked="0"/>
    </xf>
    <xf numFmtId="0" fontId="0" fillId="0" borderId="89" xfId="0" applyBorder="1"/>
    <xf numFmtId="3" fontId="95" fillId="0" borderId="26" xfId="0" applyNumberFormat="1" applyFont="1" applyBorder="1" applyAlignment="1">
      <alignment horizontal="center"/>
    </xf>
    <xf numFmtId="3" fontId="95" fillId="0" borderId="26" xfId="0" applyNumberFormat="1" applyFont="1" applyBorder="1" applyAlignment="1">
      <alignment horizontal="center" vertical="center" wrapText="1"/>
    </xf>
    <xf numFmtId="3" fontId="110" fillId="0" borderId="26" xfId="0" applyNumberFormat="1" applyFont="1" applyBorder="1" applyAlignment="1">
      <alignment horizontal="center"/>
    </xf>
    <xf numFmtId="17" fontId="95" fillId="51" borderId="86" xfId="10" applyNumberFormat="1" applyFont="1" applyFill="1" applyBorder="1" applyAlignment="1">
      <alignment horizontal="left" vertical="center" wrapText="1"/>
    </xf>
    <xf numFmtId="17" fontId="95" fillId="51" borderId="87" xfId="10" applyNumberFormat="1" applyFont="1" applyFill="1" applyBorder="1" applyAlignment="1">
      <alignment horizontal="left" vertical="center" wrapText="1"/>
    </xf>
    <xf numFmtId="17" fontId="95" fillId="51" borderId="14" xfId="10" applyNumberFormat="1" applyFont="1" applyFill="1" applyBorder="1" applyAlignment="1">
      <alignment horizontal="left" vertical="center" wrapText="1"/>
    </xf>
    <xf numFmtId="17" fontId="95" fillId="51" borderId="3" xfId="10" applyNumberFormat="1" applyFont="1" applyFill="1" applyBorder="1" applyAlignment="1">
      <alignment horizontal="left" vertical="center" wrapText="1"/>
    </xf>
    <xf numFmtId="0" fontId="23" fillId="3" borderId="9" xfId="0" applyFont="1" applyFill="1" applyBorder="1" applyAlignment="1">
      <alignment horizontal="center" vertical="center" wrapText="1"/>
    </xf>
    <xf numFmtId="0" fontId="23" fillId="21" borderId="9" xfId="0" applyFont="1" applyFill="1" applyBorder="1" applyAlignment="1">
      <alignment horizontal="center" vertical="center" wrapText="1"/>
    </xf>
    <xf numFmtId="0" fontId="23" fillId="2" borderId="9" xfId="0" applyFont="1" applyFill="1" applyBorder="1" applyAlignment="1">
      <alignment horizontal="center" vertical="center" wrapText="1"/>
    </xf>
    <xf numFmtId="0" fontId="23" fillId="22" borderId="9" xfId="0" applyFont="1" applyFill="1" applyBorder="1" applyAlignment="1">
      <alignment horizontal="center" vertical="center" wrapText="1"/>
    </xf>
    <xf numFmtId="0" fontId="19" fillId="11" borderId="15" xfId="0" applyFont="1" applyFill="1" applyBorder="1" applyAlignment="1">
      <alignment horizontal="center" vertical="center" wrapText="1"/>
    </xf>
    <xf numFmtId="14" fontId="44" fillId="0" borderId="15" xfId="0" applyNumberFormat="1" applyFont="1" applyBorder="1" applyAlignment="1">
      <alignment horizontal="left"/>
    </xf>
    <xf numFmtId="14" fontId="114" fillId="0" borderId="20" xfId="0" applyNumberFormat="1" applyFont="1" applyBorder="1" applyAlignment="1">
      <alignment horizontal="left"/>
    </xf>
    <xf numFmtId="0" fontId="56" fillId="0" borderId="7" xfId="0" applyFont="1" applyBorder="1" applyAlignment="1">
      <alignment horizontal="center"/>
    </xf>
    <xf numFmtId="0" fontId="0" fillId="0" borderId="64" xfId="0" applyBorder="1" applyAlignment="1">
      <alignment vertical="center"/>
    </xf>
    <xf numFmtId="0" fontId="46" fillId="0" borderId="15" xfId="0" applyFont="1" applyBorder="1"/>
    <xf numFmtId="0" fontId="61" fillId="29" borderId="9" xfId="0" applyFont="1" applyFill="1" applyBorder="1" applyAlignment="1" applyProtection="1">
      <alignment horizontal="center" vertical="center" wrapText="1"/>
      <protection locked="0"/>
    </xf>
    <xf numFmtId="2" fontId="17" fillId="0" borderId="6" xfId="0" applyNumberFormat="1" applyFont="1" applyBorder="1" applyAlignment="1" applyProtection="1">
      <alignment horizontal="center" vertical="center"/>
      <protection locked="0"/>
    </xf>
    <xf numFmtId="0" fontId="87" fillId="82" borderId="95" xfId="13" applyFont="1" applyFill="1" applyBorder="1" applyAlignment="1">
      <alignment horizontal="center" vertical="center"/>
    </xf>
    <xf numFmtId="0" fontId="3" fillId="0" borderId="15" xfId="14" applyProtection="1">
      <protection locked="0"/>
    </xf>
    <xf numFmtId="0" fontId="99" fillId="84" borderId="20" xfId="15" applyFont="1" applyFill="1" applyBorder="1" applyAlignment="1">
      <alignment horizontal="center" vertical="center" wrapText="1"/>
    </xf>
    <xf numFmtId="0" fontId="46" fillId="27" borderId="95" xfId="13" applyFill="1" applyBorder="1" applyAlignment="1">
      <alignment horizontal="center" vertical="center" wrapText="1"/>
    </xf>
    <xf numFmtId="0" fontId="46" fillId="27" borderId="95" xfId="13" applyFill="1" applyBorder="1" applyAlignment="1">
      <alignment horizontal="center" vertical="top" wrapText="1"/>
    </xf>
    <xf numFmtId="0" fontId="88" fillId="51" borderId="95" xfId="13" applyFont="1" applyFill="1" applyBorder="1" applyAlignment="1">
      <alignment horizontal="center" vertical="center" wrapText="1"/>
    </xf>
    <xf numFmtId="0" fontId="118" fillId="85" borderId="15" xfId="14" applyFont="1" applyFill="1" applyAlignment="1">
      <alignment horizontal="center" vertical="center" wrapText="1"/>
    </xf>
    <xf numFmtId="0" fontId="95" fillId="0" borderId="15" xfId="14" applyFont="1" applyAlignment="1">
      <alignment horizontal="center" vertical="center" wrapText="1"/>
    </xf>
    <xf numFmtId="0" fontId="95" fillId="0" borderId="15" xfId="14" applyFont="1" applyAlignment="1">
      <alignment horizontal="center" vertical="center"/>
    </xf>
    <xf numFmtId="0" fontId="95" fillId="0" borderId="15" xfId="14" applyFont="1"/>
    <xf numFmtId="0" fontId="56" fillId="86" borderId="20" xfId="14" applyFont="1" applyFill="1" applyBorder="1" applyAlignment="1">
      <alignment horizontal="center" vertical="center"/>
    </xf>
    <xf numFmtId="0" fontId="46" fillId="87" borderId="20" xfId="14" applyFont="1" applyFill="1" applyBorder="1" applyAlignment="1">
      <alignment horizontal="center" vertical="center" wrapText="1"/>
    </xf>
    <xf numFmtId="0" fontId="46" fillId="0" borderId="95" xfId="13" applyBorder="1" applyAlignment="1">
      <alignment horizontal="center" vertical="center" wrapText="1"/>
    </xf>
    <xf numFmtId="0" fontId="46" fillId="0" borderId="95" xfId="13" applyBorder="1"/>
    <xf numFmtId="14" fontId="46" fillId="0" borderId="95" xfId="13" applyNumberFormat="1" applyBorder="1" applyAlignment="1">
      <alignment horizontal="center" vertical="center"/>
    </xf>
    <xf numFmtId="0" fontId="46" fillId="0" borderId="95" xfId="13" applyBorder="1" applyAlignment="1">
      <alignment horizontal="center"/>
    </xf>
    <xf numFmtId="0" fontId="119" fillId="0" borderId="15" xfId="14" applyFont="1" applyAlignment="1" applyProtection="1">
      <alignment horizontal="center" vertical="center"/>
      <protection locked="0"/>
    </xf>
    <xf numFmtId="0" fontId="56" fillId="0" borderId="15" xfId="14" applyFont="1" applyAlignment="1" applyProtection="1">
      <alignment horizontal="center" vertical="center"/>
      <protection locked="0"/>
    </xf>
    <xf numFmtId="0" fontId="46" fillId="87" borderId="20" xfId="13" applyFill="1" applyBorder="1" applyAlignment="1" applyProtection="1">
      <alignment horizontal="center" vertical="center" wrapText="1"/>
      <protection locked="0"/>
    </xf>
    <xf numFmtId="0" fontId="46" fillId="0" borderId="15" xfId="13"/>
    <xf numFmtId="14" fontId="46" fillId="0" borderId="15" xfId="13" applyNumberFormat="1" applyAlignment="1">
      <alignment horizontal="center" vertical="center"/>
    </xf>
    <xf numFmtId="0" fontId="46" fillId="0" borderId="15" xfId="13" applyAlignment="1">
      <alignment horizontal="center"/>
    </xf>
    <xf numFmtId="0" fontId="46" fillId="87" borderId="23" xfId="13" applyFill="1" applyBorder="1" applyAlignment="1" applyProtection="1">
      <alignment horizontal="center" vertical="center" wrapText="1"/>
      <protection locked="0"/>
    </xf>
    <xf numFmtId="0" fontId="56" fillId="0" borderId="15" xfId="14" applyFont="1" applyAlignment="1">
      <alignment horizontal="center" vertical="center"/>
    </xf>
    <xf numFmtId="0" fontId="56" fillId="0" borderId="15" xfId="14" applyFont="1" applyAlignment="1">
      <alignment horizontal="center" vertical="center" wrapText="1"/>
    </xf>
    <xf numFmtId="0" fontId="56" fillId="0" borderId="15" xfId="14" applyFont="1" applyAlignment="1" applyProtection="1">
      <alignment horizontal="center" vertical="center" wrapText="1"/>
      <protection locked="0"/>
    </xf>
    <xf numFmtId="0" fontId="56" fillId="0" borderId="20" xfId="14" applyFont="1" applyBorder="1" applyAlignment="1" applyProtection="1">
      <alignment horizontal="center" vertical="center" wrapText="1"/>
      <protection locked="0"/>
    </xf>
    <xf numFmtId="0" fontId="46" fillId="87" borderId="15" xfId="14" applyFont="1" applyFill="1" applyAlignment="1" applyProtection="1">
      <alignment horizontal="center" vertical="center" wrapText="1"/>
      <protection locked="0"/>
    </xf>
    <xf numFmtId="0" fontId="120" fillId="49" borderId="20" xfId="13" applyFont="1" applyFill="1" applyBorder="1" applyAlignment="1">
      <alignment vertical="center"/>
    </xf>
    <xf numFmtId="0" fontId="120" fillId="0" borderId="20" xfId="13" applyFont="1" applyBorder="1" applyAlignment="1">
      <alignment vertical="center"/>
    </xf>
    <xf numFmtId="0" fontId="120" fillId="0" borderId="97" xfId="13" applyFont="1" applyBorder="1" applyAlignment="1">
      <alignment vertical="center"/>
    </xf>
    <xf numFmtId="0" fontId="52" fillId="7" borderId="20" xfId="16" applyFont="1" applyFill="1" applyBorder="1" applyAlignment="1" applyProtection="1">
      <alignment horizontal="center" vertical="center" wrapText="1"/>
      <protection locked="0"/>
    </xf>
    <xf numFmtId="0" fontId="3" fillId="0" borderId="15" xfId="14"/>
    <xf numFmtId="0" fontId="21" fillId="0" borderId="20" xfId="14" applyFont="1" applyBorder="1"/>
    <xf numFmtId="0" fontId="46" fillId="0" borderId="20" xfId="13" applyBorder="1"/>
    <xf numFmtId="0" fontId="120" fillId="0" borderId="15" xfId="13" applyFont="1" applyAlignment="1">
      <alignment vertical="center" wrapText="1"/>
    </xf>
    <xf numFmtId="0" fontId="120" fillId="0" borderId="65" xfId="13" applyFont="1" applyBorder="1" applyAlignment="1">
      <alignment vertical="center"/>
    </xf>
    <xf numFmtId="0" fontId="120" fillId="0" borderId="65" xfId="13" applyFont="1" applyBorder="1" applyAlignment="1">
      <alignment vertical="center" wrapText="1"/>
    </xf>
    <xf numFmtId="0" fontId="120" fillId="0" borderId="26" xfId="13" applyFont="1" applyBorder="1" applyAlignment="1">
      <alignment vertical="center"/>
    </xf>
    <xf numFmtId="0" fontId="120" fillId="0" borderId="15" xfId="13" applyFont="1" applyAlignment="1">
      <alignment vertical="center"/>
    </xf>
    <xf numFmtId="0" fontId="21" fillId="0" borderId="65" xfId="14" applyFont="1" applyBorder="1"/>
    <xf numFmtId="0" fontId="21" fillId="26" borderId="15" xfId="0" applyFont="1" applyFill="1" applyBorder="1" applyAlignment="1">
      <alignment horizontal="center"/>
    </xf>
    <xf numFmtId="14" fontId="17" fillId="27" borderId="1" xfId="0" applyNumberFormat="1" applyFont="1" applyFill="1" applyBorder="1" applyAlignment="1" applyProtection="1">
      <alignment horizontal="center"/>
      <protection locked="0"/>
    </xf>
    <xf numFmtId="0" fontId="21" fillId="27" borderId="15" xfId="0" applyFont="1" applyFill="1" applyBorder="1" applyAlignment="1">
      <alignment horizontal="center"/>
    </xf>
    <xf numFmtId="0" fontId="0" fillId="27" borderId="15" xfId="0" applyFill="1" applyBorder="1"/>
    <xf numFmtId="0" fontId="17" fillId="0" borderId="6" xfId="0" applyFont="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2" fontId="21" fillId="27" borderId="20" xfId="0" applyNumberFormat="1" applyFont="1" applyFill="1" applyBorder="1" applyAlignment="1" applyProtection="1">
      <alignment horizontal="center" vertical="center" wrapText="1"/>
      <protection locked="0"/>
    </xf>
    <xf numFmtId="2" fontId="21" fillId="0" borderId="15" xfId="0" applyNumberFormat="1" applyFont="1" applyBorder="1" applyProtection="1">
      <protection locked="0"/>
    </xf>
    <xf numFmtId="2" fontId="0" fillId="0" borderId="15" xfId="0" applyNumberFormat="1" applyBorder="1" applyProtection="1">
      <protection locked="0"/>
    </xf>
    <xf numFmtId="2" fontId="0" fillId="0" borderId="0" xfId="0" applyNumberFormat="1" applyProtection="1">
      <protection locked="0"/>
    </xf>
    <xf numFmtId="0" fontId="88" fillId="69" borderId="95" xfId="13" applyFont="1" applyFill="1" applyBorder="1" applyAlignment="1">
      <alignment horizontal="center" vertical="center" wrapText="1"/>
    </xf>
    <xf numFmtId="0" fontId="88" fillId="27" borderId="95" xfId="13" applyFont="1" applyFill="1" applyBorder="1" applyAlignment="1">
      <alignment horizontal="center" vertical="center" wrapText="1"/>
    </xf>
    <xf numFmtId="1" fontId="3" fillId="0" borderId="20" xfId="0" applyNumberFormat="1" applyFont="1" applyBorder="1" applyAlignment="1" applyProtection="1">
      <alignment horizontal="center" vertical="center" wrapText="1"/>
      <protection locked="0"/>
    </xf>
    <xf numFmtId="0" fontId="3" fillId="0" borderId="20" xfId="0" applyFont="1" applyBorder="1" applyAlignment="1" applyProtection="1">
      <alignment horizontal="center" vertical="center" wrapText="1"/>
      <protection locked="0"/>
    </xf>
    <xf numFmtId="0" fontId="3" fillId="0" borderId="0" xfId="0" applyFont="1" applyAlignment="1" applyProtection="1">
      <alignment horizontal="center"/>
      <protection locked="0"/>
    </xf>
    <xf numFmtId="165" fontId="56" fillId="27" borderId="20" xfId="0" applyNumberFormat="1" applyFont="1" applyFill="1" applyBorder="1" applyAlignment="1">
      <alignment horizontal="center" vertical="center"/>
    </xf>
    <xf numFmtId="2" fontId="3" fillId="0" borderId="6" xfId="0" applyNumberFormat="1" applyFont="1" applyBorder="1" applyAlignment="1" applyProtection="1">
      <alignment horizontal="center" vertical="center"/>
      <protection locked="0"/>
    </xf>
    <xf numFmtId="0" fontId="46" fillId="0" borderId="95" xfId="13" applyBorder="1" applyAlignment="1">
      <alignment horizontal="center" vertical="center"/>
    </xf>
    <xf numFmtId="0" fontId="46" fillId="0" borderId="15" xfId="13" applyAlignment="1">
      <alignment horizontal="center" vertical="center"/>
    </xf>
    <xf numFmtId="0" fontId="22" fillId="0" borderId="15" xfId="13" applyFont="1" applyAlignment="1">
      <alignment horizontal="center" wrapText="1"/>
    </xf>
    <xf numFmtId="0" fontId="22" fillId="0" borderId="15" xfId="13" applyFont="1"/>
    <xf numFmtId="3" fontId="17" fillId="0" borderId="20" xfId="1" applyNumberFormat="1" applyBorder="1" applyAlignment="1" applyProtection="1">
      <alignment horizontal="center"/>
      <protection locked="0"/>
    </xf>
    <xf numFmtId="3" fontId="17" fillId="0" borderId="15" xfId="1" applyNumberFormat="1" applyAlignment="1" applyProtection="1">
      <alignment horizontal="center"/>
      <protection locked="0"/>
    </xf>
    <xf numFmtId="3" fontId="3" fillId="0" borderId="20" xfId="1" applyNumberFormat="1" applyFont="1" applyBorder="1" applyAlignment="1" applyProtection="1">
      <alignment horizontal="center"/>
      <protection locked="0"/>
    </xf>
    <xf numFmtId="0" fontId="17" fillId="0" borderId="5" xfId="0" applyFont="1" applyBorder="1" applyAlignment="1" applyProtection="1">
      <alignment horizontal="center" wrapText="1"/>
      <protection locked="0"/>
    </xf>
    <xf numFmtId="14" fontId="0" fillId="0" borderId="0" xfId="0" applyNumberFormat="1" applyProtection="1">
      <protection locked="0"/>
    </xf>
    <xf numFmtId="0" fontId="19" fillId="11" borderId="9" xfId="0" applyFont="1" applyFill="1" applyBorder="1" applyAlignment="1" applyProtection="1">
      <alignment horizontal="center" vertical="center" wrapText="1"/>
      <protection locked="0"/>
    </xf>
    <xf numFmtId="0" fontId="19" fillId="11" borderId="15" xfId="0" applyFont="1" applyFill="1" applyBorder="1" applyAlignment="1" applyProtection="1">
      <alignment horizontal="center" vertical="center" wrapText="1"/>
      <protection locked="0"/>
    </xf>
    <xf numFmtId="0" fontId="17" fillId="0" borderId="69" xfId="0" applyFont="1" applyBorder="1" applyAlignment="1" applyProtection="1">
      <alignment horizontal="center"/>
      <protection locked="0"/>
    </xf>
    <xf numFmtId="0" fontId="123" fillId="27" borderId="95" xfId="13" applyFont="1" applyFill="1" applyBorder="1" applyAlignment="1">
      <alignment horizontal="center" vertical="center" wrapText="1"/>
    </xf>
    <xf numFmtId="0" fontId="2" fillId="27" borderId="20" xfId="0" applyFont="1" applyFill="1" applyBorder="1" applyAlignment="1">
      <alignment horizontal="center" vertical="center"/>
    </xf>
    <xf numFmtId="0" fontId="2" fillId="0" borderId="20" xfId="0" applyFont="1" applyBorder="1" applyAlignment="1" applyProtection="1">
      <alignment horizontal="center" vertical="center"/>
      <protection locked="0"/>
    </xf>
    <xf numFmtId="0" fontId="21" fillId="26" borderId="67" xfId="0" applyFont="1" applyFill="1" applyBorder="1" applyAlignment="1" applyProtection="1">
      <alignment horizontal="center"/>
      <protection locked="0"/>
    </xf>
    <xf numFmtId="0" fontId="21" fillId="26" borderId="100" xfId="0" applyFont="1" applyFill="1" applyBorder="1" applyAlignment="1" applyProtection="1">
      <alignment horizontal="center"/>
      <protection locked="0"/>
    </xf>
    <xf numFmtId="14" fontId="17" fillId="0" borderId="18" xfId="0" applyNumberFormat="1" applyFont="1" applyBorder="1" applyAlignment="1" applyProtection="1">
      <alignment horizontal="center"/>
      <protection locked="0"/>
    </xf>
    <xf numFmtId="14" fontId="17" fillId="0" borderId="78" xfId="0" applyNumberFormat="1" applyFont="1" applyBorder="1" applyAlignment="1" applyProtection="1">
      <alignment horizontal="center"/>
      <protection locked="0"/>
    </xf>
    <xf numFmtId="14" fontId="52" fillId="72" borderId="1" xfId="0" applyNumberFormat="1" applyFont="1" applyFill="1" applyBorder="1" applyAlignment="1" applyProtection="1">
      <alignment horizontal="center" vertical="center" wrapText="1"/>
      <protection locked="0"/>
    </xf>
    <xf numFmtId="0" fontId="46" fillId="0" borderId="15" xfId="16"/>
    <xf numFmtId="0" fontId="46" fillId="0" borderId="101" xfId="16" applyBorder="1" applyAlignment="1">
      <alignment horizontal="center" vertical="center"/>
    </xf>
    <xf numFmtId="0" fontId="46" fillId="0" borderId="102" xfId="16" applyBorder="1" applyAlignment="1">
      <alignment horizontal="center" vertical="center"/>
    </xf>
    <xf numFmtId="0" fontId="46" fillId="0" borderId="103" xfId="16" applyBorder="1" applyAlignment="1">
      <alignment horizontal="center" vertical="center"/>
    </xf>
    <xf numFmtId="0" fontId="46" fillId="0" borderId="92" xfId="16" applyBorder="1" applyAlignment="1">
      <alignment horizontal="center" vertical="center"/>
    </xf>
    <xf numFmtId="0" fontId="46" fillId="0" borderId="95" xfId="16" applyBorder="1" applyAlignment="1">
      <alignment horizontal="center" vertical="center"/>
    </xf>
    <xf numFmtId="0" fontId="46" fillId="0" borderId="94" xfId="16" applyBorder="1" applyAlignment="1">
      <alignment horizontal="center" vertical="center"/>
    </xf>
    <xf numFmtId="0" fontId="52" fillId="88" borderId="1" xfId="0" applyFont="1" applyFill="1" applyBorder="1" applyAlignment="1" applyProtection="1">
      <alignment horizontal="center" vertical="center" wrapText="1"/>
      <protection locked="0"/>
    </xf>
    <xf numFmtId="0" fontId="124" fillId="29" borderId="1" xfId="0" applyFont="1" applyFill="1" applyBorder="1" applyAlignment="1" applyProtection="1">
      <alignment horizontal="center" vertical="center"/>
      <protection locked="0"/>
    </xf>
    <xf numFmtId="0" fontId="46" fillId="51" borderId="95" xfId="13" applyFill="1" applyBorder="1" applyAlignment="1">
      <alignment horizontal="center"/>
    </xf>
    <xf numFmtId="0" fontId="46" fillId="51" borderId="15" xfId="13" applyFill="1" applyAlignment="1">
      <alignment horizontal="center"/>
    </xf>
    <xf numFmtId="0" fontId="126" fillId="82" borderId="96" xfId="13" applyFont="1" applyFill="1" applyBorder="1" applyAlignment="1">
      <alignment horizontal="center" vertical="center" wrapText="1"/>
    </xf>
    <xf numFmtId="0" fontId="67" fillId="32" borderId="9" xfId="0" applyFont="1" applyFill="1" applyBorder="1" applyAlignment="1" applyProtection="1">
      <alignment horizontal="center" vertical="center" wrapText="1"/>
      <protection locked="0"/>
    </xf>
    <xf numFmtId="0" fontId="82" fillId="32" borderId="35" xfId="1" applyFont="1" applyFill="1" applyBorder="1" applyAlignment="1">
      <alignment horizontal="center" vertical="center" wrapText="1"/>
    </xf>
    <xf numFmtId="14" fontId="17" fillId="0" borderId="20" xfId="1" applyNumberFormat="1" applyBorder="1" applyAlignment="1" applyProtection="1">
      <alignment horizontal="center"/>
      <protection locked="0"/>
    </xf>
    <xf numFmtId="0" fontId="17" fillId="63" borderId="20" xfId="1" applyFill="1" applyBorder="1" applyAlignment="1">
      <alignment horizontal="center"/>
    </xf>
    <xf numFmtId="14" fontId="124" fillId="72" borderId="1" xfId="0" applyNumberFormat="1" applyFont="1" applyFill="1" applyBorder="1" applyAlignment="1" applyProtection="1">
      <alignment horizontal="center" vertical="center" wrapText="1"/>
      <protection locked="0"/>
    </xf>
    <xf numFmtId="0" fontId="20" fillId="92" borderId="3" xfId="0" applyFont="1" applyFill="1" applyBorder="1" applyAlignment="1" applyProtection="1">
      <alignment horizontal="center" vertical="center" wrapText="1"/>
      <protection locked="0"/>
    </xf>
    <xf numFmtId="0" fontId="19" fillId="91" borderId="20" xfId="0" applyFont="1" applyFill="1" applyBorder="1" applyAlignment="1" applyProtection="1">
      <alignment horizontal="center" vertical="center" wrapText="1"/>
      <protection locked="0"/>
    </xf>
    <xf numFmtId="2" fontId="19" fillId="91" borderId="15" xfId="0" applyNumberFormat="1" applyFont="1" applyFill="1" applyBorder="1" applyAlignment="1" applyProtection="1">
      <alignment horizontal="center" vertical="center" wrapText="1"/>
      <protection locked="0"/>
    </xf>
    <xf numFmtId="0" fontId="19" fillId="91" borderId="21" xfId="0" applyFont="1" applyFill="1" applyBorder="1" applyAlignment="1" applyProtection="1">
      <alignment horizontal="center" vertical="center" wrapText="1"/>
      <protection locked="0"/>
    </xf>
    <xf numFmtId="0" fontId="19" fillId="93" borderId="20" xfId="0" applyFont="1" applyFill="1" applyBorder="1" applyAlignment="1" applyProtection="1">
      <alignment horizontal="center" vertical="center" wrapText="1"/>
      <protection locked="0"/>
    </xf>
    <xf numFmtId="0" fontId="19" fillId="93" borderId="15" xfId="0" applyFont="1" applyFill="1" applyBorder="1" applyAlignment="1" applyProtection="1">
      <alignment horizontal="center" vertical="center" wrapText="1"/>
      <protection locked="0"/>
    </xf>
    <xf numFmtId="0" fontId="124" fillId="61" borderId="1" xfId="0" applyFont="1" applyFill="1" applyBorder="1" applyAlignment="1" applyProtection="1">
      <alignment horizontal="center" vertical="center" wrapText="1"/>
      <protection locked="0"/>
    </xf>
    <xf numFmtId="0" fontId="19" fillId="94" borderId="15" xfId="0" applyFont="1" applyFill="1" applyBorder="1" applyAlignment="1">
      <alignment horizontal="center" vertical="center" wrapText="1"/>
    </xf>
    <xf numFmtId="0" fontId="20" fillId="95" borderId="10" xfId="0" applyFont="1" applyFill="1" applyBorder="1" applyAlignment="1">
      <alignment horizontal="center" vertical="center" wrapText="1"/>
    </xf>
    <xf numFmtId="2" fontId="18" fillId="27" borderId="20" xfId="0" applyNumberFormat="1" applyFont="1" applyFill="1" applyBorder="1" applyAlignment="1">
      <alignment horizontal="center" vertical="center" wrapText="1"/>
    </xf>
    <xf numFmtId="0" fontId="129" fillId="97" borderId="9" xfId="0" applyFont="1" applyFill="1" applyBorder="1" applyAlignment="1" applyProtection="1">
      <alignment horizontal="center" vertical="center" wrapText="1"/>
      <protection locked="0"/>
    </xf>
    <xf numFmtId="3" fontId="17" fillId="0" borderId="6" xfId="0" applyNumberFormat="1" applyFont="1" applyBorder="1" applyAlignment="1" applyProtection="1">
      <alignment horizontal="center" wrapText="1"/>
      <protection locked="0"/>
    </xf>
    <xf numFmtId="3" fontId="21" fillId="26" borderId="20" xfId="0" applyNumberFormat="1" applyFont="1" applyFill="1" applyBorder="1" applyAlignment="1" applyProtection="1">
      <alignment horizontal="center"/>
      <protection locked="0"/>
    </xf>
    <xf numFmtId="14" fontId="52" fillId="89" borderId="1" xfId="0" applyNumberFormat="1" applyFont="1" applyFill="1" applyBorder="1" applyAlignment="1" applyProtection="1">
      <alignment horizontal="center" vertical="center" wrapText="1"/>
      <protection locked="0"/>
    </xf>
    <xf numFmtId="14" fontId="124" fillId="89" borderId="1" xfId="0" applyNumberFormat="1" applyFont="1" applyFill="1" applyBorder="1" applyAlignment="1" applyProtection="1">
      <alignment horizontal="center" vertical="center" wrapText="1"/>
      <protection locked="0"/>
    </xf>
    <xf numFmtId="14" fontId="52" fillId="71" borderId="1" xfId="0" applyNumberFormat="1" applyFont="1" applyFill="1" applyBorder="1" applyAlignment="1" applyProtection="1">
      <alignment horizontal="center" vertical="center" wrapText="1"/>
      <protection locked="0"/>
    </xf>
    <xf numFmtId="0" fontId="0" fillId="0" borderId="0" xfId="0" applyAlignment="1">
      <alignment horizontal="center" vertical="center" wrapText="1"/>
    </xf>
    <xf numFmtId="0" fontId="22" fillId="0" borderId="0" xfId="0" applyFont="1"/>
    <xf numFmtId="0" fontId="22" fillId="0" borderId="0" xfId="0" applyFont="1" applyAlignment="1">
      <alignment horizontal="center"/>
    </xf>
    <xf numFmtId="1" fontId="0" fillId="0" borderId="0" xfId="0" applyNumberFormat="1" applyAlignment="1">
      <alignment horizontal="center" vertical="center"/>
    </xf>
    <xf numFmtId="0" fontId="22" fillId="96" borderId="76" xfId="0" applyFont="1" applyFill="1" applyBorder="1" applyAlignment="1">
      <alignment horizontal="center" vertical="center" wrapText="1"/>
    </xf>
    <xf numFmtId="1" fontId="131" fillId="29" borderId="22" xfId="0" applyNumberFormat="1" applyFont="1" applyFill="1" applyBorder="1" applyAlignment="1">
      <alignment horizontal="center" vertical="center" wrapText="1"/>
    </xf>
    <xf numFmtId="0" fontId="46" fillId="96" borderId="107" xfId="0" applyFont="1" applyFill="1" applyBorder="1" applyAlignment="1">
      <alignment horizontal="center" vertical="center" wrapText="1"/>
    </xf>
    <xf numFmtId="0" fontId="132" fillId="96" borderId="22" xfId="0" applyFont="1" applyFill="1" applyBorder="1" applyAlignment="1">
      <alignment horizontal="center" vertical="center" wrapText="1"/>
    </xf>
    <xf numFmtId="14" fontId="53" fillId="27" borderId="1" xfId="0" applyNumberFormat="1" applyFont="1" applyFill="1" applyBorder="1" applyAlignment="1" applyProtection="1">
      <alignment horizontal="center" vertical="center" wrapText="1"/>
      <protection locked="0"/>
    </xf>
    <xf numFmtId="0" fontId="53" fillId="27" borderId="1" xfId="0" applyFont="1" applyFill="1" applyBorder="1" applyAlignment="1" applyProtection="1">
      <alignment horizontal="center" vertical="center" wrapText="1"/>
      <protection locked="0"/>
    </xf>
    <xf numFmtId="14" fontId="17" fillId="0" borderId="0" xfId="0" applyNumberFormat="1" applyFont="1" applyAlignment="1">
      <alignment horizontal="center"/>
    </xf>
    <xf numFmtId="14" fontId="3" fillId="0" borderId="0" xfId="0" applyNumberFormat="1" applyFont="1" applyAlignment="1">
      <alignment horizontal="center"/>
    </xf>
    <xf numFmtId="14" fontId="133" fillId="96" borderId="1" xfId="0" applyNumberFormat="1" applyFont="1" applyFill="1" applyBorder="1" applyAlignment="1" applyProtection="1">
      <alignment horizontal="center" vertical="center" wrapText="1"/>
      <protection locked="0"/>
    </xf>
    <xf numFmtId="0" fontId="38" fillId="72" borderId="34" xfId="1" applyFont="1" applyFill="1" applyBorder="1" applyAlignment="1" applyProtection="1">
      <alignment horizontal="center" vertical="center" wrapText="1"/>
      <protection locked="0"/>
    </xf>
    <xf numFmtId="0" fontId="38" fillId="72" borderId="99" xfId="1" applyFont="1" applyFill="1" applyBorder="1" applyAlignment="1" applyProtection="1">
      <alignment horizontal="center" vertical="center" wrapText="1"/>
      <protection locked="0"/>
    </xf>
    <xf numFmtId="0" fontId="38" fillId="72" borderId="35" xfId="1" applyFont="1" applyFill="1" applyBorder="1" applyAlignment="1" applyProtection="1">
      <alignment horizontal="center" vertical="center" wrapText="1"/>
      <protection locked="0"/>
    </xf>
    <xf numFmtId="0" fontId="83" fillId="98" borderId="2" xfId="0" applyFont="1" applyFill="1" applyBorder="1" applyAlignment="1" applyProtection="1">
      <alignment horizontal="center" vertical="center" wrapText="1"/>
      <protection locked="0"/>
    </xf>
    <xf numFmtId="0" fontId="55" fillId="50" borderId="20" xfId="0" applyFont="1" applyFill="1" applyBorder="1" applyAlignment="1" applyProtection="1">
      <alignment horizontal="center"/>
      <protection locked="0"/>
    </xf>
    <xf numFmtId="0" fontId="38" fillId="96" borderId="35" xfId="1" applyFont="1" applyFill="1" applyBorder="1" applyAlignment="1" applyProtection="1">
      <alignment horizontal="center" vertical="center" wrapText="1"/>
      <protection locked="0"/>
    </xf>
    <xf numFmtId="0" fontId="38" fillId="96" borderId="35" xfId="1" applyFont="1" applyFill="1" applyBorder="1" applyAlignment="1">
      <alignment horizontal="center" vertical="center" wrapText="1"/>
    </xf>
    <xf numFmtId="0" fontId="41" fillId="31" borderId="35" xfId="1" applyFont="1" applyFill="1" applyBorder="1" applyAlignment="1">
      <alignment horizontal="center" vertical="center" wrapText="1"/>
    </xf>
    <xf numFmtId="0" fontId="41" fillId="31" borderId="15" xfId="1" applyFont="1" applyFill="1" applyAlignment="1" applyProtection="1">
      <alignment horizontal="center" vertical="center" wrapText="1"/>
      <protection locked="0"/>
    </xf>
    <xf numFmtId="49" fontId="41" fillId="31" borderId="35" xfId="1" applyNumberFormat="1" applyFont="1" applyFill="1" applyBorder="1" applyAlignment="1" applyProtection="1">
      <alignment horizontal="center" vertical="center" wrapText="1"/>
      <protection locked="0"/>
    </xf>
    <xf numFmtId="0" fontId="41" fillId="99" borderId="35" xfId="1" applyFont="1" applyFill="1" applyBorder="1" applyAlignment="1">
      <alignment horizontal="center" vertical="center" wrapText="1"/>
    </xf>
    <xf numFmtId="0" fontId="41" fillId="99" borderId="15" xfId="1" applyFont="1" applyFill="1" applyAlignment="1" applyProtection="1">
      <alignment horizontal="center" vertical="center" wrapText="1"/>
      <protection locked="0"/>
    </xf>
    <xf numFmtId="0" fontId="56" fillId="0" borderId="20" xfId="1" applyFont="1" applyBorder="1" applyAlignment="1" applyProtection="1">
      <alignment horizontal="center"/>
      <protection locked="0"/>
    </xf>
    <xf numFmtId="0" fontId="56" fillId="0" borderId="15" xfId="1" applyFont="1" applyAlignment="1" applyProtection="1">
      <alignment horizontal="center"/>
      <protection locked="0"/>
    </xf>
    <xf numFmtId="0" fontId="55" fillId="50" borderId="20" xfId="0" applyFont="1" applyFill="1" applyBorder="1" applyAlignment="1" applyProtection="1">
      <alignment horizontal="center" vertical="center"/>
      <protection locked="0"/>
    </xf>
    <xf numFmtId="0" fontId="17" fillId="0" borderId="20" xfId="1" applyBorder="1" applyAlignment="1" applyProtection="1">
      <alignment horizontal="center" vertical="center"/>
      <protection locked="0"/>
    </xf>
    <xf numFmtId="14" fontId="17" fillId="0" borderId="20" xfId="1" applyNumberFormat="1"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17" fillId="0" borderId="15" xfId="1" applyAlignment="1" applyProtection="1">
      <alignment horizontal="center" vertical="center"/>
      <protection locked="0"/>
    </xf>
    <xf numFmtId="14" fontId="17" fillId="0" borderId="15" xfId="1" applyNumberFormat="1" applyAlignment="1" applyProtection="1">
      <alignment horizontal="center" vertical="center"/>
      <protection locked="0"/>
    </xf>
    <xf numFmtId="14" fontId="53" fillId="90" borderId="20" xfId="1" applyNumberFormat="1" applyFont="1" applyFill="1" applyBorder="1" applyAlignment="1" applyProtection="1">
      <alignment horizontal="center"/>
      <protection locked="0"/>
    </xf>
    <xf numFmtId="0" fontId="53" fillId="90" borderId="20" xfId="1" applyFont="1" applyFill="1" applyBorder="1" applyAlignment="1" applyProtection="1">
      <alignment horizontal="center"/>
      <protection locked="0"/>
    </xf>
    <xf numFmtId="0" fontId="53" fillId="90" borderId="15" xfId="1" applyFont="1" applyFill="1" applyAlignment="1" applyProtection="1">
      <alignment horizontal="center"/>
      <protection locked="0"/>
    </xf>
    <xf numFmtId="4" fontId="17" fillId="0" borderId="20" xfId="1" applyNumberFormat="1" applyBorder="1" applyAlignment="1" applyProtection="1">
      <alignment horizontal="center"/>
      <protection locked="0"/>
    </xf>
    <xf numFmtId="4" fontId="17" fillId="0" borderId="15" xfId="1" applyNumberFormat="1" applyAlignment="1" applyProtection="1">
      <alignment horizontal="center"/>
      <protection locked="0"/>
    </xf>
    <xf numFmtId="0" fontId="135" fillId="27" borderId="15" xfId="1" applyFont="1" applyFill="1" applyAlignment="1" applyProtection="1">
      <alignment horizontal="center" vertical="center" wrapText="1"/>
      <protection locked="0"/>
    </xf>
    <xf numFmtId="0" fontId="21" fillId="31" borderId="20" xfId="0" applyFont="1" applyFill="1" applyBorder="1"/>
    <xf numFmtId="0" fontId="124" fillId="72" borderId="9" xfId="0" applyFont="1" applyFill="1" applyBorder="1" applyAlignment="1" applyProtection="1">
      <alignment horizontal="center" vertical="center" wrapText="1"/>
      <protection locked="0"/>
    </xf>
    <xf numFmtId="0" fontId="124" fillId="72" borderId="9" xfId="0" applyFont="1" applyFill="1" applyBorder="1" applyAlignment="1">
      <alignment horizontal="center" vertical="center" wrapText="1"/>
    </xf>
    <xf numFmtId="0" fontId="19" fillId="100" borderId="2" xfId="0" applyFont="1" applyFill="1" applyBorder="1" applyAlignment="1">
      <alignment horizontal="center" vertical="center" wrapText="1"/>
    </xf>
    <xf numFmtId="0" fontId="38" fillId="96" borderId="15" xfId="1" applyFont="1" applyFill="1" applyAlignment="1" applyProtection="1">
      <alignment horizontal="center" vertical="center" wrapText="1"/>
      <protection locked="0"/>
    </xf>
    <xf numFmtId="0" fontId="100" fillId="72" borderId="106" xfId="16" applyFont="1" applyFill="1" applyBorder="1" applyAlignment="1">
      <alignment horizontal="center" vertical="center"/>
    </xf>
    <xf numFmtId="0" fontId="100" fillId="72" borderId="105" xfId="16" applyFont="1" applyFill="1" applyBorder="1" applyAlignment="1">
      <alignment horizontal="center" vertical="center"/>
    </xf>
    <xf numFmtId="0" fontId="100" fillId="72" borderId="104" xfId="16" applyFont="1" applyFill="1" applyBorder="1" applyAlignment="1">
      <alignment horizontal="center" vertical="center"/>
    </xf>
    <xf numFmtId="0" fontId="122" fillId="71" borderId="95" xfId="13" applyFont="1" applyFill="1" applyBorder="1" applyAlignment="1">
      <alignment horizontal="center" vertical="center" wrapText="1"/>
    </xf>
    <xf numFmtId="0" fontId="58" fillId="89" borderId="35" xfId="1" applyFont="1" applyFill="1" applyBorder="1" applyAlignment="1" applyProtection="1">
      <alignment horizontal="center" vertical="center" wrapText="1"/>
      <protection locked="0"/>
    </xf>
    <xf numFmtId="3" fontId="58" fillId="89" borderId="35" xfId="1" applyNumberFormat="1" applyFont="1" applyFill="1" applyBorder="1" applyAlignment="1" applyProtection="1">
      <alignment horizontal="center" wrapText="1"/>
      <protection locked="0"/>
    </xf>
    <xf numFmtId="0" fontId="58" fillId="89" borderId="15" xfId="1" applyFont="1" applyFill="1" applyAlignment="1" applyProtection="1">
      <alignment horizontal="center" vertical="center" wrapText="1"/>
      <protection locked="0"/>
    </xf>
    <xf numFmtId="0" fontId="138" fillId="96" borderId="22" xfId="0" applyFont="1" applyFill="1" applyBorder="1" applyAlignment="1">
      <alignment horizontal="center" vertical="center" wrapText="1"/>
    </xf>
    <xf numFmtId="0" fontId="46" fillId="0" borderId="0" xfId="0" applyFont="1" applyAlignment="1">
      <alignment horizontal="center" vertical="center"/>
    </xf>
    <xf numFmtId="14" fontId="22" fillId="0" borderId="20" xfId="0" applyNumberFormat="1" applyFont="1" applyBorder="1" applyAlignment="1">
      <alignment horizontal="center" vertical="center"/>
    </xf>
    <xf numFmtId="14" fontId="22" fillId="0" borderId="23" xfId="0" applyNumberFormat="1" applyFont="1" applyBorder="1" applyAlignment="1">
      <alignment horizontal="center" vertical="center"/>
    </xf>
    <xf numFmtId="0" fontId="22" fillId="0" borderId="26" xfId="0" applyFont="1" applyBorder="1" applyAlignment="1">
      <alignment horizontal="center"/>
    </xf>
    <xf numFmtId="0" fontId="22" fillId="0" borderId="28" xfId="0" applyFont="1" applyBorder="1" applyAlignment="1">
      <alignment horizontal="center"/>
    </xf>
    <xf numFmtId="0" fontId="22" fillId="69" borderId="20" xfId="0" applyFont="1" applyFill="1" applyBorder="1"/>
    <xf numFmtId="0" fontId="22" fillId="0" borderId="20" xfId="0" applyFont="1" applyBorder="1"/>
    <xf numFmtId="1" fontId="22" fillId="0" borderId="20" xfId="0" applyNumberFormat="1" applyFont="1" applyBorder="1" applyAlignment="1">
      <alignment horizontal="center" vertical="center"/>
    </xf>
    <xf numFmtId="0" fontId="22" fillId="69" borderId="67" xfId="0" applyFont="1" applyFill="1" applyBorder="1"/>
    <xf numFmtId="0" fontId="22" fillId="69" borderId="23" xfId="0" applyFont="1" applyFill="1" applyBorder="1"/>
    <xf numFmtId="0" fontId="22" fillId="0" borderId="23" xfId="0" applyFont="1" applyBorder="1"/>
    <xf numFmtId="1" fontId="22" fillId="0" borderId="23" xfId="0" applyNumberFormat="1" applyFont="1" applyBorder="1" applyAlignment="1">
      <alignment horizontal="center" vertical="center"/>
    </xf>
    <xf numFmtId="0" fontId="22" fillId="69" borderId="100" xfId="0" applyFont="1" applyFill="1" applyBorder="1"/>
    <xf numFmtId="0" fontId="53" fillId="0" borderId="18" xfId="0" applyFont="1" applyBorder="1" applyAlignment="1" applyProtection="1">
      <alignment horizontal="center"/>
      <protection locked="0"/>
    </xf>
    <xf numFmtId="0" fontId="52" fillId="96" borderId="1" xfId="0" applyFont="1" applyFill="1" applyBorder="1" applyAlignment="1" applyProtection="1">
      <alignment horizontal="center" vertical="center" wrapText="1"/>
      <protection locked="0"/>
    </xf>
    <xf numFmtId="0" fontId="61" fillId="96" borderId="1" xfId="0" applyFont="1" applyFill="1" applyBorder="1" applyAlignment="1" applyProtection="1">
      <alignment horizontal="center" vertical="center" wrapText="1"/>
      <protection locked="0"/>
    </xf>
    <xf numFmtId="14" fontId="139" fillId="72" borderId="1" xfId="0" applyNumberFormat="1" applyFont="1" applyFill="1" applyBorder="1" applyAlignment="1" applyProtection="1">
      <alignment horizontal="center" vertical="center" wrapText="1"/>
      <protection locked="0"/>
    </xf>
    <xf numFmtId="0" fontId="88" fillId="48" borderId="95" xfId="13"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140" fillId="72" borderId="20" xfId="0" applyFont="1" applyFill="1" applyBorder="1" applyAlignment="1">
      <alignment horizontal="center" vertical="center" wrapText="1"/>
    </xf>
    <xf numFmtId="0" fontId="140" fillId="31" borderId="20" xfId="0" applyFont="1" applyFill="1" applyBorder="1" applyAlignment="1">
      <alignment horizontal="center" vertical="center"/>
    </xf>
    <xf numFmtId="0" fontId="140" fillId="88" borderId="20" xfId="0" applyFont="1" applyFill="1" applyBorder="1" applyAlignment="1">
      <alignment horizontal="center" vertical="center" wrapText="1"/>
    </xf>
    <xf numFmtId="0" fontId="0" fillId="0" borderId="95" xfId="0" applyBorder="1" applyAlignment="1">
      <alignment vertical="center"/>
    </xf>
    <xf numFmtId="0" fontId="0" fillId="0" borderId="95" xfId="0" applyBorder="1" applyAlignment="1">
      <alignment horizontal="center" vertical="center" wrapText="1"/>
    </xf>
    <xf numFmtId="0" fontId="0" fillId="0" borderId="95" xfId="0" applyBorder="1"/>
    <xf numFmtId="0" fontId="0" fillId="0" borderId="105" xfId="0" applyBorder="1" applyAlignment="1">
      <alignment horizontal="center" vertical="center" wrapText="1"/>
    </xf>
    <xf numFmtId="0" fontId="0" fillId="0" borderId="105" xfId="0" applyBorder="1" applyAlignment="1">
      <alignment vertical="center"/>
    </xf>
    <xf numFmtId="0" fontId="0" fillId="0" borderId="105" xfId="0" applyBorder="1" applyAlignment="1">
      <alignment horizontal="center" vertical="center"/>
    </xf>
    <xf numFmtId="0" fontId="0" fillId="69" borderId="105" xfId="0" applyFill="1" applyBorder="1" applyAlignment="1">
      <alignment horizontal="center" vertical="center"/>
    </xf>
    <xf numFmtId="0" fontId="0" fillId="0" borderId="95" xfId="0" applyBorder="1" applyAlignment="1">
      <alignment horizontal="center" vertical="center"/>
    </xf>
    <xf numFmtId="0" fontId="0" fillId="69" borderId="95" xfId="0" applyFill="1" applyBorder="1" applyAlignment="1">
      <alignment horizontal="center" vertical="center"/>
    </xf>
    <xf numFmtId="0" fontId="46" fillId="0" borderId="105" xfId="0" applyFont="1" applyBorder="1" applyAlignment="1">
      <alignment horizontal="center" vertical="center"/>
    </xf>
    <xf numFmtId="0" fontId="0" fillId="69" borderId="105" xfId="0" applyFill="1" applyBorder="1" applyAlignment="1">
      <alignment horizontal="center" vertical="center" wrapText="1"/>
    </xf>
    <xf numFmtId="0" fontId="1" fillId="0" borderId="15" xfId="14" applyFont="1"/>
    <xf numFmtId="0" fontId="32" fillId="16" borderId="30" xfId="0" applyFont="1" applyFill="1" applyBorder="1" applyAlignment="1">
      <alignment horizontal="left" vertical="center" wrapText="1"/>
    </xf>
    <xf numFmtId="0" fontId="35" fillId="0" borderId="31" xfId="0" applyFont="1" applyBorder="1" applyAlignment="1">
      <alignment wrapText="1"/>
    </xf>
    <xf numFmtId="0" fontId="32" fillId="16" borderId="31" xfId="0" applyFont="1" applyFill="1" applyBorder="1" applyAlignment="1">
      <alignment horizontal="left" vertical="center" wrapText="1"/>
    </xf>
    <xf numFmtId="0" fontId="86" fillId="16" borderId="30" xfId="0" applyFont="1" applyFill="1" applyBorder="1" applyAlignment="1">
      <alignment horizontal="center" vertical="center"/>
    </xf>
    <xf numFmtId="0" fontId="86" fillId="16" borderId="31" xfId="0" applyFont="1" applyFill="1" applyBorder="1" applyAlignment="1">
      <alignment horizontal="center" vertical="center"/>
    </xf>
    <xf numFmtId="0" fontId="32" fillId="16" borderId="11" xfId="0" applyFont="1" applyFill="1" applyBorder="1" applyAlignment="1">
      <alignment horizontal="left" vertical="center" wrapText="1"/>
    </xf>
    <xf numFmtId="0" fontId="35" fillId="0" borderId="12" xfId="0" applyFont="1" applyBorder="1"/>
    <xf numFmtId="0" fontId="35" fillId="0" borderId="31" xfId="0" applyFont="1" applyBorder="1"/>
    <xf numFmtId="0" fontId="55" fillId="16" borderId="30" xfId="0" applyFont="1" applyFill="1" applyBorder="1" applyAlignment="1">
      <alignment horizontal="left" vertical="center" wrapText="1"/>
    </xf>
    <xf numFmtId="0" fontId="55" fillId="16" borderId="31" xfId="0" applyFont="1" applyFill="1" applyBorder="1" applyAlignment="1">
      <alignment horizontal="left" vertical="center" wrapText="1"/>
    </xf>
    <xf numFmtId="0" fontId="70" fillId="25" borderId="27" xfId="0" applyFont="1" applyFill="1" applyBorder="1" applyAlignment="1">
      <alignment horizontal="center" vertical="center"/>
    </xf>
    <xf numFmtId="0" fontId="70" fillId="25" borderId="25" xfId="0" applyFont="1" applyFill="1" applyBorder="1" applyAlignment="1">
      <alignment horizontal="center" vertical="center"/>
    </xf>
    <xf numFmtId="0" fontId="70" fillId="25" borderId="29" xfId="0" applyFont="1" applyFill="1" applyBorder="1" applyAlignment="1">
      <alignment horizontal="center" vertical="center"/>
    </xf>
    <xf numFmtId="0" fontId="70" fillId="25" borderId="57" xfId="0" applyFont="1" applyFill="1" applyBorder="1" applyAlignment="1">
      <alignment horizontal="center" vertical="center"/>
    </xf>
    <xf numFmtId="0" fontId="70" fillId="25" borderId="58" xfId="0" applyFont="1" applyFill="1" applyBorder="1" applyAlignment="1">
      <alignment horizontal="center" vertical="center"/>
    </xf>
    <xf numFmtId="0" fontId="70" fillId="25" borderId="24" xfId="0" applyFont="1" applyFill="1" applyBorder="1" applyAlignment="1">
      <alignment horizontal="center" vertical="center"/>
    </xf>
    <xf numFmtId="0" fontId="14" fillId="0" borderId="20" xfId="2" applyFont="1" applyBorder="1" applyAlignment="1">
      <alignment horizontal="left" vertical="center"/>
    </xf>
    <xf numFmtId="0" fontId="84" fillId="0" borderId="20" xfId="2" applyBorder="1" applyAlignment="1">
      <alignment horizontal="left" vertical="center"/>
    </xf>
    <xf numFmtId="0" fontId="14" fillId="0" borderId="64" xfId="2" quotePrefix="1" applyFont="1" applyBorder="1" applyAlignment="1">
      <alignment horizontal="center" vertical="center"/>
    </xf>
    <xf numFmtId="0" fontId="84" fillId="0" borderId="64" xfId="2" applyBorder="1" applyAlignment="1">
      <alignment horizontal="center" vertical="center"/>
    </xf>
    <xf numFmtId="49" fontId="14" fillId="0" borderId="64" xfId="2" quotePrefix="1" applyNumberFormat="1" applyFont="1" applyBorder="1" applyAlignment="1">
      <alignment horizontal="center" vertical="center"/>
    </xf>
    <xf numFmtId="49" fontId="84" fillId="0" borderId="64" xfId="2" applyNumberFormat="1" applyBorder="1" applyAlignment="1">
      <alignment horizontal="center" vertical="center"/>
    </xf>
    <xf numFmtId="0" fontId="116" fillId="82" borderId="92" xfId="13" applyFont="1" applyFill="1" applyBorder="1" applyAlignment="1">
      <alignment horizontal="center" vertical="center" wrapText="1"/>
    </xf>
    <xf numFmtId="0" fontId="116" fillId="82" borderId="93" xfId="13" applyFont="1" applyFill="1" applyBorder="1" applyAlignment="1">
      <alignment horizontal="center" vertical="center" wrapText="1"/>
    </xf>
    <xf numFmtId="0" fontId="116" fillId="82" borderId="94" xfId="13" applyFont="1" applyFill="1" applyBorder="1" applyAlignment="1">
      <alignment horizontal="center" vertical="center" wrapText="1"/>
    </xf>
    <xf numFmtId="0" fontId="87" fillId="82" borderId="92" xfId="13" applyFont="1" applyFill="1" applyBorder="1" applyAlignment="1">
      <alignment horizontal="center" vertical="center"/>
    </xf>
    <xf numFmtId="0" fontId="87" fillId="82" borderId="93" xfId="13" applyFont="1" applyFill="1" applyBorder="1" applyAlignment="1">
      <alignment horizontal="center" vertical="center"/>
    </xf>
    <xf numFmtId="0" fontId="87" fillId="82" borderId="94" xfId="13" applyFont="1" applyFill="1" applyBorder="1" applyAlignment="1">
      <alignment horizontal="center" vertical="center"/>
    </xf>
    <xf numFmtId="0" fontId="87" fillId="82" borderId="95" xfId="13" applyFont="1" applyFill="1" applyBorder="1" applyAlignment="1">
      <alignment horizontal="center" vertical="center"/>
    </xf>
    <xf numFmtId="0" fontId="87" fillId="82" borderId="95" xfId="13" applyFont="1" applyFill="1" applyBorder="1" applyAlignment="1">
      <alignment horizontal="center" vertical="center" wrapText="1"/>
    </xf>
    <xf numFmtId="0" fontId="87" fillId="82" borderId="98" xfId="13" applyFont="1" applyFill="1" applyBorder="1" applyAlignment="1">
      <alignment horizontal="center" vertical="center"/>
    </xf>
    <xf numFmtId="0" fontId="87" fillId="82" borderId="90" xfId="13" applyFont="1" applyFill="1" applyBorder="1" applyAlignment="1">
      <alignment horizontal="center" vertical="center"/>
    </xf>
    <xf numFmtId="0" fontId="87" fillId="82" borderId="91" xfId="13" applyFont="1" applyFill="1" applyBorder="1" applyAlignment="1">
      <alignment horizontal="center" vertical="center"/>
    </xf>
    <xf numFmtId="0" fontId="73" fillId="33" borderId="0" xfId="0" applyFont="1" applyFill="1" applyAlignment="1">
      <alignment horizontal="center"/>
    </xf>
    <xf numFmtId="0" fontId="88" fillId="69" borderId="97" xfId="0" applyFont="1" applyFill="1" applyBorder="1" applyAlignment="1">
      <alignment horizontal="center" vertical="center"/>
    </xf>
    <xf numFmtId="0" fontId="122" fillId="29" borderId="20" xfId="0" applyFont="1" applyFill="1" applyBorder="1" applyAlignment="1">
      <alignment horizontal="center" vertical="center" wrapText="1"/>
    </xf>
    <xf numFmtId="0" fontId="122" fillId="31" borderId="20" xfId="0" applyFont="1" applyFill="1" applyBorder="1" applyAlignment="1">
      <alignment horizontal="center" vertical="center"/>
    </xf>
    <xf numFmtId="0" fontId="122" fillId="72" borderId="67" xfId="0" applyFont="1" applyFill="1" applyBorder="1" applyAlignment="1">
      <alignment horizontal="center" vertical="center" wrapText="1"/>
    </xf>
    <xf numFmtId="0" fontId="122" fillId="72" borderId="108" xfId="0" applyFont="1" applyFill="1" applyBorder="1" applyAlignment="1">
      <alignment horizontal="center" vertical="center" wrapText="1"/>
    </xf>
    <xf numFmtId="0" fontId="122" fillId="72" borderId="26" xfId="0" applyFont="1" applyFill="1" applyBorder="1" applyAlignment="1">
      <alignment horizontal="center" vertical="center" wrapText="1"/>
    </xf>
    <xf numFmtId="0" fontId="122" fillId="88" borderId="67" xfId="0" applyFont="1" applyFill="1" applyBorder="1" applyAlignment="1">
      <alignment horizontal="center" vertical="center"/>
    </xf>
    <xf numFmtId="0" fontId="122" fillId="88" borderId="108" xfId="0" applyFont="1" applyFill="1" applyBorder="1" applyAlignment="1">
      <alignment horizontal="center" vertical="center"/>
    </xf>
    <xf numFmtId="0" fontId="122" fillId="88" borderId="26" xfId="0" applyFont="1" applyFill="1" applyBorder="1" applyAlignment="1">
      <alignment horizontal="center" vertical="center"/>
    </xf>
    <xf numFmtId="0" fontId="122" fillId="96" borderId="20" xfId="0" applyFont="1" applyFill="1" applyBorder="1" applyAlignment="1">
      <alignment horizontal="center" vertical="center"/>
    </xf>
    <xf numFmtId="0" fontId="122" fillId="96" borderId="20" xfId="0" applyFont="1" applyFill="1" applyBorder="1" applyAlignment="1">
      <alignment horizontal="center" vertical="center" wrapText="1"/>
    </xf>
    <xf numFmtId="0" fontId="101" fillId="69" borderId="73" xfId="2" applyFont="1" applyFill="1" applyBorder="1" applyAlignment="1">
      <alignment horizontal="center" vertical="center" wrapText="1"/>
    </xf>
    <xf numFmtId="0" fontId="101" fillId="69" borderId="74" xfId="2" applyFont="1" applyFill="1" applyBorder="1" applyAlignment="1">
      <alignment horizontal="center" vertical="center" wrapText="1"/>
    </xf>
    <xf numFmtId="0" fontId="101" fillId="69" borderId="77" xfId="2" applyFont="1" applyFill="1" applyBorder="1" applyAlignment="1">
      <alignment horizontal="center" vertical="center" wrapText="1"/>
    </xf>
    <xf numFmtId="0" fontId="102" fillId="29" borderId="73" xfId="2" quotePrefix="1" applyFont="1" applyFill="1" applyBorder="1" applyAlignment="1">
      <alignment horizontal="center" vertical="center" wrapText="1"/>
    </xf>
    <xf numFmtId="0" fontId="102" fillId="29" borderId="74" xfId="2" quotePrefix="1" applyFont="1" applyFill="1" applyBorder="1" applyAlignment="1">
      <alignment horizontal="center" vertical="center" wrapText="1"/>
    </xf>
    <xf numFmtId="0" fontId="102" fillId="29" borderId="27" xfId="2" quotePrefix="1" applyFont="1" applyFill="1" applyBorder="1" applyAlignment="1">
      <alignment horizontal="center" vertical="center" wrapText="1"/>
    </xf>
    <xf numFmtId="0" fontId="102" fillId="29" borderId="30" xfId="2" applyFont="1" applyFill="1" applyBorder="1" applyAlignment="1">
      <alignment horizontal="center" vertical="center" wrapText="1"/>
    </xf>
    <xf numFmtId="0" fontId="102" fillId="29" borderId="32" xfId="2" applyFont="1" applyFill="1" applyBorder="1" applyAlignment="1">
      <alignment horizontal="center" vertical="center" wrapText="1"/>
    </xf>
    <xf numFmtId="0" fontId="101" fillId="69" borderId="70" xfId="2" applyFont="1" applyFill="1" applyBorder="1" applyAlignment="1">
      <alignment horizontal="center" vertical="center" wrapText="1"/>
    </xf>
    <xf numFmtId="0" fontId="101" fillId="69" borderId="71" xfId="2" applyFont="1" applyFill="1" applyBorder="1" applyAlignment="1">
      <alignment horizontal="center" vertical="center" wrapText="1"/>
    </xf>
    <xf numFmtId="0" fontId="101" fillId="69" borderId="72" xfId="2" applyFont="1" applyFill="1" applyBorder="1" applyAlignment="1">
      <alignment horizontal="center" vertical="center" wrapText="1"/>
    </xf>
    <xf numFmtId="0" fontId="102" fillId="29" borderId="74" xfId="2" applyFont="1" applyFill="1" applyBorder="1" applyAlignment="1">
      <alignment horizontal="center" vertical="center" wrapText="1"/>
    </xf>
    <xf numFmtId="0" fontId="102" fillId="29" borderId="75" xfId="2" applyFont="1" applyFill="1" applyBorder="1" applyAlignment="1">
      <alignment horizontal="center" vertical="center" wrapText="1"/>
    </xf>
    <xf numFmtId="0" fontId="94" fillId="26" borderId="15" xfId="7" applyFont="1" applyFill="1" applyAlignment="1">
      <alignment horizontal="center" vertical="center" wrapText="1"/>
    </xf>
    <xf numFmtId="0" fontId="102" fillId="29" borderId="15" xfId="2" quotePrefix="1" applyFont="1" applyFill="1" applyAlignment="1">
      <alignment horizontal="center" vertical="center" wrapText="1"/>
    </xf>
    <xf numFmtId="0" fontId="102" fillId="29" borderId="15" xfId="2" applyFont="1" applyFill="1" applyAlignment="1">
      <alignment horizontal="center" vertical="center" wrapText="1"/>
    </xf>
    <xf numFmtId="0" fontId="101" fillId="69" borderId="76" xfId="2" applyFont="1" applyFill="1" applyBorder="1" applyAlignment="1">
      <alignment horizontal="center" vertical="center" wrapText="1"/>
    </xf>
    <xf numFmtId="0" fontId="101" fillId="69" borderId="26" xfId="2" applyFont="1" applyFill="1" applyBorder="1" applyAlignment="1">
      <alignment horizontal="center" vertical="center" wrapText="1"/>
    </xf>
    <xf numFmtId="0" fontId="101" fillId="69" borderId="28" xfId="2" applyFont="1" applyFill="1" applyBorder="1" applyAlignment="1">
      <alignment horizontal="center" vertical="center" wrapText="1"/>
    </xf>
    <xf numFmtId="0" fontId="102" fillId="29" borderId="70" xfId="2" quotePrefix="1" applyFont="1" applyFill="1" applyBorder="1" applyAlignment="1">
      <alignment horizontal="center" vertical="center" wrapText="1"/>
    </xf>
    <xf numFmtId="0" fontId="102" fillId="29" borderId="71" xfId="2" applyFont="1" applyFill="1" applyBorder="1" applyAlignment="1">
      <alignment horizontal="center" vertical="center" wrapText="1"/>
    </xf>
    <xf numFmtId="0" fontId="102" fillId="29" borderId="72" xfId="2" applyFont="1" applyFill="1" applyBorder="1" applyAlignment="1">
      <alignment horizontal="center" vertical="center" wrapText="1"/>
    </xf>
    <xf numFmtId="0" fontId="102" fillId="29" borderId="77" xfId="2" quotePrefix="1" applyFont="1" applyFill="1" applyBorder="1" applyAlignment="1">
      <alignment horizontal="center" vertical="center" wrapText="1"/>
    </xf>
    <xf numFmtId="0" fontId="95" fillId="66" borderId="20" xfId="7" applyFont="1" applyFill="1" applyBorder="1" applyAlignment="1">
      <alignment horizontal="center" vertical="center" wrapText="1"/>
    </xf>
    <xf numFmtId="49" fontId="102" fillId="29" borderId="70" xfId="2" quotePrefix="1" applyNumberFormat="1" applyFont="1" applyFill="1" applyBorder="1" applyAlignment="1">
      <alignment horizontal="center" vertical="center" wrapText="1"/>
    </xf>
    <xf numFmtId="49" fontId="102" fillId="29" borderId="71" xfId="2" applyNumberFormat="1" applyFont="1" applyFill="1" applyBorder="1" applyAlignment="1">
      <alignment horizontal="center" vertical="center" wrapText="1"/>
    </xf>
    <xf numFmtId="49" fontId="102" fillId="29" borderId="72" xfId="2" applyNumberFormat="1" applyFont="1" applyFill="1" applyBorder="1" applyAlignment="1">
      <alignment horizontal="center" vertical="center" wrapText="1"/>
    </xf>
    <xf numFmtId="0" fontId="102" fillId="29" borderId="70" xfId="2" applyFont="1" applyFill="1" applyBorder="1" applyAlignment="1">
      <alignment horizontal="center" vertical="center" wrapText="1"/>
    </xf>
    <xf numFmtId="0" fontId="95" fillId="48" borderId="20" xfId="7" applyFont="1" applyFill="1" applyBorder="1" applyAlignment="1">
      <alignment horizontal="center" vertical="center" wrapText="1"/>
    </xf>
    <xf numFmtId="0" fontId="95" fillId="49" borderId="20" xfId="7" applyFont="1" applyFill="1" applyBorder="1" applyAlignment="1">
      <alignment horizontal="center" vertical="center" wrapText="1"/>
    </xf>
    <xf numFmtId="0" fontId="95" fillId="56" borderId="20" xfId="7" applyFont="1" applyFill="1" applyBorder="1" applyAlignment="1">
      <alignment horizontal="center" vertical="center" wrapText="1"/>
    </xf>
    <xf numFmtId="0" fontId="95" fillId="67" borderId="20" xfId="7" applyFont="1" applyFill="1" applyBorder="1" applyAlignment="1">
      <alignment horizontal="center" vertical="center" wrapText="1"/>
    </xf>
    <xf numFmtId="0" fontId="95" fillId="46" borderId="20" xfId="7" applyFont="1" applyFill="1" applyBorder="1" applyAlignment="1">
      <alignment horizontal="center" vertical="center" wrapText="1"/>
    </xf>
    <xf numFmtId="0" fontId="95" fillId="25" borderId="20" xfId="7" applyFont="1" applyFill="1" applyBorder="1" applyAlignment="1">
      <alignment horizontal="center" vertical="center" wrapText="1"/>
    </xf>
    <xf numFmtId="0" fontId="95" fillId="66" borderId="23" xfId="7" applyFont="1" applyFill="1" applyBorder="1" applyAlignment="1">
      <alignment horizontal="center" vertical="center" wrapText="1"/>
    </xf>
    <xf numFmtId="0" fontId="95" fillId="66" borderId="65" xfId="7" applyFont="1" applyFill="1" applyBorder="1" applyAlignment="1">
      <alignment horizontal="center" vertical="center" wrapText="1"/>
    </xf>
    <xf numFmtId="0" fontId="95" fillId="66" borderId="22" xfId="7" applyFont="1" applyFill="1" applyBorder="1" applyAlignment="1">
      <alignment horizontal="center" vertical="center" wrapText="1"/>
    </xf>
  </cellXfs>
  <cellStyles count="17">
    <cellStyle name="Énfasis6 2" xfId="12"/>
    <cellStyle name="Excel Built-in Normal" xfId="6"/>
    <cellStyle name="Hipervínculo" xfId="4" builtinId="8"/>
    <cellStyle name="Normal" xfId="0" builtinId="0"/>
    <cellStyle name="Normal 11" xfId="16"/>
    <cellStyle name="Normal 2" xfId="1"/>
    <cellStyle name="Normal 2 2" xfId="3"/>
    <cellStyle name="Normal 2 3" xfId="15"/>
    <cellStyle name="Normal 3" xfId="2"/>
    <cellStyle name="Normal 4" xfId="5"/>
    <cellStyle name="Normal 4 2" xfId="13"/>
    <cellStyle name="Normal 5" xfId="7"/>
    <cellStyle name="Normal 6" xfId="8"/>
    <cellStyle name="Normal 7" xfId="11"/>
    <cellStyle name="Normal 8" xfId="14"/>
    <cellStyle name="Título 2" xfId="9" builtinId="17"/>
    <cellStyle name="Total" xfId="10" builtinId="25"/>
  </cellStyles>
  <dxfs count="122">
    <dxf>
      <fill>
        <patternFill patternType="solid">
          <fgColor rgb="FFFFFF00"/>
          <bgColor rgb="FFFFFF00"/>
        </patternFill>
      </fill>
    </dxf>
    <dxf>
      <fill>
        <patternFill patternType="solid">
          <fgColor rgb="FF00B0F0"/>
          <bgColor rgb="FF00B0F0"/>
        </patternFill>
      </fill>
    </dxf>
    <dxf>
      <fill>
        <patternFill patternType="solid">
          <fgColor rgb="FFFFC000"/>
          <bgColor rgb="FFFFC000"/>
        </patternFill>
      </fill>
    </dxf>
    <dxf>
      <fill>
        <patternFill patternType="solid">
          <fgColor rgb="FFFF0000"/>
          <bgColor rgb="FFFF0000"/>
        </patternFill>
      </fill>
    </dxf>
    <dxf>
      <fill>
        <patternFill patternType="solid">
          <fgColor rgb="FFB6DDE8"/>
          <bgColor rgb="FFB6DDE8"/>
        </patternFill>
      </fill>
    </dxf>
    <dxf>
      <fill>
        <patternFill>
          <bgColor theme="5" tint="0.59996337778862885"/>
        </patternFill>
      </fill>
    </dxf>
    <dxf>
      <fill>
        <patternFill>
          <bgColor theme="6" tint="0.79998168889431442"/>
        </patternFill>
      </fill>
    </dxf>
    <dxf>
      <font>
        <strike val="0"/>
        <outline val="0"/>
        <shadow val="0"/>
        <u val="none"/>
        <vertAlign val="baseline"/>
        <sz val="10"/>
        <color theme="1"/>
        <name val="Arial"/>
        <scheme val="none"/>
      </font>
      <fill>
        <patternFill patternType="solid">
          <fgColor indexed="64"/>
          <bgColor theme="4" tint="0.59999389629810485"/>
        </patternFill>
      </fill>
      <border diagonalUp="0" diagonalDown="0" outline="0">
        <left style="thin">
          <color indexed="64"/>
        </left>
        <right/>
        <top style="thin">
          <color indexed="64"/>
        </top>
        <bottom style="thin">
          <color indexed="64"/>
        </bottom>
      </border>
    </dxf>
    <dxf>
      <font>
        <strike val="0"/>
        <outline val="0"/>
        <shadow val="0"/>
        <u val="none"/>
        <vertAlign val="baseline"/>
        <sz val="10"/>
        <color theme="1"/>
        <name val="Arial"/>
        <scheme val="none"/>
      </font>
      <numFmt numFmtId="1" formatCode="0"/>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numFmt numFmtId="1" formatCode="0"/>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0"/>
        <color theme="1"/>
        <name val="Arial"/>
        <scheme val="none"/>
      </font>
      <numFmt numFmtId="19" formatCode="d/m/yyyy"/>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alignment horizont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none"/>
      </font>
    </dxf>
    <dxf>
      <border>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Tahoma"/>
        <scheme val="none"/>
      </font>
      <fill>
        <patternFill patternType="solid">
          <fgColor theme="4"/>
          <bgColor theme="4"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name val="Calibri"/>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none"/>
      </font>
      <fill>
        <patternFill patternType="solid">
          <fgColor indexed="64"/>
          <bgColor theme="4" tint="0.399975585192419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theme="1"/>
        <name val="Calibri"/>
        <scheme val="none"/>
      </font>
      <numFmt numFmtId="2" formatCode="0.00"/>
      <fill>
        <patternFill patternType="solid">
          <fgColor indexed="64"/>
          <bgColor theme="4" tint="0.399975585192419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scheme val="none"/>
      </font>
      <numFmt numFmtId="2" formatCode="0.00"/>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scheme val="none"/>
      </font>
      <numFmt numFmtId="1" formatCode="0"/>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scheme val="minor"/>
      </font>
      <numFmt numFmtId="166" formatCode="dd/mm/yyyy"/>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rgb="FF000000"/>
        </right>
        <top style="thin">
          <color rgb="FF000000"/>
        </top>
        <bottom style="thin">
          <color rgb="FF000000"/>
        </bottom>
      </border>
      <protection locked="0" hidden="0"/>
    </dxf>
    <dxf>
      <font>
        <b val="0"/>
        <i val="0"/>
        <strike val="0"/>
        <condense val="0"/>
        <extend val="0"/>
        <outline val="0"/>
        <shadow val="0"/>
        <u val="none"/>
        <vertAlign val="baseline"/>
        <sz val="11"/>
        <color theme="1"/>
        <name val="Calibri"/>
        <scheme val="none"/>
      </font>
      <numFmt numFmtId="3" formatCode="#,##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scheme val="minor"/>
      </font>
      <numFmt numFmtId="166" formatCode="dd/mm/yyyy"/>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indexed="64"/>
          <bgColor theme="4" tint="0.3999755851924192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theme="0"/>
        <name val="Calibri"/>
        <scheme val="minor"/>
      </font>
      <fill>
        <patternFill patternType="solid">
          <fgColor indexed="64"/>
          <bgColor theme="4" tint="-0.499984740745262"/>
        </patternFill>
      </fill>
      <alignment horizontal="center" vertical="center" textRotation="0" wrapText="1" indent="0" justifyLastLine="0" shrinkToFit="0" readingOrder="0"/>
      <border diagonalUp="0" diagonalDown="0" outline="0">
        <left style="thin">
          <color rgb="FF000000"/>
        </left>
        <right style="thin">
          <color rgb="FF000000"/>
        </right>
        <top/>
        <bottom/>
      </border>
      <protection locked="1" hidden="0"/>
    </dxf>
    <dxf>
      <font>
        <b/>
        <i val="0"/>
        <color theme="2"/>
      </font>
      <fill>
        <patternFill>
          <fgColor theme="2"/>
          <bgColor rgb="FFFF0000"/>
        </patternFill>
      </fill>
    </dxf>
    <dxf>
      <font>
        <color rgb="FF9C0006"/>
      </font>
      <fill>
        <patternFill>
          <bgColor rgb="FFFFC7CE"/>
        </patternFill>
      </fill>
    </dxf>
    <dxf>
      <font>
        <color rgb="FF9C0006"/>
      </font>
      <fill>
        <patternFill>
          <bgColor rgb="FFFFC7CE"/>
        </patternFill>
      </fill>
    </dxf>
    <dxf>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protection locked="1" hidden="0"/>
    </dxf>
    <dxf>
      <font>
        <b val="0"/>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1" hidden="0"/>
    </dxf>
    <dxf>
      <font>
        <b val="0"/>
        <i val="0"/>
        <strike val="0"/>
        <condense val="0"/>
        <extend val="0"/>
        <outline val="0"/>
        <shadow val="0"/>
        <u val="none"/>
        <vertAlign val="baseline"/>
        <sz val="11"/>
        <color theme="1"/>
        <name val="Calibri"/>
        <scheme val="none"/>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none"/>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19" formatCode="d/m/yyyy"/>
      <fill>
        <patternFill patternType="none">
          <fgColor indexed="64"/>
          <bgColor indexed="65"/>
        </patternFill>
      </fill>
      <alignment horizontal="center" vertical="bottom" textRotation="0" wrapText="0" indent="0" justifyLastLine="0" shrinkToFit="0" readingOrder="0"/>
      <border diagonalUp="0" diagonalDown="0" outline="0">
        <left style="thin">
          <color rgb="FF000000"/>
        </left>
        <right style="thin">
          <color rgb="FF000000"/>
        </right>
        <top/>
        <bottom style="thin">
          <color rgb="FF000000"/>
        </bottom>
      </border>
      <protection locked="0" hidden="0"/>
    </dxf>
    <dxf>
      <font>
        <b val="0"/>
        <i val="0"/>
        <strike val="0"/>
        <condense val="0"/>
        <extend val="0"/>
        <outline val="0"/>
        <shadow val="0"/>
        <u val="none"/>
        <vertAlign val="baseline"/>
        <sz val="11"/>
        <color theme="1"/>
        <name val="Calibri"/>
        <scheme val="minor"/>
      </font>
      <numFmt numFmtId="19" formatCode="d/m/yyyy"/>
      <fill>
        <patternFill patternType="none">
          <fgColor indexed="64"/>
          <bgColor indexed="65"/>
        </patternFill>
      </fill>
      <alignment horizontal="center" vertical="bottom" textRotation="0" wrapText="0" indent="0" justifyLastLine="0" shrinkToFit="0" readingOrder="0"/>
      <border diagonalUp="0" diagonalDown="0" outline="0">
        <left/>
        <right style="thin">
          <color rgb="FF000000"/>
        </right>
        <top/>
        <bottom style="thin">
          <color rgb="FF000000"/>
        </bottom>
      </border>
      <protection locked="0" hidden="0"/>
    </dxf>
    <dxf>
      <font>
        <b val="0"/>
        <i val="0"/>
        <strike val="0"/>
        <condense val="0"/>
        <extend val="0"/>
        <outline val="0"/>
        <shadow val="0"/>
        <u val="none"/>
        <vertAlign val="baseline"/>
        <sz val="11"/>
        <color theme="1"/>
        <name val="Calibri"/>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theme="1"/>
        <name val="Calibri"/>
        <scheme val="minor"/>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rgb="FF000000"/>
        </left>
        <right/>
        <top/>
        <bottom style="thin">
          <color rgb="FF000000"/>
        </bottom>
      </border>
      <protection locked="0" hidden="0"/>
    </dxf>
    <dxf>
      <font>
        <b val="0"/>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protection locked="1" hidden="0"/>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rgb="FF000000"/>
        </left>
        <right style="thin">
          <color rgb="FF000000"/>
        </right>
        <top/>
        <bottom style="thin">
          <color rgb="FF000000"/>
        </bottom>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rgb="FF000000"/>
        </right>
        <top/>
        <bottom style="thin">
          <color rgb="FF000000"/>
        </bottom>
      </border>
      <protection locked="0" hidden="0"/>
    </dxf>
    <dxf>
      <font>
        <b val="0"/>
        <i val="0"/>
        <strike val="0"/>
        <condense val="0"/>
        <extend val="0"/>
        <outline val="0"/>
        <shadow val="0"/>
        <u val="none"/>
        <vertAlign val="baseline"/>
        <sz val="10"/>
        <color theme="1"/>
        <name val="Calibri"/>
        <scheme val="minor"/>
      </font>
      <numFmt numFmtId="165" formatCode="0.0"/>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rgb="FF000000"/>
        </left>
        <right style="thin">
          <color rgb="FF000000"/>
        </right>
        <top/>
        <bottom style="thin">
          <color rgb="FF000000"/>
        </bottom>
      </border>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rgb="FF000000"/>
        </left>
        <right style="thin">
          <color indexed="64"/>
        </right>
        <top/>
        <bottom style="thin">
          <color rgb="FF000000"/>
        </bottom>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1" hidden="0"/>
    </dxf>
    <dxf>
      <font>
        <b val="0"/>
        <i val="0"/>
        <strike val="0"/>
        <condense val="0"/>
        <extend val="0"/>
        <outline val="0"/>
        <shadow val="0"/>
        <u val="none"/>
        <vertAlign val="baseline"/>
        <sz val="11"/>
        <color theme="1"/>
        <name val="Calibri"/>
        <scheme val="minor"/>
      </font>
      <numFmt numFmtId="2" formatCode="0.00"/>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1" hidden="0"/>
    </dxf>
    <dxf>
      <font>
        <b val="0"/>
        <i val="0"/>
        <strike val="0"/>
        <condense val="0"/>
        <extend val="0"/>
        <outline val="0"/>
        <shadow val="0"/>
        <u val="none"/>
        <vertAlign val="baseline"/>
        <sz val="11"/>
        <color theme="1"/>
        <name val="Calibri"/>
        <scheme val="minor"/>
      </font>
      <numFmt numFmtId="166" formatCode="dd/mm/yyyy"/>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166" formatCode="dd/mm/yyyy"/>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1" indent="0" justifyLastLine="0" shrinkToFit="0" readingOrder="0"/>
      <border diagonalUp="0" diagonalDown="0" outline="0">
        <left style="thin">
          <color rgb="FF000000"/>
        </left>
        <right style="thin">
          <color rgb="FF000000"/>
        </right>
        <top/>
        <bottom style="thin">
          <color rgb="FF000000"/>
        </bottom>
      </border>
      <protection locked="0" hidden="0"/>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rgb="FF000000"/>
        </left>
        <right style="thin">
          <color rgb="FF000000"/>
        </right>
        <top/>
        <bottom style="thin">
          <color rgb="FF000000"/>
        </bottom>
      </border>
      <protection locked="0" hidden="0"/>
    </dxf>
    <dxf>
      <font>
        <b val="0"/>
        <i val="0"/>
        <strike val="0"/>
        <condense val="0"/>
        <extend val="0"/>
        <outline val="0"/>
        <shadow val="0"/>
        <u val="none"/>
        <vertAlign val="baseline"/>
        <sz val="11"/>
        <color theme="1"/>
        <name val="Calibri"/>
        <scheme val="minor"/>
      </font>
      <numFmt numFmtId="3" formatCode="#,##0"/>
      <alignment horizontal="center" vertical="bottom" textRotation="0" wrapText="1" indent="0" justifyLastLine="0" shrinkToFit="0" readingOrder="0"/>
      <border diagonalUp="0" diagonalDown="0">
        <left style="thin">
          <color rgb="FF000000"/>
        </left>
        <right style="thin">
          <color rgb="FF000000"/>
        </right>
        <top/>
        <bottom style="thin">
          <color rgb="FF000000"/>
        </bottom>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rgb="FF000000"/>
        </left>
        <right style="thin">
          <color rgb="FF000000"/>
        </right>
        <top/>
        <bottom style="thin">
          <color rgb="FF000000"/>
        </bottom>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1" hidden="0"/>
    </dxf>
    <dxf>
      <font>
        <b val="0"/>
        <i val="0"/>
        <strike val="0"/>
        <condense val="0"/>
        <extend val="0"/>
        <outline val="0"/>
        <shadow val="0"/>
        <u val="none"/>
        <vertAlign val="baseline"/>
        <sz val="11"/>
        <color rgb="FF000000"/>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vertical="bottom" textRotation="0" wrapText="0" indent="0" justifyLastLine="0" shrinkToFit="0" readingOrder="0"/>
      <border diagonalUp="0" diagonalDown="0" outline="0">
        <left/>
        <right style="thin">
          <color rgb="FF000000"/>
        </right>
        <top style="thin">
          <color rgb="FF000000"/>
        </top>
        <bottom style="thin">
          <color rgb="FF000000"/>
        </bottom>
      </border>
      <protection locked="0" hidden="0"/>
    </dxf>
    <dxf>
      <border outline="0">
        <left style="thin">
          <color rgb="FF000000"/>
        </left>
      </border>
    </dxf>
    <dxf>
      <font>
        <b/>
        <i val="0"/>
        <strike val="0"/>
        <condense val="0"/>
        <extend val="0"/>
        <outline val="0"/>
        <shadow val="0"/>
        <u val="none"/>
        <vertAlign val="baseline"/>
        <sz val="11"/>
        <color theme="0"/>
        <name val="Calibri"/>
        <scheme val="minor"/>
      </font>
      <fill>
        <patternFill patternType="solid">
          <fgColor indexed="64"/>
          <bgColor theme="4" tint="-0.499984740745262"/>
        </patternFill>
      </fill>
      <alignment horizontal="center" vertical="center" textRotation="0" wrapText="1" indent="0" justifyLastLine="0" shrinkToFit="0" readingOrder="0"/>
      <border diagonalUp="0" diagonalDown="0" outline="0">
        <left style="thin">
          <color rgb="FF000000"/>
        </left>
        <right style="thin">
          <color rgb="FF000000"/>
        </right>
        <top/>
        <bottom/>
      </border>
      <protection locked="1" hidden="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Arial Narrow"/>
        <scheme val="none"/>
      </font>
      <fill>
        <patternFill patternType="solid">
          <fgColor theme="9" tint="0.79998168889431442"/>
          <bgColor theme="9" tint="0.79998168889431442"/>
        </patternFill>
      </fill>
      <alignment horizontal="general" vertical="top" textRotation="0" wrapText="1"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left style="hair">
          <color indexed="64"/>
        </left>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0"/>
        <color theme="1"/>
        <name val="Arial Narrow"/>
        <scheme val="none"/>
      </font>
      <fill>
        <patternFill patternType="solid">
          <fgColor theme="9" tint="0.79998168889431442"/>
          <bgColor theme="9" tint="0.79998168889431442"/>
        </patternFill>
      </fill>
      <alignment horizontal="general" vertical="top" textRotation="0" wrapText="1"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border diagonalUp="0" diagonalDown="0">
        <left/>
        <right style="hair">
          <color indexed="64"/>
        </right>
        <top style="hair">
          <color indexed="64"/>
        </top>
        <bottom style="hair">
          <color indexed="64"/>
        </bottom>
        <vertical style="hair">
          <color indexed="64"/>
        </vertical>
        <horizontal style="hair">
          <color indexed="64"/>
        </horizontal>
      </border>
    </dxf>
    <dxf>
      <alignment horizontal="center" vertical="center" textRotation="0" wrapText="0" indent="0" justifyLastLine="0" shrinkToFit="0" readingOrder="0"/>
      <border diagonalUp="0" diagonalDown="0">
        <left style="hair">
          <color indexed="64"/>
        </left>
        <right style="hair">
          <color indexed="64"/>
        </right>
        <top/>
        <bottom/>
        <vertical style="hair">
          <color indexed="64"/>
        </vertical>
        <horizontal style="hair">
          <color indexed="64"/>
        </horizontal>
      </border>
    </dxf>
    <dxf>
      <border diagonalUp="0" diagonalDown="0">
        <left style="hair">
          <color indexed="64"/>
        </left>
        <right style="hair">
          <color indexed="64"/>
        </right>
        <top style="hair">
          <color indexed="64"/>
        </top>
        <bottom style="hair">
          <color indexed="64"/>
        </bottom>
      </border>
    </dxf>
    <dxf>
      <alignment horizontal="center" vertical="center" textRotation="0" wrapText="0" indent="0" justifyLastLine="0" shrinkToFit="0" readingOrder="0"/>
    </dxf>
    <dxf>
      <border>
        <bottom style="hair">
          <color indexed="64"/>
        </bottom>
      </border>
    </dxf>
    <dxf>
      <font>
        <b/>
        <strike val="0"/>
        <outline val="0"/>
        <shadow val="0"/>
        <u val="none"/>
        <vertAlign val="baseline"/>
        <sz val="12"/>
        <color theme="0"/>
        <name val="Arial"/>
        <scheme val="none"/>
      </font>
      <fill>
        <patternFill patternType="solid">
          <fgColor indexed="64"/>
          <bgColor theme="8" tint="-0.249977111117893"/>
        </patternFill>
      </fill>
      <alignment horizontal="center" vertical="center" textRotation="0" wrapText="0" indent="0" justifyLastLine="0" shrinkToFit="0" readingOrder="0"/>
      <border diagonalUp="0" diagonalDown="0" outline="0">
        <left style="hair">
          <color indexed="64"/>
        </left>
        <right style="hair">
          <color indexed="64"/>
        </right>
        <top/>
        <bottom/>
      </border>
    </dxf>
  </dxfs>
  <tableStyles count="0" defaultTableStyle="TableStyleMedium2" defaultPivotStyle="PivotStyleLight16"/>
  <colors>
    <mruColors>
      <color rgb="FFF89062"/>
      <color rgb="FFFFFFB7"/>
      <color rgb="FF00642D"/>
      <color rgb="FFC579EF"/>
      <color rgb="FFFF00FF"/>
      <color rgb="FFAE5266"/>
      <color rgb="FF2CD430"/>
      <color rgb="FF7B0C7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editAs="oneCell">
    <xdr:from>
      <xdr:col>1</xdr:col>
      <xdr:colOff>200025</xdr:colOff>
      <xdr:row>0</xdr:row>
      <xdr:rowOff>66675</xdr:rowOff>
    </xdr:from>
    <xdr:to>
      <xdr:col>1</xdr:col>
      <xdr:colOff>2228850</xdr:colOff>
      <xdr:row>1</xdr:row>
      <xdr:rowOff>761136</xdr:rowOff>
    </xdr:to>
    <xdr:pic>
      <xdr:nvPicPr>
        <xdr:cNvPr id="2" name="Imagen 1">
          <a:extLst>
            <a:ext uri="{FF2B5EF4-FFF2-40B4-BE49-F238E27FC236}">
              <a16:creationId xmlns=""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66675"/>
          <a:ext cx="2028825" cy="8849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6890385" y="365760"/>
    <xdr:ext cx="6705600" cy="2019299"/>
    <mc:AlternateContent xmlns:mc="http://schemas.openxmlformats.org/markup-compatibility/2006">
      <mc:Choice xmlns="" xmlns:sle15="http://schemas.microsoft.com/office/drawing/2012/slicer" Requires="sle15">
        <xdr:graphicFrame macro="">
          <xdr:nvGraphicFramePr>
            <xdr:cNvPr id="2" name="ESTADO 1">
              <a:extLst>
                <a:ext uri="{FF2B5EF4-FFF2-40B4-BE49-F238E27FC236}">
                  <a16:creationId xmlns:a16="http://schemas.microsoft.com/office/drawing/2014/main" id="{D896AD7B-8FAD-40C3-B89C-DE4224444DC6}"/>
                </a:ext>
              </a:extLst>
            </xdr:cNvPr>
            <xdr:cNvGraphicFramePr/>
          </xdr:nvGraphicFramePr>
          <xdr:xfrm>
            <a:off x="0" y="0"/>
            <a:ext cx="0" cy="0"/>
          </xdr:xfrm>
          <a:graphic>
            <a:graphicData uri="http://schemas.microsoft.com/office/drawing/2010/slicer">
              <sle:slicer xmlns:sle="http://schemas.microsoft.com/office/drawing/2010/slicer" name="ESTADO 1"/>
            </a:graphicData>
          </a:graphic>
        </xdr:graphicFrame>
      </mc:Choice>
      <mc:Fallback>
        <xdr:sp macro="" textlink="">
          <xdr:nvSpPr>
            <xdr:cNvPr id="2" name="1 Rectángulo"/>
            <xdr:cNvSpPr>
              <a:spLocks noTextEdit="1"/>
            </xdr:cNvSpPr>
          </xdr:nvSpPr>
          <xdr:spPr>
            <a:xfrm>
              <a:off x="6890385" y="365760"/>
              <a:ext cx="6705600" cy="2019299"/>
            </a:xfrm>
            <a:prstGeom prst="rect">
              <a:avLst/>
            </a:prstGeom>
            <a:solidFill>
              <a:prstClr val="white"/>
            </a:solidFill>
            <a:ln w="1">
              <a:solidFill>
                <a:prstClr val="green"/>
              </a:solidFill>
            </a:ln>
          </xdr:spPr>
          <xdr:txBody>
            <a:bodyPr vertOverflow="clip" horzOverflow="clip"/>
            <a:lstStyle/>
            <a:p>
              <a:r>
                <a:rPr lang="es-V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absoluteAnchor>
</xdr:wsDr>
</file>

<file path=xl/drawings/drawing3.xml><?xml version="1.0" encoding="utf-8"?>
<xdr:wsDr xmlns:xdr="http://schemas.openxmlformats.org/drawingml/2006/spreadsheetDrawing" xmlns:a="http://schemas.openxmlformats.org/drawingml/2006/main">
  <xdr:oneCellAnchor>
    <xdr:from>
      <xdr:col>7</xdr:col>
      <xdr:colOff>704850</xdr:colOff>
      <xdr:row>122</xdr:row>
      <xdr:rowOff>128587</xdr:rowOff>
    </xdr:from>
    <xdr:ext cx="65" cy="172227"/>
    <xdr:sp macro="" textlink="">
      <xdr:nvSpPr>
        <xdr:cNvPr id="2" name="CuadroTexto 1">
          <a:extLst>
            <a:ext uri="{FF2B5EF4-FFF2-40B4-BE49-F238E27FC236}">
              <a16:creationId xmlns="" xmlns:a16="http://schemas.microsoft.com/office/drawing/2014/main" id="{583082D5-7C9A-49EF-B923-E34D4354E601}"/>
            </a:ext>
          </a:extLst>
        </xdr:cNvPr>
        <xdr:cNvSpPr txBox="1"/>
      </xdr:nvSpPr>
      <xdr:spPr>
        <a:xfrm>
          <a:off x="8431530" y="2253900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VE" sz="1100"/>
        </a:p>
      </xdr:txBody>
    </xdr:sp>
    <xdr:clientData/>
  </xdr:oneCellAnchor>
  <xdr:oneCellAnchor>
    <xdr:from>
      <xdr:col>7</xdr:col>
      <xdr:colOff>704850</xdr:colOff>
      <xdr:row>179</xdr:row>
      <xdr:rowOff>128587</xdr:rowOff>
    </xdr:from>
    <xdr:ext cx="65" cy="172227"/>
    <xdr:sp macro="" textlink="">
      <xdr:nvSpPr>
        <xdr:cNvPr id="3" name="CuadroTexto 2">
          <a:extLst>
            <a:ext uri="{FF2B5EF4-FFF2-40B4-BE49-F238E27FC236}">
              <a16:creationId xmlns="" xmlns:a16="http://schemas.microsoft.com/office/drawing/2014/main" id="{789D966C-CA69-4DDA-BBFA-793EB447240E}"/>
            </a:ext>
          </a:extLst>
        </xdr:cNvPr>
        <xdr:cNvSpPr txBox="1"/>
      </xdr:nvSpPr>
      <xdr:spPr>
        <a:xfrm>
          <a:off x="8431530" y="3252882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VE" sz="1100"/>
        </a:p>
      </xdr:txBody>
    </xdr:sp>
    <xdr:clientData/>
  </xdr:oneCellAnchor>
  <xdr:oneCellAnchor>
    <xdr:from>
      <xdr:col>7</xdr:col>
      <xdr:colOff>704850</xdr:colOff>
      <xdr:row>405</xdr:row>
      <xdr:rowOff>128587</xdr:rowOff>
    </xdr:from>
    <xdr:ext cx="65" cy="172227"/>
    <xdr:sp macro="" textlink="">
      <xdr:nvSpPr>
        <xdr:cNvPr id="4" name="CuadroTexto 3">
          <a:extLst>
            <a:ext uri="{FF2B5EF4-FFF2-40B4-BE49-F238E27FC236}">
              <a16:creationId xmlns="" xmlns:a16="http://schemas.microsoft.com/office/drawing/2014/main" id="{C84D089D-12CF-4F58-A7D8-64FE0B7CEE9D}"/>
            </a:ext>
          </a:extLst>
        </xdr:cNvPr>
        <xdr:cNvSpPr txBox="1"/>
      </xdr:nvSpPr>
      <xdr:spPr>
        <a:xfrm>
          <a:off x="8431530" y="7213758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VE" sz="1100"/>
        </a:p>
      </xdr:txBody>
    </xdr:sp>
    <xdr:clientData/>
  </xdr:oneCellAnchor>
  <xdr:oneCellAnchor>
    <xdr:from>
      <xdr:col>7</xdr:col>
      <xdr:colOff>704850</xdr:colOff>
      <xdr:row>122</xdr:row>
      <xdr:rowOff>128587</xdr:rowOff>
    </xdr:from>
    <xdr:ext cx="65" cy="172227"/>
    <xdr:sp macro="" textlink="">
      <xdr:nvSpPr>
        <xdr:cNvPr id="5" name="CuadroTexto 4">
          <a:extLst>
            <a:ext uri="{FF2B5EF4-FFF2-40B4-BE49-F238E27FC236}">
              <a16:creationId xmlns="" xmlns:a16="http://schemas.microsoft.com/office/drawing/2014/main" id="{117D0F4F-D169-4B23-9EA9-395ADF868B8A}"/>
            </a:ext>
          </a:extLst>
        </xdr:cNvPr>
        <xdr:cNvSpPr txBox="1"/>
      </xdr:nvSpPr>
      <xdr:spPr>
        <a:xfrm>
          <a:off x="8431530" y="2253900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VE" sz="1100"/>
        </a:p>
      </xdr:txBody>
    </xdr:sp>
    <xdr:clientData/>
  </xdr:oneCellAnchor>
  <xdr:oneCellAnchor>
    <xdr:from>
      <xdr:col>7</xdr:col>
      <xdr:colOff>704850</xdr:colOff>
      <xdr:row>179</xdr:row>
      <xdr:rowOff>128587</xdr:rowOff>
    </xdr:from>
    <xdr:ext cx="65" cy="172227"/>
    <xdr:sp macro="" textlink="">
      <xdr:nvSpPr>
        <xdr:cNvPr id="6" name="CuadroTexto 5">
          <a:extLst>
            <a:ext uri="{FF2B5EF4-FFF2-40B4-BE49-F238E27FC236}">
              <a16:creationId xmlns="" xmlns:a16="http://schemas.microsoft.com/office/drawing/2014/main" id="{ABFB98CE-1DDA-4EE0-9DD8-0C59CE865F0F}"/>
            </a:ext>
          </a:extLst>
        </xdr:cNvPr>
        <xdr:cNvSpPr txBox="1"/>
      </xdr:nvSpPr>
      <xdr:spPr>
        <a:xfrm>
          <a:off x="8431530" y="3252882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VE" sz="1100"/>
        </a:p>
      </xdr:txBody>
    </xdr:sp>
    <xdr:clientData/>
  </xdr:oneCellAnchor>
  <xdr:oneCellAnchor>
    <xdr:from>
      <xdr:col>7</xdr:col>
      <xdr:colOff>704850</xdr:colOff>
      <xdr:row>405</xdr:row>
      <xdr:rowOff>128587</xdr:rowOff>
    </xdr:from>
    <xdr:ext cx="65" cy="172227"/>
    <xdr:sp macro="" textlink="">
      <xdr:nvSpPr>
        <xdr:cNvPr id="7" name="CuadroTexto 6">
          <a:extLst>
            <a:ext uri="{FF2B5EF4-FFF2-40B4-BE49-F238E27FC236}">
              <a16:creationId xmlns="" xmlns:a16="http://schemas.microsoft.com/office/drawing/2014/main" id="{5E8B9F7E-8C3D-456C-B055-C380E06EE2C7}"/>
            </a:ext>
          </a:extLst>
        </xdr:cNvPr>
        <xdr:cNvSpPr txBox="1"/>
      </xdr:nvSpPr>
      <xdr:spPr>
        <a:xfrm>
          <a:off x="8431530" y="7213758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VE" sz="1100"/>
        </a:p>
      </xdr:txBody>
    </xdr:sp>
    <xdr:clientData/>
  </xdr:oneCellAnchor>
  <xdr:oneCellAnchor>
    <xdr:from>
      <xdr:col>7</xdr:col>
      <xdr:colOff>704850</xdr:colOff>
      <xdr:row>278</xdr:row>
      <xdr:rowOff>0</xdr:rowOff>
    </xdr:from>
    <xdr:ext cx="65" cy="172227"/>
    <xdr:sp macro="" textlink="">
      <xdr:nvSpPr>
        <xdr:cNvPr id="8" name="CuadroTexto 7">
          <a:extLst>
            <a:ext uri="{FF2B5EF4-FFF2-40B4-BE49-F238E27FC236}">
              <a16:creationId xmlns="" xmlns:a16="http://schemas.microsoft.com/office/drawing/2014/main" id="{4E2D6360-44B6-4C6D-8D2A-166B2CF7A31B}"/>
            </a:ext>
          </a:extLst>
        </xdr:cNvPr>
        <xdr:cNvSpPr txBox="1"/>
      </xdr:nvSpPr>
      <xdr:spPr>
        <a:xfrm>
          <a:off x="8431530" y="4975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VE" sz="1100"/>
        </a:p>
      </xdr:txBody>
    </xdr:sp>
    <xdr:clientData/>
  </xdr:oneCellAnchor>
  <xdr:oneCellAnchor>
    <xdr:from>
      <xdr:col>7</xdr:col>
      <xdr:colOff>704850</xdr:colOff>
      <xdr:row>278</xdr:row>
      <xdr:rowOff>0</xdr:rowOff>
    </xdr:from>
    <xdr:ext cx="65" cy="172227"/>
    <xdr:sp macro="" textlink="">
      <xdr:nvSpPr>
        <xdr:cNvPr id="9" name="CuadroTexto 8">
          <a:extLst>
            <a:ext uri="{FF2B5EF4-FFF2-40B4-BE49-F238E27FC236}">
              <a16:creationId xmlns="" xmlns:a16="http://schemas.microsoft.com/office/drawing/2014/main" id="{5B870688-31DD-4F91-BFA6-B601E8F849D5}"/>
            </a:ext>
          </a:extLst>
        </xdr:cNvPr>
        <xdr:cNvSpPr txBox="1"/>
      </xdr:nvSpPr>
      <xdr:spPr>
        <a:xfrm>
          <a:off x="8431530" y="4975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VE" sz="1100"/>
        </a:p>
      </xdr:txBody>
    </xdr:sp>
    <xdr:clientData/>
  </xdr:oneCellAnchor>
  <xdr:oneCellAnchor>
    <xdr:from>
      <xdr:col>7</xdr:col>
      <xdr:colOff>704850</xdr:colOff>
      <xdr:row>278</xdr:row>
      <xdr:rowOff>0</xdr:rowOff>
    </xdr:from>
    <xdr:ext cx="65" cy="172227"/>
    <xdr:sp macro="" textlink="">
      <xdr:nvSpPr>
        <xdr:cNvPr id="10" name="CuadroTexto 9">
          <a:extLst>
            <a:ext uri="{FF2B5EF4-FFF2-40B4-BE49-F238E27FC236}">
              <a16:creationId xmlns="" xmlns:a16="http://schemas.microsoft.com/office/drawing/2014/main" id="{93886860-8DD3-4367-9D99-4792062AC835}"/>
            </a:ext>
          </a:extLst>
        </xdr:cNvPr>
        <xdr:cNvSpPr txBox="1"/>
      </xdr:nvSpPr>
      <xdr:spPr>
        <a:xfrm>
          <a:off x="8431530" y="4975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VE" sz="1100"/>
        </a:p>
      </xdr:txBody>
    </xdr:sp>
    <xdr:clientData/>
  </xdr:oneCellAnchor>
  <xdr:oneCellAnchor>
    <xdr:from>
      <xdr:col>7</xdr:col>
      <xdr:colOff>704850</xdr:colOff>
      <xdr:row>564</xdr:row>
      <xdr:rowOff>128587</xdr:rowOff>
    </xdr:from>
    <xdr:ext cx="65" cy="172227"/>
    <xdr:sp macro="" textlink="">
      <xdr:nvSpPr>
        <xdr:cNvPr id="11" name="CuadroTexto 10">
          <a:extLst>
            <a:ext uri="{FF2B5EF4-FFF2-40B4-BE49-F238E27FC236}">
              <a16:creationId xmlns="" xmlns:a16="http://schemas.microsoft.com/office/drawing/2014/main" id="{5D106248-F808-4377-8C8A-DE02408BC49F}"/>
            </a:ext>
          </a:extLst>
        </xdr:cNvPr>
        <xdr:cNvSpPr txBox="1"/>
      </xdr:nvSpPr>
      <xdr:spPr>
        <a:xfrm>
          <a:off x="8431530" y="10000392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VE" sz="1100"/>
        </a:p>
      </xdr:txBody>
    </xdr:sp>
    <xdr:clientData/>
  </xdr:oneCellAnchor>
  <xdr:oneCellAnchor>
    <xdr:from>
      <xdr:col>7</xdr:col>
      <xdr:colOff>704850</xdr:colOff>
      <xdr:row>278</xdr:row>
      <xdr:rowOff>0</xdr:rowOff>
    </xdr:from>
    <xdr:ext cx="65" cy="172227"/>
    <xdr:sp macro="" textlink="">
      <xdr:nvSpPr>
        <xdr:cNvPr id="12" name="CuadroTexto 11">
          <a:extLst>
            <a:ext uri="{FF2B5EF4-FFF2-40B4-BE49-F238E27FC236}">
              <a16:creationId xmlns="" xmlns:a16="http://schemas.microsoft.com/office/drawing/2014/main" id="{01D5B550-DD6D-4402-AC9E-7B3434256955}"/>
            </a:ext>
          </a:extLst>
        </xdr:cNvPr>
        <xdr:cNvSpPr txBox="1"/>
      </xdr:nvSpPr>
      <xdr:spPr>
        <a:xfrm>
          <a:off x="8431530" y="4975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VE" sz="1100"/>
        </a:p>
      </xdr:txBody>
    </xdr:sp>
    <xdr:clientData/>
  </xdr:oneCellAnchor>
  <xdr:oneCellAnchor>
    <xdr:from>
      <xdr:col>7</xdr:col>
      <xdr:colOff>704850</xdr:colOff>
      <xdr:row>278</xdr:row>
      <xdr:rowOff>0</xdr:rowOff>
    </xdr:from>
    <xdr:ext cx="65" cy="172227"/>
    <xdr:sp macro="" textlink="">
      <xdr:nvSpPr>
        <xdr:cNvPr id="13" name="CuadroTexto 12">
          <a:extLst>
            <a:ext uri="{FF2B5EF4-FFF2-40B4-BE49-F238E27FC236}">
              <a16:creationId xmlns="" xmlns:a16="http://schemas.microsoft.com/office/drawing/2014/main" id="{D5E02729-6A83-4DE6-A8EA-65CFC6245192}"/>
            </a:ext>
          </a:extLst>
        </xdr:cNvPr>
        <xdr:cNvSpPr txBox="1"/>
      </xdr:nvSpPr>
      <xdr:spPr>
        <a:xfrm>
          <a:off x="8431530" y="4975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VE" sz="1100"/>
        </a:p>
      </xdr:txBody>
    </xdr:sp>
    <xdr:clientData/>
  </xdr:oneCellAnchor>
  <xdr:oneCellAnchor>
    <xdr:from>
      <xdr:col>7</xdr:col>
      <xdr:colOff>704850</xdr:colOff>
      <xdr:row>278</xdr:row>
      <xdr:rowOff>0</xdr:rowOff>
    </xdr:from>
    <xdr:ext cx="65" cy="172227"/>
    <xdr:sp macro="" textlink="">
      <xdr:nvSpPr>
        <xdr:cNvPr id="14" name="CuadroTexto 13">
          <a:extLst>
            <a:ext uri="{FF2B5EF4-FFF2-40B4-BE49-F238E27FC236}">
              <a16:creationId xmlns="" xmlns:a16="http://schemas.microsoft.com/office/drawing/2014/main" id="{91DBF99D-A070-4425-9B5F-60A86B33AAB3}"/>
            </a:ext>
          </a:extLst>
        </xdr:cNvPr>
        <xdr:cNvSpPr txBox="1"/>
      </xdr:nvSpPr>
      <xdr:spPr>
        <a:xfrm>
          <a:off x="8431530" y="497509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VE" sz="1100"/>
        </a:p>
      </xdr:txBody>
    </xdr:sp>
    <xdr:clientData/>
  </xdr:oneCellAnchor>
  <xdr:oneCellAnchor>
    <xdr:from>
      <xdr:col>7</xdr:col>
      <xdr:colOff>704850</xdr:colOff>
      <xdr:row>564</xdr:row>
      <xdr:rowOff>128587</xdr:rowOff>
    </xdr:from>
    <xdr:ext cx="65" cy="172227"/>
    <xdr:sp macro="" textlink="">
      <xdr:nvSpPr>
        <xdr:cNvPr id="15" name="CuadroTexto 14">
          <a:extLst>
            <a:ext uri="{FF2B5EF4-FFF2-40B4-BE49-F238E27FC236}">
              <a16:creationId xmlns="" xmlns:a16="http://schemas.microsoft.com/office/drawing/2014/main" id="{3292B2E9-4A34-4CE7-8E45-F1121B872437}"/>
            </a:ext>
          </a:extLst>
        </xdr:cNvPr>
        <xdr:cNvSpPr txBox="1"/>
      </xdr:nvSpPr>
      <xdr:spPr>
        <a:xfrm>
          <a:off x="8431530" y="10000392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VE"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Mi%20unidad\C&#225;ritas\Formatos\nuevo%20formato\Reporte%20Mensual%20Diocesano%20versi&#243;n%206.0%20(piloto).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Mi%20unidad\C&#225;ritas\Formatos\nuevo%20formato\Reporte%20Mensual%20Diocesano%20versi&#243;n%206.0%20(norm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EN%205W%202021%20Plantilla%20v4.1%20-%20Febrero%20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225;ritas/Formatos/VEN%205W%202022%20Plantilla%20v6.1%20completa.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NNIE/Google%20Drive%20(annie18romero@gmail.com)/MEAL%20CARITAS%20-%20ANNIE%20&amp;%20LUIS/TRANSCRIPCION%20SALU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sheetName val="Indicaciones"/>
      <sheetName val="Georreferenciación"/>
      <sheetName val="Inicial Niños"/>
      <sheetName val="Salida Niños"/>
      <sheetName val="Inicial Embarazadas"/>
      <sheetName val="Desparasitación 5-14 años"/>
      <sheetName val="LISTAS DE VALIDACION"/>
      <sheetName val="Actividades"/>
      <sheetName val="ENCUESTA HOGARES"/>
      <sheetName val="SALUD"/>
      <sheetName val="Lista Medicamentos"/>
      <sheetName val="MEDICAMENTOS"/>
      <sheetName val="admin"/>
      <sheetName val="Cod. salud"/>
      <sheetName val="Fondo Solidario"/>
      <sheetName val="Benefiarios de CASH "/>
      <sheetName val="GEO-REFERENCIACION"/>
      <sheetName val="Entrevista Vulnerabilidad"/>
      <sheetName val="Descarga Vulnerable Digital"/>
      <sheetName val="SUMINISTROS"/>
      <sheetName val="ENCUESTA PERCEPCION"/>
      <sheetName val="ALIANZAS"/>
      <sheetName val="SALA SITUACIONAL"/>
      <sheetName val="admin (2)"/>
      <sheetName val="MODEL001"/>
      <sheetName val="MODEL01"/>
      <sheetName val="MODEL02"/>
      <sheetName val="MODEL03"/>
      <sheetName val="Reporte Mensual Diocesano versi"/>
      <sheetName val="Hoja2"/>
      <sheetName val="Validación Activida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3">
          <cell r="T3">
            <v>6</v>
          </cell>
          <cell r="U3">
            <v>20</v>
          </cell>
          <cell r="V3">
            <v>24.9</v>
          </cell>
          <cell r="W3">
            <v>30</v>
          </cell>
          <cell r="X3">
            <v>30</v>
          </cell>
        </row>
        <row r="4">
          <cell r="T4">
            <v>7</v>
          </cell>
          <cell r="U4">
            <v>20.100000000000001</v>
          </cell>
          <cell r="V4">
            <v>24.9</v>
          </cell>
          <cell r="W4">
            <v>30</v>
          </cell>
          <cell r="X4">
            <v>30</v>
          </cell>
        </row>
        <row r="5">
          <cell r="T5">
            <v>8</v>
          </cell>
          <cell r="U5">
            <v>20.2</v>
          </cell>
          <cell r="V5">
            <v>25</v>
          </cell>
          <cell r="W5">
            <v>30.1</v>
          </cell>
          <cell r="X5">
            <v>30.1</v>
          </cell>
        </row>
        <row r="6">
          <cell r="T6">
            <v>9</v>
          </cell>
          <cell r="U6">
            <v>20.2</v>
          </cell>
          <cell r="V6">
            <v>25.1</v>
          </cell>
          <cell r="W6">
            <v>30.2</v>
          </cell>
          <cell r="X6">
            <v>30.2</v>
          </cell>
        </row>
        <row r="7">
          <cell r="T7">
            <v>10</v>
          </cell>
          <cell r="U7">
            <v>20.3</v>
          </cell>
          <cell r="V7">
            <v>25.2</v>
          </cell>
          <cell r="W7">
            <v>30.2</v>
          </cell>
          <cell r="X7">
            <v>30.2</v>
          </cell>
        </row>
        <row r="8">
          <cell r="T8">
            <v>11</v>
          </cell>
          <cell r="U8">
            <v>20.399999999999999</v>
          </cell>
          <cell r="V8">
            <v>25.3</v>
          </cell>
          <cell r="W8">
            <v>30.3</v>
          </cell>
          <cell r="X8">
            <v>30.3</v>
          </cell>
        </row>
        <row r="9">
          <cell r="T9">
            <v>12</v>
          </cell>
          <cell r="U9">
            <v>20.5</v>
          </cell>
          <cell r="V9">
            <v>25.4</v>
          </cell>
          <cell r="W9">
            <v>30.3</v>
          </cell>
          <cell r="X9">
            <v>30.3</v>
          </cell>
        </row>
        <row r="10">
          <cell r="T10">
            <v>13</v>
          </cell>
          <cell r="U10">
            <v>20.7</v>
          </cell>
          <cell r="V10">
            <v>25.6</v>
          </cell>
          <cell r="W10">
            <v>30.4</v>
          </cell>
          <cell r="X10">
            <v>30.4</v>
          </cell>
        </row>
        <row r="11">
          <cell r="T11">
            <v>14</v>
          </cell>
          <cell r="U11">
            <v>20.8</v>
          </cell>
          <cell r="V11">
            <v>25.7</v>
          </cell>
          <cell r="W11">
            <v>30.5</v>
          </cell>
          <cell r="X11">
            <v>30.5</v>
          </cell>
        </row>
        <row r="12">
          <cell r="T12">
            <v>15</v>
          </cell>
          <cell r="U12">
            <v>20.9</v>
          </cell>
          <cell r="V12">
            <v>25.8</v>
          </cell>
          <cell r="W12">
            <v>30.6</v>
          </cell>
          <cell r="X12">
            <v>30.6</v>
          </cell>
        </row>
        <row r="13">
          <cell r="T13">
            <v>16</v>
          </cell>
          <cell r="U13">
            <v>21.1</v>
          </cell>
          <cell r="V13">
            <v>25.9</v>
          </cell>
          <cell r="W13">
            <v>30.7</v>
          </cell>
          <cell r="X13">
            <v>30.7</v>
          </cell>
        </row>
        <row r="14">
          <cell r="T14">
            <v>17</v>
          </cell>
          <cell r="U14">
            <v>21.2</v>
          </cell>
          <cell r="V14">
            <v>26</v>
          </cell>
          <cell r="W14">
            <v>30.8</v>
          </cell>
          <cell r="X14">
            <v>30.8</v>
          </cell>
        </row>
        <row r="15">
          <cell r="T15">
            <v>18</v>
          </cell>
          <cell r="U15">
            <v>21.3</v>
          </cell>
          <cell r="V15">
            <v>26.1</v>
          </cell>
          <cell r="W15">
            <v>30.9</v>
          </cell>
          <cell r="X15">
            <v>30.9</v>
          </cell>
        </row>
        <row r="16">
          <cell r="T16">
            <v>19</v>
          </cell>
          <cell r="U16">
            <v>21.5</v>
          </cell>
          <cell r="V16">
            <v>26.2</v>
          </cell>
          <cell r="W16">
            <v>30.9</v>
          </cell>
          <cell r="X16">
            <v>30.9</v>
          </cell>
        </row>
        <row r="17">
          <cell r="T17">
            <v>20</v>
          </cell>
          <cell r="U17">
            <v>21.6</v>
          </cell>
          <cell r="V17">
            <v>26.3</v>
          </cell>
          <cell r="W17">
            <v>31</v>
          </cell>
          <cell r="X17">
            <v>31</v>
          </cell>
        </row>
        <row r="18">
          <cell r="T18">
            <v>21</v>
          </cell>
          <cell r="U18">
            <v>21.8</v>
          </cell>
          <cell r="V18">
            <v>26.4</v>
          </cell>
          <cell r="W18">
            <v>31.1</v>
          </cell>
          <cell r="X18">
            <v>31.1</v>
          </cell>
        </row>
        <row r="19">
          <cell r="T19">
            <v>22</v>
          </cell>
          <cell r="U19">
            <v>21.9</v>
          </cell>
          <cell r="V19">
            <v>26.6</v>
          </cell>
          <cell r="W19">
            <v>31.2</v>
          </cell>
          <cell r="X19">
            <v>31.2</v>
          </cell>
        </row>
        <row r="20">
          <cell r="T20">
            <v>23</v>
          </cell>
          <cell r="U20">
            <v>22.1</v>
          </cell>
          <cell r="V20">
            <v>26.7</v>
          </cell>
          <cell r="W20">
            <v>31.3</v>
          </cell>
          <cell r="X20">
            <v>31.3</v>
          </cell>
        </row>
        <row r="21">
          <cell r="T21">
            <v>24</v>
          </cell>
          <cell r="U21">
            <v>22.3</v>
          </cell>
          <cell r="V21">
            <v>26.9</v>
          </cell>
          <cell r="W21">
            <v>31.5</v>
          </cell>
          <cell r="X21">
            <v>31.5</v>
          </cell>
        </row>
        <row r="22">
          <cell r="T22">
            <v>25</v>
          </cell>
          <cell r="U22">
            <v>22.5</v>
          </cell>
          <cell r="V22">
            <v>27</v>
          </cell>
          <cell r="W22">
            <v>31.6</v>
          </cell>
          <cell r="X22">
            <v>31.6</v>
          </cell>
        </row>
        <row r="23">
          <cell r="T23">
            <v>26</v>
          </cell>
          <cell r="U23">
            <v>22.7</v>
          </cell>
          <cell r="V23">
            <v>27.2</v>
          </cell>
          <cell r="W23">
            <v>31.7</v>
          </cell>
          <cell r="X23">
            <v>31.7</v>
          </cell>
        </row>
        <row r="24">
          <cell r="T24">
            <v>27</v>
          </cell>
          <cell r="U24">
            <v>22.8</v>
          </cell>
          <cell r="V24">
            <v>27.3</v>
          </cell>
          <cell r="W24">
            <v>31.8</v>
          </cell>
          <cell r="X24">
            <v>31.8</v>
          </cell>
        </row>
        <row r="25">
          <cell r="T25">
            <v>28</v>
          </cell>
          <cell r="U25">
            <v>23</v>
          </cell>
          <cell r="V25">
            <v>27.5</v>
          </cell>
          <cell r="W25">
            <v>31.9</v>
          </cell>
          <cell r="X25">
            <v>31.9</v>
          </cell>
        </row>
        <row r="26">
          <cell r="T26">
            <v>29</v>
          </cell>
          <cell r="U26">
            <v>23.2</v>
          </cell>
          <cell r="V26">
            <v>27.6</v>
          </cell>
          <cell r="W26">
            <v>32</v>
          </cell>
          <cell r="X26">
            <v>32</v>
          </cell>
        </row>
        <row r="27">
          <cell r="T27">
            <v>30</v>
          </cell>
          <cell r="U27">
            <v>23.4</v>
          </cell>
          <cell r="V27">
            <v>27.8</v>
          </cell>
          <cell r="W27">
            <v>32.1</v>
          </cell>
          <cell r="X27">
            <v>32.1</v>
          </cell>
        </row>
        <row r="28">
          <cell r="T28">
            <v>31</v>
          </cell>
          <cell r="U28">
            <v>23.5</v>
          </cell>
          <cell r="V28">
            <v>27.9</v>
          </cell>
          <cell r="W28">
            <v>32.200000000000003</v>
          </cell>
          <cell r="X28">
            <v>32.200000000000003</v>
          </cell>
        </row>
        <row r="29">
          <cell r="T29">
            <v>32</v>
          </cell>
          <cell r="U29">
            <v>23.7</v>
          </cell>
          <cell r="V29">
            <v>28</v>
          </cell>
          <cell r="W29">
            <v>32.299999999999997</v>
          </cell>
          <cell r="X29">
            <v>32.299999999999997</v>
          </cell>
        </row>
        <row r="30">
          <cell r="T30">
            <v>33</v>
          </cell>
          <cell r="U30">
            <v>23.9</v>
          </cell>
          <cell r="V30">
            <v>28.1</v>
          </cell>
          <cell r="W30">
            <v>32.4</v>
          </cell>
          <cell r="X30">
            <v>32.4</v>
          </cell>
        </row>
        <row r="31">
          <cell r="T31">
            <v>34</v>
          </cell>
          <cell r="U31">
            <v>24</v>
          </cell>
          <cell r="V31">
            <v>28.3</v>
          </cell>
          <cell r="W31">
            <v>32.5</v>
          </cell>
          <cell r="X31">
            <v>32.5</v>
          </cell>
        </row>
        <row r="32">
          <cell r="T32">
            <v>35</v>
          </cell>
          <cell r="U32">
            <v>24.2</v>
          </cell>
          <cell r="V32">
            <v>28.4</v>
          </cell>
          <cell r="W32">
            <v>32.6</v>
          </cell>
          <cell r="X32">
            <v>32.6</v>
          </cell>
        </row>
        <row r="33">
          <cell r="T33">
            <v>36</v>
          </cell>
          <cell r="U33">
            <v>24.3</v>
          </cell>
          <cell r="V33">
            <v>28.5</v>
          </cell>
          <cell r="W33">
            <v>32.700000000000003</v>
          </cell>
          <cell r="X33">
            <v>32.700000000000003</v>
          </cell>
        </row>
        <row r="34">
          <cell r="T34">
            <v>37</v>
          </cell>
          <cell r="U34">
            <v>24.5</v>
          </cell>
          <cell r="V34">
            <v>28.7</v>
          </cell>
          <cell r="W34">
            <v>32.799999999999997</v>
          </cell>
          <cell r="X34">
            <v>32.799999999999997</v>
          </cell>
        </row>
        <row r="35">
          <cell r="T35">
            <v>38</v>
          </cell>
          <cell r="U35">
            <v>24.6</v>
          </cell>
          <cell r="V35">
            <v>28.8</v>
          </cell>
          <cell r="W35">
            <v>32.9</v>
          </cell>
          <cell r="X35">
            <v>32.9</v>
          </cell>
        </row>
        <row r="36">
          <cell r="T36">
            <v>39</v>
          </cell>
          <cell r="U36">
            <v>24.8</v>
          </cell>
          <cell r="V36">
            <v>28.9</v>
          </cell>
          <cell r="W36">
            <v>33</v>
          </cell>
          <cell r="X36">
            <v>33</v>
          </cell>
        </row>
        <row r="37">
          <cell r="T37">
            <v>40</v>
          </cell>
          <cell r="U37">
            <v>25</v>
          </cell>
          <cell r="V37">
            <v>29.1</v>
          </cell>
          <cell r="W37">
            <v>33.1</v>
          </cell>
          <cell r="X37">
            <v>33.1</v>
          </cell>
        </row>
        <row r="38">
          <cell r="T38">
            <v>41</v>
          </cell>
          <cell r="U38">
            <v>25.1</v>
          </cell>
          <cell r="V38">
            <v>29.2</v>
          </cell>
          <cell r="W38">
            <v>33.200000000000003</v>
          </cell>
          <cell r="X38">
            <v>33.200000000000003</v>
          </cell>
        </row>
        <row r="39">
          <cell r="T39">
            <v>42</v>
          </cell>
          <cell r="U39">
            <v>25.1</v>
          </cell>
          <cell r="V39">
            <v>29.2</v>
          </cell>
          <cell r="W39">
            <v>33.200000000000003</v>
          </cell>
          <cell r="X39">
            <v>33.200000000000003</v>
          </cell>
        </row>
      </sheetData>
      <sheetData sheetId="25"/>
      <sheetData sheetId="26"/>
      <sheetData sheetId="27"/>
      <sheetData sheetId="28"/>
      <sheetData sheetId="29" refreshError="1"/>
      <sheetData sheetId="30" refreshError="1"/>
      <sheetData sheetId="3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sheetName val="Indicaciones"/>
      <sheetName val="Georreferenciación"/>
      <sheetName val="Inicial Niños"/>
      <sheetName val="Salida Niños"/>
      <sheetName val="Inicial Embarazadas"/>
      <sheetName val="Desparasitación"/>
      <sheetName val="LISTAS DE VALIDACION"/>
      <sheetName val="ACTIVIDADES"/>
      <sheetName val="ENCUESTA HOGARES"/>
      <sheetName val="SALUD"/>
      <sheetName val="Lista Medicamentos"/>
      <sheetName val="MEDICAMENTOS"/>
      <sheetName val="admin"/>
      <sheetName val="Cod. salud"/>
      <sheetName val="Fondo Solidario"/>
      <sheetName val="Benefiarios de CASH "/>
      <sheetName val="GEO-REFERENCIACION"/>
      <sheetName val="Entrevista Vulnerabilidad"/>
      <sheetName val="Descarga Vulnerable Digital"/>
      <sheetName val="SUMINISTROS"/>
      <sheetName val="ENCUESTA PERCEPCION"/>
      <sheetName val="ALIANZAS"/>
      <sheetName val="SALA SITUACIONAL"/>
      <sheetName val="admin (2)"/>
      <sheetName val="MODEL001"/>
      <sheetName val="MODEL01"/>
      <sheetName val="MODEL02"/>
      <sheetName val="MODEL03"/>
      <sheetName val="Reporte Mensual Diocesano versi"/>
      <sheetName val="CATEGORIAS MEDICIN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cab"/>
      <sheetName val="Adm"/>
      <sheetName val="Organizaciones"/>
      <sheetName val="1 Cluster-Org"/>
      <sheetName val="2 Org-Proy"/>
      <sheetName val="Logframe2021"/>
      <sheetName val="LogFrame2021_Areas"/>
      <sheetName val="Logframe_Salud"/>
      <sheetName val="Vocab-Error"/>
      <sheetName val="ERRORES"/>
      <sheetName val="ORG"/>
      <sheetName val="DATOS"/>
      <sheetName val="INSTRUCCIONES"/>
      <sheetName val="Transversal"/>
      <sheetName val="Agua, Saneamiento e Higiene"/>
      <sheetName val="Alojamiento, Energía y Enseres"/>
      <sheetName val="Educación"/>
      <sheetName val="Nutrición"/>
      <sheetName val="Protección General"/>
      <sheetName val="Prot. - AdR NNA"/>
      <sheetName val="Prot. - AdR VbG"/>
      <sheetName val="Salud"/>
      <sheetName val="Seguridad Alimentaria"/>
      <sheetName val="VEN 5W 2021 Plantilla v4"/>
    </sheetNames>
    <sheetDataSet>
      <sheetData sheetId="0"/>
      <sheetData sheetId="1"/>
      <sheetData sheetId="2">
        <row r="1">
          <cell r="A1" t="str">
            <v>#organization+name+selected</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cab"/>
      <sheetName val="Adm"/>
      <sheetName val="Organizaciones"/>
      <sheetName val="1 Cluster-Org"/>
      <sheetName val="2 Org-Proy"/>
      <sheetName val="Desglose AEE"/>
      <sheetName val="Logframe2021"/>
      <sheetName val="LogFrame2021_Areas"/>
      <sheetName val="Logframe_Salud"/>
      <sheetName val="Vocab-Error"/>
      <sheetName val="ERRORES"/>
      <sheetName val="ORG"/>
      <sheetName val="DATOS"/>
      <sheetName val="INSTRUCCIONES"/>
      <sheetName val="Transversal"/>
      <sheetName val="Agua, Saneamiento e Higiene"/>
      <sheetName val="Alojamiento, Energía y Enseres"/>
      <sheetName val="Educación"/>
      <sheetName val="Nutrición"/>
      <sheetName val="Protección General"/>
      <sheetName val="Prot. - AdR NNA"/>
      <sheetName val="Prot. - AdR VbG"/>
      <sheetName val="Salud"/>
      <sheetName val="Hoja1"/>
      <sheetName val="Seguridad Alimentaria"/>
      <sheetName val="VEN 5W 2022 Plantilla v6"/>
    </sheetNames>
    <sheetDataSet>
      <sheetData sheetId="0" refreshError="1"/>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UD"/>
      <sheetName val="GEO-REFERENCIACION"/>
      <sheetName val="Instrucciones"/>
      <sheetName val="CODIGOS"/>
      <sheetName val="LISTAS DE VALIDACION"/>
      <sheetName val="CODIGOS CENT_PARRQ_DIOC"/>
      <sheetName val="NIÑOS 2-5"/>
      <sheetName val="NIÑOS 0-2"/>
      <sheetName val="Indicaciones"/>
      <sheetName val="CATEGORIAS MEDICINAS"/>
      <sheetName val="Resumen"/>
      <sheetName val="1. SAMAN NIÑOS"/>
      <sheetName val="2. SAMAN EMBARAZADAS"/>
      <sheetName val="3. DESPARASITACIÓN "/>
      <sheetName val="4. SALUD"/>
      <sheetName val="4.1 MEDICINAS"/>
      <sheetName val="CÓD. 4 - 4.1"/>
      <sheetName val="5. OLLAS "/>
      <sheetName val="6. CAPACITACIONES"/>
      <sheetName val="7. ENCUESTA HOGARES"/>
      <sheetName val="8. INSUMOS-KITS ENTREGADOS"/>
      <sheetName val="9. SUMINISTROS"/>
      <sheetName val="10. ENCUESTA PERCEPCION"/>
      <sheetName val="13. ALIANZAS"/>
      <sheetName val="14. SALA SITUACIONAL"/>
      <sheetName val="NIÑAS 0-2"/>
      <sheetName val="NIÑAS 2-5"/>
      <sheetName val="Hoja1"/>
      <sheetName val="Hoja2"/>
      <sheetName val="TRANSFERENCIAS BANCARIAS"/>
      <sheetName val="Georreferenciación"/>
      <sheetName val="4. ACTIVIDADES"/>
      <sheetName val="Validación Actividades"/>
      <sheetName val="5. SALUD"/>
      <sheetName val="5.1 MEDICINAS"/>
      <sheetName val="6. ENCUESTA HOGARES"/>
      <sheetName val="7. ENCUESTA PERCEPCION"/>
      <sheetName val="8. INSUMOS-KITS ENTREGADOS (2)"/>
    </sheetNames>
    <sheetDataSet>
      <sheetData sheetId="0" refreshError="1"/>
      <sheetData sheetId="1" refreshError="1"/>
      <sheetData sheetId="2" refreshError="1">
        <row r="2">
          <cell r="DD2" t="str">
            <v>01</v>
          </cell>
          <cell r="DE2" t="str">
            <v>CONSULTA: ATENCIÓN DE MADRE LACTANTE / POSTNATAL (Z39: Z391)</v>
          </cell>
          <cell r="DF2">
            <v>0</v>
          </cell>
        </row>
        <row r="3">
          <cell r="DD3" t="str">
            <v>02</v>
          </cell>
          <cell r="DE3" t="str">
            <v>CONSULTA: CONTROL PRENATAL (Z32.- -- Z35.-)</v>
          </cell>
          <cell r="DF3">
            <v>0</v>
          </cell>
        </row>
        <row r="4">
          <cell r="DD4" t="str">
            <v>03</v>
          </cell>
          <cell r="DE4" t="str">
            <v xml:space="preserve">CONSULTA: TAMIZAJE Y PESQUISA ANTROPOMÉTRICA NUTRICIONAL - SAMÁN PRIMERA (Z13.2; Z13.4)            </v>
          </cell>
          <cell r="DF4">
            <v>0</v>
          </cell>
        </row>
        <row r="5">
          <cell r="DD5" t="str">
            <v>04</v>
          </cell>
          <cell r="DE5" t="str">
            <v>CONSULTA: CONTROL VIVERO SAMÁN SEGUIMIENTO (Z76.0, Z76.1, Z76.2)</v>
          </cell>
          <cell r="DF5">
            <v>0</v>
          </cell>
        </row>
        <row r="6">
          <cell r="DD6" t="str">
            <v>05</v>
          </cell>
          <cell r="DE6" t="str">
            <v>CONSULTA: SEGUIMIENTO DE TRATAMIENTO Y/O CONVALESCENCIA TODAS LAS EDADES (Z09.-, Z54)</v>
          </cell>
          <cell r="DF6">
            <v>0</v>
          </cell>
        </row>
        <row r="7">
          <cell r="DD7" t="str">
            <v>06</v>
          </cell>
          <cell r="DE7" t="str">
            <v>CONSULTAS PARA PROCEDIMIENTOS: CITOLOGÍA, EXODONCIA, VACUNACIÓN, CURA, ETC (Z40.--Z53)</v>
          </cell>
          <cell r="DF7">
            <v>0</v>
          </cell>
        </row>
        <row r="8">
          <cell r="DD8" t="str">
            <v>07</v>
          </cell>
          <cell r="DE8" t="str">
            <v>SOLICITUD DE AYUDAS POR RIESGOS POTENCIALES PARA LA SALUD SOCIOECONÓMICOS Y PSICOSOCIALES: MIGRACIÓN FAMILIAR; VIOLENCIAS; INDIGENCIA  (Z55–Z65; Z70.-- Z76.8)</v>
          </cell>
          <cell r="DF8">
            <v>0</v>
          </cell>
        </row>
        <row r="9">
          <cell r="DD9" t="str">
            <v>08</v>
          </cell>
          <cell r="DE9" t="str">
            <v>CONSULTAS DE CONTROL DE SALUD GENERAL: NIÑOS Y ADULTOS  SANOS (Z00 - Z01.-)</v>
          </cell>
          <cell r="DF9">
            <v>0</v>
          </cell>
        </row>
        <row r="10">
          <cell r="DD10" t="str">
            <v>09</v>
          </cell>
          <cell r="DE10" t="str">
            <v>CONSULTAS PARA DESPISTAJES Y EXÁMENES ESPECIALES:  CA DE MAMAS, HTA, VISIÓN, DENTAL, CARDIOVASCULAR</v>
          </cell>
          <cell r="DF10">
            <v>0</v>
          </cell>
        </row>
        <row r="11">
          <cell r="DD11" t="str">
            <v>IA1</v>
          </cell>
          <cell r="DE11" t="str">
            <v>DIARREA TODAS LAS EDADES (A08; A09)</v>
          </cell>
          <cell r="DF11" t="str">
            <v>IA</v>
          </cell>
        </row>
        <row r="12">
          <cell r="DD12" t="str">
            <v>IA2</v>
          </cell>
          <cell r="DE12" t="str">
            <v>AMIBIASIS, GIARDIASIS Y OTRAS PARASITOSIS POR PROTOZOARIOS (A06.- A07.1)</v>
          </cell>
          <cell r="DF12" t="str">
            <v>IA</v>
          </cell>
        </row>
        <row r="13">
          <cell r="DD13" t="str">
            <v>IA3</v>
          </cell>
          <cell r="DE13" t="str">
            <v>PARASITISMO INTESTINAL: HELMINTIASIS Y PLATELMINTOS (B82)</v>
          </cell>
          <cell r="DF13" t="str">
            <v>IA</v>
          </cell>
        </row>
        <row r="14">
          <cell r="DD14" t="str">
            <v>IB1</v>
          </cell>
          <cell r="DE14" t="str">
            <v>TUBERCULOSIS (A15-A19)</v>
          </cell>
          <cell r="DF14" t="str">
            <v>IB</v>
          </cell>
        </row>
        <row r="15">
          <cell r="DD15" t="str">
            <v>IC1</v>
          </cell>
          <cell r="DE15" t="str">
            <v>GONORREA, SÍFILIS, TRICOMONIASIS, VPH Y OTRAS ITS (A51-A53; A54; B20-B24, Z21)</v>
          </cell>
          <cell r="DF15" t="str">
            <v>IC</v>
          </cell>
        </row>
        <row r="16">
          <cell r="DD16" t="str">
            <v>IC2</v>
          </cell>
          <cell r="DE16" t="str">
            <v>VIH (B20.---B24.-)</v>
          </cell>
          <cell r="DF16" t="str">
            <v>IC</v>
          </cell>
        </row>
        <row r="17">
          <cell r="DD17" t="str">
            <v>ID1</v>
          </cell>
          <cell r="DE17" t="str">
            <v>DIFTERIA (A36.-)</v>
          </cell>
          <cell r="DF17" t="str">
            <v>ID</v>
          </cell>
        </row>
        <row r="18">
          <cell r="DD18" t="str">
            <v>ID2</v>
          </cell>
          <cell r="DE18" t="str">
            <v>PAROTIDITIS INFECCIOSA (B26)</v>
          </cell>
          <cell r="DF18" t="str">
            <v>ID</v>
          </cell>
        </row>
        <row r="19">
          <cell r="DD19" t="str">
            <v>ID3</v>
          </cell>
          <cell r="DE19" t="str">
            <v>RUBEOLA (B06.-)</v>
          </cell>
          <cell r="DF19" t="str">
            <v>ID</v>
          </cell>
        </row>
        <row r="20">
          <cell r="DD20" t="str">
            <v>ID4</v>
          </cell>
          <cell r="DE20" t="str">
            <v>SARAMPION (B05.-)</v>
          </cell>
          <cell r="DF20" t="str">
            <v>ID</v>
          </cell>
        </row>
        <row r="21">
          <cell r="DD21" t="str">
            <v>ID5</v>
          </cell>
          <cell r="DE21" t="str">
            <v>TOSFERINA Y SINDROME COQUELUCHOIDE (TOS CONVULSA) (A37.9.-)</v>
          </cell>
          <cell r="DF21" t="str">
            <v>ID</v>
          </cell>
        </row>
        <row r="22">
          <cell r="DD22" t="str">
            <v>IE1</v>
          </cell>
          <cell r="DE22" t="str">
            <v>DENGUE, CHIKUNGUNYA, ZIKA Y OTRAS TRANSMITIDAS POR VECTORES (A90; A92,0; U06)</v>
          </cell>
          <cell r="DF22" t="str">
            <v>IE</v>
          </cell>
        </row>
        <row r="23">
          <cell r="DD23" t="str">
            <v>IE2</v>
          </cell>
          <cell r="DE23" t="str">
            <v>PALUDISMO (B54)</v>
          </cell>
          <cell r="DF23" t="str">
            <v>IE</v>
          </cell>
        </row>
        <row r="24">
          <cell r="DD24" t="str">
            <v>IG1</v>
          </cell>
          <cell r="DE24" t="str">
            <v>ESCABIOSIS (B86)</v>
          </cell>
          <cell r="DF24" t="str">
            <v>IG</v>
          </cell>
        </row>
        <row r="25">
          <cell r="DD25" t="str">
            <v>IG2</v>
          </cell>
          <cell r="DE25" t="str">
            <v>HEPATITIS (B19.-)</v>
          </cell>
          <cell r="DF25" t="str">
            <v>IG</v>
          </cell>
        </row>
        <row r="26">
          <cell r="DD26" t="str">
            <v>IG3</v>
          </cell>
          <cell r="DE26" t="str">
            <v>CANDIDIASIS, TIÑAS Y OTRAS MICOSIS SUPERFICIALES (B35.-,B36.-, B37.- )</v>
          </cell>
          <cell r="DF26" t="str">
            <v>IG</v>
          </cell>
        </row>
        <row r="27">
          <cell r="DD27" t="str">
            <v>IG4</v>
          </cell>
          <cell r="DE27" t="str">
            <v>HERPES Y OTRAS ENFERMEDADES VIRALES NO CODIFICADAS EN OTRA PARTE (B00.9; B97)</v>
          </cell>
          <cell r="DF27" t="str">
            <v>IG</v>
          </cell>
        </row>
        <row r="28">
          <cell r="DD28" t="str">
            <v>IG5</v>
          </cell>
          <cell r="DE28" t="str">
            <v>PEDICULOSIS, MIASIS Y OTRAS ACARIASIS (B85–B89)</v>
          </cell>
          <cell r="DF28" t="str">
            <v>IG</v>
          </cell>
        </row>
        <row r="29">
          <cell r="DD29" t="str">
            <v>IG6</v>
          </cell>
          <cell r="DE29" t="str">
            <v>SINDROME VIRAL (B34.-)</v>
          </cell>
          <cell r="DF29" t="str">
            <v>IG</v>
          </cell>
        </row>
        <row r="30">
          <cell r="DD30" t="str">
            <v>IG7</v>
          </cell>
          <cell r="DE30" t="str">
            <v>VARICELA Y HERPES ZÒSTER (B01.-; B02.1)</v>
          </cell>
          <cell r="DF30" t="str">
            <v>IG</v>
          </cell>
        </row>
        <row r="31">
          <cell r="DD31" t="str">
            <v>II</v>
          </cell>
          <cell r="DE31" t="str">
            <v>NEOPLASIAS (C00-D48)</v>
          </cell>
          <cell r="DF31" t="str">
            <v>II</v>
          </cell>
        </row>
        <row r="32">
          <cell r="DD32" t="str">
            <v>III</v>
          </cell>
          <cell r="DE32" t="str">
            <v xml:space="preserve">ANEMIAS (D50.- D64: D64.9) </v>
          </cell>
          <cell r="DF32" t="str">
            <v>III</v>
          </cell>
        </row>
        <row r="33">
          <cell r="DD33" t="str">
            <v>IV1</v>
          </cell>
          <cell r="DE33" t="str">
            <v>DESNUTRICIÓN (E44.1; E46; Z59.4 O T73.0; E.45): TALLA BAJA, BAJO PESO, DESNUTRICIÓN LEVE Y MODERADA Y OTROS</v>
          </cell>
          <cell r="DF33" t="str">
            <v>IV</v>
          </cell>
        </row>
        <row r="34">
          <cell r="DD34" t="str">
            <v>IV2</v>
          </cell>
          <cell r="DE34" t="str">
            <v>DESNUTRICIÓN SEVERA EN ADULTOS (E43)</v>
          </cell>
          <cell r="DF34" t="str">
            <v>IV</v>
          </cell>
        </row>
        <row r="35">
          <cell r="DD35" t="str">
            <v>IV3</v>
          </cell>
          <cell r="DE35" t="str">
            <v>DIABETES MELLITUS TODAS LAS EDADES (E1. A E14.-)</v>
          </cell>
          <cell r="DF35" t="str">
            <v>IV</v>
          </cell>
        </row>
        <row r="36">
          <cell r="DD36" t="str">
            <v>IV4</v>
          </cell>
          <cell r="DE36" t="str">
            <v>HIPERCALCIURIA Y OTROS TRASTORNOS METABÓLICOS (E83.5; E88)</v>
          </cell>
          <cell r="DF36" t="str">
            <v>IV</v>
          </cell>
        </row>
        <row r="37">
          <cell r="DD37" t="str">
            <v>IV5</v>
          </cell>
          <cell r="DE37" t="str">
            <v>HIPERGLICEMIA, DISLIPIDEMIA (R73.-, E78.-)</v>
          </cell>
          <cell r="DF37" t="str">
            <v>IV</v>
          </cell>
        </row>
        <row r="38">
          <cell r="DD38" t="str">
            <v>IV6</v>
          </cell>
          <cell r="DE38" t="str">
            <v>OBESIDAD (E66.-)</v>
          </cell>
          <cell r="DF38" t="str">
            <v>IV</v>
          </cell>
        </row>
        <row r="39">
          <cell r="DD39" t="str">
            <v>IV7</v>
          </cell>
          <cell r="DE39" t="str">
            <v xml:space="preserve">TRASTORNOS DE LA TIROIDES Y OTRAS GLÁNDULAS ENDOCRINAS (E00-E07; E20–E35)  </v>
          </cell>
          <cell r="DF39" t="str">
            <v>IV</v>
          </cell>
        </row>
        <row r="40">
          <cell r="DD40" t="str">
            <v>V1</v>
          </cell>
          <cell r="DE40" t="str">
            <v>AUTISMO /ESPECTRO AUTISTA (F84.0)</v>
          </cell>
          <cell r="DF40" t="str">
            <v>V</v>
          </cell>
        </row>
        <row r="41">
          <cell r="DD41" t="str">
            <v>V2</v>
          </cell>
          <cell r="DE41" t="str">
            <v>NEUROSIS, PSICOSIS Y OTROS TRAST.MENTALES Y DEL COMPORT. (F00-F99)</v>
          </cell>
          <cell r="DF41" t="str">
            <v>V</v>
          </cell>
        </row>
        <row r="42">
          <cell r="DD42" t="str">
            <v>V3</v>
          </cell>
          <cell r="DE42" t="str">
            <v>RETARDO DEL DESARROLLO (R62.-)</v>
          </cell>
          <cell r="DF42" t="str">
            <v>V</v>
          </cell>
        </row>
        <row r="43">
          <cell r="DD43" t="str">
            <v>V4</v>
          </cell>
          <cell r="DE43" t="str">
            <v>RETRASO MENTAL (F70–F79)</v>
          </cell>
          <cell r="DF43" t="str">
            <v>V</v>
          </cell>
        </row>
        <row r="44">
          <cell r="DD44" t="str">
            <v>VI1</v>
          </cell>
          <cell r="DE44" t="str">
            <v>EPILEPSIA (G40)</v>
          </cell>
          <cell r="DF44" t="str">
            <v>VI</v>
          </cell>
        </row>
        <row r="45">
          <cell r="DD45" t="str">
            <v>VI2</v>
          </cell>
          <cell r="DE45" t="str">
            <v>PARÁLISIS, PARKINSON Y OTROS TRASTORNOS NEUROLÓGICOS (G20.- G22.-; G80-G83; G51.0)</v>
          </cell>
          <cell r="DF45" t="str">
            <v>VI</v>
          </cell>
        </row>
        <row r="46">
          <cell r="DD46" t="str">
            <v>VII1</v>
          </cell>
          <cell r="DE46" t="str">
            <v>CONJUNTIVITIS (H10.-)</v>
          </cell>
          <cell r="DF46" t="str">
            <v>VII</v>
          </cell>
        </row>
        <row r="47">
          <cell r="DD47" t="str">
            <v>VII2</v>
          </cell>
          <cell r="DE47" t="str">
            <v>DEFICIENCIA VISUAL (H54.-)</v>
          </cell>
          <cell r="DF47" t="str">
            <v>VII</v>
          </cell>
        </row>
        <row r="48">
          <cell r="DD48" t="str">
            <v>VII3</v>
          </cell>
          <cell r="DE48" t="str">
            <v>DOLOR OCULAR, GLAUCOMA Y OTRAS ENF. DEL OJO (H00-H09,H11-H59; H57.1;)</v>
          </cell>
          <cell r="DF48" t="str">
            <v>VII</v>
          </cell>
        </row>
        <row r="49">
          <cell r="DD49" t="str">
            <v>VIII1</v>
          </cell>
          <cell r="DE49" t="str">
            <v>VÉRTIGO  Y OTRAS ENFERMEDADES DEL OÍDO Y MASTOIDES (H81; H92.0; H61; H68.--H95.-)</v>
          </cell>
          <cell r="DF49" t="str">
            <v>VIII</v>
          </cell>
        </row>
        <row r="50">
          <cell r="DD50" t="str">
            <v>VIII2</v>
          </cell>
          <cell r="DE50" t="str">
            <v>OTITIS AGUDA TODAS LAS EDADES (H60.-, H62.-  H65.---H68)</v>
          </cell>
          <cell r="DF50" t="str">
            <v>VIII</v>
          </cell>
        </row>
        <row r="51">
          <cell r="DD51" t="str">
            <v>IX1</v>
          </cell>
          <cell r="DE51" t="str">
            <v>ACV Y OTRAS ENF. CEREBROVASCULARES (I60-I69)</v>
          </cell>
          <cell r="DF51" t="str">
            <v>IX</v>
          </cell>
        </row>
        <row r="52">
          <cell r="DD52" t="str">
            <v>IX2</v>
          </cell>
          <cell r="DE52" t="str">
            <v>HIPERTENSION ARTERIAL TODAS LAS EDADES  (I10, I16.-)</v>
          </cell>
          <cell r="DF52" t="str">
            <v>IX</v>
          </cell>
        </row>
        <row r="53">
          <cell r="DD53" t="str">
            <v>IX3</v>
          </cell>
          <cell r="DE53" t="str">
            <v>INSUF. CARDÍACA, OTRAS ENFERMEDADES DEL CORAZÓN Y DEL SISTEMA CIRCULATORIO (I95.- I99)</v>
          </cell>
          <cell r="DF53" t="str">
            <v>IX</v>
          </cell>
        </row>
        <row r="54">
          <cell r="DD54" t="str">
            <v>IX4</v>
          </cell>
          <cell r="DE54" t="str">
            <v>VARICES: HEMORROIDES, VARICOCELE, INSUF VENOSA Y OTRAS (I83.-, I85.-, I86.1, I89.-)</v>
          </cell>
          <cell r="DF54" t="str">
            <v>IX</v>
          </cell>
        </row>
        <row r="55">
          <cell r="DD55" t="str">
            <v>X1</v>
          </cell>
          <cell r="DE55" t="str">
            <v>AMIGDALITIS, FARINGITIS TODAS LAS EDADES (J02; J03.-)</v>
          </cell>
          <cell r="DF55" t="str">
            <v>X</v>
          </cell>
        </row>
        <row r="56">
          <cell r="DD56" t="str">
            <v>X2</v>
          </cell>
          <cell r="DE56" t="str">
            <v>ASMA TODAS LAS EDADES (J45)</v>
          </cell>
          <cell r="DF56" t="str">
            <v>X</v>
          </cell>
        </row>
        <row r="57">
          <cell r="DD57" t="str">
            <v>X3</v>
          </cell>
          <cell r="DE57" t="str">
            <v>ASMA EN CRISIS (J45)</v>
          </cell>
          <cell r="DF57" t="str">
            <v>X</v>
          </cell>
        </row>
        <row r="58">
          <cell r="DD58" t="str">
            <v>X4</v>
          </cell>
          <cell r="DE58" t="str">
            <v xml:space="preserve">BRONQUIOLITIS AGUDA &lt;2años(J21.-) </v>
          </cell>
          <cell r="DF58" t="str">
            <v>X</v>
          </cell>
        </row>
        <row r="59">
          <cell r="DD59" t="str">
            <v>X5</v>
          </cell>
          <cell r="DE59" t="str">
            <v>BRONQUITIS AGUDA (J20.-)</v>
          </cell>
          <cell r="DF59" t="str">
            <v>X</v>
          </cell>
        </row>
        <row r="60">
          <cell r="DD60" t="str">
            <v>X6</v>
          </cell>
          <cell r="DE60" t="str">
            <v>ENFISEMA, BRONQUITIS CRÓNICA Y OTRAS EBPOC (J43.-, J44.-)</v>
          </cell>
          <cell r="DF60" t="str">
            <v>X</v>
          </cell>
        </row>
        <row r="61">
          <cell r="DD61" t="str">
            <v>X7</v>
          </cell>
          <cell r="DE61" t="str">
            <v>SINUSITIS, ADENOIDITIS, LARINGITIS Y OTRAS ENFERMEDADES RESPIRATORIAS (J01; J32; J35.2; J05; R06.8)</v>
          </cell>
          <cell r="DF61" t="str">
            <v>X</v>
          </cell>
        </row>
        <row r="62">
          <cell r="DD62" t="str">
            <v>X8</v>
          </cell>
          <cell r="DE62" t="str">
            <v>NEUMONÍAS Y OTRAS IRA BAJA NOEM TODAS LAS EDADES (J12-J18; J22)</v>
          </cell>
          <cell r="DF62" t="str">
            <v>X</v>
          </cell>
        </row>
        <row r="63">
          <cell r="DD63" t="str">
            <v>X9</v>
          </cell>
          <cell r="DE63" t="str">
            <v>OTROS BRONCOESPASMOS (J98.01)</v>
          </cell>
          <cell r="DF63" t="str">
            <v>X</v>
          </cell>
        </row>
        <row r="64">
          <cell r="DD64" t="str">
            <v>X10</v>
          </cell>
          <cell r="DE64" t="str">
            <v>RINITIS ALERGICA (J30.1-J30.4)</v>
          </cell>
          <cell r="DF64" t="str">
            <v>X</v>
          </cell>
        </row>
        <row r="65">
          <cell r="DD65" t="str">
            <v>X11</v>
          </cell>
          <cell r="DE65" t="str">
            <v>RINOFARINGITIS AGUDA TODAS LAS EDADES (J00)</v>
          </cell>
          <cell r="DF65" t="str">
            <v>X</v>
          </cell>
        </row>
        <row r="66">
          <cell r="DD66" t="str">
            <v>XI1</v>
          </cell>
          <cell r="DE66" t="str">
            <v>CONSTIPACIÓN (K59.0)</v>
          </cell>
          <cell r="DF66" t="str">
            <v>XI</v>
          </cell>
        </row>
        <row r="67">
          <cell r="DD67" t="str">
            <v>XI2</v>
          </cell>
          <cell r="DE67" t="str">
            <v>DOLOR: CÓLICO  HEPÁTICO Y COLELITIASIS (K80.-, K80.5)</v>
          </cell>
          <cell r="DF67" t="str">
            <v>XI</v>
          </cell>
        </row>
        <row r="68">
          <cell r="DD68" t="str">
            <v>XI3</v>
          </cell>
          <cell r="DE68" t="str">
            <v>GASTRITIS, ÚLCERA PÉPTICA, REFLUJO GASTROESOFÁGICO Y ACIDEZ (K27; K29.-; K21; R12)</v>
          </cell>
          <cell r="DF68" t="str">
            <v>XI</v>
          </cell>
        </row>
        <row r="69">
          <cell r="DD69" t="str">
            <v>XI4</v>
          </cell>
          <cell r="DE69" t="str">
            <v>HERNIAS CAVIDAD ABDOMINAL (K40….K46.-)</v>
          </cell>
          <cell r="DF69" t="str">
            <v>XI</v>
          </cell>
        </row>
        <row r="70">
          <cell r="DD70" t="str">
            <v>XI5</v>
          </cell>
          <cell r="DE70" t="str">
            <v>APENDICITIS, DIVERTICULITIS, PANCREATITIS, HÍGADO GRASO  Y OTRAS ENF. ESOF.,ESTOMAGO E INTESTINO (K35; K37.-; K70-K77; K85; K92)</v>
          </cell>
          <cell r="DF70" t="str">
            <v>XI</v>
          </cell>
        </row>
        <row r="71">
          <cell r="DD71" t="str">
            <v>XIA1</v>
          </cell>
          <cell r="DE71" t="str">
            <v>DOLOR: DENTAL Y CARIES (K08.8; K02.-)</v>
          </cell>
          <cell r="DF71" t="str">
            <v>XIA</v>
          </cell>
        </row>
        <row r="72">
          <cell r="DD72" t="str">
            <v>XIA2</v>
          </cell>
          <cell r="DE72" t="str">
            <v>ESTOMATITIS, GINGIVITIS Y PERIODONTITIS CON O SIN ABSCESO (K12.0, K12.1; K05.0, KO5.1, K05.2)</v>
          </cell>
          <cell r="DF72" t="str">
            <v>XIA</v>
          </cell>
        </row>
        <row r="73">
          <cell r="DD73" t="str">
            <v>XIA3</v>
          </cell>
          <cell r="DE73" t="str">
            <v xml:space="preserve">MALPOSICIÓN DENTARIA, ERUPCIÓN DENTAL Y OTROS TRASTORNOS BUCODENTALES (K00–K14; K00.7; K07.3) </v>
          </cell>
          <cell r="DF73" t="str">
            <v>XIA</v>
          </cell>
        </row>
        <row r="74">
          <cell r="DD74" t="str">
            <v>XII1</v>
          </cell>
          <cell r="DE74" t="str">
            <v>ABSCESO (L02.9)</v>
          </cell>
          <cell r="DF74" t="str">
            <v>XII</v>
          </cell>
        </row>
        <row r="75">
          <cell r="DD75" t="str">
            <v>XII2</v>
          </cell>
          <cell r="DE75" t="str">
            <v>CELULITIS Y PIODERMITIS (IMPÉTIGO) (L03; L08.0)</v>
          </cell>
          <cell r="DF75" t="str">
            <v>XII</v>
          </cell>
        </row>
        <row r="76">
          <cell r="DD76" t="str">
            <v>XII3</v>
          </cell>
          <cell r="DE76" t="str">
            <v>DERMATITIS Y ECZEMA (L20.—L30.-)</v>
          </cell>
          <cell r="DF76" t="str">
            <v>XII</v>
          </cell>
        </row>
        <row r="77">
          <cell r="DD77" t="str">
            <v>XII4</v>
          </cell>
          <cell r="DE77" t="str">
            <v>URTICARIA, TRASTORNOS DE PELOS, UÑAS  Y OTRAS ENFERMEDADES DE PIEL Y TEJIDO SUBCUTÀNEO(L50.-; L.00, L60.--L65.9-L75.-  L80-L99): ALOPECIA, PRÚRIGO, MOLUSCO CONTAGIOSO, VITILIGO</v>
          </cell>
          <cell r="DF77" t="str">
            <v>XII</v>
          </cell>
        </row>
        <row r="78">
          <cell r="DD78" t="str">
            <v>XIII1</v>
          </cell>
          <cell r="DE78" t="str">
            <v>DOLOR: ARTICULAR, ARTRITIS Y ARTROSIS (M00-M14; M15.-M19.-; M25.5)</v>
          </cell>
          <cell r="DF78" t="str">
            <v>XIII</v>
          </cell>
        </row>
        <row r="79">
          <cell r="DD79" t="str">
            <v>XIII2</v>
          </cell>
          <cell r="DE79" t="str">
            <v>DOLOR DE ESPALDA: LUMBALGIA, CERVICALGIA Y OTRAS DORSALGIAS POR CIÁTICA, TRASTORNOS DISCOS INTERVERTEBRALES Y OTRAS DORSOPATÌAS  (M54.5; M54.10; M54.9;M51: M51.1; M54.3; M54.4; G57.0)</v>
          </cell>
          <cell r="DF79" t="str">
            <v>XIII</v>
          </cell>
        </row>
        <row r="80">
          <cell r="DD80" t="str">
            <v>XIII3</v>
          </cell>
          <cell r="DE80" t="str">
            <v>DOLOR: NEURITIS / NEURALGIA (M79.2)</v>
          </cell>
          <cell r="DF80" t="str">
            <v>XIII</v>
          </cell>
        </row>
        <row r="81">
          <cell r="DD81" t="str">
            <v>XIII4</v>
          </cell>
          <cell r="DE81" t="str">
            <v>DOLOR MUSCULAR: TORTICOLIS, OTRAS CONTRACTURAS MUSCULARES Y MIALGIAS (M62.4; M79.1)</v>
          </cell>
          <cell r="DF81" t="str">
            <v>XIII</v>
          </cell>
        </row>
        <row r="82">
          <cell r="DD82" t="str">
            <v>XIII5</v>
          </cell>
          <cell r="DE82" t="str">
            <v>OTRAS ENF. MUSCULOESQUELÈTICAS ESPECÍFICAS: BURSITIS, TENDINITIS, TÚNEL CARPIANO, OSTEOCONDRITIS, OSTEOPOROSIS  (M70.-,M71.-,M75.-M77.-; M76; M81.8, M81.9; K58; M93.9)</v>
          </cell>
          <cell r="DF82" t="str">
            <v>XIII</v>
          </cell>
        </row>
        <row r="83">
          <cell r="DD83" t="str">
            <v>XIVA1</v>
          </cell>
          <cell r="DE83" t="str">
            <v>DOLOR: CÓLICO NEFRÍTICO (N23)</v>
          </cell>
          <cell r="DF83" t="str">
            <v>XIVA</v>
          </cell>
        </row>
        <row r="84">
          <cell r="DD84" t="str">
            <v>XIVA2</v>
          </cell>
          <cell r="DE84" t="str">
            <v>INFECCION URINARIA Y CISTITIS (N39.0; N30)</v>
          </cell>
          <cell r="DF84" t="str">
            <v>XIVA</v>
          </cell>
        </row>
        <row r="85">
          <cell r="DD85" t="str">
            <v>XIVA3</v>
          </cell>
          <cell r="DE85" t="str">
            <v xml:space="preserve">OTRAS ENFERM. DE RIÑÓN ( NEFRO Y UROPATÍAS) (N00–N99): </v>
          </cell>
          <cell r="DF85" t="str">
            <v>XIVA</v>
          </cell>
        </row>
        <row r="86">
          <cell r="DD86" t="str">
            <v>XIVB1</v>
          </cell>
          <cell r="DE86" t="str">
            <v>DOLOR: DISMENORREA (N94.6)</v>
          </cell>
          <cell r="DF86" t="str">
            <v>XIVB</v>
          </cell>
        </row>
        <row r="87">
          <cell r="DD87" t="str">
            <v>XIVB2</v>
          </cell>
          <cell r="DE87" t="str">
            <v>LEUCORREA NO ESPECIFICADA, ENFERMEDAD INFLAMATORIA PÉLVICA Y VAGINITIS (N70.--N74.-; N76.0; N76.1; N89.8)</v>
          </cell>
          <cell r="DF87" t="str">
            <v>XIVB</v>
          </cell>
        </row>
        <row r="88">
          <cell r="DD88" t="str">
            <v>XIVB3</v>
          </cell>
          <cell r="DE88" t="str">
            <v>MENOPAUSIA (Z78.0—N95.-)</v>
          </cell>
          <cell r="DF88" t="str">
            <v>XIVB</v>
          </cell>
        </row>
        <row r="89">
          <cell r="DD89" t="str">
            <v>XIVB4</v>
          </cell>
          <cell r="DE89" t="str">
            <v>MENSTRUACIÓN IRREGULAR Y HEMORR. GENITAL NO ESPEC. (N92.-; N93.9)</v>
          </cell>
          <cell r="DF89" t="str">
            <v>XIVB</v>
          </cell>
        </row>
        <row r="90">
          <cell r="DD90" t="str">
            <v>XIVC</v>
          </cell>
          <cell r="DE90" t="str">
            <v>HIPERPLASIA PROSTÀTICA, FIMOSIS Y OTRAS ENF. GENITALES MASCULINAS (N40—N51.-)</v>
          </cell>
          <cell r="DF90" t="str">
            <v>XIVC</v>
          </cell>
        </row>
        <row r="91">
          <cell r="DD91" t="str">
            <v>XV1</v>
          </cell>
          <cell r="DE91" t="str">
            <v>ECLAMPSIA, PRE-ECLAMPSIA Y OTRAS COMPLICACIONES DEL EMBARAZO (O13,O14.-,O15.-; O20.--O48.-))</v>
          </cell>
          <cell r="DF91" t="str">
            <v>XV</v>
          </cell>
        </row>
        <row r="92">
          <cell r="DD92" t="str">
            <v>XV2</v>
          </cell>
          <cell r="DE92" t="str">
            <v>MASTITIS Y OTROS TRAST. MAMARIOS DEL PUERPERIO (O91.-O92.-)</v>
          </cell>
          <cell r="DF92" t="str">
            <v>XV</v>
          </cell>
        </row>
        <row r="93">
          <cell r="DD93" t="str">
            <v>XV3</v>
          </cell>
          <cell r="DE93" t="str">
            <v>OTRAS COMPLICAC. DEL EMBARAZO, PARTO Y PUERPERIO (O00–O99) (H35.-)</v>
          </cell>
          <cell r="DF93" t="str">
            <v>XV</v>
          </cell>
        </row>
        <row r="94">
          <cell r="DD94" t="str">
            <v>XVIII1</v>
          </cell>
          <cell r="DE94" t="str">
            <v>ADENOMEGALIA, ADENITIS (R59.9, SAI)</v>
          </cell>
          <cell r="DF94" t="str">
            <v>XVIII</v>
          </cell>
        </row>
        <row r="95">
          <cell r="DD95" t="str">
            <v>XVIII2</v>
          </cell>
          <cell r="DE95" t="str">
            <v xml:space="preserve">ALERGIAS / "INTOXICACIONES" (T78.4, SAI) </v>
          </cell>
          <cell r="DF95" t="str">
            <v>XVIII</v>
          </cell>
        </row>
        <row r="96">
          <cell r="DD96" t="str">
            <v>XVIII3</v>
          </cell>
          <cell r="DE96" t="str">
            <v xml:space="preserve">ASTENIA (R53) </v>
          </cell>
          <cell r="DF96" t="str">
            <v>XVIII</v>
          </cell>
        </row>
        <row r="97">
          <cell r="DD97" t="str">
            <v>XVIII4</v>
          </cell>
          <cell r="DE97" t="str">
            <v>CONVULSIONES TODAS LAS EDADES (R56.-)</v>
          </cell>
          <cell r="DF97" t="str">
            <v>XVIII</v>
          </cell>
        </row>
        <row r="98">
          <cell r="DD98" t="str">
            <v>XVIII5</v>
          </cell>
          <cell r="DE98" t="str">
            <v>DESVANECIMIENTO, LIPOTIMIA, MAREO POR DESHIDRATACIÓN, HIPLOGLICEMIA U OTRAS CAUSAS (R42)</v>
          </cell>
          <cell r="DF98" t="str">
            <v>XVIII</v>
          </cell>
        </row>
        <row r="99">
          <cell r="DD99" t="str">
            <v>XVIII6</v>
          </cell>
          <cell r="DE99" t="str">
            <v>DOLOR NO ESPECIFICADO (R52.-)</v>
          </cell>
          <cell r="DF99" t="str">
            <v>XVIII</v>
          </cell>
        </row>
        <row r="100">
          <cell r="DD100" t="str">
            <v>XVIII7</v>
          </cell>
          <cell r="DE100" t="str">
            <v>DOLOR: ABDOMINAL, INCLUYE EPIGASTRALGIA Y ABDOMEN AGUDO (R10.0, R10.2-R10.4; R10.1; R10.2-R10.4)</v>
          </cell>
          <cell r="DF100" t="str">
            <v>XVIII</v>
          </cell>
        </row>
        <row r="101">
          <cell r="DD101" t="str">
            <v>XVIII8</v>
          </cell>
          <cell r="DE101" t="str">
            <v>DOLOR: CEFALEA Y MIGRAÑA (R51, G44; G43.-)</v>
          </cell>
          <cell r="DF101" t="str">
            <v>XVIII</v>
          </cell>
        </row>
        <row r="102">
          <cell r="DD102" t="str">
            <v>XVIII9</v>
          </cell>
          <cell r="DE102" t="str">
            <v>DOLOR: MAMAS Y PECHO (N64.4; R07.1-R07.9)</v>
          </cell>
          <cell r="DF102" t="str">
            <v>XVIII</v>
          </cell>
        </row>
        <row r="103">
          <cell r="DD103" t="str">
            <v>XVIII10</v>
          </cell>
          <cell r="DE103" t="str">
            <v>DOLOR: MIEMBROS (M79.0, 79.6)</v>
          </cell>
          <cell r="DF103" t="str">
            <v>XVIII</v>
          </cell>
        </row>
        <row r="104">
          <cell r="DD104" t="str">
            <v>XVIII11</v>
          </cell>
          <cell r="DE104" t="str">
            <v>FIEBRE (R50.-)</v>
          </cell>
          <cell r="DF104" t="str">
            <v>XVIII</v>
          </cell>
        </row>
        <row r="105">
          <cell r="DD105" t="str">
            <v>XVIII12</v>
          </cell>
          <cell r="DE105" t="str">
            <v xml:space="preserve">INAPETENCIA (PÉRDIDA DE APETITO) , ANOREXIA (R63.0); NÁUSEA Y VÓMITO (R11.-) </v>
          </cell>
          <cell r="DF105" t="str">
            <v>XVIII</v>
          </cell>
        </row>
        <row r="106">
          <cell r="DD106" t="str">
            <v>XIX1</v>
          </cell>
          <cell r="DE106" t="str">
            <v>INTOXICACIONES/ENVENENAM.POR DROGAS,MEDIC.Y OTRAS SUST. (T36–T50)</v>
          </cell>
          <cell r="DF106" t="str">
            <v>XIX</v>
          </cell>
        </row>
        <row r="107">
          <cell r="DD107" t="str">
            <v>XIX2</v>
          </cell>
          <cell r="DE107" t="str">
            <v>QUEMADURAS (T20-T32)</v>
          </cell>
          <cell r="DF107" t="str">
            <v>XIX</v>
          </cell>
        </row>
        <row r="108">
          <cell r="DD108" t="str">
            <v>XIX3</v>
          </cell>
          <cell r="DE108" t="str">
            <v>ESGUINCES, FRACTURAS Y OTROS TRAUMATISMOS (T14.0)</v>
          </cell>
          <cell r="DF108" t="str">
            <v>XIX</v>
          </cell>
        </row>
        <row r="109">
          <cell r="DD109" t="str">
            <v>XIX4</v>
          </cell>
          <cell r="DE109" t="str">
            <v>HERIDAS</v>
          </cell>
          <cell r="DF109" t="str">
            <v>XIX</v>
          </cell>
        </row>
        <row r="110">
          <cell r="DD110" t="str">
            <v>XX</v>
          </cell>
          <cell r="DE110" t="str">
            <v>CAÍDAS, PICADURAS, MORDEDURAS Y OTRO ACCIDENTES (V01–X59; W00–W19)</v>
          </cell>
          <cell r="DF110" t="str">
            <v>XX</v>
          </cell>
        </row>
        <row r="111">
          <cell r="DD111" t="str">
            <v>XXIV</v>
          </cell>
          <cell r="DE111" t="str">
            <v>DEFORMIDADES, OTRAS MALFORMACIONES CONGÉNITAS Y ANOMALÍAS CROMOSÓMICAS (Q00—Q99)</v>
          </cell>
          <cell r="DF111" t="str">
            <v>XXIV</v>
          </cell>
        </row>
        <row r="112">
          <cell r="DD112" t="str">
            <v>XXV</v>
          </cell>
          <cell r="DE112" t="str">
            <v>DISCAPACIDAD INTELECTUAL, MOTORA Y SENSORIAL (SORDERA, CEGUERA, ETC)  (Z73.6)</v>
          </cell>
          <cell r="DF112" t="str">
            <v>XXV</v>
          </cell>
        </row>
        <row r="113">
          <cell r="DD113" t="str">
            <v>W</v>
          </cell>
          <cell r="DE113" t="str">
            <v>OTROS SÍNTOMAS GENERALES, MOTIVOS DE CONSULTA O DIAGNÓSTICOS O NO CODIFICADOS</v>
          </cell>
          <cell r="DF113" t="str">
            <v>W</v>
          </cell>
        </row>
        <row r="114">
          <cell r="DD114" t="str">
            <v>Y</v>
          </cell>
          <cell r="DE114" t="str">
            <v xml:space="preserve">ANTECEDENTES DE RIESGO: HISTORIA PERSONAL Z86.3: E83.5 </v>
          </cell>
          <cell r="DF114" t="str">
            <v>Y</v>
          </cell>
        </row>
        <row r="115">
          <cell r="DD115" t="str">
            <v>Z</v>
          </cell>
          <cell r="DE115" t="str">
            <v>EFECTOS DEL HAMBRE T73.0 Y OTROS IMPACTOS POR DETERMINANTES PSICOSOCIALES (Z55.--Z75.-)</v>
          </cell>
          <cell r="DF115" t="str">
            <v>Z</v>
          </cell>
        </row>
        <row r="116">
          <cell r="DD116" t="str">
            <v>E</v>
          </cell>
          <cell r="DE116" t="str">
            <v>SIN DIAGNÓSTICO /  DIAGNÓSTICOS IMPRECISOS / ILEGIBLE</v>
          </cell>
          <cell r="DF116" t="str">
            <v>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ables/table1.xml><?xml version="1.0" encoding="utf-8"?>
<table xmlns="http://schemas.openxmlformats.org/spreadsheetml/2006/main" id="4" name="Tabla5" displayName="Tabla5" ref="B3:D1138" headerRowDxfId="121" dataDxfId="119" totalsRowDxfId="117" headerRowBorderDxfId="120" tableBorderDxfId="118">
  <autoFilter ref="B3:D1138">
    <filterColumn colId="0" hiddenButton="1">
      <filters>
        <filter val="Carabobo"/>
      </filters>
    </filterColumn>
    <filterColumn colId="1" hiddenButton="1"/>
    <filterColumn colId="2" hiddenButton="1"/>
  </autoFilter>
  <tableColumns count="3">
    <tableColumn id="1" name="ESTADO" totalsRowLabel="Total" dataDxfId="116" totalsRowDxfId="115"/>
    <tableColumn id="2" name="MUNICIPIO" dataDxfId="114" totalsRowDxfId="113"/>
    <tableColumn id="3" name="PARROQUIA" totalsRowFunction="count" dataDxfId="112" totalsRowDxfId="111"/>
  </tableColumns>
  <tableStyleInfo showFirstColumn="0" showLastColumn="0" showRowStripes="1" showColumnStripes="0"/>
</table>
</file>

<file path=xl/tables/table2.xml><?xml version="1.0" encoding="utf-8"?>
<table xmlns="http://schemas.openxmlformats.org/spreadsheetml/2006/main" id="2" name="Tabla2" displayName="Tabla2" ref="A1:AV994" totalsRowShown="0" headerRowDxfId="108" tableBorderDxfId="107">
  <tableColumns count="48">
    <tableColumn id="1" name="N° " dataDxfId="106"/>
    <tableColumn id="2" name="DIOCESIS" dataDxfId="105"/>
    <tableColumn id="3" name="ESTADO" dataDxfId="104"/>
    <tableColumn id="4" name="MUNICIPIO" dataDxfId="103"/>
    <tableColumn id="6" name="PARROQUIA CIVIL" dataDxfId="102"/>
    <tableColumn id="5" name="PARROQUIA ECLESIAL / CENTRO CENTINELA" dataDxfId="101"/>
    <tableColumn id="31" name="SECTOR O COMUNIDAD" dataDxfId="100"/>
    <tableColumn id="7" name="GRUPO ETNICO" dataDxfId="99"/>
    <tableColumn id="21" name="CÉDULA DE IDENTIDAD de la madre o cuidador (ingrese solo números sin espacios)" dataDxfId="98"/>
    <tableColumn id="8" name="EDAD (de la madre o cuidador)" dataDxfId="97"/>
    <tableColumn id="9" name="PARENTESCO con el niño / niña" dataDxfId="96"/>
    <tableColumn id="10" name="TIPO DE INGRESO" dataDxfId="95"/>
    <tableColumn id="11" name="N° Control / N° de Semana" dataDxfId="94"/>
    <tableColumn id="12" name="N° de Historia o Código del niño " dataDxfId="93">
      <calculatedColumnFormula>AU2&amp;R2&amp;A2</calculatedColumnFormula>
    </tableColumn>
    <tableColumn id="13" name="Nombres del niño o niña" dataDxfId="92"/>
    <tableColumn id="14" name="Apellidos del niño o niña " dataDxfId="91"/>
    <tableColumn id="15" name="Sexo" dataDxfId="90"/>
    <tableColumn id="16" name="Fecha de Nacimiento  dd/mm/aaaa" dataDxfId="89"/>
    <tableColumn id="17" name="Fecha de Medición_x000a_dd/mm/aaaa" dataDxfId="88"/>
    <tableColumn id="18" name="Edad (Años y Meses)" dataDxfId="87">
      <calculatedColumnFormula>IF(R2="","",(S2-R2)/365)</calculatedColumnFormula>
    </tableColumn>
    <tableColumn id="19" name="Rango de Edad" dataDxfId="86">
      <calculatedColumnFormula>IF(R2="","",IF(T2&lt;=0.6,"0-6 meses",IF(T2&lt;=2,"7-23 meses",IF(T2&lt;=5,"24-59 meses",IF(T2&gt;5,"Mayor a 5 años")))))</calculatedColumnFormula>
    </tableColumn>
    <tableColumn id="33" name="¿Tiene condición de discapacidad?" dataDxfId="85"/>
    <tableColumn id="34" name="En caso afirmativo indique: ¿Cúal?" dataDxfId="84"/>
    <tableColumn id="35" name="Edema _x000a_" dataDxfId="83"/>
    <tableColumn id="36" name="Hemoglobina (g/dL)" dataDxfId="82"/>
    <tableColumn id="39" name="C. BRAZO (cm)" dataDxfId="81"/>
    <tableColumn id="58" name="Clasificación PB" dataDxfId="80">
      <calculatedColumnFormula>IF(ISBLANK(Z2),"ERROR",IF(AND(Z2&gt;=12.5,Z2&lt;=35),"Adecuado",IF(AND(Z2&lt;11.5,Z2&gt;=9),"Desnutrición aguda severa",IF(AND(Z2&gt;=11.5,Z2&lt;12.5),"Desnutrición aguda moderada",IF(AND(Z2&gt;=6,Z2&lt;9),"Referencia valoración médica",IF(Z2&lt;6,"Dato inválido",IF(Z2&gt;35,"Dato inválido")))))))</calculatedColumnFormula>
    </tableColumn>
    <tableColumn id="37" name="TALLA (cm)" dataDxfId="79"/>
    <tableColumn id="38" name="PESO (kg)" dataDxfId="78"/>
    <tableColumn id="40" name="Z-Score_x000a_ (ZPT)" dataDxfId="77"/>
    <tableColumn id="41" name="Estado Nutricional" dataDxfId="76">
      <calculatedColumnFormula>IF(ISBLANK(AD2),"ERROR",IF(AND(AD2&gt;3,AD2&lt;5),"Obesidad",IF(AND(AD2&gt;2,AD2&lt;=3),"Sobrepeso",IF(AND(AD2&lt;=2,AD2&gt;=-2),"Adecuado",IF(AND(AD2&gt;=-3,AD2&lt;-2),"Desnutrición aguda moderada",IF(AND(AD2&lt;-3,AD2&gt;-5),"Desnutrición aguda severa",IF(AD2&lt;=-5,"Dato inválido",IF(AD2&gt;=5,"Dato inválido"))))))))</calculatedColumnFormula>
    </tableColumn>
    <tableColumn id="42" name="Desparasitado en la jornada" dataDxfId="75"/>
    <tableColumn id="43" name="Tratamiento suministrado Según Protocolo Cáritas" dataDxfId="74"/>
    <tableColumn id="44" name="Cantidad Suministrada (sobres o unidades)" dataDxfId="73"/>
    <tableColumn id="59" name="Otros Complementos" dataDxfId="72"/>
    <tableColumn id="45" name="FECHA INICIO DE VIVERO" dataDxfId="71"/>
    <tableColumn id="46" name="FECHA SALIDA DE VIVERO" dataDxfId="70"/>
    <tableColumn id="47" name="Z-Score_x000a_ (ZPT) ENTRADA" dataDxfId="69"/>
    <tableColumn id="48" name="Z-Score_x000a_ (ZPT)  SALIDA" dataDxfId="68"/>
    <tableColumn id="49" name="SAMANAS DE DURACION EN VIVERO " dataDxfId="67"/>
    <tableColumn id="50" name="SITUACÍON A LA SALIDA" dataDxfId="66"/>
    <tableColumn id="51" name="REFERIDO AL MEDICO" dataDxfId="65"/>
    <tableColumn id="52" name="Observaciones" dataDxfId="64"/>
    <tableColumn id="53" name="MES" dataDxfId="63">
      <calculatedColumnFormula>IF(D2="","",TEXT(S2,"MMMM"))</calculatedColumnFormula>
    </tableColumn>
    <tableColumn id="54" name="AÑO" dataDxfId="62">
      <calculatedColumnFormula>IF(F2="","",TEXT(S2,"YYYY"))</calculatedColumnFormula>
    </tableColumn>
    <tableColumn id="55" name="CENTRO" dataDxfId="61">
      <calculatedColumnFormula>B2&amp;" - "&amp;E2</calculatedColumnFormula>
    </tableColumn>
    <tableColumn id="56" name="CODIGO DE DIOCESIS" dataDxfId="60">
      <calculatedColumnFormula>IFERROR(VLOOKUP(B2,adm!$C$2:$E$36,3,FALSE),"")</calculatedColumnFormula>
    </tableColumn>
    <tableColumn id="57" name="Indicar si el niño es Beneficiario del Proyecto TENGO" dataDxfId="59" dataCellStyle="Normal 2"/>
  </tableColumns>
  <tableStyleInfo showFirstColumn="0" showLastColumn="0" showRowStripes="1" showColumnStripes="0"/>
</table>
</file>

<file path=xl/tables/table3.xml><?xml version="1.0" encoding="utf-8"?>
<table xmlns="http://schemas.openxmlformats.org/spreadsheetml/2006/main" id="3" name="Tabla3" displayName="Tabla3" ref="A1:AF100" totalsRowShown="0" headerRowDxfId="55">
  <tableColumns count="32">
    <tableColumn id="1" name="#" dataDxfId="54">
      <calculatedColumnFormula>A1+1</calculatedColumnFormula>
    </tableColumn>
    <tableColumn id="29" name="DIOCESIS" dataDxfId="53"/>
    <tableColumn id="30" name="ESTADO" dataDxfId="52"/>
    <tableColumn id="31" name="MUNICIPIO" dataDxfId="51"/>
    <tableColumn id="32" name="PARROQUIA CIVIL " dataDxfId="50"/>
    <tableColumn id="33" name="PARROQUIA ECLESIAL / CENTRO CENTINELA" dataDxfId="49"/>
    <tableColumn id="34" name="SECTOR O COMUNIDAD" dataDxfId="48"/>
    <tableColumn id="35" name="GRUPO ETNICO" dataDxfId="47"/>
    <tableColumn id="2" name="Fecha de Medición_x000a_dd/mm/aaaa" dataDxfId="46"/>
    <tableColumn id="3" name="TIPO DE INGRESO" dataDxfId="45"/>
    <tableColumn id="4" name="NOMBRE" dataDxfId="44"/>
    <tableColumn id="5" name="APELLIDO" dataDxfId="43"/>
    <tableColumn id="15" name="CÉDULA DE IDENTIDAD (ingrese números sin espacios)" dataDxfId="42"/>
    <tableColumn id="6" name="Fecha de Nacimiento  dd/mm/aaaa" dataDxfId="41"/>
    <tableColumn id="7" name="EMBARAZADA ó LACTANTE" dataDxfId="40"/>
    <tableColumn id="8" name="SEMANA DE GESTACIÓN" dataDxfId="39"/>
    <tableColumn id="9" name="EDAD" dataDxfId="38">
      <calculatedColumnFormula>IF(N2="","",((YEAR(I2)-YEAR(N2))*12+MONTH(I2)-MONTH(N2))/12)</calculatedColumnFormula>
    </tableColumn>
    <tableColumn id="10" name="EDEMA" dataDxfId="37"/>
    <tableColumn id="12" name="PESO (kg)" dataDxfId="36"/>
    <tableColumn id="13" name="TALLA (cm)" dataDxfId="35"/>
    <tableColumn id="36" name="IMC" dataDxfId="34">
      <calculatedColumnFormula>(S2/((T2/100)*(T2/100)))</calculatedColumnFormula>
    </tableColumn>
    <tableColumn id="20" name="CLASIFICACIÓN NUTRICIONAL" dataDxfId="33">
      <calculatedColumnFormula>IF(U2&lt;18.5,"Bajo Peso ",IF(AND(U2&gt;=18.5,U2&lt;25),"Adecuado ",IF(AND(U2&gt;=25,U2&lt;30),"Sobrepeso  ",IF(U2&gt;=30,"Obesidad","Obesidad"))))</calculatedColumnFormula>
    </tableColumn>
    <tableColumn id="11" name="BRAZO (CM) " dataDxfId="32"/>
    <tableColumn id="14" name="CLASIFICACIÓN NUTRICIONAL PB" dataDxfId="31">
      <calculatedColumnFormula>IF(ISBLANK(W2),"ERROR",IF(AND(W2&gt;=23,W2&lt;=50),"Peso Normal",IF(AND(W2&lt;23,W2&gt;=15),"Bajo peso",IF(W2&lt;15,"Dato inválido",IF(W2&gt;50,"Dato inválido")))))</calculatedColumnFormula>
    </tableColumn>
    <tableColumn id="16" name="Desparasitada" dataDxfId="30"/>
    <tableColumn id="17" name="Tratamiento suministrado Según Protocolo Cáritas" dataDxfId="29"/>
    <tableColumn id="18" name="CANTIDAD " dataDxfId="28"/>
    <tableColumn id="19" name="Situación de Salida" dataDxfId="27"/>
    <tableColumn id="28" name="Observaciones" dataDxfId="26" dataCellStyle="Normal 2"/>
    <tableColumn id="25" name="MES" dataDxfId="25">
      <calculatedColumnFormula>IF(I2="","",TEXT(I2,"MMMM"))</calculatedColumnFormula>
    </tableColumn>
    <tableColumn id="26" name="AÑO" dataDxfId="24">
      <calculatedColumnFormula>IF(I2="","",TEXT(I2,"YYYY"))</calculatedColumnFormula>
    </tableColumn>
    <tableColumn id="27" name="CENTRO" dataDxfId="23">
      <calculatedColumnFormula>Tabla3[[#This Row],[DIOCESIS]]&amp;" "&amp;"-"&amp;" "&amp;Tabla3[[#This Row],[PARROQUIA ECLESIAL / CENTRO CENTINELA]]</calculatedColumnFormula>
    </tableColumn>
  </tableColumns>
  <tableStyleInfo showFirstColumn="0" showLastColumn="0" showRowStripes="1" showColumnStripes="0"/>
</table>
</file>

<file path=xl/tables/table4.xml><?xml version="1.0" encoding="utf-8"?>
<table xmlns="http://schemas.openxmlformats.org/spreadsheetml/2006/main" id="5" name="Tabla6" displayName="Tabla6" ref="A1:K101" totalsRowShown="0" headerRowDxfId="22" dataDxfId="20" headerRowBorderDxfId="21" tableBorderDxfId="19" totalsRowBorderDxfId="18">
  <autoFilter ref="A1:K10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name="N°" dataDxfId="17"/>
    <tableColumn id="2" name="FECHA DE ATENCIÓN_x000a_dd/mm/aaaa" dataDxfId="16"/>
    <tableColumn id="3" name="DIOCESIS" dataDxfId="15"/>
    <tableColumn id="4" name="ESTADO" dataDxfId="14"/>
    <tableColumn id="5" name="MUNICIPIO" dataDxfId="13"/>
    <tableColumn id="6" name="PARROQUIA CIVIL" dataDxfId="12"/>
    <tableColumn id="7" name="PARROQUIA ECLESIAL/ CENTRO CENTINELA" dataDxfId="11"/>
    <tableColumn id="12" name="SECTOR O COMUNIDAD" dataDxfId="10"/>
    <tableColumn id="8" name="Total de niños desparasitados" dataDxfId="9"/>
    <tableColumn id="9" name="Total de niñas desparasitadas" dataDxfId="8"/>
    <tableColumn id="11" name="Observaciones" dataDxfId="7"/>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C16616"/>
  <sheetViews>
    <sheetView showGridLines="0" topLeftCell="A5" workbookViewId="0">
      <selection activeCell="C26" sqref="C26"/>
    </sheetView>
  </sheetViews>
  <sheetFormatPr baseColWidth="10" defaultColWidth="12.625" defaultRowHeight="15" customHeight="1" x14ac:dyDescent="0.2"/>
  <cols>
    <col min="2" max="2" width="63.875" style="99" customWidth="1"/>
    <col min="3" max="3" width="102.75" customWidth="1"/>
  </cols>
  <sheetData>
    <row r="2" spans="2:3" ht="72.75" customHeight="1" thickBot="1" x14ac:dyDescent="0.25">
      <c r="B2" s="98"/>
      <c r="C2" s="580" t="s">
        <v>1809</v>
      </c>
    </row>
    <row r="3" spans="2:3" ht="15" customHeight="1" x14ac:dyDescent="0.2">
      <c r="B3" s="101" t="s">
        <v>984</v>
      </c>
      <c r="C3" s="102"/>
    </row>
    <row r="4" spans="2:3" ht="15" customHeight="1" x14ac:dyDescent="0.2">
      <c r="B4" s="103"/>
      <c r="C4" s="104"/>
    </row>
    <row r="5" spans="2:3" ht="28.5" customHeight="1" x14ac:dyDescent="0.2">
      <c r="B5" s="834" t="s">
        <v>1686</v>
      </c>
      <c r="C5" s="841"/>
    </row>
    <row r="6" spans="2:3" ht="15" customHeight="1" x14ac:dyDescent="0.2">
      <c r="B6" s="103"/>
      <c r="C6" s="105"/>
    </row>
    <row r="7" spans="2:3" ht="26.25" customHeight="1" x14ac:dyDescent="0.2">
      <c r="B7" s="834" t="s">
        <v>1288</v>
      </c>
      <c r="C7" s="841"/>
    </row>
    <row r="8" spans="2:3" ht="15" customHeight="1" x14ac:dyDescent="0.2">
      <c r="B8" s="103"/>
      <c r="C8" s="105"/>
    </row>
    <row r="9" spans="2:3" ht="21.75" customHeight="1" x14ac:dyDescent="0.2">
      <c r="B9" s="103" t="s">
        <v>1844</v>
      </c>
      <c r="C9" s="104"/>
    </row>
    <row r="10" spans="2:3" ht="15" customHeight="1" x14ac:dyDescent="0.2">
      <c r="B10" s="103"/>
      <c r="C10" s="104"/>
    </row>
    <row r="11" spans="2:3" ht="15" customHeight="1" x14ac:dyDescent="0.2">
      <c r="B11" s="103" t="s">
        <v>605</v>
      </c>
      <c r="C11" s="104"/>
    </row>
    <row r="12" spans="2:3" ht="15" customHeight="1" x14ac:dyDescent="0.2">
      <c r="B12" s="103"/>
      <c r="C12" s="104"/>
    </row>
    <row r="13" spans="2:3" ht="15" customHeight="1" x14ac:dyDescent="0.2">
      <c r="B13" s="103" t="s">
        <v>1289</v>
      </c>
      <c r="C13" s="106"/>
    </row>
    <row r="14" spans="2:3" ht="27.75" customHeight="1" x14ac:dyDescent="0.2">
      <c r="B14" s="842" t="s">
        <v>1290</v>
      </c>
      <c r="C14" s="843"/>
    </row>
    <row r="15" spans="2:3" ht="15" customHeight="1" x14ac:dyDescent="0.2">
      <c r="B15" s="103"/>
      <c r="C15" s="106"/>
    </row>
    <row r="16" spans="2:3" ht="15" customHeight="1" x14ac:dyDescent="0.2">
      <c r="B16" s="103" t="s">
        <v>1291</v>
      </c>
      <c r="C16" s="106"/>
    </row>
    <row r="17" spans="2:3" ht="30" customHeight="1" x14ac:dyDescent="0.2">
      <c r="B17" s="834" t="s">
        <v>1626</v>
      </c>
      <c r="C17" s="841"/>
    </row>
    <row r="18" spans="2:3" ht="15" customHeight="1" x14ac:dyDescent="0.2">
      <c r="B18" s="279"/>
      <c r="C18" s="280"/>
    </row>
    <row r="19" spans="2:3" ht="15" customHeight="1" x14ac:dyDescent="0.2">
      <c r="B19" s="599" t="s">
        <v>1292</v>
      </c>
      <c r="C19" s="280"/>
    </row>
    <row r="20" spans="2:3" ht="15" customHeight="1" x14ac:dyDescent="0.2">
      <c r="C20" s="280"/>
    </row>
    <row r="21" spans="2:3" ht="15" customHeight="1" x14ac:dyDescent="0.2">
      <c r="B21" s="597" t="s">
        <v>1849</v>
      </c>
      <c r="C21" s="598"/>
    </row>
    <row r="22" spans="2:3" ht="15" customHeight="1" x14ac:dyDescent="0.2">
      <c r="B22" s="279"/>
      <c r="C22" s="280"/>
    </row>
    <row r="23" spans="2:3" ht="18" customHeight="1" x14ac:dyDescent="0.2">
      <c r="B23" s="103" t="s">
        <v>1293</v>
      </c>
      <c r="C23" s="106"/>
    </row>
    <row r="24" spans="2:3" ht="31.5" customHeight="1" x14ac:dyDescent="0.2">
      <c r="B24" s="834" t="s">
        <v>1688</v>
      </c>
      <c r="C24" s="841"/>
    </row>
    <row r="25" spans="2:3" ht="15" customHeight="1" x14ac:dyDescent="0.2">
      <c r="B25" s="279"/>
      <c r="C25" s="280"/>
    </row>
    <row r="26" spans="2:3" ht="15" customHeight="1" x14ac:dyDescent="0.2">
      <c r="B26" s="103" t="s">
        <v>1294</v>
      </c>
      <c r="C26" s="106"/>
    </row>
    <row r="27" spans="2:3" ht="28.5" customHeight="1" x14ac:dyDescent="0.2">
      <c r="B27" s="834" t="s">
        <v>1295</v>
      </c>
      <c r="C27" s="835"/>
    </row>
    <row r="28" spans="2:3" ht="15" customHeight="1" x14ac:dyDescent="0.2">
      <c r="B28" s="279"/>
      <c r="C28" s="280"/>
    </row>
    <row r="29" spans="2:3" ht="15" customHeight="1" x14ac:dyDescent="0.2">
      <c r="B29" s="103" t="s">
        <v>1685</v>
      </c>
      <c r="C29" s="106"/>
    </row>
    <row r="30" spans="2:3" ht="29.25" customHeight="1" x14ac:dyDescent="0.2">
      <c r="B30" s="834" t="s">
        <v>1766</v>
      </c>
      <c r="C30" s="835"/>
    </row>
    <row r="31" spans="2:3" ht="15" customHeight="1" x14ac:dyDescent="0.2">
      <c r="B31" s="279"/>
      <c r="C31" s="280"/>
    </row>
    <row r="32" spans="2:3" ht="15" customHeight="1" x14ac:dyDescent="0.2">
      <c r="B32" s="103" t="s">
        <v>1296</v>
      </c>
      <c r="C32" s="106"/>
    </row>
    <row r="33" spans="2:3" ht="25.5" customHeight="1" x14ac:dyDescent="0.2">
      <c r="B33" s="834" t="s">
        <v>1808</v>
      </c>
      <c r="C33" s="841"/>
    </row>
    <row r="34" spans="2:3" ht="15" customHeight="1" x14ac:dyDescent="0.2">
      <c r="B34" s="279"/>
      <c r="C34" s="280"/>
    </row>
    <row r="35" spans="2:3" ht="15" customHeight="1" x14ac:dyDescent="0.2">
      <c r="B35" s="103" t="s">
        <v>1297</v>
      </c>
      <c r="C35" s="106"/>
    </row>
    <row r="36" spans="2:3" ht="32.25" customHeight="1" x14ac:dyDescent="0.2">
      <c r="B36" s="834" t="s">
        <v>1765</v>
      </c>
      <c r="C36" s="835"/>
    </row>
    <row r="37" spans="2:3" ht="15" customHeight="1" x14ac:dyDescent="0.2">
      <c r="B37" s="279"/>
      <c r="C37" s="280"/>
    </row>
    <row r="38" spans="2:3" ht="15" customHeight="1" x14ac:dyDescent="0.2">
      <c r="B38" s="103" t="s">
        <v>1298</v>
      </c>
      <c r="C38" s="106"/>
    </row>
    <row r="39" spans="2:3" ht="15" customHeight="1" x14ac:dyDescent="0.2">
      <c r="B39" s="834" t="s">
        <v>1684</v>
      </c>
      <c r="C39" s="835"/>
    </row>
    <row r="40" spans="2:3" ht="15" customHeight="1" x14ac:dyDescent="0.2">
      <c r="B40" s="279"/>
      <c r="C40" s="280"/>
    </row>
    <row r="41" spans="2:3" ht="15" customHeight="1" x14ac:dyDescent="0.2">
      <c r="B41" s="103" t="s">
        <v>1299</v>
      </c>
      <c r="C41" s="106"/>
    </row>
    <row r="42" spans="2:3" ht="56.25" customHeight="1" x14ac:dyDescent="0.2">
      <c r="B42" s="834" t="s">
        <v>1767</v>
      </c>
      <c r="C42" s="835"/>
    </row>
    <row r="43" spans="2:3" ht="15" customHeight="1" x14ac:dyDescent="0.2">
      <c r="B43" s="281"/>
      <c r="C43" s="282"/>
    </row>
    <row r="44" spans="2:3" ht="24" customHeight="1" x14ac:dyDescent="0.2">
      <c r="B44" s="834" t="s">
        <v>1687</v>
      </c>
      <c r="C44" s="836"/>
    </row>
    <row r="45" spans="2:3" ht="15" customHeight="1" x14ac:dyDescent="0.2">
      <c r="B45" s="837" t="s">
        <v>1300</v>
      </c>
      <c r="C45" s="838"/>
    </row>
    <row r="46" spans="2:3" ht="15" customHeight="1" thickBot="1" x14ac:dyDescent="0.25">
      <c r="B46" s="107"/>
      <c r="C46" s="108"/>
    </row>
    <row r="47" spans="2:3" ht="15" customHeight="1" thickBot="1" x14ac:dyDescent="0.25">
      <c r="B47" s="839"/>
      <c r="C47" s="840"/>
    </row>
    <row r="48" spans="2:3" ht="21.75" customHeight="1" x14ac:dyDescent="0.2">
      <c r="B48" s="844" t="s">
        <v>989</v>
      </c>
      <c r="C48" s="846"/>
    </row>
    <row r="49" spans="2:3" ht="15" customHeight="1" x14ac:dyDescent="0.2">
      <c r="B49" s="283" t="s">
        <v>8</v>
      </c>
      <c r="C49" s="284" t="s">
        <v>606</v>
      </c>
    </row>
    <row r="50" spans="2:3" ht="15" customHeight="1" x14ac:dyDescent="0.2">
      <c r="B50" s="285" t="s">
        <v>13</v>
      </c>
      <c r="C50" s="286" t="s">
        <v>607</v>
      </c>
    </row>
    <row r="51" spans="2:3" ht="15" customHeight="1" thickBot="1" x14ac:dyDescent="0.25">
      <c r="B51" s="287" t="s">
        <v>15</v>
      </c>
      <c r="C51" s="284" t="s">
        <v>608</v>
      </c>
    </row>
    <row r="52" spans="2:3" ht="15" customHeight="1" thickBot="1" x14ac:dyDescent="0.25">
      <c r="B52" s="288" t="s">
        <v>16</v>
      </c>
      <c r="C52" s="286" t="s">
        <v>607</v>
      </c>
    </row>
    <row r="53" spans="2:3" ht="15" customHeight="1" thickBot="1" x14ac:dyDescent="0.25">
      <c r="B53" s="288" t="s">
        <v>2</v>
      </c>
      <c r="C53" s="284" t="s">
        <v>609</v>
      </c>
    </row>
    <row r="54" spans="2:3" ht="15" customHeight="1" thickBot="1" x14ac:dyDescent="0.25">
      <c r="B54" s="288" t="s">
        <v>3</v>
      </c>
      <c r="C54" s="284" t="s">
        <v>610</v>
      </c>
    </row>
    <row r="55" spans="2:3" ht="15" customHeight="1" thickBot="1" x14ac:dyDescent="0.25">
      <c r="B55" s="288" t="s">
        <v>17</v>
      </c>
      <c r="C55" s="289" t="s">
        <v>983</v>
      </c>
    </row>
    <row r="56" spans="2:3" ht="15" customHeight="1" thickBot="1" x14ac:dyDescent="0.25">
      <c r="B56" s="288" t="s">
        <v>18</v>
      </c>
      <c r="C56" s="284" t="s">
        <v>611</v>
      </c>
    </row>
    <row r="57" spans="2:3" ht="15" customHeight="1" thickBot="1" x14ac:dyDescent="0.25">
      <c r="B57" s="288" t="s">
        <v>19</v>
      </c>
      <c r="C57" s="286" t="s">
        <v>607</v>
      </c>
    </row>
    <row r="58" spans="2:3" ht="15" customHeight="1" thickBot="1" x14ac:dyDescent="0.25">
      <c r="B58" s="288" t="s">
        <v>20</v>
      </c>
      <c r="C58" s="290" t="s">
        <v>607</v>
      </c>
    </row>
    <row r="59" spans="2:3" ht="15" customHeight="1" thickBot="1" x14ac:dyDescent="0.25">
      <c r="B59" s="288" t="s">
        <v>21</v>
      </c>
      <c r="C59" s="291" t="s">
        <v>604</v>
      </c>
    </row>
    <row r="60" spans="2:3" ht="15" customHeight="1" x14ac:dyDescent="0.2">
      <c r="B60" s="288" t="s">
        <v>22</v>
      </c>
      <c r="C60" s="292" t="s">
        <v>612</v>
      </c>
    </row>
    <row r="61" spans="2:3" ht="15" customHeight="1" x14ac:dyDescent="0.2">
      <c r="B61" s="293" t="s">
        <v>986</v>
      </c>
      <c r="C61" s="284" t="s">
        <v>613</v>
      </c>
    </row>
    <row r="62" spans="2:3" ht="15" customHeight="1" x14ac:dyDescent="0.2">
      <c r="B62" s="293" t="s">
        <v>23</v>
      </c>
      <c r="C62" s="286" t="s">
        <v>607</v>
      </c>
    </row>
    <row r="63" spans="2:3" ht="15" customHeight="1" x14ac:dyDescent="0.2">
      <c r="B63" s="294" t="s">
        <v>985</v>
      </c>
      <c r="C63" s="286" t="s">
        <v>607</v>
      </c>
    </row>
    <row r="64" spans="2:3" ht="15" customHeight="1" x14ac:dyDescent="0.2">
      <c r="B64" s="294" t="s">
        <v>25</v>
      </c>
      <c r="C64" s="289" t="s">
        <v>614</v>
      </c>
    </row>
    <row r="65" spans="2:3" ht="15" customHeight="1" x14ac:dyDescent="0.2">
      <c r="B65" s="294" t="s">
        <v>26</v>
      </c>
      <c r="C65" s="289" t="s">
        <v>615</v>
      </c>
    </row>
    <row r="66" spans="2:3" ht="15" customHeight="1" x14ac:dyDescent="0.2">
      <c r="B66" s="294" t="s">
        <v>27</v>
      </c>
      <c r="C66" s="284" t="s">
        <v>616</v>
      </c>
    </row>
    <row r="67" spans="2:3" ht="15" customHeight="1" x14ac:dyDescent="0.2">
      <c r="B67" s="294" t="s">
        <v>28</v>
      </c>
      <c r="C67" s="295" t="s">
        <v>252</v>
      </c>
    </row>
    <row r="68" spans="2:3" ht="15" customHeight="1" x14ac:dyDescent="0.2">
      <c r="B68" s="296" t="s">
        <v>29</v>
      </c>
      <c r="C68" s="295" t="s">
        <v>252</v>
      </c>
    </row>
    <row r="69" spans="2:3" ht="15" customHeight="1" x14ac:dyDescent="0.2">
      <c r="B69" s="294" t="s">
        <v>31</v>
      </c>
      <c r="C69" s="291" t="s">
        <v>604</v>
      </c>
    </row>
    <row r="70" spans="2:3" ht="15" customHeight="1" x14ac:dyDescent="0.2">
      <c r="B70" s="297" t="s">
        <v>32</v>
      </c>
      <c r="C70" s="291" t="s">
        <v>604</v>
      </c>
    </row>
    <row r="71" spans="2:3" ht="15" customHeight="1" x14ac:dyDescent="0.2">
      <c r="B71" s="298" t="s">
        <v>35</v>
      </c>
      <c r="C71" s="299" t="s">
        <v>607</v>
      </c>
    </row>
    <row r="72" spans="2:3" ht="15" customHeight="1" x14ac:dyDescent="0.2">
      <c r="B72" s="298" t="s">
        <v>37</v>
      </c>
      <c r="C72" s="286" t="s">
        <v>607</v>
      </c>
    </row>
    <row r="73" spans="2:3" ht="15" customHeight="1" x14ac:dyDescent="0.2">
      <c r="B73" s="298" t="s">
        <v>38</v>
      </c>
      <c r="C73" s="286" t="s">
        <v>607</v>
      </c>
    </row>
    <row r="74" spans="2:3" ht="15" customHeight="1" x14ac:dyDescent="0.2">
      <c r="B74" s="298" t="s">
        <v>39</v>
      </c>
      <c r="C74" s="286" t="s">
        <v>607</v>
      </c>
    </row>
    <row r="75" spans="2:3" ht="15" customHeight="1" x14ac:dyDescent="0.2">
      <c r="B75" s="300" t="s">
        <v>40</v>
      </c>
      <c r="C75" s="286" t="s">
        <v>607</v>
      </c>
    </row>
    <row r="76" spans="2:3" ht="15" customHeight="1" x14ac:dyDescent="0.2">
      <c r="B76" s="300" t="s">
        <v>41</v>
      </c>
      <c r="C76" s="286" t="s">
        <v>607</v>
      </c>
    </row>
    <row r="77" spans="2:3" ht="15" customHeight="1" x14ac:dyDescent="0.2">
      <c r="B77" s="300" t="s">
        <v>43</v>
      </c>
      <c r="C77" s="286" t="s">
        <v>607</v>
      </c>
    </row>
    <row r="78" spans="2:3" ht="15" customHeight="1" x14ac:dyDescent="0.2">
      <c r="B78" s="301" t="s">
        <v>45</v>
      </c>
      <c r="C78" s="286" t="s">
        <v>607</v>
      </c>
    </row>
    <row r="79" spans="2:3" ht="15" customHeight="1" x14ac:dyDescent="0.2">
      <c r="B79" s="301" t="s">
        <v>46</v>
      </c>
      <c r="C79" s="286" t="s">
        <v>607</v>
      </c>
    </row>
    <row r="80" spans="2:3" ht="15.75" customHeight="1" x14ac:dyDescent="0.2">
      <c r="B80" s="301" t="s">
        <v>47</v>
      </c>
      <c r="C80" s="286" t="s">
        <v>607</v>
      </c>
    </row>
    <row r="81" spans="2:3" ht="28.5" customHeight="1" x14ac:dyDescent="0.2">
      <c r="B81" s="301" t="s">
        <v>48</v>
      </c>
      <c r="C81" s="286" t="s">
        <v>607</v>
      </c>
    </row>
    <row r="82" spans="2:3" ht="15.75" customHeight="1" x14ac:dyDescent="0.2">
      <c r="B82" s="301" t="s">
        <v>49</v>
      </c>
      <c r="C82" s="286" t="s">
        <v>607</v>
      </c>
    </row>
    <row r="83" spans="2:3" ht="15.75" customHeight="1" x14ac:dyDescent="0.2">
      <c r="B83" s="301" t="s">
        <v>50</v>
      </c>
      <c r="C83" s="286" t="s">
        <v>607</v>
      </c>
    </row>
    <row r="84" spans="2:3" ht="15.75" customHeight="1" x14ac:dyDescent="0.2">
      <c r="B84" s="302" t="s">
        <v>51</v>
      </c>
      <c r="C84" s="286" t="s">
        <v>607</v>
      </c>
    </row>
    <row r="85" spans="2:3" ht="15.75" customHeight="1" x14ac:dyDescent="0.2">
      <c r="B85" s="302" t="s">
        <v>52</v>
      </c>
      <c r="C85" s="286" t="s">
        <v>607</v>
      </c>
    </row>
    <row r="86" spans="2:3" ht="15.75" customHeight="1" x14ac:dyDescent="0.2">
      <c r="B86" s="303" t="s">
        <v>54</v>
      </c>
      <c r="C86" s="286" t="s">
        <v>607</v>
      </c>
    </row>
    <row r="87" spans="2:3" ht="15.75" customHeight="1" x14ac:dyDescent="0.2">
      <c r="B87" s="304" t="s">
        <v>55</v>
      </c>
      <c r="C87" s="286" t="s">
        <v>607</v>
      </c>
    </row>
    <row r="88" spans="2:3" ht="15.75" customHeight="1" thickBot="1" x14ac:dyDescent="0.25">
      <c r="B88" s="305" t="s">
        <v>56</v>
      </c>
      <c r="C88" s="284" t="s">
        <v>617</v>
      </c>
    </row>
    <row r="89" spans="2:3" ht="15.75" customHeight="1" thickBot="1" x14ac:dyDescent="0.25">
      <c r="B89" s="305" t="s">
        <v>57</v>
      </c>
      <c r="C89" s="284" t="s">
        <v>617</v>
      </c>
    </row>
    <row r="90" spans="2:3" ht="15.75" customHeight="1" thickBot="1" x14ac:dyDescent="0.25">
      <c r="B90" s="305" t="s">
        <v>58</v>
      </c>
      <c r="C90" s="306" t="s">
        <v>617</v>
      </c>
    </row>
    <row r="91" spans="2:3" ht="15.75" customHeight="1" thickBot="1" x14ac:dyDescent="0.25">
      <c r="B91" s="307" t="s">
        <v>59</v>
      </c>
      <c r="C91" s="290" t="s">
        <v>607</v>
      </c>
    </row>
    <row r="92" spans="2:3" ht="15.75" customHeight="1" thickBot="1" x14ac:dyDescent="0.25">
      <c r="B92" s="307" t="s">
        <v>60</v>
      </c>
      <c r="C92" s="291" t="s">
        <v>604</v>
      </c>
    </row>
    <row r="93" spans="2:3" ht="15.75" customHeight="1" x14ac:dyDescent="0.2">
      <c r="B93" s="302" t="s">
        <v>62</v>
      </c>
      <c r="C93" s="299" t="s">
        <v>607</v>
      </c>
    </row>
    <row r="94" spans="2:3" ht="15.75" customHeight="1" x14ac:dyDescent="0.2">
      <c r="B94" s="308" t="s">
        <v>63</v>
      </c>
      <c r="C94" s="286" t="s">
        <v>607</v>
      </c>
    </row>
    <row r="95" spans="2:3" ht="15.75" customHeight="1" x14ac:dyDescent="0.2">
      <c r="B95" s="308" t="s">
        <v>937</v>
      </c>
      <c r="C95" s="286" t="s">
        <v>607</v>
      </c>
    </row>
    <row r="96" spans="2:3" ht="15.75" customHeight="1" x14ac:dyDescent="0.2">
      <c r="B96" s="309" t="s">
        <v>64</v>
      </c>
      <c r="C96" s="295" t="s">
        <v>252</v>
      </c>
    </row>
    <row r="97" spans="2:3" ht="15.75" customHeight="1" x14ac:dyDescent="0.2">
      <c r="B97" s="309" t="s">
        <v>68</v>
      </c>
      <c r="C97" s="295" t="s">
        <v>252</v>
      </c>
    </row>
    <row r="98" spans="2:3" ht="15.75" customHeight="1" x14ac:dyDescent="0.2">
      <c r="B98" s="310" t="s">
        <v>69</v>
      </c>
      <c r="C98" s="286" t="s">
        <v>607</v>
      </c>
    </row>
    <row r="99" spans="2:3" ht="15.75" customHeight="1" x14ac:dyDescent="0.2">
      <c r="B99" s="310" t="s">
        <v>70</v>
      </c>
      <c r="C99" s="286" t="s">
        <v>607</v>
      </c>
    </row>
    <row r="100" spans="2:3" ht="15.75" customHeight="1" x14ac:dyDescent="0.2">
      <c r="B100" s="311" t="s">
        <v>71</v>
      </c>
      <c r="C100" s="286" t="s">
        <v>607</v>
      </c>
    </row>
    <row r="101" spans="2:3" ht="15.75" customHeight="1" x14ac:dyDescent="0.2">
      <c r="B101" s="312" t="s">
        <v>72</v>
      </c>
      <c r="C101" s="286" t="s">
        <v>607</v>
      </c>
    </row>
    <row r="102" spans="2:3" ht="15.75" customHeight="1" x14ac:dyDescent="0.2">
      <c r="B102" s="313" t="s">
        <v>73</v>
      </c>
      <c r="C102" s="286" t="s">
        <v>607</v>
      </c>
    </row>
    <row r="103" spans="2:3" ht="15.75" customHeight="1" thickBot="1" x14ac:dyDescent="0.25">
      <c r="B103" s="314" t="s">
        <v>74</v>
      </c>
      <c r="C103" s="315"/>
    </row>
    <row r="104" spans="2:3" ht="15.75" customHeight="1" thickBot="1" x14ac:dyDescent="0.25"/>
    <row r="105" spans="2:3" ht="20.25" customHeight="1" x14ac:dyDescent="0.2">
      <c r="B105" s="844" t="s">
        <v>988</v>
      </c>
      <c r="C105" s="846"/>
    </row>
    <row r="106" spans="2:3" ht="15.75" customHeight="1" x14ac:dyDescent="0.2">
      <c r="B106" s="316" t="s">
        <v>9</v>
      </c>
      <c r="C106" s="317"/>
    </row>
    <row r="107" spans="2:3" ht="15.75" customHeight="1" x14ac:dyDescent="0.2">
      <c r="B107" s="316" t="s">
        <v>14</v>
      </c>
      <c r="C107" s="318" t="s">
        <v>252</v>
      </c>
    </row>
    <row r="108" spans="2:3" ht="25.5" customHeight="1" x14ac:dyDescent="0.25">
      <c r="B108" s="319" t="s">
        <v>13</v>
      </c>
      <c r="C108" s="320" t="s">
        <v>242</v>
      </c>
    </row>
    <row r="109" spans="2:3" ht="15.75" customHeight="1" x14ac:dyDescent="0.2">
      <c r="B109" s="321" t="s">
        <v>6</v>
      </c>
      <c r="C109" s="317"/>
    </row>
    <row r="110" spans="2:3" ht="28.5" customHeight="1" x14ac:dyDescent="0.2">
      <c r="B110" s="321" t="s">
        <v>7</v>
      </c>
      <c r="C110" s="317"/>
    </row>
    <row r="111" spans="2:3" ht="28.5" customHeight="1" x14ac:dyDescent="0.2">
      <c r="B111" s="321" t="s">
        <v>30</v>
      </c>
      <c r="C111" s="318" t="s">
        <v>252</v>
      </c>
    </row>
    <row r="112" spans="2:3" ht="15.75" customHeight="1" x14ac:dyDescent="0.2">
      <c r="B112" s="322" t="s">
        <v>33</v>
      </c>
      <c r="C112" s="323" t="s">
        <v>79</v>
      </c>
    </row>
    <row r="113" spans="2:3" ht="15.75" customHeight="1" x14ac:dyDescent="0.2">
      <c r="B113" s="324" t="s">
        <v>36</v>
      </c>
      <c r="C113" s="284" t="s">
        <v>617</v>
      </c>
    </row>
    <row r="114" spans="2:3" ht="15.75" customHeight="1" x14ac:dyDescent="0.2">
      <c r="B114" s="321" t="s">
        <v>42</v>
      </c>
      <c r="C114" s="325" t="s">
        <v>604</v>
      </c>
    </row>
    <row r="115" spans="2:3" ht="15.75" customHeight="1" x14ac:dyDescent="0.2">
      <c r="B115" s="326" t="s">
        <v>44</v>
      </c>
      <c r="C115" s="327" t="s">
        <v>254</v>
      </c>
    </row>
    <row r="116" spans="2:3" ht="15.75" customHeight="1" x14ac:dyDescent="0.2">
      <c r="B116" s="328" t="s">
        <v>53</v>
      </c>
      <c r="C116" s="323" t="s">
        <v>660</v>
      </c>
    </row>
    <row r="117" spans="2:3" ht="15.75" customHeight="1" x14ac:dyDescent="0.2">
      <c r="B117" s="328" t="s">
        <v>61</v>
      </c>
      <c r="C117" s="323" t="s">
        <v>926</v>
      </c>
    </row>
    <row r="118" spans="2:3" ht="15.75" customHeight="1" x14ac:dyDescent="0.2">
      <c r="B118" s="328" t="s">
        <v>65</v>
      </c>
      <c r="C118" s="329" t="s">
        <v>927</v>
      </c>
    </row>
    <row r="119" spans="2:3" ht="15.75" customHeight="1" x14ac:dyDescent="0.2">
      <c r="B119" s="330" t="s">
        <v>66</v>
      </c>
      <c r="C119" s="325" t="s">
        <v>604</v>
      </c>
    </row>
    <row r="120" spans="2:3" ht="15.75" customHeight="1" x14ac:dyDescent="0.25">
      <c r="B120" s="331" t="s">
        <v>67</v>
      </c>
      <c r="C120" s="332" t="s">
        <v>619</v>
      </c>
    </row>
    <row r="121" spans="2:3" ht="15.75" customHeight="1" x14ac:dyDescent="0.2">
      <c r="B121" s="333" t="s">
        <v>16</v>
      </c>
      <c r="C121" s="334" t="s">
        <v>607</v>
      </c>
    </row>
    <row r="122" spans="2:3" ht="15.75" customHeight="1" x14ac:dyDescent="0.2">
      <c r="B122" s="335" t="s">
        <v>2</v>
      </c>
      <c r="C122" s="325" t="s">
        <v>604</v>
      </c>
    </row>
    <row r="123" spans="2:3" ht="15.75" customHeight="1" x14ac:dyDescent="0.2">
      <c r="B123" s="336" t="s">
        <v>3</v>
      </c>
      <c r="C123" s="334" t="s">
        <v>607</v>
      </c>
    </row>
    <row r="124" spans="2:3" ht="30.75" customHeight="1" x14ac:dyDescent="0.2">
      <c r="B124" s="333" t="s">
        <v>17</v>
      </c>
      <c r="C124" s="317"/>
    </row>
    <row r="125" spans="2:3" ht="15.75" customHeight="1" x14ac:dyDescent="0.2">
      <c r="B125" s="336" t="s">
        <v>18</v>
      </c>
      <c r="C125" s="317"/>
    </row>
    <row r="126" spans="2:3" ht="15.75" customHeight="1" x14ac:dyDescent="0.2">
      <c r="B126" s="333" t="s">
        <v>19</v>
      </c>
      <c r="C126" s="334" t="s">
        <v>607</v>
      </c>
    </row>
    <row r="127" spans="2:3" ht="15.75" customHeight="1" x14ac:dyDescent="0.2">
      <c r="B127" s="333" t="s">
        <v>20</v>
      </c>
      <c r="C127" s="337" t="s">
        <v>607</v>
      </c>
    </row>
    <row r="128" spans="2:3" ht="54.75" customHeight="1" thickBot="1" x14ac:dyDescent="0.25">
      <c r="B128" s="338" t="s">
        <v>21</v>
      </c>
      <c r="C128" s="339" t="s">
        <v>604</v>
      </c>
    </row>
    <row r="129" spans="2:3" ht="15.75" customHeight="1" x14ac:dyDescent="0.2">
      <c r="C129" s="47"/>
    </row>
    <row r="130" spans="2:3" ht="15.75" customHeight="1" x14ac:dyDescent="0.2"/>
    <row r="131" spans="2:3" ht="15.75" customHeight="1" thickBot="1" x14ac:dyDescent="0.25"/>
    <row r="132" spans="2:3" ht="24" customHeight="1" x14ac:dyDescent="0.2">
      <c r="B132" s="847" t="s">
        <v>990</v>
      </c>
      <c r="C132" s="848"/>
    </row>
    <row r="133" spans="2:3" ht="15.75" customHeight="1" x14ac:dyDescent="0.2">
      <c r="B133" s="333" t="s">
        <v>0</v>
      </c>
      <c r="C133" s="340"/>
    </row>
    <row r="134" spans="2:3" ht="15.75" customHeight="1" x14ac:dyDescent="0.2">
      <c r="B134" s="336" t="s">
        <v>1</v>
      </c>
      <c r="C134" s="341" t="s">
        <v>252</v>
      </c>
    </row>
    <row r="135" spans="2:3" ht="15.75" customHeight="1" x14ac:dyDescent="0.2">
      <c r="B135" s="342" t="s">
        <v>16</v>
      </c>
      <c r="C135" s="343" t="s">
        <v>607</v>
      </c>
    </row>
    <row r="136" spans="2:3" ht="15.75" customHeight="1" x14ac:dyDescent="0.2">
      <c r="B136" s="342" t="s">
        <v>2</v>
      </c>
      <c r="C136" s="291" t="s">
        <v>604</v>
      </c>
    </row>
    <row r="137" spans="2:3" ht="15.75" customHeight="1" x14ac:dyDescent="0.2">
      <c r="B137" s="342" t="s">
        <v>3</v>
      </c>
      <c r="C137" s="343" t="s">
        <v>607</v>
      </c>
    </row>
    <row r="138" spans="2:3" ht="15.75" customHeight="1" x14ac:dyDescent="0.2">
      <c r="B138" s="342" t="s">
        <v>4</v>
      </c>
      <c r="C138" s="340"/>
    </row>
    <row r="139" spans="2:3" ht="15.75" customHeight="1" x14ac:dyDescent="0.2">
      <c r="B139" s="342" t="s">
        <v>5</v>
      </c>
      <c r="C139" s="344"/>
    </row>
    <row r="140" spans="2:3" ht="15.75" customHeight="1" x14ac:dyDescent="0.2">
      <c r="B140" s="345" t="s">
        <v>6</v>
      </c>
      <c r="C140" s="340"/>
    </row>
    <row r="141" spans="2:3" ht="15.75" customHeight="1" x14ac:dyDescent="0.2">
      <c r="B141" s="345" t="s">
        <v>7</v>
      </c>
      <c r="C141" s="340"/>
    </row>
    <row r="142" spans="2:3" ht="15.75" customHeight="1" x14ac:dyDescent="0.2">
      <c r="B142" s="346" t="s">
        <v>10</v>
      </c>
      <c r="C142" s="341" t="s">
        <v>252</v>
      </c>
    </row>
    <row r="143" spans="2:3" ht="15.75" customHeight="1" x14ac:dyDescent="0.2">
      <c r="B143" s="335" t="s">
        <v>11</v>
      </c>
      <c r="C143" s="347" t="s">
        <v>607</v>
      </c>
    </row>
    <row r="144" spans="2:3" ht="15.75" customHeight="1" x14ac:dyDescent="0.2">
      <c r="B144" s="319" t="s">
        <v>12</v>
      </c>
      <c r="C144" s="347" t="s">
        <v>607</v>
      </c>
    </row>
    <row r="145" spans="2:3" ht="15.75" customHeight="1" thickBot="1" x14ac:dyDescent="0.25">
      <c r="B145" s="348" t="s">
        <v>34</v>
      </c>
      <c r="C145" s="349" t="s">
        <v>607</v>
      </c>
    </row>
    <row r="146" spans="2:3" ht="15.75" customHeight="1" x14ac:dyDescent="0.2"/>
    <row r="147" spans="2:3" ht="15.75" customHeight="1" thickBot="1" x14ac:dyDescent="0.25"/>
    <row r="148" spans="2:3" ht="24" customHeight="1" thickBot="1" x14ac:dyDescent="0.25">
      <c r="B148" s="844" t="s">
        <v>991</v>
      </c>
      <c r="C148" s="845"/>
    </row>
    <row r="149" spans="2:3" ht="30.75" customHeight="1" x14ac:dyDescent="0.25">
      <c r="B149" s="328" t="s">
        <v>9</v>
      </c>
      <c r="C149" s="350">
        <v>1</v>
      </c>
    </row>
    <row r="150" spans="2:3" ht="31.5" customHeight="1" x14ac:dyDescent="0.2">
      <c r="B150" s="328" t="s">
        <v>631</v>
      </c>
      <c r="C150" s="318" t="s">
        <v>252</v>
      </c>
    </row>
    <row r="151" spans="2:3" ht="15.75" customHeight="1" x14ac:dyDescent="0.2">
      <c r="B151" s="330" t="s">
        <v>639</v>
      </c>
      <c r="C151" s="334" t="s">
        <v>607</v>
      </c>
    </row>
    <row r="152" spans="2:3" ht="16.5" customHeight="1" x14ac:dyDescent="0.2">
      <c r="B152" s="328" t="s">
        <v>933</v>
      </c>
      <c r="C152" s="351" t="s">
        <v>981</v>
      </c>
    </row>
    <row r="153" spans="2:3" ht="15.75" customHeight="1" x14ac:dyDescent="0.2">
      <c r="B153" s="328" t="s">
        <v>934</v>
      </c>
      <c r="C153" s="325" t="s">
        <v>604</v>
      </c>
    </row>
    <row r="154" spans="2:3" ht="15.75" customHeight="1" x14ac:dyDescent="0.2">
      <c r="B154" s="352" t="s">
        <v>920</v>
      </c>
      <c r="C154" s="325" t="s">
        <v>604</v>
      </c>
    </row>
    <row r="155" spans="2:3" ht="15.75" customHeight="1" x14ac:dyDescent="0.25">
      <c r="B155" s="353" t="s">
        <v>648</v>
      </c>
      <c r="C155" s="354" t="s">
        <v>979</v>
      </c>
    </row>
    <row r="156" spans="2:3" ht="15.75" customHeight="1" x14ac:dyDescent="0.25">
      <c r="B156" s="353" t="s">
        <v>651</v>
      </c>
      <c r="C156" s="350" t="s">
        <v>979</v>
      </c>
    </row>
    <row r="157" spans="2:3" ht="15.75" customHeight="1" x14ac:dyDescent="0.25">
      <c r="B157" s="353" t="s">
        <v>656</v>
      </c>
      <c r="C157" s="350" t="s">
        <v>979</v>
      </c>
    </row>
    <row r="158" spans="2:3" ht="15.75" customHeight="1" x14ac:dyDescent="0.25">
      <c r="B158" s="353" t="s">
        <v>661</v>
      </c>
      <c r="C158" s="355" t="s">
        <v>979</v>
      </c>
    </row>
    <row r="159" spans="2:3" ht="15.75" customHeight="1" x14ac:dyDescent="0.2">
      <c r="B159" s="330" t="s">
        <v>921</v>
      </c>
      <c r="C159" s="325" t="s">
        <v>604</v>
      </c>
    </row>
    <row r="160" spans="2:3" ht="15.75" customHeight="1" x14ac:dyDescent="0.25">
      <c r="B160" s="356" t="s">
        <v>648</v>
      </c>
      <c r="C160" s="354" t="s">
        <v>980</v>
      </c>
    </row>
    <row r="161" spans="2:3" ht="15.75" customHeight="1" x14ac:dyDescent="0.25">
      <c r="B161" s="356" t="s">
        <v>651</v>
      </c>
      <c r="C161" s="350" t="s">
        <v>980</v>
      </c>
    </row>
    <row r="162" spans="2:3" ht="15.75" customHeight="1" x14ac:dyDescent="0.25">
      <c r="B162" s="356" t="s">
        <v>656</v>
      </c>
      <c r="C162" s="350" t="s">
        <v>980</v>
      </c>
    </row>
    <row r="163" spans="2:3" ht="15.75" customHeight="1" x14ac:dyDescent="0.25">
      <c r="B163" s="356" t="s">
        <v>661</v>
      </c>
      <c r="C163" s="350" t="s">
        <v>980</v>
      </c>
    </row>
    <row r="164" spans="2:3" ht="15.75" customHeight="1" x14ac:dyDescent="0.25">
      <c r="B164" s="328" t="s">
        <v>16</v>
      </c>
      <c r="C164" s="357"/>
    </row>
    <row r="165" spans="2:3" ht="15.75" customHeight="1" x14ac:dyDescent="0.25">
      <c r="B165" s="328" t="s">
        <v>2</v>
      </c>
      <c r="C165" s="357"/>
    </row>
    <row r="166" spans="2:3" ht="15.75" customHeight="1" x14ac:dyDescent="0.2">
      <c r="B166" s="328" t="s">
        <v>3</v>
      </c>
      <c r="C166" s="358"/>
    </row>
    <row r="167" spans="2:3" ht="15.75" customHeight="1" x14ac:dyDescent="0.2">
      <c r="B167" s="328" t="s">
        <v>17</v>
      </c>
      <c r="C167" s="358"/>
    </row>
    <row r="168" spans="2:3" ht="15.75" customHeight="1" x14ac:dyDescent="0.2">
      <c r="B168" s="328" t="s">
        <v>18</v>
      </c>
      <c r="C168" s="358"/>
    </row>
    <row r="169" spans="2:3" ht="15.75" customHeight="1" x14ac:dyDescent="0.25">
      <c r="B169" s="328" t="s">
        <v>19</v>
      </c>
      <c r="C169" s="357"/>
    </row>
    <row r="170" spans="2:3" ht="15.75" customHeight="1" x14ac:dyDescent="0.25">
      <c r="B170" s="328" t="s">
        <v>20</v>
      </c>
      <c r="C170" s="357"/>
    </row>
    <row r="171" spans="2:3" ht="15.75" customHeight="1" thickBot="1" x14ac:dyDescent="0.25">
      <c r="B171" s="359" t="s">
        <v>21</v>
      </c>
      <c r="C171" s="360" t="str">
        <f>C164&amp;" - "&amp;C168</f>
        <v xml:space="preserve"> - </v>
      </c>
    </row>
    <row r="172" spans="2:3" ht="15.75" customHeight="1" thickBot="1" x14ac:dyDescent="0.25"/>
    <row r="173" spans="2:3" ht="32.25" customHeight="1" thickBot="1" x14ac:dyDescent="0.25">
      <c r="B173" s="849" t="s">
        <v>993</v>
      </c>
      <c r="C173" s="845"/>
    </row>
    <row r="174" spans="2:3" ht="15.75" customHeight="1" x14ac:dyDescent="0.25">
      <c r="B174" s="361" t="s">
        <v>9</v>
      </c>
      <c r="C174" s="362" t="s">
        <v>996</v>
      </c>
    </row>
    <row r="175" spans="2:3" ht="15.75" customHeight="1" x14ac:dyDescent="0.2">
      <c r="B175" s="363" t="s">
        <v>635</v>
      </c>
      <c r="C175" s="318" t="s">
        <v>252</v>
      </c>
    </row>
    <row r="176" spans="2:3" ht="15.75" customHeight="1" x14ac:dyDescent="0.2">
      <c r="B176" s="363" t="s">
        <v>919</v>
      </c>
      <c r="C176" s="325" t="s">
        <v>604</v>
      </c>
    </row>
    <row r="177" spans="2:3" ht="15.75" customHeight="1" x14ac:dyDescent="0.2">
      <c r="B177" s="328" t="s">
        <v>934</v>
      </c>
      <c r="C177" s="325" t="s">
        <v>604</v>
      </c>
    </row>
    <row r="178" spans="2:3" ht="15.75" customHeight="1" x14ac:dyDescent="0.2">
      <c r="B178" s="352" t="s">
        <v>920</v>
      </c>
      <c r="C178" s="325" t="s">
        <v>604</v>
      </c>
    </row>
    <row r="179" spans="2:3" ht="15.75" customHeight="1" x14ac:dyDescent="0.25">
      <c r="B179" s="353" t="s">
        <v>648</v>
      </c>
      <c r="C179" s="354" t="s">
        <v>994</v>
      </c>
    </row>
    <row r="180" spans="2:3" ht="15.75" customHeight="1" x14ac:dyDescent="0.25">
      <c r="B180" s="353" t="s">
        <v>651</v>
      </c>
      <c r="C180" s="354" t="s">
        <v>994</v>
      </c>
    </row>
    <row r="181" spans="2:3" ht="15.75" customHeight="1" x14ac:dyDescent="0.25">
      <c r="B181" s="353" t="s">
        <v>656</v>
      </c>
      <c r="C181" s="354" t="s">
        <v>994</v>
      </c>
    </row>
    <row r="182" spans="2:3" ht="15.75" customHeight="1" x14ac:dyDescent="0.25">
      <c r="B182" s="353" t="s">
        <v>661</v>
      </c>
      <c r="C182" s="354" t="s">
        <v>994</v>
      </c>
    </row>
    <row r="183" spans="2:3" ht="15.75" customHeight="1" x14ac:dyDescent="0.2">
      <c r="B183" s="330" t="s">
        <v>921</v>
      </c>
      <c r="C183" s="325" t="s">
        <v>604</v>
      </c>
    </row>
    <row r="184" spans="2:3" ht="15.75" customHeight="1" x14ac:dyDescent="0.25">
      <c r="B184" s="356" t="s">
        <v>648</v>
      </c>
      <c r="C184" s="354" t="s">
        <v>995</v>
      </c>
    </row>
    <row r="185" spans="2:3" ht="15.75" customHeight="1" x14ac:dyDescent="0.25">
      <c r="B185" s="356" t="s">
        <v>651</v>
      </c>
      <c r="C185" s="354" t="s">
        <v>995</v>
      </c>
    </row>
    <row r="186" spans="2:3" ht="15.75" customHeight="1" x14ac:dyDescent="0.25">
      <c r="B186" s="356" t="s">
        <v>656</v>
      </c>
      <c r="C186" s="354" t="s">
        <v>995</v>
      </c>
    </row>
    <row r="187" spans="2:3" ht="15.75" customHeight="1" x14ac:dyDescent="0.25">
      <c r="B187" s="356" t="s">
        <v>661</v>
      </c>
      <c r="C187" s="354" t="s">
        <v>995</v>
      </c>
    </row>
    <row r="188" spans="2:3" ht="15.75" customHeight="1" x14ac:dyDescent="0.2">
      <c r="B188" s="328" t="s">
        <v>16</v>
      </c>
      <c r="C188" s="290" t="s">
        <v>607</v>
      </c>
    </row>
    <row r="189" spans="2:3" ht="15.75" customHeight="1" x14ac:dyDescent="0.25">
      <c r="B189" s="328" t="s">
        <v>2</v>
      </c>
      <c r="C189" s="357"/>
    </row>
    <row r="190" spans="2:3" ht="35.25" customHeight="1" x14ac:dyDescent="0.2">
      <c r="B190" s="328" t="s">
        <v>3</v>
      </c>
      <c r="C190" s="358"/>
    </row>
    <row r="191" spans="2:3" ht="15.75" customHeight="1" x14ac:dyDescent="0.2">
      <c r="B191" s="328" t="s">
        <v>17</v>
      </c>
      <c r="C191" s="358"/>
    </row>
    <row r="192" spans="2:3" ht="15.75" customHeight="1" x14ac:dyDescent="0.2">
      <c r="B192" s="328" t="s">
        <v>18</v>
      </c>
      <c r="C192" s="358"/>
    </row>
    <row r="193" spans="2:3" ht="15.75" customHeight="1" x14ac:dyDescent="0.2">
      <c r="B193" s="328" t="s">
        <v>19</v>
      </c>
      <c r="C193" s="290" t="s">
        <v>607</v>
      </c>
    </row>
    <row r="194" spans="2:3" ht="15.75" customHeight="1" x14ac:dyDescent="0.2">
      <c r="B194" s="328" t="s">
        <v>20</v>
      </c>
      <c r="C194" s="290" t="s">
        <v>607</v>
      </c>
    </row>
    <row r="195" spans="2:3" ht="15.75" customHeight="1" thickBot="1" x14ac:dyDescent="0.25">
      <c r="B195" s="359" t="s">
        <v>21</v>
      </c>
      <c r="C195" s="364" t="s">
        <v>604</v>
      </c>
    </row>
    <row r="196" spans="2:3" ht="15.75" customHeight="1" thickBot="1" x14ac:dyDescent="0.25"/>
    <row r="197" spans="2:3" ht="21" customHeight="1" thickBot="1" x14ac:dyDescent="0.25">
      <c r="B197" s="849" t="s">
        <v>618</v>
      </c>
      <c r="C197" s="845"/>
    </row>
    <row r="198" spans="2:3" ht="15.75" customHeight="1" x14ac:dyDescent="0.25">
      <c r="B198" s="365" t="s">
        <v>9</v>
      </c>
      <c r="C198" s="366"/>
    </row>
    <row r="199" spans="2:3" ht="15.75" customHeight="1" x14ac:dyDescent="0.2">
      <c r="B199" s="321" t="s">
        <v>631</v>
      </c>
      <c r="C199" s="367"/>
    </row>
    <row r="200" spans="2:3" ht="15.75" customHeight="1" x14ac:dyDescent="0.2">
      <c r="B200" s="321" t="s">
        <v>936</v>
      </c>
      <c r="C200" s="337" t="s">
        <v>607</v>
      </c>
    </row>
    <row r="201" spans="2:3" ht="15.75" customHeight="1" x14ac:dyDescent="0.2">
      <c r="B201" s="321" t="s">
        <v>987</v>
      </c>
      <c r="C201" s="368" t="s">
        <v>982</v>
      </c>
    </row>
    <row r="202" spans="2:3" ht="15.75" customHeight="1" x14ac:dyDescent="0.2">
      <c r="B202" s="321" t="s">
        <v>638</v>
      </c>
      <c r="C202" s="337" t="s">
        <v>607</v>
      </c>
    </row>
    <row r="203" spans="2:3" ht="15.75" customHeight="1" x14ac:dyDescent="0.2">
      <c r="B203" s="321" t="s">
        <v>42</v>
      </c>
      <c r="C203" s="325" t="s">
        <v>604</v>
      </c>
    </row>
    <row r="204" spans="2:3" ht="15.75" customHeight="1" x14ac:dyDescent="0.2">
      <c r="B204" s="369" t="s">
        <v>644</v>
      </c>
      <c r="C204" s="284" t="s">
        <v>617</v>
      </c>
    </row>
    <row r="205" spans="2:3" ht="15.75" customHeight="1" x14ac:dyDescent="0.2">
      <c r="B205" s="328" t="s">
        <v>863</v>
      </c>
      <c r="C205" s="284" t="s">
        <v>617</v>
      </c>
    </row>
    <row r="206" spans="2:3" ht="15.75" customHeight="1" x14ac:dyDescent="0.2">
      <c r="B206" s="316" t="s">
        <v>16</v>
      </c>
      <c r="C206" s="337" t="s">
        <v>607</v>
      </c>
    </row>
    <row r="207" spans="2:3" ht="15.75" customHeight="1" x14ac:dyDescent="0.25">
      <c r="B207" s="328" t="s">
        <v>2</v>
      </c>
      <c r="C207" s="357"/>
    </row>
    <row r="208" spans="2:3" ht="15.75" customHeight="1" x14ac:dyDescent="0.2">
      <c r="B208" s="328" t="s">
        <v>3</v>
      </c>
      <c r="C208" s="358"/>
    </row>
    <row r="209" spans="2:3" ht="15.75" customHeight="1" x14ac:dyDescent="0.2">
      <c r="B209" s="328" t="s">
        <v>19</v>
      </c>
      <c r="C209" s="337" t="s">
        <v>607</v>
      </c>
    </row>
    <row r="210" spans="2:3" ht="15.75" customHeight="1" x14ac:dyDescent="0.2">
      <c r="B210" s="328" t="s">
        <v>20</v>
      </c>
      <c r="C210" s="337" t="s">
        <v>607</v>
      </c>
    </row>
    <row r="211" spans="2:3" ht="15.75" customHeight="1" thickBot="1" x14ac:dyDescent="0.25">
      <c r="B211" s="359" t="s">
        <v>21</v>
      </c>
      <c r="C211" s="339" t="s">
        <v>604</v>
      </c>
    </row>
    <row r="212" spans="2:3" ht="15.75" customHeight="1" x14ac:dyDescent="0.2"/>
    <row r="213" spans="2:3" ht="15.75" customHeight="1" thickBot="1" x14ac:dyDescent="0.25"/>
    <row r="214" spans="2:3" ht="33.75" customHeight="1" thickBot="1" x14ac:dyDescent="0.25">
      <c r="B214" s="844" t="s">
        <v>992</v>
      </c>
      <c r="C214" s="845"/>
    </row>
    <row r="215" spans="2:3" ht="15.75" customHeight="1" x14ac:dyDescent="0.2">
      <c r="B215" s="565" t="s">
        <v>20</v>
      </c>
      <c r="C215" s="100" t="s">
        <v>607</v>
      </c>
    </row>
    <row r="216" spans="2:3" ht="15.75" customHeight="1" thickBot="1" x14ac:dyDescent="0.25">
      <c r="B216" s="565" t="s">
        <v>19</v>
      </c>
      <c r="C216" s="100" t="s">
        <v>607</v>
      </c>
    </row>
    <row r="217" spans="2:3" ht="15.75" customHeight="1" x14ac:dyDescent="0.2">
      <c r="B217" s="566" t="s">
        <v>16</v>
      </c>
      <c r="C217" s="100" t="s">
        <v>607</v>
      </c>
    </row>
    <row r="218" spans="2:3" ht="15.75" customHeight="1" x14ac:dyDescent="0.2">
      <c r="B218" s="567" t="s">
        <v>1768</v>
      </c>
      <c r="C218" s="100" t="s">
        <v>607</v>
      </c>
    </row>
    <row r="219" spans="2:3" ht="15.75" customHeight="1" x14ac:dyDescent="0.2">
      <c r="B219" s="567" t="s">
        <v>1769</v>
      </c>
      <c r="C219" s="100" t="s">
        <v>607</v>
      </c>
    </row>
    <row r="220" spans="2:3" ht="15.75" customHeight="1" x14ac:dyDescent="0.2">
      <c r="B220" s="567" t="s">
        <v>1770</v>
      </c>
      <c r="C220" s="100" t="s">
        <v>607</v>
      </c>
    </row>
    <row r="221" spans="2:3" ht="15.75" customHeight="1" x14ac:dyDescent="0.2">
      <c r="B221" s="567" t="s">
        <v>1771</v>
      </c>
      <c r="C221" s="100" t="s">
        <v>607</v>
      </c>
    </row>
    <row r="222" spans="2:3" ht="15.75" customHeight="1" x14ac:dyDescent="0.2">
      <c r="B222" s="567" t="s">
        <v>1772</v>
      </c>
      <c r="C222" s="100" t="s">
        <v>607</v>
      </c>
    </row>
    <row r="223" spans="2:3" ht="15.75" customHeight="1" x14ac:dyDescent="0.2">
      <c r="B223" s="567" t="s">
        <v>1773</v>
      </c>
      <c r="C223" s="100" t="s">
        <v>607</v>
      </c>
    </row>
    <row r="224" spans="2:3" ht="15.75" customHeight="1" x14ac:dyDescent="0.2">
      <c r="B224" s="567" t="s">
        <v>1774</v>
      </c>
      <c r="C224" s="100" t="s">
        <v>607</v>
      </c>
    </row>
    <row r="225" spans="2:3" ht="15.75" customHeight="1" x14ac:dyDescent="0.2">
      <c r="B225" s="567" t="s">
        <v>1775</v>
      </c>
      <c r="C225" s="578" t="s">
        <v>607</v>
      </c>
    </row>
    <row r="226" spans="2:3" ht="15.75" customHeight="1" x14ac:dyDescent="0.2">
      <c r="B226" s="570" t="s">
        <v>1776</v>
      </c>
      <c r="C226" s="371" t="s">
        <v>607</v>
      </c>
    </row>
    <row r="227" spans="2:3" ht="15.75" customHeight="1" x14ac:dyDescent="0.2">
      <c r="B227" s="570" t="s">
        <v>1778</v>
      </c>
      <c r="C227" s="371" t="s">
        <v>607</v>
      </c>
    </row>
    <row r="228" spans="2:3" ht="15.75" customHeight="1" x14ac:dyDescent="0.2">
      <c r="B228" s="570" t="s">
        <v>1777</v>
      </c>
      <c r="C228" s="371" t="s">
        <v>607</v>
      </c>
    </row>
    <row r="229" spans="2:3" ht="15.75" customHeight="1" x14ac:dyDescent="0.2">
      <c r="B229" s="571" t="s">
        <v>1783</v>
      </c>
      <c r="C229" s="371" t="s">
        <v>607</v>
      </c>
    </row>
    <row r="230" spans="2:3" ht="15.75" customHeight="1" x14ac:dyDescent="0.2">
      <c r="B230" s="571" t="s">
        <v>1792</v>
      </c>
      <c r="C230" s="53" t="s">
        <v>617</v>
      </c>
    </row>
    <row r="231" spans="2:3" ht="15.75" customHeight="1" x14ac:dyDescent="0.2">
      <c r="B231" s="571" t="s">
        <v>1791</v>
      </c>
      <c r="C231" s="558"/>
    </row>
    <row r="232" spans="2:3" ht="15.75" customHeight="1" x14ac:dyDescent="0.2">
      <c r="B232" s="571" t="s">
        <v>1784</v>
      </c>
      <c r="C232" s="579"/>
    </row>
    <row r="233" spans="2:3" ht="15.75" customHeight="1" x14ac:dyDescent="0.2">
      <c r="B233" s="571" t="s">
        <v>1789</v>
      </c>
      <c r="C233" s="53" t="s">
        <v>617</v>
      </c>
    </row>
    <row r="234" spans="2:3" ht="15.75" customHeight="1" x14ac:dyDescent="0.2">
      <c r="B234" s="571" t="s">
        <v>1790</v>
      </c>
      <c r="C234" s="162"/>
    </row>
    <row r="235" spans="2:3" ht="15.75" customHeight="1" x14ac:dyDescent="0.2">
      <c r="B235" s="572" t="s">
        <v>1788</v>
      </c>
      <c r="C235" s="371"/>
    </row>
    <row r="236" spans="2:3" ht="15.75" customHeight="1" x14ac:dyDescent="0.2">
      <c r="B236" s="572" t="s">
        <v>1793</v>
      </c>
      <c r="C236" s="371"/>
    </row>
    <row r="237" spans="2:3" ht="25.5" customHeight="1" x14ac:dyDescent="0.2">
      <c r="B237" s="572" t="s">
        <v>1787</v>
      </c>
      <c r="C237" s="371" t="s">
        <v>607</v>
      </c>
    </row>
    <row r="238" spans="2:3" ht="15.75" customHeight="1" x14ac:dyDescent="0.2">
      <c r="B238" s="572" t="s">
        <v>1786</v>
      </c>
      <c r="C238" s="371"/>
    </row>
    <row r="239" spans="2:3" ht="15.75" customHeight="1" x14ac:dyDescent="0.2">
      <c r="B239" s="572" t="s">
        <v>1785</v>
      </c>
      <c r="C239" s="371" t="s">
        <v>607</v>
      </c>
    </row>
    <row r="240" spans="2:3" ht="15.75" customHeight="1" x14ac:dyDescent="0.2">
      <c r="B240" s="573" t="s">
        <v>1794</v>
      </c>
      <c r="C240" s="371" t="s">
        <v>607</v>
      </c>
    </row>
    <row r="241" spans="2:3" ht="15.75" customHeight="1" x14ac:dyDescent="0.2">
      <c r="B241" s="573" t="s">
        <v>1795</v>
      </c>
      <c r="C241" s="371" t="s">
        <v>607</v>
      </c>
    </row>
    <row r="242" spans="2:3" ht="15.75" customHeight="1" x14ac:dyDescent="0.2">
      <c r="B242" s="573" t="s">
        <v>1796</v>
      </c>
      <c r="C242" s="371" t="s">
        <v>607</v>
      </c>
    </row>
    <row r="243" spans="2:3" ht="15.75" customHeight="1" x14ac:dyDescent="0.2">
      <c r="B243" s="573" t="s">
        <v>1797</v>
      </c>
      <c r="C243" s="371" t="s">
        <v>607</v>
      </c>
    </row>
    <row r="244" spans="2:3" ht="15.75" customHeight="1" x14ac:dyDescent="0.2">
      <c r="B244" s="573" t="s">
        <v>1798</v>
      </c>
      <c r="C244" s="371" t="s">
        <v>607</v>
      </c>
    </row>
    <row r="245" spans="2:3" ht="15.75" customHeight="1" x14ac:dyDescent="0.2">
      <c r="B245" s="573" t="s">
        <v>1798</v>
      </c>
      <c r="C245" s="371" t="s">
        <v>607</v>
      </c>
    </row>
    <row r="246" spans="2:3" ht="15.75" customHeight="1" x14ac:dyDescent="0.2">
      <c r="B246" s="573" t="s">
        <v>1799</v>
      </c>
      <c r="C246" s="371" t="s">
        <v>607</v>
      </c>
    </row>
    <row r="247" spans="2:3" ht="15.75" customHeight="1" x14ac:dyDescent="0.2">
      <c r="B247" s="573" t="s">
        <v>1800</v>
      </c>
      <c r="C247" s="371" t="s">
        <v>607</v>
      </c>
    </row>
    <row r="248" spans="2:3" ht="15.75" customHeight="1" x14ac:dyDescent="0.2">
      <c r="B248" s="573" t="s">
        <v>1801</v>
      </c>
      <c r="C248" s="371" t="s">
        <v>607</v>
      </c>
    </row>
    <row r="249" spans="2:3" ht="15.75" customHeight="1" x14ac:dyDescent="0.2">
      <c r="B249" s="573" t="s">
        <v>1803</v>
      </c>
      <c r="C249" s="371" t="s">
        <v>607</v>
      </c>
    </row>
    <row r="250" spans="2:3" ht="15.75" customHeight="1" x14ac:dyDescent="0.2">
      <c r="B250" s="573" t="s">
        <v>1802</v>
      </c>
      <c r="C250" s="371" t="s">
        <v>607</v>
      </c>
    </row>
    <row r="251" spans="2:3" ht="15.75" customHeight="1" x14ac:dyDescent="0.2">
      <c r="B251" s="573" t="s">
        <v>1802</v>
      </c>
      <c r="C251" s="371" t="s">
        <v>607</v>
      </c>
    </row>
    <row r="252" spans="2:3" ht="15.75" customHeight="1" x14ac:dyDescent="0.2">
      <c r="B252" s="574">
        <v>9</v>
      </c>
      <c r="C252" s="371" t="s">
        <v>607</v>
      </c>
    </row>
    <row r="253" spans="2:3" ht="15.75" customHeight="1" x14ac:dyDescent="0.2">
      <c r="B253" s="574">
        <v>10</v>
      </c>
      <c r="C253" s="371" t="s">
        <v>607</v>
      </c>
    </row>
    <row r="254" spans="2:3" ht="15.75" customHeight="1" x14ac:dyDescent="0.2">
      <c r="B254" s="574">
        <v>11</v>
      </c>
      <c r="C254" s="371" t="s">
        <v>607</v>
      </c>
    </row>
    <row r="255" spans="2:3" ht="15.75" customHeight="1" x14ac:dyDescent="0.2">
      <c r="B255" s="574" t="s">
        <v>957</v>
      </c>
      <c r="C255" s="371" t="s">
        <v>607</v>
      </c>
    </row>
    <row r="256" spans="2:3" ht="15.75" customHeight="1" x14ac:dyDescent="0.2">
      <c r="B256" s="575">
        <v>12</v>
      </c>
      <c r="C256" s="371" t="s">
        <v>607</v>
      </c>
    </row>
    <row r="257" spans="2:3" ht="15.75" customHeight="1" x14ac:dyDescent="0.2">
      <c r="B257" s="575" t="s">
        <v>1804</v>
      </c>
      <c r="C257" s="558"/>
    </row>
    <row r="258" spans="2:3" ht="15.75" customHeight="1" x14ac:dyDescent="0.2">
      <c r="B258" s="575">
        <v>13</v>
      </c>
      <c r="C258" s="371" t="s">
        <v>607</v>
      </c>
    </row>
    <row r="259" spans="2:3" ht="15.75" customHeight="1" x14ac:dyDescent="0.2">
      <c r="B259" s="576">
        <v>14</v>
      </c>
      <c r="C259" s="371" t="s">
        <v>607</v>
      </c>
    </row>
    <row r="260" spans="2:3" ht="15.75" customHeight="1" x14ac:dyDescent="0.2">
      <c r="B260" s="568" t="s">
        <v>972</v>
      </c>
      <c r="C260" s="371" t="s">
        <v>607</v>
      </c>
    </row>
    <row r="261" spans="2:3" ht="15" customHeight="1" x14ac:dyDescent="0.2">
      <c r="B261" s="576">
        <v>15</v>
      </c>
      <c r="C261" s="371" t="s">
        <v>607</v>
      </c>
    </row>
    <row r="262" spans="2:3" ht="15" customHeight="1" x14ac:dyDescent="0.2">
      <c r="B262" s="568" t="s">
        <v>973</v>
      </c>
      <c r="C262" s="371" t="s">
        <v>607</v>
      </c>
    </row>
    <row r="263" spans="2:3" ht="15" customHeight="1" x14ac:dyDescent="0.2">
      <c r="B263" s="568">
        <v>16</v>
      </c>
      <c r="C263" s="371" t="s">
        <v>607</v>
      </c>
    </row>
    <row r="264" spans="2:3" ht="15" customHeight="1" x14ac:dyDescent="0.2">
      <c r="B264" s="569" t="s">
        <v>974</v>
      </c>
      <c r="C264" s="371" t="s">
        <v>607</v>
      </c>
    </row>
    <row r="265" spans="2:3" ht="15" customHeight="1" x14ac:dyDescent="0.2">
      <c r="B265" s="568">
        <v>17</v>
      </c>
      <c r="C265" s="371" t="s">
        <v>607</v>
      </c>
    </row>
    <row r="266" spans="2:3" ht="15" customHeight="1" x14ac:dyDescent="0.2">
      <c r="B266" s="569" t="s">
        <v>972</v>
      </c>
      <c r="C266" s="371" t="s">
        <v>607</v>
      </c>
    </row>
    <row r="267" spans="2:3" ht="15" customHeight="1" x14ac:dyDescent="0.2">
      <c r="B267" s="569" t="s">
        <v>1756</v>
      </c>
      <c r="C267" s="53"/>
    </row>
    <row r="268" spans="2:3" ht="15" customHeight="1" x14ac:dyDescent="0.2">
      <c r="B268" s="568">
        <v>18</v>
      </c>
      <c r="C268" s="371" t="s">
        <v>607</v>
      </c>
    </row>
    <row r="269" spans="2:3" ht="15" customHeight="1" x14ac:dyDescent="0.2">
      <c r="B269" s="569" t="s">
        <v>1805</v>
      </c>
      <c r="C269" s="371" t="s">
        <v>607</v>
      </c>
    </row>
    <row r="270" spans="2:3" ht="15" customHeight="1" x14ac:dyDescent="0.2">
      <c r="B270" s="568">
        <v>19</v>
      </c>
      <c r="C270" s="371" t="s">
        <v>607</v>
      </c>
    </row>
    <row r="271" spans="2:3" ht="15" customHeight="1" x14ac:dyDescent="0.2">
      <c r="B271" s="569" t="s">
        <v>1729</v>
      </c>
      <c r="C271" s="53"/>
    </row>
    <row r="272" spans="2:3" ht="15" customHeight="1" x14ac:dyDescent="0.2">
      <c r="B272" s="569" t="s">
        <v>1738</v>
      </c>
      <c r="C272" s="53"/>
    </row>
    <row r="273" spans="2:3" ht="15" customHeight="1" x14ac:dyDescent="0.2">
      <c r="B273" s="569" t="s">
        <v>1807</v>
      </c>
      <c r="C273" s="371" t="s">
        <v>607</v>
      </c>
    </row>
    <row r="274" spans="2:3" ht="15" customHeight="1" x14ac:dyDescent="0.2">
      <c r="B274" s="577" t="s">
        <v>1806</v>
      </c>
      <c r="C274" s="53"/>
    </row>
    <row r="275" spans="2:3" ht="15.75" customHeight="1" x14ac:dyDescent="0.2">
      <c r="B275" s="62"/>
    </row>
    <row r="276" spans="2:3" ht="15.75" customHeight="1" x14ac:dyDescent="0.2">
      <c r="B276" s="62"/>
    </row>
    <row r="277" spans="2:3" ht="15.75" customHeight="1" thickBot="1" x14ac:dyDescent="0.25">
      <c r="B277" s="62"/>
    </row>
    <row r="278" spans="2:3" ht="21" customHeight="1" thickBot="1" x14ac:dyDescent="0.25">
      <c r="B278" s="844" t="s">
        <v>1301</v>
      </c>
      <c r="C278" s="845"/>
    </row>
    <row r="279" spans="2:3" ht="30.75" customHeight="1" x14ac:dyDescent="0.2">
      <c r="B279" s="78" t="s">
        <v>1020</v>
      </c>
      <c r="C279" s="53"/>
    </row>
    <row r="280" spans="2:3" ht="15.75" customHeight="1" x14ac:dyDescent="0.2">
      <c r="B280" s="370" t="s">
        <v>1016</v>
      </c>
      <c r="C280" s="371" t="s">
        <v>607</v>
      </c>
    </row>
    <row r="281" spans="2:3" ht="15.75" customHeight="1" x14ac:dyDescent="0.2">
      <c r="B281" s="370" t="s">
        <v>1015</v>
      </c>
      <c r="C281" s="371" t="s">
        <v>607</v>
      </c>
    </row>
    <row r="282" spans="2:3" ht="15.75" customHeight="1" x14ac:dyDescent="0.2">
      <c r="B282" s="370" t="s">
        <v>1017</v>
      </c>
      <c r="C282" s="371" t="s">
        <v>607</v>
      </c>
    </row>
    <row r="283" spans="2:3" ht="15.75" customHeight="1" x14ac:dyDescent="0.2">
      <c r="B283" s="370" t="s">
        <v>1018</v>
      </c>
      <c r="C283" s="371" t="s">
        <v>607</v>
      </c>
    </row>
    <row r="284" spans="2:3" ht="15.75" customHeight="1" x14ac:dyDescent="0.2">
      <c r="B284" s="370" t="s">
        <v>1019</v>
      </c>
      <c r="C284" s="284" t="s">
        <v>617</v>
      </c>
    </row>
    <row r="285" spans="2:3" ht="15.75" customHeight="1" x14ac:dyDescent="0.2">
      <c r="B285" s="372" t="s">
        <v>16</v>
      </c>
      <c r="C285" s="53"/>
    </row>
    <row r="286" spans="2:3" ht="15.75" customHeight="1" x14ac:dyDescent="0.2">
      <c r="B286" s="372" t="s">
        <v>2</v>
      </c>
      <c r="C286" s="53"/>
    </row>
    <row r="287" spans="2:3" ht="15.75" customHeight="1" x14ac:dyDescent="0.2">
      <c r="B287" s="372" t="s">
        <v>3</v>
      </c>
      <c r="C287" s="53"/>
    </row>
    <row r="288" spans="2:3" ht="15.75" customHeight="1" x14ac:dyDescent="0.2">
      <c r="B288" s="372" t="s">
        <v>17</v>
      </c>
      <c r="C288" s="53"/>
    </row>
    <row r="289" spans="2:3" ht="15.75" customHeight="1" x14ac:dyDescent="0.2">
      <c r="B289" s="372" t="s">
        <v>18</v>
      </c>
      <c r="C289" s="53"/>
    </row>
    <row r="290" spans="2:3" ht="15.75" customHeight="1" x14ac:dyDescent="0.2">
      <c r="B290" s="372" t="s">
        <v>19</v>
      </c>
      <c r="C290" s="53"/>
    </row>
    <row r="291" spans="2:3" ht="15.75" customHeight="1" x14ac:dyDescent="0.2">
      <c r="B291" s="372" t="s">
        <v>20</v>
      </c>
      <c r="C291" s="53"/>
    </row>
    <row r="292" spans="2:3" ht="15.75" customHeight="1" x14ac:dyDescent="0.2">
      <c r="B292"/>
    </row>
    <row r="293" spans="2:3" ht="15.75" customHeight="1" x14ac:dyDescent="0.2">
      <c r="B293"/>
    </row>
    <row r="294" spans="2:3" ht="15.75" customHeight="1" x14ac:dyDescent="0.2">
      <c r="B294"/>
    </row>
    <row r="295" spans="2:3" ht="15.75" customHeight="1" x14ac:dyDescent="0.2">
      <c r="B295"/>
    </row>
    <row r="296" spans="2:3" ht="15.75" customHeight="1" x14ac:dyDescent="0.2">
      <c r="B296"/>
    </row>
    <row r="297" spans="2:3" ht="15.75" customHeight="1" x14ac:dyDescent="0.2">
      <c r="B297"/>
    </row>
    <row r="298" spans="2:3" ht="15.75" customHeight="1" x14ac:dyDescent="0.2">
      <c r="B298"/>
    </row>
    <row r="299" spans="2:3" ht="15.75" customHeight="1" x14ac:dyDescent="0.2">
      <c r="B299"/>
    </row>
    <row r="300" spans="2:3" ht="15.75" customHeight="1" x14ac:dyDescent="0.2">
      <c r="B300"/>
    </row>
    <row r="301" spans="2:3" ht="15.75" customHeight="1" x14ac:dyDescent="0.2">
      <c r="B301"/>
    </row>
    <row r="302" spans="2:3" ht="15.75" customHeight="1" x14ac:dyDescent="0.2">
      <c r="B302"/>
    </row>
    <row r="303" spans="2:3" ht="15.75" customHeight="1" x14ac:dyDescent="0.2">
      <c r="B303"/>
    </row>
    <row r="304" spans="2:3" ht="15.75" customHeight="1" x14ac:dyDescent="0.2">
      <c r="B304"/>
    </row>
    <row r="305" spans="2:2" ht="15.75" customHeight="1" x14ac:dyDescent="0.2">
      <c r="B305"/>
    </row>
    <row r="306" spans="2:2" ht="15.75" customHeight="1" x14ac:dyDescent="0.2">
      <c r="B306"/>
    </row>
    <row r="307" spans="2:2" ht="15.75" customHeight="1" x14ac:dyDescent="0.2">
      <c r="B307"/>
    </row>
    <row r="308" spans="2:2" ht="15.75" customHeight="1" x14ac:dyDescent="0.2">
      <c r="B308"/>
    </row>
    <row r="309" spans="2:2" ht="15.75" customHeight="1" x14ac:dyDescent="0.2">
      <c r="B309"/>
    </row>
    <row r="310" spans="2:2" ht="15.75" customHeight="1" x14ac:dyDescent="0.2">
      <c r="B310"/>
    </row>
    <row r="311" spans="2:2" ht="15.75" customHeight="1" x14ac:dyDescent="0.2">
      <c r="B311"/>
    </row>
    <row r="312" spans="2:2" ht="15.75" customHeight="1" x14ac:dyDescent="0.2">
      <c r="B312"/>
    </row>
    <row r="313" spans="2:2" ht="15.75" customHeight="1" x14ac:dyDescent="0.2">
      <c r="B313"/>
    </row>
    <row r="314" spans="2:2" ht="15.75" customHeight="1" x14ac:dyDescent="0.2">
      <c r="B314"/>
    </row>
    <row r="315" spans="2:2" ht="15.75" customHeight="1" x14ac:dyDescent="0.2">
      <c r="B315"/>
    </row>
    <row r="316" spans="2:2" ht="15.75" customHeight="1" x14ac:dyDescent="0.2">
      <c r="B316"/>
    </row>
    <row r="317" spans="2:2" ht="15.75" customHeight="1" x14ac:dyDescent="0.2">
      <c r="B317"/>
    </row>
    <row r="318" spans="2:2" ht="15.75" customHeight="1" x14ac:dyDescent="0.2">
      <c r="B318"/>
    </row>
    <row r="319" spans="2:2" ht="15.75" customHeight="1" x14ac:dyDescent="0.2">
      <c r="B319"/>
    </row>
    <row r="320" spans="2:2" ht="15.75" customHeight="1" x14ac:dyDescent="0.2">
      <c r="B320"/>
    </row>
    <row r="321" spans="2:2" ht="15.75" customHeight="1" x14ac:dyDescent="0.2">
      <c r="B321"/>
    </row>
    <row r="322" spans="2:2" ht="15.75" customHeight="1" x14ac:dyDescent="0.2">
      <c r="B322"/>
    </row>
    <row r="323" spans="2:2" ht="15.75" customHeight="1" x14ac:dyDescent="0.2">
      <c r="B323"/>
    </row>
    <row r="324" spans="2:2" ht="15.75" customHeight="1" x14ac:dyDescent="0.2">
      <c r="B324"/>
    </row>
    <row r="325" spans="2:2" ht="15.75" customHeight="1" x14ac:dyDescent="0.2">
      <c r="B325"/>
    </row>
    <row r="326" spans="2:2" ht="15.75" customHeight="1" x14ac:dyDescent="0.2">
      <c r="B326"/>
    </row>
    <row r="327" spans="2:2" ht="15.75" customHeight="1" x14ac:dyDescent="0.2">
      <c r="B327"/>
    </row>
    <row r="328" spans="2:2" ht="15.75" customHeight="1" x14ac:dyDescent="0.2">
      <c r="B328"/>
    </row>
    <row r="329" spans="2:2" ht="15.75" customHeight="1" x14ac:dyDescent="0.2">
      <c r="B329"/>
    </row>
    <row r="330" spans="2:2" ht="15.75" customHeight="1" x14ac:dyDescent="0.2">
      <c r="B330"/>
    </row>
    <row r="331" spans="2:2" ht="15.75" customHeight="1" x14ac:dyDescent="0.2">
      <c r="B331"/>
    </row>
    <row r="332" spans="2:2" ht="15.75" customHeight="1" x14ac:dyDescent="0.2">
      <c r="B332"/>
    </row>
    <row r="333" spans="2:2" ht="15.75" customHeight="1" x14ac:dyDescent="0.2">
      <c r="B333"/>
    </row>
    <row r="334" spans="2:2" ht="15.75" customHeight="1" x14ac:dyDescent="0.2">
      <c r="B334"/>
    </row>
    <row r="335" spans="2:2" ht="15.75" customHeight="1" x14ac:dyDescent="0.2">
      <c r="B335"/>
    </row>
    <row r="336" spans="2:2" ht="15.75" customHeight="1" x14ac:dyDescent="0.2">
      <c r="B336"/>
    </row>
    <row r="337" spans="2:2" ht="15.75" customHeight="1" x14ac:dyDescent="0.2">
      <c r="B337"/>
    </row>
    <row r="338" spans="2:2" ht="15.75" customHeight="1" x14ac:dyDescent="0.2">
      <c r="B338"/>
    </row>
    <row r="339" spans="2:2" ht="15.75" customHeight="1" x14ac:dyDescent="0.2">
      <c r="B339"/>
    </row>
    <row r="340" spans="2:2" ht="15.75" customHeight="1" x14ac:dyDescent="0.2">
      <c r="B340"/>
    </row>
    <row r="341" spans="2:2" ht="15.75" customHeight="1" x14ac:dyDescent="0.2">
      <c r="B341"/>
    </row>
    <row r="342" spans="2:2" ht="15.75" customHeight="1" x14ac:dyDescent="0.2">
      <c r="B342"/>
    </row>
    <row r="343" spans="2:2" ht="15.75" customHeight="1" x14ac:dyDescent="0.2">
      <c r="B343"/>
    </row>
    <row r="344" spans="2:2" ht="15.75" customHeight="1" x14ac:dyDescent="0.2">
      <c r="B344"/>
    </row>
    <row r="345" spans="2:2" ht="15.75" customHeight="1" x14ac:dyDescent="0.2">
      <c r="B345"/>
    </row>
    <row r="346" spans="2:2" ht="15.75" customHeight="1" x14ac:dyDescent="0.2">
      <c r="B346"/>
    </row>
    <row r="347" spans="2:2" ht="15.75" customHeight="1" x14ac:dyDescent="0.2">
      <c r="B347"/>
    </row>
    <row r="348" spans="2:2" ht="15.75" customHeight="1" x14ac:dyDescent="0.2">
      <c r="B348"/>
    </row>
    <row r="349" spans="2:2" ht="15.75" customHeight="1" x14ac:dyDescent="0.2">
      <c r="B349"/>
    </row>
    <row r="350" spans="2:2" ht="15.75" customHeight="1" x14ac:dyDescent="0.2">
      <c r="B350"/>
    </row>
    <row r="351" spans="2:2" ht="15.75" customHeight="1" x14ac:dyDescent="0.2">
      <c r="B351"/>
    </row>
    <row r="352" spans="2:2" ht="15.75" customHeight="1" x14ac:dyDescent="0.2">
      <c r="B352"/>
    </row>
    <row r="353" spans="2:2" ht="15.75" customHeight="1" x14ac:dyDescent="0.2">
      <c r="B353"/>
    </row>
    <row r="354" spans="2:2" ht="15.75" customHeight="1" x14ac:dyDescent="0.2">
      <c r="B354"/>
    </row>
    <row r="355" spans="2:2" ht="15.75" customHeight="1" x14ac:dyDescent="0.2">
      <c r="B355"/>
    </row>
    <row r="356" spans="2:2" ht="15.75" customHeight="1" x14ac:dyDescent="0.2">
      <c r="B356"/>
    </row>
    <row r="357" spans="2:2" ht="15.75" customHeight="1" x14ac:dyDescent="0.2">
      <c r="B357"/>
    </row>
    <row r="358" spans="2:2" ht="15.75" customHeight="1" x14ac:dyDescent="0.2">
      <c r="B358"/>
    </row>
    <row r="359" spans="2:2" ht="15.75" customHeight="1" x14ac:dyDescent="0.2">
      <c r="B359"/>
    </row>
    <row r="360" spans="2:2" ht="15.75" customHeight="1" x14ac:dyDescent="0.2">
      <c r="B360"/>
    </row>
    <row r="361" spans="2:2" ht="15.75" customHeight="1" x14ac:dyDescent="0.2">
      <c r="B361"/>
    </row>
    <row r="362" spans="2:2" ht="15.75" customHeight="1" x14ac:dyDescent="0.2">
      <c r="B362"/>
    </row>
    <row r="363" spans="2:2" ht="15.75" customHeight="1" x14ac:dyDescent="0.2">
      <c r="B363"/>
    </row>
    <row r="364" spans="2:2" ht="15.75" customHeight="1" x14ac:dyDescent="0.2">
      <c r="B364"/>
    </row>
    <row r="365" spans="2:2" ht="15.75" customHeight="1" x14ac:dyDescent="0.2">
      <c r="B365"/>
    </row>
    <row r="366" spans="2:2" ht="15.75" customHeight="1" x14ac:dyDescent="0.2">
      <c r="B366"/>
    </row>
    <row r="367" spans="2:2" ht="15.75" customHeight="1" x14ac:dyDescent="0.2">
      <c r="B367"/>
    </row>
    <row r="368" spans="2:2" ht="15.75" customHeight="1" x14ac:dyDescent="0.2">
      <c r="B368"/>
    </row>
    <row r="369" spans="2:2" ht="15.75" customHeight="1" x14ac:dyDescent="0.2">
      <c r="B369"/>
    </row>
    <row r="370" spans="2:2" ht="15.75" customHeight="1" x14ac:dyDescent="0.2">
      <c r="B370"/>
    </row>
    <row r="371" spans="2:2" ht="15.75" customHeight="1" x14ac:dyDescent="0.2">
      <c r="B371"/>
    </row>
    <row r="372" spans="2:2" ht="15.75" customHeight="1" x14ac:dyDescent="0.2">
      <c r="B372"/>
    </row>
    <row r="373" spans="2:2" ht="15.75" customHeight="1" x14ac:dyDescent="0.2">
      <c r="B373"/>
    </row>
    <row r="374" spans="2:2" ht="15.75" customHeight="1" x14ac:dyDescent="0.2">
      <c r="B374"/>
    </row>
    <row r="375" spans="2:2" ht="15.75" customHeight="1" x14ac:dyDescent="0.2">
      <c r="B375"/>
    </row>
    <row r="376" spans="2:2" ht="15.75" customHeight="1" x14ac:dyDescent="0.2">
      <c r="B376"/>
    </row>
    <row r="377" spans="2:2" ht="15.75" customHeight="1" x14ac:dyDescent="0.2">
      <c r="B377"/>
    </row>
    <row r="378" spans="2:2" ht="15.75" customHeight="1" x14ac:dyDescent="0.2">
      <c r="B378"/>
    </row>
    <row r="379" spans="2:2" ht="15.75" customHeight="1" x14ac:dyDescent="0.2">
      <c r="B379"/>
    </row>
    <row r="380" spans="2:2" ht="15.75" customHeight="1" x14ac:dyDescent="0.2">
      <c r="B380"/>
    </row>
    <row r="381" spans="2:2" ht="15.75" customHeight="1" x14ac:dyDescent="0.2">
      <c r="B381"/>
    </row>
    <row r="382" spans="2:2" ht="15.75" customHeight="1" x14ac:dyDescent="0.2">
      <c r="B382"/>
    </row>
    <row r="383" spans="2:2" ht="15.75" customHeight="1" x14ac:dyDescent="0.2">
      <c r="B383"/>
    </row>
    <row r="384" spans="2:2" ht="15.75" customHeight="1" x14ac:dyDescent="0.2">
      <c r="B384"/>
    </row>
    <row r="385" spans="2:2" ht="15.75" customHeight="1" x14ac:dyDescent="0.2">
      <c r="B385"/>
    </row>
    <row r="386" spans="2:2" ht="15.75" customHeight="1" x14ac:dyDescent="0.2">
      <c r="B386"/>
    </row>
    <row r="387" spans="2:2" ht="15.75" customHeight="1" x14ac:dyDescent="0.2">
      <c r="B387"/>
    </row>
    <row r="388" spans="2:2" ht="15.75" customHeight="1" x14ac:dyDescent="0.2">
      <c r="B388"/>
    </row>
    <row r="389" spans="2:2" ht="15.75" customHeight="1" x14ac:dyDescent="0.2">
      <c r="B389"/>
    </row>
    <row r="390" spans="2:2" ht="15.75" customHeight="1" x14ac:dyDescent="0.2">
      <c r="B390"/>
    </row>
    <row r="391" spans="2:2" ht="15.75" customHeight="1" x14ac:dyDescent="0.2">
      <c r="B391"/>
    </row>
    <row r="392" spans="2:2" ht="15.75" customHeight="1" x14ac:dyDescent="0.2">
      <c r="B392"/>
    </row>
    <row r="393" spans="2:2" ht="15.75" customHeight="1" x14ac:dyDescent="0.2">
      <c r="B393"/>
    </row>
    <row r="394" spans="2:2" ht="15.75" customHeight="1" x14ac:dyDescent="0.2">
      <c r="B394"/>
    </row>
    <row r="395" spans="2:2" ht="15.75" customHeight="1" x14ac:dyDescent="0.2">
      <c r="B395"/>
    </row>
    <row r="396" spans="2:2" ht="15.75" customHeight="1" x14ac:dyDescent="0.2">
      <c r="B396"/>
    </row>
    <row r="397" spans="2:2" ht="15.75" customHeight="1" x14ac:dyDescent="0.2">
      <c r="B397"/>
    </row>
    <row r="398" spans="2:2" ht="15.75" customHeight="1" x14ac:dyDescent="0.2">
      <c r="B398"/>
    </row>
    <row r="399" spans="2:2" ht="15.75" customHeight="1" x14ac:dyDescent="0.2">
      <c r="B399"/>
    </row>
    <row r="400" spans="2:2" ht="15.75" customHeight="1" x14ac:dyDescent="0.2">
      <c r="B400"/>
    </row>
    <row r="401" spans="2:2" ht="15.75" customHeight="1" x14ac:dyDescent="0.2">
      <c r="B401"/>
    </row>
    <row r="402" spans="2:2" ht="15.75" customHeight="1" x14ac:dyDescent="0.2">
      <c r="B402"/>
    </row>
    <row r="403" spans="2:2" ht="15.75" customHeight="1" x14ac:dyDescent="0.2">
      <c r="B403"/>
    </row>
    <row r="404" spans="2:2" ht="15.75" customHeight="1" x14ac:dyDescent="0.2">
      <c r="B404"/>
    </row>
    <row r="405" spans="2:2" ht="15.75" customHeight="1" x14ac:dyDescent="0.2">
      <c r="B405"/>
    </row>
    <row r="406" spans="2:2" ht="15.75" customHeight="1" x14ac:dyDescent="0.2">
      <c r="B406"/>
    </row>
    <row r="407" spans="2:2" ht="15.75" customHeight="1" x14ac:dyDescent="0.2">
      <c r="B407"/>
    </row>
    <row r="408" spans="2:2" ht="15.75" customHeight="1" x14ac:dyDescent="0.2">
      <c r="B408"/>
    </row>
    <row r="409" spans="2:2" ht="15.75" customHeight="1" x14ac:dyDescent="0.2">
      <c r="B409"/>
    </row>
    <row r="410" spans="2:2" ht="15.75" customHeight="1" x14ac:dyDescent="0.2">
      <c r="B410"/>
    </row>
    <row r="411" spans="2:2" ht="15.75" customHeight="1" x14ac:dyDescent="0.2">
      <c r="B411"/>
    </row>
    <row r="412" spans="2:2" ht="15.75" customHeight="1" x14ac:dyDescent="0.2">
      <c r="B412"/>
    </row>
    <row r="413" spans="2:2" ht="15.75" customHeight="1" x14ac:dyDescent="0.2">
      <c r="B413"/>
    </row>
    <row r="414" spans="2:2" ht="15.75" customHeight="1" x14ac:dyDescent="0.2">
      <c r="B414"/>
    </row>
    <row r="415" spans="2:2" ht="15.75" customHeight="1" x14ac:dyDescent="0.2">
      <c r="B415"/>
    </row>
    <row r="416" spans="2:2" ht="15.75" customHeight="1" x14ac:dyDescent="0.2">
      <c r="B416"/>
    </row>
    <row r="417" spans="2:2" ht="15.75" customHeight="1" x14ac:dyDescent="0.2">
      <c r="B417"/>
    </row>
    <row r="418" spans="2:2" ht="15.75" customHeight="1" x14ac:dyDescent="0.2">
      <c r="B418"/>
    </row>
    <row r="419" spans="2:2" ht="15.75" customHeight="1" x14ac:dyDescent="0.2">
      <c r="B419"/>
    </row>
    <row r="420" spans="2:2" ht="15.75" customHeight="1" x14ac:dyDescent="0.2">
      <c r="B420"/>
    </row>
    <row r="421" spans="2:2" ht="15.75" customHeight="1" x14ac:dyDescent="0.2">
      <c r="B421"/>
    </row>
    <row r="422" spans="2:2" ht="15.75" customHeight="1" x14ac:dyDescent="0.2">
      <c r="B422"/>
    </row>
    <row r="423" spans="2:2" ht="15.75" customHeight="1" x14ac:dyDescent="0.2">
      <c r="B423"/>
    </row>
    <row r="424" spans="2:2" ht="15.75" customHeight="1" x14ac:dyDescent="0.2">
      <c r="B424"/>
    </row>
    <row r="425" spans="2:2" ht="15.75" customHeight="1" x14ac:dyDescent="0.2">
      <c r="B425"/>
    </row>
    <row r="426" spans="2:2" ht="15.75" customHeight="1" x14ac:dyDescent="0.2">
      <c r="B426"/>
    </row>
    <row r="427" spans="2:2" ht="15.75" customHeight="1" x14ac:dyDescent="0.2">
      <c r="B427"/>
    </row>
    <row r="428" spans="2:2" ht="15.75" customHeight="1" x14ac:dyDescent="0.2">
      <c r="B428"/>
    </row>
    <row r="429" spans="2:2" ht="15.75" customHeight="1" x14ac:dyDescent="0.2">
      <c r="B429"/>
    </row>
    <row r="430" spans="2:2" ht="15.75" customHeight="1" x14ac:dyDescent="0.2">
      <c r="B430"/>
    </row>
    <row r="431" spans="2:2" ht="15.75" customHeight="1" x14ac:dyDescent="0.2">
      <c r="B431"/>
    </row>
    <row r="432" spans="2:2" ht="15.75" customHeight="1" x14ac:dyDescent="0.2">
      <c r="B432"/>
    </row>
    <row r="433" spans="2:2" ht="15.75" customHeight="1" x14ac:dyDescent="0.2">
      <c r="B433"/>
    </row>
    <row r="434" spans="2:2" ht="15.75" customHeight="1" x14ac:dyDescent="0.2">
      <c r="B434"/>
    </row>
    <row r="435" spans="2:2" ht="15.75" customHeight="1" x14ac:dyDescent="0.2">
      <c r="B435"/>
    </row>
    <row r="436" spans="2:2" ht="15.75" customHeight="1" x14ac:dyDescent="0.2">
      <c r="B436"/>
    </row>
    <row r="437" spans="2:2" ht="15.75" customHeight="1" x14ac:dyDescent="0.2">
      <c r="B437"/>
    </row>
    <row r="438" spans="2:2" ht="15.75" customHeight="1" x14ac:dyDescent="0.2">
      <c r="B438"/>
    </row>
    <row r="439" spans="2:2" ht="15.75" customHeight="1" x14ac:dyDescent="0.2">
      <c r="B439"/>
    </row>
    <row r="440" spans="2:2" ht="15.75" customHeight="1" x14ac:dyDescent="0.2">
      <c r="B440"/>
    </row>
    <row r="441" spans="2:2" ht="15.75" customHeight="1" x14ac:dyDescent="0.2">
      <c r="B441"/>
    </row>
    <row r="442" spans="2:2" ht="15.75" customHeight="1" x14ac:dyDescent="0.2">
      <c r="B442"/>
    </row>
    <row r="443" spans="2:2" ht="15.75" customHeight="1" x14ac:dyDescent="0.2">
      <c r="B443"/>
    </row>
    <row r="444" spans="2:2" ht="15.75" customHeight="1" x14ac:dyDescent="0.2">
      <c r="B444"/>
    </row>
    <row r="445" spans="2:2" ht="15.75" customHeight="1" x14ac:dyDescent="0.2">
      <c r="B445"/>
    </row>
    <row r="446" spans="2:2" ht="15.75" customHeight="1" x14ac:dyDescent="0.2">
      <c r="B446"/>
    </row>
    <row r="447" spans="2:2" ht="15.75" customHeight="1" x14ac:dyDescent="0.2">
      <c r="B447"/>
    </row>
    <row r="448" spans="2:2" ht="15.75" customHeight="1" x14ac:dyDescent="0.2">
      <c r="B448"/>
    </row>
    <row r="449" spans="2:2" ht="15.75" customHeight="1" x14ac:dyDescent="0.2">
      <c r="B449"/>
    </row>
    <row r="450" spans="2:2" ht="15.75" customHeight="1" x14ac:dyDescent="0.2">
      <c r="B450"/>
    </row>
    <row r="451" spans="2:2" ht="15.75" customHeight="1" x14ac:dyDescent="0.2">
      <c r="B451"/>
    </row>
    <row r="452" spans="2:2" ht="15.75" customHeight="1" x14ac:dyDescent="0.2">
      <c r="B452"/>
    </row>
    <row r="453" spans="2:2" ht="15.75" customHeight="1" x14ac:dyDescent="0.2">
      <c r="B453"/>
    </row>
    <row r="454" spans="2:2" ht="15.75" customHeight="1" x14ac:dyDescent="0.2">
      <c r="B454"/>
    </row>
    <row r="455" spans="2:2" ht="15.75" customHeight="1" x14ac:dyDescent="0.2">
      <c r="B455"/>
    </row>
    <row r="456" spans="2:2" ht="15.75" customHeight="1" x14ac:dyDescent="0.2">
      <c r="B456"/>
    </row>
    <row r="457" spans="2:2" ht="15.75" customHeight="1" x14ac:dyDescent="0.2">
      <c r="B457"/>
    </row>
    <row r="458" spans="2:2" ht="15.75" customHeight="1" x14ac:dyDescent="0.2">
      <c r="B458"/>
    </row>
    <row r="459" spans="2:2" ht="15.75" customHeight="1" x14ac:dyDescent="0.2">
      <c r="B459"/>
    </row>
    <row r="460" spans="2:2" ht="15.75" customHeight="1" x14ac:dyDescent="0.2">
      <c r="B460"/>
    </row>
    <row r="461" spans="2:2" ht="15.75" customHeight="1" x14ac:dyDescent="0.2">
      <c r="B461"/>
    </row>
    <row r="462" spans="2:2" ht="15.75" customHeight="1" x14ac:dyDescent="0.2">
      <c r="B462"/>
    </row>
    <row r="463" spans="2:2" ht="15.75" customHeight="1" x14ac:dyDescent="0.2">
      <c r="B463"/>
    </row>
    <row r="464" spans="2:2" ht="15.75" customHeight="1" x14ac:dyDescent="0.2">
      <c r="B464"/>
    </row>
    <row r="465" spans="2:2" ht="15.75" customHeight="1" x14ac:dyDescent="0.2">
      <c r="B465"/>
    </row>
    <row r="466" spans="2:2" ht="15.75" customHeight="1" x14ac:dyDescent="0.2">
      <c r="B466"/>
    </row>
    <row r="467" spans="2:2" ht="15.75" customHeight="1" x14ac:dyDescent="0.2">
      <c r="B467"/>
    </row>
    <row r="468" spans="2:2" ht="15.75" customHeight="1" x14ac:dyDescent="0.2">
      <c r="B468"/>
    </row>
    <row r="469" spans="2:2" ht="15.75" customHeight="1" x14ac:dyDescent="0.2">
      <c r="B469"/>
    </row>
    <row r="470" spans="2:2" ht="15.75" customHeight="1" x14ac:dyDescent="0.2">
      <c r="B470"/>
    </row>
    <row r="471" spans="2:2" ht="15.75" customHeight="1" x14ac:dyDescent="0.2">
      <c r="B471"/>
    </row>
    <row r="472" spans="2:2" ht="15.75" customHeight="1" x14ac:dyDescent="0.2">
      <c r="B472"/>
    </row>
    <row r="473" spans="2:2" ht="15.75" customHeight="1" x14ac:dyDescent="0.2">
      <c r="B473"/>
    </row>
    <row r="474" spans="2:2" ht="15.75" customHeight="1" x14ac:dyDescent="0.2">
      <c r="B474"/>
    </row>
    <row r="475" spans="2:2" ht="15.75" customHeight="1" x14ac:dyDescent="0.2">
      <c r="B475"/>
    </row>
    <row r="476" spans="2:2" ht="15.75" customHeight="1" x14ac:dyDescent="0.2">
      <c r="B476"/>
    </row>
    <row r="477" spans="2:2" ht="15.75" customHeight="1" x14ac:dyDescent="0.2">
      <c r="B477"/>
    </row>
    <row r="478" spans="2:2" ht="15.75" customHeight="1" x14ac:dyDescent="0.2">
      <c r="B478"/>
    </row>
    <row r="479" spans="2:2" ht="15.75" customHeight="1" x14ac:dyDescent="0.2">
      <c r="B479"/>
    </row>
    <row r="480" spans="2:2" ht="15.75" customHeight="1" x14ac:dyDescent="0.2">
      <c r="B480"/>
    </row>
    <row r="481" spans="2:2" ht="15.75" customHeight="1" x14ac:dyDescent="0.2">
      <c r="B481"/>
    </row>
    <row r="482" spans="2:2" ht="15.75" customHeight="1" x14ac:dyDescent="0.2">
      <c r="B482"/>
    </row>
    <row r="483" spans="2:2" ht="15.75" customHeight="1" x14ac:dyDescent="0.2">
      <c r="B483"/>
    </row>
    <row r="484" spans="2:2" ht="15.75" customHeight="1" x14ac:dyDescent="0.2">
      <c r="B484"/>
    </row>
    <row r="485" spans="2:2" ht="15.75" customHeight="1" x14ac:dyDescent="0.2">
      <c r="B485"/>
    </row>
    <row r="486" spans="2:2" ht="15.75" customHeight="1" x14ac:dyDescent="0.2">
      <c r="B486"/>
    </row>
    <row r="487" spans="2:2" ht="15.75" customHeight="1" x14ac:dyDescent="0.2">
      <c r="B487"/>
    </row>
    <row r="488" spans="2:2" ht="15.75" customHeight="1" x14ac:dyDescent="0.2">
      <c r="B488"/>
    </row>
    <row r="489" spans="2:2" ht="15.75" customHeight="1" x14ac:dyDescent="0.2">
      <c r="B489"/>
    </row>
    <row r="490" spans="2:2" ht="15.75" customHeight="1" x14ac:dyDescent="0.2">
      <c r="B490"/>
    </row>
    <row r="491" spans="2:2" ht="15.75" customHeight="1" x14ac:dyDescent="0.2">
      <c r="B491"/>
    </row>
    <row r="492" spans="2:2" ht="15.75" customHeight="1" x14ac:dyDescent="0.2">
      <c r="B492"/>
    </row>
    <row r="493" spans="2:2" ht="15.75" customHeight="1" x14ac:dyDescent="0.2">
      <c r="B493"/>
    </row>
    <row r="494" spans="2:2" ht="15.75" customHeight="1" x14ac:dyDescent="0.2">
      <c r="B494"/>
    </row>
    <row r="495" spans="2:2" ht="15.75" customHeight="1" x14ac:dyDescent="0.2">
      <c r="B495"/>
    </row>
    <row r="496" spans="2:2" ht="15.75" customHeight="1" x14ac:dyDescent="0.2">
      <c r="B496"/>
    </row>
    <row r="497" spans="2:2" ht="15.75" customHeight="1" x14ac:dyDescent="0.2">
      <c r="B497"/>
    </row>
    <row r="498" spans="2:2" ht="15.75" customHeight="1" x14ac:dyDescent="0.2">
      <c r="B498"/>
    </row>
    <row r="499" spans="2:2" ht="15.75" customHeight="1" x14ac:dyDescent="0.2">
      <c r="B499"/>
    </row>
    <row r="500" spans="2:2" ht="15.75" customHeight="1" x14ac:dyDescent="0.2">
      <c r="B500"/>
    </row>
    <row r="501" spans="2:2" ht="15.75" customHeight="1" x14ac:dyDescent="0.2">
      <c r="B501"/>
    </row>
    <row r="502" spans="2:2" ht="15.75" customHeight="1" x14ac:dyDescent="0.2">
      <c r="B502"/>
    </row>
    <row r="503" spans="2:2" ht="15.75" customHeight="1" x14ac:dyDescent="0.2">
      <c r="B503"/>
    </row>
    <row r="504" spans="2:2" ht="15.75" customHeight="1" x14ac:dyDescent="0.2">
      <c r="B504"/>
    </row>
    <row r="505" spans="2:2" ht="15.75" customHeight="1" x14ac:dyDescent="0.2">
      <c r="B505"/>
    </row>
    <row r="506" spans="2:2" ht="15.75" customHeight="1" x14ac:dyDescent="0.2">
      <c r="B506"/>
    </row>
    <row r="507" spans="2:2" ht="15.75" customHeight="1" x14ac:dyDescent="0.2">
      <c r="B507"/>
    </row>
    <row r="508" spans="2:2" ht="15.75" customHeight="1" x14ac:dyDescent="0.2">
      <c r="B508"/>
    </row>
    <row r="509" spans="2:2" ht="15.75" customHeight="1" x14ac:dyDescent="0.2">
      <c r="B509"/>
    </row>
    <row r="510" spans="2:2" ht="15.75" customHeight="1" x14ac:dyDescent="0.2">
      <c r="B510"/>
    </row>
    <row r="511" spans="2:2" ht="15.75" customHeight="1" x14ac:dyDescent="0.2">
      <c r="B511"/>
    </row>
    <row r="512" spans="2:2" ht="15.75" customHeight="1" x14ac:dyDescent="0.2">
      <c r="B512"/>
    </row>
    <row r="513" spans="2:2" ht="15.75" customHeight="1" x14ac:dyDescent="0.2">
      <c r="B513"/>
    </row>
    <row r="514" spans="2:2" ht="15.75" customHeight="1" x14ac:dyDescent="0.2">
      <c r="B514"/>
    </row>
    <row r="515" spans="2:2" ht="15.75" customHeight="1" x14ac:dyDescent="0.2">
      <c r="B515"/>
    </row>
    <row r="516" spans="2:2" ht="15.75" customHeight="1" x14ac:dyDescent="0.2">
      <c r="B516"/>
    </row>
    <row r="517" spans="2:2" ht="15.75" customHeight="1" x14ac:dyDescent="0.2">
      <c r="B517"/>
    </row>
    <row r="518" spans="2:2" ht="15.75" customHeight="1" x14ac:dyDescent="0.2">
      <c r="B518"/>
    </row>
    <row r="519" spans="2:2" ht="15.75" customHeight="1" x14ac:dyDescent="0.2">
      <c r="B519"/>
    </row>
    <row r="520" spans="2:2" ht="15.75" customHeight="1" x14ac:dyDescent="0.2">
      <c r="B520"/>
    </row>
    <row r="521" spans="2:2" ht="15.75" customHeight="1" x14ac:dyDescent="0.2">
      <c r="B521"/>
    </row>
    <row r="522" spans="2:2" ht="15.75" customHeight="1" x14ac:dyDescent="0.2">
      <c r="B522"/>
    </row>
    <row r="523" spans="2:2" ht="15.75" customHeight="1" x14ac:dyDescent="0.2">
      <c r="B523"/>
    </row>
    <row r="524" spans="2:2" ht="15.75" customHeight="1" x14ac:dyDescent="0.2">
      <c r="B524"/>
    </row>
    <row r="525" spans="2:2" ht="15.75" customHeight="1" x14ac:dyDescent="0.2">
      <c r="B525"/>
    </row>
    <row r="526" spans="2:2" ht="15.75" customHeight="1" x14ac:dyDescent="0.2">
      <c r="B526"/>
    </row>
    <row r="527" spans="2:2" ht="15.75" customHeight="1" x14ac:dyDescent="0.2">
      <c r="B527"/>
    </row>
    <row r="528" spans="2:2" ht="15.75" customHeight="1" x14ac:dyDescent="0.2">
      <c r="B528"/>
    </row>
    <row r="529" spans="2:2" ht="15.75" customHeight="1" x14ac:dyDescent="0.2">
      <c r="B529"/>
    </row>
    <row r="530" spans="2:2" ht="15.75" customHeight="1" x14ac:dyDescent="0.2">
      <c r="B530"/>
    </row>
    <row r="531" spans="2:2" ht="15.75" customHeight="1" x14ac:dyDescent="0.2">
      <c r="B531"/>
    </row>
    <row r="532" spans="2:2" ht="15.75" customHeight="1" x14ac:dyDescent="0.2">
      <c r="B532"/>
    </row>
    <row r="533" spans="2:2" ht="15.75" customHeight="1" x14ac:dyDescent="0.2">
      <c r="B533"/>
    </row>
    <row r="534" spans="2:2" ht="15.75" customHeight="1" x14ac:dyDescent="0.2">
      <c r="B534"/>
    </row>
    <row r="535" spans="2:2" ht="15.75" customHeight="1" x14ac:dyDescent="0.2">
      <c r="B535"/>
    </row>
    <row r="536" spans="2:2" ht="15.75" customHeight="1" x14ac:dyDescent="0.2">
      <c r="B536"/>
    </row>
    <row r="537" spans="2:2" ht="15.75" customHeight="1" x14ac:dyDescent="0.2">
      <c r="B537"/>
    </row>
    <row r="538" spans="2:2" ht="15.75" customHeight="1" x14ac:dyDescent="0.2">
      <c r="B538"/>
    </row>
    <row r="539" spans="2:2" ht="15.75" customHeight="1" x14ac:dyDescent="0.2">
      <c r="B539"/>
    </row>
    <row r="540" spans="2:2" ht="15.75" customHeight="1" x14ac:dyDescent="0.2">
      <c r="B540"/>
    </row>
    <row r="541" spans="2:2" ht="15.75" customHeight="1" x14ac:dyDescent="0.2">
      <c r="B541"/>
    </row>
    <row r="542" spans="2:2" ht="15.75" customHeight="1" x14ac:dyDescent="0.2">
      <c r="B542"/>
    </row>
    <row r="543" spans="2:2" ht="15.75" customHeight="1" x14ac:dyDescent="0.2">
      <c r="B543"/>
    </row>
    <row r="544" spans="2:2" ht="15.75" customHeight="1" x14ac:dyDescent="0.2">
      <c r="B544"/>
    </row>
    <row r="545" spans="2:2" ht="15.75" customHeight="1" x14ac:dyDescent="0.2">
      <c r="B545"/>
    </row>
    <row r="546" spans="2:2" ht="15.75" customHeight="1" x14ac:dyDescent="0.2">
      <c r="B546"/>
    </row>
    <row r="547" spans="2:2" ht="15.75" customHeight="1" x14ac:dyDescent="0.2">
      <c r="B547"/>
    </row>
    <row r="548" spans="2:2" ht="15.75" customHeight="1" x14ac:dyDescent="0.2">
      <c r="B548"/>
    </row>
    <row r="549" spans="2:2" ht="15.75" customHeight="1" x14ac:dyDescent="0.2">
      <c r="B549"/>
    </row>
    <row r="550" spans="2:2" ht="15.75" customHeight="1" x14ac:dyDescent="0.2">
      <c r="B550"/>
    </row>
    <row r="551" spans="2:2" ht="15.75" customHeight="1" x14ac:dyDescent="0.2">
      <c r="B551"/>
    </row>
    <row r="552" spans="2:2" ht="15.75" customHeight="1" x14ac:dyDescent="0.2">
      <c r="B552"/>
    </row>
    <row r="553" spans="2:2" ht="15.75" customHeight="1" x14ac:dyDescent="0.2">
      <c r="B553"/>
    </row>
    <row r="554" spans="2:2" ht="15.75" customHeight="1" x14ac:dyDescent="0.2">
      <c r="B554"/>
    </row>
    <row r="555" spans="2:2" ht="15.75" customHeight="1" x14ac:dyDescent="0.2">
      <c r="B555"/>
    </row>
    <row r="556" spans="2:2" ht="15.75" customHeight="1" x14ac:dyDescent="0.2">
      <c r="B556"/>
    </row>
    <row r="557" spans="2:2" ht="15.75" customHeight="1" x14ac:dyDescent="0.2">
      <c r="B557"/>
    </row>
    <row r="558" spans="2:2" ht="15.75" customHeight="1" x14ac:dyDescent="0.2">
      <c r="B558"/>
    </row>
    <row r="559" spans="2:2" ht="15.75" customHeight="1" x14ac:dyDescent="0.2">
      <c r="B559"/>
    </row>
    <row r="560" spans="2:2" ht="15.75" customHeight="1" x14ac:dyDescent="0.2">
      <c r="B560"/>
    </row>
    <row r="561" spans="2:2" ht="15.75" customHeight="1" x14ac:dyDescent="0.2">
      <c r="B561"/>
    </row>
    <row r="562" spans="2:2" ht="15.75" customHeight="1" x14ac:dyDescent="0.2">
      <c r="B562"/>
    </row>
    <row r="563" spans="2:2" ht="15.75" customHeight="1" x14ac:dyDescent="0.2">
      <c r="B563"/>
    </row>
    <row r="564" spans="2:2" ht="15.75" customHeight="1" x14ac:dyDescent="0.2">
      <c r="B564"/>
    </row>
    <row r="565" spans="2:2" ht="15.75" customHeight="1" x14ac:dyDescent="0.2">
      <c r="B565"/>
    </row>
    <row r="566" spans="2:2" ht="15.75" customHeight="1" x14ac:dyDescent="0.2">
      <c r="B566"/>
    </row>
    <row r="567" spans="2:2" ht="15.75" customHeight="1" x14ac:dyDescent="0.2">
      <c r="B567"/>
    </row>
    <row r="568" spans="2:2" ht="15.75" customHeight="1" x14ac:dyDescent="0.2">
      <c r="B568"/>
    </row>
    <row r="569" spans="2:2" ht="15.75" customHeight="1" x14ac:dyDescent="0.2">
      <c r="B569"/>
    </row>
    <row r="570" spans="2:2" ht="15.75" customHeight="1" x14ac:dyDescent="0.2">
      <c r="B570"/>
    </row>
    <row r="571" spans="2:2" ht="15.75" customHeight="1" x14ac:dyDescent="0.2">
      <c r="B571"/>
    </row>
    <row r="572" spans="2:2" ht="15.75" customHeight="1" x14ac:dyDescent="0.2">
      <c r="B572"/>
    </row>
    <row r="573" spans="2:2" ht="15.75" customHeight="1" x14ac:dyDescent="0.2">
      <c r="B573"/>
    </row>
    <row r="574" spans="2:2" ht="15.75" customHeight="1" x14ac:dyDescent="0.2">
      <c r="B574"/>
    </row>
    <row r="575" spans="2:2" ht="15.75" customHeight="1" x14ac:dyDescent="0.2">
      <c r="B575"/>
    </row>
    <row r="576" spans="2:2" ht="15.75" customHeight="1" x14ac:dyDescent="0.2">
      <c r="B576"/>
    </row>
    <row r="577" spans="2:2" ht="15.75" customHeight="1" x14ac:dyDescent="0.2">
      <c r="B577"/>
    </row>
    <row r="578" spans="2:2" ht="15.75" customHeight="1" x14ac:dyDescent="0.2">
      <c r="B578"/>
    </row>
    <row r="579" spans="2:2" ht="15.75" customHeight="1" x14ac:dyDescent="0.2">
      <c r="B579"/>
    </row>
    <row r="580" spans="2:2" ht="15.75" customHeight="1" x14ac:dyDescent="0.2">
      <c r="B580"/>
    </row>
    <row r="581" spans="2:2" ht="15.75" customHeight="1" x14ac:dyDescent="0.2">
      <c r="B581"/>
    </row>
    <row r="582" spans="2:2" ht="15.75" customHeight="1" x14ac:dyDescent="0.2">
      <c r="B582"/>
    </row>
    <row r="583" spans="2:2" ht="15.75" customHeight="1" x14ac:dyDescent="0.2">
      <c r="B583"/>
    </row>
    <row r="584" spans="2:2" ht="15.75" customHeight="1" x14ac:dyDescent="0.2">
      <c r="B584"/>
    </row>
    <row r="585" spans="2:2" ht="15.75" customHeight="1" x14ac:dyDescent="0.2">
      <c r="B585"/>
    </row>
    <row r="586" spans="2:2" ht="15.75" customHeight="1" x14ac:dyDescent="0.2">
      <c r="B586"/>
    </row>
    <row r="587" spans="2:2" ht="15.75" customHeight="1" x14ac:dyDescent="0.2">
      <c r="B587"/>
    </row>
    <row r="588" spans="2:2" ht="15.75" customHeight="1" x14ac:dyDescent="0.2">
      <c r="B588"/>
    </row>
    <row r="589" spans="2:2" ht="15.75" customHeight="1" x14ac:dyDescent="0.2">
      <c r="B589"/>
    </row>
    <row r="590" spans="2:2" ht="15.75" customHeight="1" x14ac:dyDescent="0.2">
      <c r="B590"/>
    </row>
    <row r="591" spans="2:2" ht="15.75" customHeight="1" x14ac:dyDescent="0.2">
      <c r="B591"/>
    </row>
    <row r="592" spans="2:2" ht="15.75" customHeight="1" x14ac:dyDescent="0.2">
      <c r="B592"/>
    </row>
    <row r="593" spans="2:2" ht="15.75" customHeight="1" x14ac:dyDescent="0.2">
      <c r="B593"/>
    </row>
    <row r="594" spans="2:2" ht="15.75" customHeight="1" x14ac:dyDescent="0.2">
      <c r="B594"/>
    </row>
    <row r="595" spans="2:2" ht="15.75" customHeight="1" x14ac:dyDescent="0.2">
      <c r="B595"/>
    </row>
    <row r="596" spans="2:2" ht="15.75" customHeight="1" x14ac:dyDescent="0.2">
      <c r="B596"/>
    </row>
    <row r="597" spans="2:2" ht="15.75" customHeight="1" x14ac:dyDescent="0.2">
      <c r="B597"/>
    </row>
    <row r="598" spans="2:2" ht="15.75" customHeight="1" x14ac:dyDescent="0.2">
      <c r="B598"/>
    </row>
    <row r="599" spans="2:2" ht="15.75" customHeight="1" x14ac:dyDescent="0.2">
      <c r="B599"/>
    </row>
    <row r="600" spans="2:2" ht="15.75" customHeight="1" x14ac:dyDescent="0.2">
      <c r="B600"/>
    </row>
    <row r="601" spans="2:2" ht="15.75" customHeight="1" x14ac:dyDescent="0.2">
      <c r="B601"/>
    </row>
    <row r="602" spans="2:2" ht="15.75" customHeight="1" x14ac:dyDescent="0.2">
      <c r="B602"/>
    </row>
    <row r="603" spans="2:2" ht="15.75" customHeight="1" x14ac:dyDescent="0.2">
      <c r="B603"/>
    </row>
    <row r="604" spans="2:2" ht="15.75" customHeight="1" x14ac:dyDescent="0.2">
      <c r="B604"/>
    </row>
    <row r="605" spans="2:2" ht="15.75" customHeight="1" x14ac:dyDescent="0.2">
      <c r="B605"/>
    </row>
    <row r="606" spans="2:2" ht="15.75" customHeight="1" x14ac:dyDescent="0.2">
      <c r="B606"/>
    </row>
    <row r="607" spans="2:2" ht="15.75" customHeight="1" x14ac:dyDescent="0.2">
      <c r="B607"/>
    </row>
    <row r="608" spans="2:2" ht="15.75" customHeight="1" x14ac:dyDescent="0.2">
      <c r="B608"/>
    </row>
    <row r="609" spans="2:2" ht="15.75" customHeight="1" x14ac:dyDescent="0.2">
      <c r="B609"/>
    </row>
    <row r="610" spans="2:2" ht="15.75" customHeight="1" x14ac:dyDescent="0.2">
      <c r="B610"/>
    </row>
    <row r="611" spans="2:2" ht="15.75" customHeight="1" x14ac:dyDescent="0.2">
      <c r="B611"/>
    </row>
    <row r="612" spans="2:2" ht="15.75" customHeight="1" x14ac:dyDescent="0.2">
      <c r="B612"/>
    </row>
    <row r="613" spans="2:2" ht="15.75" customHeight="1" x14ac:dyDescent="0.2">
      <c r="B613"/>
    </row>
    <row r="614" spans="2:2" ht="15.75" customHeight="1" x14ac:dyDescent="0.2">
      <c r="B614"/>
    </row>
    <row r="615" spans="2:2" ht="15.75" customHeight="1" x14ac:dyDescent="0.2">
      <c r="B615"/>
    </row>
    <row r="616" spans="2:2" ht="15.75" customHeight="1" x14ac:dyDescent="0.2">
      <c r="B616"/>
    </row>
    <row r="617" spans="2:2" ht="15.75" customHeight="1" x14ac:dyDescent="0.2">
      <c r="B617"/>
    </row>
    <row r="618" spans="2:2" ht="15.75" customHeight="1" x14ac:dyDescent="0.2">
      <c r="B618"/>
    </row>
    <row r="619" spans="2:2" ht="15.75" customHeight="1" x14ac:dyDescent="0.2">
      <c r="B619"/>
    </row>
    <row r="620" spans="2:2" ht="15.75" customHeight="1" x14ac:dyDescent="0.2">
      <c r="B620"/>
    </row>
    <row r="621" spans="2:2" ht="15.75" customHeight="1" x14ac:dyDescent="0.2">
      <c r="B621"/>
    </row>
    <row r="622" spans="2:2" ht="15.75" customHeight="1" x14ac:dyDescent="0.2">
      <c r="B622"/>
    </row>
    <row r="623" spans="2:2" ht="15.75" customHeight="1" x14ac:dyDescent="0.2">
      <c r="B623"/>
    </row>
    <row r="624" spans="2:2" ht="15.75" customHeight="1" x14ac:dyDescent="0.2">
      <c r="B624"/>
    </row>
    <row r="625" spans="2:2" ht="15.75" customHeight="1" x14ac:dyDescent="0.2">
      <c r="B625"/>
    </row>
    <row r="626" spans="2:2" ht="15.75" customHeight="1" x14ac:dyDescent="0.2">
      <c r="B626"/>
    </row>
    <row r="627" spans="2:2" ht="15.75" customHeight="1" x14ac:dyDescent="0.2">
      <c r="B627"/>
    </row>
    <row r="628" spans="2:2" ht="15.75" customHeight="1" x14ac:dyDescent="0.2">
      <c r="B628"/>
    </row>
    <row r="629" spans="2:2" ht="15.75" customHeight="1" x14ac:dyDescent="0.2">
      <c r="B629"/>
    </row>
    <row r="630" spans="2:2" ht="15.75" customHeight="1" x14ac:dyDescent="0.2">
      <c r="B630"/>
    </row>
    <row r="631" spans="2:2" ht="15.75" customHeight="1" x14ac:dyDescent="0.2">
      <c r="B631"/>
    </row>
    <row r="632" spans="2:2" ht="15.75" customHeight="1" x14ac:dyDescent="0.2">
      <c r="B632"/>
    </row>
    <row r="633" spans="2:2" ht="15.75" customHeight="1" x14ac:dyDescent="0.2">
      <c r="B633"/>
    </row>
    <row r="634" spans="2:2" ht="15.75" customHeight="1" x14ac:dyDescent="0.2">
      <c r="B634"/>
    </row>
    <row r="635" spans="2:2" ht="15.75" customHeight="1" x14ac:dyDescent="0.2">
      <c r="B635"/>
    </row>
    <row r="636" spans="2:2" ht="15.75" customHeight="1" x14ac:dyDescent="0.2">
      <c r="B636"/>
    </row>
    <row r="637" spans="2:2" ht="15.75" customHeight="1" x14ac:dyDescent="0.2">
      <c r="B637"/>
    </row>
    <row r="638" spans="2:2" ht="15.75" customHeight="1" x14ac:dyDescent="0.2">
      <c r="B638"/>
    </row>
    <row r="639" spans="2:2" ht="15.75" customHeight="1" x14ac:dyDescent="0.2">
      <c r="B639"/>
    </row>
    <row r="640" spans="2:2" ht="15.75" customHeight="1" x14ac:dyDescent="0.2">
      <c r="B640"/>
    </row>
    <row r="641" spans="2:2" ht="15.75" customHeight="1" x14ac:dyDescent="0.2">
      <c r="B641"/>
    </row>
    <row r="642" spans="2:2" ht="15.75" customHeight="1" x14ac:dyDescent="0.2">
      <c r="B642"/>
    </row>
    <row r="643" spans="2:2" ht="15.75" customHeight="1" x14ac:dyDescent="0.2">
      <c r="B643"/>
    </row>
    <row r="644" spans="2:2" ht="15.75" customHeight="1" x14ac:dyDescent="0.2">
      <c r="B644"/>
    </row>
    <row r="645" spans="2:2" ht="15.75" customHeight="1" x14ac:dyDescent="0.2">
      <c r="B645"/>
    </row>
    <row r="646" spans="2:2" ht="15.75" customHeight="1" x14ac:dyDescent="0.2">
      <c r="B646"/>
    </row>
    <row r="647" spans="2:2" ht="15.75" customHeight="1" x14ac:dyDescent="0.2">
      <c r="B647"/>
    </row>
    <row r="648" spans="2:2" ht="15.75" customHeight="1" x14ac:dyDescent="0.2">
      <c r="B648"/>
    </row>
    <row r="649" spans="2:2" ht="15.75" customHeight="1" x14ac:dyDescent="0.2">
      <c r="B649"/>
    </row>
    <row r="650" spans="2:2" ht="15.75" customHeight="1" x14ac:dyDescent="0.2">
      <c r="B650"/>
    </row>
    <row r="651" spans="2:2" ht="15.75" customHeight="1" x14ac:dyDescent="0.2">
      <c r="B651"/>
    </row>
    <row r="652" spans="2:2" ht="15.75" customHeight="1" x14ac:dyDescent="0.2">
      <c r="B652"/>
    </row>
    <row r="653" spans="2:2" ht="15.75" customHeight="1" x14ac:dyDescent="0.2">
      <c r="B653"/>
    </row>
    <row r="654" spans="2:2" ht="15.75" customHeight="1" x14ac:dyDescent="0.2">
      <c r="B654"/>
    </row>
    <row r="655" spans="2:2" ht="15.75" customHeight="1" x14ac:dyDescent="0.2">
      <c r="B655"/>
    </row>
    <row r="656" spans="2:2" ht="15.75" customHeight="1" x14ac:dyDescent="0.2">
      <c r="B656"/>
    </row>
    <row r="657" spans="2:2" ht="15.75" customHeight="1" x14ac:dyDescent="0.2">
      <c r="B657"/>
    </row>
    <row r="658" spans="2:2" ht="15.75" customHeight="1" x14ac:dyDescent="0.2">
      <c r="B658"/>
    </row>
    <row r="659" spans="2:2" ht="15.75" customHeight="1" x14ac:dyDescent="0.2">
      <c r="B659"/>
    </row>
    <row r="660" spans="2:2" ht="15.75" customHeight="1" x14ac:dyDescent="0.2">
      <c r="B660"/>
    </row>
    <row r="661" spans="2:2" ht="15.75" customHeight="1" x14ac:dyDescent="0.2">
      <c r="B661"/>
    </row>
    <row r="662" spans="2:2" ht="15.75" customHeight="1" x14ac:dyDescent="0.2">
      <c r="B662"/>
    </row>
    <row r="663" spans="2:2" ht="15.75" customHeight="1" x14ac:dyDescent="0.2">
      <c r="B663"/>
    </row>
    <row r="664" spans="2:2" ht="15.75" customHeight="1" x14ac:dyDescent="0.2">
      <c r="B664"/>
    </row>
    <row r="665" spans="2:2" ht="15.75" customHeight="1" x14ac:dyDescent="0.2">
      <c r="B665"/>
    </row>
    <row r="666" spans="2:2" ht="15.75" customHeight="1" x14ac:dyDescent="0.2">
      <c r="B666"/>
    </row>
    <row r="667" spans="2:2" ht="15.75" customHeight="1" x14ac:dyDescent="0.2">
      <c r="B667"/>
    </row>
    <row r="668" spans="2:2" ht="15.75" customHeight="1" x14ac:dyDescent="0.2">
      <c r="B668"/>
    </row>
    <row r="669" spans="2:2" ht="15.75" customHeight="1" x14ac:dyDescent="0.2">
      <c r="B669"/>
    </row>
    <row r="670" spans="2:2" ht="15.75" customHeight="1" x14ac:dyDescent="0.2">
      <c r="B670"/>
    </row>
    <row r="671" spans="2:2" ht="15.75" customHeight="1" x14ac:dyDescent="0.2">
      <c r="B671"/>
    </row>
    <row r="672" spans="2:2" ht="15.75" customHeight="1" x14ac:dyDescent="0.2">
      <c r="B672"/>
    </row>
    <row r="673" spans="2:2" ht="15.75" customHeight="1" x14ac:dyDescent="0.2">
      <c r="B673"/>
    </row>
    <row r="674" spans="2:2" ht="15.75" customHeight="1" x14ac:dyDescent="0.2">
      <c r="B674"/>
    </row>
    <row r="675" spans="2:2" ht="15.75" customHeight="1" x14ac:dyDescent="0.2">
      <c r="B675"/>
    </row>
    <row r="676" spans="2:2" ht="15.75" customHeight="1" x14ac:dyDescent="0.2">
      <c r="B676"/>
    </row>
    <row r="677" spans="2:2" ht="15.75" customHeight="1" x14ac:dyDescent="0.2">
      <c r="B677"/>
    </row>
    <row r="678" spans="2:2" ht="15.75" customHeight="1" x14ac:dyDescent="0.2">
      <c r="B678"/>
    </row>
    <row r="679" spans="2:2" ht="15.75" customHeight="1" x14ac:dyDescent="0.2">
      <c r="B679"/>
    </row>
    <row r="680" spans="2:2" ht="15.75" customHeight="1" x14ac:dyDescent="0.2">
      <c r="B680"/>
    </row>
    <row r="681" spans="2:2" ht="15.75" customHeight="1" x14ac:dyDescent="0.2">
      <c r="B681"/>
    </row>
    <row r="682" spans="2:2" ht="15.75" customHeight="1" x14ac:dyDescent="0.2">
      <c r="B682"/>
    </row>
    <row r="683" spans="2:2" ht="15.75" customHeight="1" x14ac:dyDescent="0.2">
      <c r="B683"/>
    </row>
    <row r="684" spans="2:2" ht="15.75" customHeight="1" x14ac:dyDescent="0.2">
      <c r="B684"/>
    </row>
    <row r="685" spans="2:2" ht="15.75" customHeight="1" x14ac:dyDescent="0.2">
      <c r="B685"/>
    </row>
    <row r="686" spans="2:2" ht="15.75" customHeight="1" x14ac:dyDescent="0.2">
      <c r="B686"/>
    </row>
    <row r="687" spans="2:2" ht="15.75" customHeight="1" x14ac:dyDescent="0.2">
      <c r="B687"/>
    </row>
    <row r="688" spans="2:2" ht="15.75" customHeight="1" x14ac:dyDescent="0.2">
      <c r="B688"/>
    </row>
    <row r="689" spans="2:2" ht="15.75" customHeight="1" x14ac:dyDescent="0.2">
      <c r="B689"/>
    </row>
    <row r="690" spans="2:2" ht="15.75" customHeight="1" x14ac:dyDescent="0.2">
      <c r="B690"/>
    </row>
    <row r="691" spans="2:2" ht="15.75" customHeight="1" x14ac:dyDescent="0.2">
      <c r="B691"/>
    </row>
    <row r="692" spans="2:2" ht="15.75" customHeight="1" x14ac:dyDescent="0.2">
      <c r="B692"/>
    </row>
    <row r="693" spans="2:2" ht="15.75" customHeight="1" x14ac:dyDescent="0.2">
      <c r="B693"/>
    </row>
    <row r="694" spans="2:2" ht="15.75" customHeight="1" x14ac:dyDescent="0.2">
      <c r="B694"/>
    </row>
    <row r="695" spans="2:2" ht="15.75" customHeight="1" x14ac:dyDescent="0.2">
      <c r="B695"/>
    </row>
    <row r="696" spans="2:2" ht="15.75" customHeight="1" x14ac:dyDescent="0.2">
      <c r="B696"/>
    </row>
    <row r="697" spans="2:2" ht="15.75" customHeight="1" x14ac:dyDescent="0.2">
      <c r="B697"/>
    </row>
    <row r="698" spans="2:2" ht="15.75" customHeight="1" x14ac:dyDescent="0.2">
      <c r="B698"/>
    </row>
    <row r="699" spans="2:2" ht="15.75" customHeight="1" x14ac:dyDescent="0.2">
      <c r="B699"/>
    </row>
    <row r="700" spans="2:2" ht="15.75" customHeight="1" x14ac:dyDescent="0.2">
      <c r="B700"/>
    </row>
    <row r="701" spans="2:2" ht="15.75" customHeight="1" x14ac:dyDescent="0.2">
      <c r="B701"/>
    </row>
    <row r="702" spans="2:2" ht="15.75" customHeight="1" x14ac:dyDescent="0.2">
      <c r="B702"/>
    </row>
    <row r="703" spans="2:2" ht="15.75" customHeight="1" x14ac:dyDescent="0.2">
      <c r="B703"/>
    </row>
    <row r="704" spans="2:2" ht="15.75" customHeight="1" x14ac:dyDescent="0.2">
      <c r="B704"/>
    </row>
    <row r="705" spans="2:2" ht="15.75" customHeight="1" x14ac:dyDescent="0.2">
      <c r="B705"/>
    </row>
    <row r="706" spans="2:2" ht="15.75" customHeight="1" x14ac:dyDescent="0.2">
      <c r="B706"/>
    </row>
    <row r="707" spans="2:2" ht="15.75" customHeight="1" x14ac:dyDescent="0.2">
      <c r="B707"/>
    </row>
    <row r="708" spans="2:2" ht="15.75" customHeight="1" x14ac:dyDescent="0.2">
      <c r="B708"/>
    </row>
    <row r="709" spans="2:2" ht="15.75" customHeight="1" x14ac:dyDescent="0.2">
      <c r="B709"/>
    </row>
    <row r="710" spans="2:2" ht="15.75" customHeight="1" x14ac:dyDescent="0.2">
      <c r="B710"/>
    </row>
    <row r="711" spans="2:2" ht="15.75" customHeight="1" x14ac:dyDescent="0.2">
      <c r="B711"/>
    </row>
    <row r="712" spans="2:2" ht="15.75" customHeight="1" x14ac:dyDescent="0.2">
      <c r="B712"/>
    </row>
    <row r="713" spans="2:2" ht="15.75" customHeight="1" x14ac:dyDescent="0.2">
      <c r="B713"/>
    </row>
    <row r="714" spans="2:2" ht="15.75" customHeight="1" x14ac:dyDescent="0.2">
      <c r="B714"/>
    </row>
    <row r="715" spans="2:2" ht="15.75" customHeight="1" x14ac:dyDescent="0.2">
      <c r="B715"/>
    </row>
    <row r="716" spans="2:2" ht="15.75" customHeight="1" x14ac:dyDescent="0.2">
      <c r="B716"/>
    </row>
    <row r="717" spans="2:2" ht="15.75" customHeight="1" x14ac:dyDescent="0.2">
      <c r="B717"/>
    </row>
    <row r="718" spans="2:2" ht="15.75" customHeight="1" x14ac:dyDescent="0.2">
      <c r="B718"/>
    </row>
    <row r="719" spans="2:2" ht="15.75" customHeight="1" x14ac:dyDescent="0.2">
      <c r="B719"/>
    </row>
    <row r="720" spans="2:2" ht="15.75" customHeight="1" x14ac:dyDescent="0.2">
      <c r="B720"/>
    </row>
    <row r="721" spans="2:2" ht="15.75" customHeight="1" x14ac:dyDescent="0.2">
      <c r="B721"/>
    </row>
    <row r="722" spans="2:2" ht="15.75" customHeight="1" x14ac:dyDescent="0.2">
      <c r="B722"/>
    </row>
    <row r="723" spans="2:2" ht="15.75" customHeight="1" x14ac:dyDescent="0.2">
      <c r="B723"/>
    </row>
    <row r="724" spans="2:2" ht="15.75" customHeight="1" x14ac:dyDescent="0.2">
      <c r="B724"/>
    </row>
    <row r="725" spans="2:2" ht="15.75" customHeight="1" x14ac:dyDescent="0.2">
      <c r="B725"/>
    </row>
    <row r="726" spans="2:2" ht="15.75" customHeight="1" x14ac:dyDescent="0.2">
      <c r="B726"/>
    </row>
    <row r="727" spans="2:2" ht="15.75" customHeight="1" x14ac:dyDescent="0.2">
      <c r="B727"/>
    </row>
    <row r="728" spans="2:2" ht="15.75" customHeight="1" x14ac:dyDescent="0.2">
      <c r="B728"/>
    </row>
    <row r="729" spans="2:2" ht="15.75" customHeight="1" x14ac:dyDescent="0.2">
      <c r="B729"/>
    </row>
    <row r="730" spans="2:2" ht="15.75" customHeight="1" x14ac:dyDescent="0.2">
      <c r="B730"/>
    </row>
    <row r="731" spans="2:2" ht="15.75" customHeight="1" x14ac:dyDescent="0.2">
      <c r="B731"/>
    </row>
    <row r="732" spans="2:2" ht="15.75" customHeight="1" x14ac:dyDescent="0.2">
      <c r="B732"/>
    </row>
    <row r="733" spans="2:2" ht="15.75" customHeight="1" x14ac:dyDescent="0.2">
      <c r="B733"/>
    </row>
    <row r="734" spans="2:2" ht="15.75" customHeight="1" x14ac:dyDescent="0.2">
      <c r="B734"/>
    </row>
    <row r="735" spans="2:2" ht="15.75" customHeight="1" x14ac:dyDescent="0.2">
      <c r="B735"/>
    </row>
    <row r="736" spans="2:2" ht="15.75" customHeight="1" x14ac:dyDescent="0.2">
      <c r="B736"/>
    </row>
    <row r="737" spans="2:2" ht="15.75" customHeight="1" x14ac:dyDescent="0.2">
      <c r="B737"/>
    </row>
    <row r="738" spans="2:2" ht="15.75" customHeight="1" x14ac:dyDescent="0.2">
      <c r="B738"/>
    </row>
    <row r="739" spans="2:2" ht="15.75" customHeight="1" x14ac:dyDescent="0.2">
      <c r="B739"/>
    </row>
    <row r="740" spans="2:2" ht="15.75" customHeight="1" x14ac:dyDescent="0.2">
      <c r="B740"/>
    </row>
    <row r="741" spans="2:2" ht="15.75" customHeight="1" x14ac:dyDescent="0.2">
      <c r="B741"/>
    </row>
    <row r="742" spans="2:2" ht="15.75" customHeight="1" x14ac:dyDescent="0.2">
      <c r="B742"/>
    </row>
    <row r="743" spans="2:2" ht="15.75" customHeight="1" x14ac:dyDescent="0.2">
      <c r="B743"/>
    </row>
    <row r="744" spans="2:2" ht="15.75" customHeight="1" x14ac:dyDescent="0.2">
      <c r="B744"/>
    </row>
    <row r="745" spans="2:2" ht="15.75" customHeight="1" x14ac:dyDescent="0.2">
      <c r="B745"/>
    </row>
    <row r="746" spans="2:2" ht="15.75" customHeight="1" x14ac:dyDescent="0.2">
      <c r="B746"/>
    </row>
    <row r="747" spans="2:2" ht="15.75" customHeight="1" x14ac:dyDescent="0.2">
      <c r="B747"/>
    </row>
    <row r="748" spans="2:2" ht="15.75" customHeight="1" x14ac:dyDescent="0.2">
      <c r="B748"/>
    </row>
    <row r="749" spans="2:2" ht="15.75" customHeight="1" x14ac:dyDescent="0.2">
      <c r="B749"/>
    </row>
    <row r="750" spans="2:2" ht="15.75" customHeight="1" x14ac:dyDescent="0.2">
      <c r="B750"/>
    </row>
    <row r="751" spans="2:2" ht="15.75" customHeight="1" x14ac:dyDescent="0.2">
      <c r="B751"/>
    </row>
    <row r="752" spans="2:2" ht="15.75" customHeight="1" x14ac:dyDescent="0.2">
      <c r="B752"/>
    </row>
    <row r="753" spans="2:2" ht="15.75" customHeight="1" x14ac:dyDescent="0.2">
      <c r="B753"/>
    </row>
    <row r="754" spans="2:2" ht="15.75" customHeight="1" x14ac:dyDescent="0.2">
      <c r="B754"/>
    </row>
    <row r="755" spans="2:2" ht="15.75" customHeight="1" x14ac:dyDescent="0.2">
      <c r="B755"/>
    </row>
    <row r="756" spans="2:2" ht="15.75" customHeight="1" x14ac:dyDescent="0.2">
      <c r="B756"/>
    </row>
    <row r="757" spans="2:2" ht="15.75" customHeight="1" x14ac:dyDescent="0.2">
      <c r="B757"/>
    </row>
    <row r="758" spans="2:2" ht="15.75" customHeight="1" x14ac:dyDescent="0.2">
      <c r="B758"/>
    </row>
    <row r="759" spans="2:2" ht="15.75" customHeight="1" x14ac:dyDescent="0.2">
      <c r="B759"/>
    </row>
    <row r="760" spans="2:2" ht="15.75" customHeight="1" x14ac:dyDescent="0.2">
      <c r="B760"/>
    </row>
    <row r="761" spans="2:2" ht="15.75" customHeight="1" x14ac:dyDescent="0.2">
      <c r="B761"/>
    </row>
    <row r="762" spans="2:2" ht="15.75" customHeight="1" x14ac:dyDescent="0.2">
      <c r="B762"/>
    </row>
    <row r="763" spans="2:2" ht="15.75" customHeight="1" x14ac:dyDescent="0.2">
      <c r="B763"/>
    </row>
    <row r="764" spans="2:2" ht="15.75" customHeight="1" x14ac:dyDescent="0.2">
      <c r="B764"/>
    </row>
    <row r="765" spans="2:2" ht="15.75" customHeight="1" x14ac:dyDescent="0.2">
      <c r="B765"/>
    </row>
    <row r="766" spans="2:2" ht="15.75" customHeight="1" x14ac:dyDescent="0.2">
      <c r="B766"/>
    </row>
    <row r="767" spans="2:2" ht="15.75" customHeight="1" x14ac:dyDescent="0.2">
      <c r="B767"/>
    </row>
    <row r="768" spans="2:2" ht="15.75" customHeight="1" x14ac:dyDescent="0.2">
      <c r="B768"/>
    </row>
    <row r="769" spans="2:2" ht="15.75" customHeight="1" x14ac:dyDescent="0.2">
      <c r="B769"/>
    </row>
    <row r="770" spans="2:2" ht="15.75" customHeight="1" x14ac:dyDescent="0.2">
      <c r="B770"/>
    </row>
    <row r="771" spans="2:2" ht="15.75" customHeight="1" x14ac:dyDescent="0.2">
      <c r="B771"/>
    </row>
    <row r="772" spans="2:2" ht="15.75" customHeight="1" x14ac:dyDescent="0.2">
      <c r="B772"/>
    </row>
    <row r="773" spans="2:2" ht="15.75" customHeight="1" x14ac:dyDescent="0.2">
      <c r="B773"/>
    </row>
    <row r="774" spans="2:2" ht="15.75" customHeight="1" x14ac:dyDescent="0.2">
      <c r="B774"/>
    </row>
    <row r="775" spans="2:2" ht="15.75" customHeight="1" x14ac:dyDescent="0.2">
      <c r="B775"/>
    </row>
    <row r="776" spans="2:2" ht="15.75" customHeight="1" x14ac:dyDescent="0.2">
      <c r="B776"/>
    </row>
    <row r="777" spans="2:2" ht="15.75" customHeight="1" x14ac:dyDescent="0.2">
      <c r="B777"/>
    </row>
    <row r="778" spans="2:2" ht="15.75" customHeight="1" x14ac:dyDescent="0.2">
      <c r="B778"/>
    </row>
    <row r="779" spans="2:2" ht="15.75" customHeight="1" x14ac:dyDescent="0.2">
      <c r="B779"/>
    </row>
    <row r="780" spans="2:2" ht="15.75" customHeight="1" x14ac:dyDescent="0.2">
      <c r="B780"/>
    </row>
    <row r="781" spans="2:2" ht="15.75" customHeight="1" x14ac:dyDescent="0.2">
      <c r="B781"/>
    </row>
    <row r="782" spans="2:2" ht="15.75" customHeight="1" x14ac:dyDescent="0.2">
      <c r="B782"/>
    </row>
    <row r="783" spans="2:2" ht="15.75" customHeight="1" x14ac:dyDescent="0.2">
      <c r="B783"/>
    </row>
    <row r="784" spans="2:2" ht="15.75" customHeight="1" x14ac:dyDescent="0.2">
      <c r="B784"/>
    </row>
    <row r="785" spans="2:2" ht="15.75" customHeight="1" x14ac:dyDescent="0.2">
      <c r="B785"/>
    </row>
    <row r="786" spans="2:2" ht="15.75" customHeight="1" x14ac:dyDescent="0.2">
      <c r="B786"/>
    </row>
    <row r="787" spans="2:2" ht="15.75" customHeight="1" x14ac:dyDescent="0.2">
      <c r="B787"/>
    </row>
    <row r="788" spans="2:2" ht="15.75" customHeight="1" x14ac:dyDescent="0.2">
      <c r="B788"/>
    </row>
    <row r="789" spans="2:2" ht="15.75" customHeight="1" x14ac:dyDescent="0.2">
      <c r="B789"/>
    </row>
    <row r="790" spans="2:2" ht="15.75" customHeight="1" x14ac:dyDescent="0.2">
      <c r="B790"/>
    </row>
    <row r="791" spans="2:2" ht="15.75" customHeight="1" x14ac:dyDescent="0.2">
      <c r="B791"/>
    </row>
    <row r="792" spans="2:2" ht="15.75" customHeight="1" x14ac:dyDescent="0.2">
      <c r="B792"/>
    </row>
    <row r="793" spans="2:2" ht="15.75" customHeight="1" x14ac:dyDescent="0.2">
      <c r="B793"/>
    </row>
    <row r="794" spans="2:2" ht="15.75" customHeight="1" x14ac:dyDescent="0.2">
      <c r="B794"/>
    </row>
    <row r="795" spans="2:2" ht="15.75" customHeight="1" x14ac:dyDescent="0.2">
      <c r="B795"/>
    </row>
    <row r="796" spans="2:2" ht="15.75" customHeight="1" x14ac:dyDescent="0.2">
      <c r="B796"/>
    </row>
    <row r="797" spans="2:2" ht="15.75" customHeight="1" x14ac:dyDescent="0.2">
      <c r="B797"/>
    </row>
    <row r="798" spans="2:2" ht="15.75" customHeight="1" x14ac:dyDescent="0.2">
      <c r="B798"/>
    </row>
    <row r="799" spans="2:2" ht="15.75" customHeight="1" x14ac:dyDescent="0.2">
      <c r="B799"/>
    </row>
    <row r="800" spans="2:2" ht="15.75" customHeight="1" x14ac:dyDescent="0.2">
      <c r="B800"/>
    </row>
    <row r="801" spans="2:2" ht="15.75" customHeight="1" x14ac:dyDescent="0.2">
      <c r="B801"/>
    </row>
    <row r="802" spans="2:2" ht="15.75" customHeight="1" x14ac:dyDescent="0.2">
      <c r="B802"/>
    </row>
    <row r="803" spans="2:2" ht="15.75" customHeight="1" x14ac:dyDescent="0.2">
      <c r="B803"/>
    </row>
    <row r="804" spans="2:2" ht="15.75" customHeight="1" x14ac:dyDescent="0.2">
      <c r="B804"/>
    </row>
    <row r="805" spans="2:2" ht="15.75" customHeight="1" x14ac:dyDescent="0.2">
      <c r="B805"/>
    </row>
    <row r="806" spans="2:2" ht="15.75" customHeight="1" x14ac:dyDescent="0.2">
      <c r="B806"/>
    </row>
    <row r="807" spans="2:2" ht="15.75" customHeight="1" x14ac:dyDescent="0.2">
      <c r="B807"/>
    </row>
    <row r="808" spans="2:2" ht="15.75" customHeight="1" x14ac:dyDescent="0.2">
      <c r="B808"/>
    </row>
    <row r="809" spans="2:2" ht="15.75" customHeight="1" x14ac:dyDescent="0.2">
      <c r="B809"/>
    </row>
    <row r="810" spans="2:2" ht="15.75" customHeight="1" x14ac:dyDescent="0.2">
      <c r="B810"/>
    </row>
    <row r="811" spans="2:2" ht="15.75" customHeight="1" x14ac:dyDescent="0.2">
      <c r="B811"/>
    </row>
    <row r="812" spans="2:2" ht="15.75" customHeight="1" x14ac:dyDescent="0.2">
      <c r="B812"/>
    </row>
    <row r="813" spans="2:2" ht="15.75" customHeight="1" x14ac:dyDescent="0.2">
      <c r="B813"/>
    </row>
    <row r="814" spans="2:2" ht="15.75" customHeight="1" x14ac:dyDescent="0.2">
      <c r="B814"/>
    </row>
    <row r="815" spans="2:2" ht="15.75" customHeight="1" x14ac:dyDescent="0.2">
      <c r="B815"/>
    </row>
    <row r="816" spans="2:2" ht="15.75" customHeight="1" x14ac:dyDescent="0.2">
      <c r="B816"/>
    </row>
    <row r="817" spans="2:2" ht="15.75" customHeight="1" x14ac:dyDescent="0.2">
      <c r="B817"/>
    </row>
    <row r="818" spans="2:2" ht="15.75" customHeight="1" x14ac:dyDescent="0.2">
      <c r="B818"/>
    </row>
    <row r="819" spans="2:2" ht="15.75" customHeight="1" x14ac:dyDescent="0.2">
      <c r="B819"/>
    </row>
    <row r="820" spans="2:2" ht="15.75" customHeight="1" x14ac:dyDescent="0.2">
      <c r="B820"/>
    </row>
    <row r="821" spans="2:2" ht="15.75" customHeight="1" x14ac:dyDescent="0.2">
      <c r="B821"/>
    </row>
    <row r="822" spans="2:2" ht="15.75" customHeight="1" x14ac:dyDescent="0.2">
      <c r="B822"/>
    </row>
    <row r="823" spans="2:2" ht="15.75" customHeight="1" x14ac:dyDescent="0.2">
      <c r="B823"/>
    </row>
    <row r="824" spans="2:2" ht="15.75" customHeight="1" x14ac:dyDescent="0.2">
      <c r="B824"/>
    </row>
    <row r="825" spans="2:2" ht="15.75" customHeight="1" x14ac:dyDescent="0.2">
      <c r="B825"/>
    </row>
    <row r="826" spans="2:2" ht="15.75" customHeight="1" x14ac:dyDescent="0.2">
      <c r="B826"/>
    </row>
    <row r="827" spans="2:2" ht="15.75" customHeight="1" x14ac:dyDescent="0.2">
      <c r="B827"/>
    </row>
    <row r="828" spans="2:2" ht="15.75" customHeight="1" x14ac:dyDescent="0.2">
      <c r="B828"/>
    </row>
    <row r="829" spans="2:2" ht="15.75" customHeight="1" x14ac:dyDescent="0.2">
      <c r="B829"/>
    </row>
    <row r="830" spans="2:2" ht="15.75" customHeight="1" x14ac:dyDescent="0.2">
      <c r="B830"/>
    </row>
    <row r="831" spans="2:2" ht="15.75" customHeight="1" x14ac:dyDescent="0.2">
      <c r="B831"/>
    </row>
    <row r="832" spans="2:2" ht="15.75" customHeight="1" x14ac:dyDescent="0.2">
      <c r="B832"/>
    </row>
    <row r="833" spans="2:2" ht="15.75" customHeight="1" x14ac:dyDescent="0.2">
      <c r="B833"/>
    </row>
    <row r="834" spans="2:2" ht="15.75" customHeight="1" x14ac:dyDescent="0.2">
      <c r="B834"/>
    </row>
    <row r="835" spans="2:2" ht="15.75" customHeight="1" x14ac:dyDescent="0.2">
      <c r="B835"/>
    </row>
    <row r="836" spans="2:2" ht="15.75" customHeight="1" x14ac:dyDescent="0.2">
      <c r="B836"/>
    </row>
    <row r="837" spans="2:2" ht="15.75" customHeight="1" x14ac:dyDescent="0.2">
      <c r="B837"/>
    </row>
    <row r="838" spans="2:2" ht="15.75" customHeight="1" x14ac:dyDescent="0.2">
      <c r="B838"/>
    </row>
    <row r="839" spans="2:2" ht="15.75" customHeight="1" x14ac:dyDescent="0.2">
      <c r="B839"/>
    </row>
    <row r="840" spans="2:2" ht="15.75" customHeight="1" x14ac:dyDescent="0.2">
      <c r="B840"/>
    </row>
    <row r="841" spans="2:2" ht="15.75" customHeight="1" x14ac:dyDescent="0.2">
      <c r="B841"/>
    </row>
    <row r="842" spans="2:2" ht="15.75" customHeight="1" x14ac:dyDescent="0.2">
      <c r="B842"/>
    </row>
    <row r="843" spans="2:2" ht="15.75" customHeight="1" x14ac:dyDescent="0.2">
      <c r="B843"/>
    </row>
    <row r="844" spans="2:2" ht="15.75" customHeight="1" x14ac:dyDescent="0.2">
      <c r="B844"/>
    </row>
    <row r="845" spans="2:2" ht="15.75" customHeight="1" x14ac:dyDescent="0.2">
      <c r="B845"/>
    </row>
    <row r="846" spans="2:2" ht="15.75" customHeight="1" x14ac:dyDescent="0.2">
      <c r="B846"/>
    </row>
    <row r="847" spans="2:2" ht="15.75" customHeight="1" x14ac:dyDescent="0.2">
      <c r="B847"/>
    </row>
    <row r="848" spans="2:2" ht="15.75" customHeight="1" x14ac:dyDescent="0.2">
      <c r="B848"/>
    </row>
    <row r="849" spans="2:2" ht="15.75" customHeight="1" x14ac:dyDescent="0.2">
      <c r="B849"/>
    </row>
    <row r="850" spans="2:2" ht="15.75" customHeight="1" x14ac:dyDescent="0.2">
      <c r="B850"/>
    </row>
    <row r="851" spans="2:2" ht="15.75" customHeight="1" x14ac:dyDescent="0.2">
      <c r="B851"/>
    </row>
    <row r="852" spans="2:2" ht="15.75" customHeight="1" x14ac:dyDescent="0.2">
      <c r="B852"/>
    </row>
    <row r="853" spans="2:2" ht="15.75" customHeight="1" x14ac:dyDescent="0.2">
      <c r="B853"/>
    </row>
    <row r="854" spans="2:2" ht="15.75" customHeight="1" x14ac:dyDescent="0.2">
      <c r="B854"/>
    </row>
    <row r="855" spans="2:2" ht="15.75" customHeight="1" x14ac:dyDescent="0.2">
      <c r="B855"/>
    </row>
    <row r="856" spans="2:2" ht="15.75" customHeight="1" x14ac:dyDescent="0.2">
      <c r="B856"/>
    </row>
    <row r="857" spans="2:2" ht="15.75" customHeight="1" x14ac:dyDescent="0.2">
      <c r="B857"/>
    </row>
    <row r="858" spans="2:2" ht="15.75" customHeight="1" x14ac:dyDescent="0.2">
      <c r="B858"/>
    </row>
    <row r="859" spans="2:2" ht="15.75" customHeight="1" x14ac:dyDescent="0.2">
      <c r="B859"/>
    </row>
    <row r="860" spans="2:2" ht="15.75" customHeight="1" x14ac:dyDescent="0.2">
      <c r="B860"/>
    </row>
    <row r="861" spans="2:2" ht="15.75" customHeight="1" x14ac:dyDescent="0.2">
      <c r="B861"/>
    </row>
    <row r="862" spans="2:2" ht="15.75" customHeight="1" x14ac:dyDescent="0.2">
      <c r="B862"/>
    </row>
    <row r="863" spans="2:2" ht="15.75" customHeight="1" x14ac:dyDescent="0.2">
      <c r="B863"/>
    </row>
    <row r="864" spans="2:2" ht="15.75" customHeight="1" x14ac:dyDescent="0.2">
      <c r="B864"/>
    </row>
    <row r="865" spans="2:2" ht="15.75" customHeight="1" x14ac:dyDescent="0.2">
      <c r="B865"/>
    </row>
    <row r="866" spans="2:2" ht="15.75" customHeight="1" x14ac:dyDescent="0.2">
      <c r="B866"/>
    </row>
    <row r="867" spans="2:2" ht="15.75" customHeight="1" x14ac:dyDescent="0.2">
      <c r="B867"/>
    </row>
    <row r="868" spans="2:2" ht="15.75" customHeight="1" x14ac:dyDescent="0.2">
      <c r="B868"/>
    </row>
    <row r="869" spans="2:2" ht="15.75" customHeight="1" x14ac:dyDescent="0.2">
      <c r="B869"/>
    </row>
    <row r="870" spans="2:2" ht="15.75" customHeight="1" x14ac:dyDescent="0.2">
      <c r="B870"/>
    </row>
    <row r="871" spans="2:2" ht="15.75" customHeight="1" x14ac:dyDescent="0.2">
      <c r="B871"/>
    </row>
    <row r="872" spans="2:2" ht="15.75" customHeight="1" x14ac:dyDescent="0.2">
      <c r="B872"/>
    </row>
    <row r="873" spans="2:2" ht="15.75" customHeight="1" x14ac:dyDescent="0.2">
      <c r="B873"/>
    </row>
    <row r="874" spans="2:2" ht="15.75" customHeight="1" x14ac:dyDescent="0.2">
      <c r="B874"/>
    </row>
    <row r="875" spans="2:2" ht="15.75" customHeight="1" x14ac:dyDescent="0.2">
      <c r="B875"/>
    </row>
    <row r="876" spans="2:2" ht="15.75" customHeight="1" x14ac:dyDescent="0.2">
      <c r="B876"/>
    </row>
    <row r="877" spans="2:2" ht="15.75" customHeight="1" x14ac:dyDescent="0.2">
      <c r="B877"/>
    </row>
    <row r="878" spans="2:2" ht="15.75" customHeight="1" x14ac:dyDescent="0.2">
      <c r="B878"/>
    </row>
    <row r="879" spans="2:2" ht="15.75" customHeight="1" x14ac:dyDescent="0.2">
      <c r="B879"/>
    </row>
    <row r="880" spans="2:2" ht="15.75" customHeight="1" x14ac:dyDescent="0.2">
      <c r="B880"/>
    </row>
    <row r="881" spans="2:2" ht="15.75" customHeight="1" x14ac:dyDescent="0.2">
      <c r="B881"/>
    </row>
    <row r="882" spans="2:2" ht="15.75" customHeight="1" x14ac:dyDescent="0.2">
      <c r="B882"/>
    </row>
    <row r="883" spans="2:2" ht="15.75" customHeight="1" x14ac:dyDescent="0.2">
      <c r="B883"/>
    </row>
    <row r="884" spans="2:2" ht="15.75" customHeight="1" x14ac:dyDescent="0.2">
      <c r="B884"/>
    </row>
    <row r="885" spans="2:2" ht="15.75" customHeight="1" x14ac:dyDescent="0.2">
      <c r="B885"/>
    </row>
    <row r="886" spans="2:2" ht="15.75" customHeight="1" x14ac:dyDescent="0.2">
      <c r="B886"/>
    </row>
    <row r="887" spans="2:2" ht="15.75" customHeight="1" x14ac:dyDescent="0.2">
      <c r="B887"/>
    </row>
    <row r="888" spans="2:2" ht="15.75" customHeight="1" x14ac:dyDescent="0.2">
      <c r="B888"/>
    </row>
    <row r="889" spans="2:2" ht="15.75" customHeight="1" x14ac:dyDescent="0.2">
      <c r="B889"/>
    </row>
    <row r="890" spans="2:2" ht="15.75" customHeight="1" x14ac:dyDescent="0.2">
      <c r="B890"/>
    </row>
    <row r="891" spans="2:2" ht="15.75" customHeight="1" x14ac:dyDescent="0.2">
      <c r="B891"/>
    </row>
    <row r="892" spans="2:2" ht="15.75" customHeight="1" x14ac:dyDescent="0.2">
      <c r="B892"/>
    </row>
    <row r="893" spans="2:2" ht="15.75" customHeight="1" x14ac:dyDescent="0.2">
      <c r="B893"/>
    </row>
    <row r="894" spans="2:2" ht="15.75" customHeight="1" x14ac:dyDescent="0.2">
      <c r="B894"/>
    </row>
    <row r="895" spans="2:2" ht="15.75" customHeight="1" x14ac:dyDescent="0.2">
      <c r="B895"/>
    </row>
    <row r="896" spans="2:2" ht="15.75" customHeight="1" x14ac:dyDescent="0.2">
      <c r="B896"/>
    </row>
    <row r="897" spans="2:2" ht="15.75" customHeight="1" x14ac:dyDescent="0.2">
      <c r="B897"/>
    </row>
    <row r="898" spans="2:2" ht="15.75" customHeight="1" x14ac:dyDescent="0.2">
      <c r="B898"/>
    </row>
    <row r="899" spans="2:2" ht="15.75" customHeight="1" x14ac:dyDescent="0.2">
      <c r="B899"/>
    </row>
    <row r="900" spans="2:2" ht="15.75" customHeight="1" x14ac:dyDescent="0.2">
      <c r="B900"/>
    </row>
    <row r="901" spans="2:2" ht="15.75" customHeight="1" x14ac:dyDescent="0.2">
      <c r="B901"/>
    </row>
    <row r="902" spans="2:2" ht="15.75" customHeight="1" x14ac:dyDescent="0.2">
      <c r="B902"/>
    </row>
    <row r="903" spans="2:2" ht="15.75" customHeight="1" x14ac:dyDescent="0.2">
      <c r="B903"/>
    </row>
    <row r="904" spans="2:2" ht="15.75" customHeight="1" x14ac:dyDescent="0.2">
      <c r="B904"/>
    </row>
    <row r="905" spans="2:2" ht="15.75" customHeight="1" x14ac:dyDescent="0.2">
      <c r="B905"/>
    </row>
    <row r="906" spans="2:2" ht="15.75" customHeight="1" x14ac:dyDescent="0.2">
      <c r="B906"/>
    </row>
    <row r="907" spans="2:2" ht="15.75" customHeight="1" x14ac:dyDescent="0.2">
      <c r="B907"/>
    </row>
    <row r="908" spans="2:2" ht="15.75" customHeight="1" x14ac:dyDescent="0.2">
      <c r="B908"/>
    </row>
    <row r="909" spans="2:2" ht="15.75" customHeight="1" x14ac:dyDescent="0.2">
      <c r="B909"/>
    </row>
    <row r="910" spans="2:2" ht="15.75" customHeight="1" x14ac:dyDescent="0.2">
      <c r="B910"/>
    </row>
    <row r="911" spans="2:2" ht="15.75" customHeight="1" x14ac:dyDescent="0.2">
      <c r="B911"/>
    </row>
    <row r="912" spans="2:2" ht="15.75" customHeight="1" x14ac:dyDescent="0.2">
      <c r="B912"/>
    </row>
    <row r="913" spans="2:2" ht="15.75" customHeight="1" x14ac:dyDescent="0.2">
      <c r="B913"/>
    </row>
    <row r="914" spans="2:2" ht="15.75" customHeight="1" x14ac:dyDescent="0.2">
      <c r="B914"/>
    </row>
    <row r="915" spans="2:2" ht="15.75" customHeight="1" x14ac:dyDescent="0.2">
      <c r="B915"/>
    </row>
    <row r="916" spans="2:2" ht="15.75" customHeight="1" x14ac:dyDescent="0.2">
      <c r="B916"/>
    </row>
    <row r="917" spans="2:2" ht="15.75" customHeight="1" x14ac:dyDescent="0.2">
      <c r="B917"/>
    </row>
    <row r="918" spans="2:2" ht="15.75" customHeight="1" x14ac:dyDescent="0.2">
      <c r="B918"/>
    </row>
    <row r="919" spans="2:2" ht="15.75" customHeight="1" x14ac:dyDescent="0.2">
      <c r="B919"/>
    </row>
    <row r="920" spans="2:2" ht="15.75" customHeight="1" x14ac:dyDescent="0.2">
      <c r="B920"/>
    </row>
    <row r="921" spans="2:2" ht="15.75" customHeight="1" x14ac:dyDescent="0.2">
      <c r="B921"/>
    </row>
    <row r="922" spans="2:2" ht="15.75" customHeight="1" x14ac:dyDescent="0.2">
      <c r="B922"/>
    </row>
    <row r="923" spans="2:2" ht="15.75" customHeight="1" x14ac:dyDescent="0.2">
      <c r="B923"/>
    </row>
    <row r="924" spans="2:2" ht="15.75" customHeight="1" x14ac:dyDescent="0.2">
      <c r="B924"/>
    </row>
    <row r="925" spans="2:2" ht="15.75" customHeight="1" x14ac:dyDescent="0.2">
      <c r="B925"/>
    </row>
    <row r="926" spans="2:2" ht="15.75" customHeight="1" x14ac:dyDescent="0.2">
      <c r="B926"/>
    </row>
    <row r="927" spans="2:2" ht="15.75" customHeight="1" x14ac:dyDescent="0.2">
      <c r="B927"/>
    </row>
    <row r="928" spans="2:2" ht="15.75" customHeight="1" x14ac:dyDescent="0.2">
      <c r="B928"/>
    </row>
    <row r="929" spans="2:2" ht="15.75" customHeight="1" x14ac:dyDescent="0.2">
      <c r="B929"/>
    </row>
    <row r="930" spans="2:2" ht="15.75" customHeight="1" x14ac:dyDescent="0.2">
      <c r="B930"/>
    </row>
    <row r="931" spans="2:2" ht="15.75" customHeight="1" x14ac:dyDescent="0.2">
      <c r="B931"/>
    </row>
    <row r="932" spans="2:2" ht="15.75" customHeight="1" x14ac:dyDescent="0.2">
      <c r="B932"/>
    </row>
    <row r="933" spans="2:2" ht="15.75" customHeight="1" x14ac:dyDescent="0.2">
      <c r="B933"/>
    </row>
    <row r="934" spans="2:2" ht="15.75" customHeight="1" x14ac:dyDescent="0.2">
      <c r="B934"/>
    </row>
    <row r="935" spans="2:2" ht="15.75" customHeight="1" x14ac:dyDescent="0.2">
      <c r="B935"/>
    </row>
    <row r="936" spans="2:2" ht="15.75" customHeight="1" x14ac:dyDescent="0.2">
      <c r="B936"/>
    </row>
    <row r="937" spans="2:2" ht="15.75" customHeight="1" x14ac:dyDescent="0.2">
      <c r="B937"/>
    </row>
    <row r="938" spans="2:2" ht="15.75" customHeight="1" x14ac:dyDescent="0.2">
      <c r="B938"/>
    </row>
    <row r="939" spans="2:2" ht="15.75" customHeight="1" x14ac:dyDescent="0.2">
      <c r="B939"/>
    </row>
    <row r="940" spans="2:2" ht="15.75" customHeight="1" x14ac:dyDescent="0.2">
      <c r="B940"/>
    </row>
    <row r="941" spans="2:2" ht="15.75" customHeight="1" x14ac:dyDescent="0.2">
      <c r="B941"/>
    </row>
    <row r="942" spans="2:2" ht="15.75" customHeight="1" x14ac:dyDescent="0.2">
      <c r="B942"/>
    </row>
    <row r="943" spans="2:2" ht="15.75" customHeight="1" x14ac:dyDescent="0.2">
      <c r="B943"/>
    </row>
    <row r="944" spans="2:2" ht="15.75" customHeight="1" x14ac:dyDescent="0.2">
      <c r="B944"/>
    </row>
    <row r="945" spans="2:2" ht="15.75" customHeight="1" x14ac:dyDescent="0.2">
      <c r="B945"/>
    </row>
    <row r="946" spans="2:2" ht="15.75" customHeight="1" x14ac:dyDescent="0.2">
      <c r="B946"/>
    </row>
    <row r="947" spans="2:2" ht="15.75" customHeight="1" x14ac:dyDescent="0.2">
      <c r="B947"/>
    </row>
    <row r="948" spans="2:2" ht="15.75" customHeight="1" x14ac:dyDescent="0.2">
      <c r="B948"/>
    </row>
    <row r="949" spans="2:2" ht="15.75" customHeight="1" x14ac:dyDescent="0.2">
      <c r="B949"/>
    </row>
    <row r="950" spans="2:2" ht="15.75" customHeight="1" x14ac:dyDescent="0.2">
      <c r="B950"/>
    </row>
    <row r="951" spans="2:2" ht="15.75" customHeight="1" x14ac:dyDescent="0.2">
      <c r="B951"/>
    </row>
    <row r="952" spans="2:2" ht="15.75" customHeight="1" x14ac:dyDescent="0.2">
      <c r="B952"/>
    </row>
    <row r="953" spans="2:2" ht="15.75" customHeight="1" x14ac:dyDescent="0.2">
      <c r="B953"/>
    </row>
    <row r="954" spans="2:2" ht="15.75" customHeight="1" x14ac:dyDescent="0.2">
      <c r="B954"/>
    </row>
    <row r="955" spans="2:2" ht="15.75" customHeight="1" x14ac:dyDescent="0.2">
      <c r="B955"/>
    </row>
    <row r="956" spans="2:2" ht="15.75" customHeight="1" x14ac:dyDescent="0.2">
      <c r="B956"/>
    </row>
    <row r="957" spans="2:2" ht="15.75" customHeight="1" x14ac:dyDescent="0.2">
      <c r="B957"/>
    </row>
    <row r="958" spans="2:2" ht="15.75" customHeight="1" x14ac:dyDescent="0.2">
      <c r="B958"/>
    </row>
    <row r="959" spans="2:2" ht="15.75" customHeight="1" x14ac:dyDescent="0.2">
      <c r="B959"/>
    </row>
    <row r="960" spans="2:2" ht="15.75" customHeight="1" x14ac:dyDescent="0.2">
      <c r="B960"/>
    </row>
    <row r="961" spans="2:2" ht="15.75" customHeight="1" x14ac:dyDescent="0.2">
      <c r="B961"/>
    </row>
    <row r="962" spans="2:2" ht="15.75" customHeight="1" x14ac:dyDescent="0.2">
      <c r="B962"/>
    </row>
    <row r="963" spans="2:2" ht="15.75" customHeight="1" x14ac:dyDescent="0.2">
      <c r="B963"/>
    </row>
    <row r="964" spans="2:2" ht="15.75" customHeight="1" x14ac:dyDescent="0.2">
      <c r="B964"/>
    </row>
    <row r="965" spans="2:2" ht="15.75" customHeight="1" x14ac:dyDescent="0.2">
      <c r="B965"/>
    </row>
    <row r="966" spans="2:2" ht="15.75" customHeight="1" x14ac:dyDescent="0.2">
      <c r="B966"/>
    </row>
    <row r="967" spans="2:2" ht="15.75" customHeight="1" x14ac:dyDescent="0.2">
      <c r="B967"/>
    </row>
    <row r="968" spans="2:2" ht="15.75" customHeight="1" x14ac:dyDescent="0.2">
      <c r="B968"/>
    </row>
    <row r="969" spans="2:2" ht="15.75" customHeight="1" x14ac:dyDescent="0.2">
      <c r="B969"/>
    </row>
    <row r="970" spans="2:2" ht="15.75" customHeight="1" x14ac:dyDescent="0.2">
      <c r="B970"/>
    </row>
    <row r="971" spans="2:2" ht="15.75" customHeight="1" x14ac:dyDescent="0.2">
      <c r="B971"/>
    </row>
    <row r="972" spans="2:2" ht="15.75" customHeight="1" x14ac:dyDescent="0.2">
      <c r="B972"/>
    </row>
    <row r="973" spans="2:2" ht="15.75" customHeight="1" x14ac:dyDescent="0.2">
      <c r="B973"/>
    </row>
    <row r="974" spans="2:2" ht="15.75" customHeight="1" x14ac:dyDescent="0.2">
      <c r="B974"/>
    </row>
    <row r="975" spans="2:2" ht="15.75" customHeight="1" x14ac:dyDescent="0.2">
      <c r="B975"/>
    </row>
    <row r="976" spans="2:2" ht="15.75" customHeight="1" x14ac:dyDescent="0.2">
      <c r="B976"/>
    </row>
    <row r="977" spans="2:2" ht="15.75" customHeight="1" x14ac:dyDescent="0.2">
      <c r="B977"/>
    </row>
    <row r="978" spans="2:2" ht="15.75" customHeight="1" x14ac:dyDescent="0.2">
      <c r="B978"/>
    </row>
    <row r="979" spans="2:2" ht="15.75" customHeight="1" x14ac:dyDescent="0.2">
      <c r="B979"/>
    </row>
    <row r="980" spans="2:2" ht="15.75" customHeight="1" x14ac:dyDescent="0.2">
      <c r="B980"/>
    </row>
    <row r="981" spans="2:2" ht="15.75" customHeight="1" x14ac:dyDescent="0.2">
      <c r="B981"/>
    </row>
    <row r="982" spans="2:2" ht="15.75" customHeight="1" x14ac:dyDescent="0.2">
      <c r="B982"/>
    </row>
    <row r="983" spans="2:2" ht="15.75" customHeight="1" x14ac:dyDescent="0.2">
      <c r="B983"/>
    </row>
    <row r="984" spans="2:2" ht="15.75" customHeight="1" x14ac:dyDescent="0.2">
      <c r="B984"/>
    </row>
    <row r="985" spans="2:2" ht="15.75" customHeight="1" x14ac:dyDescent="0.2">
      <c r="B985"/>
    </row>
    <row r="986" spans="2:2" ht="15.75" customHeight="1" x14ac:dyDescent="0.2">
      <c r="B986"/>
    </row>
    <row r="987" spans="2:2" ht="15.75" customHeight="1" x14ac:dyDescent="0.2">
      <c r="B987"/>
    </row>
    <row r="988" spans="2:2" ht="15.75" customHeight="1" x14ac:dyDescent="0.2">
      <c r="B988"/>
    </row>
    <row r="989" spans="2:2" ht="15.75" customHeight="1" x14ac:dyDescent="0.2">
      <c r="B989"/>
    </row>
    <row r="990" spans="2:2" ht="15.75" customHeight="1" x14ac:dyDescent="0.2">
      <c r="B990"/>
    </row>
    <row r="991" spans="2:2" ht="15.75" customHeight="1" x14ac:dyDescent="0.2">
      <c r="B991"/>
    </row>
    <row r="992" spans="2:2" ht="15.75" customHeight="1" x14ac:dyDescent="0.2">
      <c r="B992"/>
    </row>
    <row r="993" spans="2:2" ht="15.75" customHeight="1" x14ac:dyDescent="0.2">
      <c r="B993"/>
    </row>
    <row r="994" spans="2:2" ht="15.75" customHeight="1" x14ac:dyDescent="0.2">
      <c r="B994"/>
    </row>
    <row r="995" spans="2:2" ht="15.75" customHeight="1" x14ac:dyDescent="0.2">
      <c r="B995"/>
    </row>
    <row r="996" spans="2:2" ht="15.75" customHeight="1" x14ac:dyDescent="0.2">
      <c r="B996"/>
    </row>
    <row r="997" spans="2:2" ht="15.75" customHeight="1" x14ac:dyDescent="0.2">
      <c r="B997"/>
    </row>
    <row r="998" spans="2:2" ht="15" customHeight="1" x14ac:dyDescent="0.2">
      <c r="B998"/>
    </row>
    <row r="999" spans="2:2" ht="15" customHeight="1" x14ac:dyDescent="0.2">
      <c r="B999"/>
    </row>
    <row r="1000" spans="2:2" ht="15" customHeight="1" x14ac:dyDescent="0.2">
      <c r="B1000"/>
    </row>
    <row r="1001" spans="2:2" ht="15" customHeight="1" x14ac:dyDescent="0.2">
      <c r="B1001"/>
    </row>
    <row r="1002" spans="2:2" ht="15" customHeight="1" x14ac:dyDescent="0.2">
      <c r="B1002"/>
    </row>
    <row r="1003" spans="2:2" ht="15" customHeight="1" x14ac:dyDescent="0.2">
      <c r="B1003"/>
    </row>
    <row r="1004" spans="2:2" ht="15" customHeight="1" x14ac:dyDescent="0.2">
      <c r="B1004"/>
    </row>
    <row r="1005" spans="2:2" ht="15" customHeight="1" x14ac:dyDescent="0.2">
      <c r="B1005"/>
    </row>
    <row r="1006" spans="2:2" ht="15" customHeight="1" x14ac:dyDescent="0.2">
      <c r="B1006"/>
    </row>
    <row r="1007" spans="2:2" ht="15" customHeight="1" x14ac:dyDescent="0.2">
      <c r="B1007"/>
    </row>
    <row r="1008" spans="2:2" ht="15" customHeight="1" x14ac:dyDescent="0.2">
      <c r="B1008"/>
    </row>
    <row r="1009" spans="2:2" ht="15" customHeight="1" x14ac:dyDescent="0.2">
      <c r="B1009"/>
    </row>
    <row r="1010" spans="2:2" ht="15" customHeight="1" x14ac:dyDescent="0.2">
      <c r="B1010"/>
    </row>
    <row r="1011" spans="2:2" ht="15" customHeight="1" x14ac:dyDescent="0.2">
      <c r="B1011"/>
    </row>
    <row r="1012" spans="2:2" ht="15" customHeight="1" x14ac:dyDescent="0.2">
      <c r="B1012"/>
    </row>
    <row r="1013" spans="2:2" ht="15" customHeight="1" x14ac:dyDescent="0.2">
      <c r="B1013"/>
    </row>
    <row r="1014" spans="2:2" ht="15" customHeight="1" x14ac:dyDescent="0.2">
      <c r="B1014"/>
    </row>
    <row r="1015" spans="2:2" ht="15" customHeight="1" x14ac:dyDescent="0.2">
      <c r="B1015"/>
    </row>
    <row r="1016" spans="2:2" ht="15" customHeight="1" x14ac:dyDescent="0.2">
      <c r="B1016"/>
    </row>
    <row r="1017" spans="2:2" ht="15" customHeight="1" x14ac:dyDescent="0.2">
      <c r="B1017"/>
    </row>
    <row r="1018" spans="2:2" ht="15" customHeight="1" x14ac:dyDescent="0.2">
      <c r="B1018"/>
    </row>
    <row r="1019" spans="2:2" ht="15" customHeight="1" x14ac:dyDescent="0.2">
      <c r="B1019"/>
    </row>
    <row r="1020" spans="2:2" ht="15" customHeight="1" x14ac:dyDescent="0.2">
      <c r="B1020"/>
    </row>
    <row r="1021" spans="2:2" ht="15" customHeight="1" x14ac:dyDescent="0.2">
      <c r="B1021"/>
    </row>
    <row r="1022" spans="2:2" ht="15" customHeight="1" x14ac:dyDescent="0.2">
      <c r="B1022"/>
    </row>
    <row r="1023" spans="2:2" ht="15" customHeight="1" x14ac:dyDescent="0.2">
      <c r="B1023"/>
    </row>
    <row r="1024" spans="2:2" ht="15" customHeight="1" x14ac:dyDescent="0.2">
      <c r="B1024"/>
    </row>
    <row r="1025" spans="2:2" ht="15" customHeight="1" x14ac:dyDescent="0.2">
      <c r="B1025"/>
    </row>
    <row r="1026" spans="2:2" ht="15" customHeight="1" x14ac:dyDescent="0.2">
      <c r="B1026"/>
    </row>
    <row r="1027" spans="2:2" ht="15" customHeight="1" x14ac:dyDescent="0.2">
      <c r="B1027"/>
    </row>
    <row r="1028" spans="2:2" ht="15" customHeight="1" x14ac:dyDescent="0.2">
      <c r="B1028"/>
    </row>
    <row r="1029" spans="2:2" ht="15" customHeight="1" x14ac:dyDescent="0.2">
      <c r="B1029"/>
    </row>
    <row r="1030" spans="2:2" ht="15" customHeight="1" x14ac:dyDescent="0.2">
      <c r="B1030"/>
    </row>
    <row r="1031" spans="2:2" ht="15" customHeight="1" x14ac:dyDescent="0.2">
      <c r="B1031"/>
    </row>
    <row r="1032" spans="2:2" ht="15" customHeight="1" x14ac:dyDescent="0.2">
      <c r="B1032"/>
    </row>
    <row r="1033" spans="2:2" ht="15" customHeight="1" x14ac:dyDescent="0.2">
      <c r="B1033"/>
    </row>
    <row r="1034" spans="2:2" ht="15" customHeight="1" x14ac:dyDescent="0.2">
      <c r="B1034"/>
    </row>
    <row r="1035" spans="2:2" ht="15" customHeight="1" x14ac:dyDescent="0.2">
      <c r="B1035"/>
    </row>
    <row r="1036" spans="2:2" ht="15" customHeight="1" x14ac:dyDescent="0.2">
      <c r="B1036"/>
    </row>
    <row r="1037" spans="2:2" ht="15" customHeight="1" x14ac:dyDescent="0.2">
      <c r="B1037"/>
    </row>
    <row r="1038" spans="2:2" ht="15" customHeight="1" x14ac:dyDescent="0.2">
      <c r="B1038"/>
    </row>
    <row r="1039" spans="2:2" ht="15" customHeight="1" x14ac:dyDescent="0.2">
      <c r="B1039"/>
    </row>
    <row r="1040" spans="2:2" ht="15" customHeight="1" x14ac:dyDescent="0.2">
      <c r="B1040"/>
    </row>
    <row r="1041" spans="2:2" ht="15" customHeight="1" x14ac:dyDescent="0.2">
      <c r="B1041"/>
    </row>
    <row r="1042" spans="2:2" ht="15" customHeight="1" x14ac:dyDescent="0.2">
      <c r="B1042"/>
    </row>
    <row r="1043" spans="2:2" ht="15" customHeight="1" x14ac:dyDescent="0.2">
      <c r="B1043"/>
    </row>
    <row r="1044" spans="2:2" ht="15" customHeight="1" x14ac:dyDescent="0.2">
      <c r="B1044"/>
    </row>
    <row r="1045" spans="2:2" ht="15" customHeight="1" x14ac:dyDescent="0.2">
      <c r="B1045"/>
    </row>
    <row r="1046" spans="2:2" ht="15" customHeight="1" x14ac:dyDescent="0.2">
      <c r="B1046"/>
    </row>
    <row r="1047" spans="2:2" ht="15" customHeight="1" x14ac:dyDescent="0.2">
      <c r="B1047"/>
    </row>
    <row r="1048" spans="2:2" ht="15" customHeight="1" x14ac:dyDescent="0.2">
      <c r="B1048"/>
    </row>
    <row r="1049" spans="2:2" ht="15" customHeight="1" x14ac:dyDescent="0.2">
      <c r="B1049"/>
    </row>
    <row r="1050" spans="2:2" ht="15" customHeight="1" x14ac:dyDescent="0.2">
      <c r="B1050"/>
    </row>
    <row r="1051" spans="2:2" ht="15" customHeight="1" x14ac:dyDescent="0.2">
      <c r="B1051"/>
    </row>
    <row r="1052" spans="2:2" ht="15" customHeight="1" x14ac:dyDescent="0.2">
      <c r="B1052"/>
    </row>
    <row r="1053" spans="2:2" ht="15" customHeight="1" x14ac:dyDescent="0.2">
      <c r="B1053"/>
    </row>
    <row r="1054" spans="2:2" ht="15" customHeight="1" x14ac:dyDescent="0.2">
      <c r="B1054"/>
    </row>
    <row r="1055" spans="2:2" ht="15" customHeight="1" x14ac:dyDescent="0.2">
      <c r="B1055"/>
    </row>
    <row r="1056" spans="2:2" ht="15" customHeight="1" x14ac:dyDescent="0.2">
      <c r="B1056"/>
    </row>
    <row r="1057" spans="2:2" ht="15" customHeight="1" x14ac:dyDescent="0.2">
      <c r="B1057"/>
    </row>
    <row r="1058" spans="2:2" ht="15" customHeight="1" x14ac:dyDescent="0.2">
      <c r="B1058"/>
    </row>
    <row r="1059" spans="2:2" ht="15" customHeight="1" x14ac:dyDescent="0.2">
      <c r="B1059"/>
    </row>
    <row r="1060" spans="2:2" ht="15" customHeight="1" x14ac:dyDescent="0.2">
      <c r="B1060"/>
    </row>
    <row r="1061" spans="2:2" ht="15" customHeight="1" x14ac:dyDescent="0.2">
      <c r="B1061"/>
    </row>
    <row r="1062" spans="2:2" ht="15" customHeight="1" x14ac:dyDescent="0.2">
      <c r="B1062"/>
    </row>
    <row r="1063" spans="2:2" ht="15" customHeight="1" x14ac:dyDescent="0.2">
      <c r="B1063"/>
    </row>
    <row r="1064" spans="2:2" ht="15" customHeight="1" x14ac:dyDescent="0.2">
      <c r="B1064"/>
    </row>
    <row r="1065" spans="2:2" ht="15" customHeight="1" x14ac:dyDescent="0.2">
      <c r="B1065"/>
    </row>
    <row r="1066" spans="2:2" ht="15" customHeight="1" x14ac:dyDescent="0.2">
      <c r="B1066"/>
    </row>
    <row r="1067" spans="2:2" ht="15" customHeight="1" x14ac:dyDescent="0.2">
      <c r="B1067"/>
    </row>
    <row r="1068" spans="2:2" ht="15" customHeight="1" x14ac:dyDescent="0.2">
      <c r="B1068"/>
    </row>
    <row r="1069" spans="2:2" ht="15" customHeight="1" x14ac:dyDescent="0.2">
      <c r="B1069"/>
    </row>
    <row r="1070" spans="2:2" ht="15" customHeight="1" x14ac:dyDescent="0.2">
      <c r="B1070"/>
    </row>
    <row r="1071" spans="2:2" ht="15" customHeight="1" x14ac:dyDescent="0.2">
      <c r="B1071"/>
    </row>
    <row r="1072" spans="2:2" ht="15" customHeight="1" x14ac:dyDescent="0.2">
      <c r="B1072"/>
    </row>
    <row r="1073" spans="2:2" ht="15" customHeight="1" x14ac:dyDescent="0.2">
      <c r="B1073"/>
    </row>
    <row r="1074" spans="2:2" ht="15" customHeight="1" x14ac:dyDescent="0.2">
      <c r="B1074"/>
    </row>
    <row r="1075" spans="2:2" ht="15" customHeight="1" x14ac:dyDescent="0.2">
      <c r="B1075"/>
    </row>
    <row r="1076" spans="2:2" ht="15" customHeight="1" x14ac:dyDescent="0.2">
      <c r="B1076"/>
    </row>
    <row r="1077" spans="2:2" ht="15" customHeight="1" x14ac:dyDescent="0.2">
      <c r="B1077"/>
    </row>
    <row r="1078" spans="2:2" ht="15" customHeight="1" x14ac:dyDescent="0.2">
      <c r="B1078"/>
    </row>
    <row r="1079" spans="2:2" ht="15" customHeight="1" x14ac:dyDescent="0.2">
      <c r="B1079"/>
    </row>
    <row r="1080" spans="2:2" ht="15" customHeight="1" x14ac:dyDescent="0.2">
      <c r="B1080"/>
    </row>
    <row r="1081" spans="2:2" ht="15" customHeight="1" x14ac:dyDescent="0.2">
      <c r="B1081"/>
    </row>
    <row r="1082" spans="2:2" ht="15" customHeight="1" x14ac:dyDescent="0.2">
      <c r="B1082"/>
    </row>
    <row r="1083" spans="2:2" ht="15" customHeight="1" x14ac:dyDescent="0.2">
      <c r="B1083"/>
    </row>
    <row r="1084" spans="2:2" ht="15" customHeight="1" x14ac:dyDescent="0.2">
      <c r="B1084"/>
    </row>
    <row r="1085" spans="2:2" ht="15" customHeight="1" x14ac:dyDescent="0.2">
      <c r="B1085"/>
    </row>
    <row r="1086" spans="2:2" ht="15" customHeight="1" x14ac:dyDescent="0.2">
      <c r="B1086"/>
    </row>
    <row r="1087" spans="2:2" ht="15" customHeight="1" x14ac:dyDescent="0.2">
      <c r="B1087"/>
    </row>
    <row r="1088" spans="2:2" ht="15" customHeight="1" x14ac:dyDescent="0.2">
      <c r="B1088"/>
    </row>
    <row r="1089" spans="2:2" ht="15" customHeight="1" x14ac:dyDescent="0.2">
      <c r="B1089"/>
    </row>
    <row r="1090" spans="2:2" ht="15" customHeight="1" x14ac:dyDescent="0.2">
      <c r="B1090"/>
    </row>
    <row r="1091" spans="2:2" ht="15" customHeight="1" x14ac:dyDescent="0.2">
      <c r="B1091"/>
    </row>
    <row r="1092" spans="2:2" ht="15" customHeight="1" x14ac:dyDescent="0.2">
      <c r="B1092"/>
    </row>
    <row r="1093" spans="2:2" ht="15" customHeight="1" x14ac:dyDescent="0.2">
      <c r="B1093"/>
    </row>
    <row r="1094" spans="2:2" ht="15" customHeight="1" x14ac:dyDescent="0.2">
      <c r="B1094"/>
    </row>
    <row r="1095" spans="2:2" ht="15" customHeight="1" x14ac:dyDescent="0.2">
      <c r="B1095"/>
    </row>
    <row r="1096" spans="2:2" ht="15" customHeight="1" x14ac:dyDescent="0.2">
      <c r="B1096"/>
    </row>
    <row r="1097" spans="2:2" ht="15" customHeight="1" x14ac:dyDescent="0.2">
      <c r="B1097"/>
    </row>
    <row r="1098" spans="2:2" ht="15" customHeight="1" x14ac:dyDescent="0.2">
      <c r="B1098"/>
    </row>
    <row r="1099" spans="2:2" ht="15" customHeight="1" x14ac:dyDescent="0.2">
      <c r="B1099"/>
    </row>
    <row r="1100" spans="2:2" ht="15" customHeight="1" x14ac:dyDescent="0.2">
      <c r="B1100"/>
    </row>
    <row r="1101" spans="2:2" ht="15" customHeight="1" x14ac:dyDescent="0.2">
      <c r="B1101"/>
    </row>
    <row r="1102" spans="2:2" ht="15" customHeight="1" x14ac:dyDescent="0.2">
      <c r="B1102"/>
    </row>
    <row r="1103" spans="2:2" ht="15" customHeight="1" x14ac:dyDescent="0.2">
      <c r="B1103"/>
    </row>
    <row r="1104" spans="2:2" ht="15" customHeight="1" x14ac:dyDescent="0.2">
      <c r="B1104"/>
    </row>
    <row r="1105" spans="2:2" ht="15" customHeight="1" x14ac:dyDescent="0.2">
      <c r="B1105"/>
    </row>
    <row r="1106" spans="2:2" ht="15" customHeight="1" x14ac:dyDescent="0.2">
      <c r="B1106"/>
    </row>
    <row r="1107" spans="2:2" ht="15" customHeight="1" x14ac:dyDescent="0.2">
      <c r="B1107"/>
    </row>
    <row r="1108" spans="2:2" ht="15" customHeight="1" x14ac:dyDescent="0.2">
      <c r="B1108"/>
    </row>
    <row r="1109" spans="2:2" ht="15" customHeight="1" x14ac:dyDescent="0.2">
      <c r="B1109"/>
    </row>
    <row r="1110" spans="2:2" ht="15" customHeight="1" x14ac:dyDescent="0.2">
      <c r="B1110"/>
    </row>
    <row r="1111" spans="2:2" ht="15" customHeight="1" x14ac:dyDescent="0.2">
      <c r="B1111"/>
    </row>
    <row r="1112" spans="2:2" ht="15" customHeight="1" x14ac:dyDescent="0.2">
      <c r="B1112"/>
    </row>
    <row r="1113" spans="2:2" ht="15" customHeight="1" x14ac:dyDescent="0.2">
      <c r="B1113"/>
    </row>
    <row r="1114" spans="2:2" ht="15" customHeight="1" x14ac:dyDescent="0.2">
      <c r="B1114"/>
    </row>
    <row r="1115" spans="2:2" ht="15" customHeight="1" x14ac:dyDescent="0.2">
      <c r="B1115"/>
    </row>
    <row r="1116" spans="2:2" ht="15" customHeight="1" x14ac:dyDescent="0.2">
      <c r="B1116"/>
    </row>
    <row r="1117" spans="2:2" ht="15" customHeight="1" x14ac:dyDescent="0.2">
      <c r="B1117"/>
    </row>
    <row r="1118" spans="2:2" ht="15" customHeight="1" x14ac:dyDescent="0.2">
      <c r="B1118"/>
    </row>
    <row r="1119" spans="2:2" ht="15" customHeight="1" x14ac:dyDescent="0.2">
      <c r="B1119"/>
    </row>
    <row r="1120" spans="2:2" ht="15" customHeight="1" x14ac:dyDescent="0.2">
      <c r="B1120"/>
    </row>
    <row r="1121" spans="2:2" ht="15" customHeight="1" x14ac:dyDescent="0.2">
      <c r="B1121"/>
    </row>
    <row r="1122" spans="2:2" ht="15" customHeight="1" x14ac:dyDescent="0.2">
      <c r="B1122"/>
    </row>
    <row r="1123" spans="2:2" ht="15" customHeight="1" x14ac:dyDescent="0.2">
      <c r="B1123"/>
    </row>
    <row r="1124" spans="2:2" ht="15" customHeight="1" x14ac:dyDescent="0.2">
      <c r="B1124"/>
    </row>
    <row r="1125" spans="2:2" ht="15" customHeight="1" x14ac:dyDescent="0.2">
      <c r="B1125"/>
    </row>
    <row r="1126" spans="2:2" ht="15" customHeight="1" x14ac:dyDescent="0.2">
      <c r="B1126"/>
    </row>
    <row r="1127" spans="2:2" ht="15" customHeight="1" x14ac:dyDescent="0.2">
      <c r="B1127"/>
    </row>
    <row r="1128" spans="2:2" ht="15" customHeight="1" x14ac:dyDescent="0.2">
      <c r="B1128"/>
    </row>
    <row r="1129" spans="2:2" ht="15" customHeight="1" x14ac:dyDescent="0.2">
      <c r="B1129"/>
    </row>
    <row r="1130" spans="2:2" ht="15" customHeight="1" x14ac:dyDescent="0.2">
      <c r="B1130"/>
    </row>
    <row r="1131" spans="2:2" ht="15" customHeight="1" x14ac:dyDescent="0.2">
      <c r="B1131"/>
    </row>
    <row r="1132" spans="2:2" ht="15" customHeight="1" x14ac:dyDescent="0.2">
      <c r="B1132"/>
    </row>
    <row r="1133" spans="2:2" ht="15" customHeight="1" x14ac:dyDescent="0.2">
      <c r="B1133"/>
    </row>
    <row r="1134" spans="2:2" ht="15" customHeight="1" x14ac:dyDescent="0.2">
      <c r="B1134"/>
    </row>
    <row r="1135" spans="2:2" ht="15" customHeight="1" x14ac:dyDescent="0.2">
      <c r="B1135"/>
    </row>
    <row r="1136" spans="2:2" ht="15" customHeight="1" x14ac:dyDescent="0.2">
      <c r="B1136"/>
    </row>
    <row r="1137" spans="2:2" ht="15" customHeight="1" x14ac:dyDescent="0.2">
      <c r="B1137"/>
    </row>
    <row r="1138" spans="2:2" ht="15" customHeight="1" x14ac:dyDescent="0.2">
      <c r="B1138"/>
    </row>
    <row r="1139" spans="2:2" ht="15" customHeight="1" x14ac:dyDescent="0.2">
      <c r="B1139"/>
    </row>
    <row r="1140" spans="2:2" ht="15" customHeight="1" x14ac:dyDescent="0.2">
      <c r="B1140"/>
    </row>
    <row r="1141" spans="2:2" ht="15" customHeight="1" x14ac:dyDescent="0.2">
      <c r="B1141"/>
    </row>
    <row r="1142" spans="2:2" ht="15" customHeight="1" x14ac:dyDescent="0.2">
      <c r="B1142"/>
    </row>
    <row r="1143" spans="2:2" ht="15" customHeight="1" x14ac:dyDescent="0.2">
      <c r="B1143"/>
    </row>
    <row r="1144" spans="2:2" ht="15" customHeight="1" x14ac:dyDescent="0.2">
      <c r="B1144"/>
    </row>
    <row r="1145" spans="2:2" ht="15" customHeight="1" x14ac:dyDescent="0.2">
      <c r="B1145"/>
    </row>
    <row r="1146" spans="2:2" ht="15" customHeight="1" x14ac:dyDescent="0.2">
      <c r="B1146"/>
    </row>
    <row r="1147" spans="2:2" ht="15" customHeight="1" x14ac:dyDescent="0.2">
      <c r="B1147"/>
    </row>
    <row r="1148" spans="2:2" ht="15" customHeight="1" x14ac:dyDescent="0.2">
      <c r="B1148"/>
    </row>
    <row r="1149" spans="2:2" ht="15" customHeight="1" x14ac:dyDescent="0.2">
      <c r="B1149"/>
    </row>
    <row r="1150" spans="2:2" ht="15" customHeight="1" x14ac:dyDescent="0.2">
      <c r="B1150"/>
    </row>
    <row r="1151" spans="2:2" ht="15" customHeight="1" x14ac:dyDescent="0.2">
      <c r="B1151"/>
    </row>
    <row r="1152" spans="2:2" ht="15" customHeight="1" x14ac:dyDescent="0.2">
      <c r="B1152"/>
    </row>
    <row r="1153" spans="2:2" ht="15" customHeight="1" x14ac:dyDescent="0.2">
      <c r="B1153"/>
    </row>
    <row r="1154" spans="2:2" ht="15" customHeight="1" x14ac:dyDescent="0.2">
      <c r="B1154"/>
    </row>
    <row r="1155" spans="2:2" ht="15" customHeight="1" x14ac:dyDescent="0.2">
      <c r="B1155"/>
    </row>
    <row r="1156" spans="2:2" ht="15" customHeight="1" x14ac:dyDescent="0.2">
      <c r="B1156"/>
    </row>
    <row r="1157" spans="2:2" ht="15" customHeight="1" x14ac:dyDescent="0.2">
      <c r="B1157"/>
    </row>
    <row r="1158" spans="2:2" ht="15" customHeight="1" x14ac:dyDescent="0.2">
      <c r="B1158"/>
    </row>
    <row r="1159" spans="2:2" ht="15" customHeight="1" x14ac:dyDescent="0.2">
      <c r="B1159"/>
    </row>
    <row r="1160" spans="2:2" ht="15" customHeight="1" x14ac:dyDescent="0.2">
      <c r="B1160"/>
    </row>
    <row r="1161" spans="2:2" ht="15" customHeight="1" x14ac:dyDescent="0.2">
      <c r="B1161"/>
    </row>
    <row r="1162" spans="2:2" ht="15" customHeight="1" x14ac:dyDescent="0.2">
      <c r="B1162"/>
    </row>
    <row r="1163" spans="2:2" ht="15" customHeight="1" x14ac:dyDescent="0.2">
      <c r="B1163"/>
    </row>
    <row r="1164" spans="2:2" ht="15" customHeight="1" x14ac:dyDescent="0.2">
      <c r="B1164"/>
    </row>
    <row r="1165" spans="2:2" ht="15" customHeight="1" x14ac:dyDescent="0.2">
      <c r="B1165"/>
    </row>
    <row r="1166" spans="2:2" ht="15" customHeight="1" x14ac:dyDescent="0.2">
      <c r="B1166"/>
    </row>
    <row r="1167" spans="2:2" ht="15" customHeight="1" x14ac:dyDescent="0.2">
      <c r="B1167"/>
    </row>
    <row r="1168" spans="2:2" ht="15" customHeight="1" x14ac:dyDescent="0.2">
      <c r="B1168"/>
    </row>
    <row r="1169" spans="2:2" ht="15" customHeight="1" x14ac:dyDescent="0.2">
      <c r="B1169"/>
    </row>
    <row r="1170" spans="2:2" ht="15" customHeight="1" x14ac:dyDescent="0.2">
      <c r="B1170"/>
    </row>
    <row r="1171" spans="2:2" ht="15" customHeight="1" x14ac:dyDescent="0.2">
      <c r="B1171"/>
    </row>
    <row r="1172" spans="2:2" ht="15" customHeight="1" x14ac:dyDescent="0.2">
      <c r="B1172"/>
    </row>
    <row r="1173" spans="2:2" ht="15" customHeight="1" x14ac:dyDescent="0.2">
      <c r="B1173"/>
    </row>
    <row r="1174" spans="2:2" ht="15" customHeight="1" x14ac:dyDescent="0.2">
      <c r="B1174"/>
    </row>
    <row r="1175" spans="2:2" ht="15" customHeight="1" x14ac:dyDescent="0.2">
      <c r="B1175"/>
    </row>
    <row r="1176" spans="2:2" ht="15" customHeight="1" x14ac:dyDescent="0.2">
      <c r="B1176"/>
    </row>
    <row r="1177" spans="2:2" ht="15" customHeight="1" x14ac:dyDescent="0.2">
      <c r="B1177"/>
    </row>
    <row r="1178" spans="2:2" ht="15" customHeight="1" x14ac:dyDescent="0.2">
      <c r="B1178"/>
    </row>
    <row r="1179" spans="2:2" ht="15" customHeight="1" x14ac:dyDescent="0.2">
      <c r="B1179"/>
    </row>
    <row r="1180" spans="2:2" ht="15" customHeight="1" x14ac:dyDescent="0.2">
      <c r="B1180"/>
    </row>
    <row r="1181" spans="2:2" ht="15" customHeight="1" x14ac:dyDescent="0.2">
      <c r="B1181"/>
    </row>
    <row r="1182" spans="2:2" ht="15" customHeight="1" x14ac:dyDescent="0.2">
      <c r="B1182"/>
    </row>
    <row r="1183" spans="2:2" ht="15" customHeight="1" x14ac:dyDescent="0.2">
      <c r="B1183"/>
    </row>
    <row r="1184" spans="2:2" ht="15" customHeight="1" x14ac:dyDescent="0.2">
      <c r="B1184"/>
    </row>
    <row r="1185" spans="2:2" ht="15" customHeight="1" x14ac:dyDescent="0.2">
      <c r="B1185"/>
    </row>
    <row r="1186" spans="2:2" ht="15" customHeight="1" x14ac:dyDescent="0.2">
      <c r="B1186"/>
    </row>
    <row r="1187" spans="2:2" ht="15" customHeight="1" x14ac:dyDescent="0.2">
      <c r="B1187"/>
    </row>
    <row r="1188" spans="2:2" ht="15" customHeight="1" x14ac:dyDescent="0.2">
      <c r="B1188"/>
    </row>
    <row r="1189" spans="2:2" ht="15" customHeight="1" x14ac:dyDescent="0.2">
      <c r="B1189"/>
    </row>
    <row r="1190" spans="2:2" ht="15" customHeight="1" x14ac:dyDescent="0.2">
      <c r="B1190"/>
    </row>
    <row r="1191" spans="2:2" ht="15" customHeight="1" x14ac:dyDescent="0.2">
      <c r="B1191"/>
    </row>
    <row r="1192" spans="2:2" ht="15" customHeight="1" x14ac:dyDescent="0.2">
      <c r="B1192"/>
    </row>
    <row r="1193" spans="2:2" ht="15" customHeight="1" x14ac:dyDescent="0.2">
      <c r="B1193"/>
    </row>
    <row r="1194" spans="2:2" ht="15" customHeight="1" x14ac:dyDescent="0.2">
      <c r="B1194"/>
    </row>
    <row r="1195" spans="2:2" ht="15" customHeight="1" x14ac:dyDescent="0.2">
      <c r="B1195"/>
    </row>
    <row r="1196" spans="2:2" ht="15" customHeight="1" x14ac:dyDescent="0.2">
      <c r="B1196"/>
    </row>
    <row r="1197" spans="2:2" ht="15" customHeight="1" x14ac:dyDescent="0.2">
      <c r="B1197"/>
    </row>
    <row r="1198" spans="2:2" ht="15" customHeight="1" x14ac:dyDescent="0.2">
      <c r="B1198"/>
    </row>
    <row r="1199" spans="2:2" ht="15" customHeight="1" x14ac:dyDescent="0.2">
      <c r="B1199"/>
    </row>
    <row r="1200" spans="2:2" ht="15" customHeight="1" x14ac:dyDescent="0.2">
      <c r="B1200"/>
    </row>
    <row r="1201" spans="2:2" ht="15" customHeight="1" x14ac:dyDescent="0.2">
      <c r="B1201"/>
    </row>
    <row r="1202" spans="2:2" ht="15" customHeight="1" x14ac:dyDescent="0.2">
      <c r="B1202"/>
    </row>
    <row r="1203" spans="2:2" ht="15" customHeight="1" x14ac:dyDescent="0.2">
      <c r="B1203"/>
    </row>
    <row r="1204" spans="2:2" ht="15" customHeight="1" x14ac:dyDescent="0.2">
      <c r="B1204"/>
    </row>
    <row r="1205" spans="2:2" ht="15" customHeight="1" x14ac:dyDescent="0.2">
      <c r="B1205"/>
    </row>
    <row r="1206" spans="2:2" ht="15" customHeight="1" x14ac:dyDescent="0.2">
      <c r="B1206"/>
    </row>
    <row r="1207" spans="2:2" ht="15" customHeight="1" x14ac:dyDescent="0.2">
      <c r="B1207"/>
    </row>
    <row r="1208" spans="2:2" ht="15" customHeight="1" x14ac:dyDescent="0.2">
      <c r="B1208"/>
    </row>
    <row r="1209" spans="2:2" ht="15" customHeight="1" x14ac:dyDescent="0.2">
      <c r="B1209"/>
    </row>
    <row r="1210" spans="2:2" ht="15" customHeight="1" x14ac:dyDescent="0.2">
      <c r="B1210"/>
    </row>
    <row r="1211" spans="2:2" ht="15" customHeight="1" x14ac:dyDescent="0.2">
      <c r="B1211"/>
    </row>
    <row r="1212" spans="2:2" ht="15" customHeight="1" x14ac:dyDescent="0.2">
      <c r="B1212"/>
    </row>
    <row r="1213" spans="2:2" ht="15" customHeight="1" x14ac:dyDescent="0.2">
      <c r="B1213"/>
    </row>
    <row r="1214" spans="2:2" ht="15" customHeight="1" x14ac:dyDescent="0.2">
      <c r="B1214"/>
    </row>
    <row r="1215" spans="2:2" ht="15" customHeight="1" x14ac:dyDescent="0.2">
      <c r="B1215"/>
    </row>
    <row r="1216" spans="2:2" ht="15" customHeight="1" x14ac:dyDescent="0.2">
      <c r="B1216"/>
    </row>
    <row r="1217" spans="2:2" ht="15" customHeight="1" x14ac:dyDescent="0.2">
      <c r="B1217"/>
    </row>
    <row r="1218" spans="2:2" ht="15" customHeight="1" x14ac:dyDescent="0.2">
      <c r="B1218"/>
    </row>
    <row r="1219" spans="2:2" ht="15" customHeight="1" x14ac:dyDescent="0.2">
      <c r="B1219"/>
    </row>
    <row r="1220" spans="2:2" ht="15" customHeight="1" x14ac:dyDescent="0.2">
      <c r="B1220"/>
    </row>
    <row r="1221" spans="2:2" ht="15" customHeight="1" x14ac:dyDescent="0.2">
      <c r="B1221"/>
    </row>
    <row r="1222" spans="2:2" ht="15" customHeight="1" x14ac:dyDescent="0.2">
      <c r="B1222"/>
    </row>
    <row r="1223" spans="2:2" ht="15" customHeight="1" x14ac:dyDescent="0.2">
      <c r="B1223"/>
    </row>
    <row r="1224" spans="2:2" ht="15" customHeight="1" x14ac:dyDescent="0.2">
      <c r="B1224"/>
    </row>
    <row r="1225" spans="2:2" ht="15" customHeight="1" x14ac:dyDescent="0.2">
      <c r="B1225"/>
    </row>
    <row r="1226" spans="2:2" ht="15" customHeight="1" x14ac:dyDescent="0.2">
      <c r="B1226"/>
    </row>
    <row r="1227" spans="2:2" ht="15" customHeight="1" x14ac:dyDescent="0.2">
      <c r="B1227"/>
    </row>
    <row r="1228" spans="2:2" ht="15" customHeight="1" x14ac:dyDescent="0.2">
      <c r="B1228"/>
    </row>
    <row r="1229" spans="2:2" ht="15" customHeight="1" x14ac:dyDescent="0.2">
      <c r="B1229"/>
    </row>
    <row r="1230" spans="2:2" ht="15" customHeight="1" x14ac:dyDescent="0.2">
      <c r="B1230"/>
    </row>
    <row r="1231" spans="2:2" ht="15" customHeight="1" x14ac:dyDescent="0.2">
      <c r="B1231"/>
    </row>
    <row r="1232" spans="2:2" ht="15" customHeight="1" x14ac:dyDescent="0.2">
      <c r="B1232"/>
    </row>
    <row r="1233" spans="2:2" ht="15" customHeight="1" x14ac:dyDescent="0.2">
      <c r="B1233"/>
    </row>
    <row r="1234" spans="2:2" ht="15" customHeight="1" x14ac:dyDescent="0.2">
      <c r="B1234"/>
    </row>
    <row r="1235" spans="2:2" ht="15" customHeight="1" x14ac:dyDescent="0.2">
      <c r="B1235"/>
    </row>
    <row r="1236" spans="2:2" ht="15" customHeight="1" x14ac:dyDescent="0.2">
      <c r="B1236"/>
    </row>
    <row r="1237" spans="2:2" ht="15" customHeight="1" x14ac:dyDescent="0.2">
      <c r="B1237"/>
    </row>
    <row r="1238" spans="2:2" ht="15" customHeight="1" x14ac:dyDescent="0.2">
      <c r="B1238"/>
    </row>
    <row r="1239" spans="2:2" ht="15" customHeight="1" x14ac:dyDescent="0.2">
      <c r="B1239"/>
    </row>
    <row r="1240" spans="2:2" ht="15" customHeight="1" x14ac:dyDescent="0.2">
      <c r="B1240"/>
    </row>
    <row r="1241" spans="2:2" ht="15" customHeight="1" x14ac:dyDescent="0.2">
      <c r="B1241"/>
    </row>
    <row r="1242" spans="2:2" ht="15" customHeight="1" x14ac:dyDescent="0.2">
      <c r="B1242"/>
    </row>
    <row r="1243" spans="2:2" ht="15" customHeight="1" x14ac:dyDescent="0.2">
      <c r="B1243"/>
    </row>
    <row r="1244" spans="2:2" ht="15" customHeight="1" x14ac:dyDescent="0.2">
      <c r="B1244"/>
    </row>
    <row r="1245" spans="2:2" ht="15" customHeight="1" x14ac:dyDescent="0.2">
      <c r="B1245"/>
    </row>
    <row r="1246" spans="2:2" ht="15" customHeight="1" x14ac:dyDescent="0.2">
      <c r="B1246"/>
    </row>
    <row r="1247" spans="2:2" ht="15" customHeight="1" x14ac:dyDescent="0.2">
      <c r="B1247"/>
    </row>
    <row r="1248" spans="2:2" ht="15" customHeight="1" x14ac:dyDescent="0.2">
      <c r="B1248"/>
    </row>
    <row r="1249" spans="2:2" ht="15" customHeight="1" x14ac:dyDescent="0.2">
      <c r="B1249"/>
    </row>
    <row r="1250" spans="2:2" ht="15" customHeight="1" x14ac:dyDescent="0.2">
      <c r="B1250"/>
    </row>
    <row r="1251" spans="2:2" ht="15" customHeight="1" x14ac:dyDescent="0.2">
      <c r="B1251"/>
    </row>
    <row r="1252" spans="2:2" ht="15" customHeight="1" x14ac:dyDescent="0.2">
      <c r="B1252"/>
    </row>
    <row r="1253" spans="2:2" ht="15" customHeight="1" x14ac:dyDescent="0.2">
      <c r="B1253"/>
    </row>
    <row r="1254" spans="2:2" ht="15" customHeight="1" x14ac:dyDescent="0.2">
      <c r="B1254"/>
    </row>
    <row r="1255" spans="2:2" ht="15" customHeight="1" x14ac:dyDescent="0.2">
      <c r="B1255"/>
    </row>
    <row r="1256" spans="2:2" ht="15" customHeight="1" x14ac:dyDescent="0.2">
      <c r="B1256"/>
    </row>
    <row r="1257" spans="2:2" ht="15" customHeight="1" x14ac:dyDescent="0.2">
      <c r="B1257"/>
    </row>
    <row r="1258" spans="2:2" ht="15" customHeight="1" x14ac:dyDescent="0.2">
      <c r="B1258"/>
    </row>
    <row r="1259" spans="2:2" ht="15" customHeight="1" x14ac:dyDescent="0.2">
      <c r="B1259"/>
    </row>
    <row r="1260" spans="2:2" ht="15" customHeight="1" x14ac:dyDescent="0.2">
      <c r="B1260"/>
    </row>
    <row r="1261" spans="2:2" ht="15" customHeight="1" x14ac:dyDescent="0.2">
      <c r="B1261"/>
    </row>
    <row r="1262" spans="2:2" ht="15" customHeight="1" x14ac:dyDescent="0.2">
      <c r="B1262"/>
    </row>
    <row r="1263" spans="2:2" ht="15" customHeight="1" x14ac:dyDescent="0.2">
      <c r="B1263"/>
    </row>
    <row r="1264" spans="2:2" ht="15" customHeight="1" x14ac:dyDescent="0.2">
      <c r="B1264"/>
    </row>
    <row r="1265" spans="2:2" ht="15" customHeight="1" x14ac:dyDescent="0.2">
      <c r="B1265"/>
    </row>
    <row r="1266" spans="2:2" ht="15" customHeight="1" x14ac:dyDescent="0.2">
      <c r="B1266"/>
    </row>
    <row r="1267" spans="2:2" ht="15" customHeight="1" x14ac:dyDescent="0.2">
      <c r="B1267"/>
    </row>
    <row r="1268" spans="2:2" ht="15" customHeight="1" x14ac:dyDescent="0.2">
      <c r="B1268"/>
    </row>
    <row r="1269" spans="2:2" ht="15" customHeight="1" x14ac:dyDescent="0.2">
      <c r="B1269"/>
    </row>
    <row r="1270" spans="2:2" ht="15" customHeight="1" x14ac:dyDescent="0.2">
      <c r="B1270"/>
    </row>
    <row r="1271" spans="2:2" ht="15" customHeight="1" x14ac:dyDescent="0.2">
      <c r="B1271"/>
    </row>
    <row r="1272" spans="2:2" ht="15" customHeight="1" x14ac:dyDescent="0.2">
      <c r="B1272"/>
    </row>
    <row r="1273" spans="2:2" ht="15" customHeight="1" x14ac:dyDescent="0.2">
      <c r="B1273"/>
    </row>
    <row r="1274" spans="2:2" ht="15" customHeight="1" x14ac:dyDescent="0.2">
      <c r="B1274"/>
    </row>
    <row r="1275" spans="2:2" ht="15" customHeight="1" x14ac:dyDescent="0.2">
      <c r="B1275"/>
    </row>
    <row r="1276" spans="2:2" ht="15" customHeight="1" x14ac:dyDescent="0.2">
      <c r="B1276"/>
    </row>
    <row r="1277" spans="2:2" ht="15" customHeight="1" x14ac:dyDescent="0.2">
      <c r="B1277"/>
    </row>
    <row r="1278" spans="2:2" ht="15" customHeight="1" x14ac:dyDescent="0.2">
      <c r="B1278"/>
    </row>
    <row r="1279" spans="2:2" ht="15" customHeight="1" x14ac:dyDescent="0.2">
      <c r="B1279"/>
    </row>
    <row r="1280" spans="2:2" ht="15" customHeight="1" x14ac:dyDescent="0.2">
      <c r="B1280"/>
    </row>
    <row r="1281" spans="2:2" ht="15" customHeight="1" x14ac:dyDescent="0.2">
      <c r="B1281"/>
    </row>
    <row r="1282" spans="2:2" ht="15" customHeight="1" x14ac:dyDescent="0.2">
      <c r="B1282"/>
    </row>
    <row r="1283" spans="2:2" ht="15" customHeight="1" x14ac:dyDescent="0.2">
      <c r="B1283"/>
    </row>
    <row r="1284" spans="2:2" ht="15" customHeight="1" x14ac:dyDescent="0.2">
      <c r="B1284"/>
    </row>
    <row r="1285" spans="2:2" ht="15" customHeight="1" x14ac:dyDescent="0.2">
      <c r="B1285"/>
    </row>
    <row r="1286" spans="2:2" ht="15" customHeight="1" x14ac:dyDescent="0.2">
      <c r="B1286"/>
    </row>
    <row r="1287" spans="2:2" ht="15" customHeight="1" x14ac:dyDescent="0.2">
      <c r="B1287"/>
    </row>
    <row r="1288" spans="2:2" ht="15" customHeight="1" x14ac:dyDescent="0.2">
      <c r="B1288"/>
    </row>
    <row r="1289" spans="2:2" ht="15" customHeight="1" x14ac:dyDescent="0.2">
      <c r="B1289"/>
    </row>
    <row r="1290" spans="2:2" ht="15" customHeight="1" x14ac:dyDescent="0.2">
      <c r="B1290"/>
    </row>
    <row r="1291" spans="2:2" ht="15" customHeight="1" x14ac:dyDescent="0.2">
      <c r="B1291"/>
    </row>
    <row r="1292" spans="2:2" ht="15" customHeight="1" x14ac:dyDescent="0.2">
      <c r="B1292"/>
    </row>
    <row r="1293" spans="2:2" ht="15" customHeight="1" x14ac:dyDescent="0.2">
      <c r="B1293"/>
    </row>
    <row r="1294" spans="2:2" ht="15" customHeight="1" x14ac:dyDescent="0.2">
      <c r="B1294"/>
    </row>
    <row r="1295" spans="2:2" ht="15" customHeight="1" x14ac:dyDescent="0.2">
      <c r="B1295"/>
    </row>
    <row r="1296" spans="2:2" ht="15" customHeight="1" x14ac:dyDescent="0.2">
      <c r="B1296"/>
    </row>
    <row r="1297" spans="2:2" ht="15" customHeight="1" x14ac:dyDescent="0.2">
      <c r="B1297"/>
    </row>
    <row r="1298" spans="2:2" ht="15" customHeight="1" x14ac:dyDescent="0.2">
      <c r="B1298"/>
    </row>
    <row r="1299" spans="2:2" ht="15" customHeight="1" x14ac:dyDescent="0.2">
      <c r="B1299"/>
    </row>
    <row r="1300" spans="2:2" ht="15" customHeight="1" x14ac:dyDescent="0.2">
      <c r="B1300"/>
    </row>
    <row r="1301" spans="2:2" ht="15" customHeight="1" x14ac:dyDescent="0.2">
      <c r="B1301"/>
    </row>
    <row r="1302" spans="2:2" ht="15" customHeight="1" x14ac:dyDescent="0.2">
      <c r="B1302"/>
    </row>
    <row r="1303" spans="2:2" ht="15" customHeight="1" x14ac:dyDescent="0.2">
      <c r="B1303"/>
    </row>
    <row r="1304" spans="2:2" ht="15" customHeight="1" x14ac:dyDescent="0.2">
      <c r="B1304"/>
    </row>
    <row r="1305" spans="2:2" ht="15" customHeight="1" x14ac:dyDescent="0.2">
      <c r="B1305"/>
    </row>
    <row r="1306" spans="2:2" ht="15" customHeight="1" x14ac:dyDescent="0.2">
      <c r="B1306"/>
    </row>
    <row r="1307" spans="2:2" ht="15" customHeight="1" x14ac:dyDescent="0.2">
      <c r="B1307"/>
    </row>
    <row r="1308" spans="2:2" ht="15" customHeight="1" x14ac:dyDescent="0.2">
      <c r="B1308"/>
    </row>
    <row r="1309" spans="2:2" ht="15" customHeight="1" x14ac:dyDescent="0.2">
      <c r="B1309"/>
    </row>
    <row r="1310" spans="2:2" ht="15" customHeight="1" x14ac:dyDescent="0.2">
      <c r="B1310"/>
    </row>
    <row r="1311" spans="2:2" ht="15" customHeight="1" x14ac:dyDescent="0.2">
      <c r="B1311"/>
    </row>
    <row r="1312" spans="2:2" ht="15" customHeight="1" x14ac:dyDescent="0.2">
      <c r="B1312"/>
    </row>
    <row r="1313" spans="2:2" ht="15" customHeight="1" x14ac:dyDescent="0.2">
      <c r="B1313"/>
    </row>
    <row r="1314" spans="2:2" ht="15" customHeight="1" x14ac:dyDescent="0.2">
      <c r="B1314"/>
    </row>
    <row r="1315" spans="2:2" ht="15" customHeight="1" x14ac:dyDescent="0.2">
      <c r="B1315"/>
    </row>
    <row r="1316" spans="2:2" ht="15" customHeight="1" x14ac:dyDescent="0.2">
      <c r="B1316"/>
    </row>
    <row r="1317" spans="2:2" ht="15" customHeight="1" x14ac:dyDescent="0.2">
      <c r="B1317"/>
    </row>
    <row r="1318" spans="2:2" ht="15" customHeight="1" x14ac:dyDescent="0.2">
      <c r="B1318"/>
    </row>
    <row r="1319" spans="2:2" ht="15" customHeight="1" x14ac:dyDescent="0.2">
      <c r="B1319"/>
    </row>
    <row r="1320" spans="2:2" ht="15" customHeight="1" x14ac:dyDescent="0.2">
      <c r="B1320"/>
    </row>
    <row r="1321" spans="2:2" ht="15" customHeight="1" x14ac:dyDescent="0.2">
      <c r="B1321"/>
    </row>
    <row r="1322" spans="2:2" ht="15" customHeight="1" x14ac:dyDescent="0.2">
      <c r="B1322"/>
    </row>
    <row r="1323" spans="2:2" ht="15" customHeight="1" x14ac:dyDescent="0.2">
      <c r="B1323"/>
    </row>
    <row r="1324" spans="2:2" ht="15" customHeight="1" x14ac:dyDescent="0.2">
      <c r="B1324"/>
    </row>
    <row r="1325" spans="2:2" ht="15" customHeight="1" x14ac:dyDescent="0.2">
      <c r="B1325"/>
    </row>
    <row r="1326" spans="2:2" ht="15" customHeight="1" x14ac:dyDescent="0.2">
      <c r="B1326"/>
    </row>
    <row r="1327" spans="2:2" ht="15" customHeight="1" x14ac:dyDescent="0.2">
      <c r="B1327"/>
    </row>
    <row r="1328" spans="2:2" ht="15" customHeight="1" x14ac:dyDescent="0.2">
      <c r="B1328"/>
    </row>
    <row r="1329" spans="2:2" ht="15" customHeight="1" x14ac:dyDescent="0.2">
      <c r="B1329"/>
    </row>
    <row r="1330" spans="2:2" ht="15" customHeight="1" x14ac:dyDescent="0.2">
      <c r="B1330"/>
    </row>
    <row r="1331" spans="2:2" ht="15" customHeight="1" x14ac:dyDescent="0.2">
      <c r="B1331"/>
    </row>
    <row r="1332" spans="2:2" ht="15" customHeight="1" x14ac:dyDescent="0.2">
      <c r="B1332"/>
    </row>
    <row r="1333" spans="2:2" ht="15" customHeight="1" x14ac:dyDescent="0.2">
      <c r="B1333"/>
    </row>
    <row r="1334" spans="2:2" ht="15" customHeight="1" x14ac:dyDescent="0.2">
      <c r="B1334"/>
    </row>
    <row r="1335" spans="2:2" ht="15" customHeight="1" x14ac:dyDescent="0.2">
      <c r="B1335"/>
    </row>
    <row r="1336" spans="2:2" ht="15" customHeight="1" x14ac:dyDescent="0.2">
      <c r="B1336"/>
    </row>
    <row r="1337" spans="2:2" ht="15" customHeight="1" x14ac:dyDescent="0.2">
      <c r="B1337"/>
    </row>
    <row r="1338" spans="2:2" ht="15" customHeight="1" x14ac:dyDescent="0.2">
      <c r="B1338"/>
    </row>
    <row r="1339" spans="2:2" ht="15" customHeight="1" x14ac:dyDescent="0.2">
      <c r="B1339"/>
    </row>
    <row r="1340" spans="2:2" ht="15" customHeight="1" x14ac:dyDescent="0.2">
      <c r="B1340"/>
    </row>
    <row r="1341" spans="2:2" ht="15" customHeight="1" x14ac:dyDescent="0.2">
      <c r="B1341"/>
    </row>
    <row r="1342" spans="2:2" ht="15" customHeight="1" x14ac:dyDescent="0.2">
      <c r="B1342"/>
    </row>
    <row r="1343" spans="2:2" ht="15" customHeight="1" x14ac:dyDescent="0.2">
      <c r="B1343"/>
    </row>
    <row r="1344" spans="2:2" ht="15" customHeight="1" x14ac:dyDescent="0.2">
      <c r="B1344"/>
    </row>
    <row r="1345" spans="2:2" ht="15" customHeight="1" x14ac:dyDescent="0.2">
      <c r="B1345"/>
    </row>
    <row r="1346" spans="2:2" ht="15" customHeight="1" x14ac:dyDescent="0.2">
      <c r="B1346"/>
    </row>
    <row r="1347" spans="2:2" ht="15" customHeight="1" x14ac:dyDescent="0.2">
      <c r="B1347"/>
    </row>
    <row r="1348" spans="2:2" ht="15" customHeight="1" x14ac:dyDescent="0.2">
      <c r="B1348"/>
    </row>
    <row r="1349" spans="2:2" ht="15" customHeight="1" x14ac:dyDescent="0.2">
      <c r="B1349"/>
    </row>
    <row r="1350" spans="2:2" ht="15" customHeight="1" x14ac:dyDescent="0.2">
      <c r="B1350"/>
    </row>
    <row r="1351" spans="2:2" ht="15" customHeight="1" x14ac:dyDescent="0.2">
      <c r="B1351"/>
    </row>
    <row r="1352" spans="2:2" ht="15" customHeight="1" x14ac:dyDescent="0.2">
      <c r="B1352"/>
    </row>
    <row r="1353" spans="2:2" ht="15" customHeight="1" x14ac:dyDescent="0.2">
      <c r="B1353"/>
    </row>
    <row r="1354" spans="2:2" ht="15" customHeight="1" x14ac:dyDescent="0.2">
      <c r="B1354"/>
    </row>
    <row r="1355" spans="2:2" ht="15" customHeight="1" x14ac:dyDescent="0.2">
      <c r="B1355"/>
    </row>
    <row r="1356" spans="2:2" ht="15" customHeight="1" x14ac:dyDescent="0.2">
      <c r="B1356"/>
    </row>
    <row r="1357" spans="2:2" ht="15" customHeight="1" x14ac:dyDescent="0.2">
      <c r="B1357"/>
    </row>
    <row r="1358" spans="2:2" ht="15" customHeight="1" x14ac:dyDescent="0.2">
      <c r="B1358"/>
    </row>
    <row r="1359" spans="2:2" ht="15" customHeight="1" x14ac:dyDescent="0.2">
      <c r="B1359"/>
    </row>
    <row r="1360" spans="2:2" ht="15" customHeight="1" x14ac:dyDescent="0.2">
      <c r="B1360"/>
    </row>
    <row r="1361" spans="2:2" ht="15" customHeight="1" x14ac:dyDescent="0.2">
      <c r="B1361"/>
    </row>
    <row r="1362" spans="2:2" ht="15" customHeight="1" x14ac:dyDescent="0.2">
      <c r="B1362"/>
    </row>
    <row r="1363" spans="2:2" ht="15" customHeight="1" x14ac:dyDescent="0.2">
      <c r="B1363"/>
    </row>
    <row r="1364" spans="2:2" ht="15" customHeight="1" x14ac:dyDescent="0.2">
      <c r="B1364"/>
    </row>
    <row r="1365" spans="2:2" ht="15" customHeight="1" x14ac:dyDescent="0.2">
      <c r="B1365"/>
    </row>
    <row r="1366" spans="2:2" ht="15" customHeight="1" x14ac:dyDescent="0.2">
      <c r="B1366"/>
    </row>
    <row r="1367" spans="2:2" ht="15" customHeight="1" x14ac:dyDescent="0.2">
      <c r="B1367"/>
    </row>
    <row r="1368" spans="2:2" ht="15" customHeight="1" x14ac:dyDescent="0.2">
      <c r="B1368"/>
    </row>
    <row r="1369" spans="2:2" ht="15" customHeight="1" x14ac:dyDescent="0.2">
      <c r="B1369"/>
    </row>
    <row r="1370" spans="2:2" ht="15" customHeight="1" x14ac:dyDescent="0.2">
      <c r="B1370"/>
    </row>
    <row r="1371" spans="2:2" ht="15" customHeight="1" x14ac:dyDescent="0.2">
      <c r="B1371"/>
    </row>
    <row r="1372" spans="2:2" ht="15" customHeight="1" x14ac:dyDescent="0.2">
      <c r="B1372"/>
    </row>
    <row r="1373" spans="2:2" ht="15" customHeight="1" x14ac:dyDescent="0.2">
      <c r="B1373"/>
    </row>
    <row r="1374" spans="2:2" ht="15" customHeight="1" x14ac:dyDescent="0.2">
      <c r="B1374"/>
    </row>
    <row r="1375" spans="2:2" ht="15" customHeight="1" x14ac:dyDescent="0.2">
      <c r="B1375"/>
    </row>
    <row r="1376" spans="2:2" ht="15" customHeight="1" x14ac:dyDescent="0.2">
      <c r="B1376"/>
    </row>
    <row r="1377" spans="2:2" ht="15" customHeight="1" x14ac:dyDescent="0.2">
      <c r="B1377"/>
    </row>
    <row r="1378" spans="2:2" ht="15" customHeight="1" x14ac:dyDescent="0.2">
      <c r="B1378"/>
    </row>
    <row r="1379" spans="2:2" ht="15" customHeight="1" x14ac:dyDescent="0.2">
      <c r="B1379"/>
    </row>
    <row r="1380" spans="2:2" ht="15" customHeight="1" x14ac:dyDescent="0.2">
      <c r="B1380"/>
    </row>
    <row r="1381" spans="2:2" ht="15" customHeight="1" x14ac:dyDescent="0.2">
      <c r="B1381"/>
    </row>
    <row r="1382" spans="2:2" ht="15" customHeight="1" x14ac:dyDescent="0.2">
      <c r="B1382"/>
    </row>
    <row r="1383" spans="2:2" ht="15" customHeight="1" x14ac:dyDescent="0.2">
      <c r="B1383"/>
    </row>
    <row r="1384" spans="2:2" ht="15" customHeight="1" x14ac:dyDescent="0.2">
      <c r="B1384"/>
    </row>
    <row r="1385" spans="2:2" ht="15" customHeight="1" x14ac:dyDescent="0.2">
      <c r="B1385"/>
    </row>
    <row r="1386" spans="2:2" ht="15" customHeight="1" x14ac:dyDescent="0.2">
      <c r="B1386"/>
    </row>
    <row r="1387" spans="2:2" ht="15" customHeight="1" x14ac:dyDescent="0.2">
      <c r="B1387"/>
    </row>
    <row r="1388" spans="2:2" ht="15" customHeight="1" x14ac:dyDescent="0.2">
      <c r="B1388"/>
    </row>
    <row r="1389" spans="2:2" ht="15" customHeight="1" x14ac:dyDescent="0.2">
      <c r="B1389"/>
    </row>
    <row r="1390" spans="2:2" ht="15" customHeight="1" x14ac:dyDescent="0.2">
      <c r="B1390"/>
    </row>
    <row r="1391" spans="2:2" ht="15" customHeight="1" x14ac:dyDescent="0.2">
      <c r="B1391"/>
    </row>
    <row r="1392" spans="2:2" ht="15" customHeight="1" x14ac:dyDescent="0.2">
      <c r="B1392"/>
    </row>
    <row r="1393" spans="2:2" ht="15" customHeight="1" x14ac:dyDescent="0.2">
      <c r="B1393"/>
    </row>
    <row r="1394" spans="2:2" ht="15" customHeight="1" x14ac:dyDescent="0.2">
      <c r="B1394"/>
    </row>
    <row r="1395" spans="2:2" ht="15" customHeight="1" x14ac:dyDescent="0.2">
      <c r="B1395"/>
    </row>
    <row r="1396" spans="2:2" ht="15" customHeight="1" x14ac:dyDescent="0.2">
      <c r="B1396"/>
    </row>
    <row r="1397" spans="2:2" ht="15" customHeight="1" x14ac:dyDescent="0.2">
      <c r="B1397"/>
    </row>
    <row r="1398" spans="2:2" ht="15" customHeight="1" x14ac:dyDescent="0.2">
      <c r="B1398"/>
    </row>
    <row r="1399" spans="2:2" ht="15" customHeight="1" x14ac:dyDescent="0.2">
      <c r="B1399"/>
    </row>
    <row r="1400" spans="2:2" ht="15" customHeight="1" x14ac:dyDescent="0.2">
      <c r="B1400"/>
    </row>
    <row r="1401" spans="2:2" ht="15" customHeight="1" x14ac:dyDescent="0.2">
      <c r="B1401"/>
    </row>
    <row r="1402" spans="2:2" ht="15" customHeight="1" x14ac:dyDescent="0.2">
      <c r="B1402"/>
    </row>
    <row r="1403" spans="2:2" ht="15" customHeight="1" x14ac:dyDescent="0.2">
      <c r="B1403"/>
    </row>
    <row r="1404" spans="2:2" ht="15" customHeight="1" x14ac:dyDescent="0.2">
      <c r="B1404"/>
    </row>
    <row r="1405" spans="2:2" ht="15" customHeight="1" x14ac:dyDescent="0.2">
      <c r="B1405"/>
    </row>
    <row r="1406" spans="2:2" ht="15" customHeight="1" x14ac:dyDescent="0.2">
      <c r="B1406"/>
    </row>
    <row r="1407" spans="2:2" ht="15" customHeight="1" x14ac:dyDescent="0.2">
      <c r="B1407"/>
    </row>
    <row r="1408" spans="2:2" ht="15" customHeight="1" x14ac:dyDescent="0.2">
      <c r="B1408"/>
    </row>
    <row r="1409" spans="2:2" ht="15" customHeight="1" x14ac:dyDescent="0.2">
      <c r="B1409"/>
    </row>
    <row r="1410" spans="2:2" ht="15" customHeight="1" x14ac:dyDescent="0.2">
      <c r="B1410"/>
    </row>
    <row r="1411" spans="2:2" ht="15" customHeight="1" x14ac:dyDescent="0.2">
      <c r="B1411"/>
    </row>
    <row r="1412" spans="2:2" ht="15" customHeight="1" x14ac:dyDescent="0.2">
      <c r="B1412"/>
    </row>
    <row r="1413" spans="2:2" ht="15" customHeight="1" x14ac:dyDescent="0.2">
      <c r="B1413"/>
    </row>
    <row r="1414" spans="2:2" ht="15" customHeight="1" x14ac:dyDescent="0.2">
      <c r="B1414"/>
    </row>
    <row r="1415" spans="2:2" ht="15" customHeight="1" x14ac:dyDescent="0.2">
      <c r="B1415"/>
    </row>
    <row r="1416" spans="2:2" ht="15" customHeight="1" x14ac:dyDescent="0.2">
      <c r="B1416"/>
    </row>
    <row r="1417" spans="2:2" ht="15" customHeight="1" x14ac:dyDescent="0.2">
      <c r="B1417"/>
    </row>
    <row r="1418" spans="2:2" ht="15" customHeight="1" x14ac:dyDescent="0.2">
      <c r="B1418"/>
    </row>
    <row r="1419" spans="2:2" ht="15" customHeight="1" x14ac:dyDescent="0.2">
      <c r="B1419"/>
    </row>
    <row r="1420" spans="2:2" ht="15" customHeight="1" x14ac:dyDescent="0.2">
      <c r="B1420"/>
    </row>
    <row r="1421" spans="2:2" ht="15" customHeight="1" x14ac:dyDescent="0.2">
      <c r="B1421"/>
    </row>
    <row r="1422" spans="2:2" ht="15" customHeight="1" x14ac:dyDescent="0.2">
      <c r="B1422"/>
    </row>
    <row r="1423" spans="2:2" ht="15" customHeight="1" x14ac:dyDescent="0.2">
      <c r="B1423"/>
    </row>
    <row r="1424" spans="2:2" ht="15" customHeight="1" x14ac:dyDescent="0.2">
      <c r="B1424"/>
    </row>
    <row r="1425" spans="2:2" ht="15" customHeight="1" x14ac:dyDescent="0.2">
      <c r="B1425"/>
    </row>
    <row r="1426" spans="2:2" ht="15" customHeight="1" x14ac:dyDescent="0.2">
      <c r="B1426"/>
    </row>
    <row r="1427" spans="2:2" ht="15" customHeight="1" x14ac:dyDescent="0.2">
      <c r="B1427"/>
    </row>
    <row r="1428" spans="2:2" ht="15" customHeight="1" x14ac:dyDescent="0.2">
      <c r="B1428"/>
    </row>
    <row r="1429" spans="2:2" ht="15" customHeight="1" x14ac:dyDescent="0.2">
      <c r="B1429"/>
    </row>
    <row r="1430" spans="2:2" ht="15" customHeight="1" x14ac:dyDescent="0.2">
      <c r="B1430"/>
    </row>
    <row r="1431" spans="2:2" ht="15" customHeight="1" x14ac:dyDescent="0.2">
      <c r="B1431"/>
    </row>
    <row r="1432" spans="2:2" ht="15" customHeight="1" x14ac:dyDescent="0.2">
      <c r="B1432"/>
    </row>
    <row r="1433" spans="2:2" ht="15" customHeight="1" x14ac:dyDescent="0.2">
      <c r="B1433"/>
    </row>
    <row r="1434" spans="2:2" ht="15" customHeight="1" x14ac:dyDescent="0.2">
      <c r="B1434"/>
    </row>
    <row r="1435" spans="2:2" ht="15" customHeight="1" x14ac:dyDescent="0.2">
      <c r="B1435"/>
    </row>
    <row r="1436" spans="2:2" ht="15" customHeight="1" x14ac:dyDescent="0.2">
      <c r="B1436"/>
    </row>
    <row r="1437" spans="2:2" ht="15" customHeight="1" x14ac:dyDescent="0.2">
      <c r="B1437"/>
    </row>
    <row r="1438" spans="2:2" ht="15" customHeight="1" x14ac:dyDescent="0.2">
      <c r="B1438"/>
    </row>
    <row r="1439" spans="2:2" ht="15" customHeight="1" x14ac:dyDescent="0.2">
      <c r="B1439"/>
    </row>
    <row r="1440" spans="2:2" ht="15" customHeight="1" x14ac:dyDescent="0.2">
      <c r="B1440"/>
    </row>
    <row r="1441" spans="2:2" ht="15" customHeight="1" x14ac:dyDescent="0.2">
      <c r="B1441"/>
    </row>
    <row r="1442" spans="2:2" ht="15" customHeight="1" x14ac:dyDescent="0.2">
      <c r="B1442"/>
    </row>
    <row r="1443" spans="2:2" ht="15" customHeight="1" x14ac:dyDescent="0.2">
      <c r="B1443"/>
    </row>
    <row r="1444" spans="2:2" ht="15" customHeight="1" x14ac:dyDescent="0.2">
      <c r="B1444"/>
    </row>
    <row r="1445" spans="2:2" ht="15" customHeight="1" x14ac:dyDescent="0.2">
      <c r="B1445"/>
    </row>
    <row r="1446" spans="2:2" ht="15" customHeight="1" x14ac:dyDescent="0.2">
      <c r="B1446"/>
    </row>
    <row r="1447" spans="2:2" ht="15" customHeight="1" x14ac:dyDescent="0.2">
      <c r="B1447"/>
    </row>
    <row r="1448" spans="2:2" ht="15" customHeight="1" x14ac:dyDescent="0.2">
      <c r="B1448"/>
    </row>
    <row r="1449" spans="2:2" ht="15" customHeight="1" x14ac:dyDescent="0.2">
      <c r="B1449"/>
    </row>
    <row r="1450" spans="2:2" ht="15" customHeight="1" x14ac:dyDescent="0.2">
      <c r="B1450"/>
    </row>
    <row r="1451" spans="2:2" ht="15" customHeight="1" x14ac:dyDescent="0.2">
      <c r="B1451"/>
    </row>
    <row r="1452" spans="2:2" ht="15" customHeight="1" x14ac:dyDescent="0.2">
      <c r="B1452"/>
    </row>
    <row r="1453" spans="2:2" ht="15" customHeight="1" x14ac:dyDescent="0.2">
      <c r="B1453"/>
    </row>
    <row r="1454" spans="2:2" ht="15" customHeight="1" x14ac:dyDescent="0.2">
      <c r="B1454"/>
    </row>
    <row r="1455" spans="2:2" ht="15" customHeight="1" x14ac:dyDescent="0.2">
      <c r="B1455"/>
    </row>
    <row r="1456" spans="2:2" ht="15" customHeight="1" x14ac:dyDescent="0.2">
      <c r="B1456"/>
    </row>
    <row r="1457" spans="2:2" ht="15" customHeight="1" x14ac:dyDescent="0.2">
      <c r="B1457"/>
    </row>
    <row r="1458" spans="2:2" ht="15" customHeight="1" x14ac:dyDescent="0.2">
      <c r="B1458"/>
    </row>
    <row r="1459" spans="2:2" ht="15" customHeight="1" x14ac:dyDescent="0.2">
      <c r="B1459"/>
    </row>
    <row r="1460" spans="2:2" ht="15" customHeight="1" x14ac:dyDescent="0.2">
      <c r="B1460"/>
    </row>
    <row r="1461" spans="2:2" ht="15" customHeight="1" x14ac:dyDescent="0.2">
      <c r="B1461"/>
    </row>
    <row r="1462" spans="2:2" ht="15" customHeight="1" x14ac:dyDescent="0.2">
      <c r="B1462"/>
    </row>
    <row r="1463" spans="2:2" ht="15" customHeight="1" x14ac:dyDescent="0.2">
      <c r="B1463"/>
    </row>
    <row r="1464" spans="2:2" ht="15" customHeight="1" x14ac:dyDescent="0.2">
      <c r="B1464"/>
    </row>
    <row r="1465" spans="2:2" ht="15" customHeight="1" x14ac:dyDescent="0.2">
      <c r="B1465"/>
    </row>
    <row r="1466" spans="2:2" ht="15" customHeight="1" x14ac:dyDescent="0.2">
      <c r="B1466"/>
    </row>
    <row r="1467" spans="2:2" ht="15" customHeight="1" x14ac:dyDescent="0.2">
      <c r="B1467"/>
    </row>
    <row r="1468" spans="2:2" ht="15" customHeight="1" x14ac:dyDescent="0.2">
      <c r="B1468"/>
    </row>
    <row r="1469" spans="2:2" ht="15" customHeight="1" x14ac:dyDescent="0.2">
      <c r="B1469"/>
    </row>
    <row r="1470" spans="2:2" ht="15" customHeight="1" x14ac:dyDescent="0.2">
      <c r="B1470"/>
    </row>
    <row r="1471" spans="2:2" ht="15" customHeight="1" x14ac:dyDescent="0.2">
      <c r="B1471"/>
    </row>
    <row r="1472" spans="2:2" ht="15" customHeight="1" x14ac:dyDescent="0.2">
      <c r="B1472"/>
    </row>
    <row r="1473" spans="2:2" ht="15" customHeight="1" x14ac:dyDescent="0.2">
      <c r="B1473"/>
    </row>
    <row r="1474" spans="2:2" ht="15" customHeight="1" x14ac:dyDescent="0.2">
      <c r="B1474"/>
    </row>
    <row r="1475" spans="2:2" ht="15" customHeight="1" x14ac:dyDescent="0.2">
      <c r="B1475"/>
    </row>
    <row r="1476" spans="2:2" ht="15" customHeight="1" x14ac:dyDescent="0.2">
      <c r="B1476"/>
    </row>
    <row r="1477" spans="2:2" ht="15" customHeight="1" x14ac:dyDescent="0.2">
      <c r="B1477"/>
    </row>
    <row r="1478" spans="2:2" ht="15" customHeight="1" x14ac:dyDescent="0.2">
      <c r="B1478"/>
    </row>
    <row r="1479" spans="2:2" ht="15" customHeight="1" x14ac:dyDescent="0.2">
      <c r="B1479"/>
    </row>
    <row r="1480" spans="2:2" ht="15" customHeight="1" x14ac:dyDescent="0.2">
      <c r="B1480"/>
    </row>
    <row r="1481" spans="2:2" ht="15" customHeight="1" x14ac:dyDescent="0.2">
      <c r="B1481"/>
    </row>
    <row r="1482" spans="2:2" ht="15" customHeight="1" x14ac:dyDescent="0.2">
      <c r="B1482"/>
    </row>
    <row r="1483" spans="2:2" ht="15" customHeight="1" x14ac:dyDescent="0.2">
      <c r="B1483"/>
    </row>
    <row r="1484" spans="2:2" ht="15" customHeight="1" x14ac:dyDescent="0.2">
      <c r="B1484"/>
    </row>
    <row r="1485" spans="2:2" ht="15" customHeight="1" x14ac:dyDescent="0.2">
      <c r="B1485"/>
    </row>
    <row r="1486" spans="2:2" ht="15" customHeight="1" x14ac:dyDescent="0.2">
      <c r="B1486"/>
    </row>
    <row r="1487" spans="2:2" ht="15" customHeight="1" x14ac:dyDescent="0.2">
      <c r="B1487"/>
    </row>
    <row r="1488" spans="2:2" ht="15" customHeight="1" x14ac:dyDescent="0.2">
      <c r="B1488"/>
    </row>
    <row r="1489" spans="2:2" ht="15" customHeight="1" x14ac:dyDescent="0.2">
      <c r="B1489"/>
    </row>
    <row r="1490" spans="2:2" ht="15" customHeight="1" x14ac:dyDescent="0.2">
      <c r="B1490"/>
    </row>
    <row r="1491" spans="2:2" ht="15" customHeight="1" x14ac:dyDescent="0.2">
      <c r="B1491"/>
    </row>
    <row r="1492" spans="2:2" ht="15" customHeight="1" x14ac:dyDescent="0.2">
      <c r="B1492"/>
    </row>
    <row r="1493" spans="2:2" ht="15" customHeight="1" x14ac:dyDescent="0.2">
      <c r="B1493"/>
    </row>
    <row r="1494" spans="2:2" ht="15" customHeight="1" x14ac:dyDescent="0.2">
      <c r="B1494"/>
    </row>
    <row r="1495" spans="2:2" ht="15" customHeight="1" x14ac:dyDescent="0.2">
      <c r="B1495"/>
    </row>
    <row r="1496" spans="2:2" ht="15" customHeight="1" x14ac:dyDescent="0.2">
      <c r="B1496"/>
    </row>
    <row r="1497" spans="2:2" ht="15" customHeight="1" x14ac:dyDescent="0.2">
      <c r="B1497"/>
    </row>
    <row r="1498" spans="2:2" ht="15" customHeight="1" x14ac:dyDescent="0.2">
      <c r="B1498"/>
    </row>
    <row r="1499" spans="2:2" ht="15" customHeight="1" x14ac:dyDescent="0.2">
      <c r="B1499"/>
    </row>
    <row r="1500" spans="2:2" ht="15" customHeight="1" x14ac:dyDescent="0.2">
      <c r="B1500"/>
    </row>
    <row r="1501" spans="2:2" ht="15" customHeight="1" x14ac:dyDescent="0.2">
      <c r="B1501"/>
    </row>
    <row r="1502" spans="2:2" ht="15" customHeight="1" x14ac:dyDescent="0.2">
      <c r="B1502"/>
    </row>
    <row r="1503" spans="2:2" ht="15" customHeight="1" x14ac:dyDescent="0.2">
      <c r="B1503"/>
    </row>
    <row r="1504" spans="2:2" ht="15" customHeight="1" x14ac:dyDescent="0.2">
      <c r="B1504"/>
    </row>
    <row r="1505" spans="2:2" ht="15" customHeight="1" x14ac:dyDescent="0.2">
      <c r="B1505"/>
    </row>
    <row r="1506" spans="2:2" ht="15" customHeight="1" x14ac:dyDescent="0.2">
      <c r="B1506"/>
    </row>
    <row r="1507" spans="2:2" ht="15" customHeight="1" x14ac:dyDescent="0.2">
      <c r="B1507"/>
    </row>
    <row r="1508" spans="2:2" ht="15" customHeight="1" x14ac:dyDescent="0.2">
      <c r="B1508"/>
    </row>
    <row r="1509" spans="2:2" ht="15" customHeight="1" x14ac:dyDescent="0.2">
      <c r="B1509"/>
    </row>
    <row r="1510" spans="2:2" ht="15" customHeight="1" x14ac:dyDescent="0.2">
      <c r="B1510"/>
    </row>
    <row r="1511" spans="2:2" ht="15" customHeight="1" x14ac:dyDescent="0.2">
      <c r="B1511"/>
    </row>
    <row r="1512" spans="2:2" ht="15" customHeight="1" x14ac:dyDescent="0.2">
      <c r="B1512"/>
    </row>
    <row r="1513" spans="2:2" ht="15" customHeight="1" x14ac:dyDescent="0.2">
      <c r="B1513"/>
    </row>
    <row r="1514" spans="2:2" ht="15" customHeight="1" x14ac:dyDescent="0.2">
      <c r="B1514"/>
    </row>
    <row r="1515" spans="2:2" ht="15" customHeight="1" x14ac:dyDescent="0.2">
      <c r="B1515"/>
    </row>
    <row r="1516" spans="2:2" ht="15" customHeight="1" x14ac:dyDescent="0.2">
      <c r="B1516"/>
    </row>
    <row r="1517" spans="2:2" ht="15" customHeight="1" x14ac:dyDescent="0.2">
      <c r="B1517"/>
    </row>
    <row r="1518" spans="2:2" ht="15" customHeight="1" x14ac:dyDescent="0.2">
      <c r="B1518"/>
    </row>
    <row r="1519" spans="2:2" ht="15" customHeight="1" x14ac:dyDescent="0.2">
      <c r="B1519"/>
    </row>
    <row r="1520" spans="2:2" ht="15" customHeight="1" x14ac:dyDescent="0.2">
      <c r="B1520"/>
    </row>
    <row r="1521" spans="2:2" ht="15" customHeight="1" x14ac:dyDescent="0.2">
      <c r="B1521"/>
    </row>
    <row r="1522" spans="2:2" ht="15" customHeight="1" x14ac:dyDescent="0.2">
      <c r="B1522"/>
    </row>
    <row r="1523" spans="2:2" ht="15" customHeight="1" x14ac:dyDescent="0.2">
      <c r="B1523"/>
    </row>
    <row r="1524" spans="2:2" ht="15" customHeight="1" x14ac:dyDescent="0.2">
      <c r="B1524"/>
    </row>
    <row r="1525" spans="2:2" ht="15" customHeight="1" x14ac:dyDescent="0.2">
      <c r="B1525"/>
    </row>
    <row r="1526" spans="2:2" ht="15" customHeight="1" x14ac:dyDescent="0.2">
      <c r="B1526"/>
    </row>
    <row r="1527" spans="2:2" ht="15" customHeight="1" x14ac:dyDescent="0.2">
      <c r="B1527"/>
    </row>
    <row r="1528" spans="2:2" ht="15" customHeight="1" x14ac:dyDescent="0.2">
      <c r="B1528"/>
    </row>
    <row r="1529" spans="2:2" ht="15" customHeight="1" x14ac:dyDescent="0.2">
      <c r="B1529"/>
    </row>
    <row r="1530" spans="2:2" ht="15" customHeight="1" x14ac:dyDescent="0.2">
      <c r="B1530"/>
    </row>
    <row r="1531" spans="2:2" ht="15" customHeight="1" x14ac:dyDescent="0.2">
      <c r="B1531"/>
    </row>
    <row r="1532" spans="2:2" ht="15" customHeight="1" x14ac:dyDescent="0.2">
      <c r="B1532"/>
    </row>
    <row r="1533" spans="2:2" ht="15" customHeight="1" x14ac:dyDescent="0.2">
      <c r="B1533"/>
    </row>
    <row r="1534" spans="2:2" ht="15" customHeight="1" x14ac:dyDescent="0.2">
      <c r="B1534"/>
    </row>
    <row r="1535" spans="2:2" ht="15" customHeight="1" x14ac:dyDescent="0.2">
      <c r="B1535"/>
    </row>
    <row r="1536" spans="2:2" ht="15" customHeight="1" x14ac:dyDescent="0.2">
      <c r="B1536"/>
    </row>
    <row r="1537" spans="2:2" ht="15" customHeight="1" x14ac:dyDescent="0.2">
      <c r="B1537"/>
    </row>
    <row r="1538" spans="2:2" ht="15" customHeight="1" x14ac:dyDescent="0.2">
      <c r="B1538"/>
    </row>
    <row r="1539" spans="2:2" ht="15" customHeight="1" x14ac:dyDescent="0.2">
      <c r="B1539"/>
    </row>
    <row r="1540" spans="2:2" ht="15" customHeight="1" x14ac:dyDescent="0.2">
      <c r="B1540"/>
    </row>
    <row r="1541" spans="2:2" ht="15" customHeight="1" x14ac:dyDescent="0.2">
      <c r="B1541"/>
    </row>
    <row r="1542" spans="2:2" ht="15" customHeight="1" x14ac:dyDescent="0.2">
      <c r="B1542"/>
    </row>
    <row r="1543" spans="2:2" ht="15" customHeight="1" x14ac:dyDescent="0.2">
      <c r="B1543"/>
    </row>
    <row r="1544" spans="2:2" ht="15" customHeight="1" x14ac:dyDescent="0.2">
      <c r="B1544"/>
    </row>
    <row r="1545" spans="2:2" ht="15" customHeight="1" x14ac:dyDescent="0.2">
      <c r="B1545"/>
    </row>
    <row r="1546" spans="2:2" ht="15" customHeight="1" x14ac:dyDescent="0.2">
      <c r="B1546"/>
    </row>
    <row r="1547" spans="2:2" ht="15" customHeight="1" x14ac:dyDescent="0.2">
      <c r="B1547"/>
    </row>
    <row r="1548" spans="2:2" ht="15" customHeight="1" x14ac:dyDescent="0.2">
      <c r="B1548"/>
    </row>
    <row r="1549" spans="2:2" ht="15" customHeight="1" x14ac:dyDescent="0.2">
      <c r="B1549"/>
    </row>
    <row r="1550" spans="2:2" ht="15" customHeight="1" x14ac:dyDescent="0.2">
      <c r="B1550"/>
    </row>
    <row r="1551" spans="2:2" ht="15" customHeight="1" x14ac:dyDescent="0.2">
      <c r="B1551"/>
    </row>
    <row r="1552" spans="2:2" ht="15" customHeight="1" x14ac:dyDescent="0.2">
      <c r="B1552"/>
    </row>
    <row r="1553" spans="2:2" ht="15" customHeight="1" x14ac:dyDescent="0.2">
      <c r="B1553"/>
    </row>
    <row r="1554" spans="2:2" ht="15" customHeight="1" x14ac:dyDescent="0.2">
      <c r="B1554"/>
    </row>
    <row r="1555" spans="2:2" ht="15" customHeight="1" x14ac:dyDescent="0.2">
      <c r="B1555"/>
    </row>
    <row r="1556" spans="2:2" ht="15" customHeight="1" x14ac:dyDescent="0.2">
      <c r="B1556"/>
    </row>
    <row r="1557" spans="2:2" ht="15" customHeight="1" x14ac:dyDescent="0.2">
      <c r="B1557"/>
    </row>
    <row r="1558" spans="2:2" ht="15" customHeight="1" x14ac:dyDescent="0.2">
      <c r="B1558"/>
    </row>
    <row r="1559" spans="2:2" ht="15" customHeight="1" x14ac:dyDescent="0.2">
      <c r="B1559"/>
    </row>
    <row r="1560" spans="2:2" ht="15" customHeight="1" x14ac:dyDescent="0.2">
      <c r="B1560"/>
    </row>
    <row r="1561" spans="2:2" ht="15" customHeight="1" x14ac:dyDescent="0.2">
      <c r="B1561"/>
    </row>
    <row r="1562" spans="2:2" ht="15" customHeight="1" x14ac:dyDescent="0.2">
      <c r="B1562"/>
    </row>
    <row r="1563" spans="2:2" ht="15" customHeight="1" x14ac:dyDescent="0.2">
      <c r="B1563"/>
    </row>
    <row r="1564" spans="2:2" ht="15" customHeight="1" x14ac:dyDescent="0.2">
      <c r="B1564"/>
    </row>
    <row r="1565" spans="2:2" ht="15" customHeight="1" x14ac:dyDescent="0.2">
      <c r="B1565"/>
    </row>
    <row r="1566" spans="2:2" ht="15" customHeight="1" x14ac:dyDescent="0.2">
      <c r="B1566"/>
    </row>
    <row r="1567" spans="2:2" ht="15" customHeight="1" x14ac:dyDescent="0.2">
      <c r="B1567"/>
    </row>
    <row r="1568" spans="2:2" ht="15" customHeight="1" x14ac:dyDescent="0.2">
      <c r="B1568"/>
    </row>
    <row r="1569" spans="2:2" ht="15" customHeight="1" x14ac:dyDescent="0.2">
      <c r="B1569"/>
    </row>
    <row r="1570" spans="2:2" ht="15" customHeight="1" x14ac:dyDescent="0.2">
      <c r="B1570"/>
    </row>
    <row r="1571" spans="2:2" ht="15" customHeight="1" x14ac:dyDescent="0.2">
      <c r="B1571"/>
    </row>
    <row r="1572" spans="2:2" ht="15" customHeight="1" x14ac:dyDescent="0.2">
      <c r="B1572"/>
    </row>
    <row r="1573" spans="2:2" ht="15" customHeight="1" x14ac:dyDescent="0.2">
      <c r="B1573"/>
    </row>
    <row r="1574" spans="2:2" ht="15" customHeight="1" x14ac:dyDescent="0.2">
      <c r="B1574"/>
    </row>
    <row r="1575" spans="2:2" ht="15" customHeight="1" x14ac:dyDescent="0.2">
      <c r="B1575"/>
    </row>
    <row r="1576" spans="2:2" ht="15" customHeight="1" x14ac:dyDescent="0.2">
      <c r="B1576"/>
    </row>
    <row r="1577" spans="2:2" ht="15" customHeight="1" x14ac:dyDescent="0.2">
      <c r="B1577"/>
    </row>
    <row r="1578" spans="2:2" ht="15" customHeight="1" x14ac:dyDescent="0.2">
      <c r="B1578"/>
    </row>
    <row r="1579" spans="2:2" ht="15" customHeight="1" x14ac:dyDescent="0.2">
      <c r="B1579"/>
    </row>
    <row r="1580" spans="2:2" ht="15" customHeight="1" x14ac:dyDescent="0.2">
      <c r="B1580"/>
    </row>
    <row r="1581" spans="2:2" ht="15" customHeight="1" x14ac:dyDescent="0.2">
      <c r="B1581"/>
    </row>
    <row r="1582" spans="2:2" ht="15" customHeight="1" x14ac:dyDescent="0.2">
      <c r="B1582"/>
    </row>
    <row r="1583" spans="2:2" ht="15" customHeight="1" x14ac:dyDescent="0.2">
      <c r="B1583"/>
    </row>
    <row r="1584" spans="2:2" ht="15" customHeight="1" x14ac:dyDescent="0.2">
      <c r="B1584"/>
    </row>
    <row r="1585" spans="2:2" ht="15" customHeight="1" x14ac:dyDescent="0.2">
      <c r="B1585"/>
    </row>
    <row r="1586" spans="2:2" ht="15" customHeight="1" x14ac:dyDescent="0.2">
      <c r="B1586"/>
    </row>
    <row r="1587" spans="2:2" ht="15" customHeight="1" x14ac:dyDescent="0.2">
      <c r="B1587"/>
    </row>
    <row r="1588" spans="2:2" ht="15" customHeight="1" x14ac:dyDescent="0.2">
      <c r="B1588"/>
    </row>
    <row r="1589" spans="2:2" ht="15" customHeight="1" x14ac:dyDescent="0.2">
      <c r="B1589"/>
    </row>
    <row r="1590" spans="2:2" ht="15" customHeight="1" x14ac:dyDescent="0.2">
      <c r="B1590"/>
    </row>
    <row r="1591" spans="2:2" ht="15" customHeight="1" x14ac:dyDescent="0.2">
      <c r="B1591"/>
    </row>
    <row r="1592" spans="2:2" ht="15" customHeight="1" x14ac:dyDescent="0.2">
      <c r="B1592"/>
    </row>
    <row r="1593" spans="2:2" ht="15" customHeight="1" x14ac:dyDescent="0.2">
      <c r="B1593"/>
    </row>
    <row r="1594" spans="2:2" ht="15" customHeight="1" x14ac:dyDescent="0.2">
      <c r="B1594"/>
    </row>
    <row r="1595" spans="2:2" ht="15" customHeight="1" x14ac:dyDescent="0.2">
      <c r="B1595"/>
    </row>
    <row r="1596" spans="2:2" ht="15" customHeight="1" x14ac:dyDescent="0.2">
      <c r="B1596"/>
    </row>
    <row r="1597" spans="2:2" ht="15" customHeight="1" x14ac:dyDescent="0.2">
      <c r="B1597"/>
    </row>
    <row r="1598" spans="2:2" ht="15" customHeight="1" x14ac:dyDescent="0.2">
      <c r="B1598"/>
    </row>
    <row r="1599" spans="2:2" ht="15" customHeight="1" x14ac:dyDescent="0.2">
      <c r="B1599"/>
    </row>
    <row r="1600" spans="2:2" ht="15" customHeight="1" x14ac:dyDescent="0.2">
      <c r="B1600"/>
    </row>
    <row r="1601" spans="2:2" ht="15" customHeight="1" x14ac:dyDescent="0.2">
      <c r="B1601"/>
    </row>
    <row r="1602" spans="2:2" ht="15" customHeight="1" x14ac:dyDescent="0.2">
      <c r="B1602"/>
    </row>
    <row r="1603" spans="2:2" ht="15" customHeight="1" x14ac:dyDescent="0.2">
      <c r="B1603"/>
    </row>
    <row r="1604" spans="2:2" ht="15" customHeight="1" x14ac:dyDescent="0.2">
      <c r="B1604"/>
    </row>
    <row r="1605" spans="2:2" ht="15" customHeight="1" x14ac:dyDescent="0.2">
      <c r="B1605"/>
    </row>
    <row r="1606" spans="2:2" ht="15" customHeight="1" x14ac:dyDescent="0.2">
      <c r="B1606"/>
    </row>
    <row r="1607" spans="2:2" ht="15" customHeight="1" x14ac:dyDescent="0.2">
      <c r="B1607"/>
    </row>
    <row r="1608" spans="2:2" ht="15" customHeight="1" x14ac:dyDescent="0.2">
      <c r="B1608"/>
    </row>
    <row r="1609" spans="2:2" ht="15" customHeight="1" x14ac:dyDescent="0.2">
      <c r="B1609"/>
    </row>
    <row r="1610" spans="2:2" ht="15" customHeight="1" x14ac:dyDescent="0.2">
      <c r="B1610"/>
    </row>
    <row r="1611" spans="2:2" ht="15" customHeight="1" x14ac:dyDescent="0.2">
      <c r="B1611"/>
    </row>
    <row r="1612" spans="2:2" ht="15" customHeight="1" x14ac:dyDescent="0.2">
      <c r="B1612"/>
    </row>
    <row r="1613" spans="2:2" ht="15" customHeight="1" x14ac:dyDescent="0.2">
      <c r="B1613"/>
    </row>
    <row r="1614" spans="2:2" ht="15" customHeight="1" x14ac:dyDescent="0.2">
      <c r="B1614"/>
    </row>
    <row r="1615" spans="2:2" ht="15" customHeight="1" x14ac:dyDescent="0.2">
      <c r="B1615"/>
    </row>
    <row r="1616" spans="2:2" ht="15" customHeight="1" x14ac:dyDescent="0.2">
      <c r="B1616"/>
    </row>
    <row r="1617" spans="2:2" ht="15" customHeight="1" x14ac:dyDescent="0.2">
      <c r="B1617"/>
    </row>
    <row r="1618" spans="2:2" ht="15" customHeight="1" x14ac:dyDescent="0.2">
      <c r="B1618"/>
    </row>
    <row r="1619" spans="2:2" ht="15" customHeight="1" x14ac:dyDescent="0.2">
      <c r="B1619"/>
    </row>
    <row r="1620" spans="2:2" ht="15" customHeight="1" x14ac:dyDescent="0.2">
      <c r="B1620"/>
    </row>
    <row r="1621" spans="2:2" ht="15" customHeight="1" x14ac:dyDescent="0.2">
      <c r="B1621"/>
    </row>
    <row r="1622" spans="2:2" ht="15" customHeight="1" x14ac:dyDescent="0.2">
      <c r="B1622"/>
    </row>
    <row r="1623" spans="2:2" ht="15" customHeight="1" x14ac:dyDescent="0.2">
      <c r="B1623"/>
    </row>
    <row r="1624" spans="2:2" ht="15" customHeight="1" x14ac:dyDescent="0.2">
      <c r="B1624"/>
    </row>
    <row r="1625" spans="2:2" ht="15" customHeight="1" x14ac:dyDescent="0.2">
      <c r="B1625"/>
    </row>
    <row r="1626" spans="2:2" ht="15" customHeight="1" x14ac:dyDescent="0.2">
      <c r="B1626"/>
    </row>
    <row r="1627" spans="2:2" ht="15" customHeight="1" x14ac:dyDescent="0.2">
      <c r="B1627"/>
    </row>
    <row r="1628" spans="2:2" ht="15" customHeight="1" x14ac:dyDescent="0.2">
      <c r="B1628"/>
    </row>
    <row r="1629" spans="2:2" ht="15" customHeight="1" x14ac:dyDescent="0.2">
      <c r="B1629"/>
    </row>
    <row r="1630" spans="2:2" ht="15" customHeight="1" x14ac:dyDescent="0.2">
      <c r="B1630"/>
    </row>
    <row r="1631" spans="2:2" ht="15" customHeight="1" x14ac:dyDescent="0.2">
      <c r="B1631"/>
    </row>
    <row r="1632" spans="2:2" ht="15" customHeight="1" x14ac:dyDescent="0.2">
      <c r="B1632"/>
    </row>
    <row r="1633" spans="2:2" ht="15" customHeight="1" x14ac:dyDescent="0.2">
      <c r="B1633"/>
    </row>
    <row r="1634" spans="2:2" ht="15" customHeight="1" x14ac:dyDescent="0.2">
      <c r="B1634"/>
    </row>
    <row r="1635" spans="2:2" ht="15" customHeight="1" x14ac:dyDescent="0.2">
      <c r="B1635"/>
    </row>
    <row r="1636" spans="2:2" ht="15" customHeight="1" x14ac:dyDescent="0.2">
      <c r="B1636"/>
    </row>
    <row r="1637" spans="2:2" ht="15" customHeight="1" x14ac:dyDescent="0.2">
      <c r="B1637"/>
    </row>
    <row r="1638" spans="2:2" ht="15" customHeight="1" x14ac:dyDescent="0.2">
      <c r="B1638"/>
    </row>
    <row r="1639" spans="2:2" ht="15" customHeight="1" x14ac:dyDescent="0.2">
      <c r="B1639"/>
    </row>
    <row r="1640" spans="2:2" ht="15" customHeight="1" x14ac:dyDescent="0.2">
      <c r="B1640"/>
    </row>
    <row r="1641" spans="2:2" ht="15" customHeight="1" x14ac:dyDescent="0.2">
      <c r="B1641"/>
    </row>
    <row r="1642" spans="2:2" ht="15" customHeight="1" x14ac:dyDescent="0.2">
      <c r="B1642"/>
    </row>
    <row r="1643" spans="2:2" ht="15" customHeight="1" x14ac:dyDescent="0.2">
      <c r="B1643"/>
    </row>
    <row r="1644" spans="2:2" ht="15" customHeight="1" x14ac:dyDescent="0.2">
      <c r="B1644"/>
    </row>
    <row r="1645" spans="2:2" ht="15" customHeight="1" x14ac:dyDescent="0.2">
      <c r="B1645"/>
    </row>
    <row r="1646" spans="2:2" ht="15" customHeight="1" x14ac:dyDescent="0.2">
      <c r="B1646"/>
    </row>
    <row r="1647" spans="2:2" ht="15" customHeight="1" x14ac:dyDescent="0.2">
      <c r="B1647"/>
    </row>
    <row r="1648" spans="2:2" ht="15" customHeight="1" x14ac:dyDescent="0.2">
      <c r="B1648"/>
    </row>
    <row r="1649" spans="2:2" ht="15" customHeight="1" x14ac:dyDescent="0.2">
      <c r="B1649"/>
    </row>
    <row r="1650" spans="2:2" ht="15" customHeight="1" x14ac:dyDescent="0.2">
      <c r="B1650"/>
    </row>
    <row r="1651" spans="2:2" ht="15" customHeight="1" x14ac:dyDescent="0.2">
      <c r="B1651"/>
    </row>
    <row r="1652" spans="2:2" ht="15" customHeight="1" x14ac:dyDescent="0.2">
      <c r="B1652"/>
    </row>
    <row r="1653" spans="2:2" ht="15" customHeight="1" x14ac:dyDescent="0.2">
      <c r="B1653"/>
    </row>
    <row r="1654" spans="2:2" ht="15" customHeight="1" x14ac:dyDescent="0.2">
      <c r="B1654"/>
    </row>
    <row r="1655" spans="2:2" ht="15" customHeight="1" x14ac:dyDescent="0.2">
      <c r="B1655"/>
    </row>
    <row r="1656" spans="2:2" ht="15" customHeight="1" x14ac:dyDescent="0.2">
      <c r="B1656"/>
    </row>
    <row r="1657" spans="2:2" ht="15" customHeight="1" x14ac:dyDescent="0.2">
      <c r="B1657"/>
    </row>
    <row r="1658" spans="2:2" ht="15" customHeight="1" x14ac:dyDescent="0.2">
      <c r="B1658"/>
    </row>
    <row r="1659" spans="2:2" ht="15" customHeight="1" x14ac:dyDescent="0.2">
      <c r="B1659"/>
    </row>
    <row r="1660" spans="2:2" ht="15" customHeight="1" x14ac:dyDescent="0.2">
      <c r="B1660"/>
    </row>
    <row r="1661" spans="2:2" ht="15" customHeight="1" x14ac:dyDescent="0.2">
      <c r="B1661"/>
    </row>
    <row r="1662" spans="2:2" ht="15" customHeight="1" x14ac:dyDescent="0.2">
      <c r="B1662"/>
    </row>
    <row r="1663" spans="2:2" ht="15" customHeight="1" x14ac:dyDescent="0.2">
      <c r="B1663"/>
    </row>
    <row r="1664" spans="2:2" ht="15" customHeight="1" x14ac:dyDescent="0.2">
      <c r="B1664"/>
    </row>
    <row r="1665" spans="2:2" ht="15" customHeight="1" x14ac:dyDescent="0.2">
      <c r="B1665"/>
    </row>
    <row r="1666" spans="2:2" ht="15" customHeight="1" x14ac:dyDescent="0.2">
      <c r="B1666"/>
    </row>
    <row r="1667" spans="2:2" ht="15" customHeight="1" x14ac:dyDescent="0.2">
      <c r="B1667"/>
    </row>
    <row r="1668" spans="2:2" ht="15" customHeight="1" x14ac:dyDescent="0.2">
      <c r="B1668"/>
    </row>
    <row r="1669" spans="2:2" ht="15" customHeight="1" x14ac:dyDescent="0.2">
      <c r="B1669"/>
    </row>
    <row r="1670" spans="2:2" ht="15" customHeight="1" x14ac:dyDescent="0.2">
      <c r="B1670"/>
    </row>
    <row r="1671" spans="2:2" ht="15" customHeight="1" x14ac:dyDescent="0.2">
      <c r="B1671"/>
    </row>
    <row r="1672" spans="2:2" ht="15" customHeight="1" x14ac:dyDescent="0.2">
      <c r="B1672"/>
    </row>
    <row r="1673" spans="2:2" ht="15" customHeight="1" x14ac:dyDescent="0.2">
      <c r="B1673"/>
    </row>
    <row r="1674" spans="2:2" ht="15" customHeight="1" x14ac:dyDescent="0.2">
      <c r="B1674"/>
    </row>
    <row r="1675" spans="2:2" ht="15" customHeight="1" x14ac:dyDescent="0.2">
      <c r="B1675"/>
    </row>
    <row r="1676" spans="2:2" ht="15" customHeight="1" x14ac:dyDescent="0.2">
      <c r="B1676"/>
    </row>
    <row r="1677" spans="2:2" ht="15" customHeight="1" x14ac:dyDescent="0.2">
      <c r="B1677"/>
    </row>
    <row r="1678" spans="2:2" ht="15" customHeight="1" x14ac:dyDescent="0.2">
      <c r="B1678"/>
    </row>
    <row r="1679" spans="2:2" ht="15" customHeight="1" x14ac:dyDescent="0.2">
      <c r="B1679"/>
    </row>
    <row r="1680" spans="2:2" ht="15" customHeight="1" x14ac:dyDescent="0.2">
      <c r="B1680"/>
    </row>
    <row r="1681" spans="2:2" ht="15" customHeight="1" x14ac:dyDescent="0.2">
      <c r="B1681"/>
    </row>
    <row r="1682" spans="2:2" ht="15" customHeight="1" x14ac:dyDescent="0.2">
      <c r="B1682"/>
    </row>
    <row r="1683" spans="2:2" ht="15" customHeight="1" x14ac:dyDescent="0.2">
      <c r="B1683"/>
    </row>
    <row r="1684" spans="2:2" ht="15" customHeight="1" x14ac:dyDescent="0.2">
      <c r="B1684"/>
    </row>
    <row r="1685" spans="2:2" ht="15" customHeight="1" x14ac:dyDescent="0.2">
      <c r="B1685"/>
    </row>
    <row r="1686" spans="2:2" ht="15" customHeight="1" x14ac:dyDescent="0.2">
      <c r="B1686"/>
    </row>
    <row r="1687" spans="2:2" ht="15" customHeight="1" x14ac:dyDescent="0.2">
      <c r="B1687"/>
    </row>
    <row r="1688" spans="2:2" ht="15" customHeight="1" x14ac:dyDescent="0.2">
      <c r="B1688"/>
    </row>
    <row r="1689" spans="2:2" ht="15" customHeight="1" x14ac:dyDescent="0.2">
      <c r="B1689"/>
    </row>
    <row r="1690" spans="2:2" ht="15" customHeight="1" x14ac:dyDescent="0.2">
      <c r="B1690"/>
    </row>
    <row r="1691" spans="2:2" ht="15" customHeight="1" x14ac:dyDescent="0.2">
      <c r="B1691"/>
    </row>
    <row r="1692" spans="2:2" ht="15" customHeight="1" x14ac:dyDescent="0.2">
      <c r="B1692"/>
    </row>
    <row r="1693" spans="2:2" ht="15" customHeight="1" x14ac:dyDescent="0.2">
      <c r="B1693"/>
    </row>
    <row r="1694" spans="2:2" ht="15" customHeight="1" x14ac:dyDescent="0.2">
      <c r="B1694"/>
    </row>
    <row r="1695" spans="2:2" ht="15" customHeight="1" x14ac:dyDescent="0.2">
      <c r="B1695"/>
    </row>
    <row r="1696" spans="2:2" ht="15" customHeight="1" x14ac:dyDescent="0.2">
      <c r="B1696"/>
    </row>
    <row r="1697" spans="2:2" ht="15" customHeight="1" x14ac:dyDescent="0.2">
      <c r="B1697"/>
    </row>
    <row r="1698" spans="2:2" ht="15" customHeight="1" x14ac:dyDescent="0.2">
      <c r="B1698"/>
    </row>
    <row r="1699" spans="2:2" ht="15" customHeight="1" x14ac:dyDescent="0.2">
      <c r="B1699"/>
    </row>
    <row r="1700" spans="2:2" ht="15" customHeight="1" x14ac:dyDescent="0.2">
      <c r="B1700"/>
    </row>
    <row r="1701" spans="2:2" ht="15" customHeight="1" x14ac:dyDescent="0.2">
      <c r="B1701"/>
    </row>
    <row r="1702" spans="2:2" ht="15" customHeight="1" x14ac:dyDescent="0.2">
      <c r="B1702"/>
    </row>
    <row r="1703" spans="2:2" ht="15" customHeight="1" x14ac:dyDescent="0.2">
      <c r="B1703"/>
    </row>
    <row r="1704" spans="2:2" ht="15" customHeight="1" x14ac:dyDescent="0.2">
      <c r="B1704"/>
    </row>
    <row r="1705" spans="2:2" ht="15" customHeight="1" x14ac:dyDescent="0.2">
      <c r="B1705"/>
    </row>
    <row r="1706" spans="2:2" ht="15" customHeight="1" x14ac:dyDescent="0.2">
      <c r="B1706"/>
    </row>
    <row r="1707" spans="2:2" ht="15" customHeight="1" x14ac:dyDescent="0.2">
      <c r="B1707"/>
    </row>
    <row r="1708" spans="2:2" ht="15" customHeight="1" x14ac:dyDescent="0.2">
      <c r="B1708"/>
    </row>
    <row r="1709" spans="2:2" ht="15" customHeight="1" x14ac:dyDescent="0.2">
      <c r="B1709"/>
    </row>
    <row r="1710" spans="2:2" ht="15" customHeight="1" x14ac:dyDescent="0.2">
      <c r="B1710"/>
    </row>
    <row r="1711" spans="2:2" ht="15" customHeight="1" x14ac:dyDescent="0.2">
      <c r="B1711"/>
    </row>
    <row r="1712" spans="2:2" ht="15" customHeight="1" x14ac:dyDescent="0.2">
      <c r="B1712"/>
    </row>
    <row r="1713" spans="2:2" ht="15" customHeight="1" x14ac:dyDescent="0.2">
      <c r="B1713"/>
    </row>
    <row r="1714" spans="2:2" ht="15" customHeight="1" x14ac:dyDescent="0.2">
      <c r="B1714"/>
    </row>
    <row r="1715" spans="2:2" ht="15" customHeight="1" x14ac:dyDescent="0.2">
      <c r="B1715"/>
    </row>
    <row r="1716" spans="2:2" ht="15" customHeight="1" x14ac:dyDescent="0.2">
      <c r="B1716"/>
    </row>
    <row r="1717" spans="2:2" ht="15" customHeight="1" x14ac:dyDescent="0.2">
      <c r="B1717"/>
    </row>
    <row r="1718" spans="2:2" ht="15" customHeight="1" x14ac:dyDescent="0.2">
      <c r="B1718"/>
    </row>
    <row r="1719" spans="2:2" ht="15" customHeight="1" x14ac:dyDescent="0.2">
      <c r="B1719"/>
    </row>
    <row r="1720" spans="2:2" ht="15" customHeight="1" x14ac:dyDescent="0.2">
      <c r="B1720"/>
    </row>
    <row r="1721" spans="2:2" ht="15" customHeight="1" x14ac:dyDescent="0.2">
      <c r="B1721"/>
    </row>
    <row r="1722" spans="2:2" ht="15" customHeight="1" x14ac:dyDescent="0.2">
      <c r="B1722"/>
    </row>
    <row r="1723" spans="2:2" ht="15" customHeight="1" x14ac:dyDescent="0.2">
      <c r="B1723"/>
    </row>
    <row r="1724" spans="2:2" ht="15" customHeight="1" x14ac:dyDescent="0.2">
      <c r="B1724"/>
    </row>
    <row r="1725" spans="2:2" ht="15" customHeight="1" x14ac:dyDescent="0.2">
      <c r="B1725"/>
    </row>
    <row r="1726" spans="2:2" ht="15" customHeight="1" x14ac:dyDescent="0.2">
      <c r="B1726"/>
    </row>
    <row r="1727" spans="2:2" ht="15" customHeight="1" x14ac:dyDescent="0.2">
      <c r="B1727"/>
    </row>
    <row r="1728" spans="2:2" ht="15" customHeight="1" x14ac:dyDescent="0.2">
      <c r="B1728"/>
    </row>
    <row r="1729" spans="2:2" ht="15" customHeight="1" x14ac:dyDescent="0.2">
      <c r="B1729"/>
    </row>
    <row r="1730" spans="2:2" ht="15" customHeight="1" x14ac:dyDescent="0.2">
      <c r="B1730"/>
    </row>
    <row r="1731" spans="2:2" ht="15" customHeight="1" x14ac:dyDescent="0.2">
      <c r="B1731"/>
    </row>
    <row r="1732" spans="2:2" ht="15" customHeight="1" x14ac:dyDescent="0.2">
      <c r="B1732"/>
    </row>
    <row r="1733" spans="2:2" ht="15" customHeight="1" x14ac:dyDescent="0.2">
      <c r="B1733"/>
    </row>
    <row r="1734" spans="2:2" ht="15" customHeight="1" x14ac:dyDescent="0.2">
      <c r="B1734"/>
    </row>
    <row r="1735" spans="2:2" ht="15" customHeight="1" x14ac:dyDescent="0.2">
      <c r="B1735"/>
    </row>
    <row r="1736" spans="2:2" ht="15" customHeight="1" x14ac:dyDescent="0.2">
      <c r="B1736"/>
    </row>
    <row r="1737" spans="2:2" ht="15" customHeight="1" x14ac:dyDescent="0.2">
      <c r="B1737"/>
    </row>
    <row r="1738" spans="2:2" ht="15" customHeight="1" x14ac:dyDescent="0.2">
      <c r="B1738"/>
    </row>
    <row r="1739" spans="2:2" ht="15" customHeight="1" x14ac:dyDescent="0.2">
      <c r="B1739"/>
    </row>
    <row r="1740" spans="2:2" ht="15" customHeight="1" x14ac:dyDescent="0.2">
      <c r="B1740"/>
    </row>
    <row r="1741" spans="2:2" ht="15" customHeight="1" x14ac:dyDescent="0.2">
      <c r="B1741"/>
    </row>
    <row r="1742" spans="2:2" ht="15" customHeight="1" x14ac:dyDescent="0.2">
      <c r="B1742"/>
    </row>
    <row r="1743" spans="2:2" ht="15" customHeight="1" x14ac:dyDescent="0.2">
      <c r="B1743"/>
    </row>
    <row r="1744" spans="2:2" ht="15" customHeight="1" x14ac:dyDescent="0.2">
      <c r="B1744"/>
    </row>
    <row r="1745" spans="2:2" ht="15" customHeight="1" x14ac:dyDescent="0.2">
      <c r="B1745"/>
    </row>
    <row r="1746" spans="2:2" ht="15" customHeight="1" x14ac:dyDescent="0.2">
      <c r="B1746"/>
    </row>
    <row r="1747" spans="2:2" ht="15" customHeight="1" x14ac:dyDescent="0.2">
      <c r="B1747"/>
    </row>
    <row r="1748" spans="2:2" ht="15" customHeight="1" x14ac:dyDescent="0.2">
      <c r="B1748"/>
    </row>
    <row r="1749" spans="2:2" ht="15" customHeight="1" x14ac:dyDescent="0.2">
      <c r="B1749"/>
    </row>
    <row r="1750" spans="2:2" ht="15" customHeight="1" x14ac:dyDescent="0.2">
      <c r="B1750"/>
    </row>
    <row r="1751" spans="2:2" ht="15" customHeight="1" x14ac:dyDescent="0.2">
      <c r="B1751"/>
    </row>
    <row r="1752" spans="2:2" ht="15" customHeight="1" x14ac:dyDescent="0.2">
      <c r="B1752"/>
    </row>
    <row r="1753" spans="2:2" ht="15" customHeight="1" x14ac:dyDescent="0.2">
      <c r="B1753"/>
    </row>
    <row r="1754" spans="2:2" ht="15" customHeight="1" x14ac:dyDescent="0.2">
      <c r="B1754"/>
    </row>
    <row r="1755" spans="2:2" ht="15" customHeight="1" x14ac:dyDescent="0.2">
      <c r="B1755"/>
    </row>
    <row r="1756" spans="2:2" ht="15" customHeight="1" x14ac:dyDescent="0.2">
      <c r="B1756"/>
    </row>
    <row r="1757" spans="2:2" ht="15" customHeight="1" x14ac:dyDescent="0.2">
      <c r="B1757"/>
    </row>
    <row r="1758" spans="2:2" ht="15" customHeight="1" x14ac:dyDescent="0.2">
      <c r="B1758"/>
    </row>
    <row r="1759" spans="2:2" ht="15" customHeight="1" x14ac:dyDescent="0.2">
      <c r="B1759"/>
    </row>
    <row r="1760" spans="2:2" ht="15" customHeight="1" x14ac:dyDescent="0.2">
      <c r="B1760"/>
    </row>
    <row r="1761" spans="2:2" ht="15" customHeight="1" x14ac:dyDescent="0.2">
      <c r="B1761"/>
    </row>
    <row r="1762" spans="2:2" ht="15" customHeight="1" x14ac:dyDescent="0.2">
      <c r="B1762"/>
    </row>
    <row r="1763" spans="2:2" ht="15" customHeight="1" x14ac:dyDescent="0.2">
      <c r="B1763"/>
    </row>
    <row r="1764" spans="2:2" ht="15" customHeight="1" x14ac:dyDescent="0.2">
      <c r="B1764"/>
    </row>
    <row r="1765" spans="2:2" ht="15" customHeight="1" x14ac:dyDescent="0.2">
      <c r="B1765"/>
    </row>
    <row r="1766" spans="2:2" ht="15" customHeight="1" x14ac:dyDescent="0.2">
      <c r="B1766"/>
    </row>
    <row r="1767" spans="2:2" ht="15" customHeight="1" x14ac:dyDescent="0.2">
      <c r="B1767"/>
    </row>
    <row r="1768" spans="2:2" ht="15" customHeight="1" x14ac:dyDescent="0.2">
      <c r="B1768"/>
    </row>
    <row r="1769" spans="2:2" ht="15" customHeight="1" x14ac:dyDescent="0.2">
      <c r="B1769"/>
    </row>
    <row r="1770" spans="2:2" ht="15" customHeight="1" x14ac:dyDescent="0.2">
      <c r="B1770"/>
    </row>
    <row r="1771" spans="2:2" ht="15" customHeight="1" x14ac:dyDescent="0.2">
      <c r="B1771"/>
    </row>
    <row r="1772" spans="2:2" ht="15" customHeight="1" x14ac:dyDescent="0.2">
      <c r="B1772"/>
    </row>
    <row r="1773" spans="2:2" ht="15" customHeight="1" x14ac:dyDescent="0.2">
      <c r="B1773"/>
    </row>
    <row r="1774" spans="2:2" ht="15" customHeight="1" x14ac:dyDescent="0.2">
      <c r="B1774"/>
    </row>
    <row r="1775" spans="2:2" ht="15" customHeight="1" x14ac:dyDescent="0.2">
      <c r="B1775"/>
    </row>
    <row r="1776" spans="2:2" ht="15" customHeight="1" x14ac:dyDescent="0.2">
      <c r="B1776"/>
    </row>
    <row r="1777" spans="2:2" ht="15" customHeight="1" x14ac:dyDescent="0.2">
      <c r="B1777"/>
    </row>
    <row r="1778" spans="2:2" ht="15" customHeight="1" x14ac:dyDescent="0.2">
      <c r="B1778"/>
    </row>
    <row r="1779" spans="2:2" ht="15" customHeight="1" x14ac:dyDescent="0.2">
      <c r="B1779"/>
    </row>
    <row r="1780" spans="2:2" ht="15" customHeight="1" x14ac:dyDescent="0.2">
      <c r="B1780"/>
    </row>
    <row r="1781" spans="2:2" ht="15" customHeight="1" x14ac:dyDescent="0.2">
      <c r="B1781"/>
    </row>
    <row r="1782" spans="2:2" ht="15" customHeight="1" x14ac:dyDescent="0.2">
      <c r="B1782"/>
    </row>
    <row r="1783" spans="2:2" ht="15" customHeight="1" x14ac:dyDescent="0.2">
      <c r="B1783"/>
    </row>
    <row r="1784" spans="2:2" ht="15" customHeight="1" x14ac:dyDescent="0.2">
      <c r="B1784"/>
    </row>
    <row r="1785" spans="2:2" ht="15" customHeight="1" x14ac:dyDescent="0.2">
      <c r="B1785"/>
    </row>
    <row r="1786" spans="2:2" ht="15" customHeight="1" x14ac:dyDescent="0.2">
      <c r="B1786"/>
    </row>
    <row r="1787" spans="2:2" ht="15" customHeight="1" x14ac:dyDescent="0.2">
      <c r="B1787"/>
    </row>
    <row r="1788" spans="2:2" ht="15" customHeight="1" x14ac:dyDescent="0.2">
      <c r="B1788"/>
    </row>
    <row r="1789" spans="2:2" ht="15" customHeight="1" x14ac:dyDescent="0.2">
      <c r="B1789"/>
    </row>
    <row r="1790" spans="2:2" ht="15" customHeight="1" x14ac:dyDescent="0.2">
      <c r="B1790"/>
    </row>
    <row r="1791" spans="2:2" ht="15" customHeight="1" x14ac:dyDescent="0.2">
      <c r="B1791"/>
    </row>
    <row r="1792" spans="2:2" ht="15" customHeight="1" x14ac:dyDescent="0.2">
      <c r="B1792"/>
    </row>
    <row r="1793" spans="2:2" ht="15" customHeight="1" x14ac:dyDescent="0.2">
      <c r="B1793"/>
    </row>
    <row r="1794" spans="2:2" ht="15" customHeight="1" x14ac:dyDescent="0.2">
      <c r="B1794"/>
    </row>
    <row r="1795" spans="2:2" ht="15" customHeight="1" x14ac:dyDescent="0.2">
      <c r="B1795"/>
    </row>
    <row r="1796" spans="2:2" ht="15" customHeight="1" x14ac:dyDescent="0.2">
      <c r="B1796"/>
    </row>
    <row r="1797" spans="2:2" ht="15" customHeight="1" x14ac:dyDescent="0.2">
      <c r="B1797"/>
    </row>
    <row r="1798" spans="2:2" ht="15" customHeight="1" x14ac:dyDescent="0.2">
      <c r="B1798"/>
    </row>
    <row r="1799" spans="2:2" ht="15" customHeight="1" x14ac:dyDescent="0.2">
      <c r="B1799"/>
    </row>
    <row r="1800" spans="2:2" ht="15" customHeight="1" x14ac:dyDescent="0.2">
      <c r="B1800"/>
    </row>
    <row r="1801" spans="2:2" ht="15" customHeight="1" x14ac:dyDescent="0.2">
      <c r="B1801"/>
    </row>
    <row r="1802" spans="2:2" ht="15" customHeight="1" x14ac:dyDescent="0.2">
      <c r="B1802"/>
    </row>
    <row r="1803" spans="2:2" ht="15" customHeight="1" x14ac:dyDescent="0.2">
      <c r="B1803"/>
    </row>
    <row r="1804" spans="2:2" ht="15" customHeight="1" x14ac:dyDescent="0.2">
      <c r="B1804"/>
    </row>
    <row r="1805" spans="2:2" ht="15" customHeight="1" x14ac:dyDescent="0.2">
      <c r="B1805"/>
    </row>
    <row r="1806" spans="2:2" ht="15" customHeight="1" x14ac:dyDescent="0.2">
      <c r="B1806"/>
    </row>
    <row r="1807" spans="2:2" ht="15" customHeight="1" x14ac:dyDescent="0.2">
      <c r="B1807"/>
    </row>
    <row r="1808" spans="2:2" ht="15" customHeight="1" x14ac:dyDescent="0.2">
      <c r="B1808"/>
    </row>
    <row r="1809" spans="2:2" ht="15" customHeight="1" x14ac:dyDescent="0.2">
      <c r="B1809"/>
    </row>
    <row r="1810" spans="2:2" ht="15" customHeight="1" x14ac:dyDescent="0.2">
      <c r="B1810"/>
    </row>
    <row r="1811" spans="2:2" ht="15" customHeight="1" x14ac:dyDescent="0.2">
      <c r="B1811"/>
    </row>
    <row r="1812" spans="2:2" ht="15" customHeight="1" x14ac:dyDescent="0.2">
      <c r="B1812"/>
    </row>
    <row r="1813" spans="2:2" ht="15" customHeight="1" x14ac:dyDescent="0.2">
      <c r="B1813"/>
    </row>
    <row r="1814" spans="2:2" ht="15" customHeight="1" x14ac:dyDescent="0.2">
      <c r="B1814"/>
    </row>
    <row r="1815" spans="2:2" ht="15" customHeight="1" x14ac:dyDescent="0.2">
      <c r="B1815"/>
    </row>
    <row r="1816" spans="2:2" ht="15" customHeight="1" x14ac:dyDescent="0.2">
      <c r="B1816"/>
    </row>
    <row r="1817" spans="2:2" ht="15" customHeight="1" x14ac:dyDescent="0.2">
      <c r="B1817"/>
    </row>
    <row r="1818" spans="2:2" ht="15" customHeight="1" x14ac:dyDescent="0.2">
      <c r="B1818"/>
    </row>
    <row r="1819" spans="2:2" ht="15" customHeight="1" x14ac:dyDescent="0.2">
      <c r="B1819"/>
    </row>
    <row r="1820" spans="2:2" ht="15" customHeight="1" x14ac:dyDescent="0.2">
      <c r="B1820"/>
    </row>
    <row r="1821" spans="2:2" ht="15" customHeight="1" x14ac:dyDescent="0.2">
      <c r="B1821"/>
    </row>
    <row r="1822" spans="2:2" ht="15" customHeight="1" x14ac:dyDescent="0.2">
      <c r="B1822"/>
    </row>
    <row r="1823" spans="2:2" ht="15" customHeight="1" x14ac:dyDescent="0.2">
      <c r="B1823"/>
    </row>
    <row r="1824" spans="2:2" ht="15" customHeight="1" x14ac:dyDescent="0.2">
      <c r="B1824"/>
    </row>
    <row r="1825" spans="2:2" ht="15" customHeight="1" x14ac:dyDescent="0.2">
      <c r="B1825"/>
    </row>
    <row r="1826" spans="2:2" ht="15" customHeight="1" x14ac:dyDescent="0.2">
      <c r="B1826"/>
    </row>
    <row r="1827" spans="2:2" ht="15" customHeight="1" x14ac:dyDescent="0.2">
      <c r="B1827"/>
    </row>
    <row r="1828" spans="2:2" ht="15" customHeight="1" x14ac:dyDescent="0.2">
      <c r="B1828"/>
    </row>
    <row r="1829" spans="2:2" ht="15" customHeight="1" x14ac:dyDescent="0.2">
      <c r="B1829"/>
    </row>
    <row r="1830" spans="2:2" ht="15" customHeight="1" x14ac:dyDescent="0.2">
      <c r="B1830"/>
    </row>
    <row r="1831" spans="2:2" ht="15" customHeight="1" x14ac:dyDescent="0.2">
      <c r="B1831"/>
    </row>
    <row r="1832" spans="2:2" ht="15" customHeight="1" x14ac:dyDescent="0.2">
      <c r="B1832"/>
    </row>
    <row r="1833" spans="2:2" ht="15" customHeight="1" x14ac:dyDescent="0.2">
      <c r="B1833"/>
    </row>
    <row r="1834" spans="2:2" ht="15" customHeight="1" x14ac:dyDescent="0.2">
      <c r="B1834"/>
    </row>
    <row r="1835" spans="2:2" ht="15" customHeight="1" x14ac:dyDescent="0.2">
      <c r="B1835"/>
    </row>
    <row r="1836" spans="2:2" ht="15" customHeight="1" x14ac:dyDescent="0.2">
      <c r="B1836"/>
    </row>
    <row r="1837" spans="2:2" ht="15" customHeight="1" x14ac:dyDescent="0.2">
      <c r="B1837"/>
    </row>
    <row r="1838" spans="2:2" ht="15" customHeight="1" x14ac:dyDescent="0.2">
      <c r="B1838"/>
    </row>
    <row r="1839" spans="2:2" ht="15" customHeight="1" x14ac:dyDescent="0.2">
      <c r="B1839"/>
    </row>
    <row r="1840" spans="2:2" ht="15" customHeight="1" x14ac:dyDescent="0.2">
      <c r="B1840"/>
    </row>
    <row r="1841" spans="2:2" ht="15" customHeight="1" x14ac:dyDescent="0.2">
      <c r="B1841"/>
    </row>
    <row r="1842" spans="2:2" ht="15" customHeight="1" x14ac:dyDescent="0.2">
      <c r="B1842"/>
    </row>
    <row r="1843" spans="2:2" ht="15" customHeight="1" x14ac:dyDescent="0.2">
      <c r="B1843"/>
    </row>
    <row r="1844" spans="2:2" ht="15" customHeight="1" x14ac:dyDescent="0.2">
      <c r="B1844"/>
    </row>
    <row r="1845" spans="2:2" ht="15" customHeight="1" x14ac:dyDescent="0.2">
      <c r="B1845"/>
    </row>
    <row r="1846" spans="2:2" ht="15" customHeight="1" x14ac:dyDescent="0.2">
      <c r="B1846"/>
    </row>
    <row r="1847" spans="2:2" ht="15" customHeight="1" x14ac:dyDescent="0.2">
      <c r="B1847"/>
    </row>
    <row r="1848" spans="2:2" ht="15" customHeight="1" x14ac:dyDescent="0.2">
      <c r="B1848"/>
    </row>
    <row r="1849" spans="2:2" ht="15" customHeight="1" x14ac:dyDescent="0.2">
      <c r="B1849"/>
    </row>
    <row r="1850" spans="2:2" ht="15" customHeight="1" x14ac:dyDescent="0.2">
      <c r="B1850"/>
    </row>
    <row r="1851" spans="2:2" ht="15" customHeight="1" x14ac:dyDescent="0.2">
      <c r="B1851"/>
    </row>
    <row r="1852" spans="2:2" ht="15" customHeight="1" x14ac:dyDescent="0.2">
      <c r="B1852"/>
    </row>
    <row r="1853" spans="2:2" ht="15" customHeight="1" x14ac:dyDescent="0.2">
      <c r="B1853"/>
    </row>
    <row r="1854" spans="2:2" ht="15" customHeight="1" x14ac:dyDescent="0.2">
      <c r="B1854"/>
    </row>
    <row r="1855" spans="2:2" ht="15" customHeight="1" x14ac:dyDescent="0.2">
      <c r="B1855"/>
    </row>
    <row r="1856" spans="2:2" ht="15" customHeight="1" x14ac:dyDescent="0.2">
      <c r="B1856"/>
    </row>
    <row r="1857" spans="2:2" ht="15" customHeight="1" x14ac:dyDescent="0.2">
      <c r="B1857"/>
    </row>
    <row r="1858" spans="2:2" ht="15" customHeight="1" x14ac:dyDescent="0.2">
      <c r="B1858"/>
    </row>
    <row r="1859" spans="2:2" ht="15" customHeight="1" x14ac:dyDescent="0.2">
      <c r="B1859"/>
    </row>
    <row r="1860" spans="2:2" ht="15" customHeight="1" x14ac:dyDescent="0.2">
      <c r="B1860"/>
    </row>
    <row r="1861" spans="2:2" ht="15" customHeight="1" x14ac:dyDescent="0.2">
      <c r="B1861"/>
    </row>
    <row r="1862" spans="2:2" ht="15" customHeight="1" x14ac:dyDescent="0.2">
      <c r="B1862"/>
    </row>
    <row r="1863" spans="2:2" ht="15" customHeight="1" x14ac:dyDescent="0.2">
      <c r="B1863"/>
    </row>
    <row r="1864" spans="2:2" ht="15" customHeight="1" x14ac:dyDescent="0.2">
      <c r="B1864"/>
    </row>
    <row r="1865" spans="2:2" ht="15" customHeight="1" x14ac:dyDescent="0.2">
      <c r="B1865"/>
    </row>
    <row r="1866" spans="2:2" ht="15" customHeight="1" x14ac:dyDescent="0.2">
      <c r="B1866"/>
    </row>
    <row r="1867" spans="2:2" ht="15" customHeight="1" x14ac:dyDescent="0.2">
      <c r="B1867"/>
    </row>
    <row r="1868" spans="2:2" ht="15" customHeight="1" x14ac:dyDescent="0.2">
      <c r="B1868"/>
    </row>
    <row r="1869" spans="2:2" ht="15" customHeight="1" x14ac:dyDescent="0.2">
      <c r="B1869"/>
    </row>
    <row r="1870" spans="2:2" ht="15" customHeight="1" x14ac:dyDescent="0.2">
      <c r="B1870"/>
    </row>
    <row r="1871" spans="2:2" ht="15" customHeight="1" x14ac:dyDescent="0.2">
      <c r="B1871"/>
    </row>
    <row r="1872" spans="2:2" ht="15" customHeight="1" x14ac:dyDescent="0.2">
      <c r="B1872"/>
    </row>
    <row r="1873" spans="2:2" ht="15" customHeight="1" x14ac:dyDescent="0.2">
      <c r="B1873"/>
    </row>
    <row r="1874" spans="2:2" ht="15" customHeight="1" x14ac:dyDescent="0.2">
      <c r="B1874"/>
    </row>
    <row r="1875" spans="2:2" ht="15" customHeight="1" x14ac:dyDescent="0.2">
      <c r="B1875"/>
    </row>
    <row r="1876" spans="2:2" ht="15" customHeight="1" x14ac:dyDescent="0.2">
      <c r="B1876"/>
    </row>
    <row r="1877" spans="2:2" ht="15" customHeight="1" x14ac:dyDescent="0.2">
      <c r="B1877"/>
    </row>
    <row r="1878" spans="2:2" ht="15" customHeight="1" x14ac:dyDescent="0.2">
      <c r="B1878"/>
    </row>
    <row r="1879" spans="2:2" ht="15" customHeight="1" x14ac:dyDescent="0.2">
      <c r="B1879"/>
    </row>
    <row r="1880" spans="2:2" ht="15" customHeight="1" x14ac:dyDescent="0.2">
      <c r="B1880"/>
    </row>
    <row r="1881" spans="2:2" ht="15" customHeight="1" x14ac:dyDescent="0.2">
      <c r="B1881"/>
    </row>
    <row r="1882" spans="2:2" ht="15" customHeight="1" x14ac:dyDescent="0.2">
      <c r="B1882"/>
    </row>
    <row r="1883" spans="2:2" ht="15" customHeight="1" x14ac:dyDescent="0.2">
      <c r="B1883"/>
    </row>
    <row r="1884" spans="2:2" ht="15" customHeight="1" x14ac:dyDescent="0.2">
      <c r="B1884"/>
    </row>
    <row r="1885" spans="2:2" ht="15" customHeight="1" x14ac:dyDescent="0.2">
      <c r="B1885"/>
    </row>
    <row r="1886" spans="2:2" ht="15" customHeight="1" x14ac:dyDescent="0.2">
      <c r="B1886"/>
    </row>
    <row r="1887" spans="2:2" ht="15" customHeight="1" x14ac:dyDescent="0.2">
      <c r="B1887"/>
    </row>
    <row r="1888" spans="2:2" ht="15" customHeight="1" x14ac:dyDescent="0.2">
      <c r="B1888"/>
    </row>
    <row r="1889" spans="2:2" ht="15" customHeight="1" x14ac:dyDescent="0.2">
      <c r="B1889"/>
    </row>
    <row r="1890" spans="2:2" ht="15" customHeight="1" x14ac:dyDescent="0.2">
      <c r="B1890"/>
    </row>
    <row r="1891" spans="2:2" ht="15" customHeight="1" x14ac:dyDescent="0.2">
      <c r="B1891"/>
    </row>
    <row r="1892" spans="2:2" ht="15" customHeight="1" x14ac:dyDescent="0.2">
      <c r="B1892"/>
    </row>
    <row r="1893" spans="2:2" ht="15" customHeight="1" x14ac:dyDescent="0.2">
      <c r="B1893"/>
    </row>
    <row r="1894" spans="2:2" ht="15" customHeight="1" x14ac:dyDescent="0.2">
      <c r="B1894"/>
    </row>
    <row r="1895" spans="2:2" ht="15" customHeight="1" x14ac:dyDescent="0.2">
      <c r="B1895"/>
    </row>
    <row r="1896" spans="2:2" ht="15" customHeight="1" x14ac:dyDescent="0.2">
      <c r="B1896"/>
    </row>
    <row r="1897" spans="2:2" ht="15" customHeight="1" x14ac:dyDescent="0.2">
      <c r="B1897"/>
    </row>
    <row r="1898" spans="2:2" ht="15" customHeight="1" x14ac:dyDescent="0.2">
      <c r="B1898"/>
    </row>
    <row r="1899" spans="2:2" ht="15" customHeight="1" x14ac:dyDescent="0.2">
      <c r="B1899"/>
    </row>
    <row r="1900" spans="2:2" ht="15" customHeight="1" x14ac:dyDescent="0.2">
      <c r="B1900"/>
    </row>
    <row r="1901" spans="2:2" ht="15" customHeight="1" x14ac:dyDescent="0.2">
      <c r="B1901"/>
    </row>
    <row r="1902" spans="2:2" ht="15" customHeight="1" x14ac:dyDescent="0.2">
      <c r="B1902"/>
    </row>
    <row r="1903" spans="2:2" ht="15" customHeight="1" x14ac:dyDescent="0.2">
      <c r="B1903"/>
    </row>
    <row r="1904" spans="2:2" ht="15" customHeight="1" x14ac:dyDescent="0.2">
      <c r="B1904"/>
    </row>
    <row r="1905" spans="2:2" ht="15" customHeight="1" x14ac:dyDescent="0.2">
      <c r="B1905"/>
    </row>
    <row r="1906" spans="2:2" ht="15" customHeight="1" x14ac:dyDescent="0.2">
      <c r="B1906"/>
    </row>
    <row r="1907" spans="2:2" ht="15" customHeight="1" x14ac:dyDescent="0.2">
      <c r="B1907"/>
    </row>
    <row r="1908" spans="2:2" ht="15" customHeight="1" x14ac:dyDescent="0.2">
      <c r="B1908"/>
    </row>
    <row r="1909" spans="2:2" ht="15" customHeight="1" x14ac:dyDescent="0.2">
      <c r="B1909"/>
    </row>
    <row r="1910" spans="2:2" ht="15" customHeight="1" x14ac:dyDescent="0.2">
      <c r="B1910"/>
    </row>
    <row r="1911" spans="2:2" ht="15" customHeight="1" x14ac:dyDescent="0.2">
      <c r="B1911"/>
    </row>
    <row r="1912" spans="2:2" ht="15" customHeight="1" x14ac:dyDescent="0.2">
      <c r="B1912"/>
    </row>
    <row r="1913" spans="2:2" ht="15" customHeight="1" x14ac:dyDescent="0.2">
      <c r="B1913"/>
    </row>
    <row r="1914" spans="2:2" ht="15" customHeight="1" x14ac:dyDescent="0.2">
      <c r="B1914"/>
    </row>
    <row r="1915" spans="2:2" ht="15" customHeight="1" x14ac:dyDescent="0.2">
      <c r="B1915"/>
    </row>
    <row r="1916" spans="2:2" ht="15" customHeight="1" x14ac:dyDescent="0.2">
      <c r="B1916"/>
    </row>
    <row r="1917" spans="2:2" ht="15" customHeight="1" x14ac:dyDescent="0.2">
      <c r="B1917"/>
    </row>
    <row r="1918" spans="2:2" ht="15" customHeight="1" x14ac:dyDescent="0.2">
      <c r="B1918"/>
    </row>
    <row r="1919" spans="2:2" ht="15" customHeight="1" x14ac:dyDescent="0.2">
      <c r="B1919"/>
    </row>
    <row r="1920" spans="2:2" ht="15" customHeight="1" x14ac:dyDescent="0.2">
      <c r="B1920"/>
    </row>
    <row r="1921" spans="2:2" ht="15" customHeight="1" x14ac:dyDescent="0.2">
      <c r="B1921"/>
    </row>
    <row r="1922" spans="2:2" ht="15" customHeight="1" x14ac:dyDescent="0.2">
      <c r="B1922"/>
    </row>
    <row r="1923" spans="2:2" ht="15" customHeight="1" x14ac:dyDescent="0.2">
      <c r="B1923"/>
    </row>
    <row r="1924" spans="2:2" ht="15" customHeight="1" x14ac:dyDescent="0.2">
      <c r="B1924"/>
    </row>
    <row r="1925" spans="2:2" ht="15" customHeight="1" x14ac:dyDescent="0.2">
      <c r="B1925"/>
    </row>
    <row r="1926" spans="2:2" ht="15" customHeight="1" x14ac:dyDescent="0.2">
      <c r="B1926"/>
    </row>
    <row r="1927" spans="2:2" ht="15" customHeight="1" x14ac:dyDescent="0.2">
      <c r="B1927"/>
    </row>
    <row r="1928" spans="2:2" ht="15" customHeight="1" x14ac:dyDescent="0.2">
      <c r="B1928"/>
    </row>
    <row r="1929" spans="2:2" ht="15" customHeight="1" x14ac:dyDescent="0.2">
      <c r="B1929"/>
    </row>
    <row r="1930" spans="2:2" ht="15" customHeight="1" x14ac:dyDescent="0.2">
      <c r="B1930"/>
    </row>
    <row r="1931" spans="2:2" ht="15" customHeight="1" x14ac:dyDescent="0.2">
      <c r="B1931"/>
    </row>
    <row r="1932" spans="2:2" ht="15" customHeight="1" x14ac:dyDescent="0.2">
      <c r="B1932"/>
    </row>
    <row r="1933" spans="2:2" ht="15" customHeight="1" x14ac:dyDescent="0.2">
      <c r="B1933"/>
    </row>
    <row r="1934" spans="2:2" ht="15" customHeight="1" x14ac:dyDescent="0.2">
      <c r="B1934"/>
    </row>
    <row r="1935" spans="2:2" ht="15" customHeight="1" x14ac:dyDescent="0.2">
      <c r="B1935"/>
    </row>
    <row r="1936" spans="2:2" ht="15" customHeight="1" x14ac:dyDescent="0.2">
      <c r="B1936"/>
    </row>
    <row r="1937" spans="2:2" ht="15" customHeight="1" x14ac:dyDescent="0.2">
      <c r="B1937"/>
    </row>
    <row r="1938" spans="2:2" ht="15" customHeight="1" x14ac:dyDescent="0.2">
      <c r="B1938"/>
    </row>
    <row r="1939" spans="2:2" ht="15" customHeight="1" x14ac:dyDescent="0.2">
      <c r="B1939"/>
    </row>
    <row r="1940" spans="2:2" ht="15" customHeight="1" x14ac:dyDescent="0.2">
      <c r="B1940"/>
    </row>
    <row r="1941" spans="2:2" ht="15" customHeight="1" x14ac:dyDescent="0.2">
      <c r="B1941"/>
    </row>
    <row r="1942" spans="2:2" ht="15" customHeight="1" x14ac:dyDescent="0.2">
      <c r="B1942"/>
    </row>
    <row r="1943" spans="2:2" ht="15" customHeight="1" x14ac:dyDescent="0.2">
      <c r="B1943"/>
    </row>
    <row r="1944" spans="2:2" ht="15" customHeight="1" x14ac:dyDescent="0.2">
      <c r="B1944"/>
    </row>
    <row r="1945" spans="2:2" ht="15" customHeight="1" x14ac:dyDescent="0.2">
      <c r="B1945"/>
    </row>
    <row r="1946" spans="2:2" ht="15" customHeight="1" x14ac:dyDescent="0.2">
      <c r="B1946"/>
    </row>
    <row r="1947" spans="2:2" ht="15" customHeight="1" x14ac:dyDescent="0.2">
      <c r="B1947"/>
    </row>
    <row r="1948" spans="2:2" ht="15" customHeight="1" x14ac:dyDescent="0.2">
      <c r="B1948"/>
    </row>
    <row r="1949" spans="2:2" ht="15" customHeight="1" x14ac:dyDescent="0.2">
      <c r="B1949"/>
    </row>
    <row r="1950" spans="2:2" ht="15" customHeight="1" x14ac:dyDescent="0.2">
      <c r="B1950"/>
    </row>
    <row r="1951" spans="2:2" ht="15" customHeight="1" x14ac:dyDescent="0.2">
      <c r="B1951"/>
    </row>
    <row r="1952" spans="2:2" ht="15" customHeight="1" x14ac:dyDescent="0.2">
      <c r="B1952"/>
    </row>
    <row r="1953" spans="2:2" ht="15" customHeight="1" x14ac:dyDescent="0.2">
      <c r="B1953"/>
    </row>
    <row r="1954" spans="2:2" ht="15" customHeight="1" x14ac:dyDescent="0.2">
      <c r="B1954"/>
    </row>
    <row r="1955" spans="2:2" ht="15" customHeight="1" x14ac:dyDescent="0.2">
      <c r="B1955"/>
    </row>
    <row r="1956" spans="2:2" ht="15" customHeight="1" x14ac:dyDescent="0.2">
      <c r="B1956"/>
    </row>
    <row r="1957" spans="2:2" ht="15" customHeight="1" x14ac:dyDescent="0.2">
      <c r="B1957"/>
    </row>
    <row r="1958" spans="2:2" ht="15" customHeight="1" x14ac:dyDescent="0.2">
      <c r="B1958"/>
    </row>
    <row r="1959" spans="2:2" ht="15" customHeight="1" x14ac:dyDescent="0.2">
      <c r="B1959"/>
    </row>
    <row r="1960" spans="2:2" ht="15" customHeight="1" x14ac:dyDescent="0.2">
      <c r="B1960"/>
    </row>
    <row r="1961" spans="2:2" ht="15" customHeight="1" x14ac:dyDescent="0.2">
      <c r="B1961"/>
    </row>
    <row r="1962" spans="2:2" ht="15" customHeight="1" x14ac:dyDescent="0.2">
      <c r="B1962"/>
    </row>
    <row r="1963" spans="2:2" ht="15" customHeight="1" x14ac:dyDescent="0.2">
      <c r="B1963"/>
    </row>
    <row r="1964" spans="2:2" ht="15" customHeight="1" x14ac:dyDescent="0.2">
      <c r="B1964"/>
    </row>
    <row r="1965" spans="2:2" ht="15" customHeight="1" x14ac:dyDescent="0.2">
      <c r="B1965"/>
    </row>
    <row r="1966" spans="2:2" ht="15" customHeight="1" x14ac:dyDescent="0.2">
      <c r="B1966"/>
    </row>
    <row r="1967" spans="2:2" ht="15" customHeight="1" x14ac:dyDescent="0.2">
      <c r="B1967"/>
    </row>
    <row r="1968" spans="2:2" ht="15" customHeight="1" x14ac:dyDescent="0.2">
      <c r="B1968"/>
    </row>
    <row r="1969" spans="2:2" ht="15" customHeight="1" x14ac:dyDescent="0.2">
      <c r="B1969"/>
    </row>
    <row r="1970" spans="2:2" ht="15" customHeight="1" x14ac:dyDescent="0.2">
      <c r="B1970"/>
    </row>
    <row r="1971" spans="2:2" ht="15" customHeight="1" x14ac:dyDescent="0.2">
      <c r="B1971"/>
    </row>
    <row r="1972" spans="2:2" ht="15" customHeight="1" x14ac:dyDescent="0.2">
      <c r="B1972"/>
    </row>
    <row r="1973" spans="2:2" ht="15" customHeight="1" x14ac:dyDescent="0.2">
      <c r="B1973"/>
    </row>
    <row r="1974" spans="2:2" ht="15" customHeight="1" x14ac:dyDescent="0.2">
      <c r="B1974"/>
    </row>
    <row r="1975" spans="2:2" ht="15" customHeight="1" x14ac:dyDescent="0.2">
      <c r="B1975"/>
    </row>
    <row r="1976" spans="2:2" ht="15" customHeight="1" x14ac:dyDescent="0.2">
      <c r="B1976"/>
    </row>
    <row r="1977" spans="2:2" ht="15" customHeight="1" x14ac:dyDescent="0.2">
      <c r="B1977"/>
    </row>
    <row r="1978" spans="2:2" ht="15" customHeight="1" x14ac:dyDescent="0.2">
      <c r="B1978"/>
    </row>
    <row r="1979" spans="2:2" ht="15" customHeight="1" x14ac:dyDescent="0.2">
      <c r="B1979"/>
    </row>
    <row r="1980" spans="2:2" ht="15" customHeight="1" x14ac:dyDescent="0.2">
      <c r="B1980"/>
    </row>
    <row r="1981" spans="2:2" ht="15" customHeight="1" x14ac:dyDescent="0.2">
      <c r="B1981"/>
    </row>
    <row r="1982" spans="2:2" ht="15" customHeight="1" x14ac:dyDescent="0.2">
      <c r="B1982"/>
    </row>
    <row r="1983" spans="2:2" ht="15" customHeight="1" x14ac:dyDescent="0.2">
      <c r="B1983"/>
    </row>
    <row r="1984" spans="2:2" ht="15" customHeight="1" x14ac:dyDescent="0.2">
      <c r="B1984"/>
    </row>
    <row r="1985" spans="2:2" ht="15" customHeight="1" x14ac:dyDescent="0.2">
      <c r="B1985"/>
    </row>
    <row r="1986" spans="2:2" ht="15" customHeight="1" x14ac:dyDescent="0.2">
      <c r="B1986"/>
    </row>
    <row r="1987" spans="2:2" ht="15" customHeight="1" x14ac:dyDescent="0.2">
      <c r="B1987"/>
    </row>
    <row r="1988" spans="2:2" ht="15" customHeight="1" x14ac:dyDescent="0.2">
      <c r="B1988"/>
    </row>
    <row r="1989" spans="2:2" ht="15" customHeight="1" x14ac:dyDescent="0.2">
      <c r="B1989"/>
    </row>
    <row r="1990" spans="2:2" ht="15" customHeight="1" x14ac:dyDescent="0.2">
      <c r="B1990"/>
    </row>
    <row r="1991" spans="2:2" ht="15" customHeight="1" x14ac:dyDescent="0.2">
      <c r="B1991"/>
    </row>
    <row r="1992" spans="2:2" ht="15" customHeight="1" x14ac:dyDescent="0.2">
      <c r="B1992"/>
    </row>
    <row r="1993" spans="2:2" ht="15" customHeight="1" x14ac:dyDescent="0.2">
      <c r="B1993"/>
    </row>
    <row r="1994" spans="2:2" ht="15" customHeight="1" x14ac:dyDescent="0.2">
      <c r="B1994"/>
    </row>
    <row r="1995" spans="2:2" ht="15" customHeight="1" x14ac:dyDescent="0.2">
      <c r="B1995"/>
    </row>
    <row r="1996" spans="2:2" ht="15" customHeight="1" x14ac:dyDescent="0.2">
      <c r="B1996"/>
    </row>
    <row r="1997" spans="2:2" ht="15" customHeight="1" x14ac:dyDescent="0.2">
      <c r="B1997"/>
    </row>
    <row r="1998" spans="2:2" ht="15" customHeight="1" x14ac:dyDescent="0.2">
      <c r="B1998"/>
    </row>
    <row r="1999" spans="2:2" ht="15" customHeight="1" x14ac:dyDescent="0.2">
      <c r="B1999"/>
    </row>
    <row r="2000" spans="2:2" ht="15" customHeight="1" x14ac:dyDescent="0.2">
      <c r="B2000"/>
    </row>
    <row r="2001" spans="2:2" ht="15" customHeight="1" x14ac:dyDescent="0.2">
      <c r="B2001"/>
    </row>
    <row r="2002" spans="2:2" ht="15" customHeight="1" x14ac:dyDescent="0.2">
      <c r="B2002"/>
    </row>
    <row r="2003" spans="2:2" ht="15" customHeight="1" x14ac:dyDescent="0.2">
      <c r="B2003"/>
    </row>
    <row r="2004" spans="2:2" ht="15" customHeight="1" x14ac:dyDescent="0.2">
      <c r="B2004"/>
    </row>
    <row r="2005" spans="2:2" ht="15" customHeight="1" x14ac:dyDescent="0.2">
      <c r="B2005"/>
    </row>
    <row r="2006" spans="2:2" ht="15" customHeight="1" x14ac:dyDescent="0.2">
      <c r="B2006"/>
    </row>
    <row r="2007" spans="2:2" ht="15" customHeight="1" x14ac:dyDescent="0.2">
      <c r="B2007"/>
    </row>
    <row r="2008" spans="2:2" ht="15" customHeight="1" x14ac:dyDescent="0.2">
      <c r="B2008"/>
    </row>
    <row r="2009" spans="2:2" ht="15" customHeight="1" x14ac:dyDescent="0.2">
      <c r="B2009"/>
    </row>
    <row r="2010" spans="2:2" ht="15" customHeight="1" x14ac:dyDescent="0.2">
      <c r="B2010"/>
    </row>
    <row r="2011" spans="2:2" ht="15" customHeight="1" x14ac:dyDescent="0.2">
      <c r="B2011"/>
    </row>
    <row r="2012" spans="2:2" ht="15" customHeight="1" x14ac:dyDescent="0.2">
      <c r="B2012"/>
    </row>
    <row r="2013" spans="2:2" ht="15" customHeight="1" x14ac:dyDescent="0.2">
      <c r="B2013"/>
    </row>
    <row r="2014" spans="2:2" ht="15" customHeight="1" x14ac:dyDescent="0.2">
      <c r="B2014"/>
    </row>
    <row r="2015" spans="2:2" ht="15" customHeight="1" x14ac:dyDescent="0.2">
      <c r="B2015"/>
    </row>
    <row r="2016" spans="2:2" ht="15" customHeight="1" x14ac:dyDescent="0.2">
      <c r="B2016"/>
    </row>
    <row r="2017" spans="2:2" ht="15" customHeight="1" x14ac:dyDescent="0.2">
      <c r="B2017"/>
    </row>
    <row r="2018" spans="2:2" ht="15" customHeight="1" x14ac:dyDescent="0.2">
      <c r="B2018"/>
    </row>
    <row r="2019" spans="2:2" ht="15" customHeight="1" x14ac:dyDescent="0.2">
      <c r="B2019"/>
    </row>
    <row r="2020" spans="2:2" ht="15" customHeight="1" x14ac:dyDescent="0.2">
      <c r="B2020"/>
    </row>
    <row r="2021" spans="2:2" ht="15" customHeight="1" x14ac:dyDescent="0.2">
      <c r="B2021"/>
    </row>
    <row r="2022" spans="2:2" ht="15" customHeight="1" x14ac:dyDescent="0.2">
      <c r="B2022"/>
    </row>
    <row r="2023" spans="2:2" ht="15" customHeight="1" x14ac:dyDescent="0.2">
      <c r="B2023"/>
    </row>
    <row r="2024" spans="2:2" ht="15" customHeight="1" x14ac:dyDescent="0.2">
      <c r="B2024"/>
    </row>
    <row r="2025" spans="2:2" ht="15" customHeight="1" x14ac:dyDescent="0.2">
      <c r="B2025"/>
    </row>
    <row r="2026" spans="2:2" ht="15" customHeight="1" x14ac:dyDescent="0.2">
      <c r="B2026"/>
    </row>
    <row r="2027" spans="2:2" ht="15" customHeight="1" x14ac:dyDescent="0.2">
      <c r="B2027"/>
    </row>
    <row r="2028" spans="2:2" ht="15" customHeight="1" x14ac:dyDescent="0.2">
      <c r="B2028"/>
    </row>
    <row r="2029" spans="2:2" ht="15" customHeight="1" x14ac:dyDescent="0.2">
      <c r="B2029"/>
    </row>
    <row r="2030" spans="2:2" ht="15" customHeight="1" x14ac:dyDescent="0.2">
      <c r="B2030"/>
    </row>
    <row r="2031" spans="2:2" ht="15" customHeight="1" x14ac:dyDescent="0.2">
      <c r="B2031"/>
    </row>
    <row r="2032" spans="2:2" ht="15" customHeight="1" x14ac:dyDescent="0.2">
      <c r="B2032"/>
    </row>
    <row r="2033" spans="2:2" ht="15" customHeight="1" x14ac:dyDescent="0.2">
      <c r="B2033"/>
    </row>
    <row r="2034" spans="2:2" ht="15" customHeight="1" x14ac:dyDescent="0.2">
      <c r="B2034"/>
    </row>
    <row r="2035" spans="2:2" ht="15" customHeight="1" x14ac:dyDescent="0.2">
      <c r="B2035"/>
    </row>
    <row r="2036" spans="2:2" ht="15" customHeight="1" x14ac:dyDescent="0.2">
      <c r="B2036"/>
    </row>
    <row r="2037" spans="2:2" ht="15" customHeight="1" x14ac:dyDescent="0.2">
      <c r="B2037"/>
    </row>
    <row r="2038" spans="2:2" ht="15" customHeight="1" x14ac:dyDescent="0.2">
      <c r="B2038"/>
    </row>
    <row r="2039" spans="2:2" ht="15" customHeight="1" x14ac:dyDescent="0.2">
      <c r="B2039"/>
    </row>
    <row r="2040" spans="2:2" ht="15" customHeight="1" x14ac:dyDescent="0.2">
      <c r="B2040"/>
    </row>
    <row r="2041" spans="2:2" ht="15" customHeight="1" x14ac:dyDescent="0.2">
      <c r="B2041"/>
    </row>
    <row r="2042" spans="2:2" ht="15" customHeight="1" x14ac:dyDescent="0.2">
      <c r="B2042"/>
    </row>
    <row r="2043" spans="2:2" ht="15" customHeight="1" x14ac:dyDescent="0.2">
      <c r="B2043"/>
    </row>
    <row r="2044" spans="2:2" ht="15" customHeight="1" x14ac:dyDescent="0.2">
      <c r="B2044"/>
    </row>
    <row r="2045" spans="2:2" ht="15" customHeight="1" x14ac:dyDescent="0.2">
      <c r="B2045"/>
    </row>
    <row r="2046" spans="2:2" ht="15" customHeight="1" x14ac:dyDescent="0.2">
      <c r="B2046"/>
    </row>
    <row r="2047" spans="2:2" ht="15" customHeight="1" x14ac:dyDescent="0.2">
      <c r="B2047"/>
    </row>
    <row r="2048" spans="2:2" ht="15" customHeight="1" x14ac:dyDescent="0.2">
      <c r="B2048"/>
    </row>
    <row r="2049" spans="2:2" ht="15" customHeight="1" x14ac:dyDescent="0.2">
      <c r="B2049"/>
    </row>
    <row r="2050" spans="2:2" ht="15" customHeight="1" x14ac:dyDescent="0.2">
      <c r="B2050"/>
    </row>
    <row r="2051" spans="2:2" ht="15" customHeight="1" x14ac:dyDescent="0.2">
      <c r="B2051"/>
    </row>
    <row r="2052" spans="2:2" ht="15" customHeight="1" x14ac:dyDescent="0.2">
      <c r="B2052"/>
    </row>
    <row r="2053" spans="2:2" ht="15" customHeight="1" x14ac:dyDescent="0.2">
      <c r="B2053"/>
    </row>
    <row r="2054" spans="2:2" ht="15" customHeight="1" x14ac:dyDescent="0.2">
      <c r="B2054"/>
    </row>
    <row r="2055" spans="2:2" ht="15" customHeight="1" x14ac:dyDescent="0.2">
      <c r="B2055"/>
    </row>
    <row r="2056" spans="2:2" ht="15" customHeight="1" x14ac:dyDescent="0.2">
      <c r="B2056"/>
    </row>
    <row r="2057" spans="2:2" ht="15" customHeight="1" x14ac:dyDescent="0.2">
      <c r="B2057"/>
    </row>
    <row r="2058" spans="2:2" ht="15" customHeight="1" x14ac:dyDescent="0.2">
      <c r="B2058"/>
    </row>
    <row r="2059" spans="2:2" ht="15" customHeight="1" x14ac:dyDescent="0.2">
      <c r="B2059"/>
    </row>
    <row r="2060" spans="2:2" ht="15" customHeight="1" x14ac:dyDescent="0.2">
      <c r="B2060"/>
    </row>
    <row r="2061" spans="2:2" ht="15" customHeight="1" x14ac:dyDescent="0.2">
      <c r="B2061"/>
    </row>
    <row r="2062" spans="2:2" ht="15" customHeight="1" x14ac:dyDescent="0.2">
      <c r="B2062"/>
    </row>
    <row r="2063" spans="2:2" ht="15" customHeight="1" x14ac:dyDescent="0.2">
      <c r="B2063"/>
    </row>
    <row r="2064" spans="2:2" ht="15" customHeight="1" x14ac:dyDescent="0.2">
      <c r="B2064"/>
    </row>
    <row r="2065" spans="2:2" ht="15" customHeight="1" x14ac:dyDescent="0.2">
      <c r="B2065"/>
    </row>
    <row r="2066" spans="2:2" ht="15" customHeight="1" x14ac:dyDescent="0.2">
      <c r="B2066"/>
    </row>
    <row r="2067" spans="2:2" ht="15" customHeight="1" x14ac:dyDescent="0.2">
      <c r="B2067"/>
    </row>
    <row r="2068" spans="2:2" ht="15" customHeight="1" x14ac:dyDescent="0.2">
      <c r="B2068"/>
    </row>
    <row r="2069" spans="2:2" ht="15" customHeight="1" x14ac:dyDescent="0.2">
      <c r="B2069"/>
    </row>
    <row r="2070" spans="2:2" ht="15" customHeight="1" x14ac:dyDescent="0.2">
      <c r="B2070"/>
    </row>
    <row r="2071" spans="2:2" ht="15" customHeight="1" x14ac:dyDescent="0.2">
      <c r="B2071"/>
    </row>
    <row r="2072" spans="2:2" ht="15" customHeight="1" x14ac:dyDescent="0.2">
      <c r="B2072"/>
    </row>
    <row r="2073" spans="2:2" ht="15" customHeight="1" x14ac:dyDescent="0.2">
      <c r="B2073"/>
    </row>
    <row r="2074" spans="2:2" ht="15" customHeight="1" x14ac:dyDescent="0.2">
      <c r="B2074"/>
    </row>
    <row r="2075" spans="2:2" ht="15" customHeight="1" x14ac:dyDescent="0.2">
      <c r="B2075"/>
    </row>
    <row r="2076" spans="2:2" ht="15" customHeight="1" x14ac:dyDescent="0.2">
      <c r="B2076"/>
    </row>
    <row r="2077" spans="2:2" ht="15" customHeight="1" x14ac:dyDescent="0.2">
      <c r="B2077"/>
    </row>
    <row r="2078" spans="2:2" ht="15" customHeight="1" x14ac:dyDescent="0.2">
      <c r="B2078"/>
    </row>
    <row r="2079" spans="2:2" ht="15" customHeight="1" x14ac:dyDescent="0.2">
      <c r="B2079"/>
    </row>
    <row r="2080" spans="2:2" ht="15" customHeight="1" x14ac:dyDescent="0.2">
      <c r="B2080"/>
    </row>
    <row r="2081" spans="2:2" ht="15" customHeight="1" x14ac:dyDescent="0.2">
      <c r="B2081"/>
    </row>
    <row r="2082" spans="2:2" ht="15" customHeight="1" x14ac:dyDescent="0.2">
      <c r="B2082"/>
    </row>
    <row r="2083" spans="2:2" ht="15" customHeight="1" x14ac:dyDescent="0.2">
      <c r="B2083"/>
    </row>
    <row r="2084" spans="2:2" ht="15" customHeight="1" x14ac:dyDescent="0.2">
      <c r="B2084"/>
    </row>
    <row r="2085" spans="2:2" ht="15" customHeight="1" x14ac:dyDescent="0.2">
      <c r="B2085"/>
    </row>
    <row r="2086" spans="2:2" ht="15" customHeight="1" x14ac:dyDescent="0.2">
      <c r="B2086"/>
    </row>
    <row r="2087" spans="2:2" ht="15" customHeight="1" x14ac:dyDescent="0.2">
      <c r="B2087"/>
    </row>
    <row r="2088" spans="2:2" ht="15" customHeight="1" x14ac:dyDescent="0.2">
      <c r="B2088"/>
    </row>
    <row r="2089" spans="2:2" ht="15" customHeight="1" x14ac:dyDescent="0.2">
      <c r="B2089"/>
    </row>
    <row r="2090" spans="2:2" ht="15" customHeight="1" x14ac:dyDescent="0.2">
      <c r="B2090"/>
    </row>
    <row r="2091" spans="2:2" ht="15" customHeight="1" x14ac:dyDescent="0.2">
      <c r="B2091"/>
    </row>
    <row r="2092" spans="2:2" ht="15" customHeight="1" x14ac:dyDescent="0.2">
      <c r="B2092"/>
    </row>
    <row r="2093" spans="2:2" ht="15" customHeight="1" x14ac:dyDescent="0.2">
      <c r="B2093"/>
    </row>
    <row r="2094" spans="2:2" ht="15" customHeight="1" x14ac:dyDescent="0.2">
      <c r="B2094"/>
    </row>
    <row r="2095" spans="2:2" ht="15" customHeight="1" x14ac:dyDescent="0.2">
      <c r="B2095"/>
    </row>
    <row r="2096" spans="2:2" ht="15" customHeight="1" x14ac:dyDescent="0.2">
      <c r="B2096"/>
    </row>
    <row r="2097" spans="2:2" ht="15" customHeight="1" x14ac:dyDescent="0.2">
      <c r="B2097"/>
    </row>
    <row r="2098" spans="2:2" ht="15" customHeight="1" x14ac:dyDescent="0.2">
      <c r="B2098"/>
    </row>
    <row r="2099" spans="2:2" ht="15" customHeight="1" x14ac:dyDescent="0.2">
      <c r="B2099"/>
    </row>
    <row r="2100" spans="2:2" ht="15" customHeight="1" x14ac:dyDescent="0.2">
      <c r="B2100"/>
    </row>
    <row r="2101" spans="2:2" ht="15" customHeight="1" x14ac:dyDescent="0.2">
      <c r="B2101"/>
    </row>
    <row r="2102" spans="2:2" ht="15" customHeight="1" x14ac:dyDescent="0.2">
      <c r="B2102"/>
    </row>
    <row r="2103" spans="2:2" ht="15" customHeight="1" x14ac:dyDescent="0.2">
      <c r="B2103"/>
    </row>
    <row r="2104" spans="2:2" ht="15" customHeight="1" x14ac:dyDescent="0.2">
      <c r="B2104"/>
    </row>
    <row r="2105" spans="2:2" ht="15" customHeight="1" x14ac:dyDescent="0.2">
      <c r="B2105"/>
    </row>
    <row r="2106" spans="2:2" ht="15" customHeight="1" x14ac:dyDescent="0.2">
      <c r="B2106"/>
    </row>
    <row r="2107" spans="2:2" ht="15" customHeight="1" x14ac:dyDescent="0.2">
      <c r="B2107"/>
    </row>
    <row r="2108" spans="2:2" ht="15" customHeight="1" x14ac:dyDescent="0.2">
      <c r="B2108"/>
    </row>
    <row r="2109" spans="2:2" ht="15" customHeight="1" x14ac:dyDescent="0.2">
      <c r="B2109"/>
    </row>
    <row r="2110" spans="2:2" ht="15" customHeight="1" x14ac:dyDescent="0.2">
      <c r="B2110"/>
    </row>
    <row r="2111" spans="2:2" ht="15" customHeight="1" x14ac:dyDescent="0.2">
      <c r="B2111"/>
    </row>
    <row r="2112" spans="2:2" ht="15" customHeight="1" x14ac:dyDescent="0.2">
      <c r="B2112"/>
    </row>
    <row r="2113" spans="2:2" ht="15" customHeight="1" x14ac:dyDescent="0.2">
      <c r="B2113"/>
    </row>
    <row r="2114" spans="2:2" ht="15" customHeight="1" x14ac:dyDescent="0.2">
      <c r="B2114"/>
    </row>
    <row r="2115" spans="2:2" ht="15" customHeight="1" x14ac:dyDescent="0.2">
      <c r="B2115"/>
    </row>
    <row r="2116" spans="2:2" ht="15" customHeight="1" x14ac:dyDescent="0.2">
      <c r="B2116"/>
    </row>
    <row r="2117" spans="2:2" ht="15" customHeight="1" x14ac:dyDescent="0.2">
      <c r="B2117"/>
    </row>
    <row r="2118" spans="2:2" ht="15" customHeight="1" x14ac:dyDescent="0.2">
      <c r="B2118"/>
    </row>
    <row r="2119" spans="2:2" ht="15" customHeight="1" x14ac:dyDescent="0.2">
      <c r="B2119"/>
    </row>
    <row r="2120" spans="2:2" ht="15" customHeight="1" x14ac:dyDescent="0.2">
      <c r="B2120"/>
    </row>
    <row r="2121" spans="2:2" ht="15" customHeight="1" x14ac:dyDescent="0.2">
      <c r="B2121"/>
    </row>
    <row r="2122" spans="2:2" ht="15" customHeight="1" x14ac:dyDescent="0.2">
      <c r="B2122"/>
    </row>
    <row r="2123" spans="2:2" ht="15" customHeight="1" x14ac:dyDescent="0.2">
      <c r="B2123"/>
    </row>
    <row r="2124" spans="2:2" ht="15" customHeight="1" x14ac:dyDescent="0.2">
      <c r="B2124"/>
    </row>
    <row r="2125" spans="2:2" ht="15" customHeight="1" x14ac:dyDescent="0.2">
      <c r="B2125"/>
    </row>
    <row r="2126" spans="2:2" ht="15" customHeight="1" x14ac:dyDescent="0.2">
      <c r="B2126"/>
    </row>
    <row r="2127" spans="2:2" ht="15" customHeight="1" x14ac:dyDescent="0.2">
      <c r="B2127"/>
    </row>
    <row r="2128" spans="2:2" ht="15" customHeight="1" x14ac:dyDescent="0.2">
      <c r="B2128"/>
    </row>
    <row r="2129" spans="2:2" ht="15" customHeight="1" x14ac:dyDescent="0.2">
      <c r="B2129"/>
    </row>
    <row r="2130" spans="2:2" ht="15" customHeight="1" x14ac:dyDescent="0.2">
      <c r="B2130"/>
    </row>
    <row r="2131" spans="2:2" ht="15" customHeight="1" x14ac:dyDescent="0.2">
      <c r="B2131"/>
    </row>
    <row r="2132" spans="2:2" ht="15" customHeight="1" x14ac:dyDescent="0.2">
      <c r="B2132"/>
    </row>
    <row r="2133" spans="2:2" ht="15" customHeight="1" x14ac:dyDescent="0.2">
      <c r="B2133"/>
    </row>
    <row r="2134" spans="2:2" ht="15" customHeight="1" x14ac:dyDescent="0.2">
      <c r="B2134"/>
    </row>
    <row r="2135" spans="2:2" ht="15" customHeight="1" x14ac:dyDescent="0.2">
      <c r="B2135"/>
    </row>
    <row r="2136" spans="2:2" ht="15" customHeight="1" x14ac:dyDescent="0.2">
      <c r="B2136"/>
    </row>
    <row r="2137" spans="2:2" ht="15" customHeight="1" x14ac:dyDescent="0.2">
      <c r="B2137"/>
    </row>
    <row r="2138" spans="2:2" ht="15" customHeight="1" x14ac:dyDescent="0.2">
      <c r="B2138"/>
    </row>
    <row r="2139" spans="2:2" ht="15" customHeight="1" x14ac:dyDescent="0.2">
      <c r="B2139"/>
    </row>
    <row r="2140" spans="2:2" ht="15" customHeight="1" x14ac:dyDescent="0.2">
      <c r="B2140"/>
    </row>
    <row r="2141" spans="2:2" ht="15" customHeight="1" x14ac:dyDescent="0.2">
      <c r="B2141"/>
    </row>
    <row r="2142" spans="2:2" ht="15" customHeight="1" x14ac:dyDescent="0.2">
      <c r="B2142"/>
    </row>
    <row r="2143" spans="2:2" ht="15" customHeight="1" x14ac:dyDescent="0.2">
      <c r="B2143"/>
    </row>
    <row r="2144" spans="2:2" ht="15" customHeight="1" x14ac:dyDescent="0.2">
      <c r="B2144"/>
    </row>
    <row r="2145" spans="2:2" ht="15" customHeight="1" x14ac:dyDescent="0.2">
      <c r="B2145"/>
    </row>
    <row r="2146" spans="2:2" ht="15" customHeight="1" x14ac:dyDescent="0.2">
      <c r="B2146"/>
    </row>
    <row r="2147" spans="2:2" ht="15" customHeight="1" x14ac:dyDescent="0.2">
      <c r="B2147"/>
    </row>
    <row r="2148" spans="2:2" ht="15" customHeight="1" x14ac:dyDescent="0.2">
      <c r="B2148"/>
    </row>
    <row r="2149" spans="2:2" ht="15" customHeight="1" x14ac:dyDescent="0.2">
      <c r="B2149"/>
    </row>
    <row r="2150" spans="2:2" ht="15" customHeight="1" x14ac:dyDescent="0.2">
      <c r="B2150"/>
    </row>
    <row r="2151" spans="2:2" ht="15" customHeight="1" x14ac:dyDescent="0.2">
      <c r="B2151"/>
    </row>
    <row r="2152" spans="2:2" ht="15" customHeight="1" x14ac:dyDescent="0.2">
      <c r="B2152"/>
    </row>
    <row r="2153" spans="2:2" ht="15" customHeight="1" x14ac:dyDescent="0.2">
      <c r="B2153"/>
    </row>
    <row r="2154" spans="2:2" ht="15" customHeight="1" x14ac:dyDescent="0.2">
      <c r="B2154"/>
    </row>
    <row r="2155" spans="2:2" ht="15" customHeight="1" x14ac:dyDescent="0.2">
      <c r="B2155"/>
    </row>
    <row r="2156" spans="2:2" ht="15" customHeight="1" x14ac:dyDescent="0.2">
      <c r="B2156"/>
    </row>
    <row r="2157" spans="2:2" ht="15" customHeight="1" x14ac:dyDescent="0.2">
      <c r="B2157"/>
    </row>
    <row r="2158" spans="2:2" ht="15" customHeight="1" x14ac:dyDescent="0.2">
      <c r="B2158"/>
    </row>
    <row r="2159" spans="2:2" ht="15" customHeight="1" x14ac:dyDescent="0.2">
      <c r="B2159"/>
    </row>
    <row r="2160" spans="2:2" ht="15" customHeight="1" x14ac:dyDescent="0.2">
      <c r="B2160"/>
    </row>
    <row r="2161" spans="2:2" ht="15" customHeight="1" x14ac:dyDescent="0.2">
      <c r="B2161"/>
    </row>
    <row r="2162" spans="2:2" ht="15" customHeight="1" x14ac:dyDescent="0.2">
      <c r="B2162"/>
    </row>
    <row r="2163" spans="2:2" ht="15" customHeight="1" x14ac:dyDescent="0.2">
      <c r="B2163"/>
    </row>
    <row r="2164" spans="2:2" ht="15" customHeight="1" x14ac:dyDescent="0.2">
      <c r="B2164"/>
    </row>
    <row r="2165" spans="2:2" ht="15" customHeight="1" x14ac:dyDescent="0.2">
      <c r="B2165"/>
    </row>
    <row r="2166" spans="2:2" ht="15" customHeight="1" x14ac:dyDescent="0.2">
      <c r="B2166"/>
    </row>
    <row r="2167" spans="2:2" ht="15" customHeight="1" x14ac:dyDescent="0.2">
      <c r="B2167"/>
    </row>
    <row r="2168" spans="2:2" ht="15" customHeight="1" x14ac:dyDescent="0.2">
      <c r="B2168"/>
    </row>
    <row r="2169" spans="2:2" ht="15" customHeight="1" x14ac:dyDescent="0.2">
      <c r="B2169"/>
    </row>
    <row r="2170" spans="2:2" ht="15" customHeight="1" x14ac:dyDescent="0.2">
      <c r="B2170"/>
    </row>
    <row r="2171" spans="2:2" ht="15" customHeight="1" x14ac:dyDescent="0.2">
      <c r="B2171"/>
    </row>
    <row r="2172" spans="2:2" ht="15" customHeight="1" x14ac:dyDescent="0.2">
      <c r="B2172"/>
    </row>
    <row r="2173" spans="2:2" ht="15" customHeight="1" x14ac:dyDescent="0.2">
      <c r="B2173"/>
    </row>
    <row r="2174" spans="2:2" ht="15" customHeight="1" x14ac:dyDescent="0.2">
      <c r="B2174"/>
    </row>
    <row r="2175" spans="2:2" ht="15" customHeight="1" x14ac:dyDescent="0.2">
      <c r="B2175"/>
    </row>
    <row r="2176" spans="2:2" ht="15" customHeight="1" x14ac:dyDescent="0.2">
      <c r="B2176"/>
    </row>
    <row r="2177" spans="2:2" ht="15" customHeight="1" x14ac:dyDescent="0.2">
      <c r="B2177"/>
    </row>
    <row r="2178" spans="2:2" ht="15" customHeight="1" x14ac:dyDescent="0.2">
      <c r="B2178"/>
    </row>
    <row r="2179" spans="2:2" ht="15" customHeight="1" x14ac:dyDescent="0.2">
      <c r="B2179"/>
    </row>
    <row r="2180" spans="2:2" ht="15" customHeight="1" x14ac:dyDescent="0.2">
      <c r="B2180"/>
    </row>
    <row r="2181" spans="2:2" ht="15" customHeight="1" x14ac:dyDescent="0.2">
      <c r="B2181"/>
    </row>
    <row r="2182" spans="2:2" ht="15" customHeight="1" x14ac:dyDescent="0.2">
      <c r="B2182"/>
    </row>
    <row r="2183" spans="2:2" ht="15" customHeight="1" x14ac:dyDescent="0.2">
      <c r="B2183"/>
    </row>
    <row r="2184" spans="2:2" ht="15" customHeight="1" x14ac:dyDescent="0.2">
      <c r="B2184"/>
    </row>
    <row r="2185" spans="2:2" ht="15" customHeight="1" x14ac:dyDescent="0.2">
      <c r="B2185"/>
    </row>
    <row r="2186" spans="2:2" ht="15" customHeight="1" x14ac:dyDescent="0.2">
      <c r="B2186"/>
    </row>
    <row r="2187" spans="2:2" ht="15" customHeight="1" x14ac:dyDescent="0.2">
      <c r="B2187"/>
    </row>
    <row r="2188" spans="2:2" ht="15" customHeight="1" x14ac:dyDescent="0.2">
      <c r="B2188"/>
    </row>
    <row r="2189" spans="2:2" ht="15" customHeight="1" x14ac:dyDescent="0.2">
      <c r="B2189"/>
    </row>
    <row r="2190" spans="2:2" ht="15" customHeight="1" x14ac:dyDescent="0.2">
      <c r="B2190"/>
    </row>
    <row r="2191" spans="2:2" ht="15" customHeight="1" x14ac:dyDescent="0.2">
      <c r="B2191"/>
    </row>
    <row r="2192" spans="2:2" ht="15" customHeight="1" x14ac:dyDescent="0.2">
      <c r="B2192"/>
    </row>
    <row r="2193" spans="2:2" ht="15" customHeight="1" x14ac:dyDescent="0.2">
      <c r="B2193"/>
    </row>
    <row r="2194" spans="2:2" ht="15" customHeight="1" x14ac:dyDescent="0.2">
      <c r="B2194"/>
    </row>
    <row r="2195" spans="2:2" ht="15" customHeight="1" x14ac:dyDescent="0.2">
      <c r="B2195"/>
    </row>
    <row r="2196" spans="2:2" ht="15" customHeight="1" x14ac:dyDescent="0.2">
      <c r="B2196"/>
    </row>
    <row r="2197" spans="2:2" ht="15" customHeight="1" x14ac:dyDescent="0.2">
      <c r="B2197"/>
    </row>
    <row r="2198" spans="2:2" ht="15" customHeight="1" x14ac:dyDescent="0.2">
      <c r="B2198"/>
    </row>
    <row r="2199" spans="2:2" ht="15" customHeight="1" x14ac:dyDescent="0.2">
      <c r="B2199"/>
    </row>
    <row r="2200" spans="2:2" ht="15" customHeight="1" x14ac:dyDescent="0.2">
      <c r="B2200"/>
    </row>
    <row r="2201" spans="2:2" ht="15" customHeight="1" x14ac:dyDescent="0.2">
      <c r="B2201"/>
    </row>
    <row r="2202" spans="2:2" ht="15" customHeight="1" x14ac:dyDescent="0.2">
      <c r="B2202"/>
    </row>
    <row r="2203" spans="2:2" ht="15" customHeight="1" x14ac:dyDescent="0.2">
      <c r="B2203"/>
    </row>
    <row r="2204" spans="2:2" ht="15" customHeight="1" x14ac:dyDescent="0.2">
      <c r="B2204"/>
    </row>
    <row r="2205" spans="2:2" ht="15" customHeight="1" x14ac:dyDescent="0.2">
      <c r="B2205"/>
    </row>
    <row r="2206" spans="2:2" ht="15" customHeight="1" x14ac:dyDescent="0.2">
      <c r="B2206"/>
    </row>
    <row r="2207" spans="2:2" ht="15" customHeight="1" x14ac:dyDescent="0.2">
      <c r="B2207"/>
    </row>
    <row r="2208" spans="2:2" ht="15" customHeight="1" x14ac:dyDescent="0.2">
      <c r="B2208"/>
    </row>
    <row r="2209" spans="2:2" ht="15" customHeight="1" x14ac:dyDescent="0.2">
      <c r="B2209"/>
    </row>
    <row r="2210" spans="2:2" ht="15" customHeight="1" x14ac:dyDescent="0.2">
      <c r="B2210"/>
    </row>
    <row r="2211" spans="2:2" ht="15" customHeight="1" x14ac:dyDescent="0.2">
      <c r="B2211"/>
    </row>
    <row r="2212" spans="2:2" ht="15" customHeight="1" x14ac:dyDescent="0.2">
      <c r="B2212"/>
    </row>
    <row r="2213" spans="2:2" ht="15" customHeight="1" x14ac:dyDescent="0.2">
      <c r="B2213"/>
    </row>
    <row r="2214" spans="2:2" ht="15" customHeight="1" x14ac:dyDescent="0.2">
      <c r="B2214"/>
    </row>
    <row r="2215" spans="2:2" ht="15" customHeight="1" x14ac:dyDescent="0.2">
      <c r="B2215"/>
    </row>
    <row r="2216" spans="2:2" ht="15" customHeight="1" x14ac:dyDescent="0.2">
      <c r="B2216"/>
    </row>
    <row r="2217" spans="2:2" ht="15" customHeight="1" x14ac:dyDescent="0.2">
      <c r="B2217"/>
    </row>
    <row r="2218" spans="2:2" ht="15" customHeight="1" x14ac:dyDescent="0.2">
      <c r="B2218"/>
    </row>
    <row r="2219" spans="2:2" ht="15" customHeight="1" x14ac:dyDescent="0.2">
      <c r="B2219"/>
    </row>
    <row r="2220" spans="2:2" ht="15" customHeight="1" x14ac:dyDescent="0.2">
      <c r="B2220"/>
    </row>
    <row r="2221" spans="2:2" ht="15" customHeight="1" x14ac:dyDescent="0.2">
      <c r="B2221"/>
    </row>
    <row r="2222" spans="2:2" ht="15" customHeight="1" x14ac:dyDescent="0.2">
      <c r="B2222"/>
    </row>
    <row r="2223" spans="2:2" ht="15" customHeight="1" x14ac:dyDescent="0.2">
      <c r="B2223"/>
    </row>
    <row r="2224" spans="2:2" ht="15" customHeight="1" x14ac:dyDescent="0.2">
      <c r="B2224"/>
    </row>
    <row r="2225" spans="2:2" ht="15" customHeight="1" x14ac:dyDescent="0.2">
      <c r="B2225"/>
    </row>
    <row r="2226" spans="2:2" ht="15" customHeight="1" x14ac:dyDescent="0.2">
      <c r="B2226"/>
    </row>
    <row r="2227" spans="2:2" ht="15" customHeight="1" x14ac:dyDescent="0.2">
      <c r="B2227"/>
    </row>
    <row r="2228" spans="2:2" ht="15" customHeight="1" x14ac:dyDescent="0.2">
      <c r="B2228"/>
    </row>
    <row r="2229" spans="2:2" ht="15" customHeight="1" x14ac:dyDescent="0.2">
      <c r="B2229"/>
    </row>
    <row r="2230" spans="2:2" ht="15" customHeight="1" x14ac:dyDescent="0.2">
      <c r="B2230"/>
    </row>
    <row r="2231" spans="2:2" ht="15" customHeight="1" x14ac:dyDescent="0.2">
      <c r="B2231"/>
    </row>
    <row r="2232" spans="2:2" ht="15" customHeight="1" x14ac:dyDescent="0.2">
      <c r="B2232"/>
    </row>
    <row r="2233" spans="2:2" ht="15" customHeight="1" x14ac:dyDescent="0.2">
      <c r="B2233"/>
    </row>
    <row r="2234" spans="2:2" ht="15" customHeight="1" x14ac:dyDescent="0.2">
      <c r="B2234"/>
    </row>
    <row r="2235" spans="2:2" ht="15" customHeight="1" x14ac:dyDescent="0.2">
      <c r="B2235"/>
    </row>
    <row r="2236" spans="2:2" ht="15" customHeight="1" x14ac:dyDescent="0.2">
      <c r="B2236"/>
    </row>
    <row r="2237" spans="2:2" ht="15" customHeight="1" x14ac:dyDescent="0.2">
      <c r="B2237"/>
    </row>
    <row r="2238" spans="2:2" ht="15" customHeight="1" x14ac:dyDescent="0.2">
      <c r="B2238"/>
    </row>
    <row r="2239" spans="2:2" ht="15" customHeight="1" x14ac:dyDescent="0.2">
      <c r="B2239"/>
    </row>
    <row r="2240" spans="2:2" ht="15" customHeight="1" x14ac:dyDescent="0.2">
      <c r="B2240"/>
    </row>
    <row r="2241" spans="2:2" ht="15" customHeight="1" x14ac:dyDescent="0.2">
      <c r="B2241"/>
    </row>
    <row r="2242" spans="2:2" ht="15" customHeight="1" x14ac:dyDescent="0.2">
      <c r="B2242"/>
    </row>
    <row r="2243" spans="2:2" ht="15" customHeight="1" x14ac:dyDescent="0.2">
      <c r="B2243"/>
    </row>
    <row r="2244" spans="2:2" ht="15" customHeight="1" x14ac:dyDescent="0.2">
      <c r="B2244"/>
    </row>
    <row r="2245" spans="2:2" ht="15" customHeight="1" x14ac:dyDescent="0.2">
      <c r="B2245"/>
    </row>
    <row r="2246" spans="2:2" ht="15" customHeight="1" x14ac:dyDescent="0.2">
      <c r="B2246"/>
    </row>
    <row r="2247" spans="2:2" ht="15" customHeight="1" x14ac:dyDescent="0.2">
      <c r="B2247"/>
    </row>
    <row r="2248" spans="2:2" ht="15" customHeight="1" x14ac:dyDescent="0.2">
      <c r="B2248"/>
    </row>
    <row r="2249" spans="2:2" ht="15" customHeight="1" x14ac:dyDescent="0.2">
      <c r="B2249"/>
    </row>
    <row r="2250" spans="2:2" ht="15" customHeight="1" x14ac:dyDescent="0.2">
      <c r="B2250"/>
    </row>
    <row r="2251" spans="2:2" ht="15" customHeight="1" x14ac:dyDescent="0.2">
      <c r="B2251"/>
    </row>
    <row r="2252" spans="2:2" ht="15" customHeight="1" x14ac:dyDescent="0.2">
      <c r="B2252"/>
    </row>
    <row r="2253" spans="2:2" ht="15" customHeight="1" x14ac:dyDescent="0.2">
      <c r="B2253"/>
    </row>
    <row r="2254" spans="2:2" ht="15" customHeight="1" x14ac:dyDescent="0.2">
      <c r="B2254"/>
    </row>
    <row r="2255" spans="2:2" ht="15" customHeight="1" x14ac:dyDescent="0.2">
      <c r="B2255"/>
    </row>
    <row r="2256" spans="2:2" ht="15" customHeight="1" x14ac:dyDescent="0.2">
      <c r="B2256"/>
    </row>
    <row r="2257" spans="2:2" ht="15" customHeight="1" x14ac:dyDescent="0.2">
      <c r="B2257"/>
    </row>
    <row r="2258" spans="2:2" ht="15" customHeight="1" x14ac:dyDescent="0.2">
      <c r="B2258"/>
    </row>
    <row r="2259" spans="2:2" ht="15" customHeight="1" x14ac:dyDescent="0.2">
      <c r="B2259"/>
    </row>
    <row r="2260" spans="2:2" ht="15" customHeight="1" x14ac:dyDescent="0.2">
      <c r="B2260"/>
    </row>
    <row r="2261" spans="2:2" ht="15" customHeight="1" x14ac:dyDescent="0.2">
      <c r="B2261"/>
    </row>
    <row r="2262" spans="2:2" ht="15" customHeight="1" x14ac:dyDescent="0.2">
      <c r="B2262"/>
    </row>
    <row r="2263" spans="2:2" ht="15" customHeight="1" x14ac:dyDescent="0.2">
      <c r="B2263"/>
    </row>
    <row r="2264" spans="2:2" ht="15" customHeight="1" x14ac:dyDescent="0.2">
      <c r="B2264"/>
    </row>
    <row r="2265" spans="2:2" ht="15" customHeight="1" x14ac:dyDescent="0.2">
      <c r="B2265"/>
    </row>
    <row r="2266" spans="2:2" ht="15" customHeight="1" x14ac:dyDescent="0.2">
      <c r="B2266"/>
    </row>
    <row r="2267" spans="2:2" ht="15" customHeight="1" x14ac:dyDescent="0.2">
      <c r="B2267"/>
    </row>
    <row r="2268" spans="2:2" ht="15" customHeight="1" x14ac:dyDescent="0.2">
      <c r="B2268"/>
    </row>
    <row r="2269" spans="2:2" ht="15" customHeight="1" x14ac:dyDescent="0.2">
      <c r="B2269"/>
    </row>
    <row r="2270" spans="2:2" ht="15" customHeight="1" x14ac:dyDescent="0.2">
      <c r="B2270"/>
    </row>
    <row r="2271" spans="2:2" ht="15" customHeight="1" x14ac:dyDescent="0.2">
      <c r="B2271"/>
    </row>
    <row r="2272" spans="2:2" ht="15" customHeight="1" x14ac:dyDescent="0.2">
      <c r="B2272"/>
    </row>
    <row r="2273" spans="2:2" ht="15" customHeight="1" x14ac:dyDescent="0.2">
      <c r="B2273"/>
    </row>
    <row r="2274" spans="2:2" ht="15" customHeight="1" x14ac:dyDescent="0.2">
      <c r="B2274"/>
    </row>
    <row r="2275" spans="2:2" ht="15" customHeight="1" x14ac:dyDescent="0.2">
      <c r="B2275"/>
    </row>
    <row r="2276" spans="2:2" ht="15" customHeight="1" x14ac:dyDescent="0.2">
      <c r="B2276"/>
    </row>
    <row r="2277" spans="2:2" ht="15" customHeight="1" x14ac:dyDescent="0.2">
      <c r="B2277"/>
    </row>
    <row r="2278" spans="2:2" ht="15" customHeight="1" x14ac:dyDescent="0.2">
      <c r="B2278"/>
    </row>
    <row r="2279" spans="2:2" ht="15" customHeight="1" x14ac:dyDescent="0.2">
      <c r="B2279"/>
    </row>
    <row r="2280" spans="2:2" ht="15" customHeight="1" x14ac:dyDescent="0.2">
      <c r="B2280"/>
    </row>
    <row r="2281" spans="2:2" ht="15" customHeight="1" x14ac:dyDescent="0.2">
      <c r="B2281"/>
    </row>
    <row r="2282" spans="2:2" ht="15" customHeight="1" x14ac:dyDescent="0.2">
      <c r="B2282"/>
    </row>
    <row r="2283" spans="2:2" ht="15" customHeight="1" x14ac:dyDescent="0.2">
      <c r="B2283"/>
    </row>
    <row r="2284" spans="2:2" ht="15" customHeight="1" x14ac:dyDescent="0.2">
      <c r="B2284"/>
    </row>
    <row r="2285" spans="2:2" ht="15" customHeight="1" x14ac:dyDescent="0.2">
      <c r="B2285"/>
    </row>
    <row r="2286" spans="2:2" ht="15" customHeight="1" x14ac:dyDescent="0.2">
      <c r="B2286"/>
    </row>
    <row r="2287" spans="2:2" ht="15" customHeight="1" x14ac:dyDescent="0.2">
      <c r="B2287"/>
    </row>
    <row r="2288" spans="2:2" ht="15" customHeight="1" x14ac:dyDescent="0.2">
      <c r="B2288"/>
    </row>
    <row r="2289" spans="2:2" ht="15" customHeight="1" x14ac:dyDescent="0.2">
      <c r="B2289"/>
    </row>
    <row r="2290" spans="2:2" ht="15" customHeight="1" x14ac:dyDescent="0.2">
      <c r="B2290"/>
    </row>
    <row r="2291" spans="2:2" ht="15" customHeight="1" x14ac:dyDescent="0.2">
      <c r="B2291"/>
    </row>
    <row r="2292" spans="2:2" ht="15" customHeight="1" x14ac:dyDescent="0.2">
      <c r="B2292"/>
    </row>
    <row r="2293" spans="2:2" ht="15" customHeight="1" x14ac:dyDescent="0.2">
      <c r="B2293"/>
    </row>
    <row r="2294" spans="2:2" ht="15" customHeight="1" x14ac:dyDescent="0.2">
      <c r="B2294"/>
    </row>
    <row r="2295" spans="2:2" ht="15" customHeight="1" x14ac:dyDescent="0.2">
      <c r="B2295"/>
    </row>
    <row r="2296" spans="2:2" ht="15" customHeight="1" x14ac:dyDescent="0.2">
      <c r="B2296"/>
    </row>
    <row r="2297" spans="2:2" ht="15" customHeight="1" x14ac:dyDescent="0.2">
      <c r="B2297"/>
    </row>
    <row r="2298" spans="2:2" ht="15" customHeight="1" x14ac:dyDescent="0.2">
      <c r="B2298"/>
    </row>
    <row r="2299" spans="2:2" ht="15" customHeight="1" x14ac:dyDescent="0.2">
      <c r="B2299"/>
    </row>
    <row r="2300" spans="2:2" ht="15" customHeight="1" x14ac:dyDescent="0.2">
      <c r="B2300"/>
    </row>
    <row r="2301" spans="2:2" ht="15" customHeight="1" x14ac:dyDescent="0.2">
      <c r="B2301"/>
    </row>
    <row r="2302" spans="2:2" ht="15" customHeight="1" x14ac:dyDescent="0.2">
      <c r="B2302"/>
    </row>
    <row r="2303" spans="2:2" ht="15" customHeight="1" x14ac:dyDescent="0.2">
      <c r="B2303"/>
    </row>
    <row r="2304" spans="2:2" ht="15" customHeight="1" x14ac:dyDescent="0.2">
      <c r="B2304"/>
    </row>
    <row r="2305" spans="2:2" ht="15" customHeight="1" x14ac:dyDescent="0.2">
      <c r="B2305"/>
    </row>
    <row r="2306" spans="2:2" ht="15" customHeight="1" x14ac:dyDescent="0.2">
      <c r="B2306"/>
    </row>
    <row r="2307" spans="2:2" ht="15" customHeight="1" x14ac:dyDescent="0.2">
      <c r="B2307"/>
    </row>
    <row r="2308" spans="2:2" ht="15" customHeight="1" x14ac:dyDescent="0.2">
      <c r="B2308"/>
    </row>
    <row r="2309" spans="2:2" ht="15" customHeight="1" x14ac:dyDescent="0.2">
      <c r="B2309"/>
    </row>
    <row r="2310" spans="2:2" ht="15" customHeight="1" x14ac:dyDescent="0.2">
      <c r="B2310"/>
    </row>
    <row r="2311" spans="2:2" ht="15" customHeight="1" x14ac:dyDescent="0.2">
      <c r="B2311"/>
    </row>
    <row r="2312" spans="2:2" ht="15" customHeight="1" x14ac:dyDescent="0.2">
      <c r="B2312"/>
    </row>
    <row r="2313" spans="2:2" ht="15" customHeight="1" x14ac:dyDescent="0.2">
      <c r="B2313"/>
    </row>
    <row r="2314" spans="2:2" ht="15" customHeight="1" x14ac:dyDescent="0.2">
      <c r="B2314"/>
    </row>
    <row r="2315" spans="2:2" ht="15" customHeight="1" x14ac:dyDescent="0.2">
      <c r="B2315"/>
    </row>
    <row r="2316" spans="2:2" ht="15" customHeight="1" x14ac:dyDescent="0.2">
      <c r="B2316"/>
    </row>
    <row r="2317" spans="2:2" ht="15" customHeight="1" x14ac:dyDescent="0.2">
      <c r="B2317"/>
    </row>
    <row r="2318" spans="2:2" ht="15" customHeight="1" x14ac:dyDescent="0.2">
      <c r="B2318"/>
    </row>
    <row r="2319" spans="2:2" ht="15" customHeight="1" x14ac:dyDescent="0.2">
      <c r="B2319"/>
    </row>
    <row r="2320" spans="2:2" ht="15" customHeight="1" x14ac:dyDescent="0.2">
      <c r="B2320"/>
    </row>
    <row r="2321" spans="2:2" ht="15" customHeight="1" x14ac:dyDescent="0.2">
      <c r="B2321"/>
    </row>
    <row r="2322" spans="2:2" ht="15" customHeight="1" x14ac:dyDescent="0.2">
      <c r="B2322"/>
    </row>
    <row r="2323" spans="2:2" ht="15" customHeight="1" x14ac:dyDescent="0.2">
      <c r="B2323"/>
    </row>
    <row r="2324" spans="2:2" ht="15" customHeight="1" x14ac:dyDescent="0.2">
      <c r="B2324"/>
    </row>
    <row r="2325" spans="2:2" ht="15" customHeight="1" x14ac:dyDescent="0.2">
      <c r="B2325"/>
    </row>
    <row r="2326" spans="2:2" ht="15" customHeight="1" x14ac:dyDescent="0.2">
      <c r="B2326"/>
    </row>
    <row r="2327" spans="2:2" ht="15" customHeight="1" x14ac:dyDescent="0.2">
      <c r="B2327"/>
    </row>
    <row r="2328" spans="2:2" ht="15" customHeight="1" x14ac:dyDescent="0.2">
      <c r="B2328"/>
    </row>
    <row r="2329" spans="2:2" ht="15" customHeight="1" x14ac:dyDescent="0.2">
      <c r="B2329"/>
    </row>
    <row r="2330" spans="2:2" ht="15" customHeight="1" x14ac:dyDescent="0.2">
      <c r="B2330"/>
    </row>
    <row r="2331" spans="2:2" ht="15" customHeight="1" x14ac:dyDescent="0.2">
      <c r="B2331"/>
    </row>
    <row r="2332" spans="2:2" ht="15" customHeight="1" x14ac:dyDescent="0.2">
      <c r="B2332"/>
    </row>
    <row r="2333" spans="2:2" ht="15" customHeight="1" x14ac:dyDescent="0.2">
      <c r="B2333"/>
    </row>
    <row r="2334" spans="2:2" ht="15" customHeight="1" x14ac:dyDescent="0.2">
      <c r="B2334"/>
    </row>
    <row r="2335" spans="2:2" ht="15" customHeight="1" x14ac:dyDescent="0.2">
      <c r="B2335"/>
    </row>
    <row r="2336" spans="2:2" ht="15" customHeight="1" x14ac:dyDescent="0.2">
      <c r="B2336"/>
    </row>
    <row r="2337" spans="2:2" ht="15" customHeight="1" x14ac:dyDescent="0.2">
      <c r="B2337"/>
    </row>
    <row r="2338" spans="2:2" ht="15" customHeight="1" x14ac:dyDescent="0.2">
      <c r="B2338"/>
    </row>
    <row r="2339" spans="2:2" ht="15" customHeight="1" x14ac:dyDescent="0.2">
      <c r="B2339"/>
    </row>
    <row r="2340" spans="2:2" ht="15" customHeight="1" x14ac:dyDescent="0.2">
      <c r="B2340"/>
    </row>
    <row r="2341" spans="2:2" ht="15" customHeight="1" x14ac:dyDescent="0.2">
      <c r="B2341"/>
    </row>
    <row r="2342" spans="2:2" ht="15" customHeight="1" x14ac:dyDescent="0.2">
      <c r="B2342"/>
    </row>
    <row r="2343" spans="2:2" ht="15" customHeight="1" x14ac:dyDescent="0.2">
      <c r="B2343"/>
    </row>
    <row r="2344" spans="2:2" ht="15" customHeight="1" x14ac:dyDescent="0.2">
      <c r="B2344"/>
    </row>
    <row r="2345" spans="2:2" ht="15" customHeight="1" x14ac:dyDescent="0.2">
      <c r="B2345"/>
    </row>
    <row r="2346" spans="2:2" ht="15" customHeight="1" x14ac:dyDescent="0.2">
      <c r="B2346"/>
    </row>
    <row r="2347" spans="2:2" ht="15" customHeight="1" x14ac:dyDescent="0.2">
      <c r="B2347"/>
    </row>
    <row r="2348" spans="2:2" ht="15" customHeight="1" x14ac:dyDescent="0.2">
      <c r="B2348"/>
    </row>
    <row r="2349" spans="2:2" ht="15" customHeight="1" x14ac:dyDescent="0.2">
      <c r="B2349"/>
    </row>
    <row r="2350" spans="2:2" ht="15" customHeight="1" x14ac:dyDescent="0.2">
      <c r="B2350"/>
    </row>
    <row r="2351" spans="2:2" ht="15" customHeight="1" x14ac:dyDescent="0.2">
      <c r="B2351"/>
    </row>
    <row r="2352" spans="2:2" ht="15" customHeight="1" x14ac:dyDescent="0.2">
      <c r="B2352"/>
    </row>
    <row r="2353" spans="2:2" ht="15" customHeight="1" x14ac:dyDescent="0.2">
      <c r="B2353"/>
    </row>
    <row r="2354" spans="2:2" ht="15" customHeight="1" x14ac:dyDescent="0.2">
      <c r="B2354"/>
    </row>
    <row r="2355" spans="2:2" ht="15" customHeight="1" x14ac:dyDescent="0.2">
      <c r="B2355"/>
    </row>
    <row r="2356" spans="2:2" ht="15" customHeight="1" x14ac:dyDescent="0.2">
      <c r="B2356"/>
    </row>
    <row r="2357" spans="2:2" ht="15" customHeight="1" x14ac:dyDescent="0.2">
      <c r="B2357"/>
    </row>
    <row r="2358" spans="2:2" ht="15" customHeight="1" x14ac:dyDescent="0.2">
      <c r="B2358"/>
    </row>
    <row r="2359" spans="2:2" ht="15" customHeight="1" x14ac:dyDescent="0.2">
      <c r="B2359"/>
    </row>
    <row r="2360" spans="2:2" ht="15" customHeight="1" x14ac:dyDescent="0.2">
      <c r="B2360"/>
    </row>
    <row r="2361" spans="2:2" ht="15" customHeight="1" x14ac:dyDescent="0.2">
      <c r="B2361"/>
    </row>
    <row r="2362" spans="2:2" ht="15" customHeight="1" x14ac:dyDescent="0.2">
      <c r="B2362"/>
    </row>
    <row r="2363" spans="2:2" ht="15" customHeight="1" x14ac:dyDescent="0.2">
      <c r="B2363"/>
    </row>
    <row r="2364" spans="2:2" ht="15" customHeight="1" x14ac:dyDescent="0.2">
      <c r="B2364"/>
    </row>
    <row r="2365" spans="2:2" ht="15" customHeight="1" x14ac:dyDescent="0.2">
      <c r="B2365"/>
    </row>
    <row r="2366" spans="2:2" ht="15" customHeight="1" x14ac:dyDescent="0.2">
      <c r="B2366"/>
    </row>
    <row r="2367" spans="2:2" ht="15" customHeight="1" x14ac:dyDescent="0.2">
      <c r="B2367"/>
    </row>
    <row r="2368" spans="2:2" ht="15" customHeight="1" x14ac:dyDescent="0.2">
      <c r="B2368"/>
    </row>
    <row r="2369" spans="2:2" ht="15" customHeight="1" x14ac:dyDescent="0.2">
      <c r="B2369"/>
    </row>
    <row r="2370" spans="2:2" ht="15" customHeight="1" x14ac:dyDescent="0.2">
      <c r="B2370"/>
    </row>
    <row r="2371" spans="2:2" ht="15" customHeight="1" x14ac:dyDescent="0.2">
      <c r="B2371"/>
    </row>
    <row r="2372" spans="2:2" ht="15" customHeight="1" x14ac:dyDescent="0.2">
      <c r="B2372"/>
    </row>
    <row r="2373" spans="2:2" ht="15" customHeight="1" x14ac:dyDescent="0.2">
      <c r="B2373"/>
    </row>
    <row r="2374" spans="2:2" ht="15" customHeight="1" x14ac:dyDescent="0.2">
      <c r="B2374"/>
    </row>
    <row r="2375" spans="2:2" ht="15" customHeight="1" x14ac:dyDescent="0.2">
      <c r="B2375"/>
    </row>
    <row r="2376" spans="2:2" ht="15" customHeight="1" x14ac:dyDescent="0.2">
      <c r="B2376"/>
    </row>
    <row r="2377" spans="2:2" ht="15" customHeight="1" x14ac:dyDescent="0.2">
      <c r="B2377"/>
    </row>
    <row r="2378" spans="2:2" ht="15" customHeight="1" x14ac:dyDescent="0.2">
      <c r="B2378"/>
    </row>
    <row r="2379" spans="2:2" ht="15" customHeight="1" x14ac:dyDescent="0.2">
      <c r="B2379"/>
    </row>
    <row r="2380" spans="2:2" ht="15" customHeight="1" x14ac:dyDescent="0.2">
      <c r="B2380"/>
    </row>
    <row r="2381" spans="2:2" ht="15" customHeight="1" x14ac:dyDescent="0.2">
      <c r="B2381"/>
    </row>
    <row r="2382" spans="2:2" ht="15" customHeight="1" x14ac:dyDescent="0.2">
      <c r="B2382"/>
    </row>
    <row r="2383" spans="2:2" ht="15" customHeight="1" x14ac:dyDescent="0.2">
      <c r="B2383"/>
    </row>
    <row r="2384" spans="2:2" ht="15" customHeight="1" x14ac:dyDescent="0.2">
      <c r="B2384"/>
    </row>
    <row r="2385" spans="2:2" ht="15" customHeight="1" x14ac:dyDescent="0.2">
      <c r="B2385"/>
    </row>
    <row r="2386" spans="2:2" ht="15" customHeight="1" x14ac:dyDescent="0.2">
      <c r="B2386"/>
    </row>
    <row r="2387" spans="2:2" ht="15" customHeight="1" x14ac:dyDescent="0.2">
      <c r="B2387"/>
    </row>
    <row r="2388" spans="2:2" ht="15" customHeight="1" x14ac:dyDescent="0.2">
      <c r="B2388"/>
    </row>
    <row r="2389" spans="2:2" ht="15" customHeight="1" x14ac:dyDescent="0.2">
      <c r="B2389"/>
    </row>
    <row r="2390" spans="2:2" ht="15" customHeight="1" x14ac:dyDescent="0.2">
      <c r="B2390"/>
    </row>
    <row r="2391" spans="2:2" ht="15" customHeight="1" x14ac:dyDescent="0.2">
      <c r="B2391"/>
    </row>
    <row r="2392" spans="2:2" ht="15" customHeight="1" x14ac:dyDescent="0.2">
      <c r="B2392"/>
    </row>
    <row r="2393" spans="2:2" ht="15" customHeight="1" x14ac:dyDescent="0.2">
      <c r="B2393"/>
    </row>
    <row r="2394" spans="2:2" ht="15" customHeight="1" x14ac:dyDescent="0.2">
      <c r="B2394"/>
    </row>
    <row r="2395" spans="2:2" ht="15" customHeight="1" x14ac:dyDescent="0.2">
      <c r="B2395"/>
    </row>
    <row r="2396" spans="2:2" ht="15" customHeight="1" x14ac:dyDescent="0.2">
      <c r="B2396"/>
    </row>
    <row r="2397" spans="2:2" ht="15" customHeight="1" x14ac:dyDescent="0.2">
      <c r="B2397"/>
    </row>
    <row r="2398" spans="2:2" ht="15" customHeight="1" x14ac:dyDescent="0.2">
      <c r="B2398"/>
    </row>
    <row r="2399" spans="2:2" ht="15" customHeight="1" x14ac:dyDescent="0.2">
      <c r="B2399"/>
    </row>
    <row r="2400" spans="2:2" ht="15" customHeight="1" x14ac:dyDescent="0.2">
      <c r="B2400"/>
    </row>
    <row r="2401" spans="2:2" ht="15" customHeight="1" x14ac:dyDescent="0.2">
      <c r="B2401"/>
    </row>
    <row r="2402" spans="2:2" ht="15" customHeight="1" x14ac:dyDescent="0.2">
      <c r="B2402"/>
    </row>
    <row r="2403" spans="2:2" ht="15" customHeight="1" x14ac:dyDescent="0.2">
      <c r="B2403"/>
    </row>
    <row r="2404" spans="2:2" ht="15" customHeight="1" x14ac:dyDescent="0.2">
      <c r="B2404"/>
    </row>
    <row r="2405" spans="2:2" ht="15" customHeight="1" x14ac:dyDescent="0.2">
      <c r="B2405"/>
    </row>
    <row r="2406" spans="2:2" ht="15" customHeight="1" x14ac:dyDescent="0.2">
      <c r="B2406"/>
    </row>
    <row r="2407" spans="2:2" ht="15" customHeight="1" x14ac:dyDescent="0.2">
      <c r="B2407"/>
    </row>
    <row r="2408" spans="2:2" ht="15" customHeight="1" x14ac:dyDescent="0.2">
      <c r="B2408"/>
    </row>
    <row r="2409" spans="2:2" ht="15" customHeight="1" x14ac:dyDescent="0.2">
      <c r="B2409"/>
    </row>
    <row r="2410" spans="2:2" ht="15" customHeight="1" x14ac:dyDescent="0.2">
      <c r="B2410"/>
    </row>
    <row r="2411" spans="2:2" ht="15" customHeight="1" x14ac:dyDescent="0.2">
      <c r="B2411"/>
    </row>
    <row r="2412" spans="2:2" ht="15" customHeight="1" x14ac:dyDescent="0.2">
      <c r="B2412"/>
    </row>
    <row r="2413" spans="2:2" ht="15" customHeight="1" x14ac:dyDescent="0.2">
      <c r="B2413"/>
    </row>
    <row r="2414" spans="2:2" ht="15" customHeight="1" x14ac:dyDescent="0.2">
      <c r="B2414"/>
    </row>
    <row r="2415" spans="2:2" ht="15" customHeight="1" x14ac:dyDescent="0.2">
      <c r="B2415"/>
    </row>
    <row r="2416" spans="2:2" ht="15" customHeight="1" x14ac:dyDescent="0.2">
      <c r="B2416"/>
    </row>
    <row r="2417" spans="2:2" ht="15" customHeight="1" x14ac:dyDescent="0.2">
      <c r="B2417"/>
    </row>
    <row r="2418" spans="2:2" ht="15" customHeight="1" x14ac:dyDescent="0.2">
      <c r="B2418"/>
    </row>
    <row r="2419" spans="2:2" ht="15" customHeight="1" x14ac:dyDescent="0.2">
      <c r="B2419"/>
    </row>
    <row r="2420" spans="2:2" ht="15" customHeight="1" x14ac:dyDescent="0.2">
      <c r="B2420"/>
    </row>
    <row r="2421" spans="2:2" ht="15" customHeight="1" x14ac:dyDescent="0.2">
      <c r="B2421"/>
    </row>
    <row r="2422" spans="2:2" ht="15" customHeight="1" x14ac:dyDescent="0.2">
      <c r="B2422"/>
    </row>
    <row r="2423" spans="2:2" ht="15" customHeight="1" x14ac:dyDescent="0.2">
      <c r="B2423"/>
    </row>
    <row r="2424" spans="2:2" ht="15" customHeight="1" x14ac:dyDescent="0.2">
      <c r="B2424"/>
    </row>
    <row r="2425" spans="2:2" ht="15" customHeight="1" x14ac:dyDescent="0.2">
      <c r="B2425"/>
    </row>
    <row r="2426" spans="2:2" ht="15" customHeight="1" x14ac:dyDescent="0.2">
      <c r="B2426"/>
    </row>
    <row r="2427" spans="2:2" ht="15" customHeight="1" x14ac:dyDescent="0.2">
      <c r="B2427"/>
    </row>
    <row r="2428" spans="2:2" ht="15" customHeight="1" x14ac:dyDescent="0.2">
      <c r="B2428"/>
    </row>
    <row r="2429" spans="2:2" ht="15" customHeight="1" x14ac:dyDescent="0.2">
      <c r="B2429"/>
    </row>
    <row r="2430" spans="2:2" ht="15" customHeight="1" x14ac:dyDescent="0.2">
      <c r="B2430"/>
    </row>
    <row r="2431" spans="2:2" ht="15" customHeight="1" x14ac:dyDescent="0.2">
      <c r="B2431"/>
    </row>
    <row r="2432" spans="2:2" ht="15" customHeight="1" x14ac:dyDescent="0.2">
      <c r="B2432"/>
    </row>
    <row r="2433" spans="2:2" ht="15" customHeight="1" x14ac:dyDescent="0.2">
      <c r="B2433"/>
    </row>
    <row r="2434" spans="2:2" ht="15" customHeight="1" x14ac:dyDescent="0.2">
      <c r="B2434"/>
    </row>
    <row r="2435" spans="2:2" ht="15" customHeight="1" x14ac:dyDescent="0.2">
      <c r="B2435"/>
    </row>
    <row r="2436" spans="2:2" ht="15" customHeight="1" x14ac:dyDescent="0.2">
      <c r="B2436"/>
    </row>
    <row r="2437" spans="2:2" ht="15" customHeight="1" x14ac:dyDescent="0.2">
      <c r="B2437"/>
    </row>
    <row r="2438" spans="2:2" ht="15" customHeight="1" x14ac:dyDescent="0.2">
      <c r="B2438"/>
    </row>
    <row r="2439" spans="2:2" ht="15" customHeight="1" x14ac:dyDescent="0.2">
      <c r="B2439"/>
    </row>
    <row r="2440" spans="2:2" ht="15" customHeight="1" x14ac:dyDescent="0.2">
      <c r="B2440"/>
    </row>
    <row r="2441" spans="2:2" ht="15" customHeight="1" x14ac:dyDescent="0.2">
      <c r="B2441"/>
    </row>
    <row r="2442" spans="2:2" ht="15" customHeight="1" x14ac:dyDescent="0.2">
      <c r="B2442"/>
    </row>
    <row r="2443" spans="2:2" ht="15" customHeight="1" x14ac:dyDescent="0.2">
      <c r="B2443"/>
    </row>
    <row r="2444" spans="2:2" ht="15" customHeight="1" x14ac:dyDescent="0.2">
      <c r="B2444"/>
    </row>
    <row r="2445" spans="2:2" ht="15" customHeight="1" x14ac:dyDescent="0.2">
      <c r="B2445"/>
    </row>
    <row r="2446" spans="2:2" ht="15" customHeight="1" x14ac:dyDescent="0.2">
      <c r="B2446"/>
    </row>
    <row r="2447" spans="2:2" ht="15" customHeight="1" x14ac:dyDescent="0.2">
      <c r="B2447"/>
    </row>
    <row r="2448" spans="2:2" ht="15" customHeight="1" x14ac:dyDescent="0.2">
      <c r="B2448"/>
    </row>
    <row r="2449" spans="2:2" ht="15" customHeight="1" x14ac:dyDescent="0.2">
      <c r="B2449"/>
    </row>
    <row r="2450" spans="2:2" ht="15" customHeight="1" x14ac:dyDescent="0.2">
      <c r="B2450"/>
    </row>
    <row r="2451" spans="2:2" ht="15" customHeight="1" x14ac:dyDescent="0.2">
      <c r="B2451"/>
    </row>
    <row r="2452" spans="2:2" ht="15" customHeight="1" x14ac:dyDescent="0.2">
      <c r="B2452"/>
    </row>
    <row r="2453" spans="2:2" ht="15" customHeight="1" x14ac:dyDescent="0.2">
      <c r="B2453"/>
    </row>
    <row r="2454" spans="2:2" ht="15" customHeight="1" x14ac:dyDescent="0.2">
      <c r="B2454"/>
    </row>
    <row r="2455" spans="2:2" ht="15" customHeight="1" x14ac:dyDescent="0.2">
      <c r="B2455"/>
    </row>
    <row r="2456" spans="2:2" ht="15" customHeight="1" x14ac:dyDescent="0.2">
      <c r="B2456"/>
    </row>
    <row r="2457" spans="2:2" ht="15" customHeight="1" x14ac:dyDescent="0.2">
      <c r="B2457"/>
    </row>
    <row r="2458" spans="2:2" ht="15" customHeight="1" x14ac:dyDescent="0.2">
      <c r="B2458"/>
    </row>
    <row r="2459" spans="2:2" ht="15" customHeight="1" x14ac:dyDescent="0.2">
      <c r="B2459"/>
    </row>
    <row r="2460" spans="2:2" ht="15" customHeight="1" x14ac:dyDescent="0.2">
      <c r="B2460"/>
    </row>
    <row r="2461" spans="2:2" ht="15" customHeight="1" x14ac:dyDescent="0.2">
      <c r="B2461"/>
    </row>
    <row r="2462" spans="2:2" ht="15" customHeight="1" x14ac:dyDescent="0.2">
      <c r="B2462"/>
    </row>
    <row r="2463" spans="2:2" ht="15" customHeight="1" x14ac:dyDescent="0.2">
      <c r="B2463"/>
    </row>
    <row r="2464" spans="2:2" ht="15" customHeight="1" x14ac:dyDescent="0.2">
      <c r="B2464"/>
    </row>
    <row r="2465" spans="2:2" ht="15" customHeight="1" x14ac:dyDescent="0.2">
      <c r="B2465"/>
    </row>
    <row r="2466" spans="2:2" ht="15" customHeight="1" x14ac:dyDescent="0.2">
      <c r="B2466"/>
    </row>
    <row r="2467" spans="2:2" ht="15" customHeight="1" x14ac:dyDescent="0.2">
      <c r="B2467"/>
    </row>
    <row r="2468" spans="2:2" ht="15" customHeight="1" x14ac:dyDescent="0.2">
      <c r="B2468"/>
    </row>
    <row r="2469" spans="2:2" ht="15" customHeight="1" x14ac:dyDescent="0.2">
      <c r="B2469"/>
    </row>
    <row r="2470" spans="2:2" ht="15" customHeight="1" x14ac:dyDescent="0.2">
      <c r="B2470"/>
    </row>
    <row r="2471" spans="2:2" ht="15" customHeight="1" x14ac:dyDescent="0.2">
      <c r="B2471"/>
    </row>
    <row r="2472" spans="2:2" ht="15" customHeight="1" x14ac:dyDescent="0.2">
      <c r="B2472"/>
    </row>
    <row r="2473" spans="2:2" ht="15" customHeight="1" x14ac:dyDescent="0.2">
      <c r="B2473"/>
    </row>
    <row r="2474" spans="2:2" ht="15" customHeight="1" x14ac:dyDescent="0.2">
      <c r="B2474"/>
    </row>
    <row r="2475" spans="2:2" ht="15" customHeight="1" x14ac:dyDescent="0.2">
      <c r="B2475"/>
    </row>
    <row r="2476" spans="2:2" ht="15" customHeight="1" x14ac:dyDescent="0.2">
      <c r="B2476"/>
    </row>
    <row r="2477" spans="2:2" ht="15" customHeight="1" x14ac:dyDescent="0.2">
      <c r="B2477"/>
    </row>
    <row r="2478" spans="2:2" ht="15" customHeight="1" x14ac:dyDescent="0.2">
      <c r="B2478"/>
    </row>
    <row r="2479" spans="2:2" ht="15" customHeight="1" x14ac:dyDescent="0.2">
      <c r="B2479"/>
    </row>
    <row r="2480" spans="2:2" ht="15" customHeight="1" x14ac:dyDescent="0.2">
      <c r="B2480"/>
    </row>
    <row r="2481" spans="2:2" ht="15" customHeight="1" x14ac:dyDescent="0.2">
      <c r="B2481"/>
    </row>
    <row r="2482" spans="2:2" ht="15" customHeight="1" x14ac:dyDescent="0.2">
      <c r="B2482"/>
    </row>
    <row r="2483" spans="2:2" ht="15" customHeight="1" x14ac:dyDescent="0.2">
      <c r="B2483"/>
    </row>
    <row r="2484" spans="2:2" ht="15" customHeight="1" x14ac:dyDescent="0.2">
      <c r="B2484"/>
    </row>
    <row r="2485" spans="2:2" ht="15" customHeight="1" x14ac:dyDescent="0.2">
      <c r="B2485"/>
    </row>
    <row r="2486" spans="2:2" ht="15" customHeight="1" x14ac:dyDescent="0.2">
      <c r="B2486"/>
    </row>
    <row r="2487" spans="2:2" ht="15" customHeight="1" x14ac:dyDescent="0.2">
      <c r="B2487"/>
    </row>
    <row r="2488" spans="2:2" ht="15" customHeight="1" x14ac:dyDescent="0.2">
      <c r="B2488"/>
    </row>
    <row r="2489" spans="2:2" ht="15" customHeight="1" x14ac:dyDescent="0.2">
      <c r="B2489"/>
    </row>
    <row r="2490" spans="2:2" ht="15" customHeight="1" x14ac:dyDescent="0.2">
      <c r="B2490"/>
    </row>
    <row r="2491" spans="2:2" ht="15" customHeight="1" x14ac:dyDescent="0.2">
      <c r="B2491"/>
    </row>
    <row r="2492" spans="2:2" ht="15" customHeight="1" x14ac:dyDescent="0.2">
      <c r="B2492"/>
    </row>
    <row r="2493" spans="2:2" ht="15" customHeight="1" x14ac:dyDescent="0.2">
      <c r="B2493"/>
    </row>
    <row r="2494" spans="2:2" ht="15" customHeight="1" x14ac:dyDescent="0.2">
      <c r="B2494"/>
    </row>
    <row r="2495" spans="2:2" ht="15" customHeight="1" x14ac:dyDescent="0.2">
      <c r="B2495"/>
    </row>
    <row r="2496" spans="2:2" ht="15" customHeight="1" x14ac:dyDescent="0.2">
      <c r="B2496"/>
    </row>
    <row r="2497" spans="2:2" ht="15" customHeight="1" x14ac:dyDescent="0.2">
      <c r="B2497"/>
    </row>
    <row r="2498" spans="2:2" ht="15" customHeight="1" x14ac:dyDescent="0.2">
      <c r="B2498"/>
    </row>
    <row r="2499" spans="2:2" ht="15" customHeight="1" x14ac:dyDescent="0.2">
      <c r="B2499"/>
    </row>
    <row r="2500" spans="2:2" ht="15" customHeight="1" x14ac:dyDescent="0.2">
      <c r="B2500"/>
    </row>
    <row r="2501" spans="2:2" ht="15" customHeight="1" x14ac:dyDescent="0.2">
      <c r="B2501"/>
    </row>
    <row r="2502" spans="2:2" ht="15" customHeight="1" x14ac:dyDescent="0.2">
      <c r="B2502"/>
    </row>
    <row r="2503" spans="2:2" ht="15" customHeight="1" x14ac:dyDescent="0.2">
      <c r="B2503"/>
    </row>
    <row r="2504" spans="2:2" ht="15" customHeight="1" x14ac:dyDescent="0.2">
      <c r="B2504"/>
    </row>
    <row r="2505" spans="2:2" ht="15" customHeight="1" x14ac:dyDescent="0.2">
      <c r="B2505"/>
    </row>
    <row r="2506" spans="2:2" ht="15" customHeight="1" x14ac:dyDescent="0.2">
      <c r="B2506"/>
    </row>
    <row r="2507" spans="2:2" ht="15" customHeight="1" x14ac:dyDescent="0.2">
      <c r="B2507"/>
    </row>
    <row r="2508" spans="2:2" ht="15" customHeight="1" x14ac:dyDescent="0.2">
      <c r="B2508"/>
    </row>
    <row r="2509" spans="2:2" ht="15" customHeight="1" x14ac:dyDescent="0.2">
      <c r="B2509"/>
    </row>
    <row r="2510" spans="2:2" ht="15" customHeight="1" x14ac:dyDescent="0.2">
      <c r="B2510"/>
    </row>
    <row r="2511" spans="2:2" ht="15" customHeight="1" x14ac:dyDescent="0.2">
      <c r="B2511"/>
    </row>
    <row r="2512" spans="2:2" ht="15" customHeight="1" x14ac:dyDescent="0.2">
      <c r="B2512"/>
    </row>
    <row r="2513" spans="2:2" ht="15" customHeight="1" x14ac:dyDescent="0.2">
      <c r="B2513"/>
    </row>
    <row r="2514" spans="2:2" ht="15" customHeight="1" x14ac:dyDescent="0.2">
      <c r="B2514"/>
    </row>
    <row r="2515" spans="2:2" ht="15" customHeight="1" x14ac:dyDescent="0.2">
      <c r="B2515"/>
    </row>
    <row r="2516" spans="2:2" ht="15" customHeight="1" x14ac:dyDescent="0.2">
      <c r="B2516"/>
    </row>
    <row r="2517" spans="2:2" ht="15" customHeight="1" x14ac:dyDescent="0.2">
      <c r="B2517"/>
    </row>
    <row r="2518" spans="2:2" ht="15" customHeight="1" x14ac:dyDescent="0.2">
      <c r="B2518"/>
    </row>
    <row r="2519" spans="2:2" ht="15" customHeight="1" x14ac:dyDescent="0.2">
      <c r="B2519"/>
    </row>
    <row r="2520" spans="2:2" ht="15" customHeight="1" x14ac:dyDescent="0.2">
      <c r="B2520"/>
    </row>
    <row r="2521" spans="2:2" ht="15" customHeight="1" x14ac:dyDescent="0.2">
      <c r="B2521"/>
    </row>
    <row r="2522" spans="2:2" ht="15" customHeight="1" x14ac:dyDescent="0.2">
      <c r="B2522"/>
    </row>
    <row r="2523" spans="2:2" ht="15" customHeight="1" x14ac:dyDescent="0.2">
      <c r="B2523"/>
    </row>
    <row r="2524" spans="2:2" ht="15" customHeight="1" x14ac:dyDescent="0.2">
      <c r="B2524"/>
    </row>
    <row r="2525" spans="2:2" ht="15" customHeight="1" x14ac:dyDescent="0.2">
      <c r="B2525"/>
    </row>
    <row r="2526" spans="2:2" ht="15" customHeight="1" x14ac:dyDescent="0.2">
      <c r="B2526"/>
    </row>
    <row r="2527" spans="2:2" ht="15" customHeight="1" x14ac:dyDescent="0.2">
      <c r="B2527"/>
    </row>
    <row r="2528" spans="2:2" ht="15" customHeight="1" x14ac:dyDescent="0.2">
      <c r="B2528"/>
    </row>
    <row r="2529" spans="2:2" ht="15" customHeight="1" x14ac:dyDescent="0.2">
      <c r="B2529"/>
    </row>
    <row r="2530" spans="2:2" ht="15" customHeight="1" x14ac:dyDescent="0.2">
      <c r="B2530"/>
    </row>
    <row r="2531" spans="2:2" ht="15" customHeight="1" x14ac:dyDescent="0.2">
      <c r="B2531"/>
    </row>
    <row r="2532" spans="2:2" ht="15" customHeight="1" x14ac:dyDescent="0.2">
      <c r="B2532"/>
    </row>
    <row r="2533" spans="2:2" ht="15" customHeight="1" x14ac:dyDescent="0.2">
      <c r="B2533"/>
    </row>
    <row r="2534" spans="2:2" ht="15" customHeight="1" x14ac:dyDescent="0.2">
      <c r="B2534"/>
    </row>
    <row r="2535" spans="2:2" ht="15" customHeight="1" x14ac:dyDescent="0.2">
      <c r="B2535"/>
    </row>
    <row r="2536" spans="2:2" ht="15" customHeight="1" x14ac:dyDescent="0.2">
      <c r="B2536"/>
    </row>
    <row r="2537" spans="2:2" ht="15" customHeight="1" x14ac:dyDescent="0.2">
      <c r="B2537"/>
    </row>
    <row r="2538" spans="2:2" ht="15" customHeight="1" x14ac:dyDescent="0.2">
      <c r="B2538"/>
    </row>
    <row r="2539" spans="2:2" ht="15" customHeight="1" x14ac:dyDescent="0.2">
      <c r="B2539"/>
    </row>
    <row r="2540" spans="2:2" ht="15" customHeight="1" x14ac:dyDescent="0.2">
      <c r="B2540"/>
    </row>
    <row r="2541" spans="2:2" ht="15" customHeight="1" x14ac:dyDescent="0.2">
      <c r="B2541"/>
    </row>
    <row r="2542" spans="2:2" ht="15" customHeight="1" x14ac:dyDescent="0.2">
      <c r="B2542"/>
    </row>
    <row r="2543" spans="2:2" ht="15" customHeight="1" x14ac:dyDescent="0.2">
      <c r="B2543"/>
    </row>
    <row r="2544" spans="2:2" ht="15" customHeight="1" x14ac:dyDescent="0.2">
      <c r="B2544"/>
    </row>
    <row r="2545" spans="2:2" ht="15" customHeight="1" x14ac:dyDescent="0.2">
      <c r="B2545"/>
    </row>
    <row r="2546" spans="2:2" ht="15" customHeight="1" x14ac:dyDescent="0.2">
      <c r="B2546"/>
    </row>
    <row r="2547" spans="2:2" ht="15" customHeight="1" x14ac:dyDescent="0.2">
      <c r="B2547"/>
    </row>
    <row r="2548" spans="2:2" ht="15" customHeight="1" x14ac:dyDescent="0.2">
      <c r="B2548"/>
    </row>
    <row r="2549" spans="2:2" ht="15" customHeight="1" x14ac:dyDescent="0.2">
      <c r="B2549"/>
    </row>
    <row r="2550" spans="2:2" ht="15" customHeight="1" x14ac:dyDescent="0.2">
      <c r="B2550"/>
    </row>
    <row r="2551" spans="2:2" ht="15" customHeight="1" x14ac:dyDescent="0.2">
      <c r="B2551"/>
    </row>
    <row r="2552" spans="2:2" ht="15" customHeight="1" x14ac:dyDescent="0.2">
      <c r="B2552"/>
    </row>
    <row r="2553" spans="2:2" ht="15" customHeight="1" x14ac:dyDescent="0.2">
      <c r="B2553"/>
    </row>
    <row r="2554" spans="2:2" ht="15" customHeight="1" x14ac:dyDescent="0.2">
      <c r="B2554"/>
    </row>
    <row r="2555" spans="2:2" ht="15" customHeight="1" x14ac:dyDescent="0.2">
      <c r="B2555"/>
    </row>
    <row r="2556" spans="2:2" ht="15" customHeight="1" x14ac:dyDescent="0.2">
      <c r="B2556"/>
    </row>
    <row r="2557" spans="2:2" ht="15" customHeight="1" x14ac:dyDescent="0.2">
      <c r="B2557"/>
    </row>
    <row r="2558" spans="2:2" ht="15" customHeight="1" x14ac:dyDescent="0.2">
      <c r="B2558"/>
    </row>
    <row r="2559" spans="2:2" ht="15" customHeight="1" x14ac:dyDescent="0.2">
      <c r="B2559"/>
    </row>
    <row r="2560" spans="2:2" ht="15" customHeight="1" x14ac:dyDescent="0.2">
      <c r="B2560"/>
    </row>
    <row r="2561" spans="2:2" ht="15" customHeight="1" x14ac:dyDescent="0.2">
      <c r="B2561"/>
    </row>
    <row r="2562" spans="2:2" ht="15" customHeight="1" x14ac:dyDescent="0.2">
      <c r="B2562"/>
    </row>
    <row r="2563" spans="2:2" ht="15" customHeight="1" x14ac:dyDescent="0.2">
      <c r="B2563"/>
    </row>
    <row r="2564" spans="2:2" ht="15" customHeight="1" x14ac:dyDescent="0.2">
      <c r="B2564"/>
    </row>
    <row r="2565" spans="2:2" ht="15" customHeight="1" x14ac:dyDescent="0.2">
      <c r="B2565"/>
    </row>
    <row r="2566" spans="2:2" ht="15" customHeight="1" x14ac:dyDescent="0.2">
      <c r="B2566"/>
    </row>
    <row r="2567" spans="2:2" ht="15" customHeight="1" x14ac:dyDescent="0.2">
      <c r="B2567"/>
    </row>
    <row r="2568" spans="2:2" ht="15" customHeight="1" x14ac:dyDescent="0.2">
      <c r="B2568"/>
    </row>
    <row r="2569" spans="2:2" ht="15" customHeight="1" x14ac:dyDescent="0.2">
      <c r="B2569"/>
    </row>
    <row r="2570" spans="2:2" ht="15" customHeight="1" x14ac:dyDescent="0.2">
      <c r="B2570"/>
    </row>
    <row r="2571" spans="2:2" ht="15" customHeight="1" x14ac:dyDescent="0.2">
      <c r="B2571"/>
    </row>
    <row r="2572" spans="2:2" ht="15" customHeight="1" x14ac:dyDescent="0.2">
      <c r="B2572"/>
    </row>
    <row r="2573" spans="2:2" ht="15" customHeight="1" x14ac:dyDescent="0.2">
      <c r="B2573"/>
    </row>
    <row r="2574" spans="2:2" ht="15" customHeight="1" x14ac:dyDescent="0.2">
      <c r="B2574"/>
    </row>
    <row r="2575" spans="2:2" ht="15" customHeight="1" x14ac:dyDescent="0.2">
      <c r="B2575"/>
    </row>
    <row r="2576" spans="2:2" ht="15" customHeight="1" x14ac:dyDescent="0.2">
      <c r="B2576"/>
    </row>
    <row r="2577" spans="2:2" ht="15" customHeight="1" x14ac:dyDescent="0.2">
      <c r="B2577"/>
    </row>
    <row r="2578" spans="2:2" ht="15" customHeight="1" x14ac:dyDescent="0.2">
      <c r="B2578"/>
    </row>
    <row r="2579" spans="2:2" ht="15" customHeight="1" x14ac:dyDescent="0.2">
      <c r="B2579"/>
    </row>
    <row r="2580" spans="2:2" ht="15" customHeight="1" x14ac:dyDescent="0.2">
      <c r="B2580"/>
    </row>
    <row r="2581" spans="2:2" ht="15" customHeight="1" x14ac:dyDescent="0.2">
      <c r="B2581"/>
    </row>
    <row r="2582" spans="2:2" ht="15" customHeight="1" x14ac:dyDescent="0.2">
      <c r="B2582"/>
    </row>
    <row r="2583" spans="2:2" ht="15" customHeight="1" x14ac:dyDescent="0.2">
      <c r="B2583"/>
    </row>
    <row r="2584" spans="2:2" ht="15" customHeight="1" x14ac:dyDescent="0.2">
      <c r="B2584"/>
    </row>
    <row r="2585" spans="2:2" ht="15" customHeight="1" x14ac:dyDescent="0.2">
      <c r="B2585"/>
    </row>
    <row r="2586" spans="2:2" ht="15" customHeight="1" x14ac:dyDescent="0.2">
      <c r="B2586"/>
    </row>
    <row r="2587" spans="2:2" ht="15" customHeight="1" x14ac:dyDescent="0.2">
      <c r="B2587"/>
    </row>
    <row r="2588" spans="2:2" ht="15" customHeight="1" x14ac:dyDescent="0.2">
      <c r="B2588"/>
    </row>
    <row r="2589" spans="2:2" ht="15" customHeight="1" x14ac:dyDescent="0.2">
      <c r="B2589"/>
    </row>
    <row r="2590" spans="2:2" ht="15" customHeight="1" x14ac:dyDescent="0.2">
      <c r="B2590"/>
    </row>
    <row r="2591" spans="2:2" ht="15" customHeight="1" x14ac:dyDescent="0.2">
      <c r="B2591"/>
    </row>
    <row r="2592" spans="2:2" ht="15" customHeight="1" x14ac:dyDescent="0.2">
      <c r="B2592"/>
    </row>
    <row r="2593" spans="2:2" ht="15" customHeight="1" x14ac:dyDescent="0.2">
      <c r="B2593"/>
    </row>
    <row r="2594" spans="2:2" ht="15" customHeight="1" x14ac:dyDescent="0.2">
      <c r="B2594"/>
    </row>
    <row r="2595" spans="2:2" ht="15" customHeight="1" x14ac:dyDescent="0.2">
      <c r="B2595"/>
    </row>
    <row r="2596" spans="2:2" ht="15" customHeight="1" x14ac:dyDescent="0.2">
      <c r="B2596"/>
    </row>
    <row r="2597" spans="2:2" ht="15" customHeight="1" x14ac:dyDescent="0.2">
      <c r="B2597"/>
    </row>
    <row r="2598" spans="2:2" ht="15" customHeight="1" x14ac:dyDescent="0.2">
      <c r="B2598"/>
    </row>
    <row r="2599" spans="2:2" ht="15" customHeight="1" x14ac:dyDescent="0.2">
      <c r="B2599"/>
    </row>
    <row r="2600" spans="2:2" ht="15" customHeight="1" x14ac:dyDescent="0.2">
      <c r="B2600"/>
    </row>
    <row r="2601" spans="2:2" ht="15" customHeight="1" x14ac:dyDescent="0.2">
      <c r="B2601"/>
    </row>
    <row r="2602" spans="2:2" ht="15" customHeight="1" x14ac:dyDescent="0.2">
      <c r="B2602"/>
    </row>
    <row r="2603" spans="2:2" ht="15" customHeight="1" x14ac:dyDescent="0.2">
      <c r="B2603"/>
    </row>
    <row r="2604" spans="2:2" ht="15" customHeight="1" x14ac:dyDescent="0.2">
      <c r="B2604"/>
    </row>
    <row r="2605" spans="2:2" ht="15" customHeight="1" x14ac:dyDescent="0.2">
      <c r="B2605"/>
    </row>
    <row r="2606" spans="2:2" ht="15" customHeight="1" x14ac:dyDescent="0.2">
      <c r="B2606"/>
    </row>
    <row r="2607" spans="2:2" ht="15" customHeight="1" x14ac:dyDescent="0.2">
      <c r="B2607"/>
    </row>
    <row r="2608" spans="2:2" ht="15" customHeight="1" x14ac:dyDescent="0.2">
      <c r="B2608"/>
    </row>
    <row r="2609" spans="2:2" ht="15" customHeight="1" x14ac:dyDescent="0.2">
      <c r="B2609"/>
    </row>
    <row r="2610" spans="2:2" ht="15" customHeight="1" x14ac:dyDescent="0.2">
      <c r="B2610"/>
    </row>
    <row r="2611" spans="2:2" ht="15" customHeight="1" x14ac:dyDescent="0.2">
      <c r="B2611"/>
    </row>
    <row r="2612" spans="2:2" ht="15" customHeight="1" x14ac:dyDescent="0.2">
      <c r="B2612"/>
    </row>
    <row r="2613" spans="2:2" ht="15" customHeight="1" x14ac:dyDescent="0.2">
      <c r="B2613"/>
    </row>
    <row r="2614" spans="2:2" ht="15" customHeight="1" x14ac:dyDescent="0.2">
      <c r="B2614"/>
    </row>
    <row r="2615" spans="2:2" ht="15" customHeight="1" x14ac:dyDescent="0.2">
      <c r="B2615"/>
    </row>
    <row r="2616" spans="2:2" ht="15" customHeight="1" x14ac:dyDescent="0.2">
      <c r="B2616"/>
    </row>
    <row r="2617" spans="2:2" ht="15" customHeight="1" x14ac:dyDescent="0.2">
      <c r="B2617"/>
    </row>
    <row r="2618" spans="2:2" ht="15" customHeight="1" x14ac:dyDescent="0.2">
      <c r="B2618"/>
    </row>
    <row r="2619" spans="2:2" ht="15" customHeight="1" x14ac:dyDescent="0.2">
      <c r="B2619"/>
    </row>
    <row r="2620" spans="2:2" ht="15" customHeight="1" x14ac:dyDescent="0.2">
      <c r="B2620"/>
    </row>
    <row r="2621" spans="2:2" ht="15" customHeight="1" x14ac:dyDescent="0.2">
      <c r="B2621"/>
    </row>
    <row r="2622" spans="2:2" ht="15" customHeight="1" x14ac:dyDescent="0.2">
      <c r="B2622"/>
    </row>
    <row r="2623" spans="2:2" ht="15" customHeight="1" x14ac:dyDescent="0.2">
      <c r="B2623"/>
    </row>
    <row r="2624" spans="2:2" ht="15" customHeight="1" x14ac:dyDescent="0.2">
      <c r="B2624"/>
    </row>
    <row r="2625" spans="2:2" ht="15" customHeight="1" x14ac:dyDescent="0.2">
      <c r="B2625"/>
    </row>
    <row r="2626" spans="2:2" ht="15" customHeight="1" x14ac:dyDescent="0.2">
      <c r="B2626"/>
    </row>
    <row r="2627" spans="2:2" ht="15" customHeight="1" x14ac:dyDescent="0.2">
      <c r="B2627"/>
    </row>
    <row r="2628" spans="2:2" ht="15" customHeight="1" x14ac:dyDescent="0.2">
      <c r="B2628"/>
    </row>
    <row r="2629" spans="2:2" ht="15" customHeight="1" x14ac:dyDescent="0.2">
      <c r="B2629"/>
    </row>
    <row r="2630" spans="2:2" ht="15" customHeight="1" x14ac:dyDescent="0.2">
      <c r="B2630"/>
    </row>
    <row r="2631" spans="2:2" ht="15" customHeight="1" x14ac:dyDescent="0.2">
      <c r="B2631"/>
    </row>
    <row r="2632" spans="2:2" ht="15" customHeight="1" x14ac:dyDescent="0.2">
      <c r="B2632"/>
    </row>
    <row r="2633" spans="2:2" ht="15" customHeight="1" x14ac:dyDescent="0.2">
      <c r="B2633"/>
    </row>
    <row r="2634" spans="2:2" ht="15" customHeight="1" x14ac:dyDescent="0.2">
      <c r="B2634"/>
    </row>
    <row r="2635" spans="2:2" ht="15" customHeight="1" x14ac:dyDescent="0.2">
      <c r="B2635"/>
    </row>
    <row r="2636" spans="2:2" ht="15" customHeight="1" x14ac:dyDescent="0.2">
      <c r="B2636"/>
    </row>
    <row r="2637" spans="2:2" ht="15" customHeight="1" x14ac:dyDescent="0.2">
      <c r="B2637"/>
    </row>
    <row r="2638" spans="2:2" ht="15" customHeight="1" x14ac:dyDescent="0.2">
      <c r="B2638"/>
    </row>
    <row r="2639" spans="2:2" ht="15" customHeight="1" x14ac:dyDescent="0.2">
      <c r="B2639"/>
    </row>
    <row r="2640" spans="2:2" ht="15" customHeight="1" x14ac:dyDescent="0.2">
      <c r="B2640"/>
    </row>
    <row r="2641" spans="2:2" ht="15" customHeight="1" x14ac:dyDescent="0.2">
      <c r="B2641"/>
    </row>
    <row r="2642" spans="2:2" ht="15" customHeight="1" x14ac:dyDescent="0.2">
      <c r="B2642"/>
    </row>
    <row r="2643" spans="2:2" ht="15" customHeight="1" x14ac:dyDescent="0.2">
      <c r="B2643"/>
    </row>
    <row r="2644" spans="2:2" ht="15" customHeight="1" x14ac:dyDescent="0.2">
      <c r="B2644"/>
    </row>
    <row r="2645" spans="2:2" ht="15" customHeight="1" x14ac:dyDescent="0.2">
      <c r="B2645"/>
    </row>
    <row r="2646" spans="2:2" ht="15" customHeight="1" x14ac:dyDescent="0.2">
      <c r="B2646"/>
    </row>
    <row r="2647" spans="2:2" ht="15" customHeight="1" x14ac:dyDescent="0.2">
      <c r="B2647"/>
    </row>
    <row r="2648" spans="2:2" ht="15" customHeight="1" x14ac:dyDescent="0.2">
      <c r="B2648"/>
    </row>
    <row r="2649" spans="2:2" ht="15" customHeight="1" x14ac:dyDescent="0.2">
      <c r="B2649"/>
    </row>
    <row r="2650" spans="2:2" ht="15" customHeight="1" x14ac:dyDescent="0.2">
      <c r="B2650"/>
    </row>
    <row r="2651" spans="2:2" ht="15" customHeight="1" x14ac:dyDescent="0.2">
      <c r="B2651"/>
    </row>
    <row r="2652" spans="2:2" ht="15" customHeight="1" x14ac:dyDescent="0.2">
      <c r="B2652"/>
    </row>
    <row r="2653" spans="2:2" ht="15" customHeight="1" x14ac:dyDescent="0.2">
      <c r="B2653"/>
    </row>
    <row r="2654" spans="2:2" ht="15" customHeight="1" x14ac:dyDescent="0.2">
      <c r="B2654"/>
    </row>
    <row r="2655" spans="2:2" ht="15" customHeight="1" x14ac:dyDescent="0.2">
      <c r="B2655"/>
    </row>
    <row r="2656" spans="2:2" ht="15" customHeight="1" x14ac:dyDescent="0.2">
      <c r="B2656"/>
    </row>
    <row r="2657" spans="2:2" ht="15" customHeight="1" x14ac:dyDescent="0.2">
      <c r="B2657"/>
    </row>
    <row r="2658" spans="2:2" ht="15" customHeight="1" x14ac:dyDescent="0.2">
      <c r="B2658"/>
    </row>
    <row r="2659" spans="2:2" ht="15" customHeight="1" x14ac:dyDescent="0.2">
      <c r="B2659"/>
    </row>
    <row r="2660" spans="2:2" ht="15" customHeight="1" x14ac:dyDescent="0.2">
      <c r="B2660"/>
    </row>
    <row r="2661" spans="2:2" ht="15" customHeight="1" x14ac:dyDescent="0.2">
      <c r="B2661"/>
    </row>
    <row r="2662" spans="2:2" ht="15" customHeight="1" x14ac:dyDescent="0.2">
      <c r="B2662"/>
    </row>
    <row r="2663" spans="2:2" ht="15" customHeight="1" x14ac:dyDescent="0.2">
      <c r="B2663"/>
    </row>
    <row r="2664" spans="2:2" ht="15" customHeight="1" x14ac:dyDescent="0.2">
      <c r="B2664"/>
    </row>
    <row r="2665" spans="2:2" ht="15" customHeight="1" x14ac:dyDescent="0.2">
      <c r="B2665"/>
    </row>
    <row r="2666" spans="2:2" ht="15" customHeight="1" x14ac:dyDescent="0.2">
      <c r="B2666"/>
    </row>
    <row r="2667" spans="2:2" ht="15" customHeight="1" x14ac:dyDescent="0.2">
      <c r="B2667"/>
    </row>
    <row r="2668" spans="2:2" ht="15" customHeight="1" x14ac:dyDescent="0.2">
      <c r="B2668"/>
    </row>
    <row r="2669" spans="2:2" ht="15" customHeight="1" x14ac:dyDescent="0.2">
      <c r="B2669"/>
    </row>
    <row r="2670" spans="2:2" ht="15" customHeight="1" x14ac:dyDescent="0.2">
      <c r="B2670"/>
    </row>
    <row r="2671" spans="2:2" ht="15" customHeight="1" x14ac:dyDescent="0.2">
      <c r="B2671"/>
    </row>
    <row r="2672" spans="2:2" ht="15" customHeight="1" x14ac:dyDescent="0.2">
      <c r="B2672"/>
    </row>
    <row r="2673" spans="2:2" ht="15" customHeight="1" x14ac:dyDescent="0.2">
      <c r="B2673"/>
    </row>
    <row r="2674" spans="2:2" ht="15" customHeight="1" x14ac:dyDescent="0.2">
      <c r="B2674"/>
    </row>
    <row r="2675" spans="2:2" ht="15" customHeight="1" x14ac:dyDescent="0.2">
      <c r="B2675"/>
    </row>
    <row r="2676" spans="2:2" ht="15" customHeight="1" x14ac:dyDescent="0.2">
      <c r="B2676"/>
    </row>
    <row r="2677" spans="2:2" ht="15" customHeight="1" x14ac:dyDescent="0.2">
      <c r="B2677"/>
    </row>
    <row r="2678" spans="2:2" ht="15" customHeight="1" x14ac:dyDescent="0.2">
      <c r="B2678"/>
    </row>
    <row r="2679" spans="2:2" ht="15" customHeight="1" x14ac:dyDescent="0.2">
      <c r="B2679"/>
    </row>
    <row r="2680" spans="2:2" ht="15" customHeight="1" x14ac:dyDescent="0.2">
      <c r="B2680"/>
    </row>
    <row r="2681" spans="2:2" ht="15" customHeight="1" x14ac:dyDescent="0.2">
      <c r="B2681"/>
    </row>
    <row r="2682" spans="2:2" ht="15" customHeight="1" x14ac:dyDescent="0.2">
      <c r="B2682"/>
    </row>
    <row r="2683" spans="2:2" ht="15" customHeight="1" x14ac:dyDescent="0.2">
      <c r="B2683"/>
    </row>
    <row r="2684" spans="2:2" ht="15" customHeight="1" x14ac:dyDescent="0.2">
      <c r="B2684"/>
    </row>
    <row r="2685" spans="2:2" ht="15" customHeight="1" x14ac:dyDescent="0.2">
      <c r="B2685"/>
    </row>
    <row r="2686" spans="2:2" ht="15" customHeight="1" x14ac:dyDescent="0.2">
      <c r="B2686"/>
    </row>
    <row r="2687" spans="2:2" ht="15" customHeight="1" x14ac:dyDescent="0.2">
      <c r="B2687"/>
    </row>
    <row r="2688" spans="2:2" ht="15" customHeight="1" x14ac:dyDescent="0.2">
      <c r="B2688"/>
    </row>
    <row r="2689" spans="2:2" ht="15" customHeight="1" x14ac:dyDescent="0.2">
      <c r="B2689"/>
    </row>
    <row r="2690" spans="2:2" ht="15" customHeight="1" x14ac:dyDescent="0.2">
      <c r="B2690"/>
    </row>
    <row r="2691" spans="2:2" ht="15" customHeight="1" x14ac:dyDescent="0.2">
      <c r="B2691"/>
    </row>
    <row r="2692" spans="2:2" ht="15" customHeight="1" x14ac:dyDescent="0.2">
      <c r="B2692"/>
    </row>
    <row r="2693" spans="2:2" ht="15" customHeight="1" x14ac:dyDescent="0.2">
      <c r="B2693"/>
    </row>
    <row r="2694" spans="2:2" ht="15" customHeight="1" x14ac:dyDescent="0.2">
      <c r="B2694"/>
    </row>
    <row r="2695" spans="2:2" ht="15" customHeight="1" x14ac:dyDescent="0.2">
      <c r="B2695"/>
    </row>
    <row r="2696" spans="2:2" ht="15" customHeight="1" x14ac:dyDescent="0.2">
      <c r="B2696"/>
    </row>
    <row r="2697" spans="2:2" ht="15" customHeight="1" x14ac:dyDescent="0.2">
      <c r="B2697"/>
    </row>
    <row r="2698" spans="2:2" ht="15" customHeight="1" x14ac:dyDescent="0.2">
      <c r="B2698"/>
    </row>
    <row r="2699" spans="2:2" ht="15" customHeight="1" x14ac:dyDescent="0.2">
      <c r="B2699"/>
    </row>
    <row r="2700" spans="2:2" ht="15" customHeight="1" x14ac:dyDescent="0.2">
      <c r="B2700"/>
    </row>
    <row r="2701" spans="2:2" ht="15" customHeight="1" x14ac:dyDescent="0.2">
      <c r="B2701"/>
    </row>
    <row r="2702" spans="2:2" ht="15" customHeight="1" x14ac:dyDescent="0.2">
      <c r="B2702"/>
    </row>
    <row r="2703" spans="2:2" ht="15" customHeight="1" x14ac:dyDescent="0.2">
      <c r="B2703"/>
    </row>
    <row r="2704" spans="2:2" ht="15" customHeight="1" x14ac:dyDescent="0.2">
      <c r="B2704"/>
    </row>
    <row r="2705" spans="2:2" ht="15" customHeight="1" x14ac:dyDescent="0.2">
      <c r="B2705"/>
    </row>
    <row r="2706" spans="2:2" ht="15" customHeight="1" x14ac:dyDescent="0.2">
      <c r="B2706"/>
    </row>
    <row r="2707" spans="2:2" ht="15" customHeight="1" x14ac:dyDescent="0.2">
      <c r="B2707"/>
    </row>
    <row r="2708" spans="2:2" ht="15" customHeight="1" x14ac:dyDescent="0.2">
      <c r="B2708"/>
    </row>
    <row r="2709" spans="2:2" ht="15" customHeight="1" x14ac:dyDescent="0.2">
      <c r="B2709"/>
    </row>
    <row r="2710" spans="2:2" ht="15" customHeight="1" x14ac:dyDescent="0.2">
      <c r="B2710"/>
    </row>
    <row r="2711" spans="2:2" ht="15" customHeight="1" x14ac:dyDescent="0.2">
      <c r="B2711"/>
    </row>
    <row r="2712" spans="2:2" ht="15" customHeight="1" x14ac:dyDescent="0.2">
      <c r="B2712"/>
    </row>
    <row r="2713" spans="2:2" ht="15" customHeight="1" x14ac:dyDescent="0.2">
      <c r="B2713"/>
    </row>
    <row r="2714" spans="2:2" ht="15" customHeight="1" x14ac:dyDescent="0.2">
      <c r="B2714"/>
    </row>
    <row r="2715" spans="2:2" ht="15" customHeight="1" x14ac:dyDescent="0.2">
      <c r="B2715"/>
    </row>
    <row r="2716" spans="2:2" ht="15" customHeight="1" x14ac:dyDescent="0.2">
      <c r="B2716"/>
    </row>
    <row r="2717" spans="2:2" ht="15" customHeight="1" x14ac:dyDescent="0.2">
      <c r="B2717"/>
    </row>
    <row r="2718" spans="2:2" ht="15" customHeight="1" x14ac:dyDescent="0.2">
      <c r="B2718"/>
    </row>
    <row r="2719" spans="2:2" ht="15" customHeight="1" x14ac:dyDescent="0.2">
      <c r="B2719"/>
    </row>
    <row r="2720" spans="2:2" ht="15" customHeight="1" x14ac:dyDescent="0.2">
      <c r="B2720"/>
    </row>
    <row r="2721" spans="2:2" ht="15" customHeight="1" x14ac:dyDescent="0.2">
      <c r="B2721"/>
    </row>
    <row r="2722" spans="2:2" ht="15" customHeight="1" x14ac:dyDescent="0.2">
      <c r="B2722"/>
    </row>
    <row r="2723" spans="2:2" ht="15" customHeight="1" x14ac:dyDescent="0.2">
      <c r="B2723"/>
    </row>
    <row r="2724" spans="2:2" ht="15" customHeight="1" x14ac:dyDescent="0.2">
      <c r="B2724"/>
    </row>
    <row r="2725" spans="2:2" ht="15" customHeight="1" x14ac:dyDescent="0.2">
      <c r="B2725"/>
    </row>
    <row r="2726" spans="2:2" ht="15" customHeight="1" x14ac:dyDescent="0.2">
      <c r="B2726"/>
    </row>
    <row r="2727" spans="2:2" ht="15" customHeight="1" x14ac:dyDescent="0.2">
      <c r="B2727"/>
    </row>
    <row r="2728" spans="2:2" ht="15" customHeight="1" x14ac:dyDescent="0.2">
      <c r="B2728"/>
    </row>
    <row r="2729" spans="2:2" ht="15" customHeight="1" x14ac:dyDescent="0.2">
      <c r="B2729"/>
    </row>
    <row r="2730" spans="2:2" ht="15" customHeight="1" x14ac:dyDescent="0.2">
      <c r="B2730"/>
    </row>
    <row r="2731" spans="2:2" ht="15" customHeight="1" x14ac:dyDescent="0.2">
      <c r="B2731"/>
    </row>
    <row r="2732" spans="2:2" ht="15" customHeight="1" x14ac:dyDescent="0.2">
      <c r="B2732"/>
    </row>
    <row r="2733" spans="2:2" ht="15" customHeight="1" x14ac:dyDescent="0.2">
      <c r="B2733"/>
    </row>
    <row r="2734" spans="2:2" ht="15" customHeight="1" x14ac:dyDescent="0.2">
      <c r="B2734"/>
    </row>
    <row r="2735" spans="2:2" ht="15" customHeight="1" x14ac:dyDescent="0.2">
      <c r="B2735"/>
    </row>
    <row r="2736" spans="2:2" ht="15" customHeight="1" x14ac:dyDescent="0.2">
      <c r="B2736"/>
    </row>
    <row r="2737" spans="2:2" ht="15" customHeight="1" x14ac:dyDescent="0.2">
      <c r="B2737"/>
    </row>
    <row r="2738" spans="2:2" ht="15" customHeight="1" x14ac:dyDescent="0.2">
      <c r="B2738"/>
    </row>
    <row r="2739" spans="2:2" ht="15" customHeight="1" x14ac:dyDescent="0.2">
      <c r="B2739"/>
    </row>
    <row r="2740" spans="2:2" ht="15" customHeight="1" x14ac:dyDescent="0.2">
      <c r="B2740"/>
    </row>
    <row r="2741" spans="2:2" ht="15" customHeight="1" x14ac:dyDescent="0.2">
      <c r="B2741"/>
    </row>
    <row r="2742" spans="2:2" ht="15" customHeight="1" x14ac:dyDescent="0.2">
      <c r="B2742"/>
    </row>
    <row r="2743" spans="2:2" ht="15" customHeight="1" x14ac:dyDescent="0.2">
      <c r="B2743"/>
    </row>
    <row r="2744" spans="2:2" ht="15" customHeight="1" x14ac:dyDescent="0.2">
      <c r="B2744"/>
    </row>
    <row r="2745" spans="2:2" ht="15" customHeight="1" x14ac:dyDescent="0.2">
      <c r="B2745"/>
    </row>
    <row r="2746" spans="2:2" ht="15" customHeight="1" x14ac:dyDescent="0.2">
      <c r="B2746"/>
    </row>
    <row r="2747" spans="2:2" ht="15" customHeight="1" x14ac:dyDescent="0.2">
      <c r="B2747"/>
    </row>
    <row r="2748" spans="2:2" ht="15" customHeight="1" x14ac:dyDescent="0.2">
      <c r="B2748"/>
    </row>
    <row r="2749" spans="2:2" ht="15" customHeight="1" x14ac:dyDescent="0.2">
      <c r="B2749"/>
    </row>
    <row r="2750" spans="2:2" ht="15" customHeight="1" x14ac:dyDescent="0.2">
      <c r="B2750"/>
    </row>
    <row r="2751" spans="2:2" ht="15" customHeight="1" x14ac:dyDescent="0.2">
      <c r="B2751"/>
    </row>
    <row r="2752" spans="2:2" ht="15" customHeight="1" x14ac:dyDescent="0.2">
      <c r="B2752"/>
    </row>
    <row r="2753" spans="2:2" ht="15" customHeight="1" x14ac:dyDescent="0.2">
      <c r="B2753"/>
    </row>
    <row r="2754" spans="2:2" ht="15" customHeight="1" x14ac:dyDescent="0.2">
      <c r="B2754"/>
    </row>
    <row r="2755" spans="2:2" ht="15" customHeight="1" x14ac:dyDescent="0.2">
      <c r="B2755"/>
    </row>
    <row r="2756" spans="2:2" ht="15" customHeight="1" x14ac:dyDescent="0.2">
      <c r="B2756"/>
    </row>
    <row r="2757" spans="2:2" ht="15" customHeight="1" x14ac:dyDescent="0.2">
      <c r="B2757"/>
    </row>
    <row r="2758" spans="2:2" ht="15" customHeight="1" x14ac:dyDescent="0.2">
      <c r="B2758"/>
    </row>
    <row r="2759" spans="2:2" ht="15" customHeight="1" x14ac:dyDescent="0.2">
      <c r="B2759"/>
    </row>
    <row r="2760" spans="2:2" ht="15" customHeight="1" x14ac:dyDescent="0.2">
      <c r="B2760"/>
    </row>
    <row r="2761" spans="2:2" ht="15" customHeight="1" x14ac:dyDescent="0.2">
      <c r="B2761"/>
    </row>
    <row r="2762" spans="2:2" ht="15" customHeight="1" x14ac:dyDescent="0.2">
      <c r="B2762"/>
    </row>
    <row r="2763" spans="2:2" ht="15" customHeight="1" x14ac:dyDescent="0.2">
      <c r="B2763"/>
    </row>
    <row r="2764" spans="2:2" ht="15" customHeight="1" x14ac:dyDescent="0.2">
      <c r="B2764"/>
    </row>
    <row r="2765" spans="2:2" ht="15" customHeight="1" x14ac:dyDescent="0.2">
      <c r="B2765"/>
    </row>
    <row r="2766" spans="2:2" ht="15" customHeight="1" x14ac:dyDescent="0.2">
      <c r="B2766"/>
    </row>
    <row r="2767" spans="2:2" ht="15" customHeight="1" x14ac:dyDescent="0.2">
      <c r="B2767"/>
    </row>
    <row r="2768" spans="2:2" ht="15" customHeight="1" x14ac:dyDescent="0.2">
      <c r="B2768"/>
    </row>
    <row r="2769" spans="2:2" ht="15" customHeight="1" x14ac:dyDescent="0.2">
      <c r="B2769"/>
    </row>
    <row r="2770" spans="2:2" ht="15" customHeight="1" x14ac:dyDescent="0.2">
      <c r="B2770"/>
    </row>
    <row r="2771" spans="2:2" ht="15" customHeight="1" x14ac:dyDescent="0.2">
      <c r="B2771"/>
    </row>
    <row r="2772" spans="2:2" ht="15" customHeight="1" x14ac:dyDescent="0.2">
      <c r="B2772"/>
    </row>
    <row r="2773" spans="2:2" ht="15" customHeight="1" x14ac:dyDescent="0.2">
      <c r="B2773"/>
    </row>
    <row r="2774" spans="2:2" ht="15" customHeight="1" x14ac:dyDescent="0.2">
      <c r="B2774"/>
    </row>
    <row r="2775" spans="2:2" ht="15" customHeight="1" x14ac:dyDescent="0.2">
      <c r="B2775"/>
    </row>
    <row r="2776" spans="2:2" ht="15" customHeight="1" x14ac:dyDescent="0.2">
      <c r="B2776"/>
    </row>
    <row r="2777" spans="2:2" ht="15" customHeight="1" x14ac:dyDescent="0.2">
      <c r="B2777"/>
    </row>
    <row r="2778" spans="2:2" ht="15" customHeight="1" x14ac:dyDescent="0.2">
      <c r="B2778"/>
    </row>
    <row r="2779" spans="2:2" ht="15" customHeight="1" x14ac:dyDescent="0.2">
      <c r="B2779"/>
    </row>
    <row r="2780" spans="2:2" ht="15" customHeight="1" x14ac:dyDescent="0.2">
      <c r="B2780"/>
    </row>
    <row r="2781" spans="2:2" ht="15" customHeight="1" x14ac:dyDescent="0.2">
      <c r="B2781"/>
    </row>
    <row r="2782" spans="2:2" ht="15" customHeight="1" x14ac:dyDescent="0.2">
      <c r="B2782"/>
    </row>
    <row r="2783" spans="2:2" ht="15" customHeight="1" x14ac:dyDescent="0.2">
      <c r="B2783"/>
    </row>
    <row r="2784" spans="2:2" ht="15" customHeight="1" x14ac:dyDescent="0.2">
      <c r="B2784"/>
    </row>
    <row r="2785" spans="2:2" ht="15" customHeight="1" x14ac:dyDescent="0.2">
      <c r="B2785"/>
    </row>
    <row r="2786" spans="2:2" ht="15" customHeight="1" x14ac:dyDescent="0.2">
      <c r="B2786"/>
    </row>
    <row r="2787" spans="2:2" ht="15" customHeight="1" x14ac:dyDescent="0.2">
      <c r="B2787"/>
    </row>
    <row r="2788" spans="2:2" ht="15" customHeight="1" x14ac:dyDescent="0.2">
      <c r="B2788"/>
    </row>
    <row r="2789" spans="2:2" ht="15" customHeight="1" x14ac:dyDescent="0.2">
      <c r="B2789"/>
    </row>
    <row r="2790" spans="2:2" ht="15" customHeight="1" x14ac:dyDescent="0.2">
      <c r="B2790"/>
    </row>
    <row r="2791" spans="2:2" ht="15" customHeight="1" x14ac:dyDescent="0.2">
      <c r="B2791"/>
    </row>
    <row r="2792" spans="2:2" ht="15" customHeight="1" x14ac:dyDescent="0.2">
      <c r="B2792"/>
    </row>
    <row r="2793" spans="2:2" ht="15" customHeight="1" x14ac:dyDescent="0.2">
      <c r="B2793"/>
    </row>
    <row r="2794" spans="2:2" ht="15" customHeight="1" x14ac:dyDescent="0.2">
      <c r="B2794"/>
    </row>
    <row r="2795" spans="2:2" ht="15" customHeight="1" x14ac:dyDescent="0.2">
      <c r="B2795"/>
    </row>
    <row r="2796" spans="2:2" ht="15" customHeight="1" x14ac:dyDescent="0.2">
      <c r="B2796"/>
    </row>
    <row r="2797" spans="2:2" ht="15" customHeight="1" x14ac:dyDescent="0.2">
      <c r="B2797"/>
    </row>
    <row r="2798" spans="2:2" ht="15" customHeight="1" x14ac:dyDescent="0.2">
      <c r="B2798"/>
    </row>
    <row r="2799" spans="2:2" ht="15" customHeight="1" x14ac:dyDescent="0.2">
      <c r="B2799"/>
    </row>
    <row r="2800" spans="2:2" ht="15" customHeight="1" x14ac:dyDescent="0.2">
      <c r="B2800"/>
    </row>
    <row r="2801" spans="2:2" ht="15" customHeight="1" x14ac:dyDescent="0.2">
      <c r="B2801"/>
    </row>
    <row r="2802" spans="2:2" ht="15" customHeight="1" x14ac:dyDescent="0.2">
      <c r="B2802"/>
    </row>
    <row r="2803" spans="2:2" ht="15" customHeight="1" x14ac:dyDescent="0.2">
      <c r="B2803"/>
    </row>
    <row r="2804" spans="2:2" ht="15" customHeight="1" x14ac:dyDescent="0.2">
      <c r="B2804"/>
    </row>
    <row r="2805" spans="2:2" ht="15" customHeight="1" x14ac:dyDescent="0.2">
      <c r="B2805"/>
    </row>
    <row r="2806" spans="2:2" ht="15" customHeight="1" x14ac:dyDescent="0.2">
      <c r="B2806"/>
    </row>
    <row r="2807" spans="2:2" ht="15" customHeight="1" x14ac:dyDescent="0.2">
      <c r="B2807"/>
    </row>
    <row r="2808" spans="2:2" ht="15" customHeight="1" x14ac:dyDescent="0.2">
      <c r="B2808"/>
    </row>
    <row r="2809" spans="2:2" ht="15" customHeight="1" x14ac:dyDescent="0.2">
      <c r="B2809"/>
    </row>
    <row r="2810" spans="2:2" ht="15" customHeight="1" x14ac:dyDescent="0.2">
      <c r="B2810"/>
    </row>
    <row r="2811" spans="2:2" ht="15" customHeight="1" x14ac:dyDescent="0.2">
      <c r="B2811"/>
    </row>
    <row r="2812" spans="2:2" ht="15" customHeight="1" x14ac:dyDescent="0.2">
      <c r="B2812"/>
    </row>
    <row r="2813" spans="2:2" ht="15" customHeight="1" x14ac:dyDescent="0.2">
      <c r="B2813"/>
    </row>
    <row r="2814" spans="2:2" ht="15" customHeight="1" x14ac:dyDescent="0.2">
      <c r="B2814"/>
    </row>
    <row r="2815" spans="2:2" ht="15" customHeight="1" x14ac:dyDescent="0.2">
      <c r="B2815"/>
    </row>
    <row r="2816" spans="2:2" ht="15" customHeight="1" x14ac:dyDescent="0.2">
      <c r="B2816"/>
    </row>
    <row r="2817" spans="2:2" ht="15" customHeight="1" x14ac:dyDescent="0.2">
      <c r="B2817"/>
    </row>
    <row r="2818" spans="2:2" ht="15" customHeight="1" x14ac:dyDescent="0.2">
      <c r="B2818"/>
    </row>
    <row r="2819" spans="2:2" ht="15" customHeight="1" x14ac:dyDescent="0.2">
      <c r="B2819"/>
    </row>
    <row r="2820" spans="2:2" ht="15" customHeight="1" x14ac:dyDescent="0.2">
      <c r="B2820"/>
    </row>
    <row r="2821" spans="2:2" ht="15" customHeight="1" x14ac:dyDescent="0.2">
      <c r="B2821"/>
    </row>
    <row r="2822" spans="2:2" ht="15" customHeight="1" x14ac:dyDescent="0.2">
      <c r="B2822"/>
    </row>
    <row r="2823" spans="2:2" ht="15" customHeight="1" x14ac:dyDescent="0.2">
      <c r="B2823"/>
    </row>
    <row r="2824" spans="2:2" ht="15" customHeight="1" x14ac:dyDescent="0.2">
      <c r="B2824"/>
    </row>
    <row r="2825" spans="2:2" ht="15" customHeight="1" x14ac:dyDescent="0.2">
      <c r="B2825"/>
    </row>
    <row r="2826" spans="2:2" ht="15" customHeight="1" x14ac:dyDescent="0.2">
      <c r="B2826"/>
    </row>
    <row r="2827" spans="2:2" ht="15" customHeight="1" x14ac:dyDescent="0.2">
      <c r="B2827"/>
    </row>
    <row r="2828" spans="2:2" ht="15" customHeight="1" x14ac:dyDescent="0.2">
      <c r="B2828"/>
    </row>
    <row r="2829" spans="2:2" ht="15" customHeight="1" x14ac:dyDescent="0.2">
      <c r="B2829"/>
    </row>
    <row r="2830" spans="2:2" ht="15" customHeight="1" x14ac:dyDescent="0.2">
      <c r="B2830"/>
    </row>
    <row r="2831" spans="2:2" ht="15" customHeight="1" x14ac:dyDescent="0.2">
      <c r="B2831"/>
    </row>
    <row r="2832" spans="2:2" ht="15" customHeight="1" x14ac:dyDescent="0.2">
      <c r="B2832"/>
    </row>
    <row r="2833" spans="2:2" ht="15" customHeight="1" x14ac:dyDescent="0.2">
      <c r="B2833"/>
    </row>
    <row r="2834" spans="2:2" ht="15" customHeight="1" x14ac:dyDescent="0.2">
      <c r="B2834"/>
    </row>
    <row r="2835" spans="2:2" ht="15" customHeight="1" x14ac:dyDescent="0.2">
      <c r="B2835"/>
    </row>
    <row r="2836" spans="2:2" ht="15" customHeight="1" x14ac:dyDescent="0.2">
      <c r="B2836"/>
    </row>
    <row r="2837" spans="2:2" ht="15" customHeight="1" x14ac:dyDescent="0.2">
      <c r="B2837"/>
    </row>
    <row r="2838" spans="2:2" ht="15" customHeight="1" x14ac:dyDescent="0.2">
      <c r="B2838"/>
    </row>
    <row r="2839" spans="2:2" ht="15" customHeight="1" x14ac:dyDescent="0.2">
      <c r="B2839"/>
    </row>
    <row r="2840" spans="2:2" ht="15" customHeight="1" x14ac:dyDescent="0.2">
      <c r="B2840"/>
    </row>
    <row r="2841" spans="2:2" ht="15" customHeight="1" x14ac:dyDescent="0.2">
      <c r="B2841"/>
    </row>
    <row r="2842" spans="2:2" ht="15" customHeight="1" x14ac:dyDescent="0.2">
      <c r="B2842"/>
    </row>
    <row r="2843" spans="2:2" ht="15" customHeight="1" x14ac:dyDescent="0.2">
      <c r="B2843"/>
    </row>
    <row r="2844" spans="2:2" ht="15" customHeight="1" x14ac:dyDescent="0.2">
      <c r="B2844"/>
    </row>
    <row r="2845" spans="2:2" ht="15" customHeight="1" x14ac:dyDescent="0.2">
      <c r="B2845"/>
    </row>
    <row r="2846" spans="2:2" ht="15" customHeight="1" x14ac:dyDescent="0.2">
      <c r="B2846"/>
    </row>
    <row r="2847" spans="2:2" ht="15" customHeight="1" x14ac:dyDescent="0.2">
      <c r="B2847"/>
    </row>
    <row r="2848" spans="2:2" ht="15" customHeight="1" x14ac:dyDescent="0.2">
      <c r="B2848"/>
    </row>
    <row r="2849" spans="2:2" ht="15" customHeight="1" x14ac:dyDescent="0.2">
      <c r="B2849"/>
    </row>
    <row r="2850" spans="2:2" ht="15" customHeight="1" x14ac:dyDescent="0.2">
      <c r="B2850"/>
    </row>
    <row r="2851" spans="2:2" ht="15" customHeight="1" x14ac:dyDescent="0.2">
      <c r="B2851"/>
    </row>
    <row r="2852" spans="2:2" ht="15" customHeight="1" x14ac:dyDescent="0.2">
      <c r="B2852"/>
    </row>
    <row r="2853" spans="2:2" ht="15" customHeight="1" x14ac:dyDescent="0.2">
      <c r="B2853"/>
    </row>
    <row r="2854" spans="2:2" ht="15" customHeight="1" x14ac:dyDescent="0.2">
      <c r="B2854"/>
    </row>
    <row r="2855" spans="2:2" ht="15" customHeight="1" x14ac:dyDescent="0.2">
      <c r="B2855"/>
    </row>
    <row r="2856" spans="2:2" ht="15" customHeight="1" x14ac:dyDescent="0.2">
      <c r="B2856"/>
    </row>
    <row r="2857" spans="2:2" ht="15" customHeight="1" x14ac:dyDescent="0.2">
      <c r="B2857"/>
    </row>
    <row r="2858" spans="2:2" ht="15" customHeight="1" x14ac:dyDescent="0.2">
      <c r="B2858"/>
    </row>
    <row r="2859" spans="2:2" ht="15" customHeight="1" x14ac:dyDescent="0.2">
      <c r="B2859"/>
    </row>
    <row r="2860" spans="2:2" ht="15" customHeight="1" x14ac:dyDescent="0.2">
      <c r="B2860"/>
    </row>
    <row r="2861" spans="2:2" ht="15" customHeight="1" x14ac:dyDescent="0.2">
      <c r="B2861"/>
    </row>
    <row r="2862" spans="2:2" ht="15" customHeight="1" x14ac:dyDescent="0.2">
      <c r="B2862"/>
    </row>
    <row r="2863" spans="2:2" ht="15" customHeight="1" x14ac:dyDescent="0.2">
      <c r="B2863"/>
    </row>
    <row r="2864" spans="2:2" ht="15" customHeight="1" x14ac:dyDescent="0.2">
      <c r="B2864"/>
    </row>
    <row r="2865" spans="2:2" ht="15" customHeight="1" x14ac:dyDescent="0.2">
      <c r="B2865"/>
    </row>
    <row r="2866" spans="2:2" ht="15" customHeight="1" x14ac:dyDescent="0.2">
      <c r="B2866"/>
    </row>
    <row r="2867" spans="2:2" ht="15" customHeight="1" x14ac:dyDescent="0.2">
      <c r="B2867"/>
    </row>
    <row r="2868" spans="2:2" ht="15" customHeight="1" x14ac:dyDescent="0.2">
      <c r="B2868"/>
    </row>
    <row r="2869" spans="2:2" ht="15" customHeight="1" x14ac:dyDescent="0.2">
      <c r="B2869"/>
    </row>
    <row r="2870" spans="2:2" ht="15" customHeight="1" x14ac:dyDescent="0.2">
      <c r="B2870"/>
    </row>
    <row r="2871" spans="2:2" ht="15" customHeight="1" x14ac:dyDescent="0.2">
      <c r="B2871"/>
    </row>
    <row r="2872" spans="2:2" ht="15" customHeight="1" x14ac:dyDescent="0.2">
      <c r="B2872"/>
    </row>
    <row r="2873" spans="2:2" ht="15" customHeight="1" x14ac:dyDescent="0.2">
      <c r="B2873"/>
    </row>
    <row r="2874" spans="2:2" ht="15" customHeight="1" x14ac:dyDescent="0.2">
      <c r="B2874"/>
    </row>
    <row r="2875" spans="2:2" ht="15" customHeight="1" x14ac:dyDescent="0.2">
      <c r="B2875"/>
    </row>
    <row r="2876" spans="2:2" ht="15" customHeight="1" x14ac:dyDescent="0.2">
      <c r="B2876"/>
    </row>
    <row r="2877" spans="2:2" ht="15" customHeight="1" x14ac:dyDescent="0.2">
      <c r="B2877"/>
    </row>
    <row r="2878" spans="2:2" ht="15" customHeight="1" x14ac:dyDescent="0.2">
      <c r="B2878"/>
    </row>
    <row r="2879" spans="2:2" ht="15" customHeight="1" x14ac:dyDescent="0.2">
      <c r="B2879"/>
    </row>
    <row r="2880" spans="2:2" ht="15" customHeight="1" x14ac:dyDescent="0.2">
      <c r="B2880"/>
    </row>
    <row r="2881" spans="2:2" ht="15" customHeight="1" x14ac:dyDescent="0.2">
      <c r="B2881"/>
    </row>
    <row r="2882" spans="2:2" ht="15" customHeight="1" x14ac:dyDescent="0.2">
      <c r="B2882"/>
    </row>
    <row r="2883" spans="2:2" ht="15" customHeight="1" x14ac:dyDescent="0.2">
      <c r="B2883"/>
    </row>
    <row r="2884" spans="2:2" ht="15" customHeight="1" x14ac:dyDescent="0.2">
      <c r="B2884"/>
    </row>
    <row r="2885" spans="2:2" ht="15" customHeight="1" x14ac:dyDescent="0.2">
      <c r="B2885"/>
    </row>
    <row r="2886" spans="2:2" ht="15" customHeight="1" x14ac:dyDescent="0.2">
      <c r="B2886"/>
    </row>
    <row r="2887" spans="2:2" ht="15" customHeight="1" x14ac:dyDescent="0.2">
      <c r="B2887"/>
    </row>
    <row r="2888" spans="2:2" ht="15" customHeight="1" x14ac:dyDescent="0.2">
      <c r="B2888"/>
    </row>
    <row r="2889" spans="2:2" ht="15" customHeight="1" x14ac:dyDescent="0.2">
      <c r="B2889"/>
    </row>
    <row r="2890" spans="2:2" ht="15" customHeight="1" x14ac:dyDescent="0.2">
      <c r="B2890"/>
    </row>
    <row r="2891" spans="2:2" ht="15" customHeight="1" x14ac:dyDescent="0.2">
      <c r="B2891"/>
    </row>
    <row r="2892" spans="2:2" ht="15" customHeight="1" x14ac:dyDescent="0.2">
      <c r="B2892"/>
    </row>
    <row r="2893" spans="2:2" ht="15" customHeight="1" x14ac:dyDescent="0.2">
      <c r="B2893"/>
    </row>
    <row r="2894" spans="2:2" ht="15" customHeight="1" x14ac:dyDescent="0.2">
      <c r="B2894"/>
    </row>
    <row r="2895" spans="2:2" ht="15" customHeight="1" x14ac:dyDescent="0.2">
      <c r="B2895"/>
    </row>
    <row r="2896" spans="2:2" ht="15" customHeight="1" x14ac:dyDescent="0.2">
      <c r="B2896"/>
    </row>
    <row r="2897" spans="2:2" ht="15" customHeight="1" x14ac:dyDescent="0.2">
      <c r="B2897"/>
    </row>
    <row r="2898" spans="2:2" ht="15" customHeight="1" x14ac:dyDescent="0.2">
      <c r="B2898"/>
    </row>
    <row r="2899" spans="2:2" ht="15" customHeight="1" x14ac:dyDescent="0.2">
      <c r="B2899"/>
    </row>
    <row r="2900" spans="2:2" ht="15" customHeight="1" x14ac:dyDescent="0.2">
      <c r="B2900"/>
    </row>
    <row r="2901" spans="2:2" ht="15" customHeight="1" x14ac:dyDescent="0.2">
      <c r="B2901"/>
    </row>
    <row r="2902" spans="2:2" ht="15" customHeight="1" x14ac:dyDescent="0.2">
      <c r="B2902"/>
    </row>
    <row r="2903" spans="2:2" ht="15" customHeight="1" x14ac:dyDescent="0.2">
      <c r="B2903"/>
    </row>
    <row r="2904" spans="2:2" ht="15" customHeight="1" x14ac:dyDescent="0.2">
      <c r="B2904"/>
    </row>
    <row r="2905" spans="2:2" ht="15" customHeight="1" x14ac:dyDescent="0.2">
      <c r="B2905"/>
    </row>
    <row r="2906" spans="2:2" ht="15" customHeight="1" x14ac:dyDescent="0.2">
      <c r="B2906"/>
    </row>
    <row r="2907" spans="2:2" ht="15" customHeight="1" x14ac:dyDescent="0.2">
      <c r="B2907"/>
    </row>
    <row r="2908" spans="2:2" ht="15" customHeight="1" x14ac:dyDescent="0.2">
      <c r="B2908"/>
    </row>
    <row r="2909" spans="2:2" ht="15" customHeight="1" x14ac:dyDescent="0.2">
      <c r="B2909"/>
    </row>
    <row r="2910" spans="2:2" ht="15" customHeight="1" x14ac:dyDescent="0.2">
      <c r="B2910"/>
    </row>
    <row r="2911" spans="2:2" ht="15" customHeight="1" x14ac:dyDescent="0.2">
      <c r="B2911"/>
    </row>
    <row r="2912" spans="2:2" ht="15" customHeight="1" x14ac:dyDescent="0.2">
      <c r="B2912"/>
    </row>
    <row r="2913" spans="2:2" ht="15" customHeight="1" x14ac:dyDescent="0.2">
      <c r="B2913"/>
    </row>
    <row r="2914" spans="2:2" ht="15" customHeight="1" x14ac:dyDescent="0.2">
      <c r="B2914"/>
    </row>
    <row r="2915" spans="2:2" ht="15" customHeight="1" x14ac:dyDescent="0.2">
      <c r="B2915"/>
    </row>
    <row r="2916" spans="2:2" ht="15" customHeight="1" x14ac:dyDescent="0.2">
      <c r="B2916"/>
    </row>
    <row r="2917" spans="2:2" ht="15" customHeight="1" x14ac:dyDescent="0.2">
      <c r="B2917"/>
    </row>
    <row r="2918" spans="2:2" ht="15" customHeight="1" x14ac:dyDescent="0.2">
      <c r="B2918"/>
    </row>
    <row r="2919" spans="2:2" ht="15" customHeight="1" x14ac:dyDescent="0.2">
      <c r="B2919"/>
    </row>
    <row r="2920" spans="2:2" ht="15" customHeight="1" x14ac:dyDescent="0.2">
      <c r="B2920"/>
    </row>
    <row r="2921" spans="2:2" ht="15" customHeight="1" x14ac:dyDescent="0.2">
      <c r="B2921"/>
    </row>
    <row r="2922" spans="2:2" ht="15" customHeight="1" x14ac:dyDescent="0.2">
      <c r="B2922"/>
    </row>
    <row r="2923" spans="2:2" ht="15" customHeight="1" x14ac:dyDescent="0.2">
      <c r="B2923"/>
    </row>
    <row r="2924" spans="2:2" ht="15" customHeight="1" x14ac:dyDescent="0.2">
      <c r="B2924"/>
    </row>
    <row r="2925" spans="2:2" ht="15" customHeight="1" x14ac:dyDescent="0.2">
      <c r="B2925"/>
    </row>
    <row r="2926" spans="2:2" ht="15" customHeight="1" x14ac:dyDescent="0.2">
      <c r="B2926"/>
    </row>
    <row r="2927" spans="2:2" ht="15" customHeight="1" x14ac:dyDescent="0.2">
      <c r="B2927"/>
    </row>
    <row r="2928" spans="2:2" ht="15" customHeight="1" x14ac:dyDescent="0.2">
      <c r="B2928"/>
    </row>
    <row r="2929" spans="2:2" ht="15" customHeight="1" x14ac:dyDescent="0.2">
      <c r="B2929"/>
    </row>
    <row r="2930" spans="2:2" ht="15" customHeight="1" x14ac:dyDescent="0.2">
      <c r="B2930"/>
    </row>
    <row r="2931" spans="2:2" ht="15" customHeight="1" x14ac:dyDescent="0.2">
      <c r="B2931"/>
    </row>
    <row r="2932" spans="2:2" ht="15" customHeight="1" x14ac:dyDescent="0.2">
      <c r="B2932"/>
    </row>
    <row r="2933" spans="2:2" ht="15" customHeight="1" x14ac:dyDescent="0.2">
      <c r="B2933"/>
    </row>
    <row r="2934" spans="2:2" ht="15" customHeight="1" x14ac:dyDescent="0.2">
      <c r="B2934"/>
    </row>
    <row r="2935" spans="2:2" ht="15" customHeight="1" x14ac:dyDescent="0.2">
      <c r="B2935"/>
    </row>
    <row r="2936" spans="2:2" ht="15" customHeight="1" x14ac:dyDescent="0.2">
      <c r="B2936"/>
    </row>
    <row r="2937" spans="2:2" ht="15" customHeight="1" x14ac:dyDescent="0.2">
      <c r="B2937"/>
    </row>
    <row r="2938" spans="2:2" ht="15" customHeight="1" x14ac:dyDescent="0.2">
      <c r="B2938"/>
    </row>
    <row r="2939" spans="2:2" ht="15" customHeight="1" x14ac:dyDescent="0.2">
      <c r="B2939"/>
    </row>
    <row r="2940" spans="2:2" ht="15" customHeight="1" x14ac:dyDescent="0.2">
      <c r="B2940"/>
    </row>
    <row r="2941" spans="2:2" ht="15" customHeight="1" x14ac:dyDescent="0.2">
      <c r="B2941"/>
    </row>
    <row r="2942" spans="2:2" ht="15" customHeight="1" x14ac:dyDescent="0.2">
      <c r="B2942"/>
    </row>
    <row r="2943" spans="2:2" ht="15" customHeight="1" x14ac:dyDescent="0.2">
      <c r="B2943"/>
    </row>
    <row r="2944" spans="2:2" ht="15" customHeight="1" x14ac:dyDescent="0.2">
      <c r="B2944"/>
    </row>
    <row r="2945" spans="2:2" ht="15" customHeight="1" x14ac:dyDescent="0.2">
      <c r="B2945"/>
    </row>
    <row r="2946" spans="2:2" ht="15" customHeight="1" x14ac:dyDescent="0.2">
      <c r="B2946"/>
    </row>
    <row r="2947" spans="2:2" ht="15" customHeight="1" x14ac:dyDescent="0.2">
      <c r="B2947"/>
    </row>
    <row r="2948" spans="2:2" ht="15" customHeight="1" x14ac:dyDescent="0.2">
      <c r="B2948"/>
    </row>
    <row r="2949" spans="2:2" ht="15" customHeight="1" x14ac:dyDescent="0.2">
      <c r="B2949"/>
    </row>
    <row r="2950" spans="2:2" ht="15" customHeight="1" x14ac:dyDescent="0.2">
      <c r="B2950"/>
    </row>
    <row r="2951" spans="2:2" ht="15" customHeight="1" x14ac:dyDescent="0.2">
      <c r="B2951"/>
    </row>
    <row r="2952" spans="2:2" ht="15" customHeight="1" x14ac:dyDescent="0.2">
      <c r="B2952"/>
    </row>
    <row r="2953" spans="2:2" ht="15" customHeight="1" x14ac:dyDescent="0.2">
      <c r="B2953"/>
    </row>
    <row r="2954" spans="2:2" ht="15" customHeight="1" x14ac:dyDescent="0.2">
      <c r="B2954"/>
    </row>
    <row r="2955" spans="2:2" ht="15" customHeight="1" x14ac:dyDescent="0.2">
      <c r="B2955"/>
    </row>
    <row r="2956" spans="2:2" ht="15" customHeight="1" x14ac:dyDescent="0.2">
      <c r="B2956"/>
    </row>
    <row r="2957" spans="2:2" ht="15" customHeight="1" x14ac:dyDescent="0.2">
      <c r="B2957"/>
    </row>
    <row r="2958" spans="2:2" ht="15" customHeight="1" x14ac:dyDescent="0.2">
      <c r="B2958"/>
    </row>
    <row r="2959" spans="2:2" ht="15" customHeight="1" x14ac:dyDescent="0.2">
      <c r="B2959"/>
    </row>
    <row r="2960" spans="2:2" ht="15" customHeight="1" x14ac:dyDescent="0.2">
      <c r="B2960"/>
    </row>
    <row r="2961" spans="2:2" ht="15" customHeight="1" x14ac:dyDescent="0.2">
      <c r="B2961"/>
    </row>
    <row r="2962" spans="2:2" ht="15" customHeight="1" x14ac:dyDescent="0.2">
      <c r="B2962"/>
    </row>
    <row r="2963" spans="2:2" ht="15" customHeight="1" x14ac:dyDescent="0.2">
      <c r="B2963"/>
    </row>
    <row r="2964" spans="2:2" ht="15" customHeight="1" x14ac:dyDescent="0.2">
      <c r="B2964"/>
    </row>
    <row r="2965" spans="2:2" ht="15" customHeight="1" x14ac:dyDescent="0.2">
      <c r="B2965"/>
    </row>
    <row r="2966" spans="2:2" ht="15" customHeight="1" x14ac:dyDescent="0.2">
      <c r="B2966"/>
    </row>
    <row r="2967" spans="2:2" ht="15" customHeight="1" x14ac:dyDescent="0.2">
      <c r="B2967"/>
    </row>
    <row r="2968" spans="2:2" ht="15" customHeight="1" x14ac:dyDescent="0.2">
      <c r="B2968"/>
    </row>
    <row r="2969" spans="2:2" ht="15" customHeight="1" x14ac:dyDescent="0.2">
      <c r="B2969"/>
    </row>
    <row r="2970" spans="2:2" ht="15" customHeight="1" x14ac:dyDescent="0.2">
      <c r="B2970"/>
    </row>
    <row r="2971" spans="2:2" ht="15" customHeight="1" x14ac:dyDescent="0.2">
      <c r="B2971"/>
    </row>
    <row r="2972" spans="2:2" ht="15" customHeight="1" x14ac:dyDescent="0.2">
      <c r="B2972"/>
    </row>
    <row r="2973" spans="2:2" ht="15" customHeight="1" x14ac:dyDescent="0.2">
      <c r="B2973"/>
    </row>
    <row r="2974" spans="2:2" ht="15" customHeight="1" x14ac:dyDescent="0.2">
      <c r="B2974"/>
    </row>
    <row r="2975" spans="2:2" ht="15" customHeight="1" x14ac:dyDescent="0.2">
      <c r="B2975"/>
    </row>
    <row r="2976" spans="2:2" ht="15" customHeight="1" x14ac:dyDescent="0.2">
      <c r="B2976"/>
    </row>
    <row r="2977" spans="2:2" ht="15" customHeight="1" x14ac:dyDescent="0.2">
      <c r="B2977"/>
    </row>
    <row r="2978" spans="2:2" ht="15" customHeight="1" x14ac:dyDescent="0.2">
      <c r="B2978"/>
    </row>
    <row r="2979" spans="2:2" ht="15" customHeight="1" x14ac:dyDescent="0.2">
      <c r="B2979"/>
    </row>
    <row r="2980" spans="2:2" ht="15" customHeight="1" x14ac:dyDescent="0.2">
      <c r="B2980"/>
    </row>
    <row r="2981" spans="2:2" ht="15" customHeight="1" x14ac:dyDescent="0.2">
      <c r="B2981"/>
    </row>
    <row r="2982" spans="2:2" ht="15" customHeight="1" x14ac:dyDescent="0.2">
      <c r="B2982"/>
    </row>
    <row r="2983" spans="2:2" ht="15" customHeight="1" x14ac:dyDescent="0.2">
      <c r="B2983"/>
    </row>
    <row r="2984" spans="2:2" ht="15" customHeight="1" x14ac:dyDescent="0.2">
      <c r="B2984"/>
    </row>
    <row r="2985" spans="2:2" ht="15" customHeight="1" x14ac:dyDescent="0.2">
      <c r="B2985"/>
    </row>
    <row r="2986" spans="2:2" ht="15" customHeight="1" x14ac:dyDescent="0.2">
      <c r="B2986"/>
    </row>
    <row r="2987" spans="2:2" ht="15" customHeight="1" x14ac:dyDescent="0.2">
      <c r="B2987"/>
    </row>
    <row r="2988" spans="2:2" ht="15" customHeight="1" x14ac:dyDescent="0.2">
      <c r="B2988"/>
    </row>
    <row r="2989" spans="2:2" ht="15" customHeight="1" x14ac:dyDescent="0.2">
      <c r="B2989"/>
    </row>
    <row r="2990" spans="2:2" ht="15" customHeight="1" x14ac:dyDescent="0.2">
      <c r="B2990"/>
    </row>
    <row r="2991" spans="2:2" ht="15" customHeight="1" x14ac:dyDescent="0.2">
      <c r="B2991"/>
    </row>
    <row r="2992" spans="2:2" ht="15" customHeight="1" x14ac:dyDescent="0.2">
      <c r="B2992"/>
    </row>
    <row r="2993" spans="2:2" ht="15" customHeight="1" x14ac:dyDescent="0.2">
      <c r="B2993"/>
    </row>
    <row r="2994" spans="2:2" ht="15" customHeight="1" x14ac:dyDescent="0.2">
      <c r="B2994"/>
    </row>
    <row r="2995" spans="2:2" ht="15" customHeight="1" x14ac:dyDescent="0.2">
      <c r="B2995"/>
    </row>
    <row r="2996" spans="2:2" ht="15" customHeight="1" x14ac:dyDescent="0.2">
      <c r="B2996"/>
    </row>
    <row r="2997" spans="2:2" ht="15" customHeight="1" x14ac:dyDescent="0.2">
      <c r="B2997"/>
    </row>
    <row r="2998" spans="2:2" ht="15" customHeight="1" x14ac:dyDescent="0.2">
      <c r="B2998"/>
    </row>
    <row r="2999" spans="2:2" ht="15" customHeight="1" x14ac:dyDescent="0.2">
      <c r="B2999"/>
    </row>
    <row r="3000" spans="2:2" ht="15" customHeight="1" x14ac:dyDescent="0.2">
      <c r="B3000"/>
    </row>
    <row r="3001" spans="2:2" ht="15" customHeight="1" x14ac:dyDescent="0.2">
      <c r="B3001"/>
    </row>
    <row r="3002" spans="2:2" ht="15" customHeight="1" x14ac:dyDescent="0.2">
      <c r="B3002"/>
    </row>
    <row r="3003" spans="2:2" ht="15" customHeight="1" x14ac:dyDescent="0.2">
      <c r="B3003"/>
    </row>
    <row r="3004" spans="2:2" ht="15" customHeight="1" x14ac:dyDescent="0.2">
      <c r="B3004"/>
    </row>
    <row r="3005" spans="2:2" ht="15" customHeight="1" x14ac:dyDescent="0.2">
      <c r="B3005"/>
    </row>
    <row r="3006" spans="2:2" ht="15" customHeight="1" x14ac:dyDescent="0.2">
      <c r="B3006"/>
    </row>
    <row r="3007" spans="2:2" ht="15" customHeight="1" x14ac:dyDescent="0.2">
      <c r="B3007"/>
    </row>
    <row r="3008" spans="2:2" ht="15" customHeight="1" x14ac:dyDescent="0.2">
      <c r="B3008"/>
    </row>
    <row r="3009" spans="2:2" ht="15" customHeight="1" x14ac:dyDescent="0.2">
      <c r="B3009"/>
    </row>
    <row r="3010" spans="2:2" ht="15" customHeight="1" x14ac:dyDescent="0.2">
      <c r="B3010"/>
    </row>
    <row r="3011" spans="2:2" ht="15" customHeight="1" x14ac:dyDescent="0.2">
      <c r="B3011"/>
    </row>
    <row r="3012" spans="2:2" ht="15" customHeight="1" x14ac:dyDescent="0.2">
      <c r="B3012"/>
    </row>
    <row r="3013" spans="2:2" ht="15" customHeight="1" x14ac:dyDescent="0.2">
      <c r="B3013"/>
    </row>
    <row r="3014" spans="2:2" ht="15" customHeight="1" x14ac:dyDescent="0.2">
      <c r="B3014"/>
    </row>
    <row r="3015" spans="2:2" ht="15" customHeight="1" x14ac:dyDescent="0.2">
      <c r="B3015"/>
    </row>
    <row r="3016" spans="2:2" ht="15" customHeight="1" x14ac:dyDescent="0.2">
      <c r="B3016"/>
    </row>
    <row r="3017" spans="2:2" ht="15" customHeight="1" x14ac:dyDescent="0.2">
      <c r="B3017"/>
    </row>
    <row r="3018" spans="2:2" ht="15" customHeight="1" x14ac:dyDescent="0.2">
      <c r="B3018"/>
    </row>
    <row r="3019" spans="2:2" ht="15" customHeight="1" x14ac:dyDescent="0.2">
      <c r="B3019"/>
    </row>
    <row r="3020" spans="2:2" ht="15" customHeight="1" x14ac:dyDescent="0.2">
      <c r="B3020"/>
    </row>
    <row r="3021" spans="2:2" ht="15" customHeight="1" x14ac:dyDescent="0.2">
      <c r="B3021"/>
    </row>
    <row r="3022" spans="2:2" ht="15" customHeight="1" x14ac:dyDescent="0.2">
      <c r="B3022"/>
    </row>
    <row r="3023" spans="2:2" ht="15" customHeight="1" x14ac:dyDescent="0.2">
      <c r="B3023"/>
    </row>
    <row r="3024" spans="2:2" ht="15" customHeight="1" x14ac:dyDescent="0.2">
      <c r="B3024"/>
    </row>
    <row r="3025" spans="2:2" ht="15" customHeight="1" x14ac:dyDescent="0.2">
      <c r="B3025"/>
    </row>
    <row r="3026" spans="2:2" ht="15" customHeight="1" x14ac:dyDescent="0.2">
      <c r="B3026"/>
    </row>
    <row r="3027" spans="2:2" ht="15" customHeight="1" x14ac:dyDescent="0.2">
      <c r="B3027"/>
    </row>
    <row r="3028" spans="2:2" ht="15" customHeight="1" x14ac:dyDescent="0.2">
      <c r="B3028"/>
    </row>
    <row r="3029" spans="2:2" ht="15" customHeight="1" x14ac:dyDescent="0.2">
      <c r="B3029"/>
    </row>
    <row r="3030" spans="2:2" ht="15" customHeight="1" x14ac:dyDescent="0.2">
      <c r="B3030"/>
    </row>
    <row r="3031" spans="2:2" ht="15" customHeight="1" x14ac:dyDescent="0.2">
      <c r="B3031"/>
    </row>
    <row r="3032" spans="2:2" ht="15" customHeight="1" x14ac:dyDescent="0.2">
      <c r="B3032"/>
    </row>
    <row r="3033" spans="2:2" ht="15" customHeight="1" x14ac:dyDescent="0.2">
      <c r="B3033"/>
    </row>
    <row r="3034" spans="2:2" ht="15" customHeight="1" x14ac:dyDescent="0.2">
      <c r="B3034"/>
    </row>
    <row r="3035" spans="2:2" ht="15" customHeight="1" x14ac:dyDescent="0.2">
      <c r="B3035"/>
    </row>
    <row r="3036" spans="2:2" ht="15" customHeight="1" x14ac:dyDescent="0.2">
      <c r="B3036"/>
    </row>
    <row r="3037" spans="2:2" ht="15" customHeight="1" x14ac:dyDescent="0.2">
      <c r="B3037"/>
    </row>
    <row r="3038" spans="2:2" ht="15" customHeight="1" x14ac:dyDescent="0.2">
      <c r="B3038"/>
    </row>
    <row r="3039" spans="2:2" ht="15" customHeight="1" x14ac:dyDescent="0.2">
      <c r="B3039"/>
    </row>
    <row r="3040" spans="2:2" ht="15" customHeight="1" x14ac:dyDescent="0.2">
      <c r="B3040"/>
    </row>
    <row r="3041" spans="2:2" ht="15" customHeight="1" x14ac:dyDescent="0.2">
      <c r="B3041"/>
    </row>
    <row r="3042" spans="2:2" ht="15" customHeight="1" x14ac:dyDescent="0.2">
      <c r="B3042"/>
    </row>
    <row r="3043" spans="2:2" ht="15" customHeight="1" x14ac:dyDescent="0.2">
      <c r="B3043"/>
    </row>
    <row r="3044" spans="2:2" ht="15" customHeight="1" x14ac:dyDescent="0.2">
      <c r="B3044"/>
    </row>
    <row r="3045" spans="2:2" ht="15" customHeight="1" x14ac:dyDescent="0.2">
      <c r="B3045"/>
    </row>
    <row r="3046" spans="2:2" ht="15" customHeight="1" x14ac:dyDescent="0.2">
      <c r="B3046"/>
    </row>
    <row r="3047" spans="2:2" ht="15" customHeight="1" x14ac:dyDescent="0.2">
      <c r="B3047"/>
    </row>
    <row r="3048" spans="2:2" ht="15" customHeight="1" x14ac:dyDescent="0.2">
      <c r="B3048"/>
    </row>
    <row r="3049" spans="2:2" ht="15" customHeight="1" x14ac:dyDescent="0.2">
      <c r="B3049"/>
    </row>
    <row r="3050" spans="2:2" ht="15" customHeight="1" x14ac:dyDescent="0.2">
      <c r="B3050"/>
    </row>
    <row r="3051" spans="2:2" ht="15" customHeight="1" x14ac:dyDescent="0.2">
      <c r="B3051"/>
    </row>
    <row r="3052" spans="2:2" ht="15" customHeight="1" x14ac:dyDescent="0.2">
      <c r="B3052"/>
    </row>
    <row r="3053" spans="2:2" ht="15" customHeight="1" x14ac:dyDescent="0.2">
      <c r="B3053"/>
    </row>
    <row r="3054" spans="2:2" ht="15" customHeight="1" x14ac:dyDescent="0.2">
      <c r="B3054"/>
    </row>
    <row r="3055" spans="2:2" ht="15" customHeight="1" x14ac:dyDescent="0.2">
      <c r="B3055"/>
    </row>
    <row r="3056" spans="2:2" ht="15" customHeight="1" x14ac:dyDescent="0.2">
      <c r="B3056"/>
    </row>
    <row r="3057" spans="2:2" ht="15" customHeight="1" x14ac:dyDescent="0.2">
      <c r="B3057"/>
    </row>
    <row r="3058" spans="2:2" ht="15" customHeight="1" x14ac:dyDescent="0.2">
      <c r="B3058"/>
    </row>
    <row r="3059" spans="2:2" ht="15" customHeight="1" x14ac:dyDescent="0.2">
      <c r="B3059"/>
    </row>
    <row r="3060" spans="2:2" ht="15" customHeight="1" x14ac:dyDescent="0.2">
      <c r="B3060"/>
    </row>
    <row r="3061" spans="2:2" ht="15" customHeight="1" x14ac:dyDescent="0.2">
      <c r="B3061"/>
    </row>
    <row r="3062" spans="2:2" ht="15" customHeight="1" x14ac:dyDescent="0.2">
      <c r="B3062"/>
    </row>
    <row r="3063" spans="2:2" ht="15" customHeight="1" x14ac:dyDescent="0.2">
      <c r="B3063"/>
    </row>
    <row r="3064" spans="2:2" ht="15" customHeight="1" x14ac:dyDescent="0.2">
      <c r="B3064"/>
    </row>
    <row r="3065" spans="2:2" ht="15" customHeight="1" x14ac:dyDescent="0.2">
      <c r="B3065"/>
    </row>
    <row r="3066" spans="2:2" ht="15" customHeight="1" x14ac:dyDescent="0.2">
      <c r="B3066"/>
    </row>
    <row r="3067" spans="2:2" ht="15" customHeight="1" x14ac:dyDescent="0.2">
      <c r="B3067"/>
    </row>
    <row r="3068" spans="2:2" ht="15" customHeight="1" x14ac:dyDescent="0.2">
      <c r="B3068"/>
    </row>
    <row r="3069" spans="2:2" ht="15" customHeight="1" x14ac:dyDescent="0.2">
      <c r="B3069"/>
    </row>
    <row r="3070" spans="2:2" ht="15" customHeight="1" x14ac:dyDescent="0.2">
      <c r="B3070"/>
    </row>
    <row r="3071" spans="2:2" ht="15" customHeight="1" x14ac:dyDescent="0.2">
      <c r="B3071"/>
    </row>
    <row r="3072" spans="2:2" ht="15" customHeight="1" x14ac:dyDescent="0.2">
      <c r="B3072"/>
    </row>
    <row r="3073" spans="2:2" ht="15" customHeight="1" x14ac:dyDescent="0.2">
      <c r="B3073"/>
    </row>
    <row r="3074" spans="2:2" ht="15" customHeight="1" x14ac:dyDescent="0.2">
      <c r="B3074"/>
    </row>
    <row r="3075" spans="2:2" ht="15" customHeight="1" x14ac:dyDescent="0.2">
      <c r="B3075"/>
    </row>
    <row r="3076" spans="2:2" ht="15" customHeight="1" x14ac:dyDescent="0.2">
      <c r="B3076"/>
    </row>
    <row r="3077" spans="2:2" ht="15" customHeight="1" x14ac:dyDescent="0.2">
      <c r="B3077"/>
    </row>
    <row r="3078" spans="2:2" ht="15" customHeight="1" x14ac:dyDescent="0.2">
      <c r="B3078"/>
    </row>
    <row r="3079" spans="2:2" ht="15" customHeight="1" x14ac:dyDescent="0.2">
      <c r="B3079"/>
    </row>
    <row r="3080" spans="2:2" ht="15" customHeight="1" x14ac:dyDescent="0.2">
      <c r="B3080"/>
    </row>
    <row r="3081" spans="2:2" ht="15" customHeight="1" x14ac:dyDescent="0.2">
      <c r="B3081"/>
    </row>
    <row r="3082" spans="2:2" ht="15" customHeight="1" x14ac:dyDescent="0.2">
      <c r="B3082"/>
    </row>
    <row r="3083" spans="2:2" ht="15" customHeight="1" x14ac:dyDescent="0.2">
      <c r="B3083"/>
    </row>
    <row r="3084" spans="2:2" ht="15" customHeight="1" x14ac:dyDescent="0.2">
      <c r="B3084"/>
    </row>
    <row r="3085" spans="2:2" ht="15" customHeight="1" x14ac:dyDescent="0.2">
      <c r="B3085"/>
    </row>
    <row r="3086" spans="2:2" ht="15" customHeight="1" x14ac:dyDescent="0.2">
      <c r="B3086"/>
    </row>
    <row r="3087" spans="2:2" ht="15" customHeight="1" x14ac:dyDescent="0.2">
      <c r="B3087"/>
    </row>
    <row r="3088" spans="2:2" ht="15" customHeight="1" x14ac:dyDescent="0.2">
      <c r="B3088"/>
    </row>
    <row r="3089" spans="2:2" ht="15" customHeight="1" x14ac:dyDescent="0.2">
      <c r="B3089"/>
    </row>
    <row r="3090" spans="2:2" ht="15" customHeight="1" x14ac:dyDescent="0.2">
      <c r="B3090"/>
    </row>
    <row r="3091" spans="2:2" ht="15" customHeight="1" x14ac:dyDescent="0.2">
      <c r="B3091"/>
    </row>
    <row r="3092" spans="2:2" ht="15" customHeight="1" x14ac:dyDescent="0.2">
      <c r="B3092"/>
    </row>
    <row r="3093" spans="2:2" ht="15" customHeight="1" x14ac:dyDescent="0.2">
      <c r="B3093"/>
    </row>
    <row r="3094" spans="2:2" ht="15" customHeight="1" x14ac:dyDescent="0.2">
      <c r="B3094"/>
    </row>
    <row r="3095" spans="2:2" ht="15" customHeight="1" x14ac:dyDescent="0.2">
      <c r="B3095"/>
    </row>
    <row r="3096" spans="2:2" ht="15" customHeight="1" x14ac:dyDescent="0.2">
      <c r="B3096"/>
    </row>
    <row r="3097" spans="2:2" ht="15" customHeight="1" x14ac:dyDescent="0.2">
      <c r="B3097"/>
    </row>
    <row r="3098" spans="2:2" ht="15" customHeight="1" x14ac:dyDescent="0.2">
      <c r="B3098"/>
    </row>
    <row r="3099" spans="2:2" ht="15" customHeight="1" x14ac:dyDescent="0.2">
      <c r="B3099"/>
    </row>
    <row r="3100" spans="2:2" ht="15" customHeight="1" x14ac:dyDescent="0.2">
      <c r="B3100"/>
    </row>
    <row r="3101" spans="2:2" ht="15" customHeight="1" x14ac:dyDescent="0.2">
      <c r="B3101"/>
    </row>
    <row r="3102" spans="2:2" ht="15" customHeight="1" x14ac:dyDescent="0.2">
      <c r="B3102"/>
    </row>
    <row r="3103" spans="2:2" ht="15" customHeight="1" x14ac:dyDescent="0.2">
      <c r="B3103"/>
    </row>
    <row r="3104" spans="2:2" ht="15" customHeight="1" x14ac:dyDescent="0.2">
      <c r="B3104"/>
    </row>
    <row r="3105" spans="2:2" ht="15" customHeight="1" x14ac:dyDescent="0.2">
      <c r="B3105"/>
    </row>
    <row r="3106" spans="2:2" ht="15" customHeight="1" x14ac:dyDescent="0.2">
      <c r="B3106"/>
    </row>
    <row r="3107" spans="2:2" ht="15" customHeight="1" x14ac:dyDescent="0.2">
      <c r="B3107"/>
    </row>
    <row r="3108" spans="2:2" ht="15" customHeight="1" x14ac:dyDescent="0.2">
      <c r="B3108"/>
    </row>
    <row r="3109" spans="2:2" ht="15" customHeight="1" x14ac:dyDescent="0.2">
      <c r="B3109"/>
    </row>
    <row r="3110" spans="2:2" ht="15" customHeight="1" x14ac:dyDescent="0.2">
      <c r="B3110"/>
    </row>
    <row r="3111" spans="2:2" ht="15" customHeight="1" x14ac:dyDescent="0.2">
      <c r="B3111"/>
    </row>
    <row r="3112" spans="2:2" ht="15" customHeight="1" x14ac:dyDescent="0.2">
      <c r="B3112"/>
    </row>
    <row r="3113" spans="2:2" ht="15" customHeight="1" x14ac:dyDescent="0.2">
      <c r="B3113"/>
    </row>
    <row r="3114" spans="2:2" ht="15" customHeight="1" x14ac:dyDescent="0.2">
      <c r="B3114"/>
    </row>
    <row r="3115" spans="2:2" ht="15" customHeight="1" x14ac:dyDescent="0.2">
      <c r="B3115"/>
    </row>
    <row r="3116" spans="2:2" ht="15" customHeight="1" x14ac:dyDescent="0.2">
      <c r="B3116"/>
    </row>
    <row r="3117" spans="2:2" ht="15" customHeight="1" x14ac:dyDescent="0.2">
      <c r="B3117"/>
    </row>
    <row r="3118" spans="2:2" ht="15" customHeight="1" x14ac:dyDescent="0.2">
      <c r="B3118"/>
    </row>
    <row r="3119" spans="2:2" ht="15" customHeight="1" x14ac:dyDescent="0.2">
      <c r="B3119"/>
    </row>
    <row r="3120" spans="2:2" ht="15" customHeight="1" x14ac:dyDescent="0.2">
      <c r="B3120"/>
    </row>
    <row r="3121" spans="2:2" ht="15" customHeight="1" x14ac:dyDescent="0.2">
      <c r="B3121"/>
    </row>
    <row r="3122" spans="2:2" ht="15" customHeight="1" x14ac:dyDescent="0.2">
      <c r="B3122"/>
    </row>
    <row r="3123" spans="2:2" ht="15" customHeight="1" x14ac:dyDescent="0.2">
      <c r="B3123"/>
    </row>
    <row r="3124" spans="2:2" ht="15" customHeight="1" x14ac:dyDescent="0.2">
      <c r="B3124"/>
    </row>
    <row r="3125" spans="2:2" ht="15" customHeight="1" x14ac:dyDescent="0.2">
      <c r="B3125"/>
    </row>
    <row r="3126" spans="2:2" ht="15" customHeight="1" x14ac:dyDescent="0.2">
      <c r="B3126"/>
    </row>
    <row r="3127" spans="2:2" ht="15" customHeight="1" x14ac:dyDescent="0.2">
      <c r="B3127"/>
    </row>
    <row r="3128" spans="2:2" ht="15" customHeight="1" x14ac:dyDescent="0.2">
      <c r="B3128"/>
    </row>
    <row r="3129" spans="2:2" ht="15" customHeight="1" x14ac:dyDescent="0.2">
      <c r="B3129"/>
    </row>
    <row r="3130" spans="2:2" ht="15" customHeight="1" x14ac:dyDescent="0.2">
      <c r="B3130"/>
    </row>
    <row r="3131" spans="2:2" ht="15" customHeight="1" x14ac:dyDescent="0.2">
      <c r="B3131"/>
    </row>
    <row r="3132" spans="2:2" ht="15" customHeight="1" x14ac:dyDescent="0.2">
      <c r="B3132"/>
    </row>
    <row r="3133" spans="2:2" ht="15" customHeight="1" x14ac:dyDescent="0.2">
      <c r="B3133"/>
    </row>
    <row r="3134" spans="2:2" ht="15" customHeight="1" x14ac:dyDescent="0.2">
      <c r="B3134"/>
    </row>
    <row r="3135" spans="2:2" ht="15" customHeight="1" x14ac:dyDescent="0.2">
      <c r="B3135"/>
    </row>
    <row r="3136" spans="2:2" ht="15" customHeight="1" x14ac:dyDescent="0.2">
      <c r="B3136"/>
    </row>
    <row r="3137" spans="2:2" ht="15" customHeight="1" x14ac:dyDescent="0.2">
      <c r="B3137"/>
    </row>
    <row r="3138" spans="2:2" ht="15" customHeight="1" x14ac:dyDescent="0.2">
      <c r="B3138"/>
    </row>
    <row r="3139" spans="2:2" ht="15" customHeight="1" x14ac:dyDescent="0.2">
      <c r="B3139"/>
    </row>
    <row r="3140" spans="2:2" ht="15" customHeight="1" x14ac:dyDescent="0.2">
      <c r="B3140"/>
    </row>
    <row r="3141" spans="2:2" ht="15" customHeight="1" x14ac:dyDescent="0.2">
      <c r="B3141"/>
    </row>
    <row r="3142" spans="2:2" ht="15" customHeight="1" x14ac:dyDescent="0.2">
      <c r="B3142"/>
    </row>
    <row r="3143" spans="2:2" ht="15" customHeight="1" x14ac:dyDescent="0.2">
      <c r="B3143"/>
    </row>
    <row r="3144" spans="2:2" ht="15" customHeight="1" x14ac:dyDescent="0.2">
      <c r="B3144"/>
    </row>
    <row r="3145" spans="2:2" ht="15" customHeight="1" x14ac:dyDescent="0.2">
      <c r="B3145"/>
    </row>
    <row r="3146" spans="2:2" ht="15" customHeight="1" x14ac:dyDescent="0.2">
      <c r="B3146"/>
    </row>
    <row r="3147" spans="2:2" ht="15" customHeight="1" x14ac:dyDescent="0.2">
      <c r="B3147"/>
    </row>
    <row r="3148" spans="2:2" ht="15" customHeight="1" x14ac:dyDescent="0.2">
      <c r="B3148"/>
    </row>
    <row r="3149" spans="2:2" ht="15" customHeight="1" x14ac:dyDescent="0.2">
      <c r="B3149"/>
    </row>
    <row r="3150" spans="2:2" ht="15" customHeight="1" x14ac:dyDescent="0.2">
      <c r="B3150"/>
    </row>
    <row r="3151" spans="2:2" ht="15" customHeight="1" x14ac:dyDescent="0.2">
      <c r="B3151"/>
    </row>
    <row r="3152" spans="2:2" ht="15" customHeight="1" x14ac:dyDescent="0.2">
      <c r="B3152"/>
    </row>
    <row r="3153" spans="2:2" ht="15" customHeight="1" x14ac:dyDescent="0.2">
      <c r="B3153"/>
    </row>
    <row r="3154" spans="2:2" ht="15" customHeight="1" x14ac:dyDescent="0.2">
      <c r="B3154"/>
    </row>
    <row r="3155" spans="2:2" ht="15" customHeight="1" x14ac:dyDescent="0.2">
      <c r="B3155"/>
    </row>
    <row r="3156" spans="2:2" ht="15" customHeight="1" x14ac:dyDescent="0.2">
      <c r="B3156"/>
    </row>
    <row r="3157" spans="2:2" ht="15" customHeight="1" x14ac:dyDescent="0.2">
      <c r="B3157"/>
    </row>
    <row r="3158" spans="2:2" ht="15" customHeight="1" x14ac:dyDescent="0.2">
      <c r="B3158"/>
    </row>
    <row r="3159" spans="2:2" ht="15" customHeight="1" x14ac:dyDescent="0.2">
      <c r="B3159"/>
    </row>
    <row r="3160" spans="2:2" ht="15" customHeight="1" x14ac:dyDescent="0.2">
      <c r="B3160"/>
    </row>
    <row r="3161" spans="2:2" ht="15" customHeight="1" x14ac:dyDescent="0.2">
      <c r="B3161"/>
    </row>
    <row r="3162" spans="2:2" ht="15" customHeight="1" x14ac:dyDescent="0.2">
      <c r="B3162"/>
    </row>
    <row r="3163" spans="2:2" ht="15" customHeight="1" x14ac:dyDescent="0.2">
      <c r="B3163"/>
    </row>
    <row r="3164" spans="2:2" ht="15" customHeight="1" x14ac:dyDescent="0.2">
      <c r="B3164"/>
    </row>
    <row r="3165" spans="2:2" ht="15" customHeight="1" x14ac:dyDescent="0.2">
      <c r="B3165"/>
    </row>
    <row r="3166" spans="2:2" ht="15" customHeight="1" x14ac:dyDescent="0.2">
      <c r="B3166"/>
    </row>
    <row r="3167" spans="2:2" ht="15" customHeight="1" x14ac:dyDescent="0.2">
      <c r="B3167"/>
    </row>
    <row r="3168" spans="2:2" ht="15" customHeight="1" x14ac:dyDescent="0.2">
      <c r="B3168"/>
    </row>
    <row r="3169" spans="2:2" ht="15" customHeight="1" x14ac:dyDescent="0.2">
      <c r="B3169"/>
    </row>
    <row r="3170" spans="2:2" ht="15" customHeight="1" x14ac:dyDescent="0.2">
      <c r="B3170"/>
    </row>
    <row r="3171" spans="2:2" ht="15" customHeight="1" x14ac:dyDescent="0.2">
      <c r="B3171"/>
    </row>
    <row r="3172" spans="2:2" ht="15" customHeight="1" x14ac:dyDescent="0.2">
      <c r="B3172"/>
    </row>
    <row r="3173" spans="2:2" ht="15" customHeight="1" x14ac:dyDescent="0.2">
      <c r="B3173"/>
    </row>
    <row r="3174" spans="2:2" ht="15" customHeight="1" x14ac:dyDescent="0.2">
      <c r="B3174"/>
    </row>
    <row r="3175" spans="2:2" ht="15" customHeight="1" x14ac:dyDescent="0.2">
      <c r="B3175"/>
    </row>
    <row r="3176" spans="2:2" ht="15" customHeight="1" x14ac:dyDescent="0.2">
      <c r="B3176"/>
    </row>
    <row r="3177" spans="2:2" ht="15" customHeight="1" x14ac:dyDescent="0.2">
      <c r="B3177"/>
    </row>
    <row r="3178" spans="2:2" ht="15" customHeight="1" x14ac:dyDescent="0.2">
      <c r="B3178"/>
    </row>
    <row r="3179" spans="2:2" ht="15" customHeight="1" x14ac:dyDescent="0.2">
      <c r="B3179"/>
    </row>
    <row r="3180" spans="2:2" ht="15" customHeight="1" x14ac:dyDescent="0.2">
      <c r="B3180"/>
    </row>
    <row r="3181" spans="2:2" ht="15" customHeight="1" x14ac:dyDescent="0.2">
      <c r="B3181"/>
    </row>
    <row r="3182" spans="2:2" ht="15" customHeight="1" x14ac:dyDescent="0.2">
      <c r="B3182"/>
    </row>
    <row r="3183" spans="2:2" ht="15" customHeight="1" x14ac:dyDescent="0.2">
      <c r="B3183"/>
    </row>
    <row r="3184" spans="2:2" ht="15" customHeight="1" x14ac:dyDescent="0.2">
      <c r="B3184"/>
    </row>
    <row r="3185" spans="2:2" ht="15" customHeight="1" x14ac:dyDescent="0.2">
      <c r="B3185"/>
    </row>
    <row r="3186" spans="2:2" ht="15" customHeight="1" x14ac:dyDescent="0.2">
      <c r="B3186"/>
    </row>
    <row r="3187" spans="2:2" ht="15" customHeight="1" x14ac:dyDescent="0.2">
      <c r="B3187"/>
    </row>
    <row r="3188" spans="2:2" ht="15" customHeight="1" x14ac:dyDescent="0.2">
      <c r="B3188"/>
    </row>
    <row r="3189" spans="2:2" ht="15" customHeight="1" x14ac:dyDescent="0.2">
      <c r="B3189"/>
    </row>
    <row r="3190" spans="2:2" ht="15" customHeight="1" x14ac:dyDescent="0.2">
      <c r="B3190"/>
    </row>
    <row r="3191" spans="2:2" ht="15" customHeight="1" x14ac:dyDescent="0.2">
      <c r="B3191"/>
    </row>
    <row r="3192" spans="2:2" ht="15" customHeight="1" x14ac:dyDescent="0.2">
      <c r="B3192"/>
    </row>
    <row r="3193" spans="2:2" ht="15" customHeight="1" x14ac:dyDescent="0.2">
      <c r="B3193"/>
    </row>
    <row r="3194" spans="2:2" ht="15" customHeight="1" x14ac:dyDescent="0.2">
      <c r="B3194"/>
    </row>
    <row r="3195" spans="2:2" ht="15" customHeight="1" x14ac:dyDescent="0.2">
      <c r="B3195"/>
    </row>
    <row r="3196" spans="2:2" ht="15" customHeight="1" x14ac:dyDescent="0.2">
      <c r="B3196"/>
    </row>
    <row r="3197" spans="2:2" ht="15" customHeight="1" x14ac:dyDescent="0.2">
      <c r="B3197"/>
    </row>
    <row r="3198" spans="2:2" ht="15" customHeight="1" x14ac:dyDescent="0.2">
      <c r="B3198"/>
    </row>
    <row r="3199" spans="2:2" ht="15" customHeight="1" x14ac:dyDescent="0.2">
      <c r="B3199"/>
    </row>
    <row r="3200" spans="2:2" ht="15" customHeight="1" x14ac:dyDescent="0.2">
      <c r="B3200"/>
    </row>
    <row r="3201" spans="2:2" ht="15" customHeight="1" x14ac:dyDescent="0.2">
      <c r="B3201"/>
    </row>
    <row r="3202" spans="2:2" ht="15" customHeight="1" x14ac:dyDescent="0.2">
      <c r="B3202"/>
    </row>
    <row r="3203" spans="2:2" ht="15" customHeight="1" x14ac:dyDescent="0.2">
      <c r="B3203"/>
    </row>
    <row r="3204" spans="2:2" ht="15" customHeight="1" x14ac:dyDescent="0.2">
      <c r="B3204"/>
    </row>
    <row r="3205" spans="2:2" ht="15" customHeight="1" x14ac:dyDescent="0.2">
      <c r="B3205"/>
    </row>
    <row r="3206" spans="2:2" ht="15" customHeight="1" x14ac:dyDescent="0.2">
      <c r="B3206"/>
    </row>
    <row r="3207" spans="2:2" ht="15" customHeight="1" x14ac:dyDescent="0.2">
      <c r="B3207"/>
    </row>
    <row r="3208" spans="2:2" ht="15" customHeight="1" x14ac:dyDescent="0.2">
      <c r="B3208"/>
    </row>
    <row r="3209" spans="2:2" ht="15" customHeight="1" x14ac:dyDescent="0.2">
      <c r="B3209"/>
    </row>
    <row r="3210" spans="2:2" ht="15" customHeight="1" x14ac:dyDescent="0.2">
      <c r="B3210"/>
    </row>
    <row r="3211" spans="2:2" ht="15" customHeight="1" x14ac:dyDescent="0.2">
      <c r="B3211"/>
    </row>
    <row r="3212" spans="2:2" ht="15" customHeight="1" x14ac:dyDescent="0.2">
      <c r="B3212"/>
    </row>
    <row r="3213" spans="2:2" ht="15" customHeight="1" x14ac:dyDescent="0.2">
      <c r="B3213"/>
    </row>
    <row r="3214" spans="2:2" ht="15" customHeight="1" x14ac:dyDescent="0.2">
      <c r="B3214"/>
    </row>
    <row r="3215" spans="2:2" ht="15" customHeight="1" x14ac:dyDescent="0.2">
      <c r="B3215"/>
    </row>
    <row r="3216" spans="2:2" ht="15" customHeight="1" x14ac:dyDescent="0.2">
      <c r="B3216"/>
    </row>
    <row r="3217" spans="2:2" ht="15" customHeight="1" x14ac:dyDescent="0.2">
      <c r="B3217"/>
    </row>
    <row r="3218" spans="2:2" ht="15" customHeight="1" x14ac:dyDescent="0.2">
      <c r="B3218"/>
    </row>
    <row r="3219" spans="2:2" ht="15" customHeight="1" x14ac:dyDescent="0.2">
      <c r="B3219"/>
    </row>
    <row r="3220" spans="2:2" ht="15" customHeight="1" x14ac:dyDescent="0.2">
      <c r="B3220"/>
    </row>
    <row r="3221" spans="2:2" ht="15" customHeight="1" x14ac:dyDescent="0.2">
      <c r="B3221"/>
    </row>
    <row r="3222" spans="2:2" ht="15" customHeight="1" x14ac:dyDescent="0.2">
      <c r="B3222"/>
    </row>
    <row r="3223" spans="2:2" ht="15" customHeight="1" x14ac:dyDescent="0.2">
      <c r="B3223"/>
    </row>
    <row r="3224" spans="2:2" ht="15" customHeight="1" x14ac:dyDescent="0.2">
      <c r="B3224"/>
    </row>
    <row r="3225" spans="2:2" ht="15" customHeight="1" x14ac:dyDescent="0.2">
      <c r="B3225"/>
    </row>
    <row r="3226" spans="2:2" ht="15" customHeight="1" x14ac:dyDescent="0.2">
      <c r="B3226"/>
    </row>
    <row r="3227" spans="2:2" ht="15" customHeight="1" x14ac:dyDescent="0.2">
      <c r="B3227"/>
    </row>
    <row r="3228" spans="2:2" ht="15" customHeight="1" x14ac:dyDescent="0.2">
      <c r="B3228"/>
    </row>
    <row r="3229" spans="2:2" ht="15" customHeight="1" x14ac:dyDescent="0.2">
      <c r="B3229"/>
    </row>
    <row r="3230" spans="2:2" ht="15" customHeight="1" x14ac:dyDescent="0.2">
      <c r="B3230"/>
    </row>
    <row r="3231" spans="2:2" ht="15" customHeight="1" x14ac:dyDescent="0.2">
      <c r="B3231"/>
    </row>
    <row r="3232" spans="2:2" ht="15" customHeight="1" x14ac:dyDescent="0.2">
      <c r="B3232"/>
    </row>
    <row r="3233" spans="2:2" ht="15" customHeight="1" x14ac:dyDescent="0.2">
      <c r="B3233"/>
    </row>
    <row r="3234" spans="2:2" ht="15" customHeight="1" x14ac:dyDescent="0.2">
      <c r="B3234"/>
    </row>
    <row r="3235" spans="2:2" ht="15" customHeight="1" x14ac:dyDescent="0.2">
      <c r="B3235"/>
    </row>
    <row r="3236" spans="2:2" ht="15" customHeight="1" x14ac:dyDescent="0.2">
      <c r="B3236"/>
    </row>
    <row r="3237" spans="2:2" ht="15" customHeight="1" x14ac:dyDescent="0.2">
      <c r="B3237"/>
    </row>
    <row r="3238" spans="2:2" ht="15" customHeight="1" x14ac:dyDescent="0.2">
      <c r="B3238"/>
    </row>
    <row r="3239" spans="2:2" ht="15" customHeight="1" x14ac:dyDescent="0.2">
      <c r="B3239"/>
    </row>
    <row r="3240" spans="2:2" ht="15" customHeight="1" x14ac:dyDescent="0.2">
      <c r="B3240"/>
    </row>
    <row r="3241" spans="2:2" ht="15" customHeight="1" x14ac:dyDescent="0.2">
      <c r="B3241"/>
    </row>
    <row r="3242" spans="2:2" ht="15" customHeight="1" x14ac:dyDescent="0.2">
      <c r="B3242"/>
    </row>
    <row r="3243" spans="2:2" ht="15" customHeight="1" x14ac:dyDescent="0.2">
      <c r="B3243"/>
    </row>
    <row r="3244" spans="2:2" ht="15" customHeight="1" x14ac:dyDescent="0.2">
      <c r="B3244"/>
    </row>
    <row r="3245" spans="2:2" ht="15" customHeight="1" x14ac:dyDescent="0.2">
      <c r="B3245"/>
    </row>
    <row r="3246" spans="2:2" ht="15" customHeight="1" x14ac:dyDescent="0.2">
      <c r="B3246"/>
    </row>
    <row r="3247" spans="2:2" ht="15" customHeight="1" x14ac:dyDescent="0.2">
      <c r="B3247"/>
    </row>
    <row r="3248" spans="2:2" ht="15" customHeight="1" x14ac:dyDescent="0.2">
      <c r="B3248"/>
    </row>
    <row r="3249" spans="2:2" ht="15" customHeight="1" x14ac:dyDescent="0.2">
      <c r="B3249"/>
    </row>
    <row r="3250" spans="2:2" ht="15" customHeight="1" x14ac:dyDescent="0.2">
      <c r="B3250"/>
    </row>
    <row r="3251" spans="2:2" ht="15" customHeight="1" x14ac:dyDescent="0.2">
      <c r="B3251"/>
    </row>
    <row r="3252" spans="2:2" ht="15" customHeight="1" x14ac:dyDescent="0.2">
      <c r="B3252"/>
    </row>
    <row r="3253" spans="2:2" ht="15" customHeight="1" x14ac:dyDescent="0.2">
      <c r="B3253"/>
    </row>
    <row r="3254" spans="2:2" ht="15" customHeight="1" x14ac:dyDescent="0.2">
      <c r="B3254"/>
    </row>
    <row r="3255" spans="2:2" ht="15" customHeight="1" x14ac:dyDescent="0.2">
      <c r="B3255"/>
    </row>
    <row r="3256" spans="2:2" ht="15" customHeight="1" x14ac:dyDescent="0.2">
      <c r="B3256"/>
    </row>
    <row r="3257" spans="2:2" ht="15" customHeight="1" x14ac:dyDescent="0.2">
      <c r="B3257"/>
    </row>
    <row r="3258" spans="2:2" ht="15" customHeight="1" x14ac:dyDescent="0.2">
      <c r="B3258"/>
    </row>
    <row r="3259" spans="2:2" ht="15" customHeight="1" x14ac:dyDescent="0.2">
      <c r="B3259"/>
    </row>
    <row r="3260" spans="2:2" ht="15" customHeight="1" x14ac:dyDescent="0.2">
      <c r="B3260"/>
    </row>
    <row r="3261" spans="2:2" ht="15" customHeight="1" x14ac:dyDescent="0.2">
      <c r="B3261"/>
    </row>
    <row r="3262" spans="2:2" ht="15" customHeight="1" x14ac:dyDescent="0.2">
      <c r="B3262"/>
    </row>
    <row r="3263" spans="2:2" ht="15" customHeight="1" x14ac:dyDescent="0.2">
      <c r="B3263"/>
    </row>
    <row r="3264" spans="2:2" ht="15" customHeight="1" x14ac:dyDescent="0.2">
      <c r="B3264"/>
    </row>
    <row r="3265" spans="2:2" ht="15" customHeight="1" x14ac:dyDescent="0.2">
      <c r="B3265"/>
    </row>
    <row r="3266" spans="2:2" ht="15" customHeight="1" x14ac:dyDescent="0.2">
      <c r="B3266"/>
    </row>
    <row r="3267" spans="2:2" ht="15" customHeight="1" x14ac:dyDescent="0.2">
      <c r="B3267"/>
    </row>
    <row r="3268" spans="2:2" ht="15" customHeight="1" x14ac:dyDescent="0.2">
      <c r="B3268"/>
    </row>
    <row r="3269" spans="2:2" ht="15" customHeight="1" x14ac:dyDescent="0.2">
      <c r="B3269"/>
    </row>
    <row r="3270" spans="2:2" ht="15" customHeight="1" x14ac:dyDescent="0.2">
      <c r="B3270"/>
    </row>
    <row r="3271" spans="2:2" ht="15" customHeight="1" x14ac:dyDescent="0.2">
      <c r="B3271"/>
    </row>
    <row r="3272" spans="2:2" ht="15" customHeight="1" x14ac:dyDescent="0.2">
      <c r="B3272"/>
    </row>
    <row r="3273" spans="2:2" ht="15" customHeight="1" x14ac:dyDescent="0.2">
      <c r="B3273"/>
    </row>
    <row r="3274" spans="2:2" ht="15" customHeight="1" x14ac:dyDescent="0.2">
      <c r="B3274"/>
    </row>
    <row r="3275" spans="2:2" ht="15" customHeight="1" x14ac:dyDescent="0.2">
      <c r="B3275"/>
    </row>
    <row r="3276" spans="2:2" ht="15" customHeight="1" x14ac:dyDescent="0.2">
      <c r="B3276"/>
    </row>
    <row r="3277" spans="2:2" ht="15" customHeight="1" x14ac:dyDescent="0.2">
      <c r="B3277"/>
    </row>
    <row r="3278" spans="2:2" ht="15" customHeight="1" x14ac:dyDescent="0.2">
      <c r="B3278"/>
    </row>
    <row r="3279" spans="2:2" ht="15" customHeight="1" x14ac:dyDescent="0.2">
      <c r="B3279"/>
    </row>
    <row r="3280" spans="2:2" ht="15" customHeight="1" x14ac:dyDescent="0.2">
      <c r="B3280"/>
    </row>
    <row r="3281" spans="2:2" ht="15" customHeight="1" x14ac:dyDescent="0.2">
      <c r="B3281"/>
    </row>
    <row r="3282" spans="2:2" ht="15" customHeight="1" x14ac:dyDescent="0.2">
      <c r="B3282"/>
    </row>
    <row r="3283" spans="2:2" ht="15" customHeight="1" x14ac:dyDescent="0.2">
      <c r="B3283"/>
    </row>
    <row r="3284" spans="2:2" ht="15" customHeight="1" x14ac:dyDescent="0.2">
      <c r="B3284"/>
    </row>
    <row r="3285" spans="2:2" ht="15" customHeight="1" x14ac:dyDescent="0.2">
      <c r="B3285"/>
    </row>
    <row r="3286" spans="2:2" ht="15" customHeight="1" x14ac:dyDescent="0.2">
      <c r="B3286"/>
    </row>
    <row r="3287" spans="2:2" ht="15" customHeight="1" x14ac:dyDescent="0.2">
      <c r="B3287"/>
    </row>
    <row r="3288" spans="2:2" ht="15" customHeight="1" x14ac:dyDescent="0.2">
      <c r="B3288"/>
    </row>
    <row r="3289" spans="2:2" ht="15" customHeight="1" x14ac:dyDescent="0.2">
      <c r="B3289"/>
    </row>
    <row r="3290" spans="2:2" ht="15" customHeight="1" x14ac:dyDescent="0.2">
      <c r="B3290"/>
    </row>
    <row r="3291" spans="2:2" ht="15" customHeight="1" x14ac:dyDescent="0.2">
      <c r="B3291"/>
    </row>
    <row r="3292" spans="2:2" ht="15" customHeight="1" x14ac:dyDescent="0.2">
      <c r="B3292"/>
    </row>
    <row r="3293" spans="2:2" ht="15" customHeight="1" x14ac:dyDescent="0.2">
      <c r="B3293"/>
    </row>
    <row r="3294" spans="2:2" ht="15" customHeight="1" x14ac:dyDescent="0.2">
      <c r="B3294"/>
    </row>
    <row r="3295" spans="2:2" ht="15" customHeight="1" x14ac:dyDescent="0.2">
      <c r="B3295"/>
    </row>
    <row r="3296" spans="2:2" ht="15" customHeight="1" x14ac:dyDescent="0.2">
      <c r="B3296"/>
    </row>
    <row r="3297" spans="2:2" ht="15" customHeight="1" x14ac:dyDescent="0.2">
      <c r="B3297"/>
    </row>
    <row r="3298" spans="2:2" ht="15" customHeight="1" x14ac:dyDescent="0.2">
      <c r="B3298"/>
    </row>
    <row r="3299" spans="2:2" ht="15" customHeight="1" x14ac:dyDescent="0.2">
      <c r="B3299"/>
    </row>
    <row r="3300" spans="2:2" ht="15" customHeight="1" x14ac:dyDescent="0.2">
      <c r="B3300"/>
    </row>
    <row r="3301" spans="2:2" ht="15" customHeight="1" x14ac:dyDescent="0.2">
      <c r="B3301"/>
    </row>
    <row r="3302" spans="2:2" ht="15" customHeight="1" x14ac:dyDescent="0.2">
      <c r="B3302"/>
    </row>
    <row r="3303" spans="2:2" ht="15" customHeight="1" x14ac:dyDescent="0.2">
      <c r="B3303"/>
    </row>
    <row r="3304" spans="2:2" ht="15" customHeight="1" x14ac:dyDescent="0.2">
      <c r="B3304"/>
    </row>
    <row r="3305" spans="2:2" ht="15" customHeight="1" x14ac:dyDescent="0.2">
      <c r="B3305"/>
    </row>
    <row r="3306" spans="2:2" ht="15" customHeight="1" x14ac:dyDescent="0.2">
      <c r="B3306"/>
    </row>
    <row r="3307" spans="2:2" ht="15" customHeight="1" x14ac:dyDescent="0.2">
      <c r="B3307"/>
    </row>
    <row r="3308" spans="2:2" ht="15" customHeight="1" x14ac:dyDescent="0.2">
      <c r="B3308"/>
    </row>
    <row r="3309" spans="2:2" ht="15" customHeight="1" x14ac:dyDescent="0.2">
      <c r="B3309"/>
    </row>
    <row r="3310" spans="2:2" ht="15" customHeight="1" x14ac:dyDescent="0.2">
      <c r="B3310"/>
    </row>
    <row r="3311" spans="2:2" ht="15" customHeight="1" x14ac:dyDescent="0.2">
      <c r="B3311"/>
    </row>
    <row r="3312" spans="2:2" ht="15" customHeight="1" x14ac:dyDescent="0.2">
      <c r="B3312"/>
    </row>
    <row r="3313" spans="2:2" ht="15" customHeight="1" x14ac:dyDescent="0.2">
      <c r="B3313"/>
    </row>
    <row r="3314" spans="2:2" ht="15" customHeight="1" x14ac:dyDescent="0.2">
      <c r="B3314"/>
    </row>
    <row r="3315" spans="2:2" ht="15" customHeight="1" x14ac:dyDescent="0.2">
      <c r="B3315"/>
    </row>
    <row r="3316" spans="2:2" ht="15" customHeight="1" x14ac:dyDescent="0.2">
      <c r="B3316"/>
    </row>
    <row r="3317" spans="2:2" ht="15" customHeight="1" x14ac:dyDescent="0.2">
      <c r="B3317"/>
    </row>
    <row r="3318" spans="2:2" ht="15" customHeight="1" x14ac:dyDescent="0.2">
      <c r="B3318"/>
    </row>
    <row r="3319" spans="2:2" ht="15" customHeight="1" x14ac:dyDescent="0.2">
      <c r="B3319"/>
    </row>
    <row r="3320" spans="2:2" ht="15" customHeight="1" x14ac:dyDescent="0.2">
      <c r="B3320"/>
    </row>
    <row r="3321" spans="2:2" ht="15" customHeight="1" x14ac:dyDescent="0.2">
      <c r="B3321"/>
    </row>
    <row r="3322" spans="2:2" ht="15" customHeight="1" x14ac:dyDescent="0.2">
      <c r="B3322"/>
    </row>
    <row r="3323" spans="2:2" ht="15" customHeight="1" x14ac:dyDescent="0.2">
      <c r="B3323"/>
    </row>
    <row r="3324" spans="2:2" ht="15" customHeight="1" x14ac:dyDescent="0.2">
      <c r="B3324"/>
    </row>
    <row r="3325" spans="2:2" ht="15" customHeight="1" x14ac:dyDescent="0.2">
      <c r="B3325"/>
    </row>
    <row r="3326" spans="2:2" ht="15" customHeight="1" x14ac:dyDescent="0.2">
      <c r="B3326"/>
    </row>
    <row r="3327" spans="2:2" ht="15" customHeight="1" x14ac:dyDescent="0.2">
      <c r="B3327"/>
    </row>
    <row r="3328" spans="2:2" ht="15" customHeight="1" x14ac:dyDescent="0.2">
      <c r="B3328"/>
    </row>
    <row r="3329" spans="2:2" ht="15" customHeight="1" x14ac:dyDescent="0.2">
      <c r="B3329"/>
    </row>
    <row r="3330" spans="2:2" ht="15" customHeight="1" x14ac:dyDescent="0.2">
      <c r="B3330"/>
    </row>
    <row r="3331" spans="2:2" ht="15" customHeight="1" x14ac:dyDescent="0.2">
      <c r="B3331"/>
    </row>
    <row r="3332" spans="2:2" ht="15" customHeight="1" x14ac:dyDescent="0.2">
      <c r="B3332"/>
    </row>
    <row r="3333" spans="2:2" ht="15" customHeight="1" x14ac:dyDescent="0.2">
      <c r="B3333"/>
    </row>
    <row r="3334" spans="2:2" ht="15" customHeight="1" x14ac:dyDescent="0.2">
      <c r="B3334"/>
    </row>
    <row r="3335" spans="2:2" ht="15" customHeight="1" x14ac:dyDescent="0.2">
      <c r="B3335"/>
    </row>
    <row r="3336" spans="2:2" ht="15" customHeight="1" x14ac:dyDescent="0.2">
      <c r="B3336"/>
    </row>
    <row r="3337" spans="2:2" ht="15" customHeight="1" x14ac:dyDescent="0.2">
      <c r="B3337"/>
    </row>
    <row r="3338" spans="2:2" ht="15" customHeight="1" x14ac:dyDescent="0.2">
      <c r="B3338"/>
    </row>
    <row r="3339" spans="2:2" ht="15" customHeight="1" x14ac:dyDescent="0.2">
      <c r="B3339"/>
    </row>
    <row r="3340" spans="2:2" ht="15" customHeight="1" x14ac:dyDescent="0.2">
      <c r="B3340"/>
    </row>
    <row r="3341" spans="2:2" ht="15" customHeight="1" x14ac:dyDescent="0.2">
      <c r="B3341"/>
    </row>
    <row r="3342" spans="2:2" ht="15" customHeight="1" x14ac:dyDescent="0.2">
      <c r="B3342"/>
    </row>
    <row r="3343" spans="2:2" ht="15" customHeight="1" x14ac:dyDescent="0.2">
      <c r="B3343"/>
    </row>
    <row r="3344" spans="2:2" ht="15" customHeight="1" x14ac:dyDescent="0.2">
      <c r="B3344"/>
    </row>
    <row r="3345" spans="2:2" ht="15" customHeight="1" x14ac:dyDescent="0.2">
      <c r="B3345"/>
    </row>
    <row r="3346" spans="2:2" ht="15" customHeight="1" x14ac:dyDescent="0.2">
      <c r="B3346"/>
    </row>
    <row r="3347" spans="2:2" ht="15" customHeight="1" x14ac:dyDescent="0.2">
      <c r="B3347"/>
    </row>
    <row r="3348" spans="2:2" ht="15" customHeight="1" x14ac:dyDescent="0.2">
      <c r="B3348"/>
    </row>
    <row r="3349" spans="2:2" ht="15" customHeight="1" x14ac:dyDescent="0.2">
      <c r="B3349"/>
    </row>
    <row r="3350" spans="2:2" ht="15" customHeight="1" x14ac:dyDescent="0.2">
      <c r="B3350"/>
    </row>
    <row r="3351" spans="2:2" ht="15" customHeight="1" x14ac:dyDescent="0.2">
      <c r="B3351"/>
    </row>
    <row r="3352" spans="2:2" ht="15" customHeight="1" x14ac:dyDescent="0.2">
      <c r="B3352"/>
    </row>
    <row r="3353" spans="2:2" ht="15" customHeight="1" x14ac:dyDescent="0.2">
      <c r="B3353"/>
    </row>
    <row r="3354" spans="2:2" ht="15" customHeight="1" x14ac:dyDescent="0.2">
      <c r="B3354"/>
    </row>
    <row r="3355" spans="2:2" ht="15" customHeight="1" x14ac:dyDescent="0.2">
      <c r="B3355"/>
    </row>
    <row r="3356" spans="2:2" ht="15" customHeight="1" x14ac:dyDescent="0.2">
      <c r="B3356"/>
    </row>
    <row r="3357" spans="2:2" ht="15" customHeight="1" x14ac:dyDescent="0.2">
      <c r="B3357"/>
    </row>
    <row r="3358" spans="2:2" ht="15" customHeight="1" x14ac:dyDescent="0.2">
      <c r="B3358"/>
    </row>
    <row r="3359" spans="2:2" ht="15" customHeight="1" x14ac:dyDescent="0.2">
      <c r="B3359"/>
    </row>
    <row r="3360" spans="2:2" ht="15" customHeight="1" x14ac:dyDescent="0.2">
      <c r="B3360"/>
    </row>
    <row r="3361" spans="2:2" ht="15" customHeight="1" x14ac:dyDescent="0.2">
      <c r="B3361"/>
    </row>
    <row r="3362" spans="2:2" ht="15" customHeight="1" x14ac:dyDescent="0.2">
      <c r="B3362"/>
    </row>
    <row r="3363" spans="2:2" ht="15" customHeight="1" x14ac:dyDescent="0.2">
      <c r="B3363"/>
    </row>
    <row r="3364" spans="2:2" ht="15" customHeight="1" x14ac:dyDescent="0.2">
      <c r="B3364"/>
    </row>
    <row r="3365" spans="2:2" ht="15" customHeight="1" x14ac:dyDescent="0.2">
      <c r="B3365"/>
    </row>
    <row r="3366" spans="2:2" ht="15" customHeight="1" x14ac:dyDescent="0.2">
      <c r="B3366"/>
    </row>
    <row r="3367" spans="2:2" ht="15" customHeight="1" x14ac:dyDescent="0.2">
      <c r="B3367"/>
    </row>
    <row r="3368" spans="2:2" ht="15" customHeight="1" x14ac:dyDescent="0.2">
      <c r="B3368"/>
    </row>
    <row r="3369" spans="2:2" ht="15" customHeight="1" x14ac:dyDescent="0.2">
      <c r="B3369"/>
    </row>
    <row r="3370" spans="2:2" ht="15" customHeight="1" x14ac:dyDescent="0.2">
      <c r="B3370"/>
    </row>
    <row r="3371" spans="2:2" ht="15" customHeight="1" x14ac:dyDescent="0.2">
      <c r="B3371"/>
    </row>
    <row r="3372" spans="2:2" ht="15" customHeight="1" x14ac:dyDescent="0.2">
      <c r="B3372"/>
    </row>
    <row r="3373" spans="2:2" ht="15" customHeight="1" x14ac:dyDescent="0.2">
      <c r="B3373"/>
    </row>
    <row r="3374" spans="2:2" ht="15" customHeight="1" x14ac:dyDescent="0.2">
      <c r="B3374"/>
    </row>
    <row r="3375" spans="2:2" ht="15" customHeight="1" x14ac:dyDescent="0.2">
      <c r="B3375"/>
    </row>
    <row r="3376" spans="2:2" ht="15" customHeight="1" x14ac:dyDescent="0.2">
      <c r="B3376"/>
    </row>
    <row r="3377" spans="2:2" ht="15" customHeight="1" x14ac:dyDescent="0.2">
      <c r="B3377"/>
    </row>
    <row r="3378" spans="2:2" ht="15" customHeight="1" x14ac:dyDescent="0.2">
      <c r="B3378"/>
    </row>
    <row r="3379" spans="2:2" ht="15" customHeight="1" x14ac:dyDescent="0.2">
      <c r="B3379"/>
    </row>
    <row r="3380" spans="2:2" ht="15" customHeight="1" x14ac:dyDescent="0.2">
      <c r="B3380"/>
    </row>
    <row r="3381" spans="2:2" ht="15" customHeight="1" x14ac:dyDescent="0.2">
      <c r="B3381"/>
    </row>
    <row r="3382" spans="2:2" ht="15" customHeight="1" x14ac:dyDescent="0.2">
      <c r="B3382"/>
    </row>
    <row r="3383" spans="2:2" ht="15" customHeight="1" x14ac:dyDescent="0.2">
      <c r="B3383"/>
    </row>
    <row r="3384" spans="2:2" ht="15" customHeight="1" x14ac:dyDescent="0.2">
      <c r="B3384"/>
    </row>
    <row r="3385" spans="2:2" ht="15" customHeight="1" x14ac:dyDescent="0.2">
      <c r="B3385"/>
    </row>
    <row r="3386" spans="2:2" ht="15" customHeight="1" x14ac:dyDescent="0.2">
      <c r="B3386"/>
    </row>
    <row r="3387" spans="2:2" ht="15" customHeight="1" x14ac:dyDescent="0.2">
      <c r="B3387"/>
    </row>
    <row r="3388" spans="2:2" ht="15" customHeight="1" x14ac:dyDescent="0.2">
      <c r="B3388"/>
    </row>
    <row r="3389" spans="2:2" ht="15" customHeight="1" x14ac:dyDescent="0.2">
      <c r="B3389"/>
    </row>
    <row r="3390" spans="2:2" ht="15" customHeight="1" x14ac:dyDescent="0.2">
      <c r="B3390"/>
    </row>
    <row r="3391" spans="2:2" ht="15" customHeight="1" x14ac:dyDescent="0.2">
      <c r="B3391"/>
    </row>
    <row r="3392" spans="2:2" ht="15" customHeight="1" x14ac:dyDescent="0.2">
      <c r="B3392"/>
    </row>
    <row r="3393" spans="2:2" ht="15" customHeight="1" x14ac:dyDescent="0.2">
      <c r="B3393"/>
    </row>
    <row r="3394" spans="2:2" ht="15" customHeight="1" x14ac:dyDescent="0.2">
      <c r="B3394"/>
    </row>
    <row r="3395" spans="2:2" ht="15" customHeight="1" x14ac:dyDescent="0.2">
      <c r="B3395"/>
    </row>
    <row r="3396" spans="2:2" ht="15" customHeight="1" x14ac:dyDescent="0.2">
      <c r="B3396"/>
    </row>
    <row r="3397" spans="2:2" ht="15" customHeight="1" x14ac:dyDescent="0.2">
      <c r="B3397"/>
    </row>
    <row r="3398" spans="2:2" ht="15" customHeight="1" x14ac:dyDescent="0.2">
      <c r="B3398"/>
    </row>
    <row r="3399" spans="2:2" ht="15" customHeight="1" x14ac:dyDescent="0.2">
      <c r="B3399"/>
    </row>
    <row r="3400" spans="2:2" ht="15" customHeight="1" x14ac:dyDescent="0.2">
      <c r="B3400"/>
    </row>
    <row r="3401" spans="2:2" ht="15" customHeight="1" x14ac:dyDescent="0.2">
      <c r="B3401"/>
    </row>
    <row r="3402" spans="2:2" ht="15" customHeight="1" x14ac:dyDescent="0.2">
      <c r="B3402"/>
    </row>
    <row r="3403" spans="2:2" ht="15" customHeight="1" x14ac:dyDescent="0.2">
      <c r="B3403"/>
    </row>
    <row r="3404" spans="2:2" ht="15" customHeight="1" x14ac:dyDescent="0.2">
      <c r="B3404"/>
    </row>
    <row r="3405" spans="2:2" ht="15" customHeight="1" x14ac:dyDescent="0.2">
      <c r="B3405"/>
    </row>
    <row r="3406" spans="2:2" ht="15" customHeight="1" x14ac:dyDescent="0.2">
      <c r="B3406"/>
    </row>
    <row r="3407" spans="2:2" ht="15" customHeight="1" x14ac:dyDescent="0.2">
      <c r="B3407"/>
    </row>
    <row r="3408" spans="2:2" ht="15" customHeight="1" x14ac:dyDescent="0.2">
      <c r="B3408"/>
    </row>
    <row r="3409" spans="2:2" ht="15" customHeight="1" x14ac:dyDescent="0.2">
      <c r="B3409"/>
    </row>
    <row r="3410" spans="2:2" ht="15" customHeight="1" x14ac:dyDescent="0.2">
      <c r="B3410"/>
    </row>
    <row r="3411" spans="2:2" ht="15" customHeight="1" x14ac:dyDescent="0.2">
      <c r="B3411"/>
    </row>
    <row r="3412" spans="2:2" ht="15" customHeight="1" x14ac:dyDescent="0.2">
      <c r="B3412"/>
    </row>
    <row r="3413" spans="2:2" ht="15" customHeight="1" x14ac:dyDescent="0.2">
      <c r="B3413"/>
    </row>
    <row r="3414" spans="2:2" ht="15" customHeight="1" x14ac:dyDescent="0.2">
      <c r="B3414"/>
    </row>
    <row r="3415" spans="2:2" ht="15" customHeight="1" x14ac:dyDescent="0.2">
      <c r="B3415"/>
    </row>
    <row r="3416" spans="2:2" ht="15" customHeight="1" x14ac:dyDescent="0.2">
      <c r="B3416"/>
    </row>
    <row r="3417" spans="2:2" ht="15" customHeight="1" x14ac:dyDescent="0.2">
      <c r="B3417"/>
    </row>
    <row r="3418" spans="2:2" ht="15" customHeight="1" x14ac:dyDescent="0.2">
      <c r="B3418"/>
    </row>
    <row r="3419" spans="2:2" ht="15" customHeight="1" x14ac:dyDescent="0.2">
      <c r="B3419"/>
    </row>
    <row r="3420" spans="2:2" ht="15" customHeight="1" x14ac:dyDescent="0.2">
      <c r="B3420"/>
    </row>
    <row r="3421" spans="2:2" ht="15" customHeight="1" x14ac:dyDescent="0.2">
      <c r="B3421"/>
    </row>
    <row r="3422" spans="2:2" ht="15" customHeight="1" x14ac:dyDescent="0.2">
      <c r="B3422"/>
    </row>
    <row r="3423" spans="2:2" ht="15" customHeight="1" x14ac:dyDescent="0.2">
      <c r="B3423"/>
    </row>
    <row r="3424" spans="2:2" ht="15" customHeight="1" x14ac:dyDescent="0.2">
      <c r="B3424"/>
    </row>
    <row r="3425" spans="2:2" ht="15" customHeight="1" x14ac:dyDescent="0.2">
      <c r="B3425"/>
    </row>
    <row r="3426" spans="2:2" ht="15" customHeight="1" x14ac:dyDescent="0.2">
      <c r="B3426"/>
    </row>
    <row r="3427" spans="2:2" ht="15" customHeight="1" x14ac:dyDescent="0.2">
      <c r="B3427"/>
    </row>
    <row r="3428" spans="2:2" ht="15" customHeight="1" x14ac:dyDescent="0.2">
      <c r="B3428"/>
    </row>
    <row r="3429" spans="2:2" ht="15" customHeight="1" x14ac:dyDescent="0.2">
      <c r="B3429"/>
    </row>
    <row r="3430" spans="2:2" ht="15" customHeight="1" x14ac:dyDescent="0.2">
      <c r="B3430"/>
    </row>
    <row r="3431" spans="2:2" ht="15" customHeight="1" x14ac:dyDescent="0.2">
      <c r="B3431"/>
    </row>
    <row r="3432" spans="2:2" ht="15" customHeight="1" x14ac:dyDescent="0.2">
      <c r="B3432"/>
    </row>
    <row r="3433" spans="2:2" ht="15" customHeight="1" x14ac:dyDescent="0.2">
      <c r="B3433"/>
    </row>
    <row r="3434" spans="2:2" ht="15" customHeight="1" x14ac:dyDescent="0.2">
      <c r="B3434"/>
    </row>
    <row r="3435" spans="2:2" ht="15" customHeight="1" x14ac:dyDescent="0.2">
      <c r="B3435"/>
    </row>
    <row r="3436" spans="2:2" ht="15" customHeight="1" x14ac:dyDescent="0.2">
      <c r="B3436"/>
    </row>
    <row r="3437" spans="2:2" ht="15" customHeight="1" x14ac:dyDescent="0.2">
      <c r="B3437"/>
    </row>
    <row r="3438" spans="2:2" ht="15" customHeight="1" x14ac:dyDescent="0.2">
      <c r="B3438"/>
    </row>
    <row r="3439" spans="2:2" ht="15" customHeight="1" x14ac:dyDescent="0.2">
      <c r="B3439"/>
    </row>
    <row r="3440" spans="2:2" ht="15" customHeight="1" x14ac:dyDescent="0.2">
      <c r="B3440"/>
    </row>
    <row r="3441" spans="2:2" ht="15" customHeight="1" x14ac:dyDescent="0.2">
      <c r="B3441"/>
    </row>
    <row r="3442" spans="2:2" ht="15" customHeight="1" x14ac:dyDescent="0.2">
      <c r="B3442"/>
    </row>
    <row r="3443" spans="2:2" ht="15" customHeight="1" x14ac:dyDescent="0.2">
      <c r="B3443"/>
    </row>
    <row r="3444" spans="2:2" ht="15" customHeight="1" x14ac:dyDescent="0.2">
      <c r="B3444"/>
    </row>
    <row r="3445" spans="2:2" ht="15" customHeight="1" x14ac:dyDescent="0.2">
      <c r="B3445"/>
    </row>
    <row r="3446" spans="2:2" ht="15" customHeight="1" x14ac:dyDescent="0.2">
      <c r="B3446"/>
    </row>
    <row r="3447" spans="2:2" ht="15" customHeight="1" x14ac:dyDescent="0.2">
      <c r="B3447"/>
    </row>
    <row r="3448" spans="2:2" ht="15" customHeight="1" x14ac:dyDescent="0.2">
      <c r="B3448"/>
    </row>
    <row r="3449" spans="2:2" ht="15" customHeight="1" x14ac:dyDescent="0.2">
      <c r="B3449"/>
    </row>
    <row r="3450" spans="2:2" ht="15" customHeight="1" x14ac:dyDescent="0.2">
      <c r="B3450"/>
    </row>
    <row r="3451" spans="2:2" ht="15" customHeight="1" x14ac:dyDescent="0.2">
      <c r="B3451"/>
    </row>
    <row r="3452" spans="2:2" ht="15" customHeight="1" x14ac:dyDescent="0.2">
      <c r="B3452"/>
    </row>
    <row r="3453" spans="2:2" ht="15" customHeight="1" x14ac:dyDescent="0.2">
      <c r="B3453"/>
    </row>
    <row r="3454" spans="2:2" ht="15" customHeight="1" x14ac:dyDescent="0.2">
      <c r="B3454"/>
    </row>
    <row r="3455" spans="2:2" ht="15" customHeight="1" x14ac:dyDescent="0.2">
      <c r="B3455"/>
    </row>
    <row r="3456" spans="2:2" ht="15" customHeight="1" x14ac:dyDescent="0.2">
      <c r="B3456"/>
    </row>
    <row r="3457" spans="2:2" ht="15" customHeight="1" x14ac:dyDescent="0.2">
      <c r="B3457"/>
    </row>
    <row r="3458" spans="2:2" ht="15" customHeight="1" x14ac:dyDescent="0.2">
      <c r="B3458"/>
    </row>
    <row r="3459" spans="2:2" ht="15" customHeight="1" x14ac:dyDescent="0.2">
      <c r="B3459"/>
    </row>
    <row r="3460" spans="2:2" ht="15" customHeight="1" x14ac:dyDescent="0.2">
      <c r="B3460"/>
    </row>
    <row r="3461" spans="2:2" ht="15" customHeight="1" x14ac:dyDescent="0.2">
      <c r="B3461"/>
    </row>
    <row r="3462" spans="2:2" ht="15" customHeight="1" x14ac:dyDescent="0.2">
      <c r="B3462"/>
    </row>
    <row r="3463" spans="2:2" ht="15" customHeight="1" x14ac:dyDescent="0.2">
      <c r="B3463"/>
    </row>
    <row r="3464" spans="2:2" ht="15" customHeight="1" x14ac:dyDescent="0.2">
      <c r="B3464"/>
    </row>
    <row r="3465" spans="2:2" ht="15" customHeight="1" x14ac:dyDescent="0.2">
      <c r="B3465"/>
    </row>
    <row r="3466" spans="2:2" ht="15" customHeight="1" x14ac:dyDescent="0.2">
      <c r="B3466"/>
    </row>
    <row r="3467" spans="2:2" ht="15" customHeight="1" x14ac:dyDescent="0.2">
      <c r="B3467"/>
    </row>
    <row r="3468" spans="2:2" ht="15" customHeight="1" x14ac:dyDescent="0.2">
      <c r="B3468"/>
    </row>
    <row r="3469" spans="2:2" ht="15" customHeight="1" x14ac:dyDescent="0.2">
      <c r="B3469"/>
    </row>
    <row r="3470" spans="2:2" ht="15" customHeight="1" x14ac:dyDescent="0.2">
      <c r="B3470"/>
    </row>
    <row r="3471" spans="2:2" ht="15" customHeight="1" x14ac:dyDescent="0.2">
      <c r="B3471"/>
    </row>
    <row r="3472" spans="2:2" ht="15" customHeight="1" x14ac:dyDescent="0.2">
      <c r="B3472"/>
    </row>
    <row r="3473" spans="2:2" ht="15" customHeight="1" x14ac:dyDescent="0.2">
      <c r="B3473"/>
    </row>
    <row r="3474" spans="2:2" ht="15" customHeight="1" x14ac:dyDescent="0.2">
      <c r="B3474"/>
    </row>
    <row r="3475" spans="2:2" ht="15" customHeight="1" x14ac:dyDescent="0.2">
      <c r="B3475"/>
    </row>
    <row r="3476" spans="2:2" ht="15" customHeight="1" x14ac:dyDescent="0.2">
      <c r="B3476"/>
    </row>
    <row r="3477" spans="2:2" ht="15" customHeight="1" x14ac:dyDescent="0.2">
      <c r="B3477"/>
    </row>
    <row r="3478" spans="2:2" ht="15" customHeight="1" x14ac:dyDescent="0.2">
      <c r="B3478"/>
    </row>
    <row r="3479" spans="2:2" ht="15" customHeight="1" x14ac:dyDescent="0.2">
      <c r="B3479"/>
    </row>
    <row r="3480" spans="2:2" ht="15" customHeight="1" x14ac:dyDescent="0.2">
      <c r="B3480"/>
    </row>
    <row r="3481" spans="2:2" ht="15" customHeight="1" x14ac:dyDescent="0.2">
      <c r="B3481"/>
    </row>
    <row r="3482" spans="2:2" ht="15" customHeight="1" x14ac:dyDescent="0.2">
      <c r="B3482"/>
    </row>
    <row r="3483" spans="2:2" ht="15" customHeight="1" x14ac:dyDescent="0.2">
      <c r="B3483"/>
    </row>
    <row r="3484" spans="2:2" ht="15" customHeight="1" x14ac:dyDescent="0.2">
      <c r="B3484"/>
    </row>
    <row r="3485" spans="2:2" ht="15" customHeight="1" x14ac:dyDescent="0.2">
      <c r="B3485"/>
    </row>
    <row r="3486" spans="2:2" ht="15" customHeight="1" x14ac:dyDescent="0.2">
      <c r="B3486"/>
    </row>
    <row r="3487" spans="2:2" ht="15" customHeight="1" x14ac:dyDescent="0.2">
      <c r="B3487"/>
    </row>
    <row r="3488" spans="2:2" ht="15" customHeight="1" x14ac:dyDescent="0.2">
      <c r="B3488"/>
    </row>
    <row r="3489" spans="2:2" ht="15" customHeight="1" x14ac:dyDescent="0.2">
      <c r="B3489"/>
    </row>
    <row r="3490" spans="2:2" ht="15" customHeight="1" x14ac:dyDescent="0.2">
      <c r="B3490"/>
    </row>
    <row r="3491" spans="2:2" ht="15" customHeight="1" x14ac:dyDescent="0.2">
      <c r="B3491"/>
    </row>
    <row r="3492" spans="2:2" ht="15" customHeight="1" x14ac:dyDescent="0.2">
      <c r="B3492"/>
    </row>
    <row r="3493" spans="2:2" ht="15" customHeight="1" x14ac:dyDescent="0.2">
      <c r="B3493"/>
    </row>
    <row r="3494" spans="2:2" ht="15" customHeight="1" x14ac:dyDescent="0.2">
      <c r="B3494"/>
    </row>
    <row r="3495" spans="2:2" ht="15" customHeight="1" x14ac:dyDescent="0.2">
      <c r="B3495"/>
    </row>
    <row r="3496" spans="2:2" ht="15" customHeight="1" x14ac:dyDescent="0.2">
      <c r="B3496"/>
    </row>
    <row r="3497" spans="2:2" ht="15" customHeight="1" x14ac:dyDescent="0.2">
      <c r="B3497"/>
    </row>
    <row r="3498" spans="2:2" ht="15" customHeight="1" x14ac:dyDescent="0.2">
      <c r="B3498"/>
    </row>
    <row r="3499" spans="2:2" ht="15" customHeight="1" x14ac:dyDescent="0.2">
      <c r="B3499"/>
    </row>
    <row r="3500" spans="2:2" ht="15" customHeight="1" x14ac:dyDescent="0.2">
      <c r="B3500"/>
    </row>
    <row r="3501" spans="2:2" ht="15" customHeight="1" x14ac:dyDescent="0.2">
      <c r="B3501"/>
    </row>
    <row r="3502" spans="2:2" ht="15" customHeight="1" x14ac:dyDescent="0.2">
      <c r="B3502"/>
    </row>
    <row r="3503" spans="2:2" ht="15" customHeight="1" x14ac:dyDescent="0.2">
      <c r="B3503"/>
    </row>
    <row r="3504" spans="2:2" ht="15" customHeight="1" x14ac:dyDescent="0.2">
      <c r="B3504"/>
    </row>
    <row r="3505" spans="2:2" ht="15" customHeight="1" x14ac:dyDescent="0.2">
      <c r="B3505"/>
    </row>
    <row r="3506" spans="2:2" ht="15" customHeight="1" x14ac:dyDescent="0.2">
      <c r="B3506"/>
    </row>
    <row r="3507" spans="2:2" ht="15" customHeight="1" x14ac:dyDescent="0.2">
      <c r="B3507"/>
    </row>
    <row r="3508" spans="2:2" ht="15" customHeight="1" x14ac:dyDescent="0.2">
      <c r="B3508"/>
    </row>
    <row r="3509" spans="2:2" ht="15" customHeight="1" x14ac:dyDescent="0.2">
      <c r="B3509"/>
    </row>
    <row r="3510" spans="2:2" ht="15" customHeight="1" x14ac:dyDescent="0.2">
      <c r="B3510"/>
    </row>
    <row r="3511" spans="2:2" ht="15" customHeight="1" x14ac:dyDescent="0.2">
      <c r="B3511"/>
    </row>
    <row r="3512" spans="2:2" ht="15" customHeight="1" x14ac:dyDescent="0.2">
      <c r="B3512"/>
    </row>
    <row r="3513" spans="2:2" ht="15" customHeight="1" x14ac:dyDescent="0.2">
      <c r="B3513"/>
    </row>
    <row r="3514" spans="2:2" ht="15" customHeight="1" x14ac:dyDescent="0.2">
      <c r="B3514"/>
    </row>
    <row r="3515" spans="2:2" ht="15" customHeight="1" x14ac:dyDescent="0.2">
      <c r="B3515"/>
    </row>
    <row r="3516" spans="2:2" ht="15" customHeight="1" x14ac:dyDescent="0.2">
      <c r="B3516"/>
    </row>
    <row r="3517" spans="2:2" ht="15" customHeight="1" x14ac:dyDescent="0.2">
      <c r="B3517"/>
    </row>
    <row r="3518" spans="2:2" ht="15" customHeight="1" x14ac:dyDescent="0.2">
      <c r="B3518"/>
    </row>
    <row r="3519" spans="2:2" ht="15" customHeight="1" x14ac:dyDescent="0.2">
      <c r="B3519"/>
    </row>
    <row r="3520" spans="2:2" ht="15" customHeight="1" x14ac:dyDescent="0.2">
      <c r="B3520"/>
    </row>
    <row r="3521" spans="2:2" ht="15" customHeight="1" x14ac:dyDescent="0.2">
      <c r="B3521"/>
    </row>
    <row r="3522" spans="2:2" ht="15" customHeight="1" x14ac:dyDescent="0.2">
      <c r="B3522"/>
    </row>
    <row r="3523" spans="2:2" ht="15" customHeight="1" x14ac:dyDescent="0.2">
      <c r="B3523"/>
    </row>
    <row r="3524" spans="2:2" ht="15" customHeight="1" x14ac:dyDescent="0.2">
      <c r="B3524"/>
    </row>
    <row r="3525" spans="2:2" ht="15" customHeight="1" x14ac:dyDescent="0.2">
      <c r="B3525"/>
    </row>
    <row r="3526" spans="2:2" ht="15" customHeight="1" x14ac:dyDescent="0.2">
      <c r="B3526"/>
    </row>
    <row r="3527" spans="2:2" ht="15" customHeight="1" x14ac:dyDescent="0.2">
      <c r="B3527"/>
    </row>
    <row r="3528" spans="2:2" ht="15" customHeight="1" x14ac:dyDescent="0.2">
      <c r="B3528"/>
    </row>
    <row r="3529" spans="2:2" ht="15" customHeight="1" x14ac:dyDescent="0.2">
      <c r="B3529"/>
    </row>
    <row r="3530" spans="2:2" ht="15" customHeight="1" x14ac:dyDescent="0.2">
      <c r="B3530"/>
    </row>
    <row r="3531" spans="2:2" ht="15" customHeight="1" x14ac:dyDescent="0.2">
      <c r="B3531"/>
    </row>
    <row r="3532" spans="2:2" ht="15" customHeight="1" x14ac:dyDescent="0.2">
      <c r="B3532"/>
    </row>
    <row r="3533" spans="2:2" ht="15" customHeight="1" x14ac:dyDescent="0.2">
      <c r="B3533"/>
    </row>
    <row r="3534" spans="2:2" ht="15" customHeight="1" x14ac:dyDescent="0.2">
      <c r="B3534"/>
    </row>
    <row r="3535" spans="2:2" ht="15" customHeight="1" x14ac:dyDescent="0.2">
      <c r="B3535"/>
    </row>
    <row r="3536" spans="2:2" ht="15" customHeight="1" x14ac:dyDescent="0.2">
      <c r="B3536"/>
    </row>
    <row r="3537" spans="2:2" ht="15" customHeight="1" x14ac:dyDescent="0.2">
      <c r="B3537"/>
    </row>
    <row r="3538" spans="2:2" ht="15" customHeight="1" x14ac:dyDescent="0.2">
      <c r="B3538"/>
    </row>
    <row r="3539" spans="2:2" ht="15" customHeight="1" x14ac:dyDescent="0.2">
      <c r="B3539"/>
    </row>
    <row r="3540" spans="2:2" ht="15" customHeight="1" x14ac:dyDescent="0.2">
      <c r="B3540"/>
    </row>
    <row r="3541" spans="2:2" ht="15" customHeight="1" x14ac:dyDescent="0.2">
      <c r="B3541"/>
    </row>
    <row r="3542" spans="2:2" ht="15" customHeight="1" x14ac:dyDescent="0.2">
      <c r="B3542"/>
    </row>
    <row r="3543" spans="2:2" ht="15" customHeight="1" x14ac:dyDescent="0.2">
      <c r="B3543"/>
    </row>
    <row r="3544" spans="2:2" ht="15" customHeight="1" x14ac:dyDescent="0.2">
      <c r="B3544"/>
    </row>
    <row r="3545" spans="2:2" ht="15" customHeight="1" x14ac:dyDescent="0.2">
      <c r="B3545"/>
    </row>
    <row r="3546" spans="2:2" ht="15" customHeight="1" x14ac:dyDescent="0.2">
      <c r="B3546"/>
    </row>
    <row r="3547" spans="2:2" ht="15" customHeight="1" x14ac:dyDescent="0.2">
      <c r="B3547"/>
    </row>
    <row r="3548" spans="2:2" ht="15" customHeight="1" x14ac:dyDescent="0.2">
      <c r="B3548"/>
    </row>
    <row r="3549" spans="2:2" ht="15" customHeight="1" x14ac:dyDescent="0.2">
      <c r="B3549"/>
    </row>
    <row r="3550" spans="2:2" ht="15" customHeight="1" x14ac:dyDescent="0.2">
      <c r="B3550"/>
    </row>
    <row r="3551" spans="2:2" ht="15" customHeight="1" x14ac:dyDescent="0.2">
      <c r="B3551"/>
    </row>
    <row r="3552" spans="2:2" ht="15" customHeight="1" x14ac:dyDescent="0.2">
      <c r="B3552"/>
    </row>
    <row r="3553" spans="2:2" ht="15" customHeight="1" x14ac:dyDescent="0.2">
      <c r="B3553"/>
    </row>
    <row r="3554" spans="2:2" ht="15" customHeight="1" x14ac:dyDescent="0.2">
      <c r="B3554"/>
    </row>
    <row r="3555" spans="2:2" ht="15" customHeight="1" x14ac:dyDescent="0.2">
      <c r="B3555"/>
    </row>
    <row r="3556" spans="2:2" ht="15" customHeight="1" x14ac:dyDescent="0.2">
      <c r="B3556"/>
    </row>
    <row r="3557" spans="2:2" ht="15" customHeight="1" x14ac:dyDescent="0.2">
      <c r="B3557"/>
    </row>
    <row r="3558" spans="2:2" ht="15" customHeight="1" x14ac:dyDescent="0.2">
      <c r="B3558"/>
    </row>
    <row r="3559" spans="2:2" ht="15" customHeight="1" x14ac:dyDescent="0.2">
      <c r="B3559"/>
    </row>
    <row r="3560" spans="2:2" ht="15" customHeight="1" x14ac:dyDescent="0.2">
      <c r="B3560"/>
    </row>
    <row r="3561" spans="2:2" ht="15" customHeight="1" x14ac:dyDescent="0.2">
      <c r="B3561"/>
    </row>
    <row r="3562" spans="2:2" ht="15" customHeight="1" x14ac:dyDescent="0.2">
      <c r="B3562"/>
    </row>
    <row r="3563" spans="2:2" ht="15" customHeight="1" x14ac:dyDescent="0.2">
      <c r="B3563"/>
    </row>
    <row r="3564" spans="2:2" ht="15" customHeight="1" x14ac:dyDescent="0.2">
      <c r="B3564"/>
    </row>
    <row r="3565" spans="2:2" ht="15" customHeight="1" x14ac:dyDescent="0.2">
      <c r="B3565"/>
    </row>
    <row r="3566" spans="2:2" ht="15" customHeight="1" x14ac:dyDescent="0.2">
      <c r="B3566"/>
    </row>
    <row r="3567" spans="2:2" ht="15" customHeight="1" x14ac:dyDescent="0.2">
      <c r="B3567"/>
    </row>
    <row r="3568" spans="2:2" ht="15" customHeight="1" x14ac:dyDescent="0.2">
      <c r="B3568"/>
    </row>
    <row r="3569" spans="2:2" ht="15" customHeight="1" x14ac:dyDescent="0.2">
      <c r="B3569"/>
    </row>
    <row r="3570" spans="2:2" ht="15" customHeight="1" x14ac:dyDescent="0.2">
      <c r="B3570"/>
    </row>
    <row r="3571" spans="2:2" ht="15" customHeight="1" x14ac:dyDescent="0.2">
      <c r="B3571"/>
    </row>
    <row r="3572" spans="2:2" ht="15" customHeight="1" x14ac:dyDescent="0.2">
      <c r="B3572"/>
    </row>
    <row r="3573" spans="2:2" ht="15" customHeight="1" x14ac:dyDescent="0.2">
      <c r="B3573"/>
    </row>
    <row r="3574" spans="2:2" ht="15" customHeight="1" x14ac:dyDescent="0.2">
      <c r="B3574"/>
    </row>
    <row r="3575" spans="2:2" ht="15" customHeight="1" x14ac:dyDescent="0.2">
      <c r="B3575"/>
    </row>
    <row r="3576" spans="2:2" ht="15" customHeight="1" x14ac:dyDescent="0.2">
      <c r="B3576"/>
    </row>
    <row r="3577" spans="2:2" ht="15" customHeight="1" x14ac:dyDescent="0.2">
      <c r="B3577"/>
    </row>
    <row r="3578" spans="2:2" ht="15" customHeight="1" x14ac:dyDescent="0.2">
      <c r="B3578"/>
    </row>
    <row r="3579" spans="2:2" ht="15" customHeight="1" x14ac:dyDescent="0.2">
      <c r="B3579"/>
    </row>
    <row r="3580" spans="2:2" ht="15" customHeight="1" x14ac:dyDescent="0.2">
      <c r="B3580"/>
    </row>
    <row r="3581" spans="2:2" ht="15" customHeight="1" x14ac:dyDescent="0.2">
      <c r="B3581"/>
    </row>
    <row r="3582" spans="2:2" ht="15" customHeight="1" x14ac:dyDescent="0.2">
      <c r="B3582"/>
    </row>
    <row r="3583" spans="2:2" ht="15" customHeight="1" x14ac:dyDescent="0.2">
      <c r="B3583"/>
    </row>
    <row r="3584" spans="2:2" ht="15" customHeight="1" x14ac:dyDescent="0.2">
      <c r="B3584"/>
    </row>
    <row r="3585" spans="2:2" ht="15" customHeight="1" x14ac:dyDescent="0.2">
      <c r="B3585"/>
    </row>
    <row r="3586" spans="2:2" ht="15" customHeight="1" x14ac:dyDescent="0.2">
      <c r="B3586"/>
    </row>
    <row r="3587" spans="2:2" ht="15" customHeight="1" x14ac:dyDescent="0.2">
      <c r="B3587"/>
    </row>
    <row r="3588" spans="2:2" ht="15" customHeight="1" x14ac:dyDescent="0.2">
      <c r="B3588"/>
    </row>
    <row r="3589" spans="2:2" ht="15" customHeight="1" x14ac:dyDescent="0.2">
      <c r="B3589"/>
    </row>
    <row r="3590" spans="2:2" ht="15" customHeight="1" x14ac:dyDescent="0.2">
      <c r="B3590"/>
    </row>
    <row r="3591" spans="2:2" ht="15" customHeight="1" x14ac:dyDescent="0.2">
      <c r="B3591"/>
    </row>
    <row r="3592" spans="2:2" ht="15" customHeight="1" x14ac:dyDescent="0.2">
      <c r="B3592"/>
    </row>
    <row r="3593" spans="2:2" ht="15" customHeight="1" x14ac:dyDescent="0.2">
      <c r="B3593"/>
    </row>
    <row r="3594" spans="2:2" ht="15" customHeight="1" x14ac:dyDescent="0.2">
      <c r="B3594"/>
    </row>
    <row r="3595" spans="2:2" ht="15" customHeight="1" x14ac:dyDescent="0.2">
      <c r="B3595"/>
    </row>
    <row r="3596" spans="2:2" ht="15" customHeight="1" x14ac:dyDescent="0.2">
      <c r="B3596"/>
    </row>
    <row r="3597" spans="2:2" ht="15" customHeight="1" x14ac:dyDescent="0.2">
      <c r="B3597"/>
    </row>
    <row r="3598" spans="2:2" ht="15" customHeight="1" x14ac:dyDescent="0.2">
      <c r="B3598"/>
    </row>
    <row r="3599" spans="2:2" ht="15" customHeight="1" x14ac:dyDescent="0.2">
      <c r="B3599"/>
    </row>
    <row r="3600" spans="2:2" ht="15" customHeight="1" x14ac:dyDescent="0.2">
      <c r="B3600"/>
    </row>
    <row r="3601" spans="2:2" ht="15" customHeight="1" x14ac:dyDescent="0.2">
      <c r="B3601"/>
    </row>
    <row r="3602" spans="2:2" ht="15" customHeight="1" x14ac:dyDescent="0.2">
      <c r="B3602"/>
    </row>
    <row r="3603" spans="2:2" ht="15" customHeight="1" x14ac:dyDescent="0.2">
      <c r="B3603"/>
    </row>
    <row r="3604" spans="2:2" ht="15" customHeight="1" x14ac:dyDescent="0.2">
      <c r="B3604"/>
    </row>
    <row r="3605" spans="2:2" ht="15" customHeight="1" x14ac:dyDescent="0.2">
      <c r="B3605"/>
    </row>
    <row r="3606" spans="2:2" ht="15" customHeight="1" x14ac:dyDescent="0.2">
      <c r="B3606"/>
    </row>
    <row r="3607" spans="2:2" ht="15" customHeight="1" x14ac:dyDescent="0.2">
      <c r="B3607"/>
    </row>
    <row r="3608" spans="2:2" ht="15" customHeight="1" x14ac:dyDescent="0.2">
      <c r="B3608"/>
    </row>
    <row r="3609" spans="2:2" ht="15" customHeight="1" x14ac:dyDescent="0.2">
      <c r="B3609"/>
    </row>
    <row r="3610" spans="2:2" ht="15" customHeight="1" x14ac:dyDescent="0.2">
      <c r="B3610"/>
    </row>
    <row r="3611" spans="2:2" ht="15" customHeight="1" x14ac:dyDescent="0.2">
      <c r="B3611"/>
    </row>
    <row r="3612" spans="2:2" ht="15" customHeight="1" x14ac:dyDescent="0.2">
      <c r="B3612"/>
    </row>
    <row r="3613" spans="2:2" ht="15" customHeight="1" x14ac:dyDescent="0.2">
      <c r="B3613"/>
    </row>
    <row r="3614" spans="2:2" ht="15" customHeight="1" x14ac:dyDescent="0.2">
      <c r="B3614"/>
    </row>
    <row r="3615" spans="2:2" ht="15" customHeight="1" x14ac:dyDescent="0.2">
      <c r="B3615"/>
    </row>
    <row r="3616" spans="2:2" ht="15" customHeight="1" x14ac:dyDescent="0.2">
      <c r="B3616"/>
    </row>
    <row r="3617" spans="2:2" ht="15" customHeight="1" x14ac:dyDescent="0.2">
      <c r="B3617"/>
    </row>
    <row r="3618" spans="2:2" ht="15" customHeight="1" x14ac:dyDescent="0.2">
      <c r="B3618"/>
    </row>
    <row r="3619" spans="2:2" ht="15" customHeight="1" x14ac:dyDescent="0.2">
      <c r="B3619"/>
    </row>
    <row r="3620" spans="2:2" ht="15" customHeight="1" x14ac:dyDescent="0.2">
      <c r="B3620"/>
    </row>
    <row r="3621" spans="2:2" ht="15" customHeight="1" x14ac:dyDescent="0.2">
      <c r="B3621"/>
    </row>
    <row r="3622" spans="2:2" ht="15" customHeight="1" x14ac:dyDescent="0.2">
      <c r="B3622"/>
    </row>
    <row r="3623" spans="2:2" ht="15" customHeight="1" x14ac:dyDescent="0.2">
      <c r="B3623"/>
    </row>
    <row r="3624" spans="2:2" ht="15" customHeight="1" x14ac:dyDescent="0.2">
      <c r="B3624"/>
    </row>
    <row r="3625" spans="2:2" ht="15" customHeight="1" x14ac:dyDescent="0.2">
      <c r="B3625"/>
    </row>
    <row r="3626" spans="2:2" ht="15" customHeight="1" x14ac:dyDescent="0.2">
      <c r="B3626"/>
    </row>
    <row r="3627" spans="2:2" ht="15" customHeight="1" x14ac:dyDescent="0.2">
      <c r="B3627"/>
    </row>
    <row r="3628" spans="2:2" ht="15" customHeight="1" x14ac:dyDescent="0.2">
      <c r="B3628"/>
    </row>
    <row r="3629" spans="2:2" ht="15" customHeight="1" x14ac:dyDescent="0.2">
      <c r="B3629"/>
    </row>
    <row r="3630" spans="2:2" ht="15" customHeight="1" x14ac:dyDescent="0.2">
      <c r="B3630"/>
    </row>
    <row r="3631" spans="2:2" ht="15" customHeight="1" x14ac:dyDescent="0.2">
      <c r="B3631"/>
    </row>
    <row r="3632" spans="2:2" ht="15" customHeight="1" x14ac:dyDescent="0.2">
      <c r="B3632"/>
    </row>
    <row r="3633" spans="2:2" ht="15" customHeight="1" x14ac:dyDescent="0.2">
      <c r="B3633"/>
    </row>
    <row r="3634" spans="2:2" ht="15" customHeight="1" x14ac:dyDescent="0.2">
      <c r="B3634"/>
    </row>
    <row r="3635" spans="2:2" ht="15" customHeight="1" x14ac:dyDescent="0.2">
      <c r="B3635"/>
    </row>
    <row r="3636" spans="2:2" ht="15" customHeight="1" x14ac:dyDescent="0.2">
      <c r="B3636"/>
    </row>
    <row r="3637" spans="2:2" ht="15" customHeight="1" x14ac:dyDescent="0.2">
      <c r="B3637"/>
    </row>
    <row r="3638" spans="2:2" ht="15" customHeight="1" x14ac:dyDescent="0.2">
      <c r="B3638"/>
    </row>
    <row r="3639" spans="2:2" ht="15" customHeight="1" x14ac:dyDescent="0.2">
      <c r="B3639"/>
    </row>
    <row r="3640" spans="2:2" ht="15" customHeight="1" x14ac:dyDescent="0.2">
      <c r="B3640"/>
    </row>
    <row r="3641" spans="2:2" ht="15" customHeight="1" x14ac:dyDescent="0.2">
      <c r="B3641"/>
    </row>
    <row r="3642" spans="2:2" ht="15" customHeight="1" x14ac:dyDescent="0.2">
      <c r="B3642"/>
    </row>
    <row r="3643" spans="2:2" ht="15" customHeight="1" x14ac:dyDescent="0.2">
      <c r="B3643"/>
    </row>
    <row r="3644" spans="2:2" ht="15" customHeight="1" x14ac:dyDescent="0.2">
      <c r="B3644"/>
    </row>
    <row r="3645" spans="2:2" ht="15" customHeight="1" x14ac:dyDescent="0.2">
      <c r="B3645"/>
    </row>
    <row r="3646" spans="2:2" ht="15" customHeight="1" x14ac:dyDescent="0.2">
      <c r="B3646"/>
    </row>
    <row r="3647" spans="2:2" ht="15" customHeight="1" x14ac:dyDescent="0.2">
      <c r="B3647"/>
    </row>
    <row r="3648" spans="2:2" ht="15" customHeight="1" x14ac:dyDescent="0.2">
      <c r="B3648"/>
    </row>
    <row r="3649" spans="2:2" ht="15" customHeight="1" x14ac:dyDescent="0.2">
      <c r="B3649"/>
    </row>
    <row r="3650" spans="2:2" ht="15" customHeight="1" x14ac:dyDescent="0.2">
      <c r="B3650"/>
    </row>
    <row r="3651" spans="2:2" ht="15" customHeight="1" x14ac:dyDescent="0.2">
      <c r="B3651"/>
    </row>
    <row r="3652" spans="2:2" ht="15" customHeight="1" x14ac:dyDescent="0.2">
      <c r="B3652"/>
    </row>
    <row r="3653" spans="2:2" ht="15" customHeight="1" x14ac:dyDescent="0.2">
      <c r="B3653"/>
    </row>
    <row r="3654" spans="2:2" ht="15" customHeight="1" x14ac:dyDescent="0.2">
      <c r="B3654"/>
    </row>
    <row r="3655" spans="2:2" ht="15" customHeight="1" x14ac:dyDescent="0.2">
      <c r="B3655"/>
    </row>
    <row r="3656" spans="2:2" ht="15" customHeight="1" x14ac:dyDescent="0.2">
      <c r="B3656"/>
    </row>
    <row r="3657" spans="2:2" ht="15" customHeight="1" x14ac:dyDescent="0.2">
      <c r="B3657"/>
    </row>
    <row r="3658" spans="2:2" ht="15" customHeight="1" x14ac:dyDescent="0.2">
      <c r="B3658"/>
    </row>
    <row r="3659" spans="2:2" ht="15" customHeight="1" x14ac:dyDescent="0.2">
      <c r="B3659"/>
    </row>
    <row r="3660" spans="2:2" ht="15" customHeight="1" x14ac:dyDescent="0.2">
      <c r="B3660"/>
    </row>
    <row r="3661" spans="2:2" ht="15" customHeight="1" x14ac:dyDescent="0.2">
      <c r="B3661"/>
    </row>
    <row r="3662" spans="2:2" ht="15" customHeight="1" x14ac:dyDescent="0.2">
      <c r="B3662"/>
    </row>
    <row r="3663" spans="2:2" ht="15" customHeight="1" x14ac:dyDescent="0.2">
      <c r="B3663"/>
    </row>
    <row r="3664" spans="2:2" ht="15" customHeight="1" x14ac:dyDescent="0.2">
      <c r="B3664"/>
    </row>
    <row r="3665" spans="2:2" ht="15" customHeight="1" x14ac:dyDescent="0.2">
      <c r="B3665"/>
    </row>
    <row r="3666" spans="2:2" ht="15" customHeight="1" x14ac:dyDescent="0.2">
      <c r="B3666"/>
    </row>
    <row r="3667" spans="2:2" ht="15" customHeight="1" x14ac:dyDescent="0.2">
      <c r="B3667"/>
    </row>
    <row r="3668" spans="2:2" ht="15" customHeight="1" x14ac:dyDescent="0.2">
      <c r="B3668"/>
    </row>
    <row r="3669" spans="2:2" ht="15" customHeight="1" x14ac:dyDescent="0.2">
      <c r="B3669"/>
    </row>
    <row r="3670" spans="2:2" ht="15" customHeight="1" x14ac:dyDescent="0.2">
      <c r="B3670"/>
    </row>
    <row r="3671" spans="2:2" ht="15" customHeight="1" x14ac:dyDescent="0.2">
      <c r="B3671"/>
    </row>
    <row r="3672" spans="2:2" ht="15" customHeight="1" x14ac:dyDescent="0.2">
      <c r="B3672"/>
    </row>
    <row r="3673" spans="2:2" ht="15" customHeight="1" x14ac:dyDescent="0.2">
      <c r="B3673"/>
    </row>
    <row r="3674" spans="2:2" ht="15" customHeight="1" x14ac:dyDescent="0.2">
      <c r="B3674"/>
    </row>
    <row r="3675" spans="2:2" ht="15" customHeight="1" x14ac:dyDescent="0.2">
      <c r="B3675"/>
    </row>
    <row r="3676" spans="2:2" ht="15" customHeight="1" x14ac:dyDescent="0.2">
      <c r="B3676"/>
    </row>
    <row r="3677" spans="2:2" ht="15" customHeight="1" x14ac:dyDescent="0.2">
      <c r="B3677"/>
    </row>
    <row r="3678" spans="2:2" ht="15" customHeight="1" x14ac:dyDescent="0.2">
      <c r="B3678"/>
    </row>
    <row r="3679" spans="2:2" ht="15" customHeight="1" x14ac:dyDescent="0.2">
      <c r="B3679"/>
    </row>
    <row r="3680" spans="2:2" ht="15" customHeight="1" x14ac:dyDescent="0.2">
      <c r="B3680"/>
    </row>
    <row r="3681" spans="2:2" ht="15" customHeight="1" x14ac:dyDescent="0.2">
      <c r="B3681"/>
    </row>
    <row r="3682" spans="2:2" ht="15" customHeight="1" x14ac:dyDescent="0.2">
      <c r="B3682"/>
    </row>
    <row r="3683" spans="2:2" ht="15" customHeight="1" x14ac:dyDescent="0.2">
      <c r="B3683"/>
    </row>
    <row r="3684" spans="2:2" ht="15" customHeight="1" x14ac:dyDescent="0.2">
      <c r="B3684"/>
    </row>
    <row r="3685" spans="2:2" ht="15" customHeight="1" x14ac:dyDescent="0.2">
      <c r="B3685"/>
    </row>
    <row r="3686" spans="2:2" ht="15" customHeight="1" x14ac:dyDescent="0.2">
      <c r="B3686"/>
    </row>
    <row r="3687" spans="2:2" ht="15" customHeight="1" x14ac:dyDescent="0.2">
      <c r="B3687"/>
    </row>
    <row r="3688" spans="2:2" ht="15" customHeight="1" x14ac:dyDescent="0.2">
      <c r="B3688"/>
    </row>
    <row r="3689" spans="2:2" ht="15" customHeight="1" x14ac:dyDescent="0.2">
      <c r="B3689"/>
    </row>
    <row r="3690" spans="2:2" ht="15" customHeight="1" x14ac:dyDescent="0.2">
      <c r="B3690"/>
    </row>
    <row r="3691" spans="2:2" ht="15" customHeight="1" x14ac:dyDescent="0.2">
      <c r="B3691"/>
    </row>
    <row r="3692" spans="2:2" ht="15" customHeight="1" x14ac:dyDescent="0.2">
      <c r="B3692"/>
    </row>
    <row r="3693" spans="2:2" ht="15" customHeight="1" x14ac:dyDescent="0.2">
      <c r="B3693"/>
    </row>
    <row r="3694" spans="2:2" ht="15" customHeight="1" x14ac:dyDescent="0.2">
      <c r="B3694"/>
    </row>
    <row r="3695" spans="2:2" ht="15" customHeight="1" x14ac:dyDescent="0.2">
      <c r="B3695"/>
    </row>
    <row r="3696" spans="2:2" ht="15" customHeight="1" x14ac:dyDescent="0.2">
      <c r="B3696"/>
    </row>
    <row r="3697" spans="2:2" ht="15" customHeight="1" x14ac:dyDescent="0.2">
      <c r="B3697"/>
    </row>
    <row r="3698" spans="2:2" ht="15" customHeight="1" x14ac:dyDescent="0.2">
      <c r="B3698"/>
    </row>
    <row r="3699" spans="2:2" ht="15" customHeight="1" x14ac:dyDescent="0.2">
      <c r="B3699"/>
    </row>
    <row r="3700" spans="2:2" ht="15" customHeight="1" x14ac:dyDescent="0.2">
      <c r="B3700"/>
    </row>
    <row r="3701" spans="2:2" ht="15" customHeight="1" x14ac:dyDescent="0.2">
      <c r="B3701"/>
    </row>
    <row r="3702" spans="2:2" ht="15" customHeight="1" x14ac:dyDescent="0.2">
      <c r="B3702"/>
    </row>
    <row r="3703" spans="2:2" ht="15" customHeight="1" x14ac:dyDescent="0.2">
      <c r="B3703"/>
    </row>
    <row r="3704" spans="2:2" ht="15" customHeight="1" x14ac:dyDescent="0.2">
      <c r="B3704"/>
    </row>
    <row r="3705" spans="2:2" ht="15" customHeight="1" x14ac:dyDescent="0.2">
      <c r="B3705"/>
    </row>
    <row r="3706" spans="2:2" ht="15" customHeight="1" x14ac:dyDescent="0.2">
      <c r="B3706"/>
    </row>
    <row r="3707" spans="2:2" ht="15" customHeight="1" x14ac:dyDescent="0.2">
      <c r="B3707"/>
    </row>
    <row r="3708" spans="2:2" ht="15" customHeight="1" x14ac:dyDescent="0.2">
      <c r="B3708"/>
    </row>
    <row r="3709" spans="2:2" ht="15" customHeight="1" x14ac:dyDescent="0.2">
      <c r="B3709"/>
    </row>
    <row r="3710" spans="2:2" ht="15" customHeight="1" x14ac:dyDescent="0.2">
      <c r="B3710"/>
    </row>
    <row r="3711" spans="2:2" ht="15" customHeight="1" x14ac:dyDescent="0.2">
      <c r="B3711"/>
    </row>
    <row r="3712" spans="2:2" ht="15" customHeight="1" x14ac:dyDescent="0.2">
      <c r="B3712"/>
    </row>
    <row r="3713" spans="2:2" ht="15" customHeight="1" x14ac:dyDescent="0.2">
      <c r="B3713"/>
    </row>
    <row r="3714" spans="2:2" ht="15" customHeight="1" x14ac:dyDescent="0.2">
      <c r="B3714"/>
    </row>
    <row r="3715" spans="2:2" ht="15" customHeight="1" x14ac:dyDescent="0.2">
      <c r="B3715"/>
    </row>
    <row r="3716" spans="2:2" ht="15" customHeight="1" x14ac:dyDescent="0.2">
      <c r="B3716"/>
    </row>
    <row r="3717" spans="2:2" ht="15" customHeight="1" x14ac:dyDescent="0.2">
      <c r="B3717"/>
    </row>
    <row r="3718" spans="2:2" ht="15" customHeight="1" x14ac:dyDescent="0.2">
      <c r="B3718"/>
    </row>
    <row r="3719" spans="2:2" ht="15" customHeight="1" x14ac:dyDescent="0.2">
      <c r="B3719"/>
    </row>
    <row r="3720" spans="2:2" ht="15" customHeight="1" x14ac:dyDescent="0.2">
      <c r="B3720"/>
    </row>
    <row r="3721" spans="2:2" ht="15" customHeight="1" x14ac:dyDescent="0.2">
      <c r="B3721"/>
    </row>
    <row r="3722" spans="2:2" ht="15" customHeight="1" x14ac:dyDescent="0.2">
      <c r="B3722"/>
    </row>
    <row r="3723" spans="2:2" ht="15" customHeight="1" x14ac:dyDescent="0.2">
      <c r="B3723"/>
    </row>
    <row r="3724" spans="2:2" ht="15" customHeight="1" x14ac:dyDescent="0.2">
      <c r="B3724"/>
    </row>
    <row r="3725" spans="2:2" ht="15" customHeight="1" x14ac:dyDescent="0.2">
      <c r="B3725"/>
    </row>
    <row r="3726" spans="2:2" ht="15" customHeight="1" x14ac:dyDescent="0.2">
      <c r="B3726"/>
    </row>
    <row r="3727" spans="2:2" ht="15" customHeight="1" x14ac:dyDescent="0.2">
      <c r="B3727"/>
    </row>
    <row r="3728" spans="2:2" ht="15" customHeight="1" x14ac:dyDescent="0.2">
      <c r="B3728"/>
    </row>
    <row r="3729" spans="2:2" ht="15" customHeight="1" x14ac:dyDescent="0.2">
      <c r="B3729"/>
    </row>
    <row r="3730" spans="2:2" ht="15" customHeight="1" x14ac:dyDescent="0.2">
      <c r="B3730"/>
    </row>
    <row r="3731" spans="2:2" ht="15" customHeight="1" x14ac:dyDescent="0.2">
      <c r="B3731"/>
    </row>
    <row r="3732" spans="2:2" ht="15" customHeight="1" x14ac:dyDescent="0.2">
      <c r="B3732"/>
    </row>
    <row r="3733" spans="2:2" ht="15" customHeight="1" x14ac:dyDescent="0.2">
      <c r="B3733"/>
    </row>
    <row r="3734" spans="2:2" ht="15" customHeight="1" x14ac:dyDescent="0.2">
      <c r="B3734"/>
    </row>
    <row r="3735" spans="2:2" ht="15" customHeight="1" x14ac:dyDescent="0.2">
      <c r="B3735"/>
    </row>
    <row r="3736" spans="2:2" ht="15" customHeight="1" x14ac:dyDescent="0.2">
      <c r="B3736"/>
    </row>
    <row r="3737" spans="2:2" ht="15" customHeight="1" x14ac:dyDescent="0.2">
      <c r="B3737"/>
    </row>
    <row r="3738" spans="2:2" ht="15" customHeight="1" x14ac:dyDescent="0.2">
      <c r="B3738"/>
    </row>
    <row r="3739" spans="2:2" ht="15" customHeight="1" x14ac:dyDescent="0.2">
      <c r="B3739"/>
    </row>
    <row r="3740" spans="2:2" ht="15" customHeight="1" x14ac:dyDescent="0.2">
      <c r="B3740"/>
    </row>
    <row r="3741" spans="2:2" ht="15" customHeight="1" x14ac:dyDescent="0.2">
      <c r="B3741"/>
    </row>
    <row r="3742" spans="2:2" ht="15" customHeight="1" x14ac:dyDescent="0.2">
      <c r="B3742"/>
    </row>
    <row r="3743" spans="2:2" ht="15" customHeight="1" x14ac:dyDescent="0.2">
      <c r="B3743"/>
    </row>
    <row r="3744" spans="2:2" ht="15" customHeight="1" x14ac:dyDescent="0.2">
      <c r="B3744"/>
    </row>
    <row r="3745" spans="2:2" ht="15" customHeight="1" x14ac:dyDescent="0.2">
      <c r="B3745"/>
    </row>
    <row r="3746" spans="2:2" ht="15" customHeight="1" x14ac:dyDescent="0.2">
      <c r="B3746"/>
    </row>
    <row r="3747" spans="2:2" ht="15" customHeight="1" x14ac:dyDescent="0.2">
      <c r="B3747"/>
    </row>
    <row r="3748" spans="2:2" ht="15" customHeight="1" x14ac:dyDescent="0.2">
      <c r="B3748"/>
    </row>
    <row r="3749" spans="2:2" ht="15" customHeight="1" x14ac:dyDescent="0.2">
      <c r="B3749"/>
    </row>
    <row r="3750" spans="2:2" ht="15" customHeight="1" x14ac:dyDescent="0.2">
      <c r="B3750"/>
    </row>
    <row r="3751" spans="2:2" ht="15" customHeight="1" x14ac:dyDescent="0.2">
      <c r="B3751"/>
    </row>
    <row r="3752" spans="2:2" ht="15" customHeight="1" x14ac:dyDescent="0.2">
      <c r="B3752"/>
    </row>
    <row r="3753" spans="2:2" ht="15" customHeight="1" x14ac:dyDescent="0.2">
      <c r="B3753"/>
    </row>
    <row r="3754" spans="2:2" ht="15" customHeight="1" x14ac:dyDescent="0.2">
      <c r="B3754"/>
    </row>
    <row r="3755" spans="2:2" ht="15" customHeight="1" x14ac:dyDescent="0.2">
      <c r="B3755"/>
    </row>
    <row r="3756" spans="2:2" ht="15" customHeight="1" x14ac:dyDescent="0.2">
      <c r="B3756"/>
    </row>
    <row r="3757" spans="2:2" ht="15" customHeight="1" x14ac:dyDescent="0.2">
      <c r="B3757"/>
    </row>
    <row r="3758" spans="2:2" ht="15" customHeight="1" x14ac:dyDescent="0.2">
      <c r="B3758"/>
    </row>
    <row r="3759" spans="2:2" ht="15" customHeight="1" x14ac:dyDescent="0.2">
      <c r="B3759"/>
    </row>
    <row r="3760" spans="2:2" ht="15" customHeight="1" x14ac:dyDescent="0.2">
      <c r="B3760"/>
    </row>
    <row r="3761" spans="2:2" ht="15" customHeight="1" x14ac:dyDescent="0.2">
      <c r="B3761"/>
    </row>
    <row r="3762" spans="2:2" ht="15" customHeight="1" x14ac:dyDescent="0.2">
      <c r="B3762"/>
    </row>
    <row r="3763" spans="2:2" ht="15" customHeight="1" x14ac:dyDescent="0.2">
      <c r="B3763"/>
    </row>
    <row r="3764" spans="2:2" ht="15" customHeight="1" x14ac:dyDescent="0.2">
      <c r="B3764"/>
    </row>
    <row r="3765" spans="2:2" ht="15" customHeight="1" x14ac:dyDescent="0.2">
      <c r="B3765"/>
    </row>
    <row r="3766" spans="2:2" ht="15" customHeight="1" x14ac:dyDescent="0.2">
      <c r="B3766"/>
    </row>
    <row r="3767" spans="2:2" ht="15" customHeight="1" x14ac:dyDescent="0.2">
      <c r="B3767"/>
    </row>
    <row r="3768" spans="2:2" ht="15" customHeight="1" x14ac:dyDescent="0.2">
      <c r="B3768"/>
    </row>
    <row r="3769" spans="2:2" ht="15" customHeight="1" x14ac:dyDescent="0.2">
      <c r="B3769"/>
    </row>
    <row r="3770" spans="2:2" ht="15" customHeight="1" x14ac:dyDescent="0.2">
      <c r="B3770"/>
    </row>
    <row r="3771" spans="2:2" ht="15" customHeight="1" x14ac:dyDescent="0.2">
      <c r="B3771"/>
    </row>
    <row r="3772" spans="2:2" ht="15" customHeight="1" x14ac:dyDescent="0.2">
      <c r="B3772"/>
    </row>
    <row r="3773" spans="2:2" ht="15" customHeight="1" x14ac:dyDescent="0.2">
      <c r="B3773"/>
    </row>
    <row r="3774" spans="2:2" ht="15" customHeight="1" x14ac:dyDescent="0.2">
      <c r="B3774"/>
    </row>
    <row r="3775" spans="2:2" ht="15" customHeight="1" x14ac:dyDescent="0.2">
      <c r="B3775"/>
    </row>
    <row r="3776" spans="2:2" ht="15" customHeight="1" x14ac:dyDescent="0.2">
      <c r="B3776"/>
    </row>
    <row r="3777" spans="2:2" ht="15" customHeight="1" x14ac:dyDescent="0.2">
      <c r="B3777"/>
    </row>
    <row r="3778" spans="2:2" ht="15" customHeight="1" x14ac:dyDescent="0.2">
      <c r="B3778"/>
    </row>
    <row r="3779" spans="2:2" ht="15" customHeight="1" x14ac:dyDescent="0.2">
      <c r="B3779"/>
    </row>
    <row r="3780" spans="2:2" ht="15" customHeight="1" x14ac:dyDescent="0.2">
      <c r="B3780"/>
    </row>
    <row r="3781" spans="2:2" ht="15" customHeight="1" x14ac:dyDescent="0.2">
      <c r="B3781"/>
    </row>
    <row r="3782" spans="2:2" ht="15" customHeight="1" x14ac:dyDescent="0.2">
      <c r="B3782"/>
    </row>
    <row r="3783" spans="2:2" ht="15" customHeight="1" x14ac:dyDescent="0.2">
      <c r="B3783"/>
    </row>
    <row r="3784" spans="2:2" ht="15" customHeight="1" x14ac:dyDescent="0.2">
      <c r="B3784"/>
    </row>
    <row r="3785" spans="2:2" ht="15" customHeight="1" x14ac:dyDescent="0.2">
      <c r="B3785"/>
    </row>
    <row r="3786" spans="2:2" ht="15" customHeight="1" x14ac:dyDescent="0.2">
      <c r="B3786"/>
    </row>
    <row r="3787" spans="2:2" ht="15" customHeight="1" x14ac:dyDescent="0.2">
      <c r="B3787"/>
    </row>
    <row r="3788" spans="2:2" ht="15" customHeight="1" x14ac:dyDescent="0.2">
      <c r="B3788"/>
    </row>
    <row r="3789" spans="2:2" ht="15" customHeight="1" x14ac:dyDescent="0.2">
      <c r="B3789"/>
    </row>
    <row r="3790" spans="2:2" ht="15" customHeight="1" x14ac:dyDescent="0.2">
      <c r="B3790"/>
    </row>
    <row r="3791" spans="2:2" ht="15" customHeight="1" x14ac:dyDescent="0.2">
      <c r="B3791"/>
    </row>
    <row r="3792" spans="2:2" ht="15" customHeight="1" x14ac:dyDescent="0.2">
      <c r="B3792"/>
    </row>
    <row r="3793" spans="2:2" ht="15" customHeight="1" x14ac:dyDescent="0.2">
      <c r="B3793"/>
    </row>
    <row r="3794" spans="2:2" ht="15" customHeight="1" x14ac:dyDescent="0.2">
      <c r="B3794"/>
    </row>
    <row r="3795" spans="2:2" ht="15" customHeight="1" x14ac:dyDescent="0.2">
      <c r="B3795"/>
    </row>
    <row r="3796" spans="2:2" ht="15" customHeight="1" x14ac:dyDescent="0.2">
      <c r="B3796"/>
    </row>
    <row r="3797" spans="2:2" ht="15" customHeight="1" x14ac:dyDescent="0.2">
      <c r="B3797"/>
    </row>
    <row r="3798" spans="2:2" ht="15" customHeight="1" x14ac:dyDescent="0.2">
      <c r="B3798"/>
    </row>
    <row r="3799" spans="2:2" ht="15" customHeight="1" x14ac:dyDescent="0.2">
      <c r="B3799"/>
    </row>
    <row r="3800" spans="2:2" ht="15" customHeight="1" x14ac:dyDescent="0.2">
      <c r="B3800"/>
    </row>
    <row r="3801" spans="2:2" ht="15" customHeight="1" x14ac:dyDescent="0.2">
      <c r="B3801"/>
    </row>
    <row r="3802" spans="2:2" ht="15" customHeight="1" x14ac:dyDescent="0.2">
      <c r="B3802"/>
    </row>
    <row r="3803" spans="2:2" ht="15" customHeight="1" x14ac:dyDescent="0.2">
      <c r="B3803"/>
    </row>
    <row r="3804" spans="2:2" ht="15" customHeight="1" x14ac:dyDescent="0.2">
      <c r="B3804"/>
    </row>
    <row r="3805" spans="2:2" ht="15" customHeight="1" x14ac:dyDescent="0.2">
      <c r="B3805"/>
    </row>
    <row r="3806" spans="2:2" ht="15" customHeight="1" x14ac:dyDescent="0.2">
      <c r="B3806"/>
    </row>
    <row r="3807" spans="2:2" ht="15" customHeight="1" x14ac:dyDescent="0.2">
      <c r="B3807"/>
    </row>
    <row r="3808" spans="2:2" ht="15" customHeight="1" x14ac:dyDescent="0.2">
      <c r="B3808"/>
    </row>
    <row r="3809" spans="2:2" ht="15" customHeight="1" x14ac:dyDescent="0.2">
      <c r="B3809"/>
    </row>
    <row r="3810" spans="2:2" ht="15" customHeight="1" x14ac:dyDescent="0.2">
      <c r="B3810"/>
    </row>
    <row r="3811" spans="2:2" ht="15" customHeight="1" x14ac:dyDescent="0.2">
      <c r="B3811"/>
    </row>
    <row r="3812" spans="2:2" ht="15" customHeight="1" x14ac:dyDescent="0.2">
      <c r="B3812"/>
    </row>
    <row r="3813" spans="2:2" ht="15" customHeight="1" x14ac:dyDescent="0.2">
      <c r="B3813"/>
    </row>
    <row r="3814" spans="2:2" ht="15" customHeight="1" x14ac:dyDescent="0.2">
      <c r="B3814"/>
    </row>
    <row r="3815" spans="2:2" ht="15" customHeight="1" x14ac:dyDescent="0.2">
      <c r="B3815"/>
    </row>
    <row r="3816" spans="2:2" ht="15" customHeight="1" x14ac:dyDescent="0.2">
      <c r="B3816"/>
    </row>
    <row r="3817" spans="2:2" ht="15" customHeight="1" x14ac:dyDescent="0.2">
      <c r="B3817"/>
    </row>
    <row r="3818" spans="2:2" ht="15" customHeight="1" x14ac:dyDescent="0.2">
      <c r="B3818"/>
    </row>
    <row r="3819" spans="2:2" ht="15" customHeight="1" x14ac:dyDescent="0.2">
      <c r="B3819"/>
    </row>
    <row r="3820" spans="2:2" ht="15" customHeight="1" x14ac:dyDescent="0.2">
      <c r="B3820"/>
    </row>
    <row r="3821" spans="2:2" ht="15" customHeight="1" x14ac:dyDescent="0.2">
      <c r="B3821"/>
    </row>
    <row r="3822" spans="2:2" ht="15" customHeight="1" x14ac:dyDescent="0.2">
      <c r="B3822"/>
    </row>
    <row r="3823" spans="2:2" ht="15" customHeight="1" x14ac:dyDescent="0.2">
      <c r="B3823"/>
    </row>
    <row r="3824" spans="2:2" ht="15" customHeight="1" x14ac:dyDescent="0.2">
      <c r="B3824"/>
    </row>
    <row r="3825" spans="2:2" ht="15" customHeight="1" x14ac:dyDescent="0.2">
      <c r="B3825"/>
    </row>
    <row r="3826" spans="2:2" ht="15" customHeight="1" x14ac:dyDescent="0.2">
      <c r="B3826"/>
    </row>
    <row r="3827" spans="2:2" ht="15" customHeight="1" x14ac:dyDescent="0.2">
      <c r="B3827"/>
    </row>
    <row r="3828" spans="2:2" ht="15" customHeight="1" x14ac:dyDescent="0.2">
      <c r="B3828"/>
    </row>
    <row r="3829" spans="2:2" ht="15" customHeight="1" x14ac:dyDescent="0.2">
      <c r="B3829"/>
    </row>
    <row r="3830" spans="2:2" ht="15" customHeight="1" x14ac:dyDescent="0.2">
      <c r="B3830"/>
    </row>
    <row r="3831" spans="2:2" ht="15" customHeight="1" x14ac:dyDescent="0.2">
      <c r="B3831"/>
    </row>
    <row r="3832" spans="2:2" ht="15" customHeight="1" x14ac:dyDescent="0.2">
      <c r="B3832"/>
    </row>
    <row r="3833" spans="2:2" ht="15" customHeight="1" x14ac:dyDescent="0.2">
      <c r="B3833"/>
    </row>
    <row r="3834" spans="2:2" ht="15" customHeight="1" x14ac:dyDescent="0.2">
      <c r="B3834"/>
    </row>
    <row r="3835" spans="2:2" ht="15" customHeight="1" x14ac:dyDescent="0.2">
      <c r="B3835"/>
    </row>
    <row r="3836" spans="2:2" ht="15" customHeight="1" x14ac:dyDescent="0.2">
      <c r="B3836"/>
    </row>
    <row r="3837" spans="2:2" ht="15" customHeight="1" x14ac:dyDescent="0.2">
      <c r="B3837"/>
    </row>
    <row r="3838" spans="2:2" ht="15" customHeight="1" x14ac:dyDescent="0.2">
      <c r="B3838"/>
    </row>
    <row r="3839" spans="2:2" ht="15" customHeight="1" x14ac:dyDescent="0.2">
      <c r="B3839"/>
    </row>
    <row r="3840" spans="2:2" ht="15" customHeight="1" x14ac:dyDescent="0.2">
      <c r="B3840"/>
    </row>
    <row r="3841" spans="2:2" ht="15" customHeight="1" x14ac:dyDescent="0.2">
      <c r="B3841"/>
    </row>
    <row r="3842" spans="2:2" ht="15" customHeight="1" x14ac:dyDescent="0.2">
      <c r="B3842"/>
    </row>
    <row r="3843" spans="2:2" ht="15" customHeight="1" x14ac:dyDescent="0.2">
      <c r="B3843"/>
    </row>
    <row r="3844" spans="2:2" ht="15" customHeight="1" x14ac:dyDescent="0.2">
      <c r="B3844"/>
    </row>
    <row r="3845" spans="2:2" ht="15" customHeight="1" x14ac:dyDescent="0.2">
      <c r="B3845"/>
    </row>
    <row r="3846" spans="2:2" ht="15" customHeight="1" x14ac:dyDescent="0.2">
      <c r="B3846"/>
    </row>
    <row r="3847" spans="2:2" ht="15" customHeight="1" x14ac:dyDescent="0.2">
      <c r="B3847"/>
    </row>
    <row r="3848" spans="2:2" ht="15" customHeight="1" x14ac:dyDescent="0.2">
      <c r="B3848"/>
    </row>
    <row r="3849" spans="2:2" ht="15" customHeight="1" x14ac:dyDescent="0.2">
      <c r="B3849"/>
    </row>
    <row r="3850" spans="2:2" ht="15" customHeight="1" x14ac:dyDescent="0.2">
      <c r="B3850"/>
    </row>
    <row r="3851" spans="2:2" ht="15" customHeight="1" x14ac:dyDescent="0.2">
      <c r="B3851"/>
    </row>
    <row r="3852" spans="2:2" ht="15" customHeight="1" x14ac:dyDescent="0.2">
      <c r="B3852"/>
    </row>
    <row r="3853" spans="2:2" ht="15" customHeight="1" x14ac:dyDescent="0.2">
      <c r="B3853"/>
    </row>
    <row r="3854" spans="2:2" ht="15" customHeight="1" x14ac:dyDescent="0.2">
      <c r="B3854"/>
    </row>
    <row r="3855" spans="2:2" ht="15" customHeight="1" x14ac:dyDescent="0.2">
      <c r="B3855"/>
    </row>
    <row r="3856" spans="2:2" ht="15" customHeight="1" x14ac:dyDescent="0.2">
      <c r="B3856"/>
    </row>
    <row r="3857" spans="2:2" ht="15" customHeight="1" x14ac:dyDescent="0.2">
      <c r="B3857"/>
    </row>
    <row r="3858" spans="2:2" ht="15" customHeight="1" x14ac:dyDescent="0.2">
      <c r="B3858"/>
    </row>
    <row r="3859" spans="2:2" ht="15" customHeight="1" x14ac:dyDescent="0.2">
      <c r="B3859"/>
    </row>
    <row r="3860" spans="2:2" ht="15" customHeight="1" x14ac:dyDescent="0.2">
      <c r="B3860"/>
    </row>
    <row r="3861" spans="2:2" ht="15" customHeight="1" x14ac:dyDescent="0.2">
      <c r="B3861"/>
    </row>
    <row r="3862" spans="2:2" ht="15" customHeight="1" x14ac:dyDescent="0.2">
      <c r="B3862"/>
    </row>
    <row r="3863" spans="2:2" ht="15" customHeight="1" x14ac:dyDescent="0.2">
      <c r="B3863"/>
    </row>
    <row r="3864" spans="2:2" ht="15" customHeight="1" x14ac:dyDescent="0.2">
      <c r="B3864"/>
    </row>
    <row r="3865" spans="2:2" ht="15" customHeight="1" x14ac:dyDescent="0.2">
      <c r="B3865"/>
    </row>
    <row r="3866" spans="2:2" ht="15" customHeight="1" x14ac:dyDescent="0.2">
      <c r="B3866"/>
    </row>
    <row r="3867" spans="2:2" ht="15" customHeight="1" x14ac:dyDescent="0.2">
      <c r="B3867"/>
    </row>
    <row r="3868" spans="2:2" ht="15" customHeight="1" x14ac:dyDescent="0.2">
      <c r="B3868"/>
    </row>
    <row r="3869" spans="2:2" ht="15" customHeight="1" x14ac:dyDescent="0.2">
      <c r="B3869"/>
    </row>
    <row r="3870" spans="2:2" ht="15" customHeight="1" x14ac:dyDescent="0.2">
      <c r="B3870"/>
    </row>
    <row r="3871" spans="2:2" ht="15" customHeight="1" x14ac:dyDescent="0.2">
      <c r="B3871"/>
    </row>
    <row r="3872" spans="2:2" ht="15" customHeight="1" x14ac:dyDescent="0.2">
      <c r="B3872"/>
    </row>
    <row r="3873" spans="2:2" ht="15" customHeight="1" x14ac:dyDescent="0.2">
      <c r="B3873"/>
    </row>
    <row r="3874" spans="2:2" ht="15" customHeight="1" x14ac:dyDescent="0.2">
      <c r="B3874"/>
    </row>
    <row r="3875" spans="2:2" ht="15" customHeight="1" x14ac:dyDescent="0.2">
      <c r="B3875"/>
    </row>
    <row r="3876" spans="2:2" ht="15" customHeight="1" x14ac:dyDescent="0.2">
      <c r="B3876"/>
    </row>
    <row r="3877" spans="2:2" ht="15" customHeight="1" x14ac:dyDescent="0.2">
      <c r="B3877"/>
    </row>
    <row r="3878" spans="2:2" ht="15" customHeight="1" x14ac:dyDescent="0.2">
      <c r="B3878"/>
    </row>
    <row r="3879" spans="2:2" ht="15" customHeight="1" x14ac:dyDescent="0.2">
      <c r="B3879"/>
    </row>
    <row r="3880" spans="2:2" ht="15" customHeight="1" x14ac:dyDescent="0.2">
      <c r="B3880"/>
    </row>
    <row r="3881" spans="2:2" ht="15" customHeight="1" x14ac:dyDescent="0.2">
      <c r="B3881"/>
    </row>
    <row r="3882" spans="2:2" ht="15" customHeight="1" x14ac:dyDescent="0.2">
      <c r="B3882"/>
    </row>
    <row r="3883" spans="2:2" ht="15" customHeight="1" x14ac:dyDescent="0.2">
      <c r="B3883"/>
    </row>
    <row r="3884" spans="2:2" ht="15" customHeight="1" x14ac:dyDescent="0.2">
      <c r="B3884"/>
    </row>
    <row r="3885" spans="2:2" ht="15" customHeight="1" x14ac:dyDescent="0.2">
      <c r="B3885"/>
    </row>
    <row r="3886" spans="2:2" ht="15" customHeight="1" x14ac:dyDescent="0.2">
      <c r="B3886"/>
    </row>
    <row r="3887" spans="2:2" ht="15" customHeight="1" x14ac:dyDescent="0.2">
      <c r="B3887"/>
    </row>
    <row r="3888" spans="2:2" ht="15" customHeight="1" x14ac:dyDescent="0.2">
      <c r="B3888"/>
    </row>
    <row r="3889" spans="2:2" ht="15" customHeight="1" x14ac:dyDescent="0.2">
      <c r="B3889"/>
    </row>
    <row r="3890" spans="2:2" ht="15" customHeight="1" x14ac:dyDescent="0.2">
      <c r="B3890"/>
    </row>
    <row r="3891" spans="2:2" ht="15" customHeight="1" x14ac:dyDescent="0.2">
      <c r="B3891"/>
    </row>
    <row r="3892" spans="2:2" ht="15" customHeight="1" x14ac:dyDescent="0.2">
      <c r="B3892"/>
    </row>
    <row r="3893" spans="2:2" ht="15" customHeight="1" x14ac:dyDescent="0.2">
      <c r="B3893"/>
    </row>
    <row r="3894" spans="2:2" ht="15" customHeight="1" x14ac:dyDescent="0.2">
      <c r="B3894"/>
    </row>
    <row r="3895" spans="2:2" ht="15" customHeight="1" x14ac:dyDescent="0.2">
      <c r="B3895"/>
    </row>
    <row r="3896" spans="2:2" ht="15" customHeight="1" x14ac:dyDescent="0.2">
      <c r="B3896"/>
    </row>
    <row r="3897" spans="2:2" ht="15" customHeight="1" x14ac:dyDescent="0.2">
      <c r="B3897"/>
    </row>
    <row r="3898" spans="2:2" ht="15" customHeight="1" x14ac:dyDescent="0.2">
      <c r="B3898"/>
    </row>
    <row r="3899" spans="2:2" ht="15" customHeight="1" x14ac:dyDescent="0.2">
      <c r="B3899"/>
    </row>
    <row r="3900" spans="2:2" ht="15" customHeight="1" x14ac:dyDescent="0.2">
      <c r="B3900"/>
    </row>
    <row r="3901" spans="2:2" ht="15" customHeight="1" x14ac:dyDescent="0.2">
      <c r="B3901"/>
    </row>
    <row r="3902" spans="2:2" ht="15" customHeight="1" x14ac:dyDescent="0.2">
      <c r="B3902"/>
    </row>
    <row r="3903" spans="2:2" ht="15" customHeight="1" x14ac:dyDescent="0.2">
      <c r="B3903"/>
    </row>
    <row r="3904" spans="2:2" ht="15" customHeight="1" x14ac:dyDescent="0.2">
      <c r="B3904"/>
    </row>
    <row r="3905" spans="2:2" ht="15" customHeight="1" x14ac:dyDescent="0.2">
      <c r="B3905"/>
    </row>
    <row r="3906" spans="2:2" ht="15" customHeight="1" x14ac:dyDescent="0.2">
      <c r="B3906"/>
    </row>
    <row r="3907" spans="2:2" ht="15" customHeight="1" x14ac:dyDescent="0.2">
      <c r="B3907"/>
    </row>
    <row r="3908" spans="2:2" ht="15" customHeight="1" x14ac:dyDescent="0.2">
      <c r="B3908"/>
    </row>
    <row r="3909" spans="2:2" ht="15" customHeight="1" x14ac:dyDescent="0.2">
      <c r="B3909"/>
    </row>
    <row r="3910" spans="2:2" ht="15" customHeight="1" x14ac:dyDescent="0.2">
      <c r="B3910"/>
    </row>
    <row r="3911" spans="2:2" ht="15" customHeight="1" x14ac:dyDescent="0.2">
      <c r="B3911"/>
    </row>
    <row r="3912" spans="2:2" ht="15" customHeight="1" x14ac:dyDescent="0.2">
      <c r="B3912"/>
    </row>
    <row r="3913" spans="2:2" ht="15" customHeight="1" x14ac:dyDescent="0.2">
      <c r="B3913"/>
    </row>
    <row r="3914" spans="2:2" ht="15" customHeight="1" x14ac:dyDescent="0.2">
      <c r="B3914"/>
    </row>
    <row r="3915" spans="2:2" ht="15" customHeight="1" x14ac:dyDescent="0.2">
      <c r="B3915"/>
    </row>
    <row r="3916" spans="2:2" ht="15" customHeight="1" x14ac:dyDescent="0.2">
      <c r="B3916"/>
    </row>
    <row r="3917" spans="2:2" ht="15" customHeight="1" x14ac:dyDescent="0.2">
      <c r="B3917"/>
    </row>
    <row r="3918" spans="2:2" ht="15" customHeight="1" x14ac:dyDescent="0.2">
      <c r="B3918"/>
    </row>
    <row r="3919" spans="2:2" ht="15" customHeight="1" x14ac:dyDescent="0.2">
      <c r="B3919"/>
    </row>
    <row r="3920" spans="2:2" ht="15" customHeight="1" x14ac:dyDescent="0.2">
      <c r="B3920"/>
    </row>
    <row r="3921" spans="2:2" ht="15" customHeight="1" x14ac:dyDescent="0.2">
      <c r="B3921"/>
    </row>
    <row r="3922" spans="2:2" ht="15" customHeight="1" x14ac:dyDescent="0.2">
      <c r="B3922"/>
    </row>
    <row r="3923" spans="2:2" ht="15" customHeight="1" x14ac:dyDescent="0.2">
      <c r="B3923"/>
    </row>
    <row r="3924" spans="2:2" ht="15" customHeight="1" x14ac:dyDescent="0.2">
      <c r="B3924"/>
    </row>
    <row r="3925" spans="2:2" ht="15" customHeight="1" x14ac:dyDescent="0.2">
      <c r="B3925"/>
    </row>
    <row r="3926" spans="2:2" ht="15" customHeight="1" x14ac:dyDescent="0.2">
      <c r="B3926"/>
    </row>
    <row r="3927" spans="2:2" ht="15" customHeight="1" x14ac:dyDescent="0.2">
      <c r="B3927"/>
    </row>
    <row r="3928" spans="2:2" ht="15" customHeight="1" x14ac:dyDescent="0.2">
      <c r="B3928"/>
    </row>
    <row r="3929" spans="2:2" ht="15" customHeight="1" x14ac:dyDescent="0.2">
      <c r="B3929"/>
    </row>
    <row r="3930" spans="2:2" ht="15" customHeight="1" x14ac:dyDescent="0.2">
      <c r="B3930"/>
    </row>
    <row r="3931" spans="2:2" ht="15" customHeight="1" x14ac:dyDescent="0.2">
      <c r="B3931"/>
    </row>
    <row r="3932" spans="2:2" ht="15" customHeight="1" x14ac:dyDescent="0.2">
      <c r="B3932"/>
    </row>
    <row r="3933" spans="2:2" ht="15" customHeight="1" x14ac:dyDescent="0.2">
      <c r="B3933"/>
    </row>
    <row r="3934" spans="2:2" ht="15" customHeight="1" x14ac:dyDescent="0.2">
      <c r="B3934"/>
    </row>
    <row r="3935" spans="2:2" ht="15" customHeight="1" x14ac:dyDescent="0.2">
      <c r="B3935"/>
    </row>
    <row r="3936" spans="2:2" ht="15" customHeight="1" x14ac:dyDescent="0.2">
      <c r="B3936"/>
    </row>
    <row r="3937" spans="2:2" ht="15" customHeight="1" x14ac:dyDescent="0.2">
      <c r="B3937"/>
    </row>
    <row r="3938" spans="2:2" ht="15" customHeight="1" x14ac:dyDescent="0.2">
      <c r="B3938"/>
    </row>
    <row r="3939" spans="2:2" ht="15" customHeight="1" x14ac:dyDescent="0.2">
      <c r="B3939"/>
    </row>
    <row r="3940" spans="2:2" ht="15" customHeight="1" x14ac:dyDescent="0.2">
      <c r="B3940"/>
    </row>
    <row r="3941" spans="2:2" ht="15" customHeight="1" x14ac:dyDescent="0.2">
      <c r="B3941"/>
    </row>
    <row r="3942" spans="2:2" ht="15" customHeight="1" x14ac:dyDescent="0.2">
      <c r="B3942"/>
    </row>
    <row r="3943" spans="2:2" ht="15" customHeight="1" x14ac:dyDescent="0.2">
      <c r="B3943"/>
    </row>
    <row r="3944" spans="2:2" ht="15" customHeight="1" x14ac:dyDescent="0.2">
      <c r="B3944"/>
    </row>
    <row r="3945" spans="2:2" ht="15" customHeight="1" x14ac:dyDescent="0.2">
      <c r="B3945"/>
    </row>
    <row r="3946" spans="2:2" ht="15" customHeight="1" x14ac:dyDescent="0.2">
      <c r="B3946"/>
    </row>
    <row r="3947" spans="2:2" ht="15" customHeight="1" x14ac:dyDescent="0.2">
      <c r="B3947"/>
    </row>
    <row r="3948" spans="2:2" ht="15" customHeight="1" x14ac:dyDescent="0.2">
      <c r="B3948"/>
    </row>
    <row r="3949" spans="2:2" ht="15" customHeight="1" x14ac:dyDescent="0.2">
      <c r="B3949"/>
    </row>
    <row r="3950" spans="2:2" ht="15" customHeight="1" x14ac:dyDescent="0.2">
      <c r="B3950"/>
    </row>
    <row r="3951" spans="2:2" ht="15" customHeight="1" x14ac:dyDescent="0.2">
      <c r="B3951"/>
    </row>
    <row r="3952" spans="2:2" ht="15" customHeight="1" x14ac:dyDescent="0.2">
      <c r="B3952"/>
    </row>
    <row r="3953" spans="2:2" ht="15" customHeight="1" x14ac:dyDescent="0.2">
      <c r="B3953"/>
    </row>
    <row r="3954" spans="2:2" ht="15" customHeight="1" x14ac:dyDescent="0.2">
      <c r="B3954"/>
    </row>
    <row r="3955" spans="2:2" ht="15" customHeight="1" x14ac:dyDescent="0.2">
      <c r="B3955"/>
    </row>
    <row r="3956" spans="2:2" ht="15" customHeight="1" x14ac:dyDescent="0.2">
      <c r="B3956"/>
    </row>
    <row r="3957" spans="2:2" ht="15" customHeight="1" x14ac:dyDescent="0.2">
      <c r="B3957"/>
    </row>
    <row r="3958" spans="2:2" ht="15" customHeight="1" x14ac:dyDescent="0.2">
      <c r="B3958"/>
    </row>
    <row r="3959" spans="2:2" ht="15" customHeight="1" x14ac:dyDescent="0.2">
      <c r="B3959"/>
    </row>
    <row r="3960" spans="2:2" ht="15" customHeight="1" x14ac:dyDescent="0.2">
      <c r="B3960"/>
    </row>
    <row r="3961" spans="2:2" ht="15" customHeight="1" x14ac:dyDescent="0.2">
      <c r="B3961"/>
    </row>
    <row r="3962" spans="2:2" ht="15" customHeight="1" x14ac:dyDescent="0.2">
      <c r="B3962"/>
    </row>
    <row r="3963" spans="2:2" ht="15" customHeight="1" x14ac:dyDescent="0.2">
      <c r="B3963"/>
    </row>
    <row r="3964" spans="2:2" ht="15" customHeight="1" x14ac:dyDescent="0.2">
      <c r="B3964"/>
    </row>
    <row r="3965" spans="2:2" ht="15" customHeight="1" x14ac:dyDescent="0.2">
      <c r="B3965"/>
    </row>
    <row r="3966" spans="2:2" ht="15" customHeight="1" x14ac:dyDescent="0.2">
      <c r="B3966"/>
    </row>
    <row r="3967" spans="2:2" ht="15" customHeight="1" x14ac:dyDescent="0.2">
      <c r="B3967"/>
    </row>
    <row r="3968" spans="2:2" ht="15" customHeight="1" x14ac:dyDescent="0.2">
      <c r="B3968"/>
    </row>
    <row r="3969" spans="2:2" ht="15" customHeight="1" x14ac:dyDescent="0.2">
      <c r="B3969"/>
    </row>
    <row r="3970" spans="2:2" ht="15" customHeight="1" x14ac:dyDescent="0.2">
      <c r="B3970"/>
    </row>
    <row r="3971" spans="2:2" ht="15" customHeight="1" x14ac:dyDescent="0.2">
      <c r="B3971"/>
    </row>
    <row r="3972" spans="2:2" ht="15" customHeight="1" x14ac:dyDescent="0.2">
      <c r="B3972"/>
    </row>
    <row r="3973" spans="2:2" ht="15" customHeight="1" x14ac:dyDescent="0.2">
      <c r="B3973"/>
    </row>
    <row r="3974" spans="2:2" ht="15" customHeight="1" x14ac:dyDescent="0.2">
      <c r="B3974"/>
    </row>
    <row r="3975" spans="2:2" ht="15" customHeight="1" x14ac:dyDescent="0.2">
      <c r="B3975"/>
    </row>
    <row r="3976" spans="2:2" ht="15" customHeight="1" x14ac:dyDescent="0.2">
      <c r="B3976"/>
    </row>
    <row r="3977" spans="2:2" ht="15" customHeight="1" x14ac:dyDescent="0.2">
      <c r="B3977"/>
    </row>
    <row r="3978" spans="2:2" ht="15" customHeight="1" x14ac:dyDescent="0.2">
      <c r="B3978"/>
    </row>
    <row r="3979" spans="2:2" ht="15" customHeight="1" x14ac:dyDescent="0.2">
      <c r="B3979"/>
    </row>
    <row r="3980" spans="2:2" ht="15" customHeight="1" x14ac:dyDescent="0.2">
      <c r="B3980"/>
    </row>
    <row r="3981" spans="2:2" ht="15" customHeight="1" x14ac:dyDescent="0.2">
      <c r="B3981"/>
    </row>
    <row r="3982" spans="2:2" ht="15" customHeight="1" x14ac:dyDescent="0.2">
      <c r="B3982"/>
    </row>
    <row r="3983" spans="2:2" ht="15" customHeight="1" x14ac:dyDescent="0.2">
      <c r="B3983"/>
    </row>
    <row r="3984" spans="2:2" ht="15" customHeight="1" x14ac:dyDescent="0.2">
      <c r="B3984"/>
    </row>
    <row r="3985" spans="2:2" ht="15" customHeight="1" x14ac:dyDescent="0.2">
      <c r="B3985"/>
    </row>
    <row r="3986" spans="2:2" ht="15" customHeight="1" x14ac:dyDescent="0.2">
      <c r="B3986"/>
    </row>
    <row r="3987" spans="2:2" ht="15" customHeight="1" x14ac:dyDescent="0.2">
      <c r="B3987"/>
    </row>
    <row r="3988" spans="2:2" ht="15" customHeight="1" x14ac:dyDescent="0.2">
      <c r="B3988"/>
    </row>
    <row r="3989" spans="2:2" ht="15" customHeight="1" x14ac:dyDescent="0.2">
      <c r="B3989"/>
    </row>
    <row r="3990" spans="2:2" ht="15" customHeight="1" x14ac:dyDescent="0.2">
      <c r="B3990"/>
    </row>
    <row r="3991" spans="2:2" ht="15" customHeight="1" x14ac:dyDescent="0.2">
      <c r="B3991"/>
    </row>
    <row r="3992" spans="2:2" ht="15" customHeight="1" x14ac:dyDescent="0.2">
      <c r="B3992"/>
    </row>
    <row r="3993" spans="2:2" ht="15" customHeight="1" x14ac:dyDescent="0.2">
      <c r="B3993"/>
    </row>
    <row r="3994" spans="2:2" ht="15" customHeight="1" x14ac:dyDescent="0.2">
      <c r="B3994"/>
    </row>
    <row r="3995" spans="2:2" ht="15" customHeight="1" x14ac:dyDescent="0.2">
      <c r="B3995"/>
    </row>
    <row r="3996" spans="2:2" ht="15" customHeight="1" x14ac:dyDescent="0.2">
      <c r="B3996"/>
    </row>
    <row r="3997" spans="2:2" ht="15" customHeight="1" x14ac:dyDescent="0.2">
      <c r="B3997"/>
    </row>
    <row r="3998" spans="2:2" ht="15" customHeight="1" x14ac:dyDescent="0.2">
      <c r="B3998"/>
    </row>
    <row r="3999" spans="2:2" ht="15" customHeight="1" x14ac:dyDescent="0.2">
      <c r="B3999"/>
    </row>
    <row r="4000" spans="2:2" ht="15" customHeight="1" x14ac:dyDescent="0.2">
      <c r="B4000"/>
    </row>
    <row r="4001" spans="2:2" ht="15" customHeight="1" x14ac:dyDescent="0.2">
      <c r="B4001"/>
    </row>
    <row r="4002" spans="2:2" ht="15" customHeight="1" x14ac:dyDescent="0.2">
      <c r="B4002"/>
    </row>
    <row r="4003" spans="2:2" ht="15" customHeight="1" x14ac:dyDescent="0.2">
      <c r="B4003"/>
    </row>
    <row r="4004" spans="2:2" ht="15" customHeight="1" x14ac:dyDescent="0.2">
      <c r="B4004"/>
    </row>
    <row r="4005" spans="2:2" ht="15" customHeight="1" x14ac:dyDescent="0.2">
      <c r="B4005"/>
    </row>
    <row r="4006" spans="2:2" ht="15" customHeight="1" x14ac:dyDescent="0.2">
      <c r="B4006"/>
    </row>
    <row r="4007" spans="2:2" ht="15" customHeight="1" x14ac:dyDescent="0.2">
      <c r="B4007"/>
    </row>
    <row r="4008" spans="2:2" ht="15" customHeight="1" x14ac:dyDescent="0.2">
      <c r="B4008"/>
    </row>
    <row r="4009" spans="2:2" ht="15" customHeight="1" x14ac:dyDescent="0.2">
      <c r="B4009"/>
    </row>
    <row r="4010" spans="2:2" ht="15" customHeight="1" x14ac:dyDescent="0.2">
      <c r="B4010"/>
    </row>
    <row r="4011" spans="2:2" ht="15" customHeight="1" x14ac:dyDescent="0.2">
      <c r="B4011"/>
    </row>
    <row r="4012" spans="2:2" ht="15" customHeight="1" x14ac:dyDescent="0.2">
      <c r="B4012"/>
    </row>
    <row r="4013" spans="2:2" ht="15" customHeight="1" x14ac:dyDescent="0.2">
      <c r="B4013"/>
    </row>
    <row r="4014" spans="2:2" ht="15" customHeight="1" x14ac:dyDescent="0.2">
      <c r="B4014"/>
    </row>
    <row r="4015" spans="2:2" ht="15" customHeight="1" x14ac:dyDescent="0.2">
      <c r="B4015"/>
    </row>
    <row r="4016" spans="2:2" ht="15" customHeight="1" x14ac:dyDescent="0.2">
      <c r="B4016"/>
    </row>
    <row r="4017" spans="2:2" ht="15" customHeight="1" x14ac:dyDescent="0.2">
      <c r="B4017"/>
    </row>
    <row r="4018" spans="2:2" ht="15" customHeight="1" x14ac:dyDescent="0.2">
      <c r="B4018"/>
    </row>
    <row r="4019" spans="2:2" ht="15" customHeight="1" x14ac:dyDescent="0.2">
      <c r="B4019"/>
    </row>
    <row r="4020" spans="2:2" ht="15" customHeight="1" x14ac:dyDescent="0.2">
      <c r="B4020"/>
    </row>
    <row r="4021" spans="2:2" ht="15" customHeight="1" x14ac:dyDescent="0.2">
      <c r="B4021"/>
    </row>
    <row r="4022" spans="2:2" ht="15" customHeight="1" x14ac:dyDescent="0.2">
      <c r="B4022"/>
    </row>
    <row r="4023" spans="2:2" ht="15" customHeight="1" x14ac:dyDescent="0.2">
      <c r="B4023"/>
    </row>
    <row r="4024" spans="2:2" ht="15" customHeight="1" x14ac:dyDescent="0.2">
      <c r="B4024"/>
    </row>
    <row r="4025" spans="2:2" ht="15" customHeight="1" x14ac:dyDescent="0.2">
      <c r="B4025"/>
    </row>
    <row r="4026" spans="2:2" ht="15" customHeight="1" x14ac:dyDescent="0.2">
      <c r="B4026"/>
    </row>
    <row r="4027" spans="2:2" ht="15" customHeight="1" x14ac:dyDescent="0.2">
      <c r="B4027"/>
    </row>
    <row r="4028" spans="2:2" ht="15" customHeight="1" x14ac:dyDescent="0.2">
      <c r="B4028"/>
    </row>
    <row r="4029" spans="2:2" ht="15" customHeight="1" x14ac:dyDescent="0.2">
      <c r="B4029"/>
    </row>
    <row r="4030" spans="2:2" ht="15" customHeight="1" x14ac:dyDescent="0.2">
      <c r="B4030"/>
    </row>
    <row r="4031" spans="2:2" ht="15" customHeight="1" x14ac:dyDescent="0.2">
      <c r="B4031"/>
    </row>
    <row r="4032" spans="2:2" ht="15" customHeight="1" x14ac:dyDescent="0.2">
      <c r="B4032"/>
    </row>
    <row r="4033" spans="2:2" ht="15" customHeight="1" x14ac:dyDescent="0.2">
      <c r="B4033"/>
    </row>
    <row r="4034" spans="2:2" ht="15" customHeight="1" x14ac:dyDescent="0.2">
      <c r="B4034"/>
    </row>
    <row r="4035" spans="2:2" ht="15" customHeight="1" x14ac:dyDescent="0.2">
      <c r="B4035"/>
    </row>
    <row r="4036" spans="2:2" ht="15" customHeight="1" x14ac:dyDescent="0.2">
      <c r="B4036"/>
    </row>
    <row r="4037" spans="2:2" ht="15" customHeight="1" x14ac:dyDescent="0.2">
      <c r="B4037"/>
    </row>
    <row r="4038" spans="2:2" ht="15" customHeight="1" x14ac:dyDescent="0.2">
      <c r="B4038"/>
    </row>
    <row r="4039" spans="2:2" ht="15" customHeight="1" x14ac:dyDescent="0.2">
      <c r="B4039"/>
    </row>
    <row r="4040" spans="2:2" ht="15" customHeight="1" x14ac:dyDescent="0.2">
      <c r="B4040"/>
    </row>
    <row r="4041" spans="2:2" ht="15" customHeight="1" x14ac:dyDescent="0.2">
      <c r="B4041"/>
    </row>
    <row r="4042" spans="2:2" ht="15" customHeight="1" x14ac:dyDescent="0.2">
      <c r="B4042"/>
    </row>
    <row r="4043" spans="2:2" ht="15" customHeight="1" x14ac:dyDescent="0.2">
      <c r="B4043"/>
    </row>
    <row r="4044" spans="2:2" ht="15" customHeight="1" x14ac:dyDescent="0.2">
      <c r="B4044"/>
    </row>
    <row r="4045" spans="2:2" ht="15" customHeight="1" x14ac:dyDescent="0.2">
      <c r="B4045"/>
    </row>
    <row r="4046" spans="2:2" ht="15" customHeight="1" x14ac:dyDescent="0.2">
      <c r="B4046"/>
    </row>
    <row r="4047" spans="2:2" ht="15" customHeight="1" x14ac:dyDescent="0.2">
      <c r="B4047"/>
    </row>
    <row r="4048" spans="2:2" ht="15" customHeight="1" x14ac:dyDescent="0.2">
      <c r="B4048"/>
    </row>
    <row r="4049" spans="2:2" ht="15" customHeight="1" x14ac:dyDescent="0.2">
      <c r="B4049"/>
    </row>
    <row r="4050" spans="2:2" ht="15" customHeight="1" x14ac:dyDescent="0.2">
      <c r="B4050"/>
    </row>
    <row r="4051" spans="2:2" ht="15" customHeight="1" x14ac:dyDescent="0.2">
      <c r="B4051"/>
    </row>
    <row r="4052" spans="2:2" ht="15" customHeight="1" x14ac:dyDescent="0.2">
      <c r="B4052"/>
    </row>
    <row r="4053" spans="2:2" ht="15" customHeight="1" x14ac:dyDescent="0.2">
      <c r="B4053"/>
    </row>
    <row r="4054" spans="2:2" ht="15" customHeight="1" x14ac:dyDescent="0.2">
      <c r="B4054"/>
    </row>
    <row r="4055" spans="2:2" ht="15" customHeight="1" x14ac:dyDescent="0.2">
      <c r="B4055"/>
    </row>
    <row r="4056" spans="2:2" ht="15" customHeight="1" x14ac:dyDescent="0.2">
      <c r="B4056"/>
    </row>
    <row r="4057" spans="2:2" ht="15" customHeight="1" x14ac:dyDescent="0.2">
      <c r="B4057"/>
    </row>
    <row r="4058" spans="2:2" ht="15" customHeight="1" x14ac:dyDescent="0.2">
      <c r="B4058"/>
    </row>
    <row r="4059" spans="2:2" ht="15" customHeight="1" x14ac:dyDescent="0.2">
      <c r="B4059"/>
    </row>
    <row r="4060" spans="2:2" ht="15" customHeight="1" x14ac:dyDescent="0.2">
      <c r="B4060"/>
    </row>
    <row r="4061" spans="2:2" ht="15" customHeight="1" x14ac:dyDescent="0.2">
      <c r="B4061"/>
    </row>
    <row r="4062" spans="2:2" ht="15" customHeight="1" x14ac:dyDescent="0.2">
      <c r="B4062"/>
    </row>
    <row r="4063" spans="2:2" ht="15" customHeight="1" x14ac:dyDescent="0.2">
      <c r="B4063"/>
    </row>
    <row r="4064" spans="2:2" ht="15" customHeight="1" x14ac:dyDescent="0.2">
      <c r="B4064"/>
    </row>
    <row r="4065" spans="2:2" ht="15" customHeight="1" x14ac:dyDescent="0.2">
      <c r="B4065"/>
    </row>
    <row r="4066" spans="2:2" ht="15" customHeight="1" x14ac:dyDescent="0.2">
      <c r="B4066"/>
    </row>
    <row r="4067" spans="2:2" ht="15" customHeight="1" x14ac:dyDescent="0.2">
      <c r="B4067"/>
    </row>
    <row r="4068" spans="2:2" ht="15" customHeight="1" x14ac:dyDescent="0.2">
      <c r="B4068"/>
    </row>
    <row r="4069" spans="2:2" ht="15" customHeight="1" x14ac:dyDescent="0.2">
      <c r="B4069"/>
    </row>
    <row r="4070" spans="2:2" ht="15" customHeight="1" x14ac:dyDescent="0.2">
      <c r="B4070"/>
    </row>
    <row r="4071" spans="2:2" ht="15" customHeight="1" x14ac:dyDescent="0.2">
      <c r="B4071"/>
    </row>
    <row r="4072" spans="2:2" ht="15" customHeight="1" x14ac:dyDescent="0.2">
      <c r="B4072"/>
    </row>
    <row r="4073" spans="2:2" ht="15" customHeight="1" x14ac:dyDescent="0.2">
      <c r="B4073"/>
    </row>
    <row r="4074" spans="2:2" ht="15" customHeight="1" x14ac:dyDescent="0.2">
      <c r="B4074"/>
    </row>
    <row r="4075" spans="2:2" ht="15" customHeight="1" x14ac:dyDescent="0.2">
      <c r="B4075"/>
    </row>
    <row r="4076" spans="2:2" ht="15" customHeight="1" x14ac:dyDescent="0.2">
      <c r="B4076"/>
    </row>
    <row r="4077" spans="2:2" ht="15" customHeight="1" x14ac:dyDescent="0.2">
      <c r="B4077"/>
    </row>
    <row r="4078" spans="2:2" ht="15" customHeight="1" x14ac:dyDescent="0.2">
      <c r="B4078"/>
    </row>
    <row r="4079" spans="2:2" ht="15" customHeight="1" x14ac:dyDescent="0.2">
      <c r="B4079"/>
    </row>
    <row r="4080" spans="2:2" ht="15" customHeight="1" x14ac:dyDescent="0.2">
      <c r="B4080"/>
    </row>
    <row r="4081" spans="2:2" ht="15" customHeight="1" x14ac:dyDescent="0.2">
      <c r="B4081"/>
    </row>
    <row r="4082" spans="2:2" ht="15" customHeight="1" x14ac:dyDescent="0.2">
      <c r="B4082"/>
    </row>
    <row r="4083" spans="2:2" ht="15" customHeight="1" x14ac:dyDescent="0.2">
      <c r="B4083"/>
    </row>
    <row r="4084" spans="2:2" ht="15" customHeight="1" x14ac:dyDescent="0.2">
      <c r="B4084"/>
    </row>
    <row r="4085" spans="2:2" ht="15" customHeight="1" x14ac:dyDescent="0.2">
      <c r="B4085"/>
    </row>
    <row r="4086" spans="2:2" ht="15" customHeight="1" x14ac:dyDescent="0.2">
      <c r="B4086"/>
    </row>
    <row r="4087" spans="2:2" ht="15" customHeight="1" x14ac:dyDescent="0.2">
      <c r="B4087"/>
    </row>
    <row r="4088" spans="2:2" ht="15" customHeight="1" x14ac:dyDescent="0.2">
      <c r="B4088"/>
    </row>
    <row r="4089" spans="2:2" ht="15" customHeight="1" x14ac:dyDescent="0.2">
      <c r="B4089"/>
    </row>
    <row r="4090" spans="2:2" ht="15" customHeight="1" x14ac:dyDescent="0.2">
      <c r="B4090"/>
    </row>
    <row r="4091" spans="2:2" ht="15" customHeight="1" x14ac:dyDescent="0.2">
      <c r="B4091"/>
    </row>
    <row r="4092" spans="2:2" ht="15" customHeight="1" x14ac:dyDescent="0.2">
      <c r="B4092"/>
    </row>
    <row r="4093" spans="2:2" ht="15" customHeight="1" x14ac:dyDescent="0.2">
      <c r="B4093"/>
    </row>
    <row r="4094" spans="2:2" ht="15" customHeight="1" x14ac:dyDescent="0.2">
      <c r="B4094"/>
    </row>
    <row r="4095" spans="2:2" ht="15" customHeight="1" x14ac:dyDescent="0.2">
      <c r="B4095"/>
    </row>
    <row r="4096" spans="2:2" ht="15" customHeight="1" x14ac:dyDescent="0.2">
      <c r="B4096"/>
    </row>
    <row r="4097" spans="2:2" ht="15" customHeight="1" x14ac:dyDescent="0.2">
      <c r="B4097"/>
    </row>
    <row r="4098" spans="2:2" ht="15" customHeight="1" x14ac:dyDescent="0.2">
      <c r="B4098"/>
    </row>
    <row r="4099" spans="2:2" ht="15" customHeight="1" x14ac:dyDescent="0.2">
      <c r="B4099"/>
    </row>
    <row r="4100" spans="2:2" ht="15" customHeight="1" x14ac:dyDescent="0.2">
      <c r="B4100"/>
    </row>
    <row r="4101" spans="2:2" ht="15" customHeight="1" x14ac:dyDescent="0.2">
      <c r="B4101"/>
    </row>
    <row r="4102" spans="2:2" ht="15" customHeight="1" x14ac:dyDescent="0.2">
      <c r="B4102"/>
    </row>
    <row r="4103" spans="2:2" ht="15" customHeight="1" x14ac:dyDescent="0.2">
      <c r="B4103"/>
    </row>
    <row r="4104" spans="2:2" ht="15" customHeight="1" x14ac:dyDescent="0.2">
      <c r="B4104"/>
    </row>
    <row r="4105" spans="2:2" ht="15" customHeight="1" x14ac:dyDescent="0.2">
      <c r="B4105"/>
    </row>
    <row r="4106" spans="2:2" ht="15" customHeight="1" x14ac:dyDescent="0.2">
      <c r="B4106"/>
    </row>
    <row r="4107" spans="2:2" ht="15" customHeight="1" x14ac:dyDescent="0.2">
      <c r="B4107"/>
    </row>
    <row r="4108" spans="2:2" ht="15" customHeight="1" x14ac:dyDescent="0.2">
      <c r="B4108"/>
    </row>
    <row r="4109" spans="2:2" ht="15" customHeight="1" x14ac:dyDescent="0.2">
      <c r="B4109"/>
    </row>
    <row r="4110" spans="2:2" ht="15" customHeight="1" x14ac:dyDescent="0.2">
      <c r="B4110"/>
    </row>
    <row r="4111" spans="2:2" ht="15" customHeight="1" x14ac:dyDescent="0.2">
      <c r="B4111"/>
    </row>
    <row r="4112" spans="2:2" ht="15" customHeight="1" x14ac:dyDescent="0.2">
      <c r="B4112"/>
    </row>
    <row r="4113" spans="2:2" ht="15" customHeight="1" x14ac:dyDescent="0.2">
      <c r="B4113"/>
    </row>
    <row r="4114" spans="2:2" ht="15" customHeight="1" x14ac:dyDescent="0.2">
      <c r="B4114"/>
    </row>
    <row r="4115" spans="2:2" ht="15" customHeight="1" x14ac:dyDescent="0.2">
      <c r="B4115"/>
    </row>
    <row r="4116" spans="2:2" ht="15" customHeight="1" x14ac:dyDescent="0.2">
      <c r="B4116"/>
    </row>
    <row r="4117" spans="2:2" ht="15" customHeight="1" x14ac:dyDescent="0.2">
      <c r="B4117"/>
    </row>
    <row r="4118" spans="2:2" ht="15" customHeight="1" x14ac:dyDescent="0.2">
      <c r="B4118"/>
    </row>
    <row r="4119" spans="2:2" ht="15" customHeight="1" x14ac:dyDescent="0.2">
      <c r="B4119"/>
    </row>
    <row r="4120" spans="2:2" ht="15" customHeight="1" x14ac:dyDescent="0.2">
      <c r="B4120"/>
    </row>
    <row r="4121" spans="2:2" ht="15" customHeight="1" x14ac:dyDescent="0.2">
      <c r="B4121"/>
    </row>
    <row r="4122" spans="2:2" ht="15" customHeight="1" x14ac:dyDescent="0.2">
      <c r="B4122"/>
    </row>
    <row r="4123" spans="2:2" ht="15" customHeight="1" x14ac:dyDescent="0.2">
      <c r="B4123"/>
    </row>
    <row r="4124" spans="2:2" ht="15" customHeight="1" x14ac:dyDescent="0.2">
      <c r="B4124"/>
    </row>
    <row r="4125" spans="2:2" ht="15" customHeight="1" x14ac:dyDescent="0.2">
      <c r="B4125"/>
    </row>
    <row r="4126" spans="2:2" ht="15" customHeight="1" x14ac:dyDescent="0.2">
      <c r="B4126"/>
    </row>
    <row r="4127" spans="2:2" ht="15" customHeight="1" x14ac:dyDescent="0.2">
      <c r="B4127"/>
    </row>
    <row r="4128" spans="2:2" ht="15" customHeight="1" x14ac:dyDescent="0.2">
      <c r="B4128"/>
    </row>
    <row r="4129" spans="2:2" ht="15" customHeight="1" x14ac:dyDescent="0.2">
      <c r="B4129"/>
    </row>
    <row r="4130" spans="2:2" ht="15" customHeight="1" x14ac:dyDescent="0.2">
      <c r="B4130"/>
    </row>
    <row r="4131" spans="2:2" ht="15" customHeight="1" x14ac:dyDescent="0.2">
      <c r="B4131"/>
    </row>
    <row r="4132" spans="2:2" ht="15" customHeight="1" x14ac:dyDescent="0.2">
      <c r="B4132"/>
    </row>
    <row r="4133" spans="2:2" ht="15" customHeight="1" x14ac:dyDescent="0.2">
      <c r="B4133"/>
    </row>
    <row r="4134" spans="2:2" ht="15" customHeight="1" x14ac:dyDescent="0.2">
      <c r="B4134"/>
    </row>
    <row r="4135" spans="2:2" ht="15" customHeight="1" x14ac:dyDescent="0.2">
      <c r="B4135"/>
    </row>
    <row r="4136" spans="2:2" ht="15" customHeight="1" x14ac:dyDescent="0.2">
      <c r="B4136"/>
    </row>
    <row r="4137" spans="2:2" ht="15" customHeight="1" x14ac:dyDescent="0.2">
      <c r="B4137"/>
    </row>
    <row r="4138" spans="2:2" ht="15" customHeight="1" x14ac:dyDescent="0.2">
      <c r="B4138"/>
    </row>
    <row r="4139" spans="2:2" ht="15" customHeight="1" x14ac:dyDescent="0.2">
      <c r="B4139"/>
    </row>
    <row r="4140" spans="2:2" ht="15" customHeight="1" x14ac:dyDescent="0.2">
      <c r="B4140"/>
    </row>
    <row r="4141" spans="2:2" ht="15" customHeight="1" x14ac:dyDescent="0.2">
      <c r="B4141"/>
    </row>
    <row r="4142" spans="2:2" ht="15" customHeight="1" x14ac:dyDescent="0.2">
      <c r="B4142"/>
    </row>
    <row r="4143" spans="2:2" ht="15" customHeight="1" x14ac:dyDescent="0.2">
      <c r="B4143"/>
    </row>
    <row r="4144" spans="2:2" ht="15" customHeight="1" x14ac:dyDescent="0.2">
      <c r="B4144"/>
    </row>
    <row r="4145" spans="2:2" ht="15" customHeight="1" x14ac:dyDescent="0.2">
      <c r="B4145"/>
    </row>
    <row r="4146" spans="2:2" ht="15" customHeight="1" x14ac:dyDescent="0.2">
      <c r="B4146"/>
    </row>
    <row r="4147" spans="2:2" ht="15" customHeight="1" x14ac:dyDescent="0.2">
      <c r="B4147"/>
    </row>
    <row r="4148" spans="2:2" ht="15" customHeight="1" x14ac:dyDescent="0.2">
      <c r="B4148"/>
    </row>
    <row r="4149" spans="2:2" ht="15" customHeight="1" x14ac:dyDescent="0.2">
      <c r="B4149"/>
    </row>
    <row r="4150" spans="2:2" ht="15" customHeight="1" x14ac:dyDescent="0.2">
      <c r="B4150"/>
    </row>
    <row r="4151" spans="2:2" ht="15" customHeight="1" x14ac:dyDescent="0.2">
      <c r="B4151"/>
    </row>
    <row r="4152" spans="2:2" ht="15" customHeight="1" x14ac:dyDescent="0.2">
      <c r="B4152"/>
    </row>
    <row r="4153" spans="2:2" ht="15" customHeight="1" x14ac:dyDescent="0.2">
      <c r="B4153"/>
    </row>
    <row r="4154" spans="2:2" ht="15" customHeight="1" x14ac:dyDescent="0.2">
      <c r="B4154"/>
    </row>
    <row r="4155" spans="2:2" ht="15" customHeight="1" x14ac:dyDescent="0.2">
      <c r="B4155"/>
    </row>
    <row r="4156" spans="2:2" ht="15" customHeight="1" x14ac:dyDescent="0.2">
      <c r="B4156"/>
    </row>
    <row r="4157" spans="2:2" ht="15" customHeight="1" x14ac:dyDescent="0.2">
      <c r="B4157"/>
    </row>
    <row r="4158" spans="2:2" ht="15" customHeight="1" x14ac:dyDescent="0.2">
      <c r="B4158"/>
    </row>
    <row r="4159" spans="2:2" ht="15" customHeight="1" x14ac:dyDescent="0.2">
      <c r="B4159"/>
    </row>
    <row r="4160" spans="2:2" ht="15" customHeight="1" x14ac:dyDescent="0.2">
      <c r="B4160"/>
    </row>
    <row r="4161" spans="2:2" ht="15" customHeight="1" x14ac:dyDescent="0.2">
      <c r="B4161"/>
    </row>
    <row r="4162" spans="2:2" ht="15" customHeight="1" x14ac:dyDescent="0.2">
      <c r="B4162"/>
    </row>
    <row r="4163" spans="2:2" ht="15" customHeight="1" x14ac:dyDescent="0.2">
      <c r="B4163"/>
    </row>
    <row r="4164" spans="2:2" ht="15" customHeight="1" x14ac:dyDescent="0.2">
      <c r="B4164"/>
    </row>
    <row r="4165" spans="2:2" ht="15" customHeight="1" x14ac:dyDescent="0.2">
      <c r="B4165"/>
    </row>
    <row r="4166" spans="2:2" ht="15" customHeight="1" x14ac:dyDescent="0.2">
      <c r="B4166"/>
    </row>
    <row r="4167" spans="2:2" ht="15" customHeight="1" x14ac:dyDescent="0.2">
      <c r="B4167"/>
    </row>
    <row r="4168" spans="2:2" ht="15" customHeight="1" x14ac:dyDescent="0.2">
      <c r="B4168"/>
    </row>
    <row r="4169" spans="2:2" ht="15" customHeight="1" x14ac:dyDescent="0.2">
      <c r="B4169"/>
    </row>
    <row r="4170" spans="2:2" ht="15" customHeight="1" x14ac:dyDescent="0.2">
      <c r="B4170"/>
    </row>
    <row r="4171" spans="2:2" ht="15" customHeight="1" x14ac:dyDescent="0.2">
      <c r="B4171"/>
    </row>
    <row r="4172" spans="2:2" ht="15" customHeight="1" x14ac:dyDescent="0.2">
      <c r="B4172"/>
    </row>
    <row r="4173" spans="2:2" ht="15" customHeight="1" x14ac:dyDescent="0.2">
      <c r="B4173"/>
    </row>
    <row r="4174" spans="2:2" ht="15" customHeight="1" x14ac:dyDescent="0.2">
      <c r="B4174"/>
    </row>
    <row r="4175" spans="2:2" ht="15" customHeight="1" x14ac:dyDescent="0.2">
      <c r="B4175"/>
    </row>
    <row r="4176" spans="2:2" ht="15" customHeight="1" x14ac:dyDescent="0.2">
      <c r="B4176"/>
    </row>
    <row r="4177" spans="2:2" ht="15" customHeight="1" x14ac:dyDescent="0.2">
      <c r="B4177"/>
    </row>
    <row r="4178" spans="2:2" ht="15" customHeight="1" x14ac:dyDescent="0.2">
      <c r="B4178"/>
    </row>
    <row r="4179" spans="2:2" ht="15" customHeight="1" x14ac:dyDescent="0.2">
      <c r="B4179"/>
    </row>
    <row r="4180" spans="2:2" ht="15" customHeight="1" x14ac:dyDescent="0.2">
      <c r="B4180"/>
    </row>
    <row r="4181" spans="2:2" ht="15" customHeight="1" x14ac:dyDescent="0.2">
      <c r="B4181"/>
    </row>
    <row r="4182" spans="2:2" ht="15" customHeight="1" x14ac:dyDescent="0.2">
      <c r="B4182"/>
    </row>
    <row r="4183" spans="2:2" ht="15" customHeight="1" x14ac:dyDescent="0.2">
      <c r="B4183"/>
    </row>
    <row r="4184" spans="2:2" ht="15" customHeight="1" x14ac:dyDescent="0.2">
      <c r="B4184"/>
    </row>
    <row r="4185" spans="2:2" ht="15" customHeight="1" x14ac:dyDescent="0.2">
      <c r="B4185"/>
    </row>
    <row r="4186" spans="2:2" ht="15" customHeight="1" x14ac:dyDescent="0.2">
      <c r="B4186"/>
    </row>
    <row r="4187" spans="2:2" ht="15" customHeight="1" x14ac:dyDescent="0.2">
      <c r="B4187"/>
    </row>
    <row r="4188" spans="2:2" ht="15" customHeight="1" x14ac:dyDescent="0.2">
      <c r="B4188"/>
    </row>
    <row r="4189" spans="2:2" ht="15" customHeight="1" x14ac:dyDescent="0.2">
      <c r="B4189"/>
    </row>
    <row r="4190" spans="2:2" ht="15" customHeight="1" x14ac:dyDescent="0.2">
      <c r="B4190"/>
    </row>
    <row r="4191" spans="2:2" ht="15" customHeight="1" x14ac:dyDescent="0.2">
      <c r="B4191"/>
    </row>
    <row r="4192" spans="2:2" ht="15" customHeight="1" x14ac:dyDescent="0.2">
      <c r="B4192"/>
    </row>
    <row r="4193" spans="2:2" ht="15" customHeight="1" x14ac:dyDescent="0.2">
      <c r="B4193"/>
    </row>
    <row r="4194" spans="2:2" ht="15" customHeight="1" x14ac:dyDescent="0.2">
      <c r="B4194"/>
    </row>
    <row r="4195" spans="2:2" ht="15" customHeight="1" x14ac:dyDescent="0.2">
      <c r="B4195"/>
    </row>
    <row r="4196" spans="2:2" ht="15" customHeight="1" x14ac:dyDescent="0.2">
      <c r="B4196"/>
    </row>
    <row r="4197" spans="2:2" ht="15" customHeight="1" x14ac:dyDescent="0.2">
      <c r="B4197"/>
    </row>
    <row r="4198" spans="2:2" ht="15" customHeight="1" x14ac:dyDescent="0.2">
      <c r="B4198"/>
    </row>
    <row r="4199" spans="2:2" ht="15" customHeight="1" x14ac:dyDescent="0.2">
      <c r="B4199"/>
    </row>
    <row r="4200" spans="2:2" ht="15" customHeight="1" x14ac:dyDescent="0.2">
      <c r="B4200"/>
    </row>
    <row r="4201" spans="2:2" ht="15" customHeight="1" x14ac:dyDescent="0.2">
      <c r="B4201"/>
    </row>
    <row r="4202" spans="2:2" ht="15" customHeight="1" x14ac:dyDescent="0.2">
      <c r="B4202"/>
    </row>
    <row r="4203" spans="2:2" ht="15" customHeight="1" x14ac:dyDescent="0.2">
      <c r="B4203"/>
    </row>
    <row r="4204" spans="2:2" ht="15" customHeight="1" x14ac:dyDescent="0.2">
      <c r="B4204"/>
    </row>
    <row r="4205" spans="2:2" ht="15" customHeight="1" x14ac:dyDescent="0.2">
      <c r="B4205"/>
    </row>
    <row r="4206" spans="2:2" ht="15" customHeight="1" x14ac:dyDescent="0.2">
      <c r="B4206"/>
    </row>
    <row r="4207" spans="2:2" ht="15" customHeight="1" x14ac:dyDescent="0.2">
      <c r="B4207"/>
    </row>
    <row r="4208" spans="2:2" ht="15" customHeight="1" x14ac:dyDescent="0.2">
      <c r="B4208"/>
    </row>
    <row r="4209" spans="2:2" ht="15" customHeight="1" x14ac:dyDescent="0.2">
      <c r="B4209"/>
    </row>
    <row r="4210" spans="2:2" ht="15" customHeight="1" x14ac:dyDescent="0.2">
      <c r="B4210"/>
    </row>
    <row r="4211" spans="2:2" ht="15" customHeight="1" x14ac:dyDescent="0.2">
      <c r="B4211"/>
    </row>
    <row r="4212" spans="2:2" ht="15" customHeight="1" x14ac:dyDescent="0.2">
      <c r="B4212"/>
    </row>
    <row r="4213" spans="2:2" ht="15" customHeight="1" x14ac:dyDescent="0.2">
      <c r="B4213"/>
    </row>
    <row r="4214" spans="2:2" ht="15" customHeight="1" x14ac:dyDescent="0.2">
      <c r="B4214"/>
    </row>
    <row r="4215" spans="2:2" ht="15" customHeight="1" x14ac:dyDescent="0.2">
      <c r="B4215"/>
    </row>
    <row r="4216" spans="2:2" ht="15" customHeight="1" x14ac:dyDescent="0.2">
      <c r="B4216"/>
    </row>
    <row r="4217" spans="2:2" ht="15" customHeight="1" x14ac:dyDescent="0.2">
      <c r="B4217"/>
    </row>
    <row r="4218" spans="2:2" ht="15" customHeight="1" x14ac:dyDescent="0.2">
      <c r="B4218"/>
    </row>
    <row r="4219" spans="2:2" ht="15" customHeight="1" x14ac:dyDescent="0.2">
      <c r="B4219"/>
    </row>
    <row r="4220" spans="2:2" ht="15" customHeight="1" x14ac:dyDescent="0.2">
      <c r="B4220"/>
    </row>
    <row r="4221" spans="2:2" ht="15" customHeight="1" x14ac:dyDescent="0.2">
      <c r="B4221"/>
    </row>
    <row r="4222" spans="2:2" ht="15" customHeight="1" x14ac:dyDescent="0.2">
      <c r="B4222"/>
    </row>
    <row r="4223" spans="2:2" ht="15" customHeight="1" x14ac:dyDescent="0.2">
      <c r="B4223"/>
    </row>
    <row r="4224" spans="2:2" ht="15" customHeight="1" x14ac:dyDescent="0.2">
      <c r="B4224"/>
    </row>
    <row r="4225" spans="2:2" ht="15" customHeight="1" x14ac:dyDescent="0.2">
      <c r="B4225"/>
    </row>
    <row r="4226" spans="2:2" ht="15" customHeight="1" x14ac:dyDescent="0.2">
      <c r="B4226"/>
    </row>
    <row r="4227" spans="2:2" ht="15" customHeight="1" x14ac:dyDescent="0.2">
      <c r="B4227"/>
    </row>
    <row r="4228" spans="2:2" ht="15" customHeight="1" x14ac:dyDescent="0.2">
      <c r="B4228"/>
    </row>
    <row r="4229" spans="2:2" ht="15" customHeight="1" x14ac:dyDescent="0.2">
      <c r="B4229"/>
    </row>
    <row r="4230" spans="2:2" ht="15" customHeight="1" x14ac:dyDescent="0.2">
      <c r="B4230"/>
    </row>
    <row r="4231" spans="2:2" ht="15" customHeight="1" x14ac:dyDescent="0.2">
      <c r="B4231"/>
    </row>
    <row r="4232" spans="2:2" ht="15" customHeight="1" x14ac:dyDescent="0.2">
      <c r="B4232"/>
    </row>
    <row r="4233" spans="2:2" ht="15" customHeight="1" x14ac:dyDescent="0.2">
      <c r="B4233"/>
    </row>
    <row r="4234" spans="2:2" ht="15" customHeight="1" x14ac:dyDescent="0.2">
      <c r="B4234"/>
    </row>
    <row r="4235" spans="2:2" ht="15" customHeight="1" x14ac:dyDescent="0.2">
      <c r="B4235"/>
    </row>
    <row r="4236" spans="2:2" ht="15" customHeight="1" x14ac:dyDescent="0.2">
      <c r="B4236"/>
    </row>
    <row r="4237" spans="2:2" ht="15" customHeight="1" x14ac:dyDescent="0.2">
      <c r="B4237"/>
    </row>
    <row r="4238" spans="2:2" ht="15" customHeight="1" x14ac:dyDescent="0.2">
      <c r="B4238"/>
    </row>
    <row r="4239" spans="2:2" ht="15" customHeight="1" x14ac:dyDescent="0.2">
      <c r="B4239"/>
    </row>
    <row r="4240" spans="2:2" ht="15" customHeight="1" x14ac:dyDescent="0.2">
      <c r="B4240"/>
    </row>
    <row r="4241" spans="2:2" ht="15" customHeight="1" x14ac:dyDescent="0.2">
      <c r="B4241"/>
    </row>
    <row r="4242" spans="2:2" ht="15" customHeight="1" x14ac:dyDescent="0.2">
      <c r="B4242"/>
    </row>
    <row r="4243" spans="2:2" ht="15" customHeight="1" x14ac:dyDescent="0.2">
      <c r="B4243"/>
    </row>
    <row r="4244" spans="2:2" ht="15" customHeight="1" x14ac:dyDescent="0.2">
      <c r="B4244"/>
    </row>
    <row r="4245" spans="2:2" ht="15" customHeight="1" x14ac:dyDescent="0.2">
      <c r="B4245"/>
    </row>
    <row r="4246" spans="2:2" ht="15" customHeight="1" x14ac:dyDescent="0.2">
      <c r="B4246"/>
    </row>
    <row r="4247" spans="2:2" ht="15" customHeight="1" x14ac:dyDescent="0.2">
      <c r="B4247"/>
    </row>
    <row r="4248" spans="2:2" ht="15" customHeight="1" x14ac:dyDescent="0.2">
      <c r="B4248"/>
    </row>
    <row r="4249" spans="2:2" ht="15" customHeight="1" x14ac:dyDescent="0.2">
      <c r="B4249"/>
    </row>
    <row r="4250" spans="2:2" ht="15" customHeight="1" x14ac:dyDescent="0.2">
      <c r="B4250"/>
    </row>
    <row r="4251" spans="2:2" ht="15" customHeight="1" x14ac:dyDescent="0.2">
      <c r="B4251"/>
    </row>
    <row r="4252" spans="2:2" ht="15" customHeight="1" x14ac:dyDescent="0.2">
      <c r="B4252"/>
    </row>
    <row r="4253" spans="2:2" ht="15" customHeight="1" x14ac:dyDescent="0.2">
      <c r="B4253"/>
    </row>
    <row r="4254" spans="2:2" ht="15" customHeight="1" x14ac:dyDescent="0.2">
      <c r="B4254"/>
    </row>
    <row r="4255" spans="2:2" ht="15" customHeight="1" x14ac:dyDescent="0.2">
      <c r="B4255"/>
    </row>
    <row r="4256" spans="2:2" ht="15" customHeight="1" x14ac:dyDescent="0.2">
      <c r="B4256"/>
    </row>
    <row r="4257" spans="2:2" ht="15" customHeight="1" x14ac:dyDescent="0.2">
      <c r="B4257"/>
    </row>
    <row r="4258" spans="2:2" ht="15" customHeight="1" x14ac:dyDescent="0.2">
      <c r="B4258"/>
    </row>
    <row r="4259" spans="2:2" ht="15" customHeight="1" x14ac:dyDescent="0.2">
      <c r="B4259"/>
    </row>
    <row r="4260" spans="2:2" ht="15" customHeight="1" x14ac:dyDescent="0.2">
      <c r="B4260"/>
    </row>
    <row r="4261" spans="2:2" ht="15" customHeight="1" x14ac:dyDescent="0.2">
      <c r="B4261"/>
    </row>
    <row r="4262" spans="2:2" ht="15" customHeight="1" x14ac:dyDescent="0.2">
      <c r="B4262"/>
    </row>
    <row r="4263" spans="2:2" ht="15" customHeight="1" x14ac:dyDescent="0.2">
      <c r="B4263"/>
    </row>
    <row r="4264" spans="2:2" ht="15" customHeight="1" x14ac:dyDescent="0.2">
      <c r="B4264"/>
    </row>
    <row r="4265" spans="2:2" ht="15" customHeight="1" x14ac:dyDescent="0.2">
      <c r="B4265"/>
    </row>
    <row r="4266" spans="2:2" ht="15" customHeight="1" x14ac:dyDescent="0.2">
      <c r="B4266"/>
    </row>
    <row r="4267" spans="2:2" ht="15" customHeight="1" x14ac:dyDescent="0.2">
      <c r="B4267"/>
    </row>
    <row r="4268" spans="2:2" ht="15" customHeight="1" x14ac:dyDescent="0.2">
      <c r="B4268"/>
    </row>
    <row r="4269" spans="2:2" ht="15" customHeight="1" x14ac:dyDescent="0.2">
      <c r="B4269"/>
    </row>
    <row r="4270" spans="2:2" ht="15" customHeight="1" x14ac:dyDescent="0.2">
      <c r="B4270"/>
    </row>
    <row r="4271" spans="2:2" ht="15" customHeight="1" x14ac:dyDescent="0.2">
      <c r="B4271"/>
    </row>
    <row r="4272" spans="2:2" ht="15" customHeight="1" x14ac:dyDescent="0.2">
      <c r="B4272"/>
    </row>
    <row r="4273" spans="2:2" ht="15" customHeight="1" x14ac:dyDescent="0.2">
      <c r="B4273"/>
    </row>
    <row r="4274" spans="2:2" ht="15" customHeight="1" x14ac:dyDescent="0.2">
      <c r="B4274"/>
    </row>
    <row r="4275" spans="2:2" ht="15" customHeight="1" x14ac:dyDescent="0.2">
      <c r="B4275"/>
    </row>
    <row r="4276" spans="2:2" ht="15" customHeight="1" x14ac:dyDescent="0.2">
      <c r="B4276"/>
    </row>
    <row r="4277" spans="2:2" ht="15" customHeight="1" x14ac:dyDescent="0.2">
      <c r="B4277"/>
    </row>
    <row r="4278" spans="2:2" ht="15" customHeight="1" x14ac:dyDescent="0.2">
      <c r="B4278"/>
    </row>
    <row r="4279" spans="2:2" ht="15" customHeight="1" x14ac:dyDescent="0.2">
      <c r="B4279"/>
    </row>
    <row r="4280" spans="2:2" ht="15" customHeight="1" x14ac:dyDescent="0.2">
      <c r="B4280"/>
    </row>
    <row r="4281" spans="2:2" ht="15" customHeight="1" x14ac:dyDescent="0.2">
      <c r="B4281"/>
    </row>
    <row r="4282" spans="2:2" ht="15" customHeight="1" x14ac:dyDescent="0.2">
      <c r="B4282"/>
    </row>
    <row r="4283" spans="2:2" ht="15" customHeight="1" x14ac:dyDescent="0.2">
      <c r="B4283"/>
    </row>
    <row r="4284" spans="2:2" ht="15" customHeight="1" x14ac:dyDescent="0.2">
      <c r="B4284"/>
    </row>
    <row r="4285" spans="2:2" ht="15" customHeight="1" x14ac:dyDescent="0.2">
      <c r="B4285"/>
    </row>
    <row r="4286" spans="2:2" ht="15" customHeight="1" x14ac:dyDescent="0.2">
      <c r="B4286"/>
    </row>
    <row r="4287" spans="2:2" ht="15" customHeight="1" x14ac:dyDescent="0.2">
      <c r="B4287"/>
    </row>
    <row r="4288" spans="2:2" ht="15" customHeight="1" x14ac:dyDescent="0.2">
      <c r="B4288"/>
    </row>
    <row r="4289" spans="2:2" ht="15" customHeight="1" x14ac:dyDescent="0.2">
      <c r="B4289"/>
    </row>
    <row r="4290" spans="2:2" ht="15" customHeight="1" x14ac:dyDescent="0.2">
      <c r="B4290"/>
    </row>
    <row r="4291" spans="2:2" ht="15" customHeight="1" x14ac:dyDescent="0.2">
      <c r="B4291"/>
    </row>
    <row r="4292" spans="2:2" ht="15" customHeight="1" x14ac:dyDescent="0.2">
      <c r="B4292"/>
    </row>
    <row r="4293" spans="2:2" ht="15" customHeight="1" x14ac:dyDescent="0.2">
      <c r="B4293"/>
    </row>
    <row r="4294" spans="2:2" ht="15" customHeight="1" x14ac:dyDescent="0.2">
      <c r="B4294"/>
    </row>
    <row r="4295" spans="2:2" ht="15" customHeight="1" x14ac:dyDescent="0.2">
      <c r="B4295"/>
    </row>
    <row r="4296" spans="2:2" ht="15" customHeight="1" x14ac:dyDescent="0.2">
      <c r="B4296"/>
    </row>
    <row r="4297" spans="2:2" ht="15" customHeight="1" x14ac:dyDescent="0.2">
      <c r="B4297"/>
    </row>
    <row r="4298" spans="2:2" ht="15" customHeight="1" x14ac:dyDescent="0.2">
      <c r="B4298"/>
    </row>
    <row r="4299" spans="2:2" ht="15" customHeight="1" x14ac:dyDescent="0.2">
      <c r="B4299"/>
    </row>
    <row r="4300" spans="2:2" ht="15" customHeight="1" x14ac:dyDescent="0.2">
      <c r="B4300"/>
    </row>
    <row r="4301" spans="2:2" ht="15" customHeight="1" x14ac:dyDescent="0.2">
      <c r="B4301"/>
    </row>
    <row r="4302" spans="2:2" ht="15" customHeight="1" x14ac:dyDescent="0.2">
      <c r="B4302"/>
    </row>
    <row r="4303" spans="2:2" ht="15" customHeight="1" x14ac:dyDescent="0.2">
      <c r="B4303"/>
    </row>
    <row r="4304" spans="2:2" ht="15" customHeight="1" x14ac:dyDescent="0.2">
      <c r="B4304"/>
    </row>
    <row r="4305" spans="2:2" ht="15" customHeight="1" x14ac:dyDescent="0.2">
      <c r="B4305"/>
    </row>
    <row r="4306" spans="2:2" ht="15" customHeight="1" x14ac:dyDescent="0.2">
      <c r="B4306"/>
    </row>
    <row r="4307" spans="2:2" ht="15" customHeight="1" x14ac:dyDescent="0.2">
      <c r="B4307"/>
    </row>
    <row r="4308" spans="2:2" ht="15" customHeight="1" x14ac:dyDescent="0.2">
      <c r="B4308"/>
    </row>
    <row r="4309" spans="2:2" ht="15" customHeight="1" x14ac:dyDescent="0.2">
      <c r="B4309"/>
    </row>
    <row r="4310" spans="2:2" ht="15" customHeight="1" x14ac:dyDescent="0.2">
      <c r="B4310"/>
    </row>
    <row r="4311" spans="2:2" ht="15" customHeight="1" x14ac:dyDescent="0.2">
      <c r="B4311"/>
    </row>
    <row r="4312" spans="2:2" ht="15" customHeight="1" x14ac:dyDescent="0.2">
      <c r="B4312"/>
    </row>
    <row r="4313" spans="2:2" ht="15" customHeight="1" x14ac:dyDescent="0.2">
      <c r="B4313"/>
    </row>
    <row r="4314" spans="2:2" ht="15" customHeight="1" x14ac:dyDescent="0.2">
      <c r="B4314"/>
    </row>
    <row r="4315" spans="2:2" ht="15" customHeight="1" x14ac:dyDescent="0.2">
      <c r="B4315"/>
    </row>
    <row r="4316" spans="2:2" ht="15" customHeight="1" x14ac:dyDescent="0.2">
      <c r="B4316"/>
    </row>
    <row r="4317" spans="2:2" ht="15" customHeight="1" x14ac:dyDescent="0.2">
      <c r="B4317"/>
    </row>
    <row r="4318" spans="2:2" ht="15" customHeight="1" x14ac:dyDescent="0.2">
      <c r="B4318"/>
    </row>
    <row r="4319" spans="2:2" ht="15" customHeight="1" x14ac:dyDescent="0.2">
      <c r="B4319"/>
    </row>
    <row r="4320" spans="2:2" ht="15" customHeight="1" x14ac:dyDescent="0.2">
      <c r="B4320"/>
    </row>
    <row r="4321" spans="2:2" ht="15" customHeight="1" x14ac:dyDescent="0.2">
      <c r="B4321"/>
    </row>
    <row r="4322" spans="2:2" ht="15" customHeight="1" x14ac:dyDescent="0.2">
      <c r="B4322"/>
    </row>
    <row r="4323" spans="2:2" ht="15" customHeight="1" x14ac:dyDescent="0.2">
      <c r="B4323"/>
    </row>
    <row r="4324" spans="2:2" ht="15" customHeight="1" x14ac:dyDescent="0.2">
      <c r="B4324"/>
    </row>
    <row r="4325" spans="2:2" ht="15" customHeight="1" x14ac:dyDescent="0.2">
      <c r="B4325"/>
    </row>
    <row r="4326" spans="2:2" ht="15" customHeight="1" x14ac:dyDescent="0.2">
      <c r="B4326"/>
    </row>
    <row r="4327" spans="2:2" ht="15" customHeight="1" x14ac:dyDescent="0.2">
      <c r="B4327"/>
    </row>
    <row r="4328" spans="2:2" ht="15" customHeight="1" x14ac:dyDescent="0.2">
      <c r="B4328"/>
    </row>
    <row r="4329" spans="2:2" ht="15" customHeight="1" x14ac:dyDescent="0.2">
      <c r="B4329"/>
    </row>
    <row r="4330" spans="2:2" ht="15" customHeight="1" x14ac:dyDescent="0.2">
      <c r="B4330"/>
    </row>
    <row r="4331" spans="2:2" ht="15" customHeight="1" x14ac:dyDescent="0.2">
      <c r="B4331"/>
    </row>
    <row r="4332" spans="2:2" ht="15" customHeight="1" x14ac:dyDescent="0.2">
      <c r="B4332"/>
    </row>
    <row r="4333" spans="2:2" ht="15" customHeight="1" x14ac:dyDescent="0.2">
      <c r="B4333"/>
    </row>
    <row r="4334" spans="2:2" ht="15" customHeight="1" x14ac:dyDescent="0.2">
      <c r="B4334"/>
    </row>
    <row r="4335" spans="2:2" ht="15" customHeight="1" x14ac:dyDescent="0.2">
      <c r="B4335"/>
    </row>
    <row r="4336" spans="2:2" ht="15" customHeight="1" x14ac:dyDescent="0.2">
      <c r="B4336"/>
    </row>
    <row r="4337" spans="2:2" ht="15" customHeight="1" x14ac:dyDescent="0.2">
      <c r="B4337"/>
    </row>
    <row r="4338" spans="2:2" ht="15" customHeight="1" x14ac:dyDescent="0.2">
      <c r="B4338"/>
    </row>
    <row r="4339" spans="2:2" ht="15" customHeight="1" x14ac:dyDescent="0.2">
      <c r="B4339"/>
    </row>
    <row r="4340" spans="2:2" ht="15" customHeight="1" x14ac:dyDescent="0.2">
      <c r="B4340"/>
    </row>
    <row r="4341" spans="2:2" ht="15" customHeight="1" x14ac:dyDescent="0.2">
      <c r="B4341"/>
    </row>
    <row r="4342" spans="2:2" ht="15" customHeight="1" x14ac:dyDescent="0.2">
      <c r="B4342"/>
    </row>
    <row r="4343" spans="2:2" ht="15" customHeight="1" x14ac:dyDescent="0.2">
      <c r="B4343"/>
    </row>
    <row r="4344" spans="2:2" ht="15" customHeight="1" x14ac:dyDescent="0.2">
      <c r="B4344"/>
    </row>
    <row r="4345" spans="2:2" ht="15" customHeight="1" x14ac:dyDescent="0.2">
      <c r="B4345"/>
    </row>
    <row r="4346" spans="2:2" ht="15" customHeight="1" x14ac:dyDescent="0.2">
      <c r="B4346"/>
    </row>
    <row r="4347" spans="2:2" ht="15" customHeight="1" x14ac:dyDescent="0.2">
      <c r="B4347"/>
    </row>
    <row r="4348" spans="2:2" ht="15" customHeight="1" x14ac:dyDescent="0.2">
      <c r="B4348"/>
    </row>
    <row r="4349" spans="2:2" ht="15" customHeight="1" x14ac:dyDescent="0.2">
      <c r="B4349"/>
    </row>
    <row r="4350" spans="2:2" ht="15" customHeight="1" x14ac:dyDescent="0.2">
      <c r="B4350"/>
    </row>
    <row r="4351" spans="2:2" ht="15" customHeight="1" x14ac:dyDescent="0.2">
      <c r="B4351"/>
    </row>
    <row r="4352" spans="2:2" ht="15" customHeight="1" x14ac:dyDescent="0.2">
      <c r="B4352"/>
    </row>
    <row r="4353" spans="2:2" ht="15" customHeight="1" x14ac:dyDescent="0.2">
      <c r="B4353"/>
    </row>
    <row r="4354" spans="2:2" ht="15" customHeight="1" x14ac:dyDescent="0.2">
      <c r="B4354"/>
    </row>
    <row r="4355" spans="2:2" ht="15" customHeight="1" x14ac:dyDescent="0.2">
      <c r="B4355"/>
    </row>
    <row r="4356" spans="2:2" ht="15" customHeight="1" x14ac:dyDescent="0.2">
      <c r="B4356"/>
    </row>
    <row r="4357" spans="2:2" ht="15" customHeight="1" x14ac:dyDescent="0.2">
      <c r="B4357"/>
    </row>
    <row r="4358" spans="2:2" ht="15" customHeight="1" x14ac:dyDescent="0.2">
      <c r="B4358"/>
    </row>
    <row r="4359" spans="2:2" ht="15" customHeight="1" x14ac:dyDescent="0.2">
      <c r="B4359"/>
    </row>
    <row r="4360" spans="2:2" ht="15" customHeight="1" x14ac:dyDescent="0.2">
      <c r="B4360"/>
    </row>
    <row r="4361" spans="2:2" ht="15" customHeight="1" x14ac:dyDescent="0.2">
      <c r="B4361"/>
    </row>
    <row r="4362" spans="2:2" ht="15" customHeight="1" x14ac:dyDescent="0.2">
      <c r="B4362"/>
    </row>
    <row r="4363" spans="2:2" ht="15" customHeight="1" x14ac:dyDescent="0.2">
      <c r="B4363"/>
    </row>
    <row r="4364" spans="2:2" ht="15" customHeight="1" x14ac:dyDescent="0.2">
      <c r="B4364"/>
    </row>
    <row r="4365" spans="2:2" ht="15" customHeight="1" x14ac:dyDescent="0.2">
      <c r="B4365"/>
    </row>
    <row r="4366" spans="2:2" ht="15" customHeight="1" x14ac:dyDescent="0.2">
      <c r="B4366"/>
    </row>
    <row r="4367" spans="2:2" ht="15" customHeight="1" x14ac:dyDescent="0.2">
      <c r="B4367"/>
    </row>
    <row r="4368" spans="2:2" ht="15" customHeight="1" x14ac:dyDescent="0.2">
      <c r="B4368"/>
    </row>
    <row r="4369" spans="2:2" ht="15" customHeight="1" x14ac:dyDescent="0.2">
      <c r="B4369"/>
    </row>
    <row r="4370" spans="2:2" ht="15" customHeight="1" x14ac:dyDescent="0.2">
      <c r="B4370"/>
    </row>
    <row r="4371" spans="2:2" ht="15" customHeight="1" x14ac:dyDescent="0.2">
      <c r="B4371"/>
    </row>
    <row r="4372" spans="2:2" ht="15" customHeight="1" x14ac:dyDescent="0.2">
      <c r="B4372"/>
    </row>
    <row r="4373" spans="2:2" ht="15" customHeight="1" x14ac:dyDescent="0.2">
      <c r="B4373"/>
    </row>
    <row r="4374" spans="2:2" ht="15" customHeight="1" x14ac:dyDescent="0.2">
      <c r="B4374"/>
    </row>
    <row r="4375" spans="2:2" ht="15" customHeight="1" x14ac:dyDescent="0.2">
      <c r="B4375"/>
    </row>
    <row r="4376" spans="2:2" ht="15" customHeight="1" x14ac:dyDescent="0.2">
      <c r="B4376"/>
    </row>
    <row r="4377" spans="2:2" ht="15" customHeight="1" x14ac:dyDescent="0.2">
      <c r="B4377"/>
    </row>
    <row r="4378" spans="2:2" ht="15" customHeight="1" x14ac:dyDescent="0.2">
      <c r="B4378"/>
    </row>
    <row r="4379" spans="2:2" ht="15" customHeight="1" x14ac:dyDescent="0.2">
      <c r="B4379"/>
    </row>
    <row r="4380" spans="2:2" ht="15" customHeight="1" x14ac:dyDescent="0.2">
      <c r="B4380"/>
    </row>
    <row r="4381" spans="2:2" ht="15" customHeight="1" x14ac:dyDescent="0.2">
      <c r="B4381"/>
    </row>
    <row r="4382" spans="2:2" ht="15" customHeight="1" x14ac:dyDescent="0.2">
      <c r="B4382"/>
    </row>
    <row r="4383" spans="2:2" ht="15" customHeight="1" x14ac:dyDescent="0.2">
      <c r="B4383"/>
    </row>
    <row r="4384" spans="2:2" ht="15" customHeight="1" x14ac:dyDescent="0.2">
      <c r="B4384"/>
    </row>
    <row r="4385" spans="2:2" ht="15" customHeight="1" x14ac:dyDescent="0.2">
      <c r="B4385"/>
    </row>
    <row r="4386" spans="2:2" ht="15" customHeight="1" x14ac:dyDescent="0.2">
      <c r="B4386"/>
    </row>
    <row r="4387" spans="2:2" ht="15" customHeight="1" x14ac:dyDescent="0.2">
      <c r="B4387"/>
    </row>
    <row r="4388" spans="2:2" ht="15" customHeight="1" x14ac:dyDescent="0.2">
      <c r="B4388"/>
    </row>
    <row r="4389" spans="2:2" ht="15" customHeight="1" x14ac:dyDescent="0.2">
      <c r="B4389"/>
    </row>
    <row r="4390" spans="2:2" ht="15" customHeight="1" x14ac:dyDescent="0.2">
      <c r="B4390"/>
    </row>
    <row r="4391" spans="2:2" ht="15" customHeight="1" x14ac:dyDescent="0.2">
      <c r="B4391"/>
    </row>
    <row r="4392" spans="2:2" ht="15" customHeight="1" x14ac:dyDescent="0.2">
      <c r="B4392"/>
    </row>
    <row r="4393" spans="2:2" ht="15" customHeight="1" x14ac:dyDescent="0.2">
      <c r="B4393"/>
    </row>
    <row r="4394" spans="2:2" ht="15" customHeight="1" x14ac:dyDescent="0.2">
      <c r="B4394"/>
    </row>
    <row r="4395" spans="2:2" ht="15" customHeight="1" x14ac:dyDescent="0.2">
      <c r="B4395"/>
    </row>
    <row r="4396" spans="2:2" ht="15" customHeight="1" x14ac:dyDescent="0.2">
      <c r="B4396"/>
    </row>
    <row r="4397" spans="2:2" ht="15" customHeight="1" x14ac:dyDescent="0.2">
      <c r="B4397"/>
    </row>
    <row r="4398" spans="2:2" ht="15" customHeight="1" x14ac:dyDescent="0.2">
      <c r="B4398"/>
    </row>
    <row r="4399" spans="2:2" ht="15" customHeight="1" x14ac:dyDescent="0.2">
      <c r="B4399"/>
    </row>
    <row r="4400" spans="2:2" ht="15" customHeight="1" x14ac:dyDescent="0.2">
      <c r="B4400"/>
    </row>
    <row r="4401" spans="2:2" ht="15" customHeight="1" x14ac:dyDescent="0.2">
      <c r="B4401"/>
    </row>
    <row r="4402" spans="2:2" ht="15" customHeight="1" x14ac:dyDescent="0.2">
      <c r="B4402"/>
    </row>
    <row r="4403" spans="2:2" ht="15" customHeight="1" x14ac:dyDescent="0.2">
      <c r="B4403"/>
    </row>
    <row r="4404" spans="2:2" ht="15" customHeight="1" x14ac:dyDescent="0.2">
      <c r="B4404"/>
    </row>
    <row r="4405" spans="2:2" ht="15" customHeight="1" x14ac:dyDescent="0.2">
      <c r="B4405"/>
    </row>
    <row r="4406" spans="2:2" ht="15" customHeight="1" x14ac:dyDescent="0.2">
      <c r="B4406"/>
    </row>
    <row r="4407" spans="2:2" ht="15" customHeight="1" x14ac:dyDescent="0.2">
      <c r="B4407"/>
    </row>
    <row r="4408" spans="2:2" ht="15" customHeight="1" x14ac:dyDescent="0.2">
      <c r="B4408"/>
    </row>
    <row r="4409" spans="2:2" ht="15" customHeight="1" x14ac:dyDescent="0.2">
      <c r="B4409"/>
    </row>
    <row r="4410" spans="2:2" ht="15" customHeight="1" x14ac:dyDescent="0.2">
      <c r="B4410"/>
    </row>
    <row r="4411" spans="2:2" ht="15" customHeight="1" x14ac:dyDescent="0.2">
      <c r="B4411"/>
    </row>
    <row r="4412" spans="2:2" ht="15" customHeight="1" x14ac:dyDescent="0.2">
      <c r="B4412"/>
    </row>
    <row r="4413" spans="2:2" ht="15" customHeight="1" x14ac:dyDescent="0.2">
      <c r="B4413"/>
    </row>
    <row r="4414" spans="2:2" ht="15" customHeight="1" x14ac:dyDescent="0.2">
      <c r="B4414"/>
    </row>
    <row r="4415" spans="2:2" ht="15" customHeight="1" x14ac:dyDescent="0.2">
      <c r="B4415"/>
    </row>
    <row r="4416" spans="2:2" ht="15" customHeight="1" x14ac:dyDescent="0.2">
      <c r="B4416"/>
    </row>
    <row r="4417" spans="2:2" ht="15" customHeight="1" x14ac:dyDescent="0.2">
      <c r="B4417"/>
    </row>
    <row r="4418" spans="2:2" ht="15" customHeight="1" x14ac:dyDescent="0.2">
      <c r="B4418"/>
    </row>
    <row r="4419" spans="2:2" ht="15" customHeight="1" x14ac:dyDescent="0.2">
      <c r="B4419"/>
    </row>
    <row r="4420" spans="2:2" ht="15" customHeight="1" x14ac:dyDescent="0.2">
      <c r="B4420"/>
    </row>
    <row r="4421" spans="2:2" ht="15" customHeight="1" x14ac:dyDescent="0.2">
      <c r="B4421"/>
    </row>
    <row r="4422" spans="2:2" ht="15" customHeight="1" x14ac:dyDescent="0.2">
      <c r="B4422"/>
    </row>
    <row r="4423" spans="2:2" ht="15" customHeight="1" x14ac:dyDescent="0.2">
      <c r="B4423"/>
    </row>
    <row r="4424" spans="2:2" ht="15" customHeight="1" x14ac:dyDescent="0.2">
      <c r="B4424"/>
    </row>
    <row r="4425" spans="2:2" ht="15" customHeight="1" x14ac:dyDescent="0.2">
      <c r="B4425"/>
    </row>
    <row r="4426" spans="2:2" ht="15" customHeight="1" x14ac:dyDescent="0.2">
      <c r="B4426"/>
    </row>
    <row r="4427" spans="2:2" ht="15" customHeight="1" x14ac:dyDescent="0.2">
      <c r="B4427"/>
    </row>
    <row r="4428" spans="2:2" ht="15" customHeight="1" x14ac:dyDescent="0.2">
      <c r="B4428"/>
    </row>
    <row r="4429" spans="2:2" ht="15" customHeight="1" x14ac:dyDescent="0.2">
      <c r="B4429"/>
    </row>
    <row r="4430" spans="2:2" ht="15" customHeight="1" x14ac:dyDescent="0.2">
      <c r="B4430"/>
    </row>
    <row r="4431" spans="2:2" ht="15" customHeight="1" x14ac:dyDescent="0.2">
      <c r="B4431"/>
    </row>
    <row r="4432" spans="2:2" ht="15" customHeight="1" x14ac:dyDescent="0.2">
      <c r="B4432"/>
    </row>
    <row r="4433" spans="2:2" ht="15" customHeight="1" x14ac:dyDescent="0.2">
      <c r="B4433"/>
    </row>
    <row r="4434" spans="2:2" ht="15" customHeight="1" x14ac:dyDescent="0.2">
      <c r="B4434"/>
    </row>
    <row r="4435" spans="2:2" ht="15" customHeight="1" x14ac:dyDescent="0.2">
      <c r="B4435"/>
    </row>
    <row r="4436" spans="2:2" ht="15" customHeight="1" x14ac:dyDescent="0.2">
      <c r="B4436"/>
    </row>
    <row r="4437" spans="2:2" ht="15" customHeight="1" x14ac:dyDescent="0.2">
      <c r="B4437"/>
    </row>
    <row r="4438" spans="2:2" ht="15" customHeight="1" x14ac:dyDescent="0.2">
      <c r="B4438"/>
    </row>
    <row r="4439" spans="2:2" ht="15" customHeight="1" x14ac:dyDescent="0.2">
      <c r="B4439"/>
    </row>
    <row r="4440" spans="2:2" ht="15" customHeight="1" x14ac:dyDescent="0.2">
      <c r="B4440"/>
    </row>
    <row r="4441" spans="2:2" ht="15" customHeight="1" x14ac:dyDescent="0.2">
      <c r="B4441"/>
    </row>
    <row r="4442" spans="2:2" ht="15" customHeight="1" x14ac:dyDescent="0.2">
      <c r="B4442"/>
    </row>
    <row r="4443" spans="2:2" ht="15" customHeight="1" x14ac:dyDescent="0.2">
      <c r="B4443"/>
    </row>
    <row r="4444" spans="2:2" ht="15" customHeight="1" x14ac:dyDescent="0.2">
      <c r="B4444"/>
    </row>
    <row r="4445" spans="2:2" ht="15" customHeight="1" x14ac:dyDescent="0.2">
      <c r="B4445"/>
    </row>
    <row r="4446" spans="2:2" ht="15" customHeight="1" x14ac:dyDescent="0.2">
      <c r="B4446"/>
    </row>
    <row r="4447" spans="2:2" ht="15" customHeight="1" x14ac:dyDescent="0.2">
      <c r="B4447"/>
    </row>
    <row r="4448" spans="2:2" ht="15" customHeight="1" x14ac:dyDescent="0.2">
      <c r="B4448"/>
    </row>
    <row r="4449" spans="2:2" ht="15" customHeight="1" x14ac:dyDescent="0.2">
      <c r="B4449"/>
    </row>
    <row r="4450" spans="2:2" ht="15" customHeight="1" x14ac:dyDescent="0.2">
      <c r="B4450"/>
    </row>
    <row r="4451" spans="2:2" ht="15" customHeight="1" x14ac:dyDescent="0.2">
      <c r="B4451"/>
    </row>
    <row r="4452" spans="2:2" ht="15" customHeight="1" x14ac:dyDescent="0.2">
      <c r="B4452"/>
    </row>
    <row r="4453" spans="2:2" ht="15" customHeight="1" x14ac:dyDescent="0.2">
      <c r="B4453"/>
    </row>
    <row r="4454" spans="2:2" ht="15" customHeight="1" x14ac:dyDescent="0.2">
      <c r="B4454"/>
    </row>
    <row r="4455" spans="2:2" ht="15" customHeight="1" x14ac:dyDescent="0.2">
      <c r="B4455"/>
    </row>
    <row r="4456" spans="2:2" ht="15" customHeight="1" x14ac:dyDescent="0.2">
      <c r="B4456"/>
    </row>
    <row r="4457" spans="2:2" ht="15" customHeight="1" x14ac:dyDescent="0.2">
      <c r="B4457"/>
    </row>
    <row r="4458" spans="2:2" ht="15" customHeight="1" x14ac:dyDescent="0.2">
      <c r="B4458"/>
    </row>
    <row r="4459" spans="2:2" ht="15" customHeight="1" x14ac:dyDescent="0.2">
      <c r="B4459"/>
    </row>
    <row r="4460" spans="2:2" ht="15" customHeight="1" x14ac:dyDescent="0.2">
      <c r="B4460"/>
    </row>
    <row r="4461" spans="2:2" ht="15" customHeight="1" x14ac:dyDescent="0.2">
      <c r="B4461"/>
    </row>
    <row r="4462" spans="2:2" ht="15" customHeight="1" x14ac:dyDescent="0.2">
      <c r="B4462"/>
    </row>
    <row r="4463" spans="2:2" ht="15" customHeight="1" x14ac:dyDescent="0.2">
      <c r="B4463"/>
    </row>
    <row r="4464" spans="2:2" ht="15" customHeight="1" x14ac:dyDescent="0.2">
      <c r="B4464"/>
    </row>
    <row r="4465" spans="2:2" ht="15" customHeight="1" x14ac:dyDescent="0.2">
      <c r="B4465"/>
    </row>
    <row r="4466" spans="2:2" ht="15" customHeight="1" x14ac:dyDescent="0.2">
      <c r="B4466"/>
    </row>
    <row r="4467" spans="2:2" ht="15" customHeight="1" x14ac:dyDescent="0.2">
      <c r="B4467"/>
    </row>
    <row r="4468" spans="2:2" ht="15" customHeight="1" x14ac:dyDescent="0.2">
      <c r="B4468"/>
    </row>
    <row r="4469" spans="2:2" ht="15" customHeight="1" x14ac:dyDescent="0.2">
      <c r="B4469"/>
    </row>
    <row r="4470" spans="2:2" ht="15" customHeight="1" x14ac:dyDescent="0.2">
      <c r="B4470"/>
    </row>
    <row r="4471" spans="2:2" ht="15" customHeight="1" x14ac:dyDescent="0.2">
      <c r="B4471"/>
    </row>
    <row r="4472" spans="2:2" ht="15" customHeight="1" x14ac:dyDescent="0.2">
      <c r="B4472"/>
    </row>
    <row r="4473" spans="2:2" ht="15" customHeight="1" x14ac:dyDescent="0.2">
      <c r="B4473"/>
    </row>
    <row r="4474" spans="2:2" ht="15" customHeight="1" x14ac:dyDescent="0.2">
      <c r="B4474"/>
    </row>
    <row r="4475" spans="2:2" ht="15" customHeight="1" x14ac:dyDescent="0.2">
      <c r="B4475"/>
    </row>
    <row r="4476" spans="2:2" ht="15" customHeight="1" x14ac:dyDescent="0.2">
      <c r="B4476"/>
    </row>
    <row r="4477" spans="2:2" ht="15" customHeight="1" x14ac:dyDescent="0.2">
      <c r="B4477"/>
    </row>
    <row r="4478" spans="2:2" ht="15" customHeight="1" x14ac:dyDescent="0.2">
      <c r="B4478"/>
    </row>
    <row r="4479" spans="2:2" ht="15" customHeight="1" x14ac:dyDescent="0.2">
      <c r="B4479"/>
    </row>
    <row r="4480" spans="2:2" ht="15" customHeight="1" x14ac:dyDescent="0.2">
      <c r="B4480"/>
    </row>
    <row r="4481" spans="2:2" ht="15" customHeight="1" x14ac:dyDescent="0.2">
      <c r="B4481"/>
    </row>
    <row r="4482" spans="2:2" ht="15" customHeight="1" x14ac:dyDescent="0.2">
      <c r="B4482"/>
    </row>
    <row r="4483" spans="2:2" ht="15" customHeight="1" x14ac:dyDescent="0.2">
      <c r="B4483"/>
    </row>
    <row r="4484" spans="2:2" ht="15" customHeight="1" x14ac:dyDescent="0.2">
      <c r="B4484"/>
    </row>
    <row r="4485" spans="2:2" ht="15" customHeight="1" x14ac:dyDescent="0.2">
      <c r="B4485"/>
    </row>
    <row r="4486" spans="2:2" ht="15" customHeight="1" x14ac:dyDescent="0.2">
      <c r="B4486"/>
    </row>
    <row r="4487" spans="2:2" ht="15" customHeight="1" x14ac:dyDescent="0.2">
      <c r="B4487"/>
    </row>
    <row r="4488" spans="2:2" ht="15" customHeight="1" x14ac:dyDescent="0.2">
      <c r="B4488"/>
    </row>
    <row r="4489" spans="2:2" ht="15" customHeight="1" x14ac:dyDescent="0.2">
      <c r="B4489"/>
    </row>
    <row r="4490" spans="2:2" ht="15" customHeight="1" x14ac:dyDescent="0.2">
      <c r="B4490"/>
    </row>
    <row r="4491" spans="2:2" ht="15" customHeight="1" x14ac:dyDescent="0.2">
      <c r="B4491"/>
    </row>
    <row r="4492" spans="2:2" ht="15" customHeight="1" x14ac:dyDescent="0.2">
      <c r="B4492"/>
    </row>
    <row r="4493" spans="2:2" ht="15" customHeight="1" x14ac:dyDescent="0.2">
      <c r="B4493"/>
    </row>
    <row r="4494" spans="2:2" ht="15" customHeight="1" x14ac:dyDescent="0.2">
      <c r="B4494"/>
    </row>
    <row r="4495" spans="2:2" ht="15" customHeight="1" x14ac:dyDescent="0.2">
      <c r="B4495"/>
    </row>
    <row r="4496" spans="2:2" ht="15" customHeight="1" x14ac:dyDescent="0.2">
      <c r="B4496"/>
    </row>
    <row r="4497" spans="2:2" ht="15" customHeight="1" x14ac:dyDescent="0.2">
      <c r="B4497"/>
    </row>
    <row r="4498" spans="2:2" ht="15" customHeight="1" x14ac:dyDescent="0.2">
      <c r="B4498"/>
    </row>
    <row r="4499" spans="2:2" ht="15" customHeight="1" x14ac:dyDescent="0.2">
      <c r="B4499"/>
    </row>
    <row r="4500" spans="2:2" ht="15" customHeight="1" x14ac:dyDescent="0.2">
      <c r="B4500"/>
    </row>
    <row r="4501" spans="2:2" ht="15" customHeight="1" x14ac:dyDescent="0.2">
      <c r="B4501"/>
    </row>
    <row r="4502" spans="2:2" ht="15" customHeight="1" x14ac:dyDescent="0.2">
      <c r="B4502"/>
    </row>
    <row r="4503" spans="2:2" ht="15" customHeight="1" x14ac:dyDescent="0.2">
      <c r="B4503"/>
    </row>
    <row r="4504" spans="2:2" ht="15" customHeight="1" x14ac:dyDescent="0.2">
      <c r="B4504"/>
    </row>
    <row r="4505" spans="2:2" ht="15" customHeight="1" x14ac:dyDescent="0.2">
      <c r="B4505"/>
    </row>
    <row r="4506" spans="2:2" ht="15" customHeight="1" x14ac:dyDescent="0.2">
      <c r="B4506"/>
    </row>
    <row r="4507" spans="2:2" ht="15" customHeight="1" x14ac:dyDescent="0.2">
      <c r="B4507"/>
    </row>
    <row r="4508" spans="2:2" ht="15" customHeight="1" x14ac:dyDescent="0.2">
      <c r="B4508"/>
    </row>
    <row r="4509" spans="2:2" ht="15" customHeight="1" x14ac:dyDescent="0.2">
      <c r="B4509"/>
    </row>
    <row r="4510" spans="2:2" ht="15" customHeight="1" x14ac:dyDescent="0.2">
      <c r="B4510"/>
    </row>
    <row r="4511" spans="2:2" ht="15" customHeight="1" x14ac:dyDescent="0.2">
      <c r="B4511"/>
    </row>
    <row r="4512" spans="2:2" ht="15" customHeight="1" x14ac:dyDescent="0.2">
      <c r="B4512"/>
    </row>
    <row r="4513" spans="2:2" ht="15" customHeight="1" x14ac:dyDescent="0.2">
      <c r="B4513"/>
    </row>
    <row r="4514" spans="2:2" ht="15" customHeight="1" x14ac:dyDescent="0.2">
      <c r="B4514"/>
    </row>
    <row r="4515" spans="2:2" ht="15" customHeight="1" x14ac:dyDescent="0.2">
      <c r="B4515"/>
    </row>
    <row r="4516" spans="2:2" ht="15" customHeight="1" x14ac:dyDescent="0.2">
      <c r="B4516"/>
    </row>
    <row r="4517" spans="2:2" ht="15" customHeight="1" x14ac:dyDescent="0.2">
      <c r="B4517"/>
    </row>
    <row r="4518" spans="2:2" ht="15" customHeight="1" x14ac:dyDescent="0.2">
      <c r="B4518"/>
    </row>
    <row r="4519" spans="2:2" ht="15" customHeight="1" x14ac:dyDescent="0.2">
      <c r="B4519"/>
    </row>
    <row r="4520" spans="2:2" ht="15" customHeight="1" x14ac:dyDescent="0.2">
      <c r="B4520"/>
    </row>
    <row r="4521" spans="2:2" ht="15" customHeight="1" x14ac:dyDescent="0.2">
      <c r="B4521"/>
    </row>
    <row r="4522" spans="2:2" ht="15" customHeight="1" x14ac:dyDescent="0.2">
      <c r="B4522"/>
    </row>
    <row r="4523" spans="2:2" ht="15" customHeight="1" x14ac:dyDescent="0.2">
      <c r="B4523"/>
    </row>
    <row r="4524" spans="2:2" ht="15" customHeight="1" x14ac:dyDescent="0.2">
      <c r="B4524"/>
    </row>
    <row r="4525" spans="2:2" ht="15" customHeight="1" x14ac:dyDescent="0.2">
      <c r="B4525"/>
    </row>
    <row r="4526" spans="2:2" ht="15" customHeight="1" x14ac:dyDescent="0.2">
      <c r="B4526"/>
    </row>
    <row r="4527" spans="2:2" ht="15" customHeight="1" x14ac:dyDescent="0.2">
      <c r="B4527"/>
    </row>
    <row r="4528" spans="2:2" ht="15" customHeight="1" x14ac:dyDescent="0.2">
      <c r="B4528"/>
    </row>
    <row r="4529" spans="2:2" ht="15" customHeight="1" x14ac:dyDescent="0.2">
      <c r="B4529"/>
    </row>
    <row r="4530" spans="2:2" ht="15" customHeight="1" x14ac:dyDescent="0.2">
      <c r="B4530"/>
    </row>
    <row r="4531" spans="2:2" ht="15" customHeight="1" x14ac:dyDescent="0.2">
      <c r="B4531"/>
    </row>
    <row r="4532" spans="2:2" ht="15" customHeight="1" x14ac:dyDescent="0.2">
      <c r="B4532"/>
    </row>
    <row r="4533" spans="2:2" ht="15" customHeight="1" x14ac:dyDescent="0.2">
      <c r="B4533"/>
    </row>
    <row r="4534" spans="2:2" ht="15" customHeight="1" x14ac:dyDescent="0.2">
      <c r="B4534"/>
    </row>
    <row r="4535" spans="2:2" ht="15" customHeight="1" x14ac:dyDescent="0.2">
      <c r="B4535"/>
    </row>
    <row r="4536" spans="2:2" ht="15" customHeight="1" x14ac:dyDescent="0.2">
      <c r="B4536"/>
    </row>
    <row r="4537" spans="2:2" ht="15" customHeight="1" x14ac:dyDescent="0.2">
      <c r="B4537"/>
    </row>
    <row r="4538" spans="2:2" ht="15" customHeight="1" x14ac:dyDescent="0.2">
      <c r="B4538"/>
    </row>
    <row r="4539" spans="2:2" ht="15" customHeight="1" x14ac:dyDescent="0.2">
      <c r="B4539"/>
    </row>
    <row r="4540" spans="2:2" ht="15" customHeight="1" x14ac:dyDescent="0.2">
      <c r="B4540"/>
    </row>
    <row r="4541" spans="2:2" ht="15" customHeight="1" x14ac:dyDescent="0.2">
      <c r="B4541"/>
    </row>
    <row r="4542" spans="2:2" ht="15" customHeight="1" x14ac:dyDescent="0.2">
      <c r="B4542"/>
    </row>
    <row r="4543" spans="2:2" ht="15" customHeight="1" x14ac:dyDescent="0.2">
      <c r="B4543"/>
    </row>
    <row r="4544" spans="2:2" ht="15" customHeight="1" x14ac:dyDescent="0.2">
      <c r="B4544"/>
    </row>
    <row r="4545" spans="2:2" ht="15" customHeight="1" x14ac:dyDescent="0.2">
      <c r="B4545"/>
    </row>
    <row r="4546" spans="2:2" ht="15" customHeight="1" x14ac:dyDescent="0.2">
      <c r="B4546"/>
    </row>
    <row r="4547" spans="2:2" ht="15" customHeight="1" x14ac:dyDescent="0.2">
      <c r="B4547"/>
    </row>
    <row r="4548" spans="2:2" ht="15" customHeight="1" x14ac:dyDescent="0.2">
      <c r="B4548"/>
    </row>
    <row r="4549" spans="2:2" ht="15" customHeight="1" x14ac:dyDescent="0.2">
      <c r="B4549"/>
    </row>
    <row r="4550" spans="2:2" ht="15" customHeight="1" x14ac:dyDescent="0.2">
      <c r="B4550"/>
    </row>
    <row r="4551" spans="2:2" ht="15" customHeight="1" x14ac:dyDescent="0.2">
      <c r="B4551"/>
    </row>
    <row r="4552" spans="2:2" ht="15" customHeight="1" x14ac:dyDescent="0.2">
      <c r="B4552"/>
    </row>
    <row r="4553" spans="2:2" ht="15" customHeight="1" x14ac:dyDescent="0.2">
      <c r="B4553"/>
    </row>
    <row r="4554" spans="2:2" ht="15" customHeight="1" x14ac:dyDescent="0.2">
      <c r="B4554"/>
    </row>
    <row r="4555" spans="2:2" ht="15" customHeight="1" x14ac:dyDescent="0.2">
      <c r="B4555"/>
    </row>
    <row r="4556" spans="2:2" ht="15" customHeight="1" x14ac:dyDescent="0.2">
      <c r="B4556"/>
    </row>
    <row r="4557" spans="2:2" ht="15" customHeight="1" x14ac:dyDescent="0.2">
      <c r="B4557"/>
    </row>
    <row r="4558" spans="2:2" ht="15" customHeight="1" x14ac:dyDescent="0.2">
      <c r="B4558"/>
    </row>
    <row r="4559" spans="2:2" ht="15" customHeight="1" x14ac:dyDescent="0.2">
      <c r="B4559"/>
    </row>
    <row r="4560" spans="2:2" ht="15" customHeight="1" x14ac:dyDescent="0.2">
      <c r="B4560"/>
    </row>
    <row r="4561" spans="2:2" ht="15" customHeight="1" x14ac:dyDescent="0.2">
      <c r="B4561"/>
    </row>
    <row r="4562" spans="2:2" ht="15" customHeight="1" x14ac:dyDescent="0.2">
      <c r="B4562"/>
    </row>
    <row r="4563" spans="2:2" ht="15" customHeight="1" x14ac:dyDescent="0.2">
      <c r="B4563"/>
    </row>
    <row r="4564" spans="2:2" ht="15" customHeight="1" x14ac:dyDescent="0.2">
      <c r="B4564"/>
    </row>
    <row r="4565" spans="2:2" ht="15" customHeight="1" x14ac:dyDescent="0.2">
      <c r="B4565"/>
    </row>
    <row r="4566" spans="2:2" ht="15" customHeight="1" x14ac:dyDescent="0.2">
      <c r="B4566"/>
    </row>
    <row r="4567" spans="2:2" ht="15" customHeight="1" x14ac:dyDescent="0.2">
      <c r="B4567"/>
    </row>
    <row r="4568" spans="2:2" ht="15" customHeight="1" x14ac:dyDescent="0.2">
      <c r="B4568"/>
    </row>
    <row r="4569" spans="2:2" ht="15" customHeight="1" x14ac:dyDescent="0.2">
      <c r="B4569"/>
    </row>
    <row r="4570" spans="2:2" ht="15" customHeight="1" x14ac:dyDescent="0.2">
      <c r="B4570"/>
    </row>
    <row r="4571" spans="2:2" ht="15" customHeight="1" x14ac:dyDescent="0.2">
      <c r="B4571"/>
    </row>
    <row r="4572" spans="2:2" ht="15" customHeight="1" x14ac:dyDescent="0.2">
      <c r="B4572"/>
    </row>
    <row r="4573" spans="2:2" ht="15" customHeight="1" x14ac:dyDescent="0.2">
      <c r="B4573"/>
    </row>
    <row r="4574" spans="2:2" ht="15" customHeight="1" x14ac:dyDescent="0.2">
      <c r="B4574"/>
    </row>
    <row r="4575" spans="2:2" ht="15" customHeight="1" x14ac:dyDescent="0.2">
      <c r="B4575"/>
    </row>
    <row r="4576" spans="2:2" ht="15" customHeight="1" x14ac:dyDescent="0.2">
      <c r="B4576"/>
    </row>
    <row r="4577" spans="2:2" ht="15" customHeight="1" x14ac:dyDescent="0.2">
      <c r="B4577"/>
    </row>
    <row r="4578" spans="2:2" ht="15" customHeight="1" x14ac:dyDescent="0.2">
      <c r="B4578"/>
    </row>
    <row r="4579" spans="2:2" ht="15" customHeight="1" x14ac:dyDescent="0.2">
      <c r="B4579"/>
    </row>
    <row r="4580" spans="2:2" ht="15" customHeight="1" x14ac:dyDescent="0.2">
      <c r="B4580"/>
    </row>
    <row r="4581" spans="2:2" ht="15" customHeight="1" x14ac:dyDescent="0.2">
      <c r="B4581"/>
    </row>
    <row r="4582" spans="2:2" ht="15" customHeight="1" x14ac:dyDescent="0.2">
      <c r="B4582"/>
    </row>
    <row r="4583" spans="2:2" ht="15" customHeight="1" x14ac:dyDescent="0.2">
      <c r="B4583"/>
    </row>
    <row r="4584" spans="2:2" ht="15" customHeight="1" x14ac:dyDescent="0.2">
      <c r="B4584"/>
    </row>
    <row r="4585" spans="2:2" ht="15" customHeight="1" x14ac:dyDescent="0.2">
      <c r="B4585"/>
    </row>
    <row r="4586" spans="2:2" ht="15" customHeight="1" x14ac:dyDescent="0.2">
      <c r="B4586"/>
    </row>
    <row r="4587" spans="2:2" ht="15" customHeight="1" x14ac:dyDescent="0.2">
      <c r="B4587"/>
    </row>
    <row r="4588" spans="2:2" ht="15" customHeight="1" x14ac:dyDescent="0.2">
      <c r="B4588"/>
    </row>
    <row r="4589" spans="2:2" ht="15" customHeight="1" x14ac:dyDescent="0.2">
      <c r="B4589"/>
    </row>
    <row r="4590" spans="2:2" ht="15" customHeight="1" x14ac:dyDescent="0.2">
      <c r="B4590"/>
    </row>
    <row r="4591" spans="2:2" ht="15" customHeight="1" x14ac:dyDescent="0.2">
      <c r="B4591"/>
    </row>
    <row r="4592" spans="2:2" ht="15" customHeight="1" x14ac:dyDescent="0.2">
      <c r="B4592"/>
    </row>
    <row r="4593" spans="2:2" ht="15" customHeight="1" x14ac:dyDescent="0.2">
      <c r="B4593"/>
    </row>
    <row r="4594" spans="2:2" ht="15" customHeight="1" x14ac:dyDescent="0.2">
      <c r="B4594"/>
    </row>
    <row r="4595" spans="2:2" ht="15" customHeight="1" x14ac:dyDescent="0.2">
      <c r="B4595"/>
    </row>
    <row r="4596" spans="2:2" ht="15" customHeight="1" x14ac:dyDescent="0.2">
      <c r="B4596"/>
    </row>
    <row r="4597" spans="2:2" ht="15" customHeight="1" x14ac:dyDescent="0.2">
      <c r="B4597"/>
    </row>
    <row r="4598" spans="2:2" ht="15" customHeight="1" x14ac:dyDescent="0.2">
      <c r="B4598"/>
    </row>
    <row r="4599" spans="2:2" ht="15" customHeight="1" x14ac:dyDescent="0.2">
      <c r="B4599"/>
    </row>
    <row r="4600" spans="2:2" ht="15" customHeight="1" x14ac:dyDescent="0.2">
      <c r="B4600"/>
    </row>
    <row r="4601" spans="2:2" ht="15" customHeight="1" x14ac:dyDescent="0.2">
      <c r="B4601"/>
    </row>
    <row r="4602" spans="2:2" ht="15" customHeight="1" x14ac:dyDescent="0.2">
      <c r="B4602"/>
    </row>
    <row r="4603" spans="2:2" ht="15" customHeight="1" x14ac:dyDescent="0.2">
      <c r="B4603"/>
    </row>
    <row r="4604" spans="2:2" ht="15" customHeight="1" x14ac:dyDescent="0.2">
      <c r="B4604"/>
    </row>
    <row r="4605" spans="2:2" ht="15" customHeight="1" x14ac:dyDescent="0.2">
      <c r="B4605"/>
    </row>
    <row r="4606" spans="2:2" ht="15" customHeight="1" x14ac:dyDescent="0.2">
      <c r="B4606"/>
    </row>
    <row r="4607" spans="2:2" ht="15" customHeight="1" x14ac:dyDescent="0.2">
      <c r="B4607"/>
    </row>
    <row r="4608" spans="2:2" ht="15" customHeight="1" x14ac:dyDescent="0.2">
      <c r="B4608"/>
    </row>
    <row r="4609" spans="2:2" ht="15" customHeight="1" x14ac:dyDescent="0.2">
      <c r="B4609"/>
    </row>
    <row r="4610" spans="2:2" ht="15" customHeight="1" x14ac:dyDescent="0.2">
      <c r="B4610"/>
    </row>
    <row r="4611" spans="2:2" ht="15" customHeight="1" x14ac:dyDescent="0.2">
      <c r="B4611"/>
    </row>
    <row r="4612" spans="2:2" ht="15" customHeight="1" x14ac:dyDescent="0.2">
      <c r="B4612"/>
    </row>
    <row r="4613" spans="2:2" ht="15" customHeight="1" x14ac:dyDescent="0.2">
      <c r="B4613"/>
    </row>
    <row r="4614" spans="2:2" ht="15" customHeight="1" x14ac:dyDescent="0.2">
      <c r="B4614"/>
    </row>
    <row r="4615" spans="2:2" ht="15" customHeight="1" x14ac:dyDescent="0.2">
      <c r="B4615"/>
    </row>
    <row r="4616" spans="2:2" ht="15" customHeight="1" x14ac:dyDescent="0.2">
      <c r="B4616"/>
    </row>
    <row r="4617" spans="2:2" ht="15" customHeight="1" x14ac:dyDescent="0.2">
      <c r="B4617"/>
    </row>
    <row r="4618" spans="2:2" ht="15" customHeight="1" x14ac:dyDescent="0.2">
      <c r="B4618"/>
    </row>
    <row r="4619" spans="2:2" ht="15" customHeight="1" x14ac:dyDescent="0.2">
      <c r="B4619"/>
    </row>
    <row r="4620" spans="2:2" ht="15" customHeight="1" x14ac:dyDescent="0.2">
      <c r="B4620"/>
    </row>
    <row r="4621" spans="2:2" ht="15" customHeight="1" x14ac:dyDescent="0.2">
      <c r="B4621"/>
    </row>
    <row r="4622" spans="2:2" ht="15" customHeight="1" x14ac:dyDescent="0.2">
      <c r="B4622"/>
    </row>
    <row r="4623" spans="2:2" ht="15" customHeight="1" x14ac:dyDescent="0.2">
      <c r="B4623"/>
    </row>
    <row r="4624" spans="2:2" ht="15" customHeight="1" x14ac:dyDescent="0.2">
      <c r="B4624"/>
    </row>
    <row r="4625" spans="2:2" ht="15" customHeight="1" x14ac:dyDescent="0.2">
      <c r="B4625"/>
    </row>
    <row r="4626" spans="2:2" ht="15" customHeight="1" x14ac:dyDescent="0.2">
      <c r="B4626"/>
    </row>
    <row r="4627" spans="2:2" ht="15" customHeight="1" x14ac:dyDescent="0.2">
      <c r="B4627"/>
    </row>
    <row r="4628" spans="2:2" ht="15" customHeight="1" x14ac:dyDescent="0.2">
      <c r="B4628"/>
    </row>
    <row r="4629" spans="2:2" ht="15" customHeight="1" x14ac:dyDescent="0.2">
      <c r="B4629"/>
    </row>
    <row r="4630" spans="2:2" ht="15" customHeight="1" x14ac:dyDescent="0.2">
      <c r="B4630"/>
    </row>
    <row r="4631" spans="2:2" ht="15" customHeight="1" x14ac:dyDescent="0.2">
      <c r="B4631"/>
    </row>
    <row r="4632" spans="2:2" ht="15" customHeight="1" x14ac:dyDescent="0.2">
      <c r="B4632"/>
    </row>
    <row r="4633" spans="2:2" ht="15" customHeight="1" x14ac:dyDescent="0.2">
      <c r="B4633"/>
    </row>
    <row r="4634" spans="2:2" ht="15" customHeight="1" x14ac:dyDescent="0.2">
      <c r="B4634"/>
    </row>
    <row r="4635" spans="2:2" ht="15" customHeight="1" x14ac:dyDescent="0.2">
      <c r="B4635"/>
    </row>
    <row r="4636" spans="2:2" ht="15" customHeight="1" x14ac:dyDescent="0.2">
      <c r="B4636"/>
    </row>
    <row r="4637" spans="2:2" ht="15" customHeight="1" x14ac:dyDescent="0.2">
      <c r="B4637"/>
    </row>
    <row r="4638" spans="2:2" ht="15" customHeight="1" x14ac:dyDescent="0.2">
      <c r="B4638"/>
    </row>
    <row r="4639" spans="2:2" ht="15" customHeight="1" x14ac:dyDescent="0.2">
      <c r="B4639"/>
    </row>
    <row r="4640" spans="2:2" ht="15" customHeight="1" x14ac:dyDescent="0.2">
      <c r="B4640"/>
    </row>
    <row r="4641" spans="2:2" ht="15" customHeight="1" x14ac:dyDescent="0.2">
      <c r="B4641"/>
    </row>
    <row r="4642" spans="2:2" ht="15" customHeight="1" x14ac:dyDescent="0.2">
      <c r="B4642"/>
    </row>
    <row r="4643" spans="2:2" ht="15" customHeight="1" x14ac:dyDescent="0.2">
      <c r="B4643"/>
    </row>
    <row r="4644" spans="2:2" ht="15" customHeight="1" x14ac:dyDescent="0.2">
      <c r="B4644"/>
    </row>
    <row r="4645" spans="2:2" ht="15" customHeight="1" x14ac:dyDescent="0.2">
      <c r="B4645"/>
    </row>
    <row r="4646" spans="2:2" ht="15" customHeight="1" x14ac:dyDescent="0.2">
      <c r="B4646"/>
    </row>
    <row r="4647" spans="2:2" ht="15" customHeight="1" x14ac:dyDescent="0.2">
      <c r="B4647"/>
    </row>
    <row r="4648" spans="2:2" ht="15" customHeight="1" x14ac:dyDescent="0.2">
      <c r="B4648"/>
    </row>
    <row r="4649" spans="2:2" ht="15" customHeight="1" x14ac:dyDescent="0.2">
      <c r="B4649"/>
    </row>
    <row r="4650" spans="2:2" ht="15" customHeight="1" x14ac:dyDescent="0.2">
      <c r="B4650"/>
    </row>
    <row r="4651" spans="2:2" ht="15" customHeight="1" x14ac:dyDescent="0.2">
      <c r="B4651"/>
    </row>
    <row r="4652" spans="2:2" ht="15" customHeight="1" x14ac:dyDescent="0.2">
      <c r="B4652"/>
    </row>
    <row r="4653" spans="2:2" ht="15" customHeight="1" x14ac:dyDescent="0.2">
      <c r="B4653"/>
    </row>
    <row r="4654" spans="2:2" ht="15" customHeight="1" x14ac:dyDescent="0.2">
      <c r="B4654"/>
    </row>
    <row r="4655" spans="2:2" ht="15" customHeight="1" x14ac:dyDescent="0.2">
      <c r="B4655"/>
    </row>
    <row r="4656" spans="2:2" ht="15" customHeight="1" x14ac:dyDescent="0.2">
      <c r="B4656"/>
    </row>
    <row r="4657" spans="2:2" ht="15" customHeight="1" x14ac:dyDescent="0.2">
      <c r="B4657"/>
    </row>
    <row r="4658" spans="2:2" ht="15" customHeight="1" x14ac:dyDescent="0.2">
      <c r="B4658"/>
    </row>
    <row r="4659" spans="2:2" ht="15" customHeight="1" x14ac:dyDescent="0.2">
      <c r="B4659"/>
    </row>
    <row r="4660" spans="2:2" ht="15" customHeight="1" x14ac:dyDescent="0.2">
      <c r="B4660"/>
    </row>
    <row r="4661" spans="2:2" ht="15" customHeight="1" x14ac:dyDescent="0.2">
      <c r="B4661"/>
    </row>
    <row r="4662" spans="2:2" ht="15" customHeight="1" x14ac:dyDescent="0.2">
      <c r="B4662"/>
    </row>
    <row r="4663" spans="2:2" ht="15" customHeight="1" x14ac:dyDescent="0.2">
      <c r="B4663"/>
    </row>
    <row r="4664" spans="2:2" ht="15" customHeight="1" x14ac:dyDescent="0.2">
      <c r="B4664"/>
    </row>
    <row r="4665" spans="2:2" ht="15" customHeight="1" x14ac:dyDescent="0.2">
      <c r="B4665"/>
    </row>
    <row r="4666" spans="2:2" ht="15" customHeight="1" x14ac:dyDescent="0.2">
      <c r="B4666"/>
    </row>
    <row r="4667" spans="2:2" ht="15" customHeight="1" x14ac:dyDescent="0.2">
      <c r="B4667"/>
    </row>
    <row r="4668" spans="2:2" ht="15" customHeight="1" x14ac:dyDescent="0.2">
      <c r="B4668"/>
    </row>
    <row r="4669" spans="2:2" ht="15" customHeight="1" x14ac:dyDescent="0.2">
      <c r="B4669"/>
    </row>
    <row r="4670" spans="2:2" ht="15" customHeight="1" x14ac:dyDescent="0.2">
      <c r="B4670"/>
    </row>
    <row r="4671" spans="2:2" ht="15" customHeight="1" x14ac:dyDescent="0.2">
      <c r="B4671"/>
    </row>
    <row r="4672" spans="2:2" ht="15" customHeight="1" x14ac:dyDescent="0.2">
      <c r="B4672"/>
    </row>
    <row r="4673" spans="2:2" ht="15" customHeight="1" x14ac:dyDescent="0.2">
      <c r="B4673"/>
    </row>
    <row r="4674" spans="2:2" ht="15" customHeight="1" x14ac:dyDescent="0.2">
      <c r="B4674"/>
    </row>
    <row r="4675" spans="2:2" ht="15" customHeight="1" x14ac:dyDescent="0.2">
      <c r="B4675"/>
    </row>
    <row r="4676" spans="2:2" ht="15" customHeight="1" x14ac:dyDescent="0.2">
      <c r="B4676"/>
    </row>
    <row r="4677" spans="2:2" ht="15" customHeight="1" x14ac:dyDescent="0.2">
      <c r="B4677"/>
    </row>
    <row r="4678" spans="2:2" ht="15" customHeight="1" x14ac:dyDescent="0.2">
      <c r="B4678"/>
    </row>
    <row r="4679" spans="2:2" ht="15" customHeight="1" x14ac:dyDescent="0.2">
      <c r="B4679"/>
    </row>
    <row r="4680" spans="2:2" ht="15" customHeight="1" x14ac:dyDescent="0.2">
      <c r="B4680"/>
    </row>
    <row r="4681" spans="2:2" ht="15" customHeight="1" x14ac:dyDescent="0.2">
      <c r="B4681"/>
    </row>
    <row r="4682" spans="2:2" ht="15" customHeight="1" x14ac:dyDescent="0.2">
      <c r="B4682"/>
    </row>
    <row r="4683" spans="2:2" ht="15" customHeight="1" x14ac:dyDescent="0.2">
      <c r="B4683"/>
    </row>
    <row r="4684" spans="2:2" ht="15" customHeight="1" x14ac:dyDescent="0.2">
      <c r="B4684"/>
    </row>
    <row r="4685" spans="2:2" ht="15" customHeight="1" x14ac:dyDescent="0.2">
      <c r="B4685"/>
    </row>
    <row r="4686" spans="2:2" ht="15" customHeight="1" x14ac:dyDescent="0.2">
      <c r="B4686"/>
    </row>
    <row r="4687" spans="2:2" ht="15" customHeight="1" x14ac:dyDescent="0.2">
      <c r="B4687"/>
    </row>
    <row r="4688" spans="2:2" ht="15" customHeight="1" x14ac:dyDescent="0.2">
      <c r="B4688"/>
    </row>
    <row r="4689" spans="2:2" ht="15" customHeight="1" x14ac:dyDescent="0.2">
      <c r="B4689"/>
    </row>
    <row r="4690" spans="2:2" ht="15" customHeight="1" x14ac:dyDescent="0.2">
      <c r="B4690"/>
    </row>
    <row r="4691" spans="2:2" ht="15" customHeight="1" x14ac:dyDescent="0.2">
      <c r="B4691"/>
    </row>
    <row r="4692" spans="2:2" ht="15" customHeight="1" x14ac:dyDescent="0.2">
      <c r="B4692"/>
    </row>
    <row r="4693" spans="2:2" ht="15" customHeight="1" x14ac:dyDescent="0.2">
      <c r="B4693"/>
    </row>
    <row r="4694" spans="2:2" ht="15" customHeight="1" x14ac:dyDescent="0.2">
      <c r="B4694"/>
    </row>
    <row r="4695" spans="2:2" ht="15" customHeight="1" x14ac:dyDescent="0.2">
      <c r="B4695"/>
    </row>
    <row r="4696" spans="2:2" ht="15" customHeight="1" x14ac:dyDescent="0.2">
      <c r="B4696"/>
    </row>
    <row r="4697" spans="2:2" ht="15" customHeight="1" x14ac:dyDescent="0.2">
      <c r="B4697"/>
    </row>
    <row r="4698" spans="2:2" ht="15" customHeight="1" x14ac:dyDescent="0.2">
      <c r="B4698"/>
    </row>
    <row r="4699" spans="2:2" ht="15" customHeight="1" x14ac:dyDescent="0.2">
      <c r="B4699"/>
    </row>
    <row r="4700" spans="2:2" ht="15" customHeight="1" x14ac:dyDescent="0.2">
      <c r="B4700"/>
    </row>
    <row r="4701" spans="2:2" ht="15" customHeight="1" x14ac:dyDescent="0.2">
      <c r="B4701"/>
    </row>
    <row r="4702" spans="2:2" ht="15" customHeight="1" x14ac:dyDescent="0.2">
      <c r="B4702"/>
    </row>
    <row r="4703" spans="2:2" ht="15" customHeight="1" x14ac:dyDescent="0.2">
      <c r="B4703"/>
    </row>
    <row r="4704" spans="2:2" ht="15" customHeight="1" x14ac:dyDescent="0.2">
      <c r="B4704"/>
    </row>
    <row r="4705" spans="2:2" ht="15" customHeight="1" x14ac:dyDescent="0.2">
      <c r="B4705"/>
    </row>
    <row r="4706" spans="2:2" ht="15" customHeight="1" x14ac:dyDescent="0.2">
      <c r="B4706"/>
    </row>
    <row r="4707" spans="2:2" ht="15" customHeight="1" x14ac:dyDescent="0.2">
      <c r="B4707"/>
    </row>
    <row r="4708" spans="2:2" ht="15" customHeight="1" x14ac:dyDescent="0.2">
      <c r="B4708"/>
    </row>
    <row r="4709" spans="2:2" ht="15" customHeight="1" x14ac:dyDescent="0.2">
      <c r="B4709"/>
    </row>
    <row r="4710" spans="2:2" ht="15" customHeight="1" x14ac:dyDescent="0.2">
      <c r="B4710"/>
    </row>
    <row r="4711" spans="2:2" ht="15" customHeight="1" x14ac:dyDescent="0.2">
      <c r="B4711"/>
    </row>
    <row r="4712" spans="2:2" ht="15" customHeight="1" x14ac:dyDescent="0.2">
      <c r="B4712"/>
    </row>
    <row r="4713" spans="2:2" ht="15" customHeight="1" x14ac:dyDescent="0.2">
      <c r="B4713"/>
    </row>
    <row r="4714" spans="2:2" ht="15" customHeight="1" x14ac:dyDescent="0.2">
      <c r="B4714"/>
    </row>
    <row r="4715" spans="2:2" ht="15" customHeight="1" x14ac:dyDescent="0.2">
      <c r="B4715"/>
    </row>
    <row r="4716" spans="2:2" ht="15" customHeight="1" x14ac:dyDescent="0.2">
      <c r="B4716"/>
    </row>
    <row r="4717" spans="2:2" ht="15" customHeight="1" x14ac:dyDescent="0.2">
      <c r="B4717"/>
    </row>
    <row r="4718" spans="2:2" ht="15" customHeight="1" x14ac:dyDescent="0.2">
      <c r="B4718"/>
    </row>
    <row r="4719" spans="2:2" ht="15" customHeight="1" x14ac:dyDescent="0.2">
      <c r="B4719"/>
    </row>
    <row r="4720" spans="2:2" ht="15" customHeight="1" x14ac:dyDescent="0.2">
      <c r="B4720"/>
    </row>
    <row r="4721" spans="2:2" ht="15" customHeight="1" x14ac:dyDescent="0.2">
      <c r="B4721"/>
    </row>
    <row r="4722" spans="2:2" ht="15" customHeight="1" x14ac:dyDescent="0.2">
      <c r="B4722"/>
    </row>
    <row r="4723" spans="2:2" ht="15" customHeight="1" x14ac:dyDescent="0.2">
      <c r="B4723"/>
    </row>
    <row r="4724" spans="2:2" ht="15" customHeight="1" x14ac:dyDescent="0.2">
      <c r="B4724"/>
    </row>
    <row r="4725" spans="2:2" ht="15" customHeight="1" x14ac:dyDescent="0.2">
      <c r="B4725"/>
    </row>
    <row r="4726" spans="2:2" ht="15" customHeight="1" x14ac:dyDescent="0.2">
      <c r="B4726"/>
    </row>
    <row r="4727" spans="2:2" ht="15" customHeight="1" x14ac:dyDescent="0.2">
      <c r="B4727"/>
    </row>
    <row r="4728" spans="2:2" ht="15" customHeight="1" x14ac:dyDescent="0.2">
      <c r="B4728"/>
    </row>
    <row r="4729" spans="2:2" ht="15" customHeight="1" x14ac:dyDescent="0.2">
      <c r="B4729"/>
    </row>
    <row r="4730" spans="2:2" ht="15" customHeight="1" x14ac:dyDescent="0.2">
      <c r="B4730"/>
    </row>
    <row r="4731" spans="2:2" ht="15" customHeight="1" x14ac:dyDescent="0.2">
      <c r="B4731"/>
    </row>
    <row r="4732" spans="2:2" ht="15" customHeight="1" x14ac:dyDescent="0.2">
      <c r="B4732"/>
    </row>
    <row r="4733" spans="2:2" ht="15" customHeight="1" x14ac:dyDescent="0.2">
      <c r="B4733"/>
    </row>
    <row r="4734" spans="2:2" ht="15" customHeight="1" x14ac:dyDescent="0.2">
      <c r="B4734"/>
    </row>
    <row r="4735" spans="2:2" ht="15" customHeight="1" x14ac:dyDescent="0.2">
      <c r="B4735"/>
    </row>
    <row r="4736" spans="2:2" ht="15" customHeight="1" x14ac:dyDescent="0.2">
      <c r="B4736"/>
    </row>
    <row r="4737" spans="2:2" ht="15" customHeight="1" x14ac:dyDescent="0.2">
      <c r="B4737"/>
    </row>
    <row r="4738" spans="2:2" ht="15" customHeight="1" x14ac:dyDescent="0.2">
      <c r="B4738"/>
    </row>
    <row r="4739" spans="2:2" ht="15" customHeight="1" x14ac:dyDescent="0.2">
      <c r="B4739"/>
    </row>
    <row r="4740" spans="2:2" ht="15" customHeight="1" x14ac:dyDescent="0.2">
      <c r="B4740"/>
    </row>
    <row r="4741" spans="2:2" ht="15" customHeight="1" x14ac:dyDescent="0.2">
      <c r="B4741"/>
    </row>
    <row r="4742" spans="2:2" ht="15" customHeight="1" x14ac:dyDescent="0.2">
      <c r="B4742"/>
    </row>
    <row r="4743" spans="2:2" ht="15" customHeight="1" x14ac:dyDescent="0.2">
      <c r="B4743"/>
    </row>
    <row r="4744" spans="2:2" ht="15" customHeight="1" x14ac:dyDescent="0.2">
      <c r="B4744"/>
    </row>
    <row r="4745" spans="2:2" ht="15" customHeight="1" x14ac:dyDescent="0.2">
      <c r="B4745"/>
    </row>
    <row r="4746" spans="2:2" ht="15" customHeight="1" x14ac:dyDescent="0.2">
      <c r="B4746"/>
    </row>
    <row r="4747" spans="2:2" ht="15" customHeight="1" x14ac:dyDescent="0.2">
      <c r="B4747"/>
    </row>
    <row r="4748" spans="2:2" ht="15" customHeight="1" x14ac:dyDescent="0.2">
      <c r="B4748"/>
    </row>
    <row r="4749" spans="2:2" ht="15" customHeight="1" x14ac:dyDescent="0.2">
      <c r="B4749"/>
    </row>
    <row r="4750" spans="2:2" ht="15" customHeight="1" x14ac:dyDescent="0.2">
      <c r="B4750"/>
    </row>
    <row r="4751" spans="2:2" ht="15" customHeight="1" x14ac:dyDescent="0.2">
      <c r="B4751"/>
    </row>
    <row r="4752" spans="2:2" ht="15" customHeight="1" x14ac:dyDescent="0.2">
      <c r="B4752"/>
    </row>
    <row r="4753" spans="2:2" ht="15" customHeight="1" x14ac:dyDescent="0.2">
      <c r="B4753"/>
    </row>
    <row r="4754" spans="2:2" ht="15" customHeight="1" x14ac:dyDescent="0.2">
      <c r="B4754"/>
    </row>
    <row r="4755" spans="2:2" ht="15" customHeight="1" x14ac:dyDescent="0.2">
      <c r="B4755"/>
    </row>
    <row r="4756" spans="2:2" ht="15" customHeight="1" x14ac:dyDescent="0.2">
      <c r="B4756"/>
    </row>
    <row r="4757" spans="2:2" ht="15" customHeight="1" x14ac:dyDescent="0.2">
      <c r="B4757"/>
    </row>
    <row r="4758" spans="2:2" ht="15" customHeight="1" x14ac:dyDescent="0.2">
      <c r="B4758"/>
    </row>
    <row r="4759" spans="2:2" ht="15" customHeight="1" x14ac:dyDescent="0.2">
      <c r="B4759"/>
    </row>
    <row r="4760" spans="2:2" ht="15" customHeight="1" x14ac:dyDescent="0.2">
      <c r="B4760"/>
    </row>
    <row r="4761" spans="2:2" ht="15" customHeight="1" x14ac:dyDescent="0.2">
      <c r="B4761"/>
    </row>
    <row r="4762" spans="2:2" ht="15" customHeight="1" x14ac:dyDescent="0.2">
      <c r="B4762"/>
    </row>
    <row r="4763" spans="2:2" ht="15" customHeight="1" x14ac:dyDescent="0.2">
      <c r="B4763"/>
    </row>
    <row r="4764" spans="2:2" ht="15" customHeight="1" x14ac:dyDescent="0.2">
      <c r="B4764"/>
    </row>
    <row r="4765" spans="2:2" ht="15" customHeight="1" x14ac:dyDescent="0.2">
      <c r="B4765"/>
    </row>
    <row r="4766" spans="2:2" ht="15" customHeight="1" x14ac:dyDescent="0.2">
      <c r="B4766"/>
    </row>
    <row r="4767" spans="2:2" ht="15" customHeight="1" x14ac:dyDescent="0.2">
      <c r="B4767"/>
    </row>
    <row r="4768" spans="2:2" ht="15" customHeight="1" x14ac:dyDescent="0.2">
      <c r="B4768"/>
    </row>
    <row r="4769" spans="2:2" ht="15" customHeight="1" x14ac:dyDescent="0.2">
      <c r="B4769"/>
    </row>
    <row r="4770" spans="2:2" ht="15" customHeight="1" x14ac:dyDescent="0.2">
      <c r="B4770"/>
    </row>
    <row r="4771" spans="2:2" ht="15" customHeight="1" x14ac:dyDescent="0.2">
      <c r="B4771"/>
    </row>
    <row r="4772" spans="2:2" ht="15" customHeight="1" x14ac:dyDescent="0.2">
      <c r="B4772"/>
    </row>
    <row r="4773" spans="2:2" ht="15" customHeight="1" x14ac:dyDescent="0.2">
      <c r="B4773"/>
    </row>
    <row r="4774" spans="2:2" ht="15" customHeight="1" x14ac:dyDescent="0.2">
      <c r="B4774"/>
    </row>
    <row r="4775" spans="2:2" ht="15" customHeight="1" x14ac:dyDescent="0.2">
      <c r="B4775"/>
    </row>
    <row r="4776" spans="2:2" ht="15" customHeight="1" x14ac:dyDescent="0.2">
      <c r="B4776"/>
    </row>
    <row r="4777" spans="2:2" ht="15" customHeight="1" x14ac:dyDescent="0.2">
      <c r="B4777"/>
    </row>
    <row r="4778" spans="2:2" ht="15" customHeight="1" x14ac:dyDescent="0.2">
      <c r="B4778"/>
    </row>
    <row r="4779" spans="2:2" ht="15" customHeight="1" x14ac:dyDescent="0.2">
      <c r="B4779"/>
    </row>
    <row r="4780" spans="2:2" ht="15" customHeight="1" x14ac:dyDescent="0.2">
      <c r="B4780"/>
    </row>
    <row r="4781" spans="2:2" ht="15" customHeight="1" x14ac:dyDescent="0.2">
      <c r="B4781"/>
    </row>
    <row r="4782" spans="2:2" ht="15" customHeight="1" x14ac:dyDescent="0.2">
      <c r="B4782"/>
    </row>
    <row r="4783" spans="2:2" ht="15" customHeight="1" x14ac:dyDescent="0.2">
      <c r="B4783"/>
    </row>
    <row r="4784" spans="2:2" ht="15" customHeight="1" x14ac:dyDescent="0.2">
      <c r="B4784"/>
    </row>
    <row r="4785" spans="2:2" ht="15" customHeight="1" x14ac:dyDescent="0.2">
      <c r="B4785"/>
    </row>
    <row r="4786" spans="2:2" ht="15" customHeight="1" x14ac:dyDescent="0.2">
      <c r="B4786"/>
    </row>
    <row r="4787" spans="2:2" ht="15" customHeight="1" x14ac:dyDescent="0.2">
      <c r="B4787"/>
    </row>
    <row r="4788" spans="2:2" ht="15" customHeight="1" x14ac:dyDescent="0.2">
      <c r="B4788"/>
    </row>
    <row r="4789" spans="2:2" ht="15" customHeight="1" x14ac:dyDescent="0.2">
      <c r="B4789"/>
    </row>
    <row r="4790" spans="2:2" ht="15" customHeight="1" x14ac:dyDescent="0.2">
      <c r="B4790"/>
    </row>
    <row r="4791" spans="2:2" ht="15" customHeight="1" x14ac:dyDescent="0.2">
      <c r="B4791"/>
    </row>
    <row r="4792" spans="2:2" ht="15" customHeight="1" x14ac:dyDescent="0.2">
      <c r="B4792"/>
    </row>
    <row r="4793" spans="2:2" ht="15" customHeight="1" x14ac:dyDescent="0.2">
      <c r="B4793"/>
    </row>
    <row r="4794" spans="2:2" ht="15" customHeight="1" x14ac:dyDescent="0.2">
      <c r="B4794"/>
    </row>
    <row r="4795" spans="2:2" ht="15" customHeight="1" x14ac:dyDescent="0.2">
      <c r="B4795"/>
    </row>
    <row r="4796" spans="2:2" ht="15" customHeight="1" x14ac:dyDescent="0.2">
      <c r="B4796"/>
    </row>
    <row r="4797" spans="2:2" ht="15" customHeight="1" x14ac:dyDescent="0.2">
      <c r="B4797"/>
    </row>
    <row r="4798" spans="2:2" ht="15" customHeight="1" x14ac:dyDescent="0.2">
      <c r="B4798"/>
    </row>
    <row r="4799" spans="2:2" ht="15" customHeight="1" x14ac:dyDescent="0.2">
      <c r="B4799"/>
    </row>
    <row r="4800" spans="2:2" ht="15" customHeight="1" x14ac:dyDescent="0.2">
      <c r="B4800"/>
    </row>
    <row r="4801" spans="2:2" ht="15" customHeight="1" x14ac:dyDescent="0.2">
      <c r="B4801"/>
    </row>
    <row r="4802" spans="2:2" ht="15" customHeight="1" x14ac:dyDescent="0.2">
      <c r="B4802"/>
    </row>
    <row r="4803" spans="2:2" ht="15" customHeight="1" x14ac:dyDescent="0.2">
      <c r="B4803"/>
    </row>
    <row r="4804" spans="2:2" ht="15" customHeight="1" x14ac:dyDescent="0.2">
      <c r="B4804"/>
    </row>
    <row r="4805" spans="2:2" ht="15" customHeight="1" x14ac:dyDescent="0.2">
      <c r="B4805"/>
    </row>
    <row r="4806" spans="2:2" ht="15" customHeight="1" x14ac:dyDescent="0.2">
      <c r="B4806"/>
    </row>
    <row r="4807" spans="2:2" ht="15" customHeight="1" x14ac:dyDescent="0.2">
      <c r="B4807"/>
    </row>
    <row r="4808" spans="2:2" ht="15" customHeight="1" x14ac:dyDescent="0.2">
      <c r="B4808"/>
    </row>
    <row r="4809" spans="2:2" ht="15" customHeight="1" x14ac:dyDescent="0.2">
      <c r="B4809"/>
    </row>
    <row r="4810" spans="2:2" ht="15" customHeight="1" x14ac:dyDescent="0.2">
      <c r="B4810"/>
    </row>
    <row r="4811" spans="2:2" ht="15" customHeight="1" x14ac:dyDescent="0.2">
      <c r="B4811"/>
    </row>
    <row r="4812" spans="2:2" ht="15" customHeight="1" x14ac:dyDescent="0.2">
      <c r="B4812"/>
    </row>
    <row r="4813" spans="2:2" ht="15" customHeight="1" x14ac:dyDescent="0.2">
      <c r="B4813"/>
    </row>
    <row r="4814" spans="2:2" ht="15" customHeight="1" x14ac:dyDescent="0.2">
      <c r="B4814"/>
    </row>
    <row r="4815" spans="2:2" ht="15" customHeight="1" x14ac:dyDescent="0.2">
      <c r="B4815"/>
    </row>
    <row r="4816" spans="2:2" ht="15" customHeight="1" x14ac:dyDescent="0.2">
      <c r="B4816"/>
    </row>
    <row r="4817" spans="2:2" ht="15" customHeight="1" x14ac:dyDescent="0.2">
      <c r="B4817"/>
    </row>
    <row r="4818" spans="2:2" ht="15" customHeight="1" x14ac:dyDescent="0.2">
      <c r="B4818"/>
    </row>
    <row r="4819" spans="2:2" ht="15" customHeight="1" x14ac:dyDescent="0.2">
      <c r="B4819"/>
    </row>
    <row r="4820" spans="2:2" ht="15" customHeight="1" x14ac:dyDescent="0.2">
      <c r="B4820"/>
    </row>
    <row r="4821" spans="2:2" ht="15" customHeight="1" x14ac:dyDescent="0.2">
      <c r="B4821"/>
    </row>
    <row r="4822" spans="2:2" ht="15" customHeight="1" x14ac:dyDescent="0.2">
      <c r="B4822"/>
    </row>
    <row r="4823" spans="2:2" ht="15" customHeight="1" x14ac:dyDescent="0.2">
      <c r="B4823"/>
    </row>
    <row r="4824" spans="2:2" ht="15" customHeight="1" x14ac:dyDescent="0.2">
      <c r="B4824"/>
    </row>
    <row r="4825" spans="2:2" ht="15" customHeight="1" x14ac:dyDescent="0.2">
      <c r="B4825"/>
    </row>
    <row r="4826" spans="2:2" ht="15" customHeight="1" x14ac:dyDescent="0.2">
      <c r="B4826"/>
    </row>
    <row r="4827" spans="2:2" ht="15" customHeight="1" x14ac:dyDescent="0.2">
      <c r="B4827"/>
    </row>
    <row r="4828" spans="2:2" ht="15" customHeight="1" x14ac:dyDescent="0.2">
      <c r="B4828"/>
    </row>
    <row r="4829" spans="2:2" ht="15" customHeight="1" x14ac:dyDescent="0.2">
      <c r="B4829"/>
    </row>
    <row r="4830" spans="2:2" ht="15" customHeight="1" x14ac:dyDescent="0.2">
      <c r="B4830"/>
    </row>
    <row r="4831" spans="2:2" ht="15" customHeight="1" x14ac:dyDescent="0.2">
      <c r="B4831"/>
    </row>
    <row r="4832" spans="2:2" ht="15" customHeight="1" x14ac:dyDescent="0.2">
      <c r="B4832"/>
    </row>
    <row r="4833" spans="2:2" ht="15" customHeight="1" x14ac:dyDescent="0.2">
      <c r="B4833"/>
    </row>
    <row r="4834" spans="2:2" ht="15" customHeight="1" x14ac:dyDescent="0.2">
      <c r="B4834"/>
    </row>
    <row r="4835" spans="2:2" ht="15" customHeight="1" x14ac:dyDescent="0.2">
      <c r="B4835"/>
    </row>
    <row r="4836" spans="2:2" ht="15" customHeight="1" x14ac:dyDescent="0.2">
      <c r="B4836"/>
    </row>
    <row r="4837" spans="2:2" ht="15" customHeight="1" x14ac:dyDescent="0.2">
      <c r="B4837"/>
    </row>
    <row r="4838" spans="2:2" ht="15" customHeight="1" x14ac:dyDescent="0.2">
      <c r="B4838"/>
    </row>
    <row r="4839" spans="2:2" ht="15" customHeight="1" x14ac:dyDescent="0.2">
      <c r="B4839"/>
    </row>
    <row r="4840" spans="2:2" ht="15" customHeight="1" x14ac:dyDescent="0.2">
      <c r="B4840"/>
    </row>
    <row r="4841" spans="2:2" ht="15" customHeight="1" x14ac:dyDescent="0.2">
      <c r="B4841"/>
    </row>
    <row r="4842" spans="2:2" ht="15" customHeight="1" x14ac:dyDescent="0.2">
      <c r="B4842"/>
    </row>
    <row r="4843" spans="2:2" ht="15" customHeight="1" x14ac:dyDescent="0.2">
      <c r="B4843"/>
    </row>
    <row r="4844" spans="2:2" ht="15" customHeight="1" x14ac:dyDescent="0.2">
      <c r="B4844"/>
    </row>
    <row r="4845" spans="2:2" ht="15" customHeight="1" x14ac:dyDescent="0.2">
      <c r="B4845"/>
    </row>
    <row r="4846" spans="2:2" ht="15" customHeight="1" x14ac:dyDescent="0.2">
      <c r="B4846"/>
    </row>
    <row r="4847" spans="2:2" ht="15" customHeight="1" x14ac:dyDescent="0.2">
      <c r="B4847"/>
    </row>
    <row r="4848" spans="2:2" ht="15" customHeight="1" x14ac:dyDescent="0.2">
      <c r="B4848"/>
    </row>
    <row r="4849" spans="2:2" ht="15" customHeight="1" x14ac:dyDescent="0.2">
      <c r="B4849"/>
    </row>
    <row r="4850" spans="2:2" ht="15" customHeight="1" x14ac:dyDescent="0.2">
      <c r="B4850"/>
    </row>
    <row r="4851" spans="2:2" ht="15" customHeight="1" x14ac:dyDescent="0.2">
      <c r="B4851"/>
    </row>
    <row r="4852" spans="2:2" ht="15" customHeight="1" x14ac:dyDescent="0.2">
      <c r="B4852"/>
    </row>
    <row r="4853" spans="2:2" ht="15" customHeight="1" x14ac:dyDescent="0.2">
      <c r="B4853"/>
    </row>
    <row r="4854" spans="2:2" ht="15" customHeight="1" x14ac:dyDescent="0.2">
      <c r="B4854"/>
    </row>
    <row r="4855" spans="2:2" ht="15" customHeight="1" x14ac:dyDescent="0.2">
      <c r="B4855"/>
    </row>
    <row r="4856" spans="2:2" ht="15" customHeight="1" x14ac:dyDescent="0.2">
      <c r="B4856"/>
    </row>
    <row r="4857" spans="2:2" ht="15" customHeight="1" x14ac:dyDescent="0.2">
      <c r="B4857"/>
    </row>
    <row r="4858" spans="2:2" ht="15" customHeight="1" x14ac:dyDescent="0.2">
      <c r="B4858"/>
    </row>
    <row r="4859" spans="2:2" ht="15" customHeight="1" x14ac:dyDescent="0.2">
      <c r="B4859"/>
    </row>
    <row r="4860" spans="2:2" ht="15" customHeight="1" x14ac:dyDescent="0.2">
      <c r="B4860"/>
    </row>
    <row r="4861" spans="2:2" ht="15" customHeight="1" x14ac:dyDescent="0.2">
      <c r="B4861"/>
    </row>
    <row r="4862" spans="2:2" ht="15" customHeight="1" x14ac:dyDescent="0.2">
      <c r="B4862"/>
    </row>
    <row r="4863" spans="2:2" ht="15" customHeight="1" x14ac:dyDescent="0.2">
      <c r="B4863"/>
    </row>
    <row r="4864" spans="2:2" ht="15" customHeight="1" x14ac:dyDescent="0.2">
      <c r="B4864"/>
    </row>
    <row r="4865" spans="2:2" ht="15" customHeight="1" x14ac:dyDescent="0.2">
      <c r="B4865"/>
    </row>
    <row r="4866" spans="2:2" ht="15" customHeight="1" x14ac:dyDescent="0.2">
      <c r="B4866"/>
    </row>
    <row r="4867" spans="2:2" ht="15" customHeight="1" x14ac:dyDescent="0.2">
      <c r="B4867"/>
    </row>
    <row r="4868" spans="2:2" ht="15" customHeight="1" x14ac:dyDescent="0.2">
      <c r="B4868"/>
    </row>
    <row r="4869" spans="2:2" ht="15" customHeight="1" x14ac:dyDescent="0.2">
      <c r="B4869"/>
    </row>
    <row r="4870" spans="2:2" ht="15" customHeight="1" x14ac:dyDescent="0.2">
      <c r="B4870"/>
    </row>
    <row r="4871" spans="2:2" ht="15" customHeight="1" x14ac:dyDescent="0.2">
      <c r="B4871"/>
    </row>
    <row r="4872" spans="2:2" ht="15" customHeight="1" x14ac:dyDescent="0.2">
      <c r="B4872"/>
    </row>
    <row r="4873" spans="2:2" ht="15" customHeight="1" x14ac:dyDescent="0.2">
      <c r="B4873"/>
    </row>
    <row r="4874" spans="2:2" ht="15" customHeight="1" x14ac:dyDescent="0.2">
      <c r="B4874"/>
    </row>
    <row r="4875" spans="2:2" ht="15" customHeight="1" x14ac:dyDescent="0.2">
      <c r="B4875"/>
    </row>
    <row r="4876" spans="2:2" ht="15" customHeight="1" x14ac:dyDescent="0.2">
      <c r="B4876"/>
    </row>
    <row r="4877" spans="2:2" ht="15" customHeight="1" x14ac:dyDescent="0.2">
      <c r="B4877"/>
    </row>
    <row r="4878" spans="2:2" ht="15" customHeight="1" x14ac:dyDescent="0.2">
      <c r="B4878"/>
    </row>
    <row r="4879" spans="2:2" ht="15" customHeight="1" x14ac:dyDescent="0.2">
      <c r="B4879"/>
    </row>
    <row r="4880" spans="2:2" ht="15" customHeight="1" x14ac:dyDescent="0.2">
      <c r="B4880"/>
    </row>
    <row r="4881" spans="2:2" ht="15" customHeight="1" x14ac:dyDescent="0.2">
      <c r="B4881"/>
    </row>
    <row r="4882" spans="2:2" ht="15" customHeight="1" x14ac:dyDescent="0.2">
      <c r="B4882"/>
    </row>
    <row r="4883" spans="2:2" ht="15" customHeight="1" x14ac:dyDescent="0.2">
      <c r="B4883"/>
    </row>
    <row r="4884" spans="2:2" ht="15" customHeight="1" x14ac:dyDescent="0.2">
      <c r="B4884"/>
    </row>
    <row r="4885" spans="2:2" ht="15" customHeight="1" x14ac:dyDescent="0.2">
      <c r="B4885"/>
    </row>
    <row r="4886" spans="2:2" ht="15" customHeight="1" x14ac:dyDescent="0.2">
      <c r="B4886"/>
    </row>
    <row r="4887" spans="2:2" ht="15" customHeight="1" x14ac:dyDescent="0.2">
      <c r="B4887"/>
    </row>
    <row r="4888" spans="2:2" ht="15" customHeight="1" x14ac:dyDescent="0.2">
      <c r="B4888"/>
    </row>
    <row r="4889" spans="2:2" ht="15" customHeight="1" x14ac:dyDescent="0.2">
      <c r="B4889"/>
    </row>
    <row r="4890" spans="2:2" ht="15" customHeight="1" x14ac:dyDescent="0.2">
      <c r="B4890"/>
    </row>
    <row r="4891" spans="2:2" ht="15" customHeight="1" x14ac:dyDescent="0.2">
      <c r="B4891"/>
    </row>
    <row r="4892" spans="2:2" ht="15" customHeight="1" x14ac:dyDescent="0.2">
      <c r="B4892"/>
    </row>
    <row r="4893" spans="2:2" ht="15" customHeight="1" x14ac:dyDescent="0.2">
      <c r="B4893"/>
    </row>
    <row r="4894" spans="2:2" ht="15" customHeight="1" x14ac:dyDescent="0.2">
      <c r="B4894"/>
    </row>
    <row r="4895" spans="2:2" ht="15" customHeight="1" x14ac:dyDescent="0.2">
      <c r="B4895"/>
    </row>
    <row r="4896" spans="2:2" ht="15" customHeight="1" x14ac:dyDescent="0.2">
      <c r="B4896"/>
    </row>
    <row r="4897" spans="2:2" ht="15" customHeight="1" x14ac:dyDescent="0.2">
      <c r="B4897"/>
    </row>
    <row r="4898" spans="2:2" ht="15" customHeight="1" x14ac:dyDescent="0.2">
      <c r="B4898"/>
    </row>
    <row r="4899" spans="2:2" ht="15" customHeight="1" x14ac:dyDescent="0.2">
      <c r="B4899"/>
    </row>
    <row r="4900" spans="2:2" ht="15" customHeight="1" x14ac:dyDescent="0.2">
      <c r="B4900"/>
    </row>
    <row r="4901" spans="2:2" ht="15" customHeight="1" x14ac:dyDescent="0.2">
      <c r="B4901"/>
    </row>
    <row r="4902" spans="2:2" ht="15" customHeight="1" x14ac:dyDescent="0.2">
      <c r="B4902"/>
    </row>
    <row r="4903" spans="2:2" ht="15" customHeight="1" x14ac:dyDescent="0.2">
      <c r="B4903"/>
    </row>
    <row r="4904" spans="2:2" ht="15" customHeight="1" x14ac:dyDescent="0.2">
      <c r="B4904"/>
    </row>
    <row r="4905" spans="2:2" ht="15" customHeight="1" x14ac:dyDescent="0.2">
      <c r="B4905"/>
    </row>
    <row r="4906" spans="2:2" ht="15" customHeight="1" x14ac:dyDescent="0.2">
      <c r="B4906"/>
    </row>
    <row r="4907" spans="2:2" ht="15" customHeight="1" x14ac:dyDescent="0.2">
      <c r="B4907"/>
    </row>
    <row r="4908" spans="2:2" ht="15" customHeight="1" x14ac:dyDescent="0.2">
      <c r="B4908"/>
    </row>
    <row r="4909" spans="2:2" ht="15" customHeight="1" x14ac:dyDescent="0.2">
      <c r="B4909"/>
    </row>
    <row r="4910" spans="2:2" ht="15" customHeight="1" x14ac:dyDescent="0.2">
      <c r="B4910"/>
    </row>
    <row r="4911" spans="2:2" ht="15" customHeight="1" x14ac:dyDescent="0.2">
      <c r="B4911"/>
    </row>
    <row r="4912" spans="2:2" ht="15" customHeight="1" x14ac:dyDescent="0.2">
      <c r="B4912"/>
    </row>
    <row r="4913" spans="2:2" ht="15" customHeight="1" x14ac:dyDescent="0.2">
      <c r="B4913"/>
    </row>
    <row r="4914" spans="2:2" ht="15" customHeight="1" x14ac:dyDescent="0.2">
      <c r="B4914"/>
    </row>
    <row r="4915" spans="2:2" ht="15" customHeight="1" x14ac:dyDescent="0.2">
      <c r="B4915"/>
    </row>
    <row r="4916" spans="2:2" ht="15" customHeight="1" x14ac:dyDescent="0.2">
      <c r="B4916"/>
    </row>
    <row r="4917" spans="2:2" ht="15" customHeight="1" x14ac:dyDescent="0.2">
      <c r="B4917"/>
    </row>
    <row r="4918" spans="2:2" ht="15" customHeight="1" x14ac:dyDescent="0.2">
      <c r="B4918"/>
    </row>
    <row r="4919" spans="2:2" ht="15" customHeight="1" x14ac:dyDescent="0.2">
      <c r="B4919"/>
    </row>
    <row r="4920" spans="2:2" ht="15" customHeight="1" x14ac:dyDescent="0.2">
      <c r="B4920"/>
    </row>
    <row r="4921" spans="2:2" ht="15" customHeight="1" x14ac:dyDescent="0.2">
      <c r="B4921"/>
    </row>
    <row r="4922" spans="2:2" ht="15" customHeight="1" x14ac:dyDescent="0.2">
      <c r="B4922"/>
    </row>
    <row r="4923" spans="2:2" ht="15" customHeight="1" x14ac:dyDescent="0.2">
      <c r="B4923"/>
    </row>
    <row r="4924" spans="2:2" ht="15" customHeight="1" x14ac:dyDescent="0.2">
      <c r="B4924"/>
    </row>
    <row r="4925" spans="2:2" ht="15" customHeight="1" x14ac:dyDescent="0.2">
      <c r="B4925"/>
    </row>
    <row r="4926" spans="2:2" ht="15" customHeight="1" x14ac:dyDescent="0.2">
      <c r="B4926"/>
    </row>
    <row r="4927" spans="2:2" ht="15" customHeight="1" x14ac:dyDescent="0.2">
      <c r="B4927"/>
    </row>
    <row r="4928" spans="2:2" ht="15" customHeight="1" x14ac:dyDescent="0.2">
      <c r="B4928"/>
    </row>
    <row r="4929" spans="2:2" ht="15" customHeight="1" x14ac:dyDescent="0.2">
      <c r="B4929"/>
    </row>
    <row r="4930" spans="2:2" ht="15" customHeight="1" x14ac:dyDescent="0.2">
      <c r="B4930"/>
    </row>
    <row r="4931" spans="2:2" ht="15" customHeight="1" x14ac:dyDescent="0.2">
      <c r="B4931"/>
    </row>
    <row r="4932" spans="2:2" ht="15" customHeight="1" x14ac:dyDescent="0.2">
      <c r="B4932"/>
    </row>
    <row r="4933" spans="2:2" ht="15" customHeight="1" x14ac:dyDescent="0.2">
      <c r="B4933"/>
    </row>
    <row r="4934" spans="2:2" ht="15" customHeight="1" x14ac:dyDescent="0.2">
      <c r="B4934"/>
    </row>
    <row r="4935" spans="2:2" ht="15" customHeight="1" x14ac:dyDescent="0.2">
      <c r="B4935"/>
    </row>
    <row r="4936" spans="2:2" ht="15" customHeight="1" x14ac:dyDescent="0.2">
      <c r="B4936"/>
    </row>
    <row r="4937" spans="2:2" ht="15" customHeight="1" x14ac:dyDescent="0.2">
      <c r="B4937"/>
    </row>
    <row r="4938" spans="2:2" ht="15" customHeight="1" x14ac:dyDescent="0.2">
      <c r="B4938"/>
    </row>
    <row r="4939" spans="2:2" ht="15" customHeight="1" x14ac:dyDescent="0.2">
      <c r="B4939"/>
    </row>
    <row r="4940" spans="2:2" ht="15" customHeight="1" x14ac:dyDescent="0.2">
      <c r="B4940"/>
    </row>
    <row r="4941" spans="2:2" ht="15" customHeight="1" x14ac:dyDescent="0.2">
      <c r="B4941"/>
    </row>
    <row r="4942" spans="2:2" ht="15" customHeight="1" x14ac:dyDescent="0.2">
      <c r="B4942"/>
    </row>
    <row r="4943" spans="2:2" ht="15" customHeight="1" x14ac:dyDescent="0.2">
      <c r="B4943"/>
    </row>
    <row r="4944" spans="2:2" ht="15" customHeight="1" x14ac:dyDescent="0.2">
      <c r="B4944"/>
    </row>
    <row r="4945" spans="2:2" ht="15" customHeight="1" x14ac:dyDescent="0.2">
      <c r="B4945"/>
    </row>
    <row r="4946" spans="2:2" ht="15" customHeight="1" x14ac:dyDescent="0.2">
      <c r="B4946"/>
    </row>
    <row r="4947" spans="2:2" ht="15" customHeight="1" x14ac:dyDescent="0.2">
      <c r="B4947"/>
    </row>
    <row r="4948" spans="2:2" ht="15" customHeight="1" x14ac:dyDescent="0.2">
      <c r="B4948"/>
    </row>
    <row r="4949" spans="2:2" ht="15" customHeight="1" x14ac:dyDescent="0.2">
      <c r="B4949"/>
    </row>
    <row r="4950" spans="2:2" ht="15" customHeight="1" x14ac:dyDescent="0.2">
      <c r="B4950"/>
    </row>
    <row r="4951" spans="2:2" ht="15" customHeight="1" x14ac:dyDescent="0.2">
      <c r="B4951"/>
    </row>
    <row r="4952" spans="2:2" ht="15" customHeight="1" x14ac:dyDescent="0.2">
      <c r="B4952"/>
    </row>
    <row r="4953" spans="2:2" ht="15" customHeight="1" x14ac:dyDescent="0.2">
      <c r="B4953"/>
    </row>
    <row r="4954" spans="2:2" ht="15" customHeight="1" x14ac:dyDescent="0.2">
      <c r="B4954"/>
    </row>
    <row r="4955" spans="2:2" ht="15" customHeight="1" x14ac:dyDescent="0.2">
      <c r="B4955"/>
    </row>
    <row r="4956" spans="2:2" ht="15" customHeight="1" x14ac:dyDescent="0.2">
      <c r="B4956"/>
    </row>
    <row r="4957" spans="2:2" ht="15" customHeight="1" x14ac:dyDescent="0.2">
      <c r="B4957"/>
    </row>
    <row r="4958" spans="2:2" ht="15" customHeight="1" x14ac:dyDescent="0.2">
      <c r="B4958"/>
    </row>
    <row r="4959" spans="2:2" ht="15" customHeight="1" x14ac:dyDescent="0.2">
      <c r="B4959"/>
    </row>
    <row r="4960" spans="2:2" ht="15" customHeight="1" x14ac:dyDescent="0.2">
      <c r="B4960"/>
    </row>
    <row r="4961" spans="2:2" ht="15" customHeight="1" x14ac:dyDescent="0.2">
      <c r="B4961"/>
    </row>
    <row r="4962" spans="2:2" ht="15" customHeight="1" x14ac:dyDescent="0.2">
      <c r="B4962"/>
    </row>
    <row r="4963" spans="2:2" ht="15" customHeight="1" x14ac:dyDescent="0.2">
      <c r="B4963"/>
    </row>
    <row r="4964" spans="2:2" ht="15" customHeight="1" x14ac:dyDescent="0.2">
      <c r="B4964"/>
    </row>
    <row r="4965" spans="2:2" ht="15" customHeight="1" x14ac:dyDescent="0.2">
      <c r="B4965"/>
    </row>
    <row r="4966" spans="2:2" ht="15" customHeight="1" x14ac:dyDescent="0.2">
      <c r="B4966"/>
    </row>
    <row r="4967" spans="2:2" ht="15" customHeight="1" x14ac:dyDescent="0.2">
      <c r="B4967"/>
    </row>
    <row r="4968" spans="2:2" ht="15" customHeight="1" x14ac:dyDescent="0.2">
      <c r="B4968"/>
    </row>
    <row r="4969" spans="2:2" ht="15" customHeight="1" x14ac:dyDescent="0.2">
      <c r="B4969"/>
    </row>
    <row r="4970" spans="2:2" ht="15" customHeight="1" x14ac:dyDescent="0.2">
      <c r="B4970"/>
    </row>
    <row r="4971" spans="2:2" ht="15" customHeight="1" x14ac:dyDescent="0.2">
      <c r="B4971"/>
    </row>
    <row r="4972" spans="2:2" ht="15" customHeight="1" x14ac:dyDescent="0.2">
      <c r="B4972"/>
    </row>
    <row r="4973" spans="2:2" ht="15" customHeight="1" x14ac:dyDescent="0.2">
      <c r="B4973"/>
    </row>
    <row r="4974" spans="2:2" ht="15" customHeight="1" x14ac:dyDescent="0.2">
      <c r="B4974"/>
    </row>
    <row r="4975" spans="2:2" ht="15" customHeight="1" x14ac:dyDescent="0.2">
      <c r="B4975"/>
    </row>
    <row r="4976" spans="2:2" ht="15" customHeight="1" x14ac:dyDescent="0.2">
      <c r="B4976"/>
    </row>
    <row r="4977" spans="2:2" ht="15" customHeight="1" x14ac:dyDescent="0.2">
      <c r="B4977"/>
    </row>
    <row r="4978" spans="2:2" ht="15" customHeight="1" x14ac:dyDescent="0.2">
      <c r="B4978"/>
    </row>
    <row r="4979" spans="2:2" ht="15" customHeight="1" x14ac:dyDescent="0.2">
      <c r="B4979"/>
    </row>
    <row r="4980" spans="2:2" ht="15" customHeight="1" x14ac:dyDescent="0.2">
      <c r="B4980"/>
    </row>
    <row r="4981" spans="2:2" ht="15" customHeight="1" x14ac:dyDescent="0.2">
      <c r="B4981"/>
    </row>
    <row r="4982" spans="2:2" ht="15" customHeight="1" x14ac:dyDescent="0.2">
      <c r="B4982"/>
    </row>
    <row r="4983" spans="2:2" ht="15" customHeight="1" x14ac:dyDescent="0.2">
      <c r="B4983"/>
    </row>
    <row r="4984" spans="2:2" ht="15" customHeight="1" x14ac:dyDescent="0.2">
      <c r="B4984"/>
    </row>
    <row r="4985" spans="2:2" ht="15" customHeight="1" x14ac:dyDescent="0.2">
      <c r="B4985"/>
    </row>
    <row r="4986" spans="2:2" ht="15" customHeight="1" x14ac:dyDescent="0.2">
      <c r="B4986"/>
    </row>
    <row r="4987" spans="2:2" ht="15" customHeight="1" x14ac:dyDescent="0.2">
      <c r="B4987"/>
    </row>
    <row r="4988" spans="2:2" ht="15" customHeight="1" x14ac:dyDescent="0.2">
      <c r="B4988"/>
    </row>
    <row r="4989" spans="2:2" ht="15" customHeight="1" x14ac:dyDescent="0.2">
      <c r="B4989"/>
    </row>
    <row r="4990" spans="2:2" ht="15" customHeight="1" x14ac:dyDescent="0.2">
      <c r="B4990"/>
    </row>
    <row r="4991" spans="2:2" ht="15" customHeight="1" x14ac:dyDescent="0.2">
      <c r="B4991"/>
    </row>
    <row r="4992" spans="2:2" ht="15" customHeight="1" x14ac:dyDescent="0.2">
      <c r="B4992"/>
    </row>
    <row r="4993" spans="2:2" ht="15" customHeight="1" x14ac:dyDescent="0.2">
      <c r="B4993"/>
    </row>
    <row r="4994" spans="2:2" ht="15" customHeight="1" x14ac:dyDescent="0.2">
      <c r="B4994"/>
    </row>
    <row r="4995" spans="2:2" ht="15" customHeight="1" x14ac:dyDescent="0.2">
      <c r="B4995"/>
    </row>
    <row r="4996" spans="2:2" ht="15" customHeight="1" x14ac:dyDescent="0.2">
      <c r="B4996"/>
    </row>
    <row r="4997" spans="2:2" ht="15" customHeight="1" x14ac:dyDescent="0.2">
      <c r="B4997"/>
    </row>
    <row r="4998" spans="2:2" ht="15" customHeight="1" x14ac:dyDescent="0.2">
      <c r="B4998"/>
    </row>
    <row r="4999" spans="2:2" ht="15" customHeight="1" x14ac:dyDescent="0.2">
      <c r="B4999"/>
    </row>
    <row r="5000" spans="2:2" ht="15" customHeight="1" x14ac:dyDescent="0.2">
      <c r="B5000"/>
    </row>
    <row r="5001" spans="2:2" ht="15" customHeight="1" x14ac:dyDescent="0.2">
      <c r="B5001"/>
    </row>
    <row r="5002" spans="2:2" ht="15" customHeight="1" x14ac:dyDescent="0.2">
      <c r="B5002"/>
    </row>
    <row r="5003" spans="2:2" ht="15" customHeight="1" x14ac:dyDescent="0.2">
      <c r="B5003"/>
    </row>
    <row r="5004" spans="2:2" ht="15" customHeight="1" x14ac:dyDescent="0.2">
      <c r="B5004"/>
    </row>
    <row r="5005" spans="2:2" ht="15" customHeight="1" x14ac:dyDescent="0.2">
      <c r="B5005"/>
    </row>
    <row r="5006" spans="2:2" ht="15" customHeight="1" x14ac:dyDescent="0.2">
      <c r="B5006"/>
    </row>
    <row r="5007" spans="2:2" ht="15" customHeight="1" x14ac:dyDescent="0.2">
      <c r="B5007"/>
    </row>
    <row r="5008" spans="2:2" ht="15" customHeight="1" x14ac:dyDescent="0.2">
      <c r="B5008"/>
    </row>
    <row r="5009" spans="2:2" ht="15" customHeight="1" x14ac:dyDescent="0.2">
      <c r="B5009"/>
    </row>
    <row r="5010" spans="2:2" ht="15" customHeight="1" x14ac:dyDescent="0.2">
      <c r="B5010"/>
    </row>
    <row r="5011" spans="2:2" ht="15" customHeight="1" x14ac:dyDescent="0.2">
      <c r="B5011"/>
    </row>
    <row r="5012" spans="2:2" ht="15" customHeight="1" x14ac:dyDescent="0.2">
      <c r="B5012"/>
    </row>
    <row r="5013" spans="2:2" ht="15" customHeight="1" x14ac:dyDescent="0.2">
      <c r="B5013"/>
    </row>
    <row r="5014" spans="2:2" ht="15" customHeight="1" x14ac:dyDescent="0.2">
      <c r="B5014"/>
    </row>
    <row r="5015" spans="2:2" ht="15" customHeight="1" x14ac:dyDescent="0.2">
      <c r="B5015"/>
    </row>
    <row r="5016" spans="2:2" ht="15" customHeight="1" x14ac:dyDescent="0.2">
      <c r="B5016"/>
    </row>
    <row r="5017" spans="2:2" ht="15" customHeight="1" x14ac:dyDescent="0.2">
      <c r="B5017"/>
    </row>
    <row r="5018" spans="2:2" ht="15" customHeight="1" x14ac:dyDescent="0.2">
      <c r="B5018"/>
    </row>
    <row r="5019" spans="2:2" ht="15" customHeight="1" x14ac:dyDescent="0.2">
      <c r="B5019"/>
    </row>
    <row r="5020" spans="2:2" ht="15" customHeight="1" x14ac:dyDescent="0.2">
      <c r="B5020"/>
    </row>
    <row r="5021" spans="2:2" ht="15" customHeight="1" x14ac:dyDescent="0.2">
      <c r="B5021"/>
    </row>
    <row r="5022" spans="2:2" ht="15" customHeight="1" x14ac:dyDescent="0.2">
      <c r="B5022"/>
    </row>
    <row r="5023" spans="2:2" ht="15" customHeight="1" x14ac:dyDescent="0.2">
      <c r="B5023"/>
    </row>
    <row r="5024" spans="2:2" ht="15" customHeight="1" x14ac:dyDescent="0.2">
      <c r="B5024"/>
    </row>
    <row r="5025" spans="2:2" ht="15" customHeight="1" x14ac:dyDescent="0.2">
      <c r="B5025"/>
    </row>
    <row r="5026" spans="2:2" ht="15" customHeight="1" x14ac:dyDescent="0.2">
      <c r="B5026"/>
    </row>
    <row r="5027" spans="2:2" ht="15" customHeight="1" x14ac:dyDescent="0.2">
      <c r="B5027"/>
    </row>
    <row r="5028" spans="2:2" ht="15" customHeight="1" x14ac:dyDescent="0.2">
      <c r="B5028"/>
    </row>
    <row r="5029" spans="2:2" ht="15" customHeight="1" x14ac:dyDescent="0.2">
      <c r="B5029"/>
    </row>
    <row r="5030" spans="2:2" ht="15" customHeight="1" x14ac:dyDescent="0.2">
      <c r="B5030"/>
    </row>
    <row r="5031" spans="2:2" ht="15" customHeight="1" x14ac:dyDescent="0.2">
      <c r="B5031"/>
    </row>
    <row r="5032" spans="2:2" ht="15" customHeight="1" x14ac:dyDescent="0.2">
      <c r="B5032"/>
    </row>
    <row r="5033" spans="2:2" ht="15" customHeight="1" x14ac:dyDescent="0.2">
      <c r="B5033"/>
    </row>
    <row r="5034" spans="2:2" ht="15" customHeight="1" x14ac:dyDescent="0.2">
      <c r="B5034"/>
    </row>
    <row r="5035" spans="2:2" ht="15" customHeight="1" x14ac:dyDescent="0.2">
      <c r="B5035"/>
    </row>
    <row r="5036" spans="2:2" ht="15" customHeight="1" x14ac:dyDescent="0.2">
      <c r="B5036"/>
    </row>
    <row r="5037" spans="2:2" ht="15" customHeight="1" x14ac:dyDescent="0.2">
      <c r="B5037"/>
    </row>
    <row r="5038" spans="2:2" ht="15" customHeight="1" x14ac:dyDescent="0.2">
      <c r="B5038"/>
    </row>
    <row r="5039" spans="2:2" ht="15" customHeight="1" x14ac:dyDescent="0.2">
      <c r="B5039"/>
    </row>
    <row r="5040" spans="2:2" ht="15" customHeight="1" x14ac:dyDescent="0.2">
      <c r="B5040"/>
    </row>
    <row r="5041" spans="2:2" ht="15" customHeight="1" x14ac:dyDescent="0.2">
      <c r="B5041"/>
    </row>
    <row r="5042" spans="2:2" ht="15" customHeight="1" x14ac:dyDescent="0.2">
      <c r="B5042"/>
    </row>
    <row r="5043" spans="2:2" ht="15" customHeight="1" x14ac:dyDescent="0.2">
      <c r="B5043"/>
    </row>
    <row r="5044" spans="2:2" ht="15" customHeight="1" x14ac:dyDescent="0.2">
      <c r="B5044"/>
    </row>
    <row r="5045" spans="2:2" ht="15" customHeight="1" x14ac:dyDescent="0.2">
      <c r="B5045"/>
    </row>
    <row r="5046" spans="2:2" ht="15" customHeight="1" x14ac:dyDescent="0.2">
      <c r="B5046"/>
    </row>
    <row r="5047" spans="2:2" ht="15" customHeight="1" x14ac:dyDescent="0.2">
      <c r="B5047"/>
    </row>
    <row r="5048" spans="2:2" ht="15" customHeight="1" x14ac:dyDescent="0.2">
      <c r="B5048"/>
    </row>
    <row r="5049" spans="2:2" ht="15" customHeight="1" x14ac:dyDescent="0.2">
      <c r="B5049"/>
    </row>
    <row r="5050" spans="2:2" ht="15" customHeight="1" x14ac:dyDescent="0.2">
      <c r="B5050"/>
    </row>
    <row r="5051" spans="2:2" ht="15" customHeight="1" x14ac:dyDescent="0.2">
      <c r="B5051"/>
    </row>
    <row r="5052" spans="2:2" ht="15" customHeight="1" x14ac:dyDescent="0.2">
      <c r="B5052"/>
    </row>
    <row r="5053" spans="2:2" ht="15" customHeight="1" x14ac:dyDescent="0.2">
      <c r="B5053"/>
    </row>
    <row r="5054" spans="2:2" ht="15" customHeight="1" x14ac:dyDescent="0.2">
      <c r="B5054"/>
    </row>
    <row r="5055" spans="2:2" ht="15" customHeight="1" x14ac:dyDescent="0.2">
      <c r="B5055"/>
    </row>
    <row r="5056" spans="2:2" ht="15" customHeight="1" x14ac:dyDescent="0.2">
      <c r="B5056"/>
    </row>
    <row r="5057" spans="2:2" ht="15" customHeight="1" x14ac:dyDescent="0.2">
      <c r="B5057"/>
    </row>
    <row r="5058" spans="2:2" ht="15" customHeight="1" x14ac:dyDescent="0.2">
      <c r="B5058"/>
    </row>
    <row r="5059" spans="2:2" ht="15" customHeight="1" x14ac:dyDescent="0.2">
      <c r="B5059"/>
    </row>
    <row r="5060" spans="2:2" ht="15" customHeight="1" x14ac:dyDescent="0.2">
      <c r="B5060"/>
    </row>
    <row r="5061" spans="2:2" ht="15" customHeight="1" x14ac:dyDescent="0.2">
      <c r="B5061"/>
    </row>
    <row r="5062" spans="2:2" ht="15" customHeight="1" x14ac:dyDescent="0.2">
      <c r="B5062"/>
    </row>
    <row r="5063" spans="2:2" ht="15" customHeight="1" x14ac:dyDescent="0.2">
      <c r="B5063"/>
    </row>
    <row r="5064" spans="2:2" ht="15" customHeight="1" x14ac:dyDescent="0.2">
      <c r="B5064"/>
    </row>
    <row r="5065" spans="2:2" ht="15" customHeight="1" x14ac:dyDescent="0.2">
      <c r="B5065"/>
    </row>
    <row r="5066" spans="2:2" ht="15" customHeight="1" x14ac:dyDescent="0.2">
      <c r="B5066"/>
    </row>
    <row r="5067" spans="2:2" ht="15" customHeight="1" x14ac:dyDescent="0.2">
      <c r="B5067"/>
    </row>
    <row r="5068" spans="2:2" ht="15" customHeight="1" x14ac:dyDescent="0.2">
      <c r="B5068"/>
    </row>
    <row r="5069" spans="2:2" ht="15" customHeight="1" x14ac:dyDescent="0.2">
      <c r="B5069"/>
    </row>
    <row r="5070" spans="2:2" ht="15" customHeight="1" x14ac:dyDescent="0.2">
      <c r="B5070"/>
    </row>
    <row r="5071" spans="2:2" ht="15" customHeight="1" x14ac:dyDescent="0.2">
      <c r="B5071"/>
    </row>
    <row r="5072" spans="2:2" ht="15" customHeight="1" x14ac:dyDescent="0.2">
      <c r="B5072"/>
    </row>
    <row r="5073" spans="2:2" ht="15" customHeight="1" x14ac:dyDescent="0.2">
      <c r="B5073"/>
    </row>
    <row r="5074" spans="2:2" ht="15" customHeight="1" x14ac:dyDescent="0.2">
      <c r="B5074"/>
    </row>
    <row r="5075" spans="2:2" ht="15" customHeight="1" x14ac:dyDescent="0.2">
      <c r="B5075"/>
    </row>
    <row r="5076" spans="2:2" ht="15" customHeight="1" x14ac:dyDescent="0.2">
      <c r="B5076"/>
    </row>
    <row r="5077" spans="2:2" ht="15" customHeight="1" x14ac:dyDescent="0.2">
      <c r="B5077"/>
    </row>
    <row r="5078" spans="2:2" ht="15" customHeight="1" x14ac:dyDescent="0.2">
      <c r="B5078"/>
    </row>
    <row r="5079" spans="2:2" ht="15" customHeight="1" x14ac:dyDescent="0.2">
      <c r="B5079"/>
    </row>
    <row r="5080" spans="2:2" ht="15" customHeight="1" x14ac:dyDescent="0.2">
      <c r="B5080"/>
    </row>
    <row r="5081" spans="2:2" ht="15" customHeight="1" x14ac:dyDescent="0.2">
      <c r="B5081"/>
    </row>
    <row r="5082" spans="2:2" ht="15" customHeight="1" x14ac:dyDescent="0.2">
      <c r="B5082"/>
    </row>
    <row r="5083" spans="2:2" ht="15" customHeight="1" x14ac:dyDescent="0.2">
      <c r="B5083"/>
    </row>
    <row r="5084" spans="2:2" ht="15" customHeight="1" x14ac:dyDescent="0.2">
      <c r="B5084"/>
    </row>
    <row r="5085" spans="2:2" ht="15" customHeight="1" x14ac:dyDescent="0.2">
      <c r="B5085"/>
    </row>
    <row r="5086" spans="2:2" ht="15" customHeight="1" x14ac:dyDescent="0.2">
      <c r="B5086"/>
    </row>
    <row r="5087" spans="2:2" ht="15" customHeight="1" x14ac:dyDescent="0.2">
      <c r="B5087"/>
    </row>
    <row r="5088" spans="2:2" ht="15" customHeight="1" x14ac:dyDescent="0.2">
      <c r="B5088"/>
    </row>
    <row r="5089" spans="2:2" ht="15" customHeight="1" x14ac:dyDescent="0.2">
      <c r="B5089"/>
    </row>
    <row r="5090" spans="2:2" ht="15" customHeight="1" x14ac:dyDescent="0.2">
      <c r="B5090"/>
    </row>
    <row r="5091" spans="2:2" ht="15" customHeight="1" x14ac:dyDescent="0.2">
      <c r="B5091"/>
    </row>
    <row r="5092" spans="2:2" ht="15" customHeight="1" x14ac:dyDescent="0.2">
      <c r="B5092"/>
    </row>
    <row r="5093" spans="2:2" ht="15" customHeight="1" x14ac:dyDescent="0.2">
      <c r="B5093"/>
    </row>
    <row r="5094" spans="2:2" ht="15" customHeight="1" x14ac:dyDescent="0.2">
      <c r="B5094"/>
    </row>
    <row r="5095" spans="2:2" ht="15" customHeight="1" x14ac:dyDescent="0.2">
      <c r="B5095"/>
    </row>
    <row r="5096" spans="2:2" ht="15" customHeight="1" x14ac:dyDescent="0.2">
      <c r="B5096"/>
    </row>
    <row r="5097" spans="2:2" ht="15" customHeight="1" x14ac:dyDescent="0.2">
      <c r="B5097"/>
    </row>
    <row r="5098" spans="2:2" ht="15" customHeight="1" x14ac:dyDescent="0.2">
      <c r="B5098"/>
    </row>
    <row r="5099" spans="2:2" ht="15" customHeight="1" x14ac:dyDescent="0.2">
      <c r="B5099"/>
    </row>
    <row r="5100" spans="2:2" ht="15" customHeight="1" x14ac:dyDescent="0.2">
      <c r="B5100"/>
    </row>
    <row r="5101" spans="2:2" ht="15" customHeight="1" x14ac:dyDescent="0.2">
      <c r="B5101"/>
    </row>
    <row r="5102" spans="2:2" ht="15" customHeight="1" x14ac:dyDescent="0.2">
      <c r="B5102"/>
    </row>
    <row r="5103" spans="2:2" ht="15" customHeight="1" x14ac:dyDescent="0.2">
      <c r="B5103"/>
    </row>
    <row r="5104" spans="2:2" ht="15" customHeight="1" x14ac:dyDescent="0.2">
      <c r="B5104"/>
    </row>
    <row r="5105" spans="2:2" ht="15" customHeight="1" x14ac:dyDescent="0.2">
      <c r="B5105"/>
    </row>
    <row r="5106" spans="2:2" ht="15" customHeight="1" x14ac:dyDescent="0.2">
      <c r="B5106"/>
    </row>
    <row r="5107" spans="2:2" ht="15" customHeight="1" x14ac:dyDescent="0.2">
      <c r="B5107"/>
    </row>
    <row r="5108" spans="2:2" ht="15" customHeight="1" x14ac:dyDescent="0.2">
      <c r="B5108"/>
    </row>
    <row r="5109" spans="2:2" ht="15" customHeight="1" x14ac:dyDescent="0.2">
      <c r="B5109"/>
    </row>
    <row r="5110" spans="2:2" ht="15" customHeight="1" x14ac:dyDescent="0.2">
      <c r="B5110"/>
    </row>
    <row r="5111" spans="2:2" ht="15" customHeight="1" x14ac:dyDescent="0.2">
      <c r="B5111"/>
    </row>
    <row r="5112" spans="2:2" ht="15" customHeight="1" x14ac:dyDescent="0.2">
      <c r="B5112"/>
    </row>
    <row r="5113" spans="2:2" ht="15" customHeight="1" x14ac:dyDescent="0.2">
      <c r="B5113"/>
    </row>
    <row r="5114" spans="2:2" ht="15" customHeight="1" x14ac:dyDescent="0.2">
      <c r="B5114"/>
    </row>
    <row r="5115" spans="2:2" ht="15" customHeight="1" x14ac:dyDescent="0.2">
      <c r="B5115"/>
    </row>
    <row r="5116" spans="2:2" ht="15" customHeight="1" x14ac:dyDescent="0.2">
      <c r="B5116"/>
    </row>
    <row r="5117" spans="2:2" ht="15" customHeight="1" x14ac:dyDescent="0.2">
      <c r="B5117"/>
    </row>
    <row r="5118" spans="2:2" ht="15" customHeight="1" x14ac:dyDescent="0.2">
      <c r="B5118"/>
    </row>
    <row r="5119" spans="2:2" ht="15" customHeight="1" x14ac:dyDescent="0.2">
      <c r="B5119"/>
    </row>
    <row r="5120" spans="2:2" ht="15" customHeight="1" x14ac:dyDescent="0.2">
      <c r="B5120"/>
    </row>
    <row r="5121" spans="2:2" ht="15" customHeight="1" x14ac:dyDescent="0.2">
      <c r="B5121"/>
    </row>
    <row r="5122" spans="2:2" ht="15" customHeight="1" x14ac:dyDescent="0.2">
      <c r="B5122"/>
    </row>
    <row r="5123" spans="2:2" ht="15" customHeight="1" x14ac:dyDescent="0.2">
      <c r="B5123"/>
    </row>
    <row r="5124" spans="2:2" ht="15" customHeight="1" x14ac:dyDescent="0.2">
      <c r="B5124"/>
    </row>
    <row r="5125" spans="2:2" ht="15" customHeight="1" x14ac:dyDescent="0.2">
      <c r="B5125"/>
    </row>
    <row r="5126" spans="2:2" ht="15" customHeight="1" x14ac:dyDescent="0.2">
      <c r="B5126"/>
    </row>
    <row r="5127" spans="2:2" ht="15" customHeight="1" x14ac:dyDescent="0.2">
      <c r="B5127"/>
    </row>
    <row r="5128" spans="2:2" ht="15" customHeight="1" x14ac:dyDescent="0.2">
      <c r="B5128"/>
    </row>
    <row r="5129" spans="2:2" ht="15" customHeight="1" x14ac:dyDescent="0.2">
      <c r="B5129"/>
    </row>
    <row r="5130" spans="2:2" ht="15" customHeight="1" x14ac:dyDescent="0.2">
      <c r="B5130"/>
    </row>
    <row r="5131" spans="2:2" ht="15" customHeight="1" x14ac:dyDescent="0.2">
      <c r="B5131"/>
    </row>
    <row r="5132" spans="2:2" ht="15" customHeight="1" x14ac:dyDescent="0.2">
      <c r="B5132"/>
    </row>
    <row r="5133" spans="2:2" ht="15" customHeight="1" x14ac:dyDescent="0.2">
      <c r="B5133"/>
    </row>
    <row r="5134" spans="2:2" ht="15" customHeight="1" x14ac:dyDescent="0.2">
      <c r="B5134"/>
    </row>
    <row r="5135" spans="2:2" ht="15" customHeight="1" x14ac:dyDescent="0.2">
      <c r="B5135"/>
    </row>
    <row r="5136" spans="2:2" ht="15" customHeight="1" x14ac:dyDescent="0.2">
      <c r="B5136"/>
    </row>
    <row r="5137" spans="2:2" ht="15" customHeight="1" x14ac:dyDescent="0.2">
      <c r="B5137"/>
    </row>
    <row r="5138" spans="2:2" ht="15" customHeight="1" x14ac:dyDescent="0.2">
      <c r="B5138"/>
    </row>
    <row r="5139" spans="2:2" ht="15" customHeight="1" x14ac:dyDescent="0.2">
      <c r="B5139"/>
    </row>
    <row r="5140" spans="2:2" ht="15" customHeight="1" x14ac:dyDescent="0.2">
      <c r="B5140"/>
    </row>
    <row r="5141" spans="2:2" ht="15" customHeight="1" x14ac:dyDescent="0.2">
      <c r="B5141"/>
    </row>
    <row r="5142" spans="2:2" ht="15" customHeight="1" x14ac:dyDescent="0.2">
      <c r="B5142"/>
    </row>
    <row r="5143" spans="2:2" ht="15" customHeight="1" x14ac:dyDescent="0.2">
      <c r="B5143"/>
    </row>
    <row r="5144" spans="2:2" ht="15" customHeight="1" x14ac:dyDescent="0.2">
      <c r="B5144"/>
    </row>
    <row r="5145" spans="2:2" ht="15" customHeight="1" x14ac:dyDescent="0.2">
      <c r="B5145"/>
    </row>
    <row r="5146" spans="2:2" ht="15" customHeight="1" x14ac:dyDescent="0.2">
      <c r="B5146"/>
    </row>
    <row r="5147" spans="2:2" ht="15" customHeight="1" x14ac:dyDescent="0.2">
      <c r="B5147"/>
    </row>
    <row r="5148" spans="2:2" ht="15" customHeight="1" x14ac:dyDescent="0.2">
      <c r="B5148"/>
    </row>
    <row r="5149" spans="2:2" ht="15" customHeight="1" x14ac:dyDescent="0.2">
      <c r="B5149"/>
    </row>
    <row r="5150" spans="2:2" ht="15" customHeight="1" x14ac:dyDescent="0.2">
      <c r="B5150"/>
    </row>
    <row r="5151" spans="2:2" ht="15" customHeight="1" x14ac:dyDescent="0.2">
      <c r="B5151"/>
    </row>
    <row r="5152" spans="2:2" ht="15" customHeight="1" x14ac:dyDescent="0.2">
      <c r="B5152"/>
    </row>
    <row r="5153" spans="2:2" ht="15" customHeight="1" x14ac:dyDescent="0.2">
      <c r="B5153"/>
    </row>
    <row r="5154" spans="2:2" ht="15" customHeight="1" x14ac:dyDescent="0.2">
      <c r="B5154"/>
    </row>
    <row r="5155" spans="2:2" ht="15" customHeight="1" x14ac:dyDescent="0.2">
      <c r="B5155"/>
    </row>
    <row r="5156" spans="2:2" ht="15" customHeight="1" x14ac:dyDescent="0.2">
      <c r="B5156"/>
    </row>
    <row r="5157" spans="2:2" ht="15" customHeight="1" x14ac:dyDescent="0.2">
      <c r="B5157"/>
    </row>
    <row r="5158" spans="2:2" ht="15" customHeight="1" x14ac:dyDescent="0.2">
      <c r="B5158"/>
    </row>
    <row r="5159" spans="2:2" ht="15" customHeight="1" x14ac:dyDescent="0.2">
      <c r="B5159"/>
    </row>
    <row r="5160" spans="2:2" ht="15" customHeight="1" x14ac:dyDescent="0.2">
      <c r="B5160"/>
    </row>
    <row r="5161" spans="2:2" ht="15" customHeight="1" x14ac:dyDescent="0.2">
      <c r="B5161"/>
    </row>
    <row r="5162" spans="2:2" ht="15" customHeight="1" x14ac:dyDescent="0.2">
      <c r="B5162"/>
    </row>
    <row r="5163" spans="2:2" ht="15" customHeight="1" x14ac:dyDescent="0.2">
      <c r="B5163"/>
    </row>
    <row r="5164" spans="2:2" ht="15" customHeight="1" x14ac:dyDescent="0.2">
      <c r="B5164"/>
    </row>
    <row r="5165" spans="2:2" ht="15" customHeight="1" x14ac:dyDescent="0.2">
      <c r="B5165"/>
    </row>
    <row r="5166" spans="2:2" ht="15" customHeight="1" x14ac:dyDescent="0.2">
      <c r="B5166"/>
    </row>
    <row r="5167" spans="2:2" ht="15" customHeight="1" x14ac:dyDescent="0.2">
      <c r="B5167"/>
    </row>
    <row r="5168" spans="2:2" ht="15" customHeight="1" x14ac:dyDescent="0.2">
      <c r="B5168"/>
    </row>
    <row r="5169" spans="2:2" ht="15" customHeight="1" x14ac:dyDescent="0.2">
      <c r="B5169"/>
    </row>
    <row r="5170" spans="2:2" ht="15" customHeight="1" x14ac:dyDescent="0.2">
      <c r="B5170"/>
    </row>
    <row r="5171" spans="2:2" ht="15" customHeight="1" x14ac:dyDescent="0.2">
      <c r="B5171"/>
    </row>
    <row r="5172" spans="2:2" ht="15" customHeight="1" x14ac:dyDescent="0.2">
      <c r="B5172"/>
    </row>
    <row r="5173" spans="2:2" ht="15" customHeight="1" x14ac:dyDescent="0.2">
      <c r="B5173"/>
    </row>
    <row r="5174" spans="2:2" ht="15" customHeight="1" x14ac:dyDescent="0.2">
      <c r="B5174"/>
    </row>
    <row r="5175" spans="2:2" ht="15" customHeight="1" x14ac:dyDescent="0.2">
      <c r="B5175"/>
    </row>
    <row r="5176" spans="2:2" ht="15" customHeight="1" x14ac:dyDescent="0.2">
      <c r="B5176"/>
    </row>
    <row r="5177" spans="2:2" ht="15" customHeight="1" x14ac:dyDescent="0.2">
      <c r="B5177"/>
    </row>
    <row r="5178" spans="2:2" ht="15" customHeight="1" x14ac:dyDescent="0.2">
      <c r="B5178"/>
    </row>
    <row r="5179" spans="2:2" ht="15" customHeight="1" x14ac:dyDescent="0.2">
      <c r="B5179"/>
    </row>
    <row r="5180" spans="2:2" ht="15" customHeight="1" x14ac:dyDescent="0.2">
      <c r="B5180"/>
    </row>
    <row r="5181" spans="2:2" ht="15" customHeight="1" x14ac:dyDescent="0.2">
      <c r="B5181"/>
    </row>
    <row r="5182" spans="2:2" ht="15" customHeight="1" x14ac:dyDescent="0.2">
      <c r="B5182"/>
    </row>
    <row r="5183" spans="2:2" ht="15" customHeight="1" x14ac:dyDescent="0.2">
      <c r="B5183"/>
    </row>
    <row r="5184" spans="2:2" ht="15" customHeight="1" x14ac:dyDescent="0.2">
      <c r="B5184"/>
    </row>
    <row r="5185" spans="2:2" ht="15" customHeight="1" x14ac:dyDescent="0.2">
      <c r="B5185"/>
    </row>
    <row r="5186" spans="2:2" ht="15" customHeight="1" x14ac:dyDescent="0.2">
      <c r="B5186"/>
    </row>
    <row r="5187" spans="2:2" ht="15" customHeight="1" x14ac:dyDescent="0.2">
      <c r="B5187"/>
    </row>
    <row r="5188" spans="2:2" ht="15" customHeight="1" x14ac:dyDescent="0.2">
      <c r="B5188"/>
    </row>
    <row r="5189" spans="2:2" ht="15" customHeight="1" x14ac:dyDescent="0.2">
      <c r="B5189"/>
    </row>
    <row r="5190" spans="2:2" ht="15" customHeight="1" x14ac:dyDescent="0.2">
      <c r="B5190"/>
    </row>
    <row r="5191" spans="2:2" ht="15" customHeight="1" x14ac:dyDescent="0.2">
      <c r="B5191"/>
    </row>
    <row r="5192" spans="2:2" ht="15" customHeight="1" x14ac:dyDescent="0.2">
      <c r="B5192"/>
    </row>
    <row r="5193" spans="2:2" ht="15" customHeight="1" x14ac:dyDescent="0.2">
      <c r="B5193"/>
    </row>
    <row r="5194" spans="2:2" ht="15" customHeight="1" x14ac:dyDescent="0.2">
      <c r="B5194"/>
    </row>
    <row r="5195" spans="2:2" ht="15" customHeight="1" x14ac:dyDescent="0.2">
      <c r="B5195"/>
    </row>
    <row r="5196" spans="2:2" ht="15" customHeight="1" x14ac:dyDescent="0.2">
      <c r="B5196"/>
    </row>
    <row r="5197" spans="2:2" ht="15" customHeight="1" x14ac:dyDescent="0.2">
      <c r="B5197"/>
    </row>
    <row r="5198" spans="2:2" ht="15" customHeight="1" x14ac:dyDescent="0.2">
      <c r="B5198"/>
    </row>
    <row r="5199" spans="2:2" ht="15" customHeight="1" x14ac:dyDescent="0.2">
      <c r="B5199"/>
    </row>
    <row r="5200" spans="2:2" ht="15" customHeight="1" x14ac:dyDescent="0.2">
      <c r="B5200"/>
    </row>
    <row r="5201" spans="2:2" ht="15" customHeight="1" x14ac:dyDescent="0.2">
      <c r="B5201"/>
    </row>
    <row r="5202" spans="2:2" ht="15" customHeight="1" x14ac:dyDescent="0.2">
      <c r="B5202"/>
    </row>
    <row r="5203" spans="2:2" ht="15" customHeight="1" x14ac:dyDescent="0.2">
      <c r="B5203"/>
    </row>
    <row r="5204" spans="2:2" ht="15" customHeight="1" x14ac:dyDescent="0.2">
      <c r="B5204"/>
    </row>
    <row r="5205" spans="2:2" ht="15" customHeight="1" x14ac:dyDescent="0.2">
      <c r="B5205"/>
    </row>
    <row r="5206" spans="2:2" ht="15" customHeight="1" x14ac:dyDescent="0.2">
      <c r="B5206"/>
    </row>
    <row r="5207" spans="2:2" ht="15" customHeight="1" x14ac:dyDescent="0.2">
      <c r="B5207"/>
    </row>
    <row r="5208" spans="2:2" ht="15" customHeight="1" x14ac:dyDescent="0.2">
      <c r="B5208"/>
    </row>
    <row r="5209" spans="2:2" ht="15" customHeight="1" x14ac:dyDescent="0.2">
      <c r="B5209"/>
    </row>
    <row r="5210" spans="2:2" ht="15" customHeight="1" x14ac:dyDescent="0.2">
      <c r="B5210"/>
    </row>
    <row r="5211" spans="2:2" ht="15" customHeight="1" x14ac:dyDescent="0.2">
      <c r="B5211"/>
    </row>
    <row r="5212" spans="2:2" ht="15" customHeight="1" x14ac:dyDescent="0.2">
      <c r="B5212"/>
    </row>
    <row r="5213" spans="2:2" ht="15" customHeight="1" x14ac:dyDescent="0.2">
      <c r="B5213"/>
    </row>
    <row r="5214" spans="2:2" ht="15" customHeight="1" x14ac:dyDescent="0.2">
      <c r="B5214"/>
    </row>
    <row r="5215" spans="2:2" ht="15" customHeight="1" x14ac:dyDescent="0.2">
      <c r="B5215"/>
    </row>
    <row r="5216" spans="2:2" ht="15" customHeight="1" x14ac:dyDescent="0.2">
      <c r="B5216"/>
    </row>
    <row r="5217" spans="2:2" ht="15" customHeight="1" x14ac:dyDescent="0.2">
      <c r="B5217"/>
    </row>
    <row r="5218" spans="2:2" ht="15" customHeight="1" x14ac:dyDescent="0.2">
      <c r="B5218"/>
    </row>
    <row r="5219" spans="2:2" ht="15" customHeight="1" x14ac:dyDescent="0.2">
      <c r="B5219"/>
    </row>
    <row r="5220" spans="2:2" ht="15" customHeight="1" x14ac:dyDescent="0.2">
      <c r="B5220"/>
    </row>
    <row r="5221" spans="2:2" ht="15" customHeight="1" x14ac:dyDescent="0.2">
      <c r="B5221"/>
    </row>
    <row r="5222" spans="2:2" ht="15" customHeight="1" x14ac:dyDescent="0.2">
      <c r="B5222"/>
    </row>
    <row r="5223" spans="2:2" ht="15" customHeight="1" x14ac:dyDescent="0.2">
      <c r="B5223"/>
    </row>
    <row r="5224" spans="2:2" ht="15" customHeight="1" x14ac:dyDescent="0.2">
      <c r="B5224"/>
    </row>
    <row r="5225" spans="2:2" ht="15" customHeight="1" x14ac:dyDescent="0.2">
      <c r="B5225"/>
    </row>
    <row r="5226" spans="2:2" ht="15" customHeight="1" x14ac:dyDescent="0.2">
      <c r="B5226"/>
    </row>
    <row r="5227" spans="2:2" ht="15" customHeight="1" x14ac:dyDescent="0.2">
      <c r="B5227"/>
    </row>
    <row r="5228" spans="2:2" ht="15" customHeight="1" x14ac:dyDescent="0.2">
      <c r="B5228"/>
    </row>
    <row r="5229" spans="2:2" ht="15" customHeight="1" x14ac:dyDescent="0.2">
      <c r="B5229"/>
    </row>
    <row r="5230" spans="2:2" ht="15" customHeight="1" x14ac:dyDescent="0.2">
      <c r="B5230"/>
    </row>
    <row r="5231" spans="2:2" ht="15" customHeight="1" x14ac:dyDescent="0.2">
      <c r="B5231"/>
    </row>
    <row r="5232" spans="2:2" ht="15" customHeight="1" x14ac:dyDescent="0.2">
      <c r="B5232"/>
    </row>
    <row r="5233" spans="2:2" ht="15" customHeight="1" x14ac:dyDescent="0.2">
      <c r="B5233"/>
    </row>
    <row r="5234" spans="2:2" ht="15" customHeight="1" x14ac:dyDescent="0.2">
      <c r="B5234"/>
    </row>
    <row r="5235" spans="2:2" ht="15" customHeight="1" x14ac:dyDescent="0.2">
      <c r="B5235"/>
    </row>
    <row r="5236" spans="2:2" ht="15" customHeight="1" x14ac:dyDescent="0.2">
      <c r="B5236"/>
    </row>
    <row r="5237" spans="2:2" ht="15" customHeight="1" x14ac:dyDescent="0.2">
      <c r="B5237"/>
    </row>
    <row r="5238" spans="2:2" ht="15" customHeight="1" x14ac:dyDescent="0.2">
      <c r="B5238"/>
    </row>
    <row r="5239" spans="2:2" ht="15" customHeight="1" x14ac:dyDescent="0.2">
      <c r="B5239"/>
    </row>
    <row r="5240" spans="2:2" ht="15" customHeight="1" x14ac:dyDescent="0.2">
      <c r="B5240"/>
    </row>
    <row r="5241" spans="2:2" ht="15" customHeight="1" x14ac:dyDescent="0.2">
      <c r="B5241"/>
    </row>
    <row r="5242" spans="2:2" ht="15" customHeight="1" x14ac:dyDescent="0.2">
      <c r="B5242"/>
    </row>
    <row r="5243" spans="2:2" ht="15" customHeight="1" x14ac:dyDescent="0.2">
      <c r="B5243"/>
    </row>
    <row r="5244" spans="2:2" ht="15" customHeight="1" x14ac:dyDescent="0.2">
      <c r="B5244"/>
    </row>
    <row r="5245" spans="2:2" ht="15" customHeight="1" x14ac:dyDescent="0.2">
      <c r="B5245"/>
    </row>
    <row r="5246" spans="2:2" ht="15" customHeight="1" x14ac:dyDescent="0.2">
      <c r="B5246"/>
    </row>
    <row r="5247" spans="2:2" ht="15" customHeight="1" x14ac:dyDescent="0.2">
      <c r="B5247"/>
    </row>
    <row r="5248" spans="2:2" ht="15" customHeight="1" x14ac:dyDescent="0.2">
      <c r="B5248"/>
    </row>
    <row r="5249" spans="2:2" ht="15" customHeight="1" x14ac:dyDescent="0.2">
      <c r="B5249"/>
    </row>
    <row r="5250" spans="2:2" ht="15" customHeight="1" x14ac:dyDescent="0.2">
      <c r="B5250"/>
    </row>
    <row r="5251" spans="2:2" ht="15" customHeight="1" x14ac:dyDescent="0.2">
      <c r="B5251"/>
    </row>
    <row r="5252" spans="2:2" ht="15" customHeight="1" x14ac:dyDescent="0.2">
      <c r="B5252"/>
    </row>
    <row r="5253" spans="2:2" ht="15" customHeight="1" x14ac:dyDescent="0.2">
      <c r="B5253"/>
    </row>
    <row r="5254" spans="2:2" ht="15" customHeight="1" x14ac:dyDescent="0.2">
      <c r="B5254"/>
    </row>
    <row r="5255" spans="2:2" ht="15" customHeight="1" x14ac:dyDescent="0.2">
      <c r="B5255"/>
    </row>
    <row r="5256" spans="2:2" ht="15" customHeight="1" x14ac:dyDescent="0.2">
      <c r="B5256"/>
    </row>
    <row r="5257" spans="2:2" ht="15" customHeight="1" x14ac:dyDescent="0.2">
      <c r="B5257"/>
    </row>
    <row r="5258" spans="2:2" ht="15" customHeight="1" x14ac:dyDescent="0.2">
      <c r="B5258"/>
    </row>
    <row r="5259" spans="2:2" ht="15" customHeight="1" x14ac:dyDescent="0.2">
      <c r="B5259"/>
    </row>
    <row r="5260" spans="2:2" ht="15" customHeight="1" x14ac:dyDescent="0.2">
      <c r="B5260"/>
    </row>
    <row r="5261" spans="2:2" ht="15" customHeight="1" x14ac:dyDescent="0.2">
      <c r="B5261"/>
    </row>
    <row r="5262" spans="2:2" ht="15" customHeight="1" x14ac:dyDescent="0.2">
      <c r="B5262"/>
    </row>
    <row r="5263" spans="2:2" ht="15" customHeight="1" x14ac:dyDescent="0.2">
      <c r="B5263"/>
    </row>
    <row r="5264" spans="2:2" ht="15" customHeight="1" x14ac:dyDescent="0.2">
      <c r="B5264"/>
    </row>
    <row r="5265" spans="2:2" ht="15" customHeight="1" x14ac:dyDescent="0.2">
      <c r="B5265"/>
    </row>
    <row r="5266" spans="2:2" ht="15" customHeight="1" x14ac:dyDescent="0.2">
      <c r="B5266"/>
    </row>
    <row r="5267" spans="2:2" ht="15" customHeight="1" x14ac:dyDescent="0.2">
      <c r="B5267"/>
    </row>
    <row r="5268" spans="2:2" ht="15" customHeight="1" x14ac:dyDescent="0.2">
      <c r="B5268"/>
    </row>
    <row r="5269" spans="2:2" ht="15" customHeight="1" x14ac:dyDescent="0.2">
      <c r="B5269"/>
    </row>
    <row r="5270" spans="2:2" ht="15" customHeight="1" x14ac:dyDescent="0.2">
      <c r="B5270"/>
    </row>
    <row r="5271" spans="2:2" ht="15" customHeight="1" x14ac:dyDescent="0.2">
      <c r="B5271"/>
    </row>
    <row r="5272" spans="2:2" ht="15" customHeight="1" x14ac:dyDescent="0.2">
      <c r="B5272"/>
    </row>
    <row r="5273" spans="2:2" ht="15" customHeight="1" x14ac:dyDescent="0.2">
      <c r="B5273"/>
    </row>
    <row r="5274" spans="2:2" ht="15" customHeight="1" x14ac:dyDescent="0.2">
      <c r="B5274"/>
    </row>
    <row r="5275" spans="2:2" ht="15" customHeight="1" x14ac:dyDescent="0.2">
      <c r="B5275"/>
    </row>
    <row r="5276" spans="2:2" ht="15" customHeight="1" x14ac:dyDescent="0.2">
      <c r="B5276"/>
    </row>
    <row r="5277" spans="2:2" ht="15" customHeight="1" x14ac:dyDescent="0.2">
      <c r="B5277"/>
    </row>
    <row r="5278" spans="2:2" ht="15" customHeight="1" x14ac:dyDescent="0.2">
      <c r="B5278"/>
    </row>
    <row r="5279" spans="2:2" ht="15" customHeight="1" x14ac:dyDescent="0.2">
      <c r="B5279"/>
    </row>
    <row r="5280" spans="2:2" ht="15" customHeight="1" x14ac:dyDescent="0.2">
      <c r="B5280"/>
    </row>
    <row r="5281" spans="2:2" ht="15" customHeight="1" x14ac:dyDescent="0.2">
      <c r="B5281"/>
    </row>
    <row r="5282" spans="2:2" ht="15" customHeight="1" x14ac:dyDescent="0.2">
      <c r="B5282"/>
    </row>
    <row r="5283" spans="2:2" ht="15" customHeight="1" x14ac:dyDescent="0.2">
      <c r="B5283"/>
    </row>
    <row r="5284" spans="2:2" ht="15" customHeight="1" x14ac:dyDescent="0.2">
      <c r="B5284"/>
    </row>
    <row r="5285" spans="2:2" ht="15" customHeight="1" x14ac:dyDescent="0.2">
      <c r="B5285"/>
    </row>
    <row r="5286" spans="2:2" ht="15" customHeight="1" x14ac:dyDescent="0.2">
      <c r="B5286"/>
    </row>
    <row r="5287" spans="2:2" ht="15" customHeight="1" x14ac:dyDescent="0.2">
      <c r="B5287"/>
    </row>
    <row r="5288" spans="2:2" ht="15" customHeight="1" x14ac:dyDescent="0.2">
      <c r="B5288"/>
    </row>
    <row r="5289" spans="2:2" ht="15" customHeight="1" x14ac:dyDescent="0.2">
      <c r="B5289"/>
    </row>
    <row r="5290" spans="2:2" ht="15" customHeight="1" x14ac:dyDescent="0.2">
      <c r="B5290"/>
    </row>
    <row r="5291" spans="2:2" ht="15" customHeight="1" x14ac:dyDescent="0.2">
      <c r="B5291"/>
    </row>
    <row r="5292" spans="2:2" ht="15" customHeight="1" x14ac:dyDescent="0.2">
      <c r="B5292"/>
    </row>
    <row r="5293" spans="2:2" ht="15" customHeight="1" x14ac:dyDescent="0.2">
      <c r="B5293"/>
    </row>
    <row r="5294" spans="2:2" ht="15" customHeight="1" x14ac:dyDescent="0.2">
      <c r="B5294"/>
    </row>
    <row r="5295" spans="2:2" ht="15" customHeight="1" x14ac:dyDescent="0.2">
      <c r="B5295"/>
    </row>
    <row r="5296" spans="2:2" ht="15" customHeight="1" x14ac:dyDescent="0.2">
      <c r="B5296"/>
    </row>
    <row r="5297" spans="2:2" ht="15" customHeight="1" x14ac:dyDescent="0.2">
      <c r="B5297"/>
    </row>
    <row r="5298" spans="2:2" ht="15" customHeight="1" x14ac:dyDescent="0.2">
      <c r="B5298"/>
    </row>
    <row r="5299" spans="2:2" ht="15" customHeight="1" x14ac:dyDescent="0.2">
      <c r="B5299"/>
    </row>
    <row r="5300" spans="2:2" ht="15" customHeight="1" x14ac:dyDescent="0.2">
      <c r="B5300"/>
    </row>
    <row r="5301" spans="2:2" ht="15" customHeight="1" x14ac:dyDescent="0.2">
      <c r="B5301"/>
    </row>
    <row r="5302" spans="2:2" ht="15" customHeight="1" x14ac:dyDescent="0.2">
      <c r="B5302"/>
    </row>
    <row r="5303" spans="2:2" ht="15" customHeight="1" x14ac:dyDescent="0.2">
      <c r="B5303"/>
    </row>
    <row r="5304" spans="2:2" ht="15" customHeight="1" x14ac:dyDescent="0.2">
      <c r="B5304"/>
    </row>
    <row r="5305" spans="2:2" ht="15" customHeight="1" x14ac:dyDescent="0.2">
      <c r="B5305"/>
    </row>
    <row r="5306" spans="2:2" ht="15" customHeight="1" x14ac:dyDescent="0.2">
      <c r="B5306"/>
    </row>
    <row r="5307" spans="2:2" ht="15" customHeight="1" x14ac:dyDescent="0.2">
      <c r="B5307"/>
    </row>
    <row r="5308" spans="2:2" ht="15" customHeight="1" x14ac:dyDescent="0.2">
      <c r="B5308"/>
    </row>
    <row r="5309" spans="2:2" ht="15" customHeight="1" x14ac:dyDescent="0.2">
      <c r="B5309"/>
    </row>
    <row r="5310" spans="2:2" ht="15" customHeight="1" x14ac:dyDescent="0.2">
      <c r="B5310"/>
    </row>
    <row r="5311" spans="2:2" ht="15" customHeight="1" x14ac:dyDescent="0.2">
      <c r="B5311"/>
    </row>
    <row r="5312" spans="2:2" ht="15" customHeight="1" x14ac:dyDescent="0.2">
      <c r="B5312"/>
    </row>
    <row r="5313" spans="2:2" ht="15" customHeight="1" x14ac:dyDescent="0.2">
      <c r="B5313"/>
    </row>
    <row r="5314" spans="2:2" ht="15" customHeight="1" x14ac:dyDescent="0.2">
      <c r="B5314"/>
    </row>
    <row r="5315" spans="2:2" ht="15" customHeight="1" x14ac:dyDescent="0.2">
      <c r="B5315"/>
    </row>
    <row r="5316" spans="2:2" ht="15" customHeight="1" x14ac:dyDescent="0.2">
      <c r="B5316"/>
    </row>
    <row r="5317" spans="2:2" ht="15" customHeight="1" x14ac:dyDescent="0.2">
      <c r="B5317"/>
    </row>
    <row r="5318" spans="2:2" ht="15" customHeight="1" x14ac:dyDescent="0.2">
      <c r="B5318"/>
    </row>
    <row r="5319" spans="2:2" ht="15" customHeight="1" x14ac:dyDescent="0.2">
      <c r="B5319"/>
    </row>
    <row r="5320" spans="2:2" ht="15" customHeight="1" x14ac:dyDescent="0.2">
      <c r="B5320"/>
    </row>
    <row r="5321" spans="2:2" ht="15" customHeight="1" x14ac:dyDescent="0.2">
      <c r="B5321"/>
    </row>
    <row r="5322" spans="2:2" ht="15" customHeight="1" x14ac:dyDescent="0.2">
      <c r="B5322"/>
    </row>
    <row r="5323" spans="2:2" ht="15" customHeight="1" x14ac:dyDescent="0.2">
      <c r="B5323"/>
    </row>
    <row r="5324" spans="2:2" ht="15" customHeight="1" x14ac:dyDescent="0.2">
      <c r="B5324"/>
    </row>
    <row r="5325" spans="2:2" ht="15" customHeight="1" x14ac:dyDescent="0.2">
      <c r="B5325"/>
    </row>
    <row r="5326" spans="2:2" ht="15" customHeight="1" x14ac:dyDescent="0.2">
      <c r="B5326"/>
    </row>
    <row r="5327" spans="2:2" ht="15" customHeight="1" x14ac:dyDescent="0.2">
      <c r="B5327"/>
    </row>
    <row r="5328" spans="2:2" ht="15" customHeight="1" x14ac:dyDescent="0.2">
      <c r="B5328"/>
    </row>
    <row r="5329" spans="2:2" ht="15" customHeight="1" x14ac:dyDescent="0.2">
      <c r="B5329"/>
    </row>
    <row r="5330" spans="2:2" ht="15" customHeight="1" x14ac:dyDescent="0.2">
      <c r="B5330"/>
    </row>
    <row r="5331" spans="2:2" ht="15" customHeight="1" x14ac:dyDescent="0.2">
      <c r="B5331"/>
    </row>
    <row r="5332" spans="2:2" ht="15" customHeight="1" x14ac:dyDescent="0.2">
      <c r="B5332"/>
    </row>
    <row r="5333" spans="2:2" ht="15" customHeight="1" x14ac:dyDescent="0.2">
      <c r="B5333"/>
    </row>
    <row r="5334" spans="2:2" ht="15" customHeight="1" x14ac:dyDescent="0.2">
      <c r="B5334"/>
    </row>
    <row r="5335" spans="2:2" ht="15" customHeight="1" x14ac:dyDescent="0.2">
      <c r="B5335"/>
    </row>
    <row r="5336" spans="2:2" ht="15" customHeight="1" x14ac:dyDescent="0.2">
      <c r="B5336"/>
    </row>
    <row r="5337" spans="2:2" ht="15" customHeight="1" x14ac:dyDescent="0.2">
      <c r="B5337"/>
    </row>
    <row r="5338" spans="2:2" ht="15" customHeight="1" x14ac:dyDescent="0.2">
      <c r="B5338"/>
    </row>
    <row r="5339" spans="2:2" ht="15" customHeight="1" x14ac:dyDescent="0.2">
      <c r="B5339"/>
    </row>
    <row r="5340" spans="2:2" ht="15" customHeight="1" x14ac:dyDescent="0.2">
      <c r="B5340"/>
    </row>
    <row r="5341" spans="2:2" ht="15" customHeight="1" x14ac:dyDescent="0.2">
      <c r="B5341"/>
    </row>
    <row r="5342" spans="2:2" ht="15" customHeight="1" x14ac:dyDescent="0.2">
      <c r="B5342"/>
    </row>
    <row r="5343" spans="2:2" ht="15" customHeight="1" x14ac:dyDescent="0.2">
      <c r="B5343"/>
    </row>
    <row r="5344" spans="2:2" ht="15" customHeight="1" x14ac:dyDescent="0.2">
      <c r="B5344"/>
    </row>
    <row r="5345" spans="2:2" ht="15" customHeight="1" x14ac:dyDescent="0.2">
      <c r="B5345"/>
    </row>
    <row r="5346" spans="2:2" ht="15" customHeight="1" x14ac:dyDescent="0.2">
      <c r="B5346"/>
    </row>
    <row r="5347" spans="2:2" ht="15" customHeight="1" x14ac:dyDescent="0.2">
      <c r="B5347"/>
    </row>
    <row r="5348" spans="2:2" ht="15" customHeight="1" x14ac:dyDescent="0.2">
      <c r="B5348"/>
    </row>
    <row r="5349" spans="2:2" ht="15" customHeight="1" x14ac:dyDescent="0.2">
      <c r="B5349"/>
    </row>
    <row r="5350" spans="2:2" ht="15" customHeight="1" x14ac:dyDescent="0.2">
      <c r="B5350"/>
    </row>
    <row r="5351" spans="2:2" ht="15" customHeight="1" x14ac:dyDescent="0.2">
      <c r="B5351"/>
    </row>
    <row r="5352" spans="2:2" ht="15" customHeight="1" x14ac:dyDescent="0.2">
      <c r="B5352"/>
    </row>
    <row r="5353" spans="2:2" ht="15" customHeight="1" x14ac:dyDescent="0.2">
      <c r="B5353"/>
    </row>
    <row r="5354" spans="2:2" ht="15" customHeight="1" x14ac:dyDescent="0.2">
      <c r="B5354"/>
    </row>
    <row r="5355" spans="2:2" ht="15" customHeight="1" x14ac:dyDescent="0.2">
      <c r="B5355"/>
    </row>
    <row r="5356" spans="2:2" ht="15" customHeight="1" x14ac:dyDescent="0.2">
      <c r="B5356"/>
    </row>
    <row r="5357" spans="2:2" ht="15" customHeight="1" x14ac:dyDescent="0.2">
      <c r="B5357"/>
    </row>
    <row r="5358" spans="2:2" ht="15" customHeight="1" x14ac:dyDescent="0.2">
      <c r="B5358"/>
    </row>
    <row r="5359" spans="2:2" ht="15" customHeight="1" x14ac:dyDescent="0.2">
      <c r="B5359"/>
    </row>
    <row r="5360" spans="2:2" ht="15" customHeight="1" x14ac:dyDescent="0.2">
      <c r="B5360"/>
    </row>
    <row r="5361" spans="2:2" ht="15" customHeight="1" x14ac:dyDescent="0.2">
      <c r="B5361"/>
    </row>
    <row r="5362" spans="2:2" ht="15" customHeight="1" x14ac:dyDescent="0.2">
      <c r="B5362"/>
    </row>
    <row r="5363" spans="2:2" ht="15" customHeight="1" x14ac:dyDescent="0.2">
      <c r="B5363"/>
    </row>
    <row r="5364" spans="2:2" ht="15" customHeight="1" x14ac:dyDescent="0.2">
      <c r="B5364"/>
    </row>
    <row r="5365" spans="2:2" ht="15" customHeight="1" x14ac:dyDescent="0.2">
      <c r="B5365"/>
    </row>
    <row r="5366" spans="2:2" ht="15" customHeight="1" x14ac:dyDescent="0.2">
      <c r="B5366"/>
    </row>
    <row r="5367" spans="2:2" ht="15" customHeight="1" x14ac:dyDescent="0.2">
      <c r="B5367"/>
    </row>
    <row r="5368" spans="2:2" ht="15" customHeight="1" x14ac:dyDescent="0.2">
      <c r="B5368"/>
    </row>
    <row r="5369" spans="2:2" ht="15" customHeight="1" x14ac:dyDescent="0.2">
      <c r="B5369"/>
    </row>
    <row r="5370" spans="2:2" ht="15" customHeight="1" x14ac:dyDescent="0.2">
      <c r="B5370"/>
    </row>
    <row r="5371" spans="2:2" ht="15" customHeight="1" x14ac:dyDescent="0.2">
      <c r="B5371"/>
    </row>
    <row r="5372" spans="2:2" ht="15" customHeight="1" x14ac:dyDescent="0.2">
      <c r="B5372"/>
    </row>
    <row r="5373" spans="2:2" ht="15" customHeight="1" x14ac:dyDescent="0.2">
      <c r="B5373"/>
    </row>
    <row r="5374" spans="2:2" ht="15" customHeight="1" x14ac:dyDescent="0.2">
      <c r="B5374"/>
    </row>
    <row r="5375" spans="2:2" ht="15" customHeight="1" x14ac:dyDescent="0.2">
      <c r="B5375"/>
    </row>
    <row r="5376" spans="2:2" ht="15" customHeight="1" x14ac:dyDescent="0.2">
      <c r="B5376"/>
    </row>
    <row r="5377" spans="2:2" ht="15" customHeight="1" x14ac:dyDescent="0.2">
      <c r="B5377"/>
    </row>
    <row r="5378" spans="2:2" ht="15" customHeight="1" x14ac:dyDescent="0.2">
      <c r="B5378"/>
    </row>
    <row r="5379" spans="2:2" ht="15" customHeight="1" x14ac:dyDescent="0.2">
      <c r="B5379"/>
    </row>
    <row r="5380" spans="2:2" ht="15" customHeight="1" x14ac:dyDescent="0.2">
      <c r="B5380"/>
    </row>
    <row r="5381" spans="2:2" ht="15" customHeight="1" x14ac:dyDescent="0.2">
      <c r="B5381"/>
    </row>
    <row r="5382" spans="2:2" ht="15" customHeight="1" x14ac:dyDescent="0.2">
      <c r="B5382"/>
    </row>
    <row r="5383" spans="2:2" ht="15" customHeight="1" x14ac:dyDescent="0.2">
      <c r="B5383"/>
    </row>
    <row r="5384" spans="2:2" ht="15" customHeight="1" x14ac:dyDescent="0.2">
      <c r="B5384"/>
    </row>
    <row r="5385" spans="2:2" ht="15" customHeight="1" x14ac:dyDescent="0.2">
      <c r="B5385"/>
    </row>
    <row r="5386" spans="2:2" ht="15" customHeight="1" x14ac:dyDescent="0.2">
      <c r="B5386"/>
    </row>
    <row r="5387" spans="2:2" ht="15" customHeight="1" x14ac:dyDescent="0.2">
      <c r="B5387"/>
    </row>
    <row r="5388" spans="2:2" ht="15" customHeight="1" x14ac:dyDescent="0.2">
      <c r="B5388"/>
    </row>
    <row r="5389" spans="2:2" ht="15" customHeight="1" x14ac:dyDescent="0.2">
      <c r="B5389"/>
    </row>
    <row r="5390" spans="2:2" ht="15" customHeight="1" x14ac:dyDescent="0.2">
      <c r="B5390"/>
    </row>
    <row r="5391" spans="2:2" ht="15" customHeight="1" x14ac:dyDescent="0.2">
      <c r="B5391"/>
    </row>
    <row r="5392" spans="2:2" ht="15" customHeight="1" x14ac:dyDescent="0.2">
      <c r="B5392"/>
    </row>
    <row r="5393" spans="2:2" ht="15" customHeight="1" x14ac:dyDescent="0.2">
      <c r="B5393"/>
    </row>
    <row r="5394" spans="2:2" ht="15" customHeight="1" x14ac:dyDescent="0.2">
      <c r="B5394"/>
    </row>
    <row r="5395" spans="2:2" ht="15" customHeight="1" x14ac:dyDescent="0.2">
      <c r="B5395"/>
    </row>
    <row r="5396" spans="2:2" ht="15" customHeight="1" x14ac:dyDescent="0.2">
      <c r="B5396"/>
    </row>
    <row r="5397" spans="2:2" ht="15" customHeight="1" x14ac:dyDescent="0.2">
      <c r="B5397"/>
    </row>
    <row r="5398" spans="2:2" ht="15" customHeight="1" x14ac:dyDescent="0.2">
      <c r="B5398"/>
    </row>
    <row r="5399" spans="2:2" ht="15" customHeight="1" x14ac:dyDescent="0.2">
      <c r="B5399"/>
    </row>
    <row r="5400" spans="2:2" ht="15" customHeight="1" x14ac:dyDescent="0.2">
      <c r="B5400"/>
    </row>
    <row r="5401" spans="2:2" ht="15" customHeight="1" x14ac:dyDescent="0.2">
      <c r="B5401"/>
    </row>
    <row r="5402" spans="2:2" ht="15" customHeight="1" x14ac:dyDescent="0.2">
      <c r="B5402"/>
    </row>
    <row r="5403" spans="2:2" ht="15" customHeight="1" x14ac:dyDescent="0.2">
      <c r="B5403"/>
    </row>
    <row r="5404" spans="2:2" ht="15" customHeight="1" x14ac:dyDescent="0.2">
      <c r="B5404"/>
    </row>
    <row r="5405" spans="2:2" ht="15" customHeight="1" x14ac:dyDescent="0.2">
      <c r="B5405"/>
    </row>
    <row r="5406" spans="2:2" ht="15" customHeight="1" x14ac:dyDescent="0.2">
      <c r="B5406"/>
    </row>
    <row r="5407" spans="2:2" ht="15" customHeight="1" x14ac:dyDescent="0.2">
      <c r="B5407"/>
    </row>
    <row r="5408" spans="2:2" ht="15" customHeight="1" x14ac:dyDescent="0.2">
      <c r="B5408"/>
    </row>
    <row r="5409" spans="2:2" ht="15" customHeight="1" x14ac:dyDescent="0.2">
      <c r="B5409"/>
    </row>
    <row r="5410" spans="2:2" ht="15" customHeight="1" x14ac:dyDescent="0.2">
      <c r="B5410"/>
    </row>
    <row r="5411" spans="2:2" ht="15" customHeight="1" x14ac:dyDescent="0.2">
      <c r="B5411"/>
    </row>
    <row r="5412" spans="2:2" ht="15" customHeight="1" x14ac:dyDescent="0.2">
      <c r="B5412"/>
    </row>
    <row r="5413" spans="2:2" ht="15" customHeight="1" x14ac:dyDescent="0.2">
      <c r="B5413"/>
    </row>
    <row r="5414" spans="2:2" ht="15" customHeight="1" x14ac:dyDescent="0.2">
      <c r="B5414"/>
    </row>
    <row r="5415" spans="2:2" ht="15" customHeight="1" x14ac:dyDescent="0.2">
      <c r="B5415"/>
    </row>
    <row r="5416" spans="2:2" ht="15" customHeight="1" x14ac:dyDescent="0.2">
      <c r="B5416"/>
    </row>
    <row r="5417" spans="2:2" ht="15" customHeight="1" x14ac:dyDescent="0.2">
      <c r="B5417"/>
    </row>
    <row r="5418" spans="2:2" ht="15" customHeight="1" x14ac:dyDescent="0.2">
      <c r="B5418"/>
    </row>
    <row r="5419" spans="2:2" ht="15" customHeight="1" x14ac:dyDescent="0.2">
      <c r="B5419"/>
    </row>
    <row r="5420" spans="2:2" ht="15" customHeight="1" x14ac:dyDescent="0.2">
      <c r="B5420"/>
    </row>
    <row r="5421" spans="2:2" ht="15" customHeight="1" x14ac:dyDescent="0.2">
      <c r="B5421"/>
    </row>
    <row r="5422" spans="2:2" ht="15" customHeight="1" x14ac:dyDescent="0.2">
      <c r="B5422"/>
    </row>
    <row r="5423" spans="2:2" ht="15" customHeight="1" x14ac:dyDescent="0.2">
      <c r="B5423"/>
    </row>
    <row r="5424" spans="2:2" ht="15" customHeight="1" x14ac:dyDescent="0.2">
      <c r="B5424"/>
    </row>
    <row r="5425" spans="2:2" ht="15" customHeight="1" x14ac:dyDescent="0.2">
      <c r="B5425"/>
    </row>
    <row r="5426" spans="2:2" ht="15" customHeight="1" x14ac:dyDescent="0.2">
      <c r="B5426"/>
    </row>
    <row r="5427" spans="2:2" ht="15" customHeight="1" x14ac:dyDescent="0.2">
      <c r="B5427"/>
    </row>
    <row r="5428" spans="2:2" ht="15" customHeight="1" x14ac:dyDescent="0.2">
      <c r="B5428"/>
    </row>
    <row r="5429" spans="2:2" ht="15" customHeight="1" x14ac:dyDescent="0.2">
      <c r="B5429"/>
    </row>
    <row r="5430" spans="2:2" ht="15" customHeight="1" x14ac:dyDescent="0.2">
      <c r="B5430"/>
    </row>
    <row r="5431" spans="2:2" ht="15" customHeight="1" x14ac:dyDescent="0.2">
      <c r="B5431"/>
    </row>
    <row r="5432" spans="2:2" ht="15" customHeight="1" x14ac:dyDescent="0.2">
      <c r="B5432"/>
    </row>
    <row r="5433" spans="2:2" ht="15" customHeight="1" x14ac:dyDescent="0.2">
      <c r="B5433"/>
    </row>
    <row r="5434" spans="2:2" ht="15" customHeight="1" x14ac:dyDescent="0.2">
      <c r="B5434"/>
    </row>
    <row r="5435" spans="2:2" ht="15" customHeight="1" x14ac:dyDescent="0.2">
      <c r="B5435"/>
    </row>
    <row r="5436" spans="2:2" ht="15" customHeight="1" x14ac:dyDescent="0.2">
      <c r="B5436"/>
    </row>
    <row r="5437" spans="2:2" ht="15" customHeight="1" x14ac:dyDescent="0.2">
      <c r="B5437"/>
    </row>
    <row r="5438" spans="2:2" ht="15" customHeight="1" x14ac:dyDescent="0.2">
      <c r="B5438"/>
    </row>
    <row r="5439" spans="2:2" ht="15" customHeight="1" x14ac:dyDescent="0.2">
      <c r="B5439"/>
    </row>
    <row r="5440" spans="2:2" ht="15" customHeight="1" x14ac:dyDescent="0.2">
      <c r="B5440"/>
    </row>
    <row r="5441" spans="2:2" ht="15" customHeight="1" x14ac:dyDescent="0.2">
      <c r="B5441"/>
    </row>
    <row r="5442" spans="2:2" ht="15" customHeight="1" x14ac:dyDescent="0.2">
      <c r="B5442"/>
    </row>
    <row r="5443" spans="2:2" ht="15" customHeight="1" x14ac:dyDescent="0.2">
      <c r="B5443"/>
    </row>
    <row r="5444" spans="2:2" ht="15" customHeight="1" x14ac:dyDescent="0.2">
      <c r="B5444"/>
    </row>
    <row r="5445" spans="2:2" ht="15" customHeight="1" x14ac:dyDescent="0.2">
      <c r="B5445"/>
    </row>
    <row r="5446" spans="2:2" ht="15" customHeight="1" x14ac:dyDescent="0.2">
      <c r="B5446"/>
    </row>
    <row r="5447" spans="2:2" ht="15" customHeight="1" x14ac:dyDescent="0.2">
      <c r="B5447"/>
    </row>
    <row r="5448" spans="2:2" ht="15" customHeight="1" x14ac:dyDescent="0.2">
      <c r="B5448"/>
    </row>
    <row r="5449" spans="2:2" ht="15" customHeight="1" x14ac:dyDescent="0.2">
      <c r="B5449"/>
    </row>
    <row r="5450" spans="2:2" ht="15" customHeight="1" x14ac:dyDescent="0.2">
      <c r="B5450"/>
    </row>
    <row r="5451" spans="2:2" ht="15" customHeight="1" x14ac:dyDescent="0.2">
      <c r="B5451"/>
    </row>
    <row r="5452" spans="2:2" ht="15" customHeight="1" x14ac:dyDescent="0.2">
      <c r="B5452"/>
    </row>
    <row r="5453" spans="2:2" ht="15" customHeight="1" x14ac:dyDescent="0.2">
      <c r="B5453"/>
    </row>
    <row r="5454" spans="2:2" ht="15" customHeight="1" x14ac:dyDescent="0.2">
      <c r="B5454"/>
    </row>
    <row r="5455" spans="2:2" ht="15" customHeight="1" x14ac:dyDescent="0.2">
      <c r="B5455"/>
    </row>
    <row r="5456" spans="2:2" ht="15" customHeight="1" x14ac:dyDescent="0.2">
      <c r="B5456"/>
    </row>
    <row r="5457" spans="2:2" ht="15" customHeight="1" x14ac:dyDescent="0.2">
      <c r="B5457"/>
    </row>
    <row r="5458" spans="2:2" ht="15" customHeight="1" x14ac:dyDescent="0.2">
      <c r="B5458"/>
    </row>
    <row r="5459" spans="2:2" ht="15" customHeight="1" x14ac:dyDescent="0.2">
      <c r="B5459"/>
    </row>
    <row r="5460" spans="2:2" ht="15" customHeight="1" x14ac:dyDescent="0.2">
      <c r="B5460"/>
    </row>
    <row r="5461" spans="2:2" ht="15" customHeight="1" x14ac:dyDescent="0.2">
      <c r="B5461"/>
    </row>
    <row r="5462" spans="2:2" ht="15" customHeight="1" x14ac:dyDescent="0.2">
      <c r="B5462"/>
    </row>
    <row r="5463" spans="2:2" ht="15" customHeight="1" x14ac:dyDescent="0.2">
      <c r="B5463"/>
    </row>
    <row r="5464" spans="2:2" ht="15" customHeight="1" x14ac:dyDescent="0.2">
      <c r="B5464"/>
    </row>
    <row r="5465" spans="2:2" ht="15" customHeight="1" x14ac:dyDescent="0.2">
      <c r="B5465"/>
    </row>
    <row r="5466" spans="2:2" ht="15" customHeight="1" x14ac:dyDescent="0.2">
      <c r="B5466"/>
    </row>
    <row r="5467" spans="2:2" ht="15" customHeight="1" x14ac:dyDescent="0.2">
      <c r="B5467"/>
    </row>
    <row r="5468" spans="2:2" ht="15" customHeight="1" x14ac:dyDescent="0.2">
      <c r="B5468"/>
    </row>
    <row r="5469" spans="2:2" ht="15" customHeight="1" x14ac:dyDescent="0.2">
      <c r="B5469"/>
    </row>
    <row r="5470" spans="2:2" ht="15" customHeight="1" x14ac:dyDescent="0.2">
      <c r="B5470"/>
    </row>
    <row r="5471" spans="2:2" ht="15" customHeight="1" x14ac:dyDescent="0.2">
      <c r="B5471"/>
    </row>
    <row r="5472" spans="2:2" ht="15" customHeight="1" x14ac:dyDescent="0.2">
      <c r="B5472"/>
    </row>
    <row r="5473" spans="2:2" ht="15" customHeight="1" x14ac:dyDescent="0.2">
      <c r="B5473"/>
    </row>
    <row r="5474" spans="2:2" ht="15" customHeight="1" x14ac:dyDescent="0.2">
      <c r="B5474"/>
    </row>
    <row r="5475" spans="2:2" ht="15" customHeight="1" x14ac:dyDescent="0.2">
      <c r="B5475"/>
    </row>
    <row r="5476" spans="2:2" ht="15" customHeight="1" x14ac:dyDescent="0.2">
      <c r="B5476"/>
    </row>
    <row r="5477" spans="2:2" ht="15" customHeight="1" x14ac:dyDescent="0.2">
      <c r="B5477"/>
    </row>
    <row r="5478" spans="2:2" ht="15" customHeight="1" x14ac:dyDescent="0.2">
      <c r="B5478"/>
    </row>
    <row r="5479" spans="2:2" ht="15" customHeight="1" x14ac:dyDescent="0.2">
      <c r="B5479"/>
    </row>
    <row r="5480" spans="2:2" ht="15" customHeight="1" x14ac:dyDescent="0.2">
      <c r="B5480"/>
    </row>
    <row r="5481" spans="2:2" ht="15" customHeight="1" x14ac:dyDescent="0.2">
      <c r="B5481"/>
    </row>
    <row r="5482" spans="2:2" ht="15" customHeight="1" x14ac:dyDescent="0.2">
      <c r="B5482"/>
    </row>
    <row r="5483" spans="2:2" ht="15" customHeight="1" x14ac:dyDescent="0.2">
      <c r="B5483"/>
    </row>
    <row r="5484" spans="2:2" ht="15" customHeight="1" x14ac:dyDescent="0.2">
      <c r="B5484"/>
    </row>
    <row r="5485" spans="2:2" ht="15" customHeight="1" x14ac:dyDescent="0.2">
      <c r="B5485"/>
    </row>
    <row r="5486" spans="2:2" ht="15" customHeight="1" x14ac:dyDescent="0.2">
      <c r="B5486"/>
    </row>
    <row r="5487" spans="2:2" ht="15" customHeight="1" x14ac:dyDescent="0.2">
      <c r="B5487"/>
    </row>
    <row r="5488" spans="2:2" ht="15" customHeight="1" x14ac:dyDescent="0.2">
      <c r="B5488"/>
    </row>
    <row r="5489" spans="2:2" ht="15" customHeight="1" x14ac:dyDescent="0.2">
      <c r="B5489"/>
    </row>
    <row r="5490" spans="2:2" ht="15" customHeight="1" x14ac:dyDescent="0.2">
      <c r="B5490"/>
    </row>
    <row r="5491" spans="2:2" ht="15" customHeight="1" x14ac:dyDescent="0.2">
      <c r="B5491"/>
    </row>
    <row r="5492" spans="2:2" ht="15" customHeight="1" x14ac:dyDescent="0.2">
      <c r="B5492"/>
    </row>
    <row r="5493" spans="2:2" ht="15" customHeight="1" x14ac:dyDescent="0.2">
      <c r="B5493"/>
    </row>
    <row r="5494" spans="2:2" ht="15" customHeight="1" x14ac:dyDescent="0.2">
      <c r="B5494"/>
    </row>
    <row r="5495" spans="2:2" ht="15" customHeight="1" x14ac:dyDescent="0.2">
      <c r="B5495"/>
    </row>
    <row r="5496" spans="2:2" ht="15" customHeight="1" x14ac:dyDescent="0.2">
      <c r="B5496"/>
    </row>
    <row r="5497" spans="2:2" ht="15" customHeight="1" x14ac:dyDescent="0.2">
      <c r="B5497"/>
    </row>
    <row r="5498" spans="2:2" ht="15" customHeight="1" x14ac:dyDescent="0.2">
      <c r="B5498"/>
    </row>
    <row r="5499" spans="2:2" ht="15" customHeight="1" x14ac:dyDescent="0.2">
      <c r="B5499"/>
    </row>
    <row r="5500" spans="2:2" ht="15" customHeight="1" x14ac:dyDescent="0.2">
      <c r="B5500"/>
    </row>
    <row r="5501" spans="2:2" ht="15" customHeight="1" x14ac:dyDescent="0.2">
      <c r="B5501"/>
    </row>
    <row r="5502" spans="2:2" ht="15" customHeight="1" x14ac:dyDescent="0.2">
      <c r="B5502"/>
    </row>
    <row r="5503" spans="2:2" ht="15" customHeight="1" x14ac:dyDescent="0.2">
      <c r="B5503"/>
    </row>
    <row r="5504" spans="2:2" ht="15" customHeight="1" x14ac:dyDescent="0.2">
      <c r="B5504"/>
    </row>
    <row r="5505" spans="2:2" ht="15" customHeight="1" x14ac:dyDescent="0.2">
      <c r="B5505"/>
    </row>
    <row r="5506" spans="2:2" ht="15" customHeight="1" x14ac:dyDescent="0.2">
      <c r="B5506"/>
    </row>
    <row r="5507" spans="2:2" ht="15" customHeight="1" x14ac:dyDescent="0.2">
      <c r="B5507"/>
    </row>
    <row r="5508" spans="2:2" ht="15" customHeight="1" x14ac:dyDescent="0.2">
      <c r="B5508"/>
    </row>
    <row r="5509" spans="2:2" ht="15" customHeight="1" x14ac:dyDescent="0.2">
      <c r="B5509"/>
    </row>
    <row r="5510" spans="2:2" ht="15" customHeight="1" x14ac:dyDescent="0.2">
      <c r="B5510"/>
    </row>
    <row r="5511" spans="2:2" ht="15" customHeight="1" x14ac:dyDescent="0.2">
      <c r="B5511"/>
    </row>
    <row r="5512" spans="2:2" ht="15" customHeight="1" x14ac:dyDescent="0.2">
      <c r="B5512"/>
    </row>
    <row r="5513" spans="2:2" ht="15" customHeight="1" x14ac:dyDescent="0.2">
      <c r="B5513"/>
    </row>
    <row r="5514" spans="2:2" ht="15" customHeight="1" x14ac:dyDescent="0.2">
      <c r="B5514"/>
    </row>
    <row r="5515" spans="2:2" ht="15" customHeight="1" x14ac:dyDescent="0.2">
      <c r="B5515"/>
    </row>
    <row r="5516" spans="2:2" ht="15" customHeight="1" x14ac:dyDescent="0.2">
      <c r="B5516"/>
    </row>
    <row r="5517" spans="2:2" ht="15" customHeight="1" x14ac:dyDescent="0.2">
      <c r="B5517"/>
    </row>
    <row r="5518" spans="2:2" ht="15" customHeight="1" x14ac:dyDescent="0.2">
      <c r="B5518"/>
    </row>
    <row r="5519" spans="2:2" ht="15" customHeight="1" x14ac:dyDescent="0.2">
      <c r="B5519"/>
    </row>
    <row r="5520" spans="2:2" ht="15" customHeight="1" x14ac:dyDescent="0.2">
      <c r="B5520"/>
    </row>
    <row r="5521" spans="2:2" ht="15" customHeight="1" x14ac:dyDescent="0.2">
      <c r="B5521"/>
    </row>
    <row r="5522" spans="2:2" ht="15" customHeight="1" x14ac:dyDescent="0.2">
      <c r="B5522"/>
    </row>
    <row r="5523" spans="2:2" ht="15" customHeight="1" x14ac:dyDescent="0.2">
      <c r="B5523"/>
    </row>
    <row r="5524" spans="2:2" ht="15" customHeight="1" x14ac:dyDescent="0.2">
      <c r="B5524"/>
    </row>
    <row r="5525" spans="2:2" ht="15" customHeight="1" x14ac:dyDescent="0.2">
      <c r="B5525"/>
    </row>
    <row r="5526" spans="2:2" ht="15" customHeight="1" x14ac:dyDescent="0.2">
      <c r="B5526"/>
    </row>
    <row r="5527" spans="2:2" ht="15" customHeight="1" x14ac:dyDescent="0.2">
      <c r="B5527"/>
    </row>
    <row r="5528" spans="2:2" ht="15" customHeight="1" x14ac:dyDescent="0.2">
      <c r="B5528"/>
    </row>
    <row r="5529" spans="2:2" ht="15" customHeight="1" x14ac:dyDescent="0.2">
      <c r="B5529"/>
    </row>
    <row r="5530" spans="2:2" ht="15" customHeight="1" x14ac:dyDescent="0.2">
      <c r="B5530"/>
    </row>
    <row r="5531" spans="2:2" ht="15" customHeight="1" x14ac:dyDescent="0.2">
      <c r="B5531"/>
    </row>
    <row r="5532" spans="2:2" ht="15" customHeight="1" x14ac:dyDescent="0.2">
      <c r="B5532"/>
    </row>
    <row r="5533" spans="2:2" ht="15" customHeight="1" x14ac:dyDescent="0.2">
      <c r="B5533"/>
    </row>
    <row r="5534" spans="2:2" ht="15" customHeight="1" x14ac:dyDescent="0.2">
      <c r="B5534"/>
    </row>
    <row r="5535" spans="2:2" ht="15" customHeight="1" x14ac:dyDescent="0.2">
      <c r="B5535"/>
    </row>
    <row r="5536" spans="2:2" ht="15" customHeight="1" x14ac:dyDescent="0.2">
      <c r="B5536"/>
    </row>
    <row r="5537" spans="2:2" ht="15" customHeight="1" x14ac:dyDescent="0.2">
      <c r="B5537"/>
    </row>
    <row r="5538" spans="2:2" ht="15" customHeight="1" x14ac:dyDescent="0.2">
      <c r="B5538"/>
    </row>
    <row r="5539" spans="2:2" ht="15" customHeight="1" x14ac:dyDescent="0.2">
      <c r="B5539"/>
    </row>
    <row r="5540" spans="2:2" ht="15" customHeight="1" x14ac:dyDescent="0.2">
      <c r="B5540"/>
    </row>
    <row r="5541" spans="2:2" ht="15" customHeight="1" x14ac:dyDescent="0.2">
      <c r="B5541"/>
    </row>
    <row r="5542" spans="2:2" ht="15" customHeight="1" x14ac:dyDescent="0.2">
      <c r="B5542"/>
    </row>
    <row r="5543" spans="2:2" ht="15" customHeight="1" x14ac:dyDescent="0.2">
      <c r="B5543"/>
    </row>
    <row r="5544" spans="2:2" ht="15" customHeight="1" x14ac:dyDescent="0.2">
      <c r="B5544"/>
    </row>
    <row r="5545" spans="2:2" ht="15" customHeight="1" x14ac:dyDescent="0.2">
      <c r="B5545"/>
    </row>
    <row r="5546" spans="2:2" ht="15" customHeight="1" x14ac:dyDescent="0.2">
      <c r="B5546"/>
    </row>
    <row r="5547" spans="2:2" ht="15" customHeight="1" x14ac:dyDescent="0.2">
      <c r="B5547"/>
    </row>
    <row r="5548" spans="2:2" ht="15" customHeight="1" x14ac:dyDescent="0.2">
      <c r="B5548"/>
    </row>
    <row r="5549" spans="2:2" ht="15" customHeight="1" x14ac:dyDescent="0.2">
      <c r="B5549"/>
    </row>
    <row r="5550" spans="2:2" ht="15" customHeight="1" x14ac:dyDescent="0.2">
      <c r="B5550"/>
    </row>
    <row r="5551" spans="2:2" ht="15" customHeight="1" x14ac:dyDescent="0.2">
      <c r="B5551"/>
    </row>
    <row r="5552" spans="2:2" ht="15" customHeight="1" x14ac:dyDescent="0.2">
      <c r="B5552"/>
    </row>
    <row r="5553" spans="2:2" ht="15" customHeight="1" x14ac:dyDescent="0.2">
      <c r="B5553"/>
    </row>
    <row r="5554" spans="2:2" ht="15" customHeight="1" x14ac:dyDescent="0.2">
      <c r="B5554"/>
    </row>
    <row r="5555" spans="2:2" ht="15" customHeight="1" x14ac:dyDescent="0.2">
      <c r="B5555"/>
    </row>
    <row r="5556" spans="2:2" ht="15" customHeight="1" x14ac:dyDescent="0.2">
      <c r="B5556"/>
    </row>
    <row r="5557" spans="2:2" ht="15" customHeight="1" x14ac:dyDescent="0.2">
      <c r="B5557"/>
    </row>
    <row r="5558" spans="2:2" ht="15" customHeight="1" x14ac:dyDescent="0.2">
      <c r="B5558"/>
    </row>
    <row r="5559" spans="2:2" ht="15" customHeight="1" x14ac:dyDescent="0.2">
      <c r="B5559"/>
    </row>
    <row r="5560" spans="2:2" ht="15" customHeight="1" x14ac:dyDescent="0.2">
      <c r="B5560"/>
    </row>
    <row r="5561" spans="2:2" ht="15" customHeight="1" x14ac:dyDescent="0.2">
      <c r="B5561"/>
    </row>
    <row r="5562" spans="2:2" ht="15" customHeight="1" x14ac:dyDescent="0.2">
      <c r="B5562"/>
    </row>
    <row r="5563" spans="2:2" ht="15" customHeight="1" x14ac:dyDescent="0.2">
      <c r="B5563"/>
    </row>
    <row r="5564" spans="2:2" ht="15" customHeight="1" x14ac:dyDescent="0.2">
      <c r="B5564"/>
    </row>
    <row r="5565" spans="2:2" ht="15" customHeight="1" x14ac:dyDescent="0.2">
      <c r="B5565"/>
    </row>
    <row r="5566" spans="2:2" ht="15" customHeight="1" x14ac:dyDescent="0.2">
      <c r="B5566"/>
    </row>
    <row r="5567" spans="2:2" ht="15" customHeight="1" x14ac:dyDescent="0.2">
      <c r="B5567"/>
    </row>
    <row r="5568" spans="2:2" ht="15" customHeight="1" x14ac:dyDescent="0.2">
      <c r="B5568"/>
    </row>
    <row r="5569" spans="2:2" ht="15" customHeight="1" x14ac:dyDescent="0.2">
      <c r="B5569"/>
    </row>
    <row r="5570" spans="2:2" ht="15" customHeight="1" x14ac:dyDescent="0.2">
      <c r="B5570"/>
    </row>
    <row r="5571" spans="2:2" ht="15" customHeight="1" x14ac:dyDescent="0.2">
      <c r="B5571"/>
    </row>
    <row r="5572" spans="2:2" ht="15" customHeight="1" x14ac:dyDescent="0.2">
      <c r="B5572"/>
    </row>
    <row r="5573" spans="2:2" ht="15" customHeight="1" x14ac:dyDescent="0.2">
      <c r="B5573"/>
    </row>
    <row r="5574" spans="2:2" ht="15" customHeight="1" x14ac:dyDescent="0.2">
      <c r="B5574"/>
    </row>
    <row r="5575" spans="2:2" ht="15" customHeight="1" x14ac:dyDescent="0.2">
      <c r="B5575"/>
    </row>
    <row r="5576" spans="2:2" ht="15" customHeight="1" x14ac:dyDescent="0.2">
      <c r="B5576"/>
    </row>
    <row r="5577" spans="2:2" ht="15" customHeight="1" x14ac:dyDescent="0.2">
      <c r="B5577"/>
    </row>
    <row r="5578" spans="2:2" ht="15" customHeight="1" x14ac:dyDescent="0.2">
      <c r="B5578"/>
    </row>
    <row r="5579" spans="2:2" ht="15" customHeight="1" x14ac:dyDescent="0.2">
      <c r="B5579"/>
    </row>
    <row r="5580" spans="2:2" ht="15" customHeight="1" x14ac:dyDescent="0.2">
      <c r="B5580"/>
    </row>
    <row r="5581" spans="2:2" ht="15" customHeight="1" x14ac:dyDescent="0.2">
      <c r="B5581"/>
    </row>
    <row r="5582" spans="2:2" ht="15" customHeight="1" x14ac:dyDescent="0.2">
      <c r="B5582"/>
    </row>
    <row r="5583" spans="2:2" ht="15" customHeight="1" x14ac:dyDescent="0.2">
      <c r="B5583"/>
    </row>
    <row r="5584" spans="2:2" ht="15" customHeight="1" x14ac:dyDescent="0.2">
      <c r="B5584"/>
    </row>
    <row r="5585" spans="2:2" ht="15" customHeight="1" x14ac:dyDescent="0.2">
      <c r="B5585"/>
    </row>
    <row r="5586" spans="2:2" ht="15" customHeight="1" x14ac:dyDescent="0.2">
      <c r="B5586"/>
    </row>
    <row r="5587" spans="2:2" ht="15" customHeight="1" x14ac:dyDescent="0.2">
      <c r="B5587"/>
    </row>
    <row r="5588" spans="2:2" ht="15" customHeight="1" x14ac:dyDescent="0.2">
      <c r="B5588"/>
    </row>
    <row r="5589" spans="2:2" ht="15" customHeight="1" x14ac:dyDescent="0.2">
      <c r="B5589"/>
    </row>
    <row r="5590" spans="2:2" ht="15" customHeight="1" x14ac:dyDescent="0.2">
      <c r="B5590"/>
    </row>
    <row r="5591" spans="2:2" ht="15" customHeight="1" x14ac:dyDescent="0.2">
      <c r="B5591"/>
    </row>
    <row r="5592" spans="2:2" ht="15" customHeight="1" x14ac:dyDescent="0.2">
      <c r="B5592"/>
    </row>
    <row r="5593" spans="2:2" ht="15" customHeight="1" x14ac:dyDescent="0.2">
      <c r="B5593"/>
    </row>
    <row r="5594" spans="2:2" ht="15" customHeight="1" x14ac:dyDescent="0.2">
      <c r="B5594"/>
    </row>
    <row r="5595" spans="2:2" ht="15" customHeight="1" x14ac:dyDescent="0.2">
      <c r="B5595"/>
    </row>
    <row r="5596" spans="2:2" ht="15" customHeight="1" x14ac:dyDescent="0.2">
      <c r="B5596"/>
    </row>
    <row r="5597" spans="2:2" ht="15" customHeight="1" x14ac:dyDescent="0.2">
      <c r="B5597"/>
    </row>
    <row r="5598" spans="2:2" ht="15" customHeight="1" x14ac:dyDescent="0.2">
      <c r="B5598"/>
    </row>
    <row r="5599" spans="2:2" ht="15" customHeight="1" x14ac:dyDescent="0.2">
      <c r="B5599"/>
    </row>
    <row r="5600" spans="2:2" ht="15" customHeight="1" x14ac:dyDescent="0.2">
      <c r="B5600"/>
    </row>
    <row r="5601" spans="2:2" ht="15" customHeight="1" x14ac:dyDescent="0.2">
      <c r="B5601"/>
    </row>
    <row r="5602" spans="2:2" ht="15" customHeight="1" x14ac:dyDescent="0.2">
      <c r="B5602"/>
    </row>
    <row r="5603" spans="2:2" ht="15" customHeight="1" x14ac:dyDescent="0.2">
      <c r="B5603"/>
    </row>
    <row r="5604" spans="2:2" ht="15" customHeight="1" x14ac:dyDescent="0.2">
      <c r="B5604"/>
    </row>
    <row r="5605" spans="2:2" ht="15" customHeight="1" x14ac:dyDescent="0.2">
      <c r="B5605"/>
    </row>
    <row r="5606" spans="2:2" ht="15" customHeight="1" x14ac:dyDescent="0.2">
      <c r="B5606"/>
    </row>
    <row r="5607" spans="2:2" ht="15" customHeight="1" x14ac:dyDescent="0.2">
      <c r="B5607"/>
    </row>
    <row r="5608" spans="2:2" ht="15" customHeight="1" x14ac:dyDescent="0.2">
      <c r="B5608"/>
    </row>
    <row r="5609" spans="2:2" ht="15" customHeight="1" x14ac:dyDescent="0.2">
      <c r="B5609"/>
    </row>
    <row r="5610" spans="2:2" ht="15" customHeight="1" x14ac:dyDescent="0.2">
      <c r="B5610"/>
    </row>
    <row r="5611" spans="2:2" ht="15" customHeight="1" x14ac:dyDescent="0.2">
      <c r="B5611"/>
    </row>
    <row r="5612" spans="2:2" ht="15" customHeight="1" x14ac:dyDescent="0.2">
      <c r="B5612"/>
    </row>
    <row r="5613" spans="2:2" ht="15" customHeight="1" x14ac:dyDescent="0.2">
      <c r="B5613"/>
    </row>
    <row r="5614" spans="2:2" ht="15" customHeight="1" x14ac:dyDescent="0.2">
      <c r="B5614"/>
    </row>
    <row r="5615" spans="2:2" ht="15" customHeight="1" x14ac:dyDescent="0.2">
      <c r="B5615"/>
    </row>
    <row r="5616" spans="2:2" ht="15" customHeight="1" x14ac:dyDescent="0.2">
      <c r="B5616"/>
    </row>
    <row r="5617" spans="2:2" ht="15" customHeight="1" x14ac:dyDescent="0.2">
      <c r="B5617"/>
    </row>
    <row r="5618" spans="2:2" ht="15" customHeight="1" x14ac:dyDescent="0.2">
      <c r="B5618"/>
    </row>
    <row r="5619" spans="2:2" ht="15" customHeight="1" x14ac:dyDescent="0.2">
      <c r="B5619"/>
    </row>
    <row r="5620" spans="2:2" ht="15" customHeight="1" x14ac:dyDescent="0.2">
      <c r="B5620"/>
    </row>
    <row r="5621" spans="2:2" ht="15" customHeight="1" x14ac:dyDescent="0.2">
      <c r="B5621"/>
    </row>
    <row r="5622" spans="2:2" ht="15" customHeight="1" x14ac:dyDescent="0.2">
      <c r="B5622"/>
    </row>
    <row r="5623" spans="2:2" ht="15" customHeight="1" x14ac:dyDescent="0.2">
      <c r="B5623"/>
    </row>
    <row r="5624" spans="2:2" ht="15" customHeight="1" x14ac:dyDescent="0.2">
      <c r="B5624"/>
    </row>
    <row r="5625" spans="2:2" ht="15" customHeight="1" x14ac:dyDescent="0.2">
      <c r="B5625"/>
    </row>
    <row r="5626" spans="2:2" ht="15" customHeight="1" x14ac:dyDescent="0.2">
      <c r="B5626"/>
    </row>
    <row r="5627" spans="2:2" ht="15" customHeight="1" x14ac:dyDescent="0.2">
      <c r="B5627"/>
    </row>
    <row r="5628" spans="2:2" ht="15" customHeight="1" x14ac:dyDescent="0.2">
      <c r="B5628"/>
    </row>
    <row r="5629" spans="2:2" ht="15" customHeight="1" x14ac:dyDescent="0.2">
      <c r="B5629"/>
    </row>
    <row r="5630" spans="2:2" ht="15" customHeight="1" x14ac:dyDescent="0.2">
      <c r="B5630"/>
    </row>
    <row r="5631" spans="2:2" ht="15" customHeight="1" x14ac:dyDescent="0.2">
      <c r="B5631"/>
    </row>
    <row r="5632" spans="2:2" ht="15" customHeight="1" x14ac:dyDescent="0.2">
      <c r="B5632"/>
    </row>
    <row r="5633" spans="2:2" ht="15" customHeight="1" x14ac:dyDescent="0.2">
      <c r="B5633"/>
    </row>
    <row r="5634" spans="2:2" ht="15" customHeight="1" x14ac:dyDescent="0.2">
      <c r="B5634"/>
    </row>
    <row r="5635" spans="2:2" ht="15" customHeight="1" x14ac:dyDescent="0.2">
      <c r="B5635"/>
    </row>
    <row r="5636" spans="2:2" ht="15" customHeight="1" x14ac:dyDescent="0.2">
      <c r="B5636"/>
    </row>
    <row r="5637" spans="2:2" ht="15" customHeight="1" x14ac:dyDescent="0.2">
      <c r="B5637"/>
    </row>
    <row r="5638" spans="2:2" ht="15" customHeight="1" x14ac:dyDescent="0.2">
      <c r="B5638"/>
    </row>
    <row r="5639" spans="2:2" ht="15" customHeight="1" x14ac:dyDescent="0.2">
      <c r="B5639"/>
    </row>
    <row r="5640" spans="2:2" ht="15" customHeight="1" x14ac:dyDescent="0.2">
      <c r="B5640"/>
    </row>
    <row r="5641" spans="2:2" ht="15" customHeight="1" x14ac:dyDescent="0.2">
      <c r="B5641"/>
    </row>
    <row r="5642" spans="2:2" ht="15" customHeight="1" x14ac:dyDescent="0.2">
      <c r="B5642"/>
    </row>
    <row r="5643" spans="2:2" ht="15" customHeight="1" x14ac:dyDescent="0.2">
      <c r="B5643"/>
    </row>
    <row r="5644" spans="2:2" ht="15" customHeight="1" x14ac:dyDescent="0.2">
      <c r="B5644"/>
    </row>
    <row r="5645" spans="2:2" ht="15" customHeight="1" x14ac:dyDescent="0.2">
      <c r="B5645"/>
    </row>
    <row r="5646" spans="2:2" ht="15" customHeight="1" x14ac:dyDescent="0.2">
      <c r="B5646"/>
    </row>
    <row r="5647" spans="2:2" ht="15" customHeight="1" x14ac:dyDescent="0.2">
      <c r="B5647"/>
    </row>
    <row r="5648" spans="2:2" ht="15" customHeight="1" x14ac:dyDescent="0.2">
      <c r="B5648"/>
    </row>
    <row r="5649" spans="2:2" ht="15" customHeight="1" x14ac:dyDescent="0.2">
      <c r="B5649"/>
    </row>
    <row r="5650" spans="2:2" ht="15" customHeight="1" x14ac:dyDescent="0.2">
      <c r="B5650"/>
    </row>
    <row r="5651" spans="2:2" ht="15" customHeight="1" x14ac:dyDescent="0.2">
      <c r="B5651"/>
    </row>
    <row r="5652" spans="2:2" ht="15" customHeight="1" x14ac:dyDescent="0.2">
      <c r="B5652"/>
    </row>
    <row r="5653" spans="2:2" ht="15" customHeight="1" x14ac:dyDescent="0.2">
      <c r="B5653"/>
    </row>
    <row r="5654" spans="2:2" ht="15" customHeight="1" x14ac:dyDescent="0.2">
      <c r="B5654"/>
    </row>
    <row r="5655" spans="2:2" ht="15" customHeight="1" x14ac:dyDescent="0.2">
      <c r="B5655"/>
    </row>
    <row r="5656" spans="2:2" ht="15" customHeight="1" x14ac:dyDescent="0.2">
      <c r="B5656"/>
    </row>
    <row r="5657" spans="2:2" ht="15" customHeight="1" x14ac:dyDescent="0.2">
      <c r="B5657"/>
    </row>
    <row r="5658" spans="2:2" ht="15" customHeight="1" x14ac:dyDescent="0.2">
      <c r="B5658"/>
    </row>
    <row r="5659" spans="2:2" ht="15" customHeight="1" x14ac:dyDescent="0.2">
      <c r="B5659"/>
    </row>
    <row r="5660" spans="2:2" ht="15" customHeight="1" x14ac:dyDescent="0.2">
      <c r="B5660"/>
    </row>
    <row r="5661" spans="2:2" ht="15" customHeight="1" x14ac:dyDescent="0.2">
      <c r="B5661"/>
    </row>
    <row r="5662" spans="2:2" ht="15" customHeight="1" x14ac:dyDescent="0.2">
      <c r="B5662"/>
    </row>
    <row r="5663" spans="2:2" ht="15" customHeight="1" x14ac:dyDescent="0.2">
      <c r="B5663"/>
    </row>
    <row r="5664" spans="2:2" ht="15" customHeight="1" x14ac:dyDescent="0.2">
      <c r="B5664"/>
    </row>
    <row r="5665" spans="2:2" ht="15" customHeight="1" x14ac:dyDescent="0.2">
      <c r="B5665"/>
    </row>
    <row r="5666" spans="2:2" ht="15" customHeight="1" x14ac:dyDescent="0.2">
      <c r="B5666"/>
    </row>
    <row r="5667" spans="2:2" ht="15" customHeight="1" x14ac:dyDescent="0.2">
      <c r="B5667"/>
    </row>
    <row r="5668" spans="2:2" ht="15" customHeight="1" x14ac:dyDescent="0.2">
      <c r="B5668"/>
    </row>
    <row r="5669" spans="2:2" ht="15" customHeight="1" x14ac:dyDescent="0.2">
      <c r="B5669"/>
    </row>
    <row r="5670" spans="2:2" ht="15" customHeight="1" x14ac:dyDescent="0.2">
      <c r="B5670"/>
    </row>
    <row r="5671" spans="2:2" ht="15" customHeight="1" x14ac:dyDescent="0.2">
      <c r="B5671"/>
    </row>
    <row r="5672" spans="2:2" ht="15" customHeight="1" x14ac:dyDescent="0.2">
      <c r="B5672"/>
    </row>
    <row r="5673" spans="2:2" ht="15" customHeight="1" x14ac:dyDescent="0.2">
      <c r="B5673"/>
    </row>
    <row r="5674" spans="2:2" ht="15" customHeight="1" x14ac:dyDescent="0.2">
      <c r="B5674"/>
    </row>
    <row r="5675" spans="2:2" ht="15" customHeight="1" x14ac:dyDescent="0.2">
      <c r="B5675"/>
    </row>
    <row r="5676" spans="2:2" ht="15" customHeight="1" x14ac:dyDescent="0.2">
      <c r="B5676"/>
    </row>
    <row r="5677" spans="2:2" ht="15" customHeight="1" x14ac:dyDescent="0.2">
      <c r="B5677"/>
    </row>
    <row r="5678" spans="2:2" ht="15" customHeight="1" x14ac:dyDescent="0.2">
      <c r="B5678"/>
    </row>
    <row r="5679" spans="2:2" ht="15" customHeight="1" x14ac:dyDescent="0.2">
      <c r="B5679"/>
    </row>
    <row r="5680" spans="2:2" ht="15" customHeight="1" x14ac:dyDescent="0.2">
      <c r="B5680"/>
    </row>
    <row r="5681" spans="2:2" ht="15" customHeight="1" x14ac:dyDescent="0.2">
      <c r="B5681"/>
    </row>
    <row r="5682" spans="2:2" ht="15" customHeight="1" x14ac:dyDescent="0.2">
      <c r="B5682"/>
    </row>
    <row r="5683" spans="2:2" ht="15" customHeight="1" x14ac:dyDescent="0.2">
      <c r="B5683"/>
    </row>
    <row r="5684" spans="2:2" ht="15" customHeight="1" x14ac:dyDescent="0.2">
      <c r="B5684"/>
    </row>
    <row r="5685" spans="2:2" ht="15" customHeight="1" x14ac:dyDescent="0.2">
      <c r="B5685"/>
    </row>
    <row r="5686" spans="2:2" ht="15" customHeight="1" x14ac:dyDescent="0.2">
      <c r="B5686"/>
    </row>
    <row r="5687" spans="2:2" ht="15" customHeight="1" x14ac:dyDescent="0.2">
      <c r="B5687"/>
    </row>
    <row r="5688" spans="2:2" ht="15" customHeight="1" x14ac:dyDescent="0.2">
      <c r="B5688"/>
    </row>
    <row r="5689" spans="2:2" ht="15" customHeight="1" x14ac:dyDescent="0.2">
      <c r="B5689"/>
    </row>
    <row r="5690" spans="2:2" ht="15" customHeight="1" x14ac:dyDescent="0.2">
      <c r="B5690"/>
    </row>
    <row r="5691" spans="2:2" ht="15" customHeight="1" x14ac:dyDescent="0.2">
      <c r="B5691"/>
    </row>
    <row r="5692" spans="2:2" ht="15" customHeight="1" x14ac:dyDescent="0.2">
      <c r="B5692"/>
    </row>
    <row r="5693" spans="2:2" ht="15" customHeight="1" x14ac:dyDescent="0.2">
      <c r="B5693"/>
    </row>
    <row r="5694" spans="2:2" ht="15" customHeight="1" x14ac:dyDescent="0.2">
      <c r="B5694"/>
    </row>
    <row r="5695" spans="2:2" ht="15" customHeight="1" x14ac:dyDescent="0.2">
      <c r="B5695"/>
    </row>
    <row r="5696" spans="2:2" ht="15" customHeight="1" x14ac:dyDescent="0.2">
      <c r="B5696"/>
    </row>
    <row r="5697" spans="2:2" ht="15" customHeight="1" x14ac:dyDescent="0.2">
      <c r="B5697"/>
    </row>
    <row r="5698" spans="2:2" ht="15" customHeight="1" x14ac:dyDescent="0.2">
      <c r="B5698"/>
    </row>
    <row r="5699" spans="2:2" ht="15" customHeight="1" x14ac:dyDescent="0.2">
      <c r="B5699"/>
    </row>
    <row r="5700" spans="2:2" ht="15" customHeight="1" x14ac:dyDescent="0.2">
      <c r="B5700"/>
    </row>
    <row r="5701" spans="2:2" ht="15" customHeight="1" x14ac:dyDescent="0.2">
      <c r="B5701"/>
    </row>
    <row r="5702" spans="2:2" ht="15" customHeight="1" x14ac:dyDescent="0.2">
      <c r="B5702"/>
    </row>
    <row r="5703" spans="2:2" ht="15" customHeight="1" x14ac:dyDescent="0.2">
      <c r="B5703"/>
    </row>
    <row r="5704" spans="2:2" ht="15" customHeight="1" x14ac:dyDescent="0.2">
      <c r="B5704"/>
    </row>
    <row r="5705" spans="2:2" ht="15" customHeight="1" x14ac:dyDescent="0.2">
      <c r="B5705"/>
    </row>
    <row r="5706" spans="2:2" ht="15" customHeight="1" x14ac:dyDescent="0.2">
      <c r="B5706"/>
    </row>
    <row r="5707" spans="2:2" ht="15" customHeight="1" x14ac:dyDescent="0.2">
      <c r="B5707"/>
    </row>
    <row r="5708" spans="2:2" ht="15" customHeight="1" x14ac:dyDescent="0.2">
      <c r="B5708"/>
    </row>
    <row r="5709" spans="2:2" ht="15" customHeight="1" x14ac:dyDescent="0.2">
      <c r="B5709"/>
    </row>
    <row r="5710" spans="2:2" ht="15" customHeight="1" x14ac:dyDescent="0.2">
      <c r="B5710"/>
    </row>
    <row r="5711" spans="2:2" ht="15" customHeight="1" x14ac:dyDescent="0.2">
      <c r="B5711"/>
    </row>
    <row r="5712" spans="2:2" ht="15" customHeight="1" x14ac:dyDescent="0.2">
      <c r="B5712"/>
    </row>
    <row r="5713" spans="2:2" ht="15" customHeight="1" x14ac:dyDescent="0.2">
      <c r="B5713"/>
    </row>
    <row r="5714" spans="2:2" ht="15" customHeight="1" x14ac:dyDescent="0.2">
      <c r="B5714"/>
    </row>
    <row r="5715" spans="2:2" ht="15" customHeight="1" x14ac:dyDescent="0.2">
      <c r="B5715"/>
    </row>
    <row r="5716" spans="2:2" ht="15" customHeight="1" x14ac:dyDescent="0.2">
      <c r="B5716"/>
    </row>
    <row r="5717" spans="2:2" ht="15" customHeight="1" x14ac:dyDescent="0.2">
      <c r="B5717"/>
    </row>
    <row r="5718" spans="2:2" ht="15" customHeight="1" x14ac:dyDescent="0.2">
      <c r="B5718"/>
    </row>
    <row r="5719" spans="2:2" ht="15" customHeight="1" x14ac:dyDescent="0.2">
      <c r="B5719"/>
    </row>
    <row r="5720" spans="2:2" ht="15" customHeight="1" x14ac:dyDescent="0.2">
      <c r="B5720"/>
    </row>
    <row r="5721" spans="2:2" ht="15" customHeight="1" x14ac:dyDescent="0.2">
      <c r="B5721"/>
    </row>
    <row r="5722" spans="2:2" ht="15" customHeight="1" x14ac:dyDescent="0.2">
      <c r="B5722"/>
    </row>
    <row r="5723" spans="2:2" ht="15" customHeight="1" x14ac:dyDescent="0.2">
      <c r="B5723"/>
    </row>
    <row r="5724" spans="2:2" ht="15" customHeight="1" x14ac:dyDescent="0.2">
      <c r="B5724"/>
    </row>
    <row r="5725" spans="2:2" ht="15" customHeight="1" x14ac:dyDescent="0.2">
      <c r="B5725"/>
    </row>
    <row r="5726" spans="2:2" ht="15" customHeight="1" x14ac:dyDescent="0.2">
      <c r="B5726"/>
    </row>
    <row r="5727" spans="2:2" ht="15" customHeight="1" x14ac:dyDescent="0.2">
      <c r="B5727"/>
    </row>
    <row r="5728" spans="2:2" ht="15" customHeight="1" x14ac:dyDescent="0.2">
      <c r="B5728"/>
    </row>
    <row r="5729" spans="2:2" ht="15" customHeight="1" x14ac:dyDescent="0.2">
      <c r="B5729"/>
    </row>
    <row r="5730" spans="2:2" ht="15" customHeight="1" x14ac:dyDescent="0.2">
      <c r="B5730"/>
    </row>
    <row r="5731" spans="2:2" ht="15" customHeight="1" x14ac:dyDescent="0.2">
      <c r="B5731"/>
    </row>
    <row r="5732" spans="2:2" ht="15" customHeight="1" x14ac:dyDescent="0.2">
      <c r="B5732"/>
    </row>
    <row r="5733" spans="2:2" ht="15" customHeight="1" x14ac:dyDescent="0.2">
      <c r="B5733"/>
    </row>
    <row r="5734" spans="2:2" ht="15" customHeight="1" x14ac:dyDescent="0.2">
      <c r="B5734"/>
    </row>
    <row r="5735" spans="2:2" ht="15" customHeight="1" x14ac:dyDescent="0.2">
      <c r="B5735"/>
    </row>
    <row r="5736" spans="2:2" ht="15" customHeight="1" x14ac:dyDescent="0.2">
      <c r="B5736"/>
    </row>
    <row r="5737" spans="2:2" ht="15" customHeight="1" x14ac:dyDescent="0.2">
      <c r="B5737"/>
    </row>
    <row r="5738" spans="2:2" ht="15" customHeight="1" x14ac:dyDescent="0.2">
      <c r="B5738"/>
    </row>
    <row r="5739" spans="2:2" ht="15" customHeight="1" x14ac:dyDescent="0.2">
      <c r="B5739"/>
    </row>
    <row r="5740" spans="2:2" ht="15" customHeight="1" x14ac:dyDescent="0.2">
      <c r="B5740"/>
    </row>
    <row r="5741" spans="2:2" ht="15" customHeight="1" x14ac:dyDescent="0.2">
      <c r="B5741"/>
    </row>
    <row r="5742" spans="2:2" ht="15" customHeight="1" x14ac:dyDescent="0.2">
      <c r="B5742"/>
    </row>
    <row r="5743" spans="2:2" ht="15" customHeight="1" x14ac:dyDescent="0.2">
      <c r="B5743"/>
    </row>
    <row r="5744" spans="2:2" ht="15" customHeight="1" x14ac:dyDescent="0.2">
      <c r="B5744"/>
    </row>
    <row r="5745" spans="2:2" ht="15" customHeight="1" x14ac:dyDescent="0.2">
      <c r="B5745"/>
    </row>
    <row r="5746" spans="2:2" ht="15" customHeight="1" x14ac:dyDescent="0.2">
      <c r="B5746"/>
    </row>
    <row r="5747" spans="2:2" ht="15" customHeight="1" x14ac:dyDescent="0.2">
      <c r="B5747"/>
    </row>
    <row r="5748" spans="2:2" ht="15" customHeight="1" x14ac:dyDescent="0.2">
      <c r="B5748"/>
    </row>
    <row r="5749" spans="2:2" ht="15" customHeight="1" x14ac:dyDescent="0.2">
      <c r="B5749"/>
    </row>
    <row r="5750" spans="2:2" ht="15" customHeight="1" x14ac:dyDescent="0.2">
      <c r="B5750"/>
    </row>
    <row r="5751" spans="2:2" ht="15" customHeight="1" x14ac:dyDescent="0.2">
      <c r="B5751"/>
    </row>
    <row r="5752" spans="2:2" ht="15" customHeight="1" x14ac:dyDescent="0.2">
      <c r="B5752"/>
    </row>
    <row r="5753" spans="2:2" ht="15" customHeight="1" x14ac:dyDescent="0.2">
      <c r="B5753"/>
    </row>
    <row r="5754" spans="2:2" ht="15" customHeight="1" x14ac:dyDescent="0.2">
      <c r="B5754"/>
    </row>
    <row r="5755" spans="2:2" ht="15" customHeight="1" x14ac:dyDescent="0.2">
      <c r="B5755"/>
    </row>
    <row r="5756" spans="2:2" ht="15" customHeight="1" x14ac:dyDescent="0.2">
      <c r="B5756"/>
    </row>
    <row r="5757" spans="2:2" ht="15" customHeight="1" x14ac:dyDescent="0.2">
      <c r="B5757"/>
    </row>
    <row r="5758" spans="2:2" ht="15" customHeight="1" x14ac:dyDescent="0.2">
      <c r="B5758"/>
    </row>
    <row r="5759" spans="2:2" ht="15" customHeight="1" x14ac:dyDescent="0.2">
      <c r="B5759"/>
    </row>
    <row r="5760" spans="2:2" ht="15" customHeight="1" x14ac:dyDescent="0.2">
      <c r="B5760"/>
    </row>
    <row r="5761" spans="2:2" ht="15" customHeight="1" x14ac:dyDescent="0.2">
      <c r="B5761"/>
    </row>
    <row r="5762" spans="2:2" ht="15" customHeight="1" x14ac:dyDescent="0.2">
      <c r="B5762"/>
    </row>
    <row r="5763" spans="2:2" ht="15" customHeight="1" x14ac:dyDescent="0.2">
      <c r="B5763"/>
    </row>
    <row r="5764" spans="2:2" ht="15" customHeight="1" x14ac:dyDescent="0.2">
      <c r="B5764"/>
    </row>
    <row r="5765" spans="2:2" ht="15" customHeight="1" x14ac:dyDescent="0.2">
      <c r="B5765"/>
    </row>
    <row r="5766" spans="2:2" ht="15" customHeight="1" x14ac:dyDescent="0.2">
      <c r="B5766"/>
    </row>
    <row r="5767" spans="2:2" ht="15" customHeight="1" x14ac:dyDescent="0.2">
      <c r="B5767"/>
    </row>
    <row r="5768" spans="2:2" ht="15" customHeight="1" x14ac:dyDescent="0.2">
      <c r="B5768"/>
    </row>
    <row r="5769" spans="2:2" ht="15" customHeight="1" x14ac:dyDescent="0.2">
      <c r="B5769"/>
    </row>
    <row r="5770" spans="2:2" ht="15" customHeight="1" x14ac:dyDescent="0.2">
      <c r="B5770"/>
    </row>
    <row r="5771" spans="2:2" ht="15" customHeight="1" x14ac:dyDescent="0.2">
      <c r="B5771"/>
    </row>
    <row r="5772" spans="2:2" ht="15" customHeight="1" x14ac:dyDescent="0.2">
      <c r="B5772"/>
    </row>
    <row r="5773" spans="2:2" ht="15" customHeight="1" x14ac:dyDescent="0.2">
      <c r="B5773"/>
    </row>
    <row r="5774" spans="2:2" ht="15" customHeight="1" x14ac:dyDescent="0.2">
      <c r="B5774"/>
    </row>
    <row r="5775" spans="2:2" ht="15" customHeight="1" x14ac:dyDescent="0.2">
      <c r="B5775"/>
    </row>
    <row r="5776" spans="2:2" ht="15" customHeight="1" x14ac:dyDescent="0.2">
      <c r="B5776"/>
    </row>
    <row r="5777" spans="2:2" ht="15" customHeight="1" x14ac:dyDescent="0.2">
      <c r="B5777"/>
    </row>
    <row r="5778" spans="2:2" ht="15" customHeight="1" x14ac:dyDescent="0.2">
      <c r="B5778"/>
    </row>
    <row r="5779" spans="2:2" ht="15" customHeight="1" x14ac:dyDescent="0.2">
      <c r="B5779"/>
    </row>
    <row r="5780" spans="2:2" ht="15" customHeight="1" x14ac:dyDescent="0.2">
      <c r="B5780"/>
    </row>
    <row r="5781" spans="2:2" ht="15" customHeight="1" x14ac:dyDescent="0.2">
      <c r="B5781"/>
    </row>
    <row r="5782" spans="2:2" ht="15" customHeight="1" x14ac:dyDescent="0.2">
      <c r="B5782"/>
    </row>
    <row r="5783" spans="2:2" ht="15" customHeight="1" x14ac:dyDescent="0.2">
      <c r="B5783"/>
    </row>
    <row r="5784" spans="2:2" ht="15" customHeight="1" x14ac:dyDescent="0.2">
      <c r="B5784"/>
    </row>
    <row r="5785" spans="2:2" ht="15" customHeight="1" x14ac:dyDescent="0.2">
      <c r="B5785"/>
    </row>
    <row r="5786" spans="2:2" ht="15" customHeight="1" x14ac:dyDescent="0.2">
      <c r="B5786"/>
    </row>
    <row r="5787" spans="2:2" ht="15" customHeight="1" x14ac:dyDescent="0.2">
      <c r="B5787"/>
    </row>
    <row r="5788" spans="2:2" ht="15" customHeight="1" x14ac:dyDescent="0.2">
      <c r="B5788"/>
    </row>
    <row r="5789" spans="2:2" ht="15" customHeight="1" x14ac:dyDescent="0.2">
      <c r="B5789"/>
    </row>
    <row r="5790" spans="2:2" ht="15" customHeight="1" x14ac:dyDescent="0.2">
      <c r="B5790"/>
    </row>
    <row r="5791" spans="2:2" ht="15" customHeight="1" x14ac:dyDescent="0.2">
      <c r="B5791"/>
    </row>
    <row r="5792" spans="2:2" ht="15" customHeight="1" x14ac:dyDescent="0.2">
      <c r="B5792"/>
    </row>
    <row r="5793" spans="2:2" ht="15" customHeight="1" x14ac:dyDescent="0.2">
      <c r="B5793"/>
    </row>
    <row r="5794" spans="2:2" ht="15" customHeight="1" x14ac:dyDescent="0.2">
      <c r="B5794"/>
    </row>
    <row r="5795" spans="2:2" ht="15" customHeight="1" x14ac:dyDescent="0.2">
      <c r="B5795"/>
    </row>
    <row r="5796" spans="2:2" ht="15" customHeight="1" x14ac:dyDescent="0.2">
      <c r="B5796"/>
    </row>
    <row r="5797" spans="2:2" ht="15" customHeight="1" x14ac:dyDescent="0.2">
      <c r="B5797"/>
    </row>
    <row r="5798" spans="2:2" ht="15" customHeight="1" x14ac:dyDescent="0.2">
      <c r="B5798"/>
    </row>
    <row r="5799" spans="2:2" ht="15" customHeight="1" x14ac:dyDescent="0.2">
      <c r="B5799"/>
    </row>
    <row r="5800" spans="2:2" ht="15" customHeight="1" x14ac:dyDescent="0.2">
      <c r="B5800"/>
    </row>
    <row r="5801" spans="2:2" ht="15" customHeight="1" x14ac:dyDescent="0.2">
      <c r="B5801"/>
    </row>
    <row r="5802" spans="2:2" ht="15" customHeight="1" x14ac:dyDescent="0.2">
      <c r="B5802"/>
    </row>
    <row r="5803" spans="2:2" ht="15" customHeight="1" x14ac:dyDescent="0.2">
      <c r="B5803"/>
    </row>
    <row r="5804" spans="2:2" ht="15" customHeight="1" x14ac:dyDescent="0.2">
      <c r="B5804"/>
    </row>
    <row r="5805" spans="2:2" ht="15" customHeight="1" x14ac:dyDescent="0.2">
      <c r="B5805"/>
    </row>
    <row r="5806" spans="2:2" ht="15" customHeight="1" x14ac:dyDescent="0.2">
      <c r="B5806"/>
    </row>
    <row r="5807" spans="2:2" ht="15" customHeight="1" x14ac:dyDescent="0.2">
      <c r="B5807"/>
    </row>
    <row r="5808" spans="2:2" ht="15" customHeight="1" x14ac:dyDescent="0.2">
      <c r="B5808"/>
    </row>
    <row r="5809" spans="2:2" ht="15" customHeight="1" x14ac:dyDescent="0.2">
      <c r="B5809"/>
    </row>
    <row r="5810" spans="2:2" ht="15" customHeight="1" x14ac:dyDescent="0.2">
      <c r="B5810"/>
    </row>
    <row r="5811" spans="2:2" ht="15" customHeight="1" x14ac:dyDescent="0.2">
      <c r="B5811"/>
    </row>
    <row r="5812" spans="2:2" ht="15" customHeight="1" x14ac:dyDescent="0.2">
      <c r="B5812"/>
    </row>
    <row r="5813" spans="2:2" ht="15" customHeight="1" x14ac:dyDescent="0.2">
      <c r="B5813"/>
    </row>
    <row r="5814" spans="2:2" ht="15" customHeight="1" x14ac:dyDescent="0.2">
      <c r="B5814"/>
    </row>
    <row r="5815" spans="2:2" ht="15" customHeight="1" x14ac:dyDescent="0.2">
      <c r="B5815"/>
    </row>
    <row r="5816" spans="2:2" ht="15" customHeight="1" x14ac:dyDescent="0.2">
      <c r="B5816"/>
    </row>
    <row r="5817" spans="2:2" ht="15" customHeight="1" x14ac:dyDescent="0.2">
      <c r="B5817"/>
    </row>
    <row r="5818" spans="2:2" ht="15" customHeight="1" x14ac:dyDescent="0.2">
      <c r="B5818"/>
    </row>
    <row r="5819" spans="2:2" ht="15" customHeight="1" x14ac:dyDescent="0.2">
      <c r="B5819"/>
    </row>
    <row r="5820" spans="2:2" ht="15" customHeight="1" x14ac:dyDescent="0.2">
      <c r="B5820"/>
    </row>
    <row r="5821" spans="2:2" ht="15" customHeight="1" x14ac:dyDescent="0.2">
      <c r="B5821"/>
    </row>
    <row r="5822" spans="2:2" ht="15" customHeight="1" x14ac:dyDescent="0.2">
      <c r="B5822"/>
    </row>
    <row r="5823" spans="2:2" ht="15" customHeight="1" x14ac:dyDescent="0.2">
      <c r="B5823"/>
    </row>
    <row r="5824" spans="2:2" ht="15" customHeight="1" x14ac:dyDescent="0.2">
      <c r="B5824"/>
    </row>
    <row r="5825" spans="2:2" ht="15" customHeight="1" x14ac:dyDescent="0.2">
      <c r="B5825"/>
    </row>
    <row r="5826" spans="2:2" ht="15" customHeight="1" x14ac:dyDescent="0.2">
      <c r="B5826"/>
    </row>
    <row r="5827" spans="2:2" ht="15" customHeight="1" x14ac:dyDescent="0.2">
      <c r="B5827"/>
    </row>
    <row r="5828" spans="2:2" ht="15" customHeight="1" x14ac:dyDescent="0.2">
      <c r="B5828"/>
    </row>
    <row r="5829" spans="2:2" ht="15" customHeight="1" x14ac:dyDescent="0.2">
      <c r="B5829"/>
    </row>
    <row r="5830" spans="2:2" ht="15" customHeight="1" x14ac:dyDescent="0.2">
      <c r="B5830"/>
    </row>
    <row r="5831" spans="2:2" ht="15" customHeight="1" x14ac:dyDescent="0.2">
      <c r="B5831"/>
    </row>
    <row r="5832" spans="2:2" ht="15" customHeight="1" x14ac:dyDescent="0.2">
      <c r="B5832"/>
    </row>
    <row r="5833" spans="2:2" ht="15" customHeight="1" x14ac:dyDescent="0.2">
      <c r="B5833"/>
    </row>
    <row r="5834" spans="2:2" ht="15" customHeight="1" x14ac:dyDescent="0.2">
      <c r="B5834"/>
    </row>
    <row r="5835" spans="2:2" ht="15" customHeight="1" x14ac:dyDescent="0.2">
      <c r="B5835"/>
    </row>
    <row r="5836" spans="2:2" ht="15" customHeight="1" x14ac:dyDescent="0.2">
      <c r="B5836"/>
    </row>
    <row r="5837" spans="2:2" ht="15" customHeight="1" x14ac:dyDescent="0.2">
      <c r="B5837"/>
    </row>
    <row r="5838" spans="2:2" ht="15" customHeight="1" x14ac:dyDescent="0.2">
      <c r="B5838"/>
    </row>
    <row r="5839" spans="2:2" ht="15" customHeight="1" x14ac:dyDescent="0.2">
      <c r="B5839"/>
    </row>
    <row r="5840" spans="2:2" ht="15" customHeight="1" x14ac:dyDescent="0.2">
      <c r="B5840"/>
    </row>
    <row r="5841" spans="2:2" ht="15" customHeight="1" x14ac:dyDescent="0.2">
      <c r="B5841"/>
    </row>
    <row r="5842" spans="2:2" ht="15" customHeight="1" x14ac:dyDescent="0.2">
      <c r="B5842"/>
    </row>
    <row r="5843" spans="2:2" ht="15" customHeight="1" x14ac:dyDescent="0.2">
      <c r="B5843"/>
    </row>
    <row r="5844" spans="2:2" ht="15" customHeight="1" x14ac:dyDescent="0.2">
      <c r="B5844"/>
    </row>
    <row r="5845" spans="2:2" ht="15" customHeight="1" x14ac:dyDescent="0.2">
      <c r="B5845"/>
    </row>
    <row r="5846" spans="2:2" ht="15" customHeight="1" x14ac:dyDescent="0.2">
      <c r="B5846"/>
    </row>
    <row r="5847" spans="2:2" ht="15" customHeight="1" x14ac:dyDescent="0.2">
      <c r="B5847"/>
    </row>
    <row r="5848" spans="2:2" ht="15" customHeight="1" x14ac:dyDescent="0.2">
      <c r="B5848"/>
    </row>
    <row r="5849" spans="2:2" ht="15" customHeight="1" x14ac:dyDescent="0.2">
      <c r="B5849"/>
    </row>
    <row r="5850" spans="2:2" ht="15" customHeight="1" x14ac:dyDescent="0.2">
      <c r="B5850"/>
    </row>
    <row r="5851" spans="2:2" ht="15" customHeight="1" x14ac:dyDescent="0.2">
      <c r="B5851"/>
    </row>
    <row r="5852" spans="2:2" ht="15" customHeight="1" x14ac:dyDescent="0.2">
      <c r="B5852"/>
    </row>
    <row r="5853" spans="2:2" ht="15" customHeight="1" x14ac:dyDescent="0.2">
      <c r="B5853"/>
    </row>
    <row r="5854" spans="2:2" ht="15" customHeight="1" x14ac:dyDescent="0.2">
      <c r="B5854"/>
    </row>
    <row r="5855" spans="2:2" ht="15" customHeight="1" x14ac:dyDescent="0.2">
      <c r="B5855"/>
    </row>
    <row r="5856" spans="2:2" ht="15" customHeight="1" x14ac:dyDescent="0.2">
      <c r="B5856"/>
    </row>
    <row r="5857" spans="2:2" ht="15" customHeight="1" x14ac:dyDescent="0.2">
      <c r="B5857"/>
    </row>
    <row r="5858" spans="2:2" ht="15" customHeight="1" x14ac:dyDescent="0.2">
      <c r="B5858"/>
    </row>
    <row r="5859" spans="2:2" ht="15" customHeight="1" x14ac:dyDescent="0.2">
      <c r="B5859"/>
    </row>
    <row r="5860" spans="2:2" ht="15" customHeight="1" x14ac:dyDescent="0.2">
      <c r="B5860"/>
    </row>
    <row r="5861" spans="2:2" ht="15" customHeight="1" x14ac:dyDescent="0.2">
      <c r="B5861"/>
    </row>
    <row r="5862" spans="2:2" ht="15" customHeight="1" x14ac:dyDescent="0.2">
      <c r="B5862"/>
    </row>
    <row r="5863" spans="2:2" ht="15" customHeight="1" x14ac:dyDescent="0.2">
      <c r="B5863"/>
    </row>
    <row r="5864" spans="2:2" ht="15" customHeight="1" x14ac:dyDescent="0.2">
      <c r="B5864"/>
    </row>
    <row r="5865" spans="2:2" ht="15" customHeight="1" x14ac:dyDescent="0.2">
      <c r="B5865"/>
    </row>
    <row r="5866" spans="2:2" ht="15" customHeight="1" x14ac:dyDescent="0.2">
      <c r="B5866"/>
    </row>
    <row r="5867" spans="2:2" ht="15" customHeight="1" x14ac:dyDescent="0.2">
      <c r="B5867"/>
    </row>
    <row r="5868" spans="2:2" ht="15" customHeight="1" x14ac:dyDescent="0.2">
      <c r="B5868"/>
    </row>
    <row r="5869" spans="2:2" ht="15" customHeight="1" x14ac:dyDescent="0.2">
      <c r="B5869"/>
    </row>
    <row r="5870" spans="2:2" ht="15" customHeight="1" x14ac:dyDescent="0.2">
      <c r="B5870"/>
    </row>
    <row r="5871" spans="2:2" ht="15" customHeight="1" x14ac:dyDescent="0.2">
      <c r="B5871"/>
    </row>
    <row r="5872" spans="2:2" ht="15" customHeight="1" x14ac:dyDescent="0.2">
      <c r="B5872"/>
    </row>
    <row r="5873" spans="2:2" ht="15" customHeight="1" x14ac:dyDescent="0.2">
      <c r="B5873"/>
    </row>
    <row r="5874" spans="2:2" ht="15" customHeight="1" x14ac:dyDescent="0.2">
      <c r="B5874"/>
    </row>
    <row r="5875" spans="2:2" ht="15" customHeight="1" x14ac:dyDescent="0.2">
      <c r="B5875"/>
    </row>
    <row r="5876" spans="2:2" ht="15" customHeight="1" x14ac:dyDescent="0.2">
      <c r="B5876"/>
    </row>
    <row r="5877" spans="2:2" ht="15" customHeight="1" x14ac:dyDescent="0.2">
      <c r="B5877"/>
    </row>
    <row r="5878" spans="2:2" ht="15" customHeight="1" x14ac:dyDescent="0.2">
      <c r="B5878"/>
    </row>
    <row r="5879" spans="2:2" ht="15" customHeight="1" x14ac:dyDescent="0.2">
      <c r="B5879"/>
    </row>
    <row r="5880" spans="2:2" ht="15" customHeight="1" x14ac:dyDescent="0.2">
      <c r="B5880"/>
    </row>
    <row r="5881" spans="2:2" ht="15" customHeight="1" x14ac:dyDescent="0.2">
      <c r="B5881"/>
    </row>
    <row r="5882" spans="2:2" ht="15" customHeight="1" x14ac:dyDescent="0.2">
      <c r="B5882"/>
    </row>
    <row r="5883" spans="2:2" ht="15" customHeight="1" x14ac:dyDescent="0.2">
      <c r="B5883"/>
    </row>
    <row r="5884" spans="2:2" ht="15" customHeight="1" x14ac:dyDescent="0.2">
      <c r="B5884"/>
    </row>
    <row r="5885" spans="2:2" ht="15" customHeight="1" x14ac:dyDescent="0.2">
      <c r="B5885"/>
    </row>
    <row r="5886" spans="2:2" ht="15" customHeight="1" x14ac:dyDescent="0.2">
      <c r="B5886"/>
    </row>
    <row r="5887" spans="2:2" ht="15" customHeight="1" x14ac:dyDescent="0.2">
      <c r="B5887"/>
    </row>
    <row r="5888" spans="2:2" ht="15" customHeight="1" x14ac:dyDescent="0.2">
      <c r="B5888"/>
    </row>
    <row r="5889" spans="2:2" ht="15" customHeight="1" x14ac:dyDescent="0.2">
      <c r="B5889"/>
    </row>
    <row r="5890" spans="2:2" ht="15" customHeight="1" x14ac:dyDescent="0.2">
      <c r="B5890"/>
    </row>
    <row r="5891" spans="2:2" ht="15" customHeight="1" x14ac:dyDescent="0.2">
      <c r="B5891"/>
    </row>
    <row r="5892" spans="2:2" ht="15" customHeight="1" x14ac:dyDescent="0.2">
      <c r="B5892"/>
    </row>
    <row r="5893" spans="2:2" ht="15" customHeight="1" x14ac:dyDescent="0.2">
      <c r="B5893"/>
    </row>
    <row r="5894" spans="2:2" ht="15" customHeight="1" x14ac:dyDescent="0.2">
      <c r="B5894"/>
    </row>
    <row r="5895" spans="2:2" ht="15" customHeight="1" x14ac:dyDescent="0.2">
      <c r="B5895"/>
    </row>
    <row r="5896" spans="2:2" ht="15" customHeight="1" x14ac:dyDescent="0.2">
      <c r="B5896"/>
    </row>
    <row r="5897" spans="2:2" ht="15" customHeight="1" x14ac:dyDescent="0.2">
      <c r="B5897"/>
    </row>
    <row r="5898" spans="2:2" ht="15" customHeight="1" x14ac:dyDescent="0.2">
      <c r="B5898"/>
    </row>
    <row r="5899" spans="2:2" ht="15" customHeight="1" x14ac:dyDescent="0.2">
      <c r="B5899"/>
    </row>
    <row r="5900" spans="2:2" ht="15" customHeight="1" x14ac:dyDescent="0.2">
      <c r="B5900"/>
    </row>
    <row r="5901" spans="2:2" ht="15" customHeight="1" x14ac:dyDescent="0.2">
      <c r="B5901"/>
    </row>
    <row r="5902" spans="2:2" ht="15" customHeight="1" x14ac:dyDescent="0.2">
      <c r="B5902"/>
    </row>
    <row r="5903" spans="2:2" ht="15" customHeight="1" x14ac:dyDescent="0.2">
      <c r="B5903"/>
    </row>
    <row r="5904" spans="2:2" ht="15" customHeight="1" x14ac:dyDescent="0.2">
      <c r="B5904"/>
    </row>
    <row r="5905" spans="2:2" ht="15" customHeight="1" x14ac:dyDescent="0.2">
      <c r="B5905"/>
    </row>
    <row r="5906" spans="2:2" ht="15" customHeight="1" x14ac:dyDescent="0.2">
      <c r="B5906"/>
    </row>
    <row r="5907" spans="2:2" ht="15" customHeight="1" x14ac:dyDescent="0.2">
      <c r="B5907"/>
    </row>
    <row r="5908" spans="2:2" ht="15" customHeight="1" x14ac:dyDescent="0.2">
      <c r="B5908"/>
    </row>
    <row r="5909" spans="2:2" ht="15" customHeight="1" x14ac:dyDescent="0.2">
      <c r="B5909"/>
    </row>
    <row r="5910" spans="2:2" ht="15" customHeight="1" x14ac:dyDescent="0.2">
      <c r="B5910"/>
    </row>
    <row r="5911" spans="2:2" ht="15" customHeight="1" x14ac:dyDescent="0.2">
      <c r="B5911"/>
    </row>
    <row r="5912" spans="2:2" ht="15" customHeight="1" x14ac:dyDescent="0.2">
      <c r="B5912"/>
    </row>
    <row r="5913" spans="2:2" ht="15" customHeight="1" x14ac:dyDescent="0.2">
      <c r="B5913"/>
    </row>
    <row r="5914" spans="2:2" ht="15" customHeight="1" x14ac:dyDescent="0.2">
      <c r="B5914"/>
    </row>
    <row r="5915" spans="2:2" ht="15" customHeight="1" x14ac:dyDescent="0.2">
      <c r="B5915"/>
    </row>
    <row r="5916" spans="2:2" ht="15" customHeight="1" x14ac:dyDescent="0.2">
      <c r="B5916"/>
    </row>
    <row r="5917" spans="2:2" ht="15" customHeight="1" x14ac:dyDescent="0.2">
      <c r="B5917"/>
    </row>
    <row r="5918" spans="2:2" ht="15" customHeight="1" x14ac:dyDescent="0.2">
      <c r="B5918"/>
    </row>
    <row r="5919" spans="2:2" ht="15" customHeight="1" x14ac:dyDescent="0.2">
      <c r="B5919"/>
    </row>
    <row r="5920" spans="2:2" ht="15" customHeight="1" x14ac:dyDescent="0.2">
      <c r="B5920"/>
    </row>
    <row r="5921" spans="2:2" ht="15" customHeight="1" x14ac:dyDescent="0.2">
      <c r="B5921"/>
    </row>
    <row r="5922" spans="2:2" ht="15" customHeight="1" x14ac:dyDescent="0.2">
      <c r="B5922"/>
    </row>
    <row r="5923" spans="2:2" ht="15" customHeight="1" x14ac:dyDescent="0.2">
      <c r="B5923"/>
    </row>
    <row r="5924" spans="2:2" ht="15" customHeight="1" x14ac:dyDescent="0.2">
      <c r="B5924"/>
    </row>
    <row r="5925" spans="2:2" ht="15" customHeight="1" x14ac:dyDescent="0.2">
      <c r="B5925"/>
    </row>
    <row r="5926" spans="2:2" ht="15" customHeight="1" x14ac:dyDescent="0.2">
      <c r="B5926"/>
    </row>
    <row r="5927" spans="2:2" ht="15" customHeight="1" x14ac:dyDescent="0.2">
      <c r="B5927"/>
    </row>
    <row r="5928" spans="2:2" ht="15" customHeight="1" x14ac:dyDescent="0.2">
      <c r="B5928"/>
    </row>
    <row r="5929" spans="2:2" ht="15" customHeight="1" x14ac:dyDescent="0.2">
      <c r="B5929"/>
    </row>
    <row r="5930" spans="2:2" ht="15" customHeight="1" x14ac:dyDescent="0.2">
      <c r="B5930"/>
    </row>
    <row r="5931" spans="2:2" ht="15" customHeight="1" x14ac:dyDescent="0.2">
      <c r="B5931"/>
    </row>
    <row r="5932" spans="2:2" ht="15" customHeight="1" x14ac:dyDescent="0.2">
      <c r="B5932"/>
    </row>
    <row r="5933" spans="2:2" ht="15" customHeight="1" x14ac:dyDescent="0.2">
      <c r="B5933"/>
    </row>
    <row r="5934" spans="2:2" ht="15" customHeight="1" x14ac:dyDescent="0.2">
      <c r="B5934"/>
    </row>
    <row r="5935" spans="2:2" ht="15" customHeight="1" x14ac:dyDescent="0.2">
      <c r="B5935"/>
    </row>
    <row r="5936" spans="2:2" ht="15" customHeight="1" x14ac:dyDescent="0.2">
      <c r="B5936"/>
    </row>
    <row r="5937" spans="2:2" ht="15" customHeight="1" x14ac:dyDescent="0.2">
      <c r="B5937"/>
    </row>
    <row r="5938" spans="2:2" ht="15" customHeight="1" x14ac:dyDescent="0.2">
      <c r="B5938"/>
    </row>
    <row r="5939" spans="2:2" ht="15" customHeight="1" x14ac:dyDescent="0.2">
      <c r="B5939"/>
    </row>
    <row r="5940" spans="2:2" ht="15" customHeight="1" x14ac:dyDescent="0.2">
      <c r="B5940"/>
    </row>
    <row r="5941" spans="2:2" ht="15" customHeight="1" x14ac:dyDescent="0.2">
      <c r="B5941"/>
    </row>
    <row r="5942" spans="2:2" ht="15" customHeight="1" x14ac:dyDescent="0.2">
      <c r="B5942"/>
    </row>
    <row r="5943" spans="2:2" ht="15" customHeight="1" x14ac:dyDescent="0.2">
      <c r="B5943"/>
    </row>
    <row r="5944" spans="2:2" ht="15" customHeight="1" x14ac:dyDescent="0.2">
      <c r="B5944"/>
    </row>
    <row r="5945" spans="2:2" ht="15" customHeight="1" x14ac:dyDescent="0.2">
      <c r="B5945"/>
    </row>
    <row r="5946" spans="2:2" ht="15" customHeight="1" x14ac:dyDescent="0.2">
      <c r="B5946"/>
    </row>
    <row r="5947" spans="2:2" ht="15" customHeight="1" x14ac:dyDescent="0.2">
      <c r="B5947"/>
    </row>
    <row r="5948" spans="2:2" ht="15" customHeight="1" x14ac:dyDescent="0.2">
      <c r="B5948"/>
    </row>
    <row r="5949" spans="2:2" ht="15" customHeight="1" x14ac:dyDescent="0.2">
      <c r="B5949"/>
    </row>
    <row r="5950" spans="2:2" ht="15" customHeight="1" x14ac:dyDescent="0.2">
      <c r="B5950"/>
    </row>
    <row r="5951" spans="2:2" ht="15" customHeight="1" x14ac:dyDescent="0.2">
      <c r="B5951"/>
    </row>
    <row r="5952" spans="2:2" ht="15" customHeight="1" x14ac:dyDescent="0.2">
      <c r="B5952"/>
    </row>
    <row r="5953" spans="2:2" ht="15" customHeight="1" x14ac:dyDescent="0.2">
      <c r="B5953"/>
    </row>
    <row r="5954" spans="2:2" ht="15" customHeight="1" x14ac:dyDescent="0.2">
      <c r="B5954"/>
    </row>
    <row r="5955" spans="2:2" ht="15" customHeight="1" x14ac:dyDescent="0.2">
      <c r="B5955"/>
    </row>
    <row r="5956" spans="2:2" ht="15" customHeight="1" x14ac:dyDescent="0.2">
      <c r="B5956"/>
    </row>
    <row r="5957" spans="2:2" ht="15" customHeight="1" x14ac:dyDescent="0.2">
      <c r="B5957"/>
    </row>
    <row r="5958" spans="2:2" ht="15" customHeight="1" x14ac:dyDescent="0.2">
      <c r="B5958"/>
    </row>
    <row r="5959" spans="2:2" ht="15" customHeight="1" x14ac:dyDescent="0.2">
      <c r="B5959"/>
    </row>
    <row r="5960" spans="2:2" ht="15" customHeight="1" x14ac:dyDescent="0.2">
      <c r="B5960"/>
    </row>
    <row r="5961" spans="2:2" ht="15" customHeight="1" x14ac:dyDescent="0.2">
      <c r="B5961"/>
    </row>
    <row r="5962" spans="2:2" ht="15" customHeight="1" x14ac:dyDescent="0.2">
      <c r="B5962"/>
    </row>
    <row r="5963" spans="2:2" ht="15" customHeight="1" x14ac:dyDescent="0.2">
      <c r="B5963"/>
    </row>
    <row r="5964" spans="2:2" ht="15" customHeight="1" x14ac:dyDescent="0.2">
      <c r="B5964"/>
    </row>
    <row r="5965" spans="2:2" ht="15" customHeight="1" x14ac:dyDescent="0.2">
      <c r="B5965"/>
    </row>
    <row r="5966" spans="2:2" ht="15" customHeight="1" x14ac:dyDescent="0.2">
      <c r="B5966"/>
    </row>
    <row r="5967" spans="2:2" ht="15" customHeight="1" x14ac:dyDescent="0.2">
      <c r="B5967"/>
    </row>
    <row r="5968" spans="2:2" ht="15" customHeight="1" x14ac:dyDescent="0.2">
      <c r="B5968"/>
    </row>
    <row r="5969" spans="2:2" ht="15" customHeight="1" x14ac:dyDescent="0.2">
      <c r="B5969"/>
    </row>
    <row r="5970" spans="2:2" ht="15" customHeight="1" x14ac:dyDescent="0.2">
      <c r="B5970"/>
    </row>
    <row r="5971" spans="2:2" ht="15" customHeight="1" x14ac:dyDescent="0.2">
      <c r="B5971"/>
    </row>
    <row r="5972" spans="2:2" ht="15" customHeight="1" x14ac:dyDescent="0.2">
      <c r="B5972"/>
    </row>
    <row r="5973" spans="2:2" ht="15" customHeight="1" x14ac:dyDescent="0.2">
      <c r="B5973"/>
    </row>
    <row r="5974" spans="2:2" ht="15" customHeight="1" x14ac:dyDescent="0.2">
      <c r="B5974"/>
    </row>
    <row r="5975" spans="2:2" ht="15" customHeight="1" x14ac:dyDescent="0.2">
      <c r="B5975"/>
    </row>
    <row r="5976" spans="2:2" ht="15" customHeight="1" x14ac:dyDescent="0.2">
      <c r="B5976"/>
    </row>
    <row r="5977" spans="2:2" ht="15" customHeight="1" x14ac:dyDescent="0.2">
      <c r="B5977"/>
    </row>
    <row r="5978" spans="2:2" ht="15" customHeight="1" x14ac:dyDescent="0.2">
      <c r="B5978"/>
    </row>
    <row r="5979" spans="2:2" ht="15" customHeight="1" x14ac:dyDescent="0.2">
      <c r="B5979"/>
    </row>
    <row r="5980" spans="2:2" ht="15" customHeight="1" x14ac:dyDescent="0.2">
      <c r="B5980"/>
    </row>
    <row r="5981" spans="2:2" ht="15" customHeight="1" x14ac:dyDescent="0.2">
      <c r="B5981"/>
    </row>
    <row r="5982" spans="2:2" ht="15" customHeight="1" x14ac:dyDescent="0.2">
      <c r="B5982"/>
    </row>
    <row r="5983" spans="2:2" ht="15" customHeight="1" x14ac:dyDescent="0.2">
      <c r="B5983"/>
    </row>
    <row r="5984" spans="2:2" ht="15" customHeight="1" x14ac:dyDescent="0.2">
      <c r="B5984"/>
    </row>
    <row r="5985" spans="2:2" ht="15" customHeight="1" x14ac:dyDescent="0.2">
      <c r="B5985"/>
    </row>
    <row r="5986" spans="2:2" ht="15" customHeight="1" x14ac:dyDescent="0.2">
      <c r="B5986"/>
    </row>
    <row r="5987" spans="2:2" ht="15" customHeight="1" x14ac:dyDescent="0.2">
      <c r="B5987"/>
    </row>
    <row r="5988" spans="2:2" ht="15" customHeight="1" x14ac:dyDescent="0.2">
      <c r="B5988"/>
    </row>
    <row r="5989" spans="2:2" ht="15" customHeight="1" x14ac:dyDescent="0.2">
      <c r="B5989"/>
    </row>
    <row r="5990" spans="2:2" ht="15" customHeight="1" x14ac:dyDescent="0.2">
      <c r="B5990"/>
    </row>
    <row r="5991" spans="2:2" ht="15" customHeight="1" x14ac:dyDescent="0.2">
      <c r="B5991"/>
    </row>
    <row r="5992" spans="2:2" ht="15" customHeight="1" x14ac:dyDescent="0.2">
      <c r="B5992"/>
    </row>
    <row r="5993" spans="2:2" ht="15" customHeight="1" x14ac:dyDescent="0.2">
      <c r="B5993"/>
    </row>
    <row r="5994" spans="2:2" ht="15" customHeight="1" x14ac:dyDescent="0.2">
      <c r="B5994"/>
    </row>
    <row r="5995" spans="2:2" ht="15" customHeight="1" x14ac:dyDescent="0.2">
      <c r="B5995"/>
    </row>
    <row r="5996" spans="2:2" ht="15" customHeight="1" x14ac:dyDescent="0.2">
      <c r="B5996"/>
    </row>
    <row r="5997" spans="2:2" ht="15" customHeight="1" x14ac:dyDescent="0.2">
      <c r="B5997"/>
    </row>
    <row r="5998" spans="2:2" ht="15" customHeight="1" x14ac:dyDescent="0.2">
      <c r="B5998"/>
    </row>
    <row r="5999" spans="2:2" ht="15" customHeight="1" x14ac:dyDescent="0.2">
      <c r="B5999"/>
    </row>
    <row r="6000" spans="2:2" ht="15" customHeight="1" x14ac:dyDescent="0.2">
      <c r="B6000"/>
    </row>
    <row r="6001" spans="2:2" ht="15" customHeight="1" x14ac:dyDescent="0.2">
      <c r="B6001"/>
    </row>
    <row r="6002" spans="2:2" ht="15" customHeight="1" x14ac:dyDescent="0.2">
      <c r="B6002"/>
    </row>
    <row r="6003" spans="2:2" ht="15" customHeight="1" x14ac:dyDescent="0.2">
      <c r="B6003"/>
    </row>
    <row r="6004" spans="2:2" ht="15" customHeight="1" x14ac:dyDescent="0.2">
      <c r="B6004"/>
    </row>
    <row r="6005" spans="2:2" ht="15" customHeight="1" x14ac:dyDescent="0.2">
      <c r="B6005"/>
    </row>
    <row r="6006" spans="2:2" ht="15" customHeight="1" x14ac:dyDescent="0.2">
      <c r="B6006"/>
    </row>
    <row r="6007" spans="2:2" ht="15" customHeight="1" x14ac:dyDescent="0.2">
      <c r="B6007"/>
    </row>
    <row r="6008" spans="2:2" ht="15" customHeight="1" x14ac:dyDescent="0.2">
      <c r="B6008"/>
    </row>
    <row r="6009" spans="2:2" ht="15" customHeight="1" x14ac:dyDescent="0.2">
      <c r="B6009"/>
    </row>
    <row r="6010" spans="2:2" ht="15" customHeight="1" x14ac:dyDescent="0.2">
      <c r="B6010"/>
    </row>
    <row r="6011" spans="2:2" ht="15" customHeight="1" x14ac:dyDescent="0.2">
      <c r="B6011"/>
    </row>
    <row r="6012" spans="2:2" ht="15" customHeight="1" x14ac:dyDescent="0.2">
      <c r="B6012"/>
    </row>
    <row r="6013" spans="2:2" ht="15" customHeight="1" x14ac:dyDescent="0.2">
      <c r="B6013"/>
    </row>
    <row r="6014" spans="2:2" ht="15" customHeight="1" x14ac:dyDescent="0.2">
      <c r="B6014"/>
    </row>
    <row r="6015" spans="2:2" ht="15" customHeight="1" x14ac:dyDescent="0.2">
      <c r="B6015"/>
    </row>
    <row r="6016" spans="2:2" ht="15" customHeight="1" x14ac:dyDescent="0.2">
      <c r="B6016"/>
    </row>
    <row r="6017" spans="2:2" ht="15" customHeight="1" x14ac:dyDescent="0.2">
      <c r="B6017"/>
    </row>
    <row r="6018" spans="2:2" ht="15" customHeight="1" x14ac:dyDescent="0.2">
      <c r="B6018"/>
    </row>
    <row r="6019" spans="2:2" ht="15" customHeight="1" x14ac:dyDescent="0.2">
      <c r="B6019"/>
    </row>
    <row r="6020" spans="2:2" ht="15" customHeight="1" x14ac:dyDescent="0.2">
      <c r="B6020"/>
    </row>
    <row r="6021" spans="2:2" ht="15" customHeight="1" x14ac:dyDescent="0.2">
      <c r="B6021"/>
    </row>
    <row r="6022" spans="2:2" ht="15" customHeight="1" x14ac:dyDescent="0.2">
      <c r="B6022"/>
    </row>
    <row r="6023" spans="2:2" ht="15" customHeight="1" x14ac:dyDescent="0.2">
      <c r="B6023"/>
    </row>
    <row r="6024" spans="2:2" ht="15" customHeight="1" x14ac:dyDescent="0.2">
      <c r="B6024"/>
    </row>
    <row r="6025" spans="2:2" ht="15" customHeight="1" x14ac:dyDescent="0.2">
      <c r="B6025"/>
    </row>
    <row r="6026" spans="2:2" ht="15" customHeight="1" x14ac:dyDescent="0.2">
      <c r="B6026"/>
    </row>
    <row r="6027" spans="2:2" ht="15" customHeight="1" x14ac:dyDescent="0.2">
      <c r="B6027"/>
    </row>
    <row r="6028" spans="2:2" ht="15" customHeight="1" x14ac:dyDescent="0.2">
      <c r="B6028"/>
    </row>
    <row r="6029" spans="2:2" ht="15" customHeight="1" x14ac:dyDescent="0.2">
      <c r="B6029"/>
    </row>
    <row r="6030" spans="2:2" ht="15" customHeight="1" x14ac:dyDescent="0.2">
      <c r="B6030"/>
    </row>
    <row r="6031" spans="2:2" ht="15" customHeight="1" x14ac:dyDescent="0.2">
      <c r="B6031"/>
    </row>
    <row r="6032" spans="2:2" ht="15" customHeight="1" x14ac:dyDescent="0.2">
      <c r="B6032"/>
    </row>
    <row r="6033" spans="2:2" ht="15" customHeight="1" x14ac:dyDescent="0.2">
      <c r="B6033"/>
    </row>
    <row r="6034" spans="2:2" ht="15" customHeight="1" x14ac:dyDescent="0.2">
      <c r="B6034"/>
    </row>
    <row r="6035" spans="2:2" ht="15" customHeight="1" x14ac:dyDescent="0.2">
      <c r="B6035"/>
    </row>
    <row r="6036" spans="2:2" ht="15" customHeight="1" x14ac:dyDescent="0.2">
      <c r="B6036"/>
    </row>
    <row r="6037" spans="2:2" ht="15" customHeight="1" x14ac:dyDescent="0.2">
      <c r="B6037"/>
    </row>
    <row r="6038" spans="2:2" ht="15" customHeight="1" x14ac:dyDescent="0.2">
      <c r="B6038"/>
    </row>
    <row r="6039" spans="2:2" ht="15" customHeight="1" x14ac:dyDescent="0.2">
      <c r="B6039"/>
    </row>
    <row r="6040" spans="2:2" ht="15" customHeight="1" x14ac:dyDescent="0.2">
      <c r="B6040"/>
    </row>
    <row r="6041" spans="2:2" ht="15" customHeight="1" x14ac:dyDescent="0.2">
      <c r="B6041"/>
    </row>
    <row r="6042" spans="2:2" ht="15" customHeight="1" x14ac:dyDescent="0.2">
      <c r="B6042"/>
    </row>
    <row r="6043" spans="2:2" ht="15" customHeight="1" x14ac:dyDescent="0.2">
      <c r="B6043"/>
    </row>
    <row r="6044" spans="2:2" ht="15" customHeight="1" x14ac:dyDescent="0.2">
      <c r="B6044"/>
    </row>
    <row r="6045" spans="2:2" ht="15" customHeight="1" x14ac:dyDescent="0.2">
      <c r="B6045"/>
    </row>
    <row r="6046" spans="2:2" ht="15" customHeight="1" x14ac:dyDescent="0.2">
      <c r="B6046"/>
    </row>
    <row r="6047" spans="2:2" ht="15" customHeight="1" x14ac:dyDescent="0.2">
      <c r="B6047"/>
    </row>
    <row r="6048" spans="2:2" ht="15" customHeight="1" x14ac:dyDescent="0.2">
      <c r="B6048"/>
    </row>
    <row r="6049" spans="2:2" ht="15" customHeight="1" x14ac:dyDescent="0.2">
      <c r="B6049"/>
    </row>
    <row r="6050" spans="2:2" ht="15" customHeight="1" x14ac:dyDescent="0.2">
      <c r="B6050"/>
    </row>
    <row r="6051" spans="2:2" ht="15" customHeight="1" x14ac:dyDescent="0.2">
      <c r="B6051"/>
    </row>
    <row r="6052" spans="2:2" ht="15" customHeight="1" x14ac:dyDescent="0.2">
      <c r="B6052"/>
    </row>
    <row r="6053" spans="2:2" ht="15" customHeight="1" x14ac:dyDescent="0.2">
      <c r="B6053"/>
    </row>
    <row r="6054" spans="2:2" ht="15" customHeight="1" x14ac:dyDescent="0.2">
      <c r="B6054"/>
    </row>
    <row r="6055" spans="2:2" ht="15" customHeight="1" x14ac:dyDescent="0.2">
      <c r="B6055"/>
    </row>
    <row r="6056" spans="2:2" ht="15" customHeight="1" x14ac:dyDescent="0.2">
      <c r="B6056"/>
    </row>
    <row r="6057" spans="2:2" ht="15" customHeight="1" x14ac:dyDescent="0.2">
      <c r="B6057"/>
    </row>
    <row r="6058" spans="2:2" ht="15" customHeight="1" x14ac:dyDescent="0.2">
      <c r="B6058"/>
    </row>
    <row r="6059" spans="2:2" ht="15" customHeight="1" x14ac:dyDescent="0.2">
      <c r="B6059"/>
    </row>
    <row r="6060" spans="2:2" ht="15" customHeight="1" x14ac:dyDescent="0.2">
      <c r="B6060"/>
    </row>
    <row r="6061" spans="2:2" ht="15" customHeight="1" x14ac:dyDescent="0.2">
      <c r="B6061"/>
    </row>
    <row r="6062" spans="2:2" ht="15" customHeight="1" x14ac:dyDescent="0.2">
      <c r="B6062"/>
    </row>
    <row r="6063" spans="2:2" ht="15" customHeight="1" x14ac:dyDescent="0.2">
      <c r="B6063"/>
    </row>
    <row r="6064" spans="2:2" ht="15" customHeight="1" x14ac:dyDescent="0.2">
      <c r="B6064"/>
    </row>
    <row r="6065" spans="2:2" ht="15" customHeight="1" x14ac:dyDescent="0.2">
      <c r="B6065"/>
    </row>
    <row r="6066" spans="2:2" ht="15" customHeight="1" x14ac:dyDescent="0.2">
      <c r="B6066"/>
    </row>
    <row r="6067" spans="2:2" ht="15" customHeight="1" x14ac:dyDescent="0.2">
      <c r="B6067"/>
    </row>
    <row r="6068" spans="2:2" ht="15" customHeight="1" x14ac:dyDescent="0.2">
      <c r="B6068"/>
    </row>
    <row r="6069" spans="2:2" ht="15" customHeight="1" x14ac:dyDescent="0.2">
      <c r="B6069"/>
    </row>
    <row r="6070" spans="2:2" ht="15" customHeight="1" x14ac:dyDescent="0.2">
      <c r="B6070"/>
    </row>
    <row r="6071" spans="2:2" ht="15" customHeight="1" x14ac:dyDescent="0.2">
      <c r="B6071"/>
    </row>
    <row r="6072" spans="2:2" ht="15" customHeight="1" x14ac:dyDescent="0.2">
      <c r="B6072"/>
    </row>
    <row r="6073" spans="2:2" ht="15" customHeight="1" x14ac:dyDescent="0.2">
      <c r="B6073"/>
    </row>
    <row r="6074" spans="2:2" ht="15" customHeight="1" x14ac:dyDescent="0.2">
      <c r="B6074"/>
    </row>
    <row r="6075" spans="2:2" ht="15" customHeight="1" x14ac:dyDescent="0.2">
      <c r="B6075"/>
    </row>
    <row r="6076" spans="2:2" ht="15" customHeight="1" x14ac:dyDescent="0.2">
      <c r="B6076"/>
    </row>
    <row r="6077" spans="2:2" ht="15" customHeight="1" x14ac:dyDescent="0.2">
      <c r="B6077"/>
    </row>
    <row r="6078" spans="2:2" ht="15" customHeight="1" x14ac:dyDescent="0.2">
      <c r="B6078"/>
    </row>
    <row r="6079" spans="2:2" ht="15" customHeight="1" x14ac:dyDescent="0.2">
      <c r="B6079"/>
    </row>
    <row r="6080" spans="2:2" ht="15" customHeight="1" x14ac:dyDescent="0.2">
      <c r="B6080"/>
    </row>
    <row r="6081" spans="2:2" ht="15" customHeight="1" x14ac:dyDescent="0.2">
      <c r="B6081"/>
    </row>
    <row r="6082" spans="2:2" ht="15" customHeight="1" x14ac:dyDescent="0.2">
      <c r="B6082"/>
    </row>
    <row r="6083" spans="2:2" ht="15" customHeight="1" x14ac:dyDescent="0.2">
      <c r="B6083"/>
    </row>
    <row r="6084" spans="2:2" ht="15" customHeight="1" x14ac:dyDescent="0.2">
      <c r="B6084"/>
    </row>
    <row r="6085" spans="2:2" ht="15" customHeight="1" x14ac:dyDescent="0.2">
      <c r="B6085"/>
    </row>
    <row r="6086" spans="2:2" ht="15" customHeight="1" x14ac:dyDescent="0.2">
      <c r="B6086"/>
    </row>
    <row r="6087" spans="2:2" ht="15" customHeight="1" x14ac:dyDescent="0.2">
      <c r="B6087"/>
    </row>
    <row r="6088" spans="2:2" ht="15" customHeight="1" x14ac:dyDescent="0.2">
      <c r="B6088"/>
    </row>
    <row r="6089" spans="2:2" ht="15" customHeight="1" x14ac:dyDescent="0.2">
      <c r="B6089"/>
    </row>
    <row r="6090" spans="2:2" ht="15" customHeight="1" x14ac:dyDescent="0.2">
      <c r="B6090"/>
    </row>
    <row r="6091" spans="2:2" ht="15" customHeight="1" x14ac:dyDescent="0.2">
      <c r="B6091"/>
    </row>
    <row r="6092" spans="2:2" ht="15" customHeight="1" x14ac:dyDescent="0.2">
      <c r="B6092"/>
    </row>
    <row r="6093" spans="2:2" ht="15" customHeight="1" x14ac:dyDescent="0.2">
      <c r="B6093"/>
    </row>
    <row r="6094" spans="2:2" ht="15" customHeight="1" x14ac:dyDescent="0.2">
      <c r="B6094"/>
    </row>
    <row r="6095" spans="2:2" ht="15" customHeight="1" x14ac:dyDescent="0.2">
      <c r="B6095"/>
    </row>
    <row r="6096" spans="2:2" ht="15" customHeight="1" x14ac:dyDescent="0.2">
      <c r="B6096"/>
    </row>
    <row r="6097" spans="2:2" ht="15" customHeight="1" x14ac:dyDescent="0.2">
      <c r="B6097"/>
    </row>
    <row r="6098" spans="2:2" ht="15" customHeight="1" x14ac:dyDescent="0.2">
      <c r="B6098"/>
    </row>
    <row r="6099" spans="2:2" ht="15" customHeight="1" x14ac:dyDescent="0.2">
      <c r="B6099"/>
    </row>
    <row r="6100" spans="2:2" ht="15" customHeight="1" x14ac:dyDescent="0.2">
      <c r="B6100"/>
    </row>
    <row r="6101" spans="2:2" ht="15" customHeight="1" x14ac:dyDescent="0.2">
      <c r="B6101"/>
    </row>
    <row r="6102" spans="2:2" ht="15" customHeight="1" x14ac:dyDescent="0.2">
      <c r="B6102"/>
    </row>
    <row r="6103" spans="2:2" ht="15" customHeight="1" x14ac:dyDescent="0.2">
      <c r="B6103"/>
    </row>
    <row r="6104" spans="2:2" ht="15" customHeight="1" x14ac:dyDescent="0.2">
      <c r="B6104"/>
    </row>
    <row r="6105" spans="2:2" ht="15" customHeight="1" x14ac:dyDescent="0.2">
      <c r="B6105"/>
    </row>
    <row r="6106" spans="2:2" ht="15" customHeight="1" x14ac:dyDescent="0.2">
      <c r="B6106"/>
    </row>
    <row r="6107" spans="2:2" ht="15" customHeight="1" x14ac:dyDescent="0.2">
      <c r="B6107"/>
    </row>
    <row r="6108" spans="2:2" ht="15" customHeight="1" x14ac:dyDescent="0.2">
      <c r="B6108"/>
    </row>
    <row r="6109" spans="2:2" ht="15" customHeight="1" x14ac:dyDescent="0.2">
      <c r="B6109"/>
    </row>
    <row r="6110" spans="2:2" ht="15" customHeight="1" x14ac:dyDescent="0.2">
      <c r="B6110"/>
    </row>
    <row r="6111" spans="2:2" ht="15" customHeight="1" x14ac:dyDescent="0.2">
      <c r="B6111"/>
    </row>
    <row r="6112" spans="2:2" ht="15" customHeight="1" x14ac:dyDescent="0.2">
      <c r="B6112"/>
    </row>
    <row r="6113" spans="2:2" ht="15" customHeight="1" x14ac:dyDescent="0.2">
      <c r="B6113"/>
    </row>
    <row r="6114" spans="2:2" ht="15" customHeight="1" x14ac:dyDescent="0.2">
      <c r="B6114"/>
    </row>
    <row r="6115" spans="2:2" ht="15" customHeight="1" x14ac:dyDescent="0.2">
      <c r="B6115"/>
    </row>
    <row r="6116" spans="2:2" ht="15" customHeight="1" x14ac:dyDescent="0.2">
      <c r="B6116"/>
    </row>
    <row r="6117" spans="2:2" ht="15" customHeight="1" x14ac:dyDescent="0.2">
      <c r="B6117"/>
    </row>
    <row r="6118" spans="2:2" ht="15" customHeight="1" x14ac:dyDescent="0.2">
      <c r="B6118"/>
    </row>
    <row r="6119" spans="2:2" ht="15" customHeight="1" x14ac:dyDescent="0.2">
      <c r="B6119"/>
    </row>
    <row r="6120" spans="2:2" ht="15" customHeight="1" x14ac:dyDescent="0.2">
      <c r="B6120"/>
    </row>
    <row r="6121" spans="2:2" ht="15" customHeight="1" x14ac:dyDescent="0.2">
      <c r="B6121"/>
    </row>
    <row r="6122" spans="2:2" ht="15" customHeight="1" x14ac:dyDescent="0.2">
      <c r="B6122"/>
    </row>
    <row r="6123" spans="2:2" ht="15" customHeight="1" x14ac:dyDescent="0.2">
      <c r="B6123"/>
    </row>
    <row r="6124" spans="2:2" ht="15" customHeight="1" x14ac:dyDescent="0.2">
      <c r="B6124"/>
    </row>
    <row r="6125" spans="2:2" ht="15" customHeight="1" x14ac:dyDescent="0.2">
      <c r="B6125"/>
    </row>
    <row r="6126" spans="2:2" ht="15" customHeight="1" x14ac:dyDescent="0.2">
      <c r="B6126"/>
    </row>
    <row r="6127" spans="2:2" ht="15" customHeight="1" x14ac:dyDescent="0.2">
      <c r="B6127"/>
    </row>
    <row r="6128" spans="2:2" ht="15" customHeight="1" x14ac:dyDescent="0.2">
      <c r="B6128"/>
    </row>
    <row r="6129" spans="2:2" ht="15" customHeight="1" x14ac:dyDescent="0.2">
      <c r="B6129"/>
    </row>
    <row r="6130" spans="2:2" ht="15" customHeight="1" x14ac:dyDescent="0.2">
      <c r="B6130"/>
    </row>
    <row r="6131" spans="2:2" ht="15" customHeight="1" x14ac:dyDescent="0.2">
      <c r="B6131"/>
    </row>
    <row r="6132" spans="2:2" ht="15" customHeight="1" x14ac:dyDescent="0.2">
      <c r="B6132"/>
    </row>
    <row r="6133" spans="2:2" ht="15" customHeight="1" x14ac:dyDescent="0.2">
      <c r="B6133"/>
    </row>
    <row r="6134" spans="2:2" ht="15" customHeight="1" x14ac:dyDescent="0.2">
      <c r="B6134"/>
    </row>
    <row r="6135" spans="2:2" ht="15" customHeight="1" x14ac:dyDescent="0.2">
      <c r="B6135"/>
    </row>
    <row r="6136" spans="2:2" ht="15" customHeight="1" x14ac:dyDescent="0.2">
      <c r="B6136"/>
    </row>
    <row r="6137" spans="2:2" ht="15" customHeight="1" x14ac:dyDescent="0.2">
      <c r="B6137"/>
    </row>
    <row r="6138" spans="2:2" ht="15" customHeight="1" x14ac:dyDescent="0.2">
      <c r="B6138"/>
    </row>
    <row r="6139" spans="2:2" ht="15" customHeight="1" x14ac:dyDescent="0.2">
      <c r="B6139"/>
    </row>
    <row r="6140" spans="2:2" ht="15" customHeight="1" x14ac:dyDescent="0.2">
      <c r="B6140"/>
    </row>
    <row r="6141" spans="2:2" ht="15" customHeight="1" x14ac:dyDescent="0.2">
      <c r="B6141"/>
    </row>
    <row r="6142" spans="2:2" ht="15" customHeight="1" x14ac:dyDescent="0.2">
      <c r="B6142"/>
    </row>
    <row r="6143" spans="2:2" ht="15" customHeight="1" x14ac:dyDescent="0.2">
      <c r="B6143"/>
    </row>
    <row r="6144" spans="2:2" ht="15" customHeight="1" x14ac:dyDescent="0.2">
      <c r="B6144"/>
    </row>
    <row r="6145" spans="2:2" ht="15" customHeight="1" x14ac:dyDescent="0.2">
      <c r="B6145"/>
    </row>
    <row r="6146" spans="2:2" ht="15" customHeight="1" x14ac:dyDescent="0.2">
      <c r="B6146"/>
    </row>
    <row r="6147" spans="2:2" ht="15" customHeight="1" x14ac:dyDescent="0.2">
      <c r="B6147"/>
    </row>
    <row r="6148" spans="2:2" ht="15" customHeight="1" x14ac:dyDescent="0.2">
      <c r="B6148"/>
    </row>
    <row r="6149" spans="2:2" ht="15" customHeight="1" x14ac:dyDescent="0.2">
      <c r="B6149"/>
    </row>
    <row r="6150" spans="2:2" ht="15" customHeight="1" x14ac:dyDescent="0.2">
      <c r="B6150"/>
    </row>
    <row r="6151" spans="2:2" ht="15" customHeight="1" x14ac:dyDescent="0.2">
      <c r="B6151"/>
    </row>
    <row r="6152" spans="2:2" ht="15" customHeight="1" x14ac:dyDescent="0.2">
      <c r="B6152"/>
    </row>
    <row r="6153" spans="2:2" ht="15" customHeight="1" x14ac:dyDescent="0.2">
      <c r="B6153"/>
    </row>
    <row r="6154" spans="2:2" ht="15" customHeight="1" x14ac:dyDescent="0.2">
      <c r="B6154"/>
    </row>
    <row r="6155" spans="2:2" ht="15" customHeight="1" x14ac:dyDescent="0.2">
      <c r="B6155"/>
    </row>
    <row r="6156" spans="2:2" ht="15" customHeight="1" x14ac:dyDescent="0.2">
      <c r="B6156"/>
    </row>
    <row r="6157" spans="2:2" ht="15" customHeight="1" x14ac:dyDescent="0.2">
      <c r="B6157"/>
    </row>
    <row r="6158" spans="2:2" ht="15" customHeight="1" x14ac:dyDescent="0.2">
      <c r="B6158"/>
    </row>
    <row r="6159" spans="2:2" ht="15" customHeight="1" x14ac:dyDescent="0.2">
      <c r="B6159"/>
    </row>
    <row r="6160" spans="2:2" ht="15" customHeight="1" x14ac:dyDescent="0.2">
      <c r="B6160"/>
    </row>
    <row r="6161" spans="2:2" ht="15" customHeight="1" x14ac:dyDescent="0.2">
      <c r="B6161"/>
    </row>
    <row r="6162" spans="2:2" ht="15" customHeight="1" x14ac:dyDescent="0.2">
      <c r="B6162"/>
    </row>
    <row r="6163" spans="2:2" ht="15" customHeight="1" x14ac:dyDescent="0.2">
      <c r="B6163"/>
    </row>
    <row r="6164" spans="2:2" ht="15" customHeight="1" x14ac:dyDescent="0.2">
      <c r="B6164"/>
    </row>
    <row r="6165" spans="2:2" ht="15" customHeight="1" x14ac:dyDescent="0.2">
      <c r="B6165"/>
    </row>
    <row r="6166" spans="2:2" ht="15" customHeight="1" x14ac:dyDescent="0.2">
      <c r="B6166"/>
    </row>
    <row r="6167" spans="2:2" ht="15" customHeight="1" x14ac:dyDescent="0.2">
      <c r="B6167"/>
    </row>
    <row r="6168" spans="2:2" ht="15" customHeight="1" x14ac:dyDescent="0.2">
      <c r="B6168"/>
    </row>
    <row r="6169" spans="2:2" ht="15" customHeight="1" x14ac:dyDescent="0.2">
      <c r="B6169"/>
    </row>
    <row r="6170" spans="2:2" ht="15" customHeight="1" x14ac:dyDescent="0.2">
      <c r="B6170"/>
    </row>
    <row r="6171" spans="2:2" ht="15" customHeight="1" x14ac:dyDescent="0.2">
      <c r="B6171"/>
    </row>
    <row r="6172" spans="2:2" ht="15" customHeight="1" x14ac:dyDescent="0.2">
      <c r="B6172"/>
    </row>
    <row r="6173" spans="2:2" ht="15" customHeight="1" x14ac:dyDescent="0.2">
      <c r="B6173"/>
    </row>
    <row r="6174" spans="2:2" ht="15" customHeight="1" x14ac:dyDescent="0.2">
      <c r="B6174"/>
    </row>
    <row r="6175" spans="2:2" ht="15" customHeight="1" x14ac:dyDescent="0.2">
      <c r="B6175"/>
    </row>
    <row r="6176" spans="2:2" ht="15" customHeight="1" x14ac:dyDescent="0.2">
      <c r="B6176"/>
    </row>
    <row r="6177" spans="2:2" ht="15" customHeight="1" x14ac:dyDescent="0.2">
      <c r="B6177"/>
    </row>
    <row r="6178" spans="2:2" ht="15" customHeight="1" x14ac:dyDescent="0.2">
      <c r="B6178"/>
    </row>
    <row r="6179" spans="2:2" ht="15" customHeight="1" x14ac:dyDescent="0.2">
      <c r="B6179"/>
    </row>
    <row r="6180" spans="2:2" ht="15" customHeight="1" x14ac:dyDescent="0.2">
      <c r="B6180"/>
    </row>
    <row r="6181" spans="2:2" ht="15" customHeight="1" x14ac:dyDescent="0.2">
      <c r="B6181"/>
    </row>
    <row r="6182" spans="2:2" ht="15" customHeight="1" x14ac:dyDescent="0.2">
      <c r="B6182"/>
    </row>
    <row r="6183" spans="2:2" ht="15" customHeight="1" x14ac:dyDescent="0.2">
      <c r="B6183"/>
    </row>
    <row r="6184" spans="2:2" ht="15" customHeight="1" x14ac:dyDescent="0.2">
      <c r="B6184"/>
    </row>
    <row r="6185" spans="2:2" ht="15" customHeight="1" x14ac:dyDescent="0.2">
      <c r="B6185"/>
    </row>
    <row r="6186" spans="2:2" ht="15" customHeight="1" x14ac:dyDescent="0.2">
      <c r="B6186"/>
    </row>
    <row r="6187" spans="2:2" ht="15" customHeight="1" x14ac:dyDescent="0.2">
      <c r="B6187"/>
    </row>
    <row r="6188" spans="2:2" ht="15" customHeight="1" x14ac:dyDescent="0.2">
      <c r="B6188"/>
    </row>
    <row r="6189" spans="2:2" ht="15" customHeight="1" x14ac:dyDescent="0.2">
      <c r="B6189"/>
    </row>
    <row r="6190" spans="2:2" ht="15" customHeight="1" x14ac:dyDescent="0.2">
      <c r="B6190"/>
    </row>
    <row r="6191" spans="2:2" ht="15" customHeight="1" x14ac:dyDescent="0.2">
      <c r="B6191"/>
    </row>
    <row r="6192" spans="2:2" ht="15" customHeight="1" x14ac:dyDescent="0.2">
      <c r="B6192"/>
    </row>
    <row r="6193" spans="2:2" ht="15" customHeight="1" x14ac:dyDescent="0.2">
      <c r="B6193"/>
    </row>
    <row r="6194" spans="2:2" ht="15" customHeight="1" x14ac:dyDescent="0.2">
      <c r="B6194"/>
    </row>
    <row r="6195" spans="2:2" ht="15" customHeight="1" x14ac:dyDescent="0.2">
      <c r="B6195"/>
    </row>
    <row r="6196" spans="2:2" ht="15" customHeight="1" x14ac:dyDescent="0.2">
      <c r="B6196"/>
    </row>
    <row r="6197" spans="2:2" ht="15" customHeight="1" x14ac:dyDescent="0.2">
      <c r="B6197"/>
    </row>
    <row r="6198" spans="2:2" ht="15" customHeight="1" x14ac:dyDescent="0.2">
      <c r="B6198"/>
    </row>
    <row r="6199" spans="2:2" ht="15" customHeight="1" x14ac:dyDescent="0.2">
      <c r="B6199"/>
    </row>
    <row r="6200" spans="2:2" ht="15" customHeight="1" x14ac:dyDescent="0.2">
      <c r="B6200"/>
    </row>
    <row r="6201" spans="2:2" ht="15" customHeight="1" x14ac:dyDescent="0.2">
      <c r="B6201"/>
    </row>
    <row r="6202" spans="2:2" ht="15" customHeight="1" x14ac:dyDescent="0.2">
      <c r="B6202"/>
    </row>
    <row r="6203" spans="2:2" ht="15" customHeight="1" x14ac:dyDescent="0.2">
      <c r="B6203"/>
    </row>
    <row r="6204" spans="2:2" ht="15" customHeight="1" x14ac:dyDescent="0.2">
      <c r="B6204"/>
    </row>
    <row r="6205" spans="2:2" ht="15" customHeight="1" x14ac:dyDescent="0.2">
      <c r="B6205"/>
    </row>
    <row r="6206" spans="2:2" ht="15" customHeight="1" x14ac:dyDescent="0.2">
      <c r="B6206"/>
    </row>
    <row r="6207" spans="2:2" ht="15" customHeight="1" x14ac:dyDescent="0.2">
      <c r="B6207"/>
    </row>
    <row r="6208" spans="2:2" ht="15" customHeight="1" x14ac:dyDescent="0.2">
      <c r="B6208"/>
    </row>
    <row r="6209" spans="2:2" ht="15" customHeight="1" x14ac:dyDescent="0.2">
      <c r="B6209"/>
    </row>
    <row r="6210" spans="2:2" ht="15" customHeight="1" x14ac:dyDescent="0.2">
      <c r="B6210"/>
    </row>
    <row r="6211" spans="2:2" ht="15" customHeight="1" x14ac:dyDescent="0.2">
      <c r="B6211"/>
    </row>
    <row r="6212" spans="2:2" ht="15" customHeight="1" x14ac:dyDescent="0.2">
      <c r="B6212"/>
    </row>
    <row r="6213" spans="2:2" ht="15" customHeight="1" x14ac:dyDescent="0.2">
      <c r="B6213"/>
    </row>
    <row r="6214" spans="2:2" ht="15" customHeight="1" x14ac:dyDescent="0.2">
      <c r="B6214"/>
    </row>
    <row r="6215" spans="2:2" ht="15" customHeight="1" x14ac:dyDescent="0.2">
      <c r="B6215"/>
    </row>
    <row r="6216" spans="2:2" ht="15" customHeight="1" x14ac:dyDescent="0.2">
      <c r="B6216"/>
    </row>
    <row r="6217" spans="2:2" ht="15" customHeight="1" x14ac:dyDescent="0.2">
      <c r="B6217"/>
    </row>
    <row r="6218" spans="2:2" ht="15" customHeight="1" x14ac:dyDescent="0.2">
      <c r="B6218"/>
    </row>
    <row r="6219" spans="2:2" ht="15" customHeight="1" x14ac:dyDescent="0.2">
      <c r="B6219"/>
    </row>
    <row r="6220" spans="2:2" ht="15" customHeight="1" x14ac:dyDescent="0.2">
      <c r="B6220"/>
    </row>
    <row r="6221" spans="2:2" ht="15" customHeight="1" x14ac:dyDescent="0.2">
      <c r="B6221"/>
    </row>
    <row r="6222" spans="2:2" ht="15" customHeight="1" x14ac:dyDescent="0.2">
      <c r="B6222"/>
    </row>
    <row r="6223" spans="2:2" ht="15" customHeight="1" x14ac:dyDescent="0.2">
      <c r="B6223"/>
    </row>
    <row r="6224" spans="2:2" ht="15" customHeight="1" x14ac:dyDescent="0.2">
      <c r="B6224"/>
    </row>
    <row r="6225" spans="2:2" ht="15" customHeight="1" x14ac:dyDescent="0.2">
      <c r="B6225"/>
    </row>
    <row r="6226" spans="2:2" ht="15" customHeight="1" x14ac:dyDescent="0.2">
      <c r="B6226"/>
    </row>
    <row r="6227" spans="2:2" ht="15" customHeight="1" x14ac:dyDescent="0.2">
      <c r="B6227"/>
    </row>
    <row r="6228" spans="2:2" ht="15" customHeight="1" x14ac:dyDescent="0.2">
      <c r="B6228"/>
    </row>
    <row r="6229" spans="2:2" ht="15" customHeight="1" x14ac:dyDescent="0.2">
      <c r="B6229"/>
    </row>
    <row r="6230" spans="2:2" ht="15" customHeight="1" x14ac:dyDescent="0.2">
      <c r="B6230"/>
    </row>
    <row r="6231" spans="2:2" ht="15" customHeight="1" x14ac:dyDescent="0.2">
      <c r="B6231"/>
    </row>
    <row r="6232" spans="2:2" ht="15" customHeight="1" x14ac:dyDescent="0.2">
      <c r="B6232"/>
    </row>
    <row r="6233" spans="2:2" ht="15" customHeight="1" x14ac:dyDescent="0.2">
      <c r="B6233"/>
    </row>
    <row r="6234" spans="2:2" ht="15" customHeight="1" x14ac:dyDescent="0.2">
      <c r="B6234"/>
    </row>
    <row r="6235" spans="2:2" ht="15" customHeight="1" x14ac:dyDescent="0.2">
      <c r="B6235"/>
    </row>
    <row r="6236" spans="2:2" ht="15" customHeight="1" x14ac:dyDescent="0.2">
      <c r="B6236"/>
    </row>
    <row r="6237" spans="2:2" ht="15" customHeight="1" x14ac:dyDescent="0.2">
      <c r="B6237"/>
    </row>
    <row r="6238" spans="2:2" ht="15" customHeight="1" x14ac:dyDescent="0.2">
      <c r="B6238"/>
    </row>
    <row r="6239" spans="2:2" ht="15" customHeight="1" x14ac:dyDescent="0.2">
      <c r="B6239"/>
    </row>
    <row r="6240" spans="2:2" ht="15" customHeight="1" x14ac:dyDescent="0.2">
      <c r="B6240"/>
    </row>
    <row r="6241" spans="2:2" ht="15" customHeight="1" x14ac:dyDescent="0.2">
      <c r="B6241"/>
    </row>
    <row r="6242" spans="2:2" ht="15" customHeight="1" x14ac:dyDescent="0.2">
      <c r="B6242"/>
    </row>
    <row r="6243" spans="2:2" ht="15" customHeight="1" x14ac:dyDescent="0.2">
      <c r="B6243"/>
    </row>
    <row r="6244" spans="2:2" ht="15" customHeight="1" x14ac:dyDescent="0.2">
      <c r="B6244"/>
    </row>
    <row r="6245" spans="2:2" ht="15" customHeight="1" x14ac:dyDescent="0.2">
      <c r="B6245"/>
    </row>
    <row r="6246" spans="2:2" ht="15" customHeight="1" x14ac:dyDescent="0.2">
      <c r="B6246"/>
    </row>
    <row r="6247" spans="2:2" ht="15" customHeight="1" x14ac:dyDescent="0.2">
      <c r="B6247"/>
    </row>
    <row r="6248" spans="2:2" ht="15" customHeight="1" x14ac:dyDescent="0.2">
      <c r="B6248"/>
    </row>
    <row r="6249" spans="2:2" ht="15" customHeight="1" x14ac:dyDescent="0.2">
      <c r="B6249"/>
    </row>
    <row r="6250" spans="2:2" ht="15" customHeight="1" x14ac:dyDescent="0.2">
      <c r="B6250"/>
    </row>
    <row r="6251" spans="2:2" ht="15" customHeight="1" x14ac:dyDescent="0.2">
      <c r="B6251"/>
    </row>
    <row r="6252" spans="2:2" ht="15" customHeight="1" x14ac:dyDescent="0.2">
      <c r="B6252"/>
    </row>
    <row r="6253" spans="2:2" ht="15" customHeight="1" x14ac:dyDescent="0.2">
      <c r="B6253"/>
    </row>
    <row r="6254" spans="2:2" ht="15" customHeight="1" x14ac:dyDescent="0.2">
      <c r="B6254"/>
    </row>
    <row r="6255" spans="2:2" ht="15" customHeight="1" x14ac:dyDescent="0.2">
      <c r="B6255"/>
    </row>
    <row r="6256" spans="2:2" ht="15" customHeight="1" x14ac:dyDescent="0.2">
      <c r="B6256"/>
    </row>
    <row r="6257" spans="2:2" ht="15" customHeight="1" x14ac:dyDescent="0.2">
      <c r="B6257"/>
    </row>
    <row r="6258" spans="2:2" ht="15" customHeight="1" x14ac:dyDescent="0.2">
      <c r="B6258"/>
    </row>
    <row r="6259" spans="2:2" ht="15" customHeight="1" x14ac:dyDescent="0.2">
      <c r="B6259"/>
    </row>
    <row r="6260" spans="2:2" ht="15" customHeight="1" x14ac:dyDescent="0.2">
      <c r="B6260"/>
    </row>
    <row r="6261" spans="2:2" ht="15" customHeight="1" x14ac:dyDescent="0.2">
      <c r="B6261"/>
    </row>
    <row r="6262" spans="2:2" ht="15" customHeight="1" x14ac:dyDescent="0.2">
      <c r="B6262"/>
    </row>
    <row r="6263" spans="2:2" ht="15" customHeight="1" x14ac:dyDescent="0.2">
      <c r="B6263"/>
    </row>
    <row r="6264" spans="2:2" ht="15" customHeight="1" x14ac:dyDescent="0.2">
      <c r="B6264"/>
    </row>
    <row r="6265" spans="2:2" ht="15" customHeight="1" x14ac:dyDescent="0.2">
      <c r="B6265"/>
    </row>
    <row r="6266" spans="2:2" ht="15" customHeight="1" x14ac:dyDescent="0.2">
      <c r="B6266"/>
    </row>
    <row r="6267" spans="2:2" ht="15" customHeight="1" x14ac:dyDescent="0.2">
      <c r="B6267"/>
    </row>
    <row r="6268" spans="2:2" ht="15" customHeight="1" x14ac:dyDescent="0.2">
      <c r="B6268"/>
    </row>
    <row r="6269" spans="2:2" ht="15" customHeight="1" x14ac:dyDescent="0.2">
      <c r="B6269"/>
    </row>
    <row r="6270" spans="2:2" ht="15" customHeight="1" x14ac:dyDescent="0.2">
      <c r="B6270"/>
    </row>
    <row r="6271" spans="2:2" ht="15" customHeight="1" x14ac:dyDescent="0.2">
      <c r="B6271"/>
    </row>
    <row r="6272" spans="2:2" ht="15" customHeight="1" x14ac:dyDescent="0.2">
      <c r="B6272"/>
    </row>
    <row r="6273" spans="2:2" ht="15" customHeight="1" x14ac:dyDescent="0.2">
      <c r="B6273"/>
    </row>
    <row r="6274" spans="2:2" ht="15" customHeight="1" x14ac:dyDescent="0.2">
      <c r="B6274"/>
    </row>
    <row r="6275" spans="2:2" ht="15" customHeight="1" x14ac:dyDescent="0.2">
      <c r="B6275"/>
    </row>
    <row r="6276" spans="2:2" ht="15" customHeight="1" x14ac:dyDescent="0.2">
      <c r="B6276"/>
    </row>
    <row r="6277" spans="2:2" ht="15" customHeight="1" x14ac:dyDescent="0.2">
      <c r="B6277"/>
    </row>
    <row r="6278" spans="2:2" ht="15" customHeight="1" x14ac:dyDescent="0.2">
      <c r="B6278"/>
    </row>
    <row r="6279" spans="2:2" ht="15" customHeight="1" x14ac:dyDescent="0.2">
      <c r="B6279"/>
    </row>
    <row r="6280" spans="2:2" ht="15" customHeight="1" x14ac:dyDescent="0.2">
      <c r="B6280"/>
    </row>
    <row r="6281" spans="2:2" ht="15" customHeight="1" x14ac:dyDescent="0.2">
      <c r="B6281"/>
    </row>
    <row r="6282" spans="2:2" ht="15" customHeight="1" x14ac:dyDescent="0.2">
      <c r="B6282"/>
    </row>
    <row r="6283" spans="2:2" ht="15" customHeight="1" x14ac:dyDescent="0.2">
      <c r="B6283"/>
    </row>
    <row r="6284" spans="2:2" ht="15" customHeight="1" x14ac:dyDescent="0.2">
      <c r="B6284"/>
    </row>
    <row r="6285" spans="2:2" ht="15" customHeight="1" x14ac:dyDescent="0.2">
      <c r="B6285"/>
    </row>
    <row r="6286" spans="2:2" ht="15" customHeight="1" x14ac:dyDescent="0.2">
      <c r="B6286"/>
    </row>
    <row r="6287" spans="2:2" ht="15" customHeight="1" x14ac:dyDescent="0.2">
      <c r="B6287"/>
    </row>
    <row r="6288" spans="2:2" ht="15" customHeight="1" x14ac:dyDescent="0.2">
      <c r="B6288"/>
    </row>
    <row r="6289" spans="2:2" ht="15" customHeight="1" x14ac:dyDescent="0.2">
      <c r="B6289"/>
    </row>
    <row r="6290" spans="2:2" ht="15" customHeight="1" x14ac:dyDescent="0.2">
      <c r="B6290"/>
    </row>
    <row r="6291" spans="2:2" ht="15" customHeight="1" x14ac:dyDescent="0.2">
      <c r="B6291"/>
    </row>
    <row r="6292" spans="2:2" ht="15" customHeight="1" x14ac:dyDescent="0.2">
      <c r="B6292"/>
    </row>
    <row r="6293" spans="2:2" ht="15" customHeight="1" x14ac:dyDescent="0.2">
      <c r="B6293"/>
    </row>
    <row r="6294" spans="2:2" ht="15" customHeight="1" x14ac:dyDescent="0.2">
      <c r="B6294"/>
    </row>
    <row r="6295" spans="2:2" ht="15" customHeight="1" x14ac:dyDescent="0.2">
      <c r="B6295"/>
    </row>
    <row r="6296" spans="2:2" ht="15" customHeight="1" x14ac:dyDescent="0.2">
      <c r="B6296"/>
    </row>
    <row r="6297" spans="2:2" ht="15" customHeight="1" x14ac:dyDescent="0.2">
      <c r="B6297"/>
    </row>
    <row r="6298" spans="2:2" ht="15" customHeight="1" x14ac:dyDescent="0.2">
      <c r="B6298"/>
    </row>
    <row r="6299" spans="2:2" ht="15" customHeight="1" x14ac:dyDescent="0.2">
      <c r="B6299"/>
    </row>
    <row r="6300" spans="2:2" ht="15" customHeight="1" x14ac:dyDescent="0.2">
      <c r="B6300"/>
    </row>
    <row r="6301" spans="2:2" ht="15" customHeight="1" x14ac:dyDescent="0.2">
      <c r="B6301"/>
    </row>
    <row r="6302" spans="2:2" ht="15" customHeight="1" x14ac:dyDescent="0.2">
      <c r="B6302"/>
    </row>
    <row r="6303" spans="2:2" ht="15" customHeight="1" x14ac:dyDescent="0.2">
      <c r="B6303"/>
    </row>
    <row r="6304" spans="2:2" ht="15" customHeight="1" x14ac:dyDescent="0.2">
      <c r="B6304"/>
    </row>
    <row r="6305" spans="2:2" ht="15" customHeight="1" x14ac:dyDescent="0.2">
      <c r="B6305"/>
    </row>
    <row r="6306" spans="2:2" ht="15" customHeight="1" x14ac:dyDescent="0.2">
      <c r="B6306"/>
    </row>
    <row r="6307" spans="2:2" ht="15" customHeight="1" x14ac:dyDescent="0.2">
      <c r="B6307"/>
    </row>
    <row r="6308" spans="2:2" ht="15" customHeight="1" x14ac:dyDescent="0.2">
      <c r="B6308"/>
    </row>
    <row r="6309" spans="2:2" ht="15" customHeight="1" x14ac:dyDescent="0.2">
      <c r="B6309"/>
    </row>
    <row r="6310" spans="2:2" ht="15" customHeight="1" x14ac:dyDescent="0.2">
      <c r="B6310"/>
    </row>
    <row r="6311" spans="2:2" ht="15" customHeight="1" x14ac:dyDescent="0.2">
      <c r="B6311"/>
    </row>
    <row r="6312" spans="2:2" ht="15" customHeight="1" x14ac:dyDescent="0.2">
      <c r="B6312"/>
    </row>
    <row r="6313" spans="2:2" ht="15" customHeight="1" x14ac:dyDescent="0.2">
      <c r="B6313"/>
    </row>
    <row r="6314" spans="2:2" ht="15" customHeight="1" x14ac:dyDescent="0.2">
      <c r="B6314"/>
    </row>
    <row r="6315" spans="2:2" ht="15" customHeight="1" x14ac:dyDescent="0.2">
      <c r="B6315"/>
    </row>
    <row r="6316" spans="2:2" ht="15" customHeight="1" x14ac:dyDescent="0.2">
      <c r="B6316"/>
    </row>
    <row r="6317" spans="2:2" ht="15" customHeight="1" x14ac:dyDescent="0.2">
      <c r="B6317"/>
    </row>
    <row r="6318" spans="2:2" ht="15" customHeight="1" x14ac:dyDescent="0.2">
      <c r="B6318"/>
    </row>
    <row r="6319" spans="2:2" ht="15" customHeight="1" x14ac:dyDescent="0.2">
      <c r="B6319"/>
    </row>
    <row r="6320" spans="2:2" ht="15" customHeight="1" x14ac:dyDescent="0.2">
      <c r="B6320"/>
    </row>
    <row r="6321" spans="2:2" ht="15" customHeight="1" x14ac:dyDescent="0.2">
      <c r="B6321"/>
    </row>
    <row r="6322" spans="2:2" ht="15" customHeight="1" x14ac:dyDescent="0.2">
      <c r="B6322"/>
    </row>
    <row r="6323" spans="2:2" ht="15" customHeight="1" x14ac:dyDescent="0.2">
      <c r="B6323"/>
    </row>
    <row r="6324" spans="2:2" ht="15" customHeight="1" x14ac:dyDescent="0.2">
      <c r="B6324"/>
    </row>
    <row r="6325" spans="2:2" ht="15" customHeight="1" x14ac:dyDescent="0.2">
      <c r="B6325"/>
    </row>
    <row r="6326" spans="2:2" ht="15" customHeight="1" x14ac:dyDescent="0.2">
      <c r="B6326"/>
    </row>
    <row r="6327" spans="2:2" ht="15" customHeight="1" x14ac:dyDescent="0.2">
      <c r="B6327"/>
    </row>
    <row r="6328" spans="2:2" ht="15" customHeight="1" x14ac:dyDescent="0.2">
      <c r="B6328"/>
    </row>
    <row r="6329" spans="2:2" ht="15" customHeight="1" x14ac:dyDescent="0.2">
      <c r="B6329"/>
    </row>
    <row r="6330" spans="2:2" ht="15" customHeight="1" x14ac:dyDescent="0.2">
      <c r="B6330"/>
    </row>
    <row r="6331" spans="2:2" ht="15" customHeight="1" x14ac:dyDescent="0.2">
      <c r="B6331"/>
    </row>
    <row r="6332" spans="2:2" ht="15" customHeight="1" x14ac:dyDescent="0.2">
      <c r="B6332"/>
    </row>
    <row r="6333" spans="2:2" ht="15" customHeight="1" x14ac:dyDescent="0.2">
      <c r="B6333"/>
    </row>
    <row r="6334" spans="2:2" ht="15" customHeight="1" x14ac:dyDescent="0.2">
      <c r="B6334"/>
    </row>
    <row r="6335" spans="2:2" ht="15" customHeight="1" x14ac:dyDescent="0.2">
      <c r="B6335"/>
    </row>
    <row r="6336" spans="2:2" ht="15" customHeight="1" x14ac:dyDescent="0.2">
      <c r="B6336"/>
    </row>
    <row r="6337" spans="2:2" ht="15" customHeight="1" x14ac:dyDescent="0.2">
      <c r="B6337"/>
    </row>
    <row r="6338" spans="2:2" ht="15" customHeight="1" x14ac:dyDescent="0.2">
      <c r="B6338"/>
    </row>
    <row r="6339" spans="2:2" ht="15" customHeight="1" x14ac:dyDescent="0.2">
      <c r="B6339"/>
    </row>
    <row r="6340" spans="2:2" ht="15" customHeight="1" x14ac:dyDescent="0.2">
      <c r="B6340"/>
    </row>
    <row r="6341" spans="2:2" ht="15" customHeight="1" x14ac:dyDescent="0.2">
      <c r="B6341"/>
    </row>
    <row r="6342" spans="2:2" ht="15" customHeight="1" x14ac:dyDescent="0.2">
      <c r="B6342"/>
    </row>
    <row r="6343" spans="2:2" ht="15" customHeight="1" x14ac:dyDescent="0.2">
      <c r="B6343"/>
    </row>
    <row r="6344" spans="2:2" ht="15" customHeight="1" x14ac:dyDescent="0.2">
      <c r="B6344"/>
    </row>
    <row r="6345" spans="2:2" ht="15" customHeight="1" x14ac:dyDescent="0.2">
      <c r="B6345"/>
    </row>
    <row r="6346" spans="2:2" ht="15" customHeight="1" x14ac:dyDescent="0.2">
      <c r="B6346"/>
    </row>
    <row r="6347" spans="2:2" ht="15" customHeight="1" x14ac:dyDescent="0.2">
      <c r="B6347"/>
    </row>
    <row r="6348" spans="2:2" ht="15" customHeight="1" x14ac:dyDescent="0.2">
      <c r="B6348"/>
    </row>
    <row r="6349" spans="2:2" ht="15" customHeight="1" x14ac:dyDescent="0.2">
      <c r="B6349"/>
    </row>
    <row r="6350" spans="2:2" ht="15" customHeight="1" x14ac:dyDescent="0.2">
      <c r="B6350"/>
    </row>
    <row r="6351" spans="2:2" ht="15" customHeight="1" x14ac:dyDescent="0.2">
      <c r="B6351"/>
    </row>
    <row r="6352" spans="2:2" ht="15" customHeight="1" x14ac:dyDescent="0.2">
      <c r="B6352"/>
    </row>
    <row r="6353" spans="2:2" ht="15" customHeight="1" x14ac:dyDescent="0.2">
      <c r="B6353"/>
    </row>
    <row r="6354" spans="2:2" ht="15" customHeight="1" x14ac:dyDescent="0.2">
      <c r="B6354"/>
    </row>
    <row r="6355" spans="2:2" ht="15" customHeight="1" x14ac:dyDescent="0.2">
      <c r="B6355"/>
    </row>
    <row r="6356" spans="2:2" ht="15" customHeight="1" x14ac:dyDescent="0.2">
      <c r="B6356"/>
    </row>
    <row r="6357" spans="2:2" ht="15" customHeight="1" x14ac:dyDescent="0.2">
      <c r="B6357"/>
    </row>
    <row r="6358" spans="2:2" ht="15" customHeight="1" x14ac:dyDescent="0.2">
      <c r="B6358"/>
    </row>
    <row r="6359" spans="2:2" ht="15" customHeight="1" x14ac:dyDescent="0.2">
      <c r="B6359"/>
    </row>
    <row r="6360" spans="2:2" ht="15" customHeight="1" x14ac:dyDescent="0.2">
      <c r="B6360"/>
    </row>
    <row r="6361" spans="2:2" ht="15" customHeight="1" x14ac:dyDescent="0.2">
      <c r="B6361"/>
    </row>
    <row r="6362" spans="2:2" ht="15" customHeight="1" x14ac:dyDescent="0.2">
      <c r="B6362"/>
    </row>
    <row r="6363" spans="2:2" ht="15" customHeight="1" x14ac:dyDescent="0.2">
      <c r="B6363"/>
    </row>
    <row r="6364" spans="2:2" ht="15" customHeight="1" x14ac:dyDescent="0.2">
      <c r="B6364"/>
    </row>
    <row r="6365" spans="2:2" ht="15" customHeight="1" x14ac:dyDescent="0.2">
      <c r="B6365"/>
    </row>
    <row r="6366" spans="2:2" ht="15" customHeight="1" x14ac:dyDescent="0.2">
      <c r="B6366"/>
    </row>
    <row r="6367" spans="2:2" ht="15" customHeight="1" x14ac:dyDescent="0.2">
      <c r="B6367"/>
    </row>
    <row r="6368" spans="2:2" ht="15" customHeight="1" x14ac:dyDescent="0.2">
      <c r="B6368"/>
    </row>
    <row r="6369" spans="2:2" ht="15" customHeight="1" x14ac:dyDescent="0.2">
      <c r="B6369"/>
    </row>
    <row r="6370" spans="2:2" ht="15" customHeight="1" x14ac:dyDescent="0.2">
      <c r="B6370"/>
    </row>
    <row r="6371" spans="2:2" ht="15" customHeight="1" x14ac:dyDescent="0.2">
      <c r="B6371"/>
    </row>
    <row r="6372" spans="2:2" ht="15" customHeight="1" x14ac:dyDescent="0.2">
      <c r="B6372"/>
    </row>
    <row r="6373" spans="2:2" ht="15" customHeight="1" x14ac:dyDescent="0.2">
      <c r="B6373"/>
    </row>
    <row r="6374" spans="2:2" ht="15" customHeight="1" x14ac:dyDescent="0.2">
      <c r="B6374"/>
    </row>
    <row r="6375" spans="2:2" ht="15" customHeight="1" x14ac:dyDescent="0.2">
      <c r="B6375"/>
    </row>
    <row r="6376" spans="2:2" ht="15" customHeight="1" x14ac:dyDescent="0.2">
      <c r="B6376"/>
    </row>
    <row r="6377" spans="2:2" ht="15" customHeight="1" x14ac:dyDescent="0.2">
      <c r="B6377"/>
    </row>
    <row r="6378" spans="2:2" ht="15" customHeight="1" x14ac:dyDescent="0.2">
      <c r="B6378"/>
    </row>
    <row r="6379" spans="2:2" ht="15" customHeight="1" x14ac:dyDescent="0.2">
      <c r="B6379"/>
    </row>
    <row r="6380" spans="2:2" ht="15" customHeight="1" x14ac:dyDescent="0.2">
      <c r="B6380"/>
    </row>
    <row r="6381" spans="2:2" ht="15" customHeight="1" x14ac:dyDescent="0.2">
      <c r="B6381"/>
    </row>
    <row r="6382" spans="2:2" ht="15" customHeight="1" x14ac:dyDescent="0.2">
      <c r="B6382"/>
    </row>
    <row r="6383" spans="2:2" ht="15" customHeight="1" x14ac:dyDescent="0.2">
      <c r="B6383"/>
    </row>
    <row r="6384" spans="2:2" ht="15" customHeight="1" x14ac:dyDescent="0.2">
      <c r="B6384"/>
    </row>
    <row r="6385" spans="2:2" ht="15" customHeight="1" x14ac:dyDescent="0.2">
      <c r="B6385"/>
    </row>
    <row r="6386" spans="2:2" ht="15" customHeight="1" x14ac:dyDescent="0.2">
      <c r="B6386"/>
    </row>
    <row r="6387" spans="2:2" ht="15" customHeight="1" x14ac:dyDescent="0.2">
      <c r="B6387"/>
    </row>
    <row r="6388" spans="2:2" ht="15" customHeight="1" x14ac:dyDescent="0.2">
      <c r="B6388"/>
    </row>
    <row r="6389" spans="2:2" ht="15" customHeight="1" x14ac:dyDescent="0.2">
      <c r="B6389"/>
    </row>
    <row r="6390" spans="2:2" ht="15" customHeight="1" x14ac:dyDescent="0.2">
      <c r="B6390"/>
    </row>
    <row r="6391" spans="2:2" ht="15" customHeight="1" x14ac:dyDescent="0.2">
      <c r="B6391"/>
    </row>
    <row r="6392" spans="2:2" ht="15" customHeight="1" x14ac:dyDescent="0.2">
      <c r="B6392"/>
    </row>
    <row r="6393" spans="2:2" ht="15" customHeight="1" x14ac:dyDescent="0.2">
      <c r="B6393"/>
    </row>
    <row r="6394" spans="2:2" ht="15" customHeight="1" x14ac:dyDescent="0.2">
      <c r="B6394"/>
    </row>
    <row r="6395" spans="2:2" ht="15" customHeight="1" x14ac:dyDescent="0.2">
      <c r="B6395"/>
    </row>
    <row r="6396" spans="2:2" ht="15" customHeight="1" x14ac:dyDescent="0.2">
      <c r="B6396"/>
    </row>
    <row r="6397" spans="2:2" ht="15" customHeight="1" x14ac:dyDescent="0.2">
      <c r="B6397"/>
    </row>
    <row r="6398" spans="2:2" ht="15" customHeight="1" x14ac:dyDescent="0.2">
      <c r="B6398"/>
    </row>
    <row r="6399" spans="2:2" ht="15" customHeight="1" x14ac:dyDescent="0.2">
      <c r="B6399"/>
    </row>
    <row r="6400" spans="2:2" ht="15" customHeight="1" x14ac:dyDescent="0.2">
      <c r="B6400"/>
    </row>
    <row r="6401" spans="2:2" ht="15" customHeight="1" x14ac:dyDescent="0.2">
      <c r="B6401"/>
    </row>
    <row r="6402" spans="2:2" ht="15" customHeight="1" x14ac:dyDescent="0.2">
      <c r="B6402"/>
    </row>
    <row r="6403" spans="2:2" ht="15" customHeight="1" x14ac:dyDescent="0.2">
      <c r="B6403"/>
    </row>
    <row r="6404" spans="2:2" ht="15" customHeight="1" x14ac:dyDescent="0.2">
      <c r="B6404"/>
    </row>
    <row r="6405" spans="2:2" ht="15" customHeight="1" x14ac:dyDescent="0.2">
      <c r="B6405"/>
    </row>
    <row r="6406" spans="2:2" ht="15" customHeight="1" x14ac:dyDescent="0.2">
      <c r="B6406"/>
    </row>
    <row r="6407" spans="2:2" ht="15" customHeight="1" x14ac:dyDescent="0.2">
      <c r="B6407"/>
    </row>
    <row r="6408" spans="2:2" ht="15" customHeight="1" x14ac:dyDescent="0.2">
      <c r="B6408"/>
    </row>
    <row r="6409" spans="2:2" ht="15" customHeight="1" x14ac:dyDescent="0.2">
      <c r="B6409"/>
    </row>
    <row r="6410" spans="2:2" ht="15" customHeight="1" x14ac:dyDescent="0.2">
      <c r="B6410"/>
    </row>
    <row r="6411" spans="2:2" ht="15" customHeight="1" x14ac:dyDescent="0.2">
      <c r="B6411"/>
    </row>
    <row r="6412" spans="2:2" ht="15" customHeight="1" x14ac:dyDescent="0.2">
      <c r="B6412"/>
    </row>
    <row r="6413" spans="2:2" ht="15" customHeight="1" x14ac:dyDescent="0.2">
      <c r="B6413"/>
    </row>
    <row r="6414" spans="2:2" ht="15" customHeight="1" x14ac:dyDescent="0.2">
      <c r="B6414"/>
    </row>
    <row r="6415" spans="2:2" ht="15" customHeight="1" x14ac:dyDescent="0.2">
      <c r="B6415"/>
    </row>
    <row r="6416" spans="2:2" ht="15" customHeight="1" x14ac:dyDescent="0.2">
      <c r="B6416"/>
    </row>
    <row r="6417" spans="2:2" ht="15" customHeight="1" x14ac:dyDescent="0.2">
      <c r="B6417"/>
    </row>
    <row r="6418" spans="2:2" ht="15" customHeight="1" x14ac:dyDescent="0.2">
      <c r="B6418"/>
    </row>
    <row r="6419" spans="2:2" ht="15" customHeight="1" x14ac:dyDescent="0.2">
      <c r="B6419"/>
    </row>
    <row r="6420" spans="2:2" ht="15" customHeight="1" x14ac:dyDescent="0.2">
      <c r="B6420"/>
    </row>
    <row r="6421" spans="2:2" ht="15" customHeight="1" x14ac:dyDescent="0.2">
      <c r="B6421"/>
    </row>
    <row r="6422" spans="2:2" ht="15" customHeight="1" x14ac:dyDescent="0.2">
      <c r="B6422"/>
    </row>
    <row r="6423" spans="2:2" ht="15" customHeight="1" x14ac:dyDescent="0.2">
      <c r="B6423"/>
    </row>
    <row r="6424" spans="2:2" ht="15" customHeight="1" x14ac:dyDescent="0.2">
      <c r="B6424"/>
    </row>
    <row r="6425" spans="2:2" ht="15" customHeight="1" x14ac:dyDescent="0.2">
      <c r="B6425"/>
    </row>
    <row r="6426" spans="2:2" ht="15" customHeight="1" x14ac:dyDescent="0.2">
      <c r="B6426"/>
    </row>
    <row r="6427" spans="2:2" ht="15" customHeight="1" x14ac:dyDescent="0.2">
      <c r="B6427"/>
    </row>
    <row r="6428" spans="2:2" ht="15" customHeight="1" x14ac:dyDescent="0.2">
      <c r="B6428"/>
    </row>
    <row r="6429" spans="2:2" ht="15" customHeight="1" x14ac:dyDescent="0.2">
      <c r="B6429"/>
    </row>
    <row r="6430" spans="2:2" ht="15" customHeight="1" x14ac:dyDescent="0.2">
      <c r="B6430"/>
    </row>
    <row r="6431" spans="2:2" ht="15" customHeight="1" x14ac:dyDescent="0.2">
      <c r="B6431"/>
    </row>
    <row r="6432" spans="2:2" ht="15" customHeight="1" x14ac:dyDescent="0.2">
      <c r="B6432"/>
    </row>
    <row r="6433" spans="2:2" ht="15" customHeight="1" x14ac:dyDescent="0.2">
      <c r="B6433"/>
    </row>
    <row r="6434" spans="2:2" ht="15" customHeight="1" x14ac:dyDescent="0.2">
      <c r="B6434"/>
    </row>
    <row r="6435" spans="2:2" ht="15" customHeight="1" x14ac:dyDescent="0.2">
      <c r="B6435"/>
    </row>
    <row r="6436" spans="2:2" ht="15" customHeight="1" x14ac:dyDescent="0.2">
      <c r="B6436"/>
    </row>
    <row r="6437" spans="2:2" ht="15" customHeight="1" x14ac:dyDescent="0.2">
      <c r="B6437"/>
    </row>
    <row r="6438" spans="2:2" ht="15" customHeight="1" x14ac:dyDescent="0.2">
      <c r="B6438"/>
    </row>
    <row r="6439" spans="2:2" ht="15" customHeight="1" x14ac:dyDescent="0.2">
      <c r="B6439"/>
    </row>
    <row r="6440" spans="2:2" ht="15" customHeight="1" x14ac:dyDescent="0.2">
      <c r="B6440"/>
    </row>
    <row r="6441" spans="2:2" ht="15" customHeight="1" x14ac:dyDescent="0.2">
      <c r="B6441"/>
    </row>
    <row r="6442" spans="2:2" ht="15" customHeight="1" x14ac:dyDescent="0.2">
      <c r="B6442"/>
    </row>
    <row r="6443" spans="2:2" ht="15" customHeight="1" x14ac:dyDescent="0.2">
      <c r="B6443"/>
    </row>
    <row r="6444" spans="2:2" ht="15" customHeight="1" x14ac:dyDescent="0.2">
      <c r="B6444"/>
    </row>
    <row r="6445" spans="2:2" ht="15" customHeight="1" x14ac:dyDescent="0.2">
      <c r="B6445"/>
    </row>
    <row r="6446" spans="2:2" ht="15" customHeight="1" x14ac:dyDescent="0.2">
      <c r="B6446"/>
    </row>
    <row r="6447" spans="2:2" ht="15" customHeight="1" x14ac:dyDescent="0.2">
      <c r="B6447"/>
    </row>
    <row r="6448" spans="2:2" ht="15" customHeight="1" x14ac:dyDescent="0.2">
      <c r="B6448"/>
    </row>
    <row r="6449" spans="2:2" ht="15" customHeight="1" x14ac:dyDescent="0.2">
      <c r="B6449"/>
    </row>
    <row r="6450" spans="2:2" ht="15" customHeight="1" x14ac:dyDescent="0.2">
      <c r="B6450"/>
    </row>
    <row r="6451" spans="2:2" ht="15" customHeight="1" x14ac:dyDescent="0.2">
      <c r="B6451"/>
    </row>
    <row r="6452" spans="2:2" ht="15" customHeight="1" x14ac:dyDescent="0.2">
      <c r="B6452"/>
    </row>
    <row r="6453" spans="2:2" ht="15" customHeight="1" x14ac:dyDescent="0.2">
      <c r="B6453"/>
    </row>
    <row r="6454" spans="2:2" ht="15" customHeight="1" x14ac:dyDescent="0.2">
      <c r="B6454"/>
    </row>
    <row r="6455" spans="2:2" ht="15" customHeight="1" x14ac:dyDescent="0.2">
      <c r="B6455"/>
    </row>
    <row r="6456" spans="2:2" ht="15" customHeight="1" x14ac:dyDescent="0.2">
      <c r="B6456"/>
    </row>
    <row r="6457" spans="2:2" ht="15" customHeight="1" x14ac:dyDescent="0.2">
      <c r="B6457"/>
    </row>
    <row r="6458" spans="2:2" ht="15" customHeight="1" x14ac:dyDescent="0.2">
      <c r="B6458"/>
    </row>
    <row r="6459" spans="2:2" ht="15" customHeight="1" x14ac:dyDescent="0.2">
      <c r="B6459"/>
    </row>
    <row r="6460" spans="2:2" ht="15" customHeight="1" x14ac:dyDescent="0.2">
      <c r="B6460"/>
    </row>
    <row r="6461" spans="2:2" ht="15" customHeight="1" x14ac:dyDescent="0.2">
      <c r="B6461"/>
    </row>
    <row r="6462" spans="2:2" ht="15" customHeight="1" x14ac:dyDescent="0.2">
      <c r="B6462"/>
    </row>
    <row r="6463" spans="2:2" ht="15" customHeight="1" x14ac:dyDescent="0.2">
      <c r="B6463"/>
    </row>
    <row r="6464" spans="2:2" ht="15" customHeight="1" x14ac:dyDescent="0.2">
      <c r="B6464"/>
    </row>
    <row r="6465" spans="2:2" ht="15" customHeight="1" x14ac:dyDescent="0.2">
      <c r="B6465"/>
    </row>
    <row r="6466" spans="2:2" ht="15" customHeight="1" x14ac:dyDescent="0.2">
      <c r="B6466"/>
    </row>
    <row r="6467" spans="2:2" ht="15" customHeight="1" x14ac:dyDescent="0.2">
      <c r="B6467"/>
    </row>
    <row r="6468" spans="2:2" ht="15" customHeight="1" x14ac:dyDescent="0.2">
      <c r="B6468"/>
    </row>
    <row r="6469" spans="2:2" ht="15" customHeight="1" x14ac:dyDescent="0.2">
      <c r="B6469"/>
    </row>
    <row r="6470" spans="2:2" ht="15" customHeight="1" x14ac:dyDescent="0.2">
      <c r="B6470"/>
    </row>
    <row r="6471" spans="2:2" ht="15" customHeight="1" x14ac:dyDescent="0.2">
      <c r="B6471"/>
    </row>
    <row r="6472" spans="2:2" ht="15" customHeight="1" x14ac:dyDescent="0.2">
      <c r="B6472"/>
    </row>
    <row r="6473" spans="2:2" ht="15" customHeight="1" x14ac:dyDescent="0.2">
      <c r="B6473"/>
    </row>
    <row r="6474" spans="2:2" ht="15" customHeight="1" x14ac:dyDescent="0.2">
      <c r="B6474"/>
    </row>
    <row r="6475" spans="2:2" ht="15" customHeight="1" x14ac:dyDescent="0.2">
      <c r="B6475"/>
    </row>
    <row r="6476" spans="2:2" ht="15" customHeight="1" x14ac:dyDescent="0.2">
      <c r="B6476"/>
    </row>
    <row r="6477" spans="2:2" ht="15" customHeight="1" x14ac:dyDescent="0.2">
      <c r="B6477"/>
    </row>
    <row r="6478" spans="2:2" ht="15" customHeight="1" x14ac:dyDescent="0.2">
      <c r="B6478"/>
    </row>
    <row r="6479" spans="2:2" ht="15" customHeight="1" x14ac:dyDescent="0.2">
      <c r="B6479"/>
    </row>
    <row r="6480" spans="2:2" ht="15" customHeight="1" x14ac:dyDescent="0.2">
      <c r="B6480"/>
    </row>
    <row r="6481" spans="2:2" ht="15" customHeight="1" x14ac:dyDescent="0.2">
      <c r="B6481"/>
    </row>
    <row r="6482" spans="2:2" ht="15" customHeight="1" x14ac:dyDescent="0.2">
      <c r="B6482"/>
    </row>
    <row r="6483" spans="2:2" ht="15" customHeight="1" x14ac:dyDescent="0.2">
      <c r="B6483"/>
    </row>
    <row r="6484" spans="2:2" ht="15" customHeight="1" x14ac:dyDescent="0.2">
      <c r="B6484"/>
    </row>
    <row r="6485" spans="2:2" ht="15" customHeight="1" x14ac:dyDescent="0.2">
      <c r="B6485"/>
    </row>
    <row r="6486" spans="2:2" ht="15" customHeight="1" x14ac:dyDescent="0.2">
      <c r="B6486"/>
    </row>
    <row r="6487" spans="2:2" ht="15" customHeight="1" x14ac:dyDescent="0.2">
      <c r="B6487"/>
    </row>
    <row r="6488" spans="2:2" ht="15" customHeight="1" x14ac:dyDescent="0.2">
      <c r="B6488"/>
    </row>
    <row r="6489" spans="2:2" ht="15" customHeight="1" x14ac:dyDescent="0.2">
      <c r="B6489"/>
    </row>
    <row r="6490" spans="2:2" ht="15" customHeight="1" x14ac:dyDescent="0.2">
      <c r="B6490"/>
    </row>
    <row r="6491" spans="2:2" ht="15" customHeight="1" x14ac:dyDescent="0.2">
      <c r="B6491"/>
    </row>
    <row r="6492" spans="2:2" ht="15" customHeight="1" x14ac:dyDescent="0.2">
      <c r="B6492"/>
    </row>
    <row r="6493" spans="2:2" ht="15" customHeight="1" x14ac:dyDescent="0.2">
      <c r="B6493"/>
    </row>
    <row r="6494" spans="2:2" ht="15" customHeight="1" x14ac:dyDescent="0.2">
      <c r="B6494"/>
    </row>
    <row r="6495" spans="2:2" ht="15" customHeight="1" x14ac:dyDescent="0.2">
      <c r="B6495"/>
    </row>
    <row r="6496" spans="2:2" ht="15" customHeight="1" x14ac:dyDescent="0.2">
      <c r="B6496"/>
    </row>
    <row r="6497" spans="2:2" ht="15" customHeight="1" x14ac:dyDescent="0.2">
      <c r="B6497"/>
    </row>
    <row r="6498" spans="2:2" ht="15" customHeight="1" x14ac:dyDescent="0.2">
      <c r="B6498"/>
    </row>
    <row r="6499" spans="2:2" ht="15" customHeight="1" x14ac:dyDescent="0.2">
      <c r="B6499"/>
    </row>
    <row r="6500" spans="2:2" ht="15" customHeight="1" x14ac:dyDescent="0.2">
      <c r="B6500"/>
    </row>
    <row r="6501" spans="2:2" ht="15" customHeight="1" x14ac:dyDescent="0.2">
      <c r="B6501"/>
    </row>
    <row r="6502" spans="2:2" ht="15" customHeight="1" x14ac:dyDescent="0.2">
      <c r="B6502"/>
    </row>
    <row r="6503" spans="2:2" ht="15" customHeight="1" x14ac:dyDescent="0.2">
      <c r="B6503"/>
    </row>
    <row r="6504" spans="2:2" ht="15" customHeight="1" x14ac:dyDescent="0.2">
      <c r="B6504"/>
    </row>
    <row r="6505" spans="2:2" ht="15" customHeight="1" x14ac:dyDescent="0.2">
      <c r="B6505"/>
    </row>
    <row r="6506" spans="2:2" ht="15" customHeight="1" x14ac:dyDescent="0.2">
      <c r="B6506"/>
    </row>
    <row r="6507" spans="2:2" ht="15" customHeight="1" x14ac:dyDescent="0.2">
      <c r="B6507"/>
    </row>
    <row r="6508" spans="2:2" ht="15" customHeight="1" x14ac:dyDescent="0.2">
      <c r="B6508"/>
    </row>
    <row r="6509" spans="2:2" ht="15" customHeight="1" x14ac:dyDescent="0.2">
      <c r="B6509"/>
    </row>
    <row r="6510" spans="2:2" ht="15" customHeight="1" x14ac:dyDescent="0.2">
      <c r="B6510"/>
    </row>
    <row r="6511" spans="2:2" ht="15" customHeight="1" x14ac:dyDescent="0.2">
      <c r="B6511"/>
    </row>
    <row r="6512" spans="2:2" ht="15" customHeight="1" x14ac:dyDescent="0.2">
      <c r="B6512"/>
    </row>
    <row r="6513" spans="2:2" ht="15" customHeight="1" x14ac:dyDescent="0.2">
      <c r="B6513"/>
    </row>
    <row r="6514" spans="2:2" ht="15" customHeight="1" x14ac:dyDescent="0.2">
      <c r="B6514"/>
    </row>
    <row r="6515" spans="2:2" ht="15" customHeight="1" x14ac:dyDescent="0.2">
      <c r="B6515"/>
    </row>
    <row r="6516" spans="2:2" ht="15" customHeight="1" x14ac:dyDescent="0.2">
      <c r="B6516"/>
    </row>
    <row r="6517" spans="2:2" ht="15" customHeight="1" x14ac:dyDescent="0.2">
      <c r="B6517"/>
    </row>
    <row r="6518" spans="2:2" ht="15" customHeight="1" x14ac:dyDescent="0.2">
      <c r="B6518"/>
    </row>
    <row r="6519" spans="2:2" ht="15" customHeight="1" x14ac:dyDescent="0.2">
      <c r="B6519"/>
    </row>
    <row r="6520" spans="2:2" ht="15" customHeight="1" x14ac:dyDescent="0.2">
      <c r="B6520"/>
    </row>
    <row r="6521" spans="2:2" ht="15" customHeight="1" x14ac:dyDescent="0.2">
      <c r="B6521"/>
    </row>
    <row r="6522" spans="2:2" ht="15" customHeight="1" x14ac:dyDescent="0.2">
      <c r="B6522"/>
    </row>
    <row r="6523" spans="2:2" ht="15" customHeight="1" x14ac:dyDescent="0.2">
      <c r="B6523"/>
    </row>
    <row r="6524" spans="2:2" ht="15" customHeight="1" x14ac:dyDescent="0.2">
      <c r="B6524"/>
    </row>
    <row r="6525" spans="2:2" ht="15" customHeight="1" x14ac:dyDescent="0.2">
      <c r="B6525"/>
    </row>
    <row r="6526" spans="2:2" ht="15" customHeight="1" x14ac:dyDescent="0.2">
      <c r="B6526"/>
    </row>
    <row r="6527" spans="2:2" ht="15" customHeight="1" x14ac:dyDescent="0.2">
      <c r="B6527"/>
    </row>
    <row r="6528" spans="2:2" ht="15" customHeight="1" x14ac:dyDescent="0.2">
      <c r="B6528"/>
    </row>
    <row r="6529" spans="2:2" ht="15" customHeight="1" x14ac:dyDescent="0.2">
      <c r="B6529"/>
    </row>
    <row r="6530" spans="2:2" ht="15" customHeight="1" x14ac:dyDescent="0.2">
      <c r="B6530"/>
    </row>
    <row r="6531" spans="2:2" ht="15" customHeight="1" x14ac:dyDescent="0.2">
      <c r="B6531"/>
    </row>
    <row r="6532" spans="2:2" ht="15" customHeight="1" x14ac:dyDescent="0.2">
      <c r="B6532"/>
    </row>
    <row r="6533" spans="2:2" ht="15" customHeight="1" x14ac:dyDescent="0.2">
      <c r="B6533"/>
    </row>
    <row r="6534" spans="2:2" ht="15" customHeight="1" x14ac:dyDescent="0.2">
      <c r="B6534"/>
    </row>
    <row r="6535" spans="2:2" ht="15" customHeight="1" x14ac:dyDescent="0.2">
      <c r="B6535"/>
    </row>
    <row r="6536" spans="2:2" ht="15" customHeight="1" x14ac:dyDescent="0.2">
      <c r="B6536"/>
    </row>
    <row r="6537" spans="2:2" ht="15" customHeight="1" x14ac:dyDescent="0.2">
      <c r="B6537"/>
    </row>
    <row r="6538" spans="2:2" ht="15" customHeight="1" x14ac:dyDescent="0.2">
      <c r="B6538"/>
    </row>
    <row r="6539" spans="2:2" ht="15" customHeight="1" x14ac:dyDescent="0.2">
      <c r="B6539"/>
    </row>
    <row r="6540" spans="2:2" ht="15" customHeight="1" x14ac:dyDescent="0.2">
      <c r="B6540"/>
    </row>
    <row r="6541" spans="2:2" ht="15" customHeight="1" x14ac:dyDescent="0.2">
      <c r="B6541"/>
    </row>
    <row r="6542" spans="2:2" ht="15" customHeight="1" x14ac:dyDescent="0.2">
      <c r="B6542"/>
    </row>
    <row r="6543" spans="2:2" ht="15" customHeight="1" x14ac:dyDescent="0.2">
      <c r="B6543"/>
    </row>
    <row r="6544" spans="2:2" ht="15" customHeight="1" x14ac:dyDescent="0.2">
      <c r="B6544"/>
    </row>
    <row r="6545" spans="2:2" ht="15" customHeight="1" x14ac:dyDescent="0.2">
      <c r="B6545"/>
    </row>
    <row r="6546" spans="2:2" ht="15" customHeight="1" x14ac:dyDescent="0.2">
      <c r="B6546"/>
    </row>
    <row r="6547" spans="2:2" ht="15" customHeight="1" x14ac:dyDescent="0.2">
      <c r="B6547"/>
    </row>
    <row r="6548" spans="2:2" ht="15" customHeight="1" x14ac:dyDescent="0.2">
      <c r="B6548"/>
    </row>
    <row r="6549" spans="2:2" ht="15" customHeight="1" x14ac:dyDescent="0.2">
      <c r="B6549"/>
    </row>
    <row r="6550" spans="2:2" ht="15" customHeight="1" x14ac:dyDescent="0.2">
      <c r="B6550"/>
    </row>
    <row r="6551" spans="2:2" ht="15" customHeight="1" x14ac:dyDescent="0.2">
      <c r="B6551"/>
    </row>
    <row r="6552" spans="2:2" ht="15" customHeight="1" x14ac:dyDescent="0.2">
      <c r="B6552"/>
    </row>
    <row r="6553" spans="2:2" ht="15" customHeight="1" x14ac:dyDescent="0.2">
      <c r="B6553"/>
    </row>
    <row r="6554" spans="2:2" ht="15" customHeight="1" x14ac:dyDescent="0.2">
      <c r="B6554"/>
    </row>
    <row r="6555" spans="2:2" ht="15" customHeight="1" x14ac:dyDescent="0.2">
      <c r="B6555"/>
    </row>
    <row r="6556" spans="2:2" ht="15" customHeight="1" x14ac:dyDescent="0.2">
      <c r="B6556"/>
    </row>
    <row r="6557" spans="2:2" ht="15" customHeight="1" x14ac:dyDescent="0.2">
      <c r="B6557"/>
    </row>
    <row r="6558" spans="2:2" ht="15" customHeight="1" x14ac:dyDescent="0.2">
      <c r="B6558"/>
    </row>
    <row r="6559" spans="2:2" ht="15" customHeight="1" x14ac:dyDescent="0.2">
      <c r="B6559"/>
    </row>
    <row r="6560" spans="2:2" ht="15" customHeight="1" x14ac:dyDescent="0.2">
      <c r="B6560"/>
    </row>
    <row r="6561" spans="2:2" ht="15" customHeight="1" x14ac:dyDescent="0.2">
      <c r="B6561"/>
    </row>
    <row r="6562" spans="2:2" ht="15" customHeight="1" x14ac:dyDescent="0.2">
      <c r="B6562"/>
    </row>
    <row r="6563" spans="2:2" ht="15" customHeight="1" x14ac:dyDescent="0.2">
      <c r="B6563"/>
    </row>
    <row r="6564" spans="2:2" ht="15" customHeight="1" x14ac:dyDescent="0.2">
      <c r="B6564"/>
    </row>
    <row r="6565" spans="2:2" ht="15" customHeight="1" x14ac:dyDescent="0.2">
      <c r="B6565"/>
    </row>
    <row r="6566" spans="2:2" ht="15" customHeight="1" x14ac:dyDescent="0.2">
      <c r="B6566"/>
    </row>
    <row r="6567" spans="2:2" ht="15" customHeight="1" x14ac:dyDescent="0.2">
      <c r="B6567"/>
    </row>
    <row r="6568" spans="2:2" ht="15" customHeight="1" x14ac:dyDescent="0.2">
      <c r="B6568"/>
    </row>
    <row r="6569" spans="2:2" ht="15" customHeight="1" x14ac:dyDescent="0.2">
      <c r="B6569"/>
    </row>
    <row r="6570" spans="2:2" ht="15" customHeight="1" x14ac:dyDescent="0.2">
      <c r="B6570"/>
    </row>
    <row r="6571" spans="2:2" ht="15" customHeight="1" x14ac:dyDescent="0.2">
      <c r="B6571"/>
    </row>
    <row r="6572" spans="2:2" ht="15" customHeight="1" x14ac:dyDescent="0.2">
      <c r="B6572"/>
    </row>
    <row r="6573" spans="2:2" ht="15" customHeight="1" x14ac:dyDescent="0.2">
      <c r="B6573"/>
    </row>
    <row r="6574" spans="2:2" ht="15" customHeight="1" x14ac:dyDescent="0.2">
      <c r="B6574"/>
    </row>
    <row r="6575" spans="2:2" ht="15" customHeight="1" x14ac:dyDescent="0.2">
      <c r="B6575"/>
    </row>
    <row r="6576" spans="2:2" ht="15" customHeight="1" x14ac:dyDescent="0.2">
      <c r="B6576"/>
    </row>
    <row r="6577" spans="2:2" ht="15" customHeight="1" x14ac:dyDescent="0.2">
      <c r="B6577"/>
    </row>
    <row r="6578" spans="2:2" ht="15" customHeight="1" x14ac:dyDescent="0.2">
      <c r="B6578"/>
    </row>
    <row r="6579" spans="2:2" ht="15" customHeight="1" x14ac:dyDescent="0.2">
      <c r="B6579"/>
    </row>
    <row r="6580" spans="2:2" ht="15" customHeight="1" x14ac:dyDescent="0.2">
      <c r="B6580"/>
    </row>
    <row r="6581" spans="2:2" ht="15" customHeight="1" x14ac:dyDescent="0.2">
      <c r="B6581"/>
    </row>
    <row r="6582" spans="2:2" ht="15" customHeight="1" x14ac:dyDescent="0.2">
      <c r="B6582"/>
    </row>
    <row r="6583" spans="2:2" ht="15" customHeight="1" x14ac:dyDescent="0.2">
      <c r="B6583"/>
    </row>
    <row r="6584" spans="2:2" ht="15" customHeight="1" x14ac:dyDescent="0.2">
      <c r="B6584"/>
    </row>
    <row r="6585" spans="2:2" ht="15" customHeight="1" x14ac:dyDescent="0.2">
      <c r="B6585"/>
    </row>
    <row r="6586" spans="2:2" ht="15" customHeight="1" x14ac:dyDescent="0.2">
      <c r="B6586"/>
    </row>
    <row r="6587" spans="2:2" ht="15" customHeight="1" x14ac:dyDescent="0.2">
      <c r="B6587"/>
    </row>
    <row r="6588" spans="2:2" ht="15" customHeight="1" x14ac:dyDescent="0.2">
      <c r="B6588"/>
    </row>
    <row r="6589" spans="2:2" ht="15" customHeight="1" x14ac:dyDescent="0.2">
      <c r="B6589"/>
    </row>
    <row r="6590" spans="2:2" ht="15" customHeight="1" x14ac:dyDescent="0.2">
      <c r="B6590"/>
    </row>
    <row r="6591" spans="2:2" ht="15" customHeight="1" x14ac:dyDescent="0.2">
      <c r="B6591"/>
    </row>
    <row r="6592" spans="2:2" ht="15" customHeight="1" x14ac:dyDescent="0.2">
      <c r="B6592"/>
    </row>
    <row r="6593" spans="2:2" ht="15" customHeight="1" x14ac:dyDescent="0.2">
      <c r="B6593"/>
    </row>
    <row r="6594" spans="2:2" ht="15" customHeight="1" x14ac:dyDescent="0.2">
      <c r="B6594"/>
    </row>
    <row r="6595" spans="2:2" ht="15" customHeight="1" x14ac:dyDescent="0.2">
      <c r="B6595"/>
    </row>
    <row r="6596" spans="2:2" ht="15" customHeight="1" x14ac:dyDescent="0.2">
      <c r="B6596"/>
    </row>
    <row r="6597" spans="2:2" ht="15" customHeight="1" x14ac:dyDescent="0.2">
      <c r="B6597"/>
    </row>
    <row r="6598" spans="2:2" ht="15" customHeight="1" x14ac:dyDescent="0.2">
      <c r="B6598"/>
    </row>
    <row r="6599" spans="2:2" ht="15" customHeight="1" x14ac:dyDescent="0.2">
      <c r="B6599"/>
    </row>
    <row r="6600" spans="2:2" ht="15" customHeight="1" x14ac:dyDescent="0.2">
      <c r="B6600"/>
    </row>
    <row r="6601" spans="2:2" ht="15" customHeight="1" x14ac:dyDescent="0.2">
      <c r="B6601"/>
    </row>
    <row r="6602" spans="2:2" ht="15" customHeight="1" x14ac:dyDescent="0.2">
      <c r="B6602"/>
    </row>
    <row r="6603" spans="2:2" ht="15" customHeight="1" x14ac:dyDescent="0.2">
      <c r="B6603"/>
    </row>
    <row r="6604" spans="2:2" ht="15" customHeight="1" x14ac:dyDescent="0.2">
      <c r="B6604"/>
    </row>
    <row r="6605" spans="2:2" ht="15" customHeight="1" x14ac:dyDescent="0.2">
      <c r="B6605"/>
    </row>
    <row r="6606" spans="2:2" ht="15" customHeight="1" x14ac:dyDescent="0.2">
      <c r="B6606"/>
    </row>
    <row r="6607" spans="2:2" ht="15" customHeight="1" x14ac:dyDescent="0.2">
      <c r="B6607"/>
    </row>
    <row r="6608" spans="2:2" ht="15" customHeight="1" x14ac:dyDescent="0.2">
      <c r="B6608"/>
    </row>
    <row r="6609" spans="2:2" ht="15" customHeight="1" x14ac:dyDescent="0.2">
      <c r="B6609"/>
    </row>
    <row r="6610" spans="2:2" ht="15" customHeight="1" x14ac:dyDescent="0.2">
      <c r="B6610"/>
    </row>
    <row r="6611" spans="2:2" ht="15" customHeight="1" x14ac:dyDescent="0.2">
      <c r="B6611"/>
    </row>
    <row r="6612" spans="2:2" ht="15" customHeight="1" x14ac:dyDescent="0.2">
      <c r="B6612"/>
    </row>
    <row r="6613" spans="2:2" ht="15" customHeight="1" x14ac:dyDescent="0.2">
      <c r="B6613"/>
    </row>
    <row r="6614" spans="2:2" ht="15" customHeight="1" x14ac:dyDescent="0.2">
      <c r="B6614"/>
    </row>
    <row r="6615" spans="2:2" ht="15" customHeight="1" x14ac:dyDescent="0.2">
      <c r="B6615"/>
    </row>
    <row r="6616" spans="2:2" ht="15" customHeight="1" x14ac:dyDescent="0.2">
      <c r="B6616"/>
    </row>
    <row r="6617" spans="2:2" ht="15" customHeight="1" x14ac:dyDescent="0.2">
      <c r="B6617"/>
    </row>
    <row r="6618" spans="2:2" ht="15" customHeight="1" x14ac:dyDescent="0.2">
      <c r="B6618"/>
    </row>
    <row r="6619" spans="2:2" ht="15" customHeight="1" x14ac:dyDescent="0.2">
      <c r="B6619"/>
    </row>
    <row r="6620" spans="2:2" ht="15" customHeight="1" x14ac:dyDescent="0.2">
      <c r="B6620"/>
    </row>
    <row r="6621" spans="2:2" ht="15" customHeight="1" x14ac:dyDescent="0.2">
      <c r="B6621"/>
    </row>
    <row r="6622" spans="2:2" ht="15" customHeight="1" x14ac:dyDescent="0.2">
      <c r="B6622"/>
    </row>
    <row r="6623" spans="2:2" ht="15" customHeight="1" x14ac:dyDescent="0.2">
      <c r="B6623"/>
    </row>
    <row r="6624" spans="2:2" ht="15" customHeight="1" x14ac:dyDescent="0.2">
      <c r="B6624"/>
    </row>
    <row r="6625" spans="2:2" ht="15" customHeight="1" x14ac:dyDescent="0.2">
      <c r="B6625"/>
    </row>
    <row r="6626" spans="2:2" ht="15" customHeight="1" x14ac:dyDescent="0.2">
      <c r="B6626"/>
    </row>
    <row r="6627" spans="2:2" ht="15" customHeight="1" x14ac:dyDescent="0.2">
      <c r="B6627"/>
    </row>
    <row r="6628" spans="2:2" ht="15" customHeight="1" x14ac:dyDescent="0.2">
      <c r="B6628"/>
    </row>
    <row r="6629" spans="2:2" ht="15" customHeight="1" x14ac:dyDescent="0.2">
      <c r="B6629"/>
    </row>
    <row r="6630" spans="2:2" ht="15" customHeight="1" x14ac:dyDescent="0.2">
      <c r="B6630"/>
    </row>
    <row r="6631" spans="2:2" ht="15" customHeight="1" x14ac:dyDescent="0.2">
      <c r="B6631"/>
    </row>
    <row r="6632" spans="2:2" ht="15" customHeight="1" x14ac:dyDescent="0.2">
      <c r="B6632"/>
    </row>
    <row r="6633" spans="2:2" ht="15" customHeight="1" x14ac:dyDescent="0.2">
      <c r="B6633"/>
    </row>
    <row r="6634" spans="2:2" ht="15" customHeight="1" x14ac:dyDescent="0.2">
      <c r="B6634"/>
    </row>
    <row r="6635" spans="2:2" ht="15" customHeight="1" x14ac:dyDescent="0.2">
      <c r="B6635"/>
    </row>
    <row r="6636" spans="2:2" ht="15" customHeight="1" x14ac:dyDescent="0.2">
      <c r="B6636"/>
    </row>
    <row r="6637" spans="2:2" ht="15" customHeight="1" x14ac:dyDescent="0.2">
      <c r="B6637"/>
    </row>
    <row r="6638" spans="2:2" ht="15" customHeight="1" x14ac:dyDescent="0.2">
      <c r="B6638"/>
    </row>
    <row r="6639" spans="2:2" ht="15" customHeight="1" x14ac:dyDescent="0.2">
      <c r="B6639"/>
    </row>
    <row r="6640" spans="2:2" ht="15" customHeight="1" x14ac:dyDescent="0.2">
      <c r="B6640"/>
    </row>
    <row r="6641" spans="2:2" ht="15" customHeight="1" x14ac:dyDescent="0.2">
      <c r="B6641"/>
    </row>
    <row r="6642" spans="2:2" ht="15" customHeight="1" x14ac:dyDescent="0.2">
      <c r="B6642"/>
    </row>
    <row r="6643" spans="2:2" ht="15" customHeight="1" x14ac:dyDescent="0.2">
      <c r="B6643"/>
    </row>
    <row r="6644" spans="2:2" ht="15" customHeight="1" x14ac:dyDescent="0.2">
      <c r="B6644"/>
    </row>
    <row r="6645" spans="2:2" ht="15" customHeight="1" x14ac:dyDescent="0.2">
      <c r="B6645"/>
    </row>
    <row r="6646" spans="2:2" ht="15" customHeight="1" x14ac:dyDescent="0.2">
      <c r="B6646"/>
    </row>
    <row r="6647" spans="2:2" ht="15" customHeight="1" x14ac:dyDescent="0.2">
      <c r="B6647"/>
    </row>
    <row r="6648" spans="2:2" ht="15" customHeight="1" x14ac:dyDescent="0.2">
      <c r="B6648"/>
    </row>
    <row r="6649" spans="2:2" ht="15" customHeight="1" x14ac:dyDescent="0.2">
      <c r="B6649"/>
    </row>
    <row r="6650" spans="2:2" ht="15" customHeight="1" x14ac:dyDescent="0.2">
      <c r="B6650"/>
    </row>
    <row r="6651" spans="2:2" ht="15" customHeight="1" x14ac:dyDescent="0.2">
      <c r="B6651"/>
    </row>
    <row r="6652" spans="2:2" ht="15" customHeight="1" x14ac:dyDescent="0.2">
      <c r="B6652"/>
    </row>
    <row r="6653" spans="2:2" ht="15" customHeight="1" x14ac:dyDescent="0.2">
      <c r="B6653"/>
    </row>
    <row r="6654" spans="2:2" ht="15" customHeight="1" x14ac:dyDescent="0.2">
      <c r="B6654"/>
    </row>
    <row r="6655" spans="2:2" ht="15" customHeight="1" x14ac:dyDescent="0.2">
      <c r="B6655"/>
    </row>
    <row r="6656" spans="2:2" ht="15" customHeight="1" x14ac:dyDescent="0.2">
      <c r="B6656"/>
    </row>
    <row r="6657" spans="2:2" ht="15" customHeight="1" x14ac:dyDescent="0.2">
      <c r="B6657"/>
    </row>
    <row r="6658" spans="2:2" ht="15" customHeight="1" x14ac:dyDescent="0.2">
      <c r="B6658"/>
    </row>
    <row r="6659" spans="2:2" ht="15" customHeight="1" x14ac:dyDescent="0.2">
      <c r="B6659"/>
    </row>
    <row r="6660" spans="2:2" ht="15" customHeight="1" x14ac:dyDescent="0.2">
      <c r="B6660"/>
    </row>
    <row r="6661" spans="2:2" ht="15" customHeight="1" x14ac:dyDescent="0.2">
      <c r="B6661"/>
    </row>
    <row r="6662" spans="2:2" ht="15" customHeight="1" x14ac:dyDescent="0.2">
      <c r="B6662"/>
    </row>
    <row r="6663" spans="2:2" ht="15" customHeight="1" x14ac:dyDescent="0.2">
      <c r="B6663"/>
    </row>
    <row r="6664" spans="2:2" ht="15" customHeight="1" x14ac:dyDescent="0.2">
      <c r="B6664"/>
    </row>
    <row r="6665" spans="2:2" ht="15" customHeight="1" x14ac:dyDescent="0.2">
      <c r="B6665"/>
    </row>
    <row r="6666" spans="2:2" ht="15" customHeight="1" x14ac:dyDescent="0.2">
      <c r="B6666"/>
    </row>
    <row r="6667" spans="2:2" ht="15" customHeight="1" x14ac:dyDescent="0.2">
      <c r="B6667"/>
    </row>
    <row r="6668" spans="2:2" ht="15" customHeight="1" x14ac:dyDescent="0.2">
      <c r="B6668"/>
    </row>
    <row r="6669" spans="2:2" ht="15" customHeight="1" x14ac:dyDescent="0.2">
      <c r="B6669"/>
    </row>
    <row r="6670" spans="2:2" ht="15" customHeight="1" x14ac:dyDescent="0.2">
      <c r="B6670"/>
    </row>
    <row r="6671" spans="2:2" ht="15" customHeight="1" x14ac:dyDescent="0.2">
      <c r="B6671"/>
    </row>
    <row r="6672" spans="2:2" ht="15" customHeight="1" x14ac:dyDescent="0.2">
      <c r="B6672"/>
    </row>
    <row r="6673" spans="2:2" ht="15" customHeight="1" x14ac:dyDescent="0.2">
      <c r="B6673"/>
    </row>
    <row r="6674" spans="2:2" ht="15" customHeight="1" x14ac:dyDescent="0.2">
      <c r="B6674"/>
    </row>
    <row r="6675" spans="2:2" ht="15" customHeight="1" x14ac:dyDescent="0.2">
      <c r="B6675"/>
    </row>
    <row r="6676" spans="2:2" ht="15" customHeight="1" x14ac:dyDescent="0.2">
      <c r="B6676"/>
    </row>
    <row r="6677" spans="2:2" ht="15" customHeight="1" x14ac:dyDescent="0.2">
      <c r="B6677"/>
    </row>
    <row r="6678" spans="2:2" ht="15" customHeight="1" x14ac:dyDescent="0.2">
      <c r="B6678"/>
    </row>
    <row r="6679" spans="2:2" ht="15" customHeight="1" x14ac:dyDescent="0.2">
      <c r="B6679"/>
    </row>
    <row r="6680" spans="2:2" ht="15" customHeight="1" x14ac:dyDescent="0.2">
      <c r="B6680"/>
    </row>
    <row r="6681" spans="2:2" ht="15" customHeight="1" x14ac:dyDescent="0.2">
      <c r="B6681"/>
    </row>
    <row r="6682" spans="2:2" ht="15" customHeight="1" x14ac:dyDescent="0.2">
      <c r="B6682"/>
    </row>
    <row r="6683" spans="2:2" ht="15" customHeight="1" x14ac:dyDescent="0.2">
      <c r="B6683"/>
    </row>
    <row r="6684" spans="2:2" ht="15" customHeight="1" x14ac:dyDescent="0.2">
      <c r="B6684"/>
    </row>
    <row r="6685" spans="2:2" ht="15" customHeight="1" x14ac:dyDescent="0.2">
      <c r="B6685"/>
    </row>
    <row r="6686" spans="2:2" ht="15" customHeight="1" x14ac:dyDescent="0.2">
      <c r="B6686"/>
    </row>
    <row r="6687" spans="2:2" ht="15" customHeight="1" x14ac:dyDescent="0.2">
      <c r="B6687"/>
    </row>
    <row r="6688" spans="2:2" ht="15" customHeight="1" x14ac:dyDescent="0.2">
      <c r="B6688"/>
    </row>
    <row r="6689" spans="2:2" ht="15" customHeight="1" x14ac:dyDescent="0.2">
      <c r="B6689"/>
    </row>
    <row r="6690" spans="2:2" ht="15" customHeight="1" x14ac:dyDescent="0.2">
      <c r="B6690"/>
    </row>
    <row r="6691" spans="2:2" ht="15" customHeight="1" x14ac:dyDescent="0.2">
      <c r="B6691"/>
    </row>
    <row r="6692" spans="2:2" ht="15" customHeight="1" x14ac:dyDescent="0.2">
      <c r="B6692"/>
    </row>
    <row r="6693" spans="2:2" ht="15" customHeight="1" x14ac:dyDescent="0.2">
      <c r="B6693"/>
    </row>
    <row r="6694" spans="2:2" ht="15" customHeight="1" x14ac:dyDescent="0.2">
      <c r="B6694"/>
    </row>
    <row r="6695" spans="2:2" ht="15" customHeight="1" x14ac:dyDescent="0.2">
      <c r="B6695"/>
    </row>
    <row r="6696" spans="2:2" ht="15" customHeight="1" x14ac:dyDescent="0.2">
      <c r="B6696"/>
    </row>
    <row r="6697" spans="2:2" ht="15" customHeight="1" x14ac:dyDescent="0.2">
      <c r="B6697"/>
    </row>
    <row r="6698" spans="2:2" ht="15" customHeight="1" x14ac:dyDescent="0.2">
      <c r="B6698"/>
    </row>
    <row r="6699" spans="2:2" ht="15" customHeight="1" x14ac:dyDescent="0.2">
      <c r="B6699"/>
    </row>
    <row r="6700" spans="2:2" ht="15" customHeight="1" x14ac:dyDescent="0.2">
      <c r="B6700"/>
    </row>
    <row r="6701" spans="2:2" ht="15" customHeight="1" x14ac:dyDescent="0.2">
      <c r="B6701"/>
    </row>
    <row r="6702" spans="2:2" ht="15" customHeight="1" x14ac:dyDescent="0.2">
      <c r="B6702"/>
    </row>
    <row r="6703" spans="2:2" ht="15" customHeight="1" x14ac:dyDescent="0.2">
      <c r="B6703"/>
    </row>
    <row r="6704" spans="2:2" ht="15" customHeight="1" x14ac:dyDescent="0.2">
      <c r="B6704"/>
    </row>
    <row r="6705" spans="2:2" ht="15" customHeight="1" x14ac:dyDescent="0.2">
      <c r="B6705"/>
    </row>
    <row r="6706" spans="2:2" ht="15" customHeight="1" x14ac:dyDescent="0.2">
      <c r="B6706"/>
    </row>
    <row r="6707" spans="2:2" ht="15" customHeight="1" x14ac:dyDescent="0.2">
      <c r="B6707"/>
    </row>
    <row r="6708" spans="2:2" ht="15" customHeight="1" x14ac:dyDescent="0.2">
      <c r="B6708"/>
    </row>
    <row r="6709" spans="2:2" ht="15" customHeight="1" x14ac:dyDescent="0.2">
      <c r="B6709"/>
    </row>
    <row r="6710" spans="2:2" ht="15" customHeight="1" x14ac:dyDescent="0.2">
      <c r="B6710"/>
    </row>
    <row r="6711" spans="2:2" ht="15" customHeight="1" x14ac:dyDescent="0.2">
      <c r="B6711"/>
    </row>
    <row r="6712" spans="2:2" ht="15" customHeight="1" x14ac:dyDescent="0.2">
      <c r="B6712"/>
    </row>
    <row r="6713" spans="2:2" ht="15" customHeight="1" x14ac:dyDescent="0.2">
      <c r="B6713"/>
    </row>
    <row r="6714" spans="2:2" ht="15" customHeight="1" x14ac:dyDescent="0.2">
      <c r="B6714"/>
    </row>
    <row r="6715" spans="2:2" ht="15" customHeight="1" x14ac:dyDescent="0.2">
      <c r="B6715"/>
    </row>
    <row r="6716" spans="2:2" ht="15" customHeight="1" x14ac:dyDescent="0.2">
      <c r="B6716"/>
    </row>
    <row r="6717" spans="2:2" ht="15" customHeight="1" x14ac:dyDescent="0.2">
      <c r="B6717"/>
    </row>
    <row r="6718" spans="2:2" ht="15" customHeight="1" x14ac:dyDescent="0.2">
      <c r="B6718"/>
    </row>
    <row r="6719" spans="2:2" ht="15" customHeight="1" x14ac:dyDescent="0.2">
      <c r="B6719"/>
    </row>
    <row r="6720" spans="2:2" ht="15" customHeight="1" x14ac:dyDescent="0.2">
      <c r="B6720"/>
    </row>
    <row r="6721" spans="2:2" ht="15" customHeight="1" x14ac:dyDescent="0.2">
      <c r="B6721"/>
    </row>
    <row r="6722" spans="2:2" ht="15" customHeight="1" x14ac:dyDescent="0.2">
      <c r="B6722"/>
    </row>
    <row r="6723" spans="2:2" ht="15" customHeight="1" x14ac:dyDescent="0.2">
      <c r="B6723"/>
    </row>
    <row r="6724" spans="2:2" ht="15" customHeight="1" x14ac:dyDescent="0.2">
      <c r="B6724"/>
    </row>
    <row r="6725" spans="2:2" ht="15" customHeight="1" x14ac:dyDescent="0.2">
      <c r="B6725"/>
    </row>
    <row r="6726" spans="2:2" ht="15" customHeight="1" x14ac:dyDescent="0.2">
      <c r="B6726"/>
    </row>
    <row r="6727" spans="2:2" ht="15" customHeight="1" x14ac:dyDescent="0.2">
      <c r="B6727"/>
    </row>
    <row r="6728" spans="2:2" ht="15" customHeight="1" x14ac:dyDescent="0.2">
      <c r="B6728"/>
    </row>
    <row r="6729" spans="2:2" ht="15" customHeight="1" x14ac:dyDescent="0.2">
      <c r="B6729"/>
    </row>
    <row r="6730" spans="2:2" ht="15" customHeight="1" x14ac:dyDescent="0.2">
      <c r="B6730"/>
    </row>
    <row r="6731" spans="2:2" ht="15" customHeight="1" x14ac:dyDescent="0.2">
      <c r="B6731"/>
    </row>
    <row r="6732" spans="2:2" ht="15" customHeight="1" x14ac:dyDescent="0.2">
      <c r="B6732"/>
    </row>
    <row r="6733" spans="2:2" ht="15" customHeight="1" x14ac:dyDescent="0.2">
      <c r="B6733"/>
    </row>
    <row r="6734" spans="2:2" ht="15" customHeight="1" x14ac:dyDescent="0.2">
      <c r="B6734"/>
    </row>
    <row r="6735" spans="2:2" ht="15" customHeight="1" x14ac:dyDescent="0.2">
      <c r="B6735"/>
    </row>
    <row r="6736" spans="2:2" ht="15" customHeight="1" x14ac:dyDescent="0.2">
      <c r="B6736"/>
    </row>
    <row r="6737" spans="2:2" ht="15" customHeight="1" x14ac:dyDescent="0.2">
      <c r="B6737"/>
    </row>
    <row r="6738" spans="2:2" ht="15" customHeight="1" x14ac:dyDescent="0.2">
      <c r="B6738"/>
    </row>
    <row r="6739" spans="2:2" ht="15" customHeight="1" x14ac:dyDescent="0.2">
      <c r="B6739"/>
    </row>
    <row r="6740" spans="2:2" ht="15" customHeight="1" x14ac:dyDescent="0.2">
      <c r="B6740"/>
    </row>
    <row r="6741" spans="2:2" ht="15" customHeight="1" x14ac:dyDescent="0.2">
      <c r="B6741"/>
    </row>
    <row r="6742" spans="2:2" ht="15" customHeight="1" x14ac:dyDescent="0.2">
      <c r="B6742"/>
    </row>
    <row r="6743" spans="2:2" ht="15" customHeight="1" x14ac:dyDescent="0.2">
      <c r="B6743"/>
    </row>
    <row r="6744" spans="2:2" ht="15" customHeight="1" x14ac:dyDescent="0.2">
      <c r="B6744"/>
    </row>
    <row r="6745" spans="2:2" ht="15" customHeight="1" x14ac:dyDescent="0.2">
      <c r="B6745"/>
    </row>
    <row r="6746" spans="2:2" ht="15" customHeight="1" x14ac:dyDescent="0.2">
      <c r="B6746"/>
    </row>
    <row r="6747" spans="2:2" ht="15" customHeight="1" x14ac:dyDescent="0.2">
      <c r="B6747"/>
    </row>
    <row r="6748" spans="2:2" ht="15" customHeight="1" x14ac:dyDescent="0.2">
      <c r="B6748"/>
    </row>
    <row r="6749" spans="2:2" ht="15" customHeight="1" x14ac:dyDescent="0.2">
      <c r="B6749"/>
    </row>
    <row r="6750" spans="2:2" ht="15" customHeight="1" x14ac:dyDescent="0.2">
      <c r="B6750"/>
    </row>
    <row r="6751" spans="2:2" ht="15" customHeight="1" x14ac:dyDescent="0.2">
      <c r="B6751"/>
    </row>
    <row r="6752" spans="2:2" ht="15" customHeight="1" x14ac:dyDescent="0.2">
      <c r="B6752"/>
    </row>
    <row r="6753" spans="2:2" ht="15" customHeight="1" x14ac:dyDescent="0.2">
      <c r="B6753"/>
    </row>
    <row r="6754" spans="2:2" ht="15" customHeight="1" x14ac:dyDescent="0.2">
      <c r="B6754"/>
    </row>
    <row r="6755" spans="2:2" ht="15" customHeight="1" x14ac:dyDescent="0.2">
      <c r="B6755"/>
    </row>
    <row r="6756" spans="2:2" ht="15" customHeight="1" x14ac:dyDescent="0.2">
      <c r="B6756"/>
    </row>
    <row r="6757" spans="2:2" ht="15" customHeight="1" x14ac:dyDescent="0.2">
      <c r="B6757"/>
    </row>
    <row r="6758" spans="2:2" ht="15" customHeight="1" x14ac:dyDescent="0.2">
      <c r="B6758"/>
    </row>
    <row r="6759" spans="2:2" ht="15" customHeight="1" x14ac:dyDescent="0.2">
      <c r="B6759"/>
    </row>
    <row r="6760" spans="2:2" ht="15" customHeight="1" x14ac:dyDescent="0.2">
      <c r="B6760"/>
    </row>
    <row r="6761" spans="2:2" ht="15" customHeight="1" x14ac:dyDescent="0.2">
      <c r="B6761"/>
    </row>
    <row r="6762" spans="2:2" ht="15" customHeight="1" x14ac:dyDescent="0.2">
      <c r="B6762"/>
    </row>
    <row r="6763" spans="2:2" ht="15" customHeight="1" x14ac:dyDescent="0.2">
      <c r="B6763"/>
    </row>
    <row r="6764" spans="2:2" ht="15" customHeight="1" x14ac:dyDescent="0.2">
      <c r="B6764"/>
    </row>
    <row r="6765" spans="2:2" ht="15" customHeight="1" x14ac:dyDescent="0.2">
      <c r="B6765"/>
    </row>
    <row r="6766" spans="2:2" ht="15" customHeight="1" x14ac:dyDescent="0.2">
      <c r="B6766"/>
    </row>
    <row r="6767" spans="2:2" ht="15" customHeight="1" x14ac:dyDescent="0.2">
      <c r="B6767"/>
    </row>
    <row r="6768" spans="2:2" ht="15" customHeight="1" x14ac:dyDescent="0.2">
      <c r="B6768"/>
    </row>
    <row r="6769" spans="2:2" ht="15" customHeight="1" x14ac:dyDescent="0.2">
      <c r="B6769"/>
    </row>
    <row r="6770" spans="2:2" ht="15" customHeight="1" x14ac:dyDescent="0.2">
      <c r="B6770"/>
    </row>
    <row r="6771" spans="2:2" ht="15" customHeight="1" x14ac:dyDescent="0.2">
      <c r="B6771"/>
    </row>
    <row r="6772" spans="2:2" ht="15" customHeight="1" x14ac:dyDescent="0.2">
      <c r="B6772"/>
    </row>
    <row r="6773" spans="2:2" ht="15" customHeight="1" x14ac:dyDescent="0.2">
      <c r="B6773"/>
    </row>
    <row r="6774" spans="2:2" ht="15" customHeight="1" x14ac:dyDescent="0.2">
      <c r="B6774"/>
    </row>
    <row r="6775" spans="2:2" ht="15" customHeight="1" x14ac:dyDescent="0.2">
      <c r="B6775"/>
    </row>
    <row r="6776" spans="2:2" ht="15" customHeight="1" x14ac:dyDescent="0.2">
      <c r="B6776"/>
    </row>
    <row r="6777" spans="2:2" ht="15" customHeight="1" x14ac:dyDescent="0.2">
      <c r="B6777"/>
    </row>
    <row r="6778" spans="2:2" ht="15" customHeight="1" x14ac:dyDescent="0.2">
      <c r="B6778"/>
    </row>
    <row r="6779" spans="2:2" ht="15" customHeight="1" x14ac:dyDescent="0.2">
      <c r="B6779"/>
    </row>
    <row r="6780" spans="2:2" ht="15" customHeight="1" x14ac:dyDescent="0.2">
      <c r="B6780"/>
    </row>
    <row r="6781" spans="2:2" ht="15" customHeight="1" x14ac:dyDescent="0.2">
      <c r="B6781"/>
    </row>
    <row r="6782" spans="2:2" ht="15" customHeight="1" x14ac:dyDescent="0.2">
      <c r="B6782"/>
    </row>
    <row r="6783" spans="2:2" ht="15" customHeight="1" x14ac:dyDescent="0.2">
      <c r="B6783"/>
    </row>
    <row r="6784" spans="2:2" ht="15" customHeight="1" x14ac:dyDescent="0.2">
      <c r="B6784"/>
    </row>
    <row r="6785" spans="2:2" ht="15" customHeight="1" x14ac:dyDescent="0.2">
      <c r="B6785"/>
    </row>
    <row r="6786" spans="2:2" ht="15" customHeight="1" x14ac:dyDescent="0.2">
      <c r="B6786"/>
    </row>
    <row r="6787" spans="2:2" ht="15" customHeight="1" x14ac:dyDescent="0.2">
      <c r="B6787"/>
    </row>
    <row r="6788" spans="2:2" ht="15" customHeight="1" x14ac:dyDescent="0.2">
      <c r="B6788"/>
    </row>
    <row r="6789" spans="2:2" ht="15" customHeight="1" x14ac:dyDescent="0.2">
      <c r="B6789"/>
    </row>
    <row r="6790" spans="2:2" ht="15" customHeight="1" x14ac:dyDescent="0.2">
      <c r="B6790"/>
    </row>
    <row r="6791" spans="2:2" ht="15" customHeight="1" x14ac:dyDescent="0.2">
      <c r="B6791"/>
    </row>
    <row r="6792" spans="2:2" ht="15" customHeight="1" x14ac:dyDescent="0.2">
      <c r="B6792"/>
    </row>
    <row r="6793" spans="2:2" ht="15" customHeight="1" x14ac:dyDescent="0.2">
      <c r="B6793"/>
    </row>
    <row r="6794" spans="2:2" ht="15" customHeight="1" x14ac:dyDescent="0.2">
      <c r="B6794"/>
    </row>
    <row r="6795" spans="2:2" ht="15" customHeight="1" x14ac:dyDescent="0.2">
      <c r="B6795"/>
    </row>
    <row r="6796" spans="2:2" ht="15" customHeight="1" x14ac:dyDescent="0.2">
      <c r="B6796"/>
    </row>
    <row r="6797" spans="2:2" ht="15" customHeight="1" x14ac:dyDescent="0.2">
      <c r="B6797"/>
    </row>
    <row r="6798" spans="2:2" ht="15" customHeight="1" x14ac:dyDescent="0.2">
      <c r="B6798"/>
    </row>
    <row r="6799" spans="2:2" ht="15" customHeight="1" x14ac:dyDescent="0.2">
      <c r="B6799"/>
    </row>
    <row r="6800" spans="2:2" ht="15" customHeight="1" x14ac:dyDescent="0.2">
      <c r="B6800"/>
    </row>
    <row r="6801" spans="2:2" ht="15" customHeight="1" x14ac:dyDescent="0.2">
      <c r="B6801"/>
    </row>
    <row r="6802" spans="2:2" ht="15" customHeight="1" x14ac:dyDescent="0.2">
      <c r="B6802"/>
    </row>
    <row r="6803" spans="2:2" ht="15" customHeight="1" x14ac:dyDescent="0.2">
      <c r="B6803"/>
    </row>
    <row r="6804" spans="2:2" ht="15" customHeight="1" x14ac:dyDescent="0.2">
      <c r="B6804"/>
    </row>
    <row r="6805" spans="2:2" ht="15" customHeight="1" x14ac:dyDescent="0.2">
      <c r="B6805"/>
    </row>
    <row r="6806" spans="2:2" ht="15" customHeight="1" x14ac:dyDescent="0.2">
      <c r="B6806"/>
    </row>
    <row r="6807" spans="2:2" ht="15" customHeight="1" x14ac:dyDescent="0.2">
      <c r="B6807"/>
    </row>
    <row r="6808" spans="2:2" ht="15" customHeight="1" x14ac:dyDescent="0.2">
      <c r="B6808"/>
    </row>
    <row r="6809" spans="2:2" ht="15" customHeight="1" x14ac:dyDescent="0.2">
      <c r="B6809"/>
    </row>
    <row r="6810" spans="2:2" ht="15" customHeight="1" x14ac:dyDescent="0.2">
      <c r="B6810"/>
    </row>
    <row r="6811" spans="2:2" ht="15" customHeight="1" x14ac:dyDescent="0.2">
      <c r="B6811"/>
    </row>
    <row r="6812" spans="2:2" ht="15" customHeight="1" x14ac:dyDescent="0.2">
      <c r="B6812"/>
    </row>
    <row r="6813" spans="2:2" ht="15" customHeight="1" x14ac:dyDescent="0.2">
      <c r="B6813"/>
    </row>
    <row r="6814" spans="2:2" ht="15" customHeight="1" x14ac:dyDescent="0.2">
      <c r="B6814"/>
    </row>
    <row r="6815" spans="2:2" ht="15" customHeight="1" x14ac:dyDescent="0.2">
      <c r="B6815"/>
    </row>
    <row r="6816" spans="2:2" ht="15" customHeight="1" x14ac:dyDescent="0.2">
      <c r="B6816"/>
    </row>
    <row r="6817" spans="2:2" ht="15" customHeight="1" x14ac:dyDescent="0.2">
      <c r="B6817"/>
    </row>
    <row r="6818" spans="2:2" ht="15" customHeight="1" x14ac:dyDescent="0.2">
      <c r="B6818"/>
    </row>
    <row r="6819" spans="2:2" ht="15" customHeight="1" x14ac:dyDescent="0.2">
      <c r="B6819"/>
    </row>
    <row r="6820" spans="2:2" ht="15" customHeight="1" x14ac:dyDescent="0.2">
      <c r="B6820"/>
    </row>
    <row r="6821" spans="2:2" ht="15" customHeight="1" x14ac:dyDescent="0.2">
      <c r="B6821"/>
    </row>
    <row r="6822" spans="2:2" ht="15" customHeight="1" x14ac:dyDescent="0.2">
      <c r="B6822"/>
    </row>
    <row r="6823" spans="2:2" ht="15" customHeight="1" x14ac:dyDescent="0.2">
      <c r="B6823"/>
    </row>
    <row r="6824" spans="2:2" ht="15" customHeight="1" x14ac:dyDescent="0.2">
      <c r="B6824"/>
    </row>
    <row r="6825" spans="2:2" ht="15" customHeight="1" x14ac:dyDescent="0.2">
      <c r="B6825"/>
    </row>
    <row r="6826" spans="2:2" ht="15" customHeight="1" x14ac:dyDescent="0.2">
      <c r="B6826"/>
    </row>
    <row r="6827" spans="2:2" ht="15" customHeight="1" x14ac:dyDescent="0.2">
      <c r="B6827"/>
    </row>
    <row r="6828" spans="2:2" ht="15" customHeight="1" x14ac:dyDescent="0.2">
      <c r="B6828"/>
    </row>
    <row r="6829" spans="2:2" ht="15" customHeight="1" x14ac:dyDescent="0.2">
      <c r="B6829"/>
    </row>
    <row r="6830" spans="2:2" ht="15" customHeight="1" x14ac:dyDescent="0.2">
      <c r="B6830"/>
    </row>
    <row r="6831" spans="2:2" ht="15" customHeight="1" x14ac:dyDescent="0.2">
      <c r="B6831"/>
    </row>
    <row r="6832" spans="2:2" ht="15" customHeight="1" x14ac:dyDescent="0.2">
      <c r="B6832"/>
    </row>
    <row r="6833" spans="2:2" ht="15" customHeight="1" x14ac:dyDescent="0.2">
      <c r="B6833"/>
    </row>
    <row r="6834" spans="2:2" ht="15" customHeight="1" x14ac:dyDescent="0.2">
      <c r="B6834"/>
    </row>
    <row r="6835" spans="2:2" ht="15" customHeight="1" x14ac:dyDescent="0.2">
      <c r="B6835"/>
    </row>
    <row r="6836" spans="2:2" ht="15" customHeight="1" x14ac:dyDescent="0.2">
      <c r="B6836"/>
    </row>
    <row r="6837" spans="2:2" ht="15" customHeight="1" x14ac:dyDescent="0.2">
      <c r="B6837"/>
    </row>
    <row r="6838" spans="2:2" ht="15" customHeight="1" x14ac:dyDescent="0.2">
      <c r="B6838"/>
    </row>
    <row r="6839" spans="2:2" ht="15" customHeight="1" x14ac:dyDescent="0.2">
      <c r="B6839"/>
    </row>
    <row r="6840" spans="2:2" ht="15" customHeight="1" x14ac:dyDescent="0.2">
      <c r="B6840"/>
    </row>
    <row r="6841" spans="2:2" ht="15" customHeight="1" x14ac:dyDescent="0.2">
      <c r="B6841"/>
    </row>
    <row r="6842" spans="2:2" ht="15" customHeight="1" x14ac:dyDescent="0.2">
      <c r="B6842"/>
    </row>
    <row r="6843" spans="2:2" ht="15" customHeight="1" x14ac:dyDescent="0.2">
      <c r="B6843"/>
    </row>
    <row r="6844" spans="2:2" ht="15" customHeight="1" x14ac:dyDescent="0.2">
      <c r="B6844"/>
    </row>
    <row r="6845" spans="2:2" ht="15" customHeight="1" x14ac:dyDescent="0.2">
      <c r="B6845"/>
    </row>
    <row r="6846" spans="2:2" ht="15" customHeight="1" x14ac:dyDescent="0.2">
      <c r="B6846"/>
    </row>
    <row r="6847" spans="2:2" ht="15" customHeight="1" x14ac:dyDescent="0.2">
      <c r="B6847"/>
    </row>
    <row r="6848" spans="2:2" ht="15" customHeight="1" x14ac:dyDescent="0.2">
      <c r="B6848"/>
    </row>
    <row r="6849" spans="2:2" ht="15" customHeight="1" x14ac:dyDescent="0.2">
      <c r="B6849"/>
    </row>
    <row r="6850" spans="2:2" ht="15" customHeight="1" x14ac:dyDescent="0.2">
      <c r="B6850"/>
    </row>
    <row r="6851" spans="2:2" ht="15" customHeight="1" x14ac:dyDescent="0.2">
      <c r="B6851"/>
    </row>
    <row r="6852" spans="2:2" ht="15" customHeight="1" x14ac:dyDescent="0.2">
      <c r="B6852"/>
    </row>
    <row r="6853" spans="2:2" ht="15" customHeight="1" x14ac:dyDescent="0.2">
      <c r="B6853"/>
    </row>
    <row r="6854" spans="2:2" ht="15" customHeight="1" x14ac:dyDescent="0.2">
      <c r="B6854"/>
    </row>
    <row r="6855" spans="2:2" ht="15" customHeight="1" x14ac:dyDescent="0.2">
      <c r="B6855"/>
    </row>
    <row r="6856" spans="2:2" ht="15" customHeight="1" x14ac:dyDescent="0.2">
      <c r="B6856"/>
    </row>
    <row r="6857" spans="2:2" ht="15" customHeight="1" x14ac:dyDescent="0.2">
      <c r="B6857"/>
    </row>
    <row r="6858" spans="2:2" ht="15" customHeight="1" x14ac:dyDescent="0.2">
      <c r="B6858"/>
    </row>
    <row r="6859" spans="2:2" ht="15" customHeight="1" x14ac:dyDescent="0.2">
      <c r="B6859"/>
    </row>
    <row r="6860" spans="2:2" ht="15" customHeight="1" x14ac:dyDescent="0.2">
      <c r="B6860"/>
    </row>
    <row r="6861" spans="2:2" ht="15" customHeight="1" x14ac:dyDescent="0.2">
      <c r="B6861"/>
    </row>
    <row r="6862" spans="2:2" ht="15" customHeight="1" x14ac:dyDescent="0.2">
      <c r="B6862"/>
    </row>
    <row r="6863" spans="2:2" ht="15" customHeight="1" x14ac:dyDescent="0.2">
      <c r="B6863"/>
    </row>
    <row r="6864" spans="2:2" ht="15" customHeight="1" x14ac:dyDescent="0.2">
      <c r="B6864"/>
    </row>
    <row r="6865" spans="2:2" ht="15" customHeight="1" x14ac:dyDescent="0.2">
      <c r="B6865"/>
    </row>
    <row r="6866" spans="2:2" ht="15" customHeight="1" x14ac:dyDescent="0.2">
      <c r="B6866"/>
    </row>
    <row r="6867" spans="2:2" ht="15" customHeight="1" x14ac:dyDescent="0.2">
      <c r="B6867"/>
    </row>
    <row r="6868" spans="2:2" ht="15" customHeight="1" x14ac:dyDescent="0.2">
      <c r="B6868"/>
    </row>
    <row r="6869" spans="2:2" ht="15" customHeight="1" x14ac:dyDescent="0.2">
      <c r="B6869"/>
    </row>
    <row r="6870" spans="2:2" ht="15" customHeight="1" x14ac:dyDescent="0.2">
      <c r="B6870"/>
    </row>
    <row r="6871" spans="2:2" ht="15" customHeight="1" x14ac:dyDescent="0.2">
      <c r="B6871"/>
    </row>
    <row r="6872" spans="2:2" ht="15" customHeight="1" x14ac:dyDescent="0.2">
      <c r="B6872"/>
    </row>
    <row r="6873" spans="2:2" ht="15" customHeight="1" x14ac:dyDescent="0.2">
      <c r="B6873"/>
    </row>
    <row r="6874" spans="2:2" ht="15" customHeight="1" x14ac:dyDescent="0.2">
      <c r="B6874"/>
    </row>
    <row r="6875" spans="2:2" ht="15" customHeight="1" x14ac:dyDescent="0.2">
      <c r="B6875"/>
    </row>
    <row r="6876" spans="2:2" ht="15" customHeight="1" x14ac:dyDescent="0.2">
      <c r="B6876"/>
    </row>
    <row r="6877" spans="2:2" ht="15" customHeight="1" x14ac:dyDescent="0.2">
      <c r="B6877"/>
    </row>
    <row r="6878" spans="2:2" ht="15" customHeight="1" x14ac:dyDescent="0.2">
      <c r="B6878"/>
    </row>
    <row r="6879" spans="2:2" ht="15" customHeight="1" x14ac:dyDescent="0.2">
      <c r="B6879"/>
    </row>
    <row r="6880" spans="2:2" ht="15" customHeight="1" x14ac:dyDescent="0.2">
      <c r="B6880"/>
    </row>
    <row r="6881" spans="2:2" ht="15" customHeight="1" x14ac:dyDescent="0.2">
      <c r="B6881"/>
    </row>
    <row r="6882" spans="2:2" ht="15" customHeight="1" x14ac:dyDescent="0.2">
      <c r="B6882"/>
    </row>
    <row r="6883" spans="2:2" ht="15" customHeight="1" x14ac:dyDescent="0.2">
      <c r="B6883"/>
    </row>
    <row r="6884" spans="2:2" ht="15" customHeight="1" x14ac:dyDescent="0.2">
      <c r="B6884"/>
    </row>
    <row r="6885" spans="2:2" ht="15" customHeight="1" x14ac:dyDescent="0.2">
      <c r="B6885"/>
    </row>
    <row r="6886" spans="2:2" ht="15" customHeight="1" x14ac:dyDescent="0.2">
      <c r="B6886"/>
    </row>
    <row r="6887" spans="2:2" ht="15" customHeight="1" x14ac:dyDescent="0.2">
      <c r="B6887"/>
    </row>
    <row r="6888" spans="2:2" ht="15" customHeight="1" x14ac:dyDescent="0.2">
      <c r="B6888"/>
    </row>
    <row r="6889" spans="2:2" ht="15" customHeight="1" x14ac:dyDescent="0.2">
      <c r="B6889"/>
    </row>
    <row r="6890" spans="2:2" ht="15" customHeight="1" x14ac:dyDescent="0.2">
      <c r="B6890"/>
    </row>
    <row r="6891" spans="2:2" ht="15" customHeight="1" x14ac:dyDescent="0.2">
      <c r="B6891"/>
    </row>
    <row r="6892" spans="2:2" ht="15" customHeight="1" x14ac:dyDescent="0.2">
      <c r="B6892"/>
    </row>
    <row r="6893" spans="2:2" ht="15" customHeight="1" x14ac:dyDescent="0.2">
      <c r="B6893"/>
    </row>
    <row r="6894" spans="2:2" ht="15" customHeight="1" x14ac:dyDescent="0.2">
      <c r="B6894"/>
    </row>
    <row r="6895" spans="2:2" ht="15" customHeight="1" x14ac:dyDescent="0.2">
      <c r="B6895"/>
    </row>
    <row r="6896" spans="2:2" ht="15" customHeight="1" x14ac:dyDescent="0.2">
      <c r="B6896"/>
    </row>
    <row r="6897" spans="2:2" ht="15" customHeight="1" x14ac:dyDescent="0.2">
      <c r="B6897"/>
    </row>
    <row r="6898" spans="2:2" ht="15" customHeight="1" x14ac:dyDescent="0.2">
      <c r="B6898"/>
    </row>
    <row r="6899" spans="2:2" ht="15" customHeight="1" x14ac:dyDescent="0.2">
      <c r="B6899"/>
    </row>
    <row r="6900" spans="2:2" ht="15" customHeight="1" x14ac:dyDescent="0.2">
      <c r="B6900"/>
    </row>
    <row r="6901" spans="2:2" ht="15" customHeight="1" x14ac:dyDescent="0.2">
      <c r="B6901"/>
    </row>
    <row r="6902" spans="2:2" ht="15" customHeight="1" x14ac:dyDescent="0.2">
      <c r="B6902"/>
    </row>
    <row r="6903" spans="2:2" ht="15" customHeight="1" x14ac:dyDescent="0.2">
      <c r="B6903"/>
    </row>
    <row r="6904" spans="2:2" ht="15" customHeight="1" x14ac:dyDescent="0.2">
      <c r="B6904"/>
    </row>
    <row r="6905" spans="2:2" ht="15" customHeight="1" x14ac:dyDescent="0.2">
      <c r="B6905"/>
    </row>
    <row r="6906" spans="2:2" ht="15" customHeight="1" x14ac:dyDescent="0.2">
      <c r="B6906"/>
    </row>
    <row r="6907" spans="2:2" ht="15" customHeight="1" x14ac:dyDescent="0.2">
      <c r="B6907"/>
    </row>
    <row r="6908" spans="2:2" ht="15" customHeight="1" x14ac:dyDescent="0.2">
      <c r="B6908"/>
    </row>
    <row r="6909" spans="2:2" ht="15" customHeight="1" x14ac:dyDescent="0.2">
      <c r="B6909"/>
    </row>
    <row r="6910" spans="2:2" ht="15" customHeight="1" x14ac:dyDescent="0.2">
      <c r="B6910"/>
    </row>
    <row r="6911" spans="2:2" ht="15" customHeight="1" x14ac:dyDescent="0.2">
      <c r="B6911"/>
    </row>
    <row r="6912" spans="2:2" ht="15" customHeight="1" x14ac:dyDescent="0.2">
      <c r="B6912"/>
    </row>
    <row r="6913" spans="2:2" ht="15" customHeight="1" x14ac:dyDescent="0.2">
      <c r="B6913"/>
    </row>
    <row r="6914" spans="2:2" ht="15" customHeight="1" x14ac:dyDescent="0.2">
      <c r="B6914"/>
    </row>
    <row r="6915" spans="2:2" ht="15" customHeight="1" x14ac:dyDescent="0.2">
      <c r="B6915"/>
    </row>
    <row r="6916" spans="2:2" ht="15" customHeight="1" x14ac:dyDescent="0.2">
      <c r="B6916"/>
    </row>
    <row r="6917" spans="2:2" ht="15" customHeight="1" x14ac:dyDescent="0.2">
      <c r="B6917"/>
    </row>
    <row r="6918" spans="2:2" ht="15" customHeight="1" x14ac:dyDescent="0.2">
      <c r="B6918"/>
    </row>
    <row r="6919" spans="2:2" ht="15" customHeight="1" x14ac:dyDescent="0.2">
      <c r="B6919"/>
    </row>
    <row r="6920" spans="2:2" ht="15" customHeight="1" x14ac:dyDescent="0.2">
      <c r="B6920"/>
    </row>
    <row r="6921" spans="2:2" ht="15" customHeight="1" x14ac:dyDescent="0.2">
      <c r="B6921"/>
    </row>
    <row r="6922" spans="2:2" ht="15" customHeight="1" x14ac:dyDescent="0.2">
      <c r="B6922"/>
    </row>
    <row r="6923" spans="2:2" ht="15" customHeight="1" x14ac:dyDescent="0.2">
      <c r="B6923"/>
    </row>
    <row r="6924" spans="2:2" ht="15" customHeight="1" x14ac:dyDescent="0.2">
      <c r="B6924"/>
    </row>
    <row r="6925" spans="2:2" ht="15" customHeight="1" x14ac:dyDescent="0.2">
      <c r="B6925"/>
    </row>
    <row r="6926" spans="2:2" ht="15" customHeight="1" x14ac:dyDescent="0.2">
      <c r="B6926"/>
    </row>
    <row r="6927" spans="2:2" ht="15" customHeight="1" x14ac:dyDescent="0.2">
      <c r="B6927"/>
    </row>
    <row r="6928" spans="2:2" ht="15" customHeight="1" x14ac:dyDescent="0.2">
      <c r="B6928"/>
    </row>
    <row r="6929" spans="2:2" ht="15" customHeight="1" x14ac:dyDescent="0.2">
      <c r="B6929"/>
    </row>
    <row r="6930" spans="2:2" ht="15" customHeight="1" x14ac:dyDescent="0.2">
      <c r="B6930"/>
    </row>
    <row r="6931" spans="2:2" ht="15" customHeight="1" x14ac:dyDescent="0.2">
      <c r="B6931"/>
    </row>
    <row r="6932" spans="2:2" ht="15" customHeight="1" x14ac:dyDescent="0.2">
      <c r="B6932"/>
    </row>
    <row r="6933" spans="2:2" ht="15" customHeight="1" x14ac:dyDescent="0.2">
      <c r="B6933"/>
    </row>
    <row r="6934" spans="2:2" ht="15" customHeight="1" x14ac:dyDescent="0.2">
      <c r="B6934"/>
    </row>
    <row r="6935" spans="2:2" ht="15" customHeight="1" x14ac:dyDescent="0.2">
      <c r="B6935"/>
    </row>
    <row r="6936" spans="2:2" ht="15" customHeight="1" x14ac:dyDescent="0.2">
      <c r="B6936"/>
    </row>
    <row r="6937" spans="2:2" ht="15" customHeight="1" x14ac:dyDescent="0.2">
      <c r="B6937"/>
    </row>
    <row r="6938" spans="2:2" ht="15" customHeight="1" x14ac:dyDescent="0.2">
      <c r="B6938"/>
    </row>
    <row r="6939" spans="2:2" ht="15" customHeight="1" x14ac:dyDescent="0.2">
      <c r="B6939"/>
    </row>
    <row r="6940" spans="2:2" ht="15" customHeight="1" x14ac:dyDescent="0.2">
      <c r="B6940"/>
    </row>
    <row r="6941" spans="2:2" ht="15" customHeight="1" x14ac:dyDescent="0.2">
      <c r="B6941"/>
    </row>
    <row r="6942" spans="2:2" ht="15" customHeight="1" x14ac:dyDescent="0.2">
      <c r="B6942"/>
    </row>
    <row r="6943" spans="2:2" ht="15" customHeight="1" x14ac:dyDescent="0.2">
      <c r="B6943"/>
    </row>
    <row r="6944" spans="2:2" ht="15" customHeight="1" x14ac:dyDescent="0.2">
      <c r="B6944"/>
    </row>
    <row r="6945" spans="2:2" ht="15" customHeight="1" x14ac:dyDescent="0.2">
      <c r="B6945"/>
    </row>
    <row r="6946" spans="2:2" ht="15" customHeight="1" x14ac:dyDescent="0.2">
      <c r="B6946"/>
    </row>
    <row r="6947" spans="2:2" ht="15" customHeight="1" x14ac:dyDescent="0.2">
      <c r="B6947"/>
    </row>
    <row r="6948" spans="2:2" ht="15" customHeight="1" x14ac:dyDescent="0.2">
      <c r="B6948"/>
    </row>
    <row r="6949" spans="2:2" ht="15" customHeight="1" x14ac:dyDescent="0.2">
      <c r="B6949"/>
    </row>
    <row r="6950" spans="2:2" ht="15" customHeight="1" x14ac:dyDescent="0.2">
      <c r="B6950"/>
    </row>
    <row r="6951" spans="2:2" ht="15" customHeight="1" x14ac:dyDescent="0.2">
      <c r="B6951"/>
    </row>
    <row r="6952" spans="2:2" ht="15" customHeight="1" x14ac:dyDescent="0.2">
      <c r="B6952"/>
    </row>
    <row r="6953" spans="2:2" ht="15" customHeight="1" x14ac:dyDescent="0.2">
      <c r="B6953"/>
    </row>
    <row r="6954" spans="2:2" ht="15" customHeight="1" x14ac:dyDescent="0.2">
      <c r="B6954"/>
    </row>
    <row r="6955" spans="2:2" ht="15" customHeight="1" x14ac:dyDescent="0.2">
      <c r="B6955"/>
    </row>
    <row r="6956" spans="2:2" ht="15" customHeight="1" x14ac:dyDescent="0.2">
      <c r="B6956"/>
    </row>
    <row r="6957" spans="2:2" ht="15" customHeight="1" x14ac:dyDescent="0.2">
      <c r="B6957"/>
    </row>
    <row r="6958" spans="2:2" ht="15" customHeight="1" x14ac:dyDescent="0.2">
      <c r="B6958"/>
    </row>
    <row r="6959" spans="2:2" ht="15" customHeight="1" x14ac:dyDescent="0.2">
      <c r="B6959"/>
    </row>
    <row r="6960" spans="2:2" ht="15" customHeight="1" x14ac:dyDescent="0.2">
      <c r="B6960"/>
    </row>
    <row r="6961" spans="2:2" ht="15" customHeight="1" x14ac:dyDescent="0.2">
      <c r="B6961"/>
    </row>
    <row r="6962" spans="2:2" ht="15" customHeight="1" x14ac:dyDescent="0.2">
      <c r="B6962"/>
    </row>
    <row r="6963" spans="2:2" ht="15" customHeight="1" x14ac:dyDescent="0.2">
      <c r="B6963"/>
    </row>
    <row r="6964" spans="2:2" ht="15" customHeight="1" x14ac:dyDescent="0.2">
      <c r="B6964"/>
    </row>
    <row r="6965" spans="2:2" ht="15" customHeight="1" x14ac:dyDescent="0.2">
      <c r="B6965"/>
    </row>
    <row r="6966" spans="2:2" ht="15" customHeight="1" x14ac:dyDescent="0.2">
      <c r="B6966"/>
    </row>
    <row r="6967" spans="2:2" ht="15" customHeight="1" x14ac:dyDescent="0.2">
      <c r="B6967"/>
    </row>
    <row r="6968" spans="2:2" ht="15" customHeight="1" x14ac:dyDescent="0.2">
      <c r="B6968"/>
    </row>
    <row r="6969" spans="2:2" ht="15" customHeight="1" x14ac:dyDescent="0.2">
      <c r="B6969"/>
    </row>
    <row r="6970" spans="2:2" ht="15" customHeight="1" x14ac:dyDescent="0.2">
      <c r="B6970"/>
    </row>
    <row r="6971" spans="2:2" ht="15" customHeight="1" x14ac:dyDescent="0.2">
      <c r="B6971"/>
    </row>
    <row r="6972" spans="2:2" ht="15" customHeight="1" x14ac:dyDescent="0.2">
      <c r="B6972"/>
    </row>
    <row r="6973" spans="2:2" ht="15" customHeight="1" x14ac:dyDescent="0.2">
      <c r="B6973"/>
    </row>
    <row r="6974" spans="2:2" ht="15" customHeight="1" x14ac:dyDescent="0.2">
      <c r="B6974"/>
    </row>
    <row r="6975" spans="2:2" ht="15" customHeight="1" x14ac:dyDescent="0.2">
      <c r="B6975"/>
    </row>
    <row r="6976" spans="2:2" ht="15" customHeight="1" x14ac:dyDescent="0.2">
      <c r="B6976"/>
    </row>
    <row r="6977" spans="2:2" ht="15" customHeight="1" x14ac:dyDescent="0.2">
      <c r="B6977"/>
    </row>
    <row r="6978" spans="2:2" ht="15" customHeight="1" x14ac:dyDescent="0.2">
      <c r="B6978"/>
    </row>
    <row r="6979" spans="2:2" ht="15" customHeight="1" x14ac:dyDescent="0.2">
      <c r="B6979"/>
    </row>
    <row r="6980" spans="2:2" ht="15" customHeight="1" x14ac:dyDescent="0.2">
      <c r="B6980"/>
    </row>
    <row r="6981" spans="2:2" ht="15" customHeight="1" x14ac:dyDescent="0.2">
      <c r="B6981"/>
    </row>
    <row r="6982" spans="2:2" ht="15" customHeight="1" x14ac:dyDescent="0.2">
      <c r="B6982"/>
    </row>
    <row r="6983" spans="2:2" ht="15" customHeight="1" x14ac:dyDescent="0.2">
      <c r="B6983"/>
    </row>
    <row r="6984" spans="2:2" ht="15" customHeight="1" x14ac:dyDescent="0.2">
      <c r="B6984"/>
    </row>
    <row r="6985" spans="2:2" ht="15" customHeight="1" x14ac:dyDescent="0.2">
      <c r="B6985"/>
    </row>
    <row r="6986" spans="2:2" ht="15" customHeight="1" x14ac:dyDescent="0.2">
      <c r="B6986"/>
    </row>
    <row r="6987" spans="2:2" ht="15" customHeight="1" x14ac:dyDescent="0.2">
      <c r="B6987"/>
    </row>
    <row r="6988" spans="2:2" ht="15" customHeight="1" x14ac:dyDescent="0.2">
      <c r="B6988"/>
    </row>
    <row r="6989" spans="2:2" ht="15" customHeight="1" x14ac:dyDescent="0.2">
      <c r="B6989"/>
    </row>
    <row r="6990" spans="2:2" ht="15" customHeight="1" x14ac:dyDescent="0.2">
      <c r="B6990"/>
    </row>
    <row r="6991" spans="2:2" ht="15" customHeight="1" x14ac:dyDescent="0.2">
      <c r="B6991"/>
    </row>
    <row r="6992" spans="2:2" ht="15" customHeight="1" x14ac:dyDescent="0.2">
      <c r="B6992"/>
    </row>
    <row r="6993" spans="2:2" ht="15" customHeight="1" x14ac:dyDescent="0.2">
      <c r="B6993"/>
    </row>
    <row r="6994" spans="2:2" ht="15" customHeight="1" x14ac:dyDescent="0.2">
      <c r="B6994"/>
    </row>
    <row r="6995" spans="2:2" ht="15" customHeight="1" x14ac:dyDescent="0.2">
      <c r="B6995"/>
    </row>
    <row r="6996" spans="2:2" ht="15" customHeight="1" x14ac:dyDescent="0.2">
      <c r="B6996"/>
    </row>
    <row r="6997" spans="2:2" ht="15" customHeight="1" x14ac:dyDescent="0.2">
      <c r="B6997"/>
    </row>
    <row r="6998" spans="2:2" ht="15" customHeight="1" x14ac:dyDescent="0.2">
      <c r="B6998"/>
    </row>
    <row r="6999" spans="2:2" ht="15" customHeight="1" x14ac:dyDescent="0.2">
      <c r="B6999"/>
    </row>
    <row r="7000" spans="2:2" ht="15" customHeight="1" x14ac:dyDescent="0.2">
      <c r="B7000"/>
    </row>
    <row r="7001" spans="2:2" ht="15" customHeight="1" x14ac:dyDescent="0.2">
      <c r="B7001"/>
    </row>
    <row r="7002" spans="2:2" ht="15" customHeight="1" x14ac:dyDescent="0.2">
      <c r="B7002"/>
    </row>
    <row r="7003" spans="2:2" ht="15" customHeight="1" x14ac:dyDescent="0.2">
      <c r="B7003"/>
    </row>
    <row r="7004" spans="2:2" ht="15" customHeight="1" x14ac:dyDescent="0.2">
      <c r="B7004"/>
    </row>
    <row r="7005" spans="2:2" ht="15" customHeight="1" x14ac:dyDescent="0.2">
      <c r="B7005"/>
    </row>
    <row r="7006" spans="2:2" ht="15" customHeight="1" x14ac:dyDescent="0.2">
      <c r="B7006"/>
    </row>
    <row r="7007" spans="2:2" ht="15" customHeight="1" x14ac:dyDescent="0.2">
      <c r="B7007"/>
    </row>
    <row r="7008" spans="2:2" ht="15" customHeight="1" x14ac:dyDescent="0.2">
      <c r="B7008"/>
    </row>
    <row r="7009" spans="2:2" ht="15" customHeight="1" x14ac:dyDescent="0.2">
      <c r="B7009"/>
    </row>
    <row r="7010" spans="2:2" ht="15" customHeight="1" x14ac:dyDescent="0.2">
      <c r="B7010"/>
    </row>
    <row r="7011" spans="2:2" ht="15" customHeight="1" x14ac:dyDescent="0.2">
      <c r="B7011"/>
    </row>
    <row r="7012" spans="2:2" ht="15" customHeight="1" x14ac:dyDescent="0.2">
      <c r="B7012"/>
    </row>
    <row r="7013" spans="2:2" ht="15" customHeight="1" x14ac:dyDescent="0.2">
      <c r="B7013"/>
    </row>
    <row r="7014" spans="2:2" ht="15" customHeight="1" x14ac:dyDescent="0.2">
      <c r="B7014"/>
    </row>
    <row r="7015" spans="2:2" ht="15" customHeight="1" x14ac:dyDescent="0.2">
      <c r="B7015"/>
    </row>
    <row r="7016" spans="2:2" ht="15" customHeight="1" x14ac:dyDescent="0.2">
      <c r="B7016"/>
    </row>
    <row r="7017" spans="2:2" ht="15" customHeight="1" x14ac:dyDescent="0.2">
      <c r="B7017"/>
    </row>
    <row r="7018" spans="2:2" ht="15" customHeight="1" x14ac:dyDescent="0.2">
      <c r="B7018"/>
    </row>
    <row r="7019" spans="2:2" ht="15" customHeight="1" x14ac:dyDescent="0.2">
      <c r="B7019"/>
    </row>
    <row r="7020" spans="2:2" ht="15" customHeight="1" x14ac:dyDescent="0.2">
      <c r="B7020"/>
    </row>
    <row r="7021" spans="2:2" ht="15" customHeight="1" x14ac:dyDescent="0.2">
      <c r="B7021"/>
    </row>
    <row r="7022" spans="2:2" ht="15" customHeight="1" x14ac:dyDescent="0.2">
      <c r="B7022"/>
    </row>
    <row r="7023" spans="2:2" ht="15" customHeight="1" x14ac:dyDescent="0.2">
      <c r="B7023"/>
    </row>
    <row r="7024" spans="2:2" ht="15" customHeight="1" x14ac:dyDescent="0.2">
      <c r="B7024"/>
    </row>
    <row r="7025" spans="2:2" ht="15" customHeight="1" x14ac:dyDescent="0.2">
      <c r="B7025"/>
    </row>
    <row r="7026" spans="2:2" ht="15" customHeight="1" x14ac:dyDescent="0.2">
      <c r="B7026"/>
    </row>
    <row r="7027" spans="2:2" ht="15" customHeight="1" x14ac:dyDescent="0.2">
      <c r="B7027"/>
    </row>
    <row r="7028" spans="2:2" ht="15" customHeight="1" x14ac:dyDescent="0.2">
      <c r="B7028"/>
    </row>
    <row r="7029" spans="2:2" ht="15" customHeight="1" x14ac:dyDescent="0.2">
      <c r="B7029"/>
    </row>
    <row r="7030" spans="2:2" ht="15" customHeight="1" x14ac:dyDescent="0.2">
      <c r="B7030"/>
    </row>
    <row r="7031" spans="2:2" ht="15" customHeight="1" x14ac:dyDescent="0.2">
      <c r="B7031"/>
    </row>
    <row r="7032" spans="2:2" ht="15" customHeight="1" x14ac:dyDescent="0.2">
      <c r="B7032"/>
    </row>
    <row r="7033" spans="2:2" ht="15" customHeight="1" x14ac:dyDescent="0.2">
      <c r="B7033"/>
    </row>
    <row r="7034" spans="2:2" ht="15" customHeight="1" x14ac:dyDescent="0.2">
      <c r="B7034"/>
    </row>
    <row r="7035" spans="2:2" ht="15" customHeight="1" x14ac:dyDescent="0.2">
      <c r="B7035"/>
    </row>
    <row r="7036" spans="2:2" ht="15" customHeight="1" x14ac:dyDescent="0.2">
      <c r="B7036"/>
    </row>
    <row r="7037" spans="2:2" ht="15" customHeight="1" x14ac:dyDescent="0.2">
      <c r="B7037"/>
    </row>
    <row r="7038" spans="2:2" ht="15" customHeight="1" x14ac:dyDescent="0.2">
      <c r="B7038"/>
    </row>
    <row r="7039" spans="2:2" ht="15" customHeight="1" x14ac:dyDescent="0.2">
      <c r="B7039"/>
    </row>
    <row r="7040" spans="2:2" ht="15" customHeight="1" x14ac:dyDescent="0.2">
      <c r="B7040"/>
    </row>
    <row r="7041" spans="2:2" ht="15" customHeight="1" x14ac:dyDescent="0.2">
      <c r="B7041"/>
    </row>
    <row r="7042" spans="2:2" ht="15" customHeight="1" x14ac:dyDescent="0.2">
      <c r="B7042"/>
    </row>
    <row r="7043" spans="2:2" ht="15" customHeight="1" x14ac:dyDescent="0.2">
      <c r="B7043"/>
    </row>
    <row r="7044" spans="2:2" ht="15" customHeight="1" x14ac:dyDescent="0.2">
      <c r="B7044"/>
    </row>
    <row r="7045" spans="2:2" ht="15" customHeight="1" x14ac:dyDescent="0.2">
      <c r="B7045"/>
    </row>
    <row r="7046" spans="2:2" ht="15" customHeight="1" x14ac:dyDescent="0.2">
      <c r="B7046"/>
    </row>
    <row r="7047" spans="2:2" ht="15" customHeight="1" x14ac:dyDescent="0.2">
      <c r="B7047"/>
    </row>
    <row r="7048" spans="2:2" ht="15" customHeight="1" x14ac:dyDescent="0.2">
      <c r="B7048"/>
    </row>
    <row r="7049" spans="2:2" ht="15" customHeight="1" x14ac:dyDescent="0.2">
      <c r="B7049"/>
    </row>
    <row r="7050" spans="2:2" ht="15" customHeight="1" x14ac:dyDescent="0.2">
      <c r="B7050"/>
    </row>
    <row r="7051" spans="2:2" ht="15" customHeight="1" x14ac:dyDescent="0.2">
      <c r="B7051"/>
    </row>
    <row r="7052" spans="2:2" ht="15" customHeight="1" x14ac:dyDescent="0.2">
      <c r="B7052"/>
    </row>
    <row r="7053" spans="2:2" ht="15" customHeight="1" x14ac:dyDescent="0.2">
      <c r="B7053"/>
    </row>
    <row r="7054" spans="2:2" ht="15" customHeight="1" x14ac:dyDescent="0.2">
      <c r="B7054"/>
    </row>
    <row r="7055" spans="2:2" ht="15" customHeight="1" x14ac:dyDescent="0.2">
      <c r="B7055"/>
    </row>
    <row r="7056" spans="2:2" ht="15" customHeight="1" x14ac:dyDescent="0.2">
      <c r="B7056"/>
    </row>
    <row r="7057" spans="2:2" ht="15" customHeight="1" x14ac:dyDescent="0.2">
      <c r="B7057"/>
    </row>
    <row r="7058" spans="2:2" ht="15" customHeight="1" x14ac:dyDescent="0.2">
      <c r="B7058"/>
    </row>
    <row r="7059" spans="2:2" ht="15" customHeight="1" x14ac:dyDescent="0.2">
      <c r="B7059"/>
    </row>
    <row r="7060" spans="2:2" ht="15" customHeight="1" x14ac:dyDescent="0.2">
      <c r="B7060"/>
    </row>
    <row r="7061" spans="2:2" ht="15" customHeight="1" x14ac:dyDescent="0.2">
      <c r="B7061"/>
    </row>
    <row r="7062" spans="2:2" ht="15" customHeight="1" x14ac:dyDescent="0.2">
      <c r="B7062"/>
    </row>
    <row r="7063" spans="2:2" ht="15" customHeight="1" x14ac:dyDescent="0.2">
      <c r="B7063"/>
    </row>
    <row r="7064" spans="2:2" ht="15" customHeight="1" x14ac:dyDescent="0.2">
      <c r="B7064"/>
    </row>
    <row r="7065" spans="2:2" ht="15" customHeight="1" x14ac:dyDescent="0.2">
      <c r="B7065"/>
    </row>
    <row r="7066" spans="2:2" ht="15" customHeight="1" x14ac:dyDescent="0.2">
      <c r="B7066"/>
    </row>
    <row r="7067" spans="2:2" ht="15" customHeight="1" x14ac:dyDescent="0.2">
      <c r="B7067"/>
    </row>
    <row r="7068" spans="2:2" ht="15" customHeight="1" x14ac:dyDescent="0.2">
      <c r="B7068"/>
    </row>
    <row r="7069" spans="2:2" ht="15" customHeight="1" x14ac:dyDescent="0.2">
      <c r="B7069"/>
    </row>
    <row r="7070" spans="2:2" ht="15" customHeight="1" x14ac:dyDescent="0.2">
      <c r="B7070"/>
    </row>
    <row r="7071" spans="2:2" ht="15" customHeight="1" x14ac:dyDescent="0.2">
      <c r="B7071"/>
    </row>
    <row r="7072" spans="2:2" ht="15" customHeight="1" x14ac:dyDescent="0.2">
      <c r="B7072"/>
    </row>
    <row r="7073" spans="2:2" ht="15" customHeight="1" x14ac:dyDescent="0.2">
      <c r="B7073"/>
    </row>
    <row r="7074" spans="2:2" ht="15" customHeight="1" x14ac:dyDescent="0.2">
      <c r="B7074"/>
    </row>
    <row r="7075" spans="2:2" ht="15" customHeight="1" x14ac:dyDescent="0.2">
      <c r="B7075"/>
    </row>
    <row r="7076" spans="2:2" ht="15" customHeight="1" x14ac:dyDescent="0.2">
      <c r="B7076"/>
    </row>
    <row r="7077" spans="2:2" ht="15" customHeight="1" x14ac:dyDescent="0.2">
      <c r="B7077"/>
    </row>
    <row r="7078" spans="2:2" ht="15" customHeight="1" x14ac:dyDescent="0.2">
      <c r="B7078"/>
    </row>
    <row r="7079" spans="2:2" ht="15" customHeight="1" x14ac:dyDescent="0.2">
      <c r="B7079"/>
    </row>
    <row r="7080" spans="2:2" ht="15" customHeight="1" x14ac:dyDescent="0.2">
      <c r="B7080"/>
    </row>
    <row r="7081" spans="2:2" ht="15" customHeight="1" x14ac:dyDescent="0.2">
      <c r="B7081"/>
    </row>
    <row r="7082" spans="2:2" ht="15" customHeight="1" x14ac:dyDescent="0.2">
      <c r="B7082"/>
    </row>
    <row r="7083" spans="2:2" ht="15" customHeight="1" x14ac:dyDescent="0.2">
      <c r="B7083"/>
    </row>
    <row r="7084" spans="2:2" ht="15" customHeight="1" x14ac:dyDescent="0.2">
      <c r="B7084"/>
    </row>
    <row r="7085" spans="2:2" ht="15" customHeight="1" x14ac:dyDescent="0.2">
      <c r="B7085"/>
    </row>
    <row r="7086" spans="2:2" ht="15" customHeight="1" x14ac:dyDescent="0.2">
      <c r="B7086"/>
    </row>
    <row r="7087" spans="2:2" ht="15" customHeight="1" x14ac:dyDescent="0.2">
      <c r="B7087"/>
    </row>
    <row r="7088" spans="2:2" ht="15" customHeight="1" x14ac:dyDescent="0.2">
      <c r="B7088"/>
    </row>
    <row r="7089" spans="2:2" ht="15" customHeight="1" x14ac:dyDescent="0.2">
      <c r="B7089"/>
    </row>
    <row r="7090" spans="2:2" ht="15" customHeight="1" x14ac:dyDescent="0.2">
      <c r="B7090"/>
    </row>
    <row r="7091" spans="2:2" ht="15" customHeight="1" x14ac:dyDescent="0.2">
      <c r="B7091"/>
    </row>
    <row r="7092" spans="2:2" ht="15" customHeight="1" x14ac:dyDescent="0.2">
      <c r="B7092"/>
    </row>
    <row r="7093" spans="2:2" ht="15" customHeight="1" x14ac:dyDescent="0.2">
      <c r="B7093"/>
    </row>
    <row r="7094" spans="2:2" ht="15" customHeight="1" x14ac:dyDescent="0.2">
      <c r="B7094"/>
    </row>
    <row r="7095" spans="2:2" ht="15" customHeight="1" x14ac:dyDescent="0.2">
      <c r="B7095"/>
    </row>
    <row r="7096" spans="2:2" ht="15" customHeight="1" x14ac:dyDescent="0.2">
      <c r="B7096"/>
    </row>
    <row r="7097" spans="2:2" ht="15" customHeight="1" x14ac:dyDescent="0.2">
      <c r="B7097"/>
    </row>
    <row r="7098" spans="2:2" ht="15" customHeight="1" x14ac:dyDescent="0.2">
      <c r="B7098"/>
    </row>
    <row r="7099" spans="2:2" ht="15" customHeight="1" x14ac:dyDescent="0.2">
      <c r="B7099"/>
    </row>
    <row r="7100" spans="2:2" ht="15" customHeight="1" x14ac:dyDescent="0.2">
      <c r="B7100"/>
    </row>
    <row r="7101" spans="2:2" ht="15" customHeight="1" x14ac:dyDescent="0.2">
      <c r="B7101"/>
    </row>
    <row r="7102" spans="2:2" ht="15" customHeight="1" x14ac:dyDescent="0.2">
      <c r="B7102"/>
    </row>
    <row r="7103" spans="2:2" ht="15" customHeight="1" x14ac:dyDescent="0.2">
      <c r="B7103"/>
    </row>
    <row r="7104" spans="2:2" ht="15" customHeight="1" x14ac:dyDescent="0.2">
      <c r="B7104"/>
    </row>
    <row r="7105" spans="2:2" ht="15" customHeight="1" x14ac:dyDescent="0.2">
      <c r="B7105"/>
    </row>
    <row r="7106" spans="2:2" ht="15" customHeight="1" x14ac:dyDescent="0.2">
      <c r="B7106"/>
    </row>
    <row r="7107" spans="2:2" ht="15" customHeight="1" x14ac:dyDescent="0.2">
      <c r="B7107"/>
    </row>
    <row r="7108" spans="2:2" ht="15" customHeight="1" x14ac:dyDescent="0.2">
      <c r="B7108"/>
    </row>
    <row r="7109" spans="2:2" ht="15" customHeight="1" x14ac:dyDescent="0.2">
      <c r="B7109"/>
    </row>
    <row r="7110" spans="2:2" ht="15" customHeight="1" x14ac:dyDescent="0.2">
      <c r="B7110"/>
    </row>
    <row r="7111" spans="2:2" ht="15" customHeight="1" x14ac:dyDescent="0.2">
      <c r="B7111"/>
    </row>
    <row r="7112" spans="2:2" ht="15" customHeight="1" x14ac:dyDescent="0.2">
      <c r="B7112"/>
    </row>
    <row r="7113" spans="2:2" ht="15" customHeight="1" x14ac:dyDescent="0.2">
      <c r="B7113"/>
    </row>
    <row r="7114" spans="2:2" ht="15" customHeight="1" x14ac:dyDescent="0.2">
      <c r="B7114"/>
    </row>
    <row r="7115" spans="2:2" ht="15" customHeight="1" x14ac:dyDescent="0.2">
      <c r="B7115"/>
    </row>
    <row r="7116" spans="2:2" ht="15" customHeight="1" x14ac:dyDescent="0.2">
      <c r="B7116"/>
    </row>
    <row r="7117" spans="2:2" ht="15" customHeight="1" x14ac:dyDescent="0.2">
      <c r="B7117"/>
    </row>
    <row r="7118" spans="2:2" ht="15" customHeight="1" x14ac:dyDescent="0.2">
      <c r="B7118"/>
    </row>
    <row r="7119" spans="2:2" ht="15" customHeight="1" x14ac:dyDescent="0.2">
      <c r="B7119"/>
    </row>
    <row r="7120" spans="2:2" ht="15" customHeight="1" x14ac:dyDescent="0.2">
      <c r="B7120"/>
    </row>
    <row r="7121" spans="2:2" ht="15" customHeight="1" x14ac:dyDescent="0.2">
      <c r="B7121"/>
    </row>
    <row r="7122" spans="2:2" ht="15" customHeight="1" x14ac:dyDescent="0.2">
      <c r="B7122"/>
    </row>
    <row r="7123" spans="2:2" ht="15" customHeight="1" x14ac:dyDescent="0.2">
      <c r="B7123"/>
    </row>
    <row r="7124" spans="2:2" ht="15" customHeight="1" x14ac:dyDescent="0.2">
      <c r="B7124"/>
    </row>
    <row r="7125" spans="2:2" ht="15" customHeight="1" x14ac:dyDescent="0.2">
      <c r="B7125"/>
    </row>
    <row r="7126" spans="2:2" ht="15" customHeight="1" x14ac:dyDescent="0.2">
      <c r="B7126"/>
    </row>
    <row r="7127" spans="2:2" ht="15" customHeight="1" x14ac:dyDescent="0.2">
      <c r="B7127"/>
    </row>
    <row r="7128" spans="2:2" ht="15" customHeight="1" x14ac:dyDescent="0.2">
      <c r="B7128"/>
    </row>
    <row r="7129" spans="2:2" ht="15" customHeight="1" x14ac:dyDescent="0.2">
      <c r="B7129"/>
    </row>
    <row r="7130" spans="2:2" ht="15" customHeight="1" x14ac:dyDescent="0.2">
      <c r="B7130"/>
    </row>
    <row r="7131" spans="2:2" ht="15" customHeight="1" x14ac:dyDescent="0.2">
      <c r="B7131"/>
    </row>
    <row r="7132" spans="2:2" ht="15" customHeight="1" x14ac:dyDescent="0.2">
      <c r="B7132"/>
    </row>
    <row r="7133" spans="2:2" ht="15" customHeight="1" x14ac:dyDescent="0.2">
      <c r="B7133"/>
    </row>
    <row r="7134" spans="2:2" ht="15" customHeight="1" x14ac:dyDescent="0.2">
      <c r="B7134"/>
    </row>
    <row r="7135" spans="2:2" ht="15" customHeight="1" x14ac:dyDescent="0.2">
      <c r="B7135"/>
    </row>
    <row r="7136" spans="2:2" ht="15" customHeight="1" x14ac:dyDescent="0.2">
      <c r="B7136"/>
    </row>
    <row r="7137" spans="2:2" ht="15" customHeight="1" x14ac:dyDescent="0.2">
      <c r="B7137"/>
    </row>
    <row r="7138" spans="2:2" ht="15" customHeight="1" x14ac:dyDescent="0.2">
      <c r="B7138"/>
    </row>
    <row r="7139" spans="2:2" ht="15" customHeight="1" x14ac:dyDescent="0.2">
      <c r="B7139"/>
    </row>
    <row r="7140" spans="2:2" ht="15" customHeight="1" x14ac:dyDescent="0.2">
      <c r="B7140"/>
    </row>
    <row r="7141" spans="2:2" ht="15" customHeight="1" x14ac:dyDescent="0.2">
      <c r="B7141"/>
    </row>
    <row r="7142" spans="2:2" ht="15" customHeight="1" x14ac:dyDescent="0.2">
      <c r="B7142"/>
    </row>
    <row r="7143" spans="2:2" ht="15" customHeight="1" x14ac:dyDescent="0.2">
      <c r="B7143"/>
    </row>
    <row r="7144" spans="2:2" ht="15" customHeight="1" x14ac:dyDescent="0.2">
      <c r="B7144"/>
    </row>
    <row r="7145" spans="2:2" ht="15" customHeight="1" x14ac:dyDescent="0.2">
      <c r="B7145"/>
    </row>
    <row r="7146" spans="2:2" ht="15" customHeight="1" x14ac:dyDescent="0.2">
      <c r="B7146"/>
    </row>
    <row r="7147" spans="2:2" ht="15" customHeight="1" x14ac:dyDescent="0.2">
      <c r="B7147"/>
    </row>
    <row r="7148" spans="2:2" ht="15" customHeight="1" x14ac:dyDescent="0.2">
      <c r="B7148"/>
    </row>
    <row r="7149" spans="2:2" ht="15" customHeight="1" x14ac:dyDescent="0.2">
      <c r="B7149"/>
    </row>
    <row r="7150" spans="2:2" ht="15" customHeight="1" x14ac:dyDescent="0.2">
      <c r="B7150"/>
    </row>
    <row r="7151" spans="2:2" ht="15" customHeight="1" x14ac:dyDescent="0.2">
      <c r="B7151"/>
    </row>
    <row r="7152" spans="2:2" ht="15" customHeight="1" x14ac:dyDescent="0.2">
      <c r="B7152"/>
    </row>
    <row r="7153" spans="2:2" ht="15" customHeight="1" x14ac:dyDescent="0.2">
      <c r="B7153"/>
    </row>
    <row r="7154" spans="2:2" ht="15" customHeight="1" x14ac:dyDescent="0.2">
      <c r="B7154"/>
    </row>
    <row r="7155" spans="2:2" ht="15" customHeight="1" x14ac:dyDescent="0.2">
      <c r="B7155"/>
    </row>
    <row r="7156" spans="2:2" ht="15" customHeight="1" x14ac:dyDescent="0.2">
      <c r="B7156"/>
    </row>
    <row r="7157" spans="2:2" ht="15" customHeight="1" x14ac:dyDescent="0.2">
      <c r="B7157"/>
    </row>
    <row r="7158" spans="2:2" ht="15" customHeight="1" x14ac:dyDescent="0.2">
      <c r="B7158"/>
    </row>
    <row r="7159" spans="2:2" ht="15" customHeight="1" x14ac:dyDescent="0.2">
      <c r="B7159"/>
    </row>
    <row r="7160" spans="2:2" ht="15" customHeight="1" x14ac:dyDescent="0.2">
      <c r="B7160"/>
    </row>
    <row r="7161" spans="2:2" ht="15" customHeight="1" x14ac:dyDescent="0.2">
      <c r="B7161"/>
    </row>
    <row r="7162" spans="2:2" ht="15" customHeight="1" x14ac:dyDescent="0.2">
      <c r="B7162"/>
    </row>
    <row r="7163" spans="2:2" ht="15" customHeight="1" x14ac:dyDescent="0.2">
      <c r="B7163"/>
    </row>
    <row r="7164" spans="2:2" ht="15" customHeight="1" x14ac:dyDescent="0.2">
      <c r="B7164"/>
    </row>
    <row r="7165" spans="2:2" ht="15" customHeight="1" x14ac:dyDescent="0.2">
      <c r="B7165"/>
    </row>
    <row r="7166" spans="2:2" ht="15" customHeight="1" x14ac:dyDescent="0.2">
      <c r="B7166"/>
    </row>
    <row r="7167" spans="2:2" ht="15" customHeight="1" x14ac:dyDescent="0.2">
      <c r="B7167"/>
    </row>
    <row r="7168" spans="2:2" ht="15" customHeight="1" x14ac:dyDescent="0.2">
      <c r="B7168"/>
    </row>
    <row r="7169" spans="2:2" ht="15" customHeight="1" x14ac:dyDescent="0.2">
      <c r="B7169"/>
    </row>
    <row r="7170" spans="2:2" ht="15" customHeight="1" x14ac:dyDescent="0.2">
      <c r="B7170"/>
    </row>
    <row r="7171" spans="2:2" ht="15" customHeight="1" x14ac:dyDescent="0.2">
      <c r="B7171"/>
    </row>
    <row r="7172" spans="2:2" ht="15" customHeight="1" x14ac:dyDescent="0.2">
      <c r="B7172"/>
    </row>
    <row r="7173" spans="2:2" ht="15" customHeight="1" x14ac:dyDescent="0.2">
      <c r="B7173"/>
    </row>
    <row r="7174" spans="2:2" ht="15" customHeight="1" x14ac:dyDescent="0.2">
      <c r="B7174"/>
    </row>
    <row r="7175" spans="2:2" ht="15" customHeight="1" x14ac:dyDescent="0.2">
      <c r="B7175"/>
    </row>
    <row r="7176" spans="2:2" ht="15" customHeight="1" x14ac:dyDescent="0.2">
      <c r="B7176"/>
    </row>
    <row r="7177" spans="2:2" ht="15" customHeight="1" x14ac:dyDescent="0.2">
      <c r="B7177"/>
    </row>
    <row r="7178" spans="2:2" ht="15" customHeight="1" x14ac:dyDescent="0.2">
      <c r="B7178"/>
    </row>
    <row r="7179" spans="2:2" ht="15" customHeight="1" x14ac:dyDescent="0.2">
      <c r="B7179"/>
    </row>
    <row r="7180" spans="2:2" ht="15" customHeight="1" x14ac:dyDescent="0.2">
      <c r="B7180"/>
    </row>
    <row r="7181" spans="2:2" ht="15" customHeight="1" x14ac:dyDescent="0.2">
      <c r="B7181"/>
    </row>
    <row r="7182" spans="2:2" ht="15" customHeight="1" x14ac:dyDescent="0.2">
      <c r="B7182"/>
    </row>
    <row r="7183" spans="2:2" ht="15" customHeight="1" x14ac:dyDescent="0.2">
      <c r="B7183"/>
    </row>
    <row r="7184" spans="2:2" ht="15" customHeight="1" x14ac:dyDescent="0.2">
      <c r="B7184"/>
    </row>
    <row r="7185" spans="2:2" ht="15" customHeight="1" x14ac:dyDescent="0.2">
      <c r="B7185"/>
    </row>
    <row r="7186" spans="2:2" ht="15" customHeight="1" x14ac:dyDescent="0.2">
      <c r="B7186"/>
    </row>
    <row r="7187" spans="2:2" ht="15" customHeight="1" x14ac:dyDescent="0.2">
      <c r="B7187"/>
    </row>
    <row r="7188" spans="2:2" ht="15" customHeight="1" x14ac:dyDescent="0.2">
      <c r="B7188"/>
    </row>
    <row r="7189" spans="2:2" ht="15" customHeight="1" x14ac:dyDescent="0.2">
      <c r="B7189"/>
    </row>
    <row r="7190" spans="2:2" ht="15" customHeight="1" x14ac:dyDescent="0.2">
      <c r="B7190"/>
    </row>
    <row r="7191" spans="2:2" ht="15" customHeight="1" x14ac:dyDescent="0.2">
      <c r="B7191"/>
    </row>
    <row r="7192" spans="2:2" ht="15" customHeight="1" x14ac:dyDescent="0.2">
      <c r="B7192"/>
    </row>
    <row r="7193" spans="2:2" ht="15" customHeight="1" x14ac:dyDescent="0.2">
      <c r="B7193"/>
    </row>
    <row r="7194" spans="2:2" ht="15" customHeight="1" x14ac:dyDescent="0.2">
      <c r="B7194"/>
    </row>
    <row r="7195" spans="2:2" ht="15" customHeight="1" x14ac:dyDescent="0.2">
      <c r="B7195"/>
    </row>
    <row r="7196" spans="2:2" ht="15" customHeight="1" x14ac:dyDescent="0.2">
      <c r="B7196"/>
    </row>
    <row r="7197" spans="2:2" ht="15" customHeight="1" x14ac:dyDescent="0.2">
      <c r="B7197"/>
    </row>
    <row r="7198" spans="2:2" ht="15" customHeight="1" x14ac:dyDescent="0.2">
      <c r="B7198"/>
    </row>
    <row r="7199" spans="2:2" ht="15" customHeight="1" x14ac:dyDescent="0.2">
      <c r="B7199"/>
    </row>
    <row r="7200" spans="2:2" ht="15" customHeight="1" x14ac:dyDescent="0.2">
      <c r="B7200"/>
    </row>
    <row r="7201" spans="2:2" ht="15" customHeight="1" x14ac:dyDescent="0.2">
      <c r="B7201"/>
    </row>
    <row r="7202" spans="2:2" ht="15" customHeight="1" x14ac:dyDescent="0.2">
      <c r="B7202"/>
    </row>
    <row r="7203" spans="2:2" ht="15" customHeight="1" x14ac:dyDescent="0.2">
      <c r="B7203"/>
    </row>
    <row r="7204" spans="2:2" ht="15" customHeight="1" x14ac:dyDescent="0.2">
      <c r="B7204"/>
    </row>
    <row r="7205" spans="2:2" ht="15" customHeight="1" x14ac:dyDescent="0.2">
      <c r="B7205"/>
    </row>
    <row r="7206" spans="2:2" ht="15" customHeight="1" x14ac:dyDescent="0.2">
      <c r="B7206"/>
    </row>
    <row r="7207" spans="2:2" ht="15" customHeight="1" x14ac:dyDescent="0.2">
      <c r="B7207"/>
    </row>
    <row r="7208" spans="2:2" ht="15" customHeight="1" x14ac:dyDescent="0.2">
      <c r="B7208"/>
    </row>
    <row r="7209" spans="2:2" ht="15" customHeight="1" x14ac:dyDescent="0.2">
      <c r="B7209"/>
    </row>
    <row r="7210" spans="2:2" ht="15" customHeight="1" x14ac:dyDescent="0.2">
      <c r="B7210"/>
    </row>
    <row r="7211" spans="2:2" ht="15" customHeight="1" x14ac:dyDescent="0.2">
      <c r="B7211"/>
    </row>
    <row r="7212" spans="2:2" ht="15" customHeight="1" x14ac:dyDescent="0.2">
      <c r="B7212"/>
    </row>
    <row r="7213" spans="2:2" ht="15" customHeight="1" x14ac:dyDescent="0.2">
      <c r="B7213"/>
    </row>
    <row r="7214" spans="2:2" ht="15" customHeight="1" x14ac:dyDescent="0.2">
      <c r="B7214"/>
    </row>
    <row r="7215" spans="2:2" ht="15" customHeight="1" x14ac:dyDescent="0.2">
      <c r="B7215"/>
    </row>
    <row r="7216" spans="2:2" ht="15" customHeight="1" x14ac:dyDescent="0.2">
      <c r="B7216"/>
    </row>
    <row r="7217" spans="2:2" ht="15" customHeight="1" x14ac:dyDescent="0.2">
      <c r="B7217"/>
    </row>
    <row r="7218" spans="2:2" ht="15" customHeight="1" x14ac:dyDescent="0.2">
      <c r="B7218"/>
    </row>
    <row r="7219" spans="2:2" ht="15" customHeight="1" x14ac:dyDescent="0.2">
      <c r="B7219"/>
    </row>
    <row r="7220" spans="2:2" ht="15" customHeight="1" x14ac:dyDescent="0.2">
      <c r="B7220"/>
    </row>
    <row r="7221" spans="2:2" ht="15" customHeight="1" x14ac:dyDescent="0.2">
      <c r="B7221"/>
    </row>
    <row r="7222" spans="2:2" ht="15" customHeight="1" x14ac:dyDescent="0.2">
      <c r="B7222"/>
    </row>
    <row r="7223" spans="2:2" ht="15" customHeight="1" x14ac:dyDescent="0.2">
      <c r="B7223"/>
    </row>
    <row r="7224" spans="2:2" ht="15" customHeight="1" x14ac:dyDescent="0.2">
      <c r="B7224"/>
    </row>
    <row r="7225" spans="2:2" ht="15" customHeight="1" x14ac:dyDescent="0.2">
      <c r="B7225"/>
    </row>
    <row r="7226" spans="2:2" ht="15" customHeight="1" x14ac:dyDescent="0.2">
      <c r="B7226"/>
    </row>
    <row r="7227" spans="2:2" ht="15" customHeight="1" x14ac:dyDescent="0.2">
      <c r="B7227"/>
    </row>
    <row r="7228" spans="2:2" ht="15" customHeight="1" x14ac:dyDescent="0.2">
      <c r="B7228"/>
    </row>
    <row r="7229" spans="2:2" ht="15" customHeight="1" x14ac:dyDescent="0.2">
      <c r="B7229"/>
    </row>
    <row r="7230" spans="2:2" ht="15" customHeight="1" x14ac:dyDescent="0.2">
      <c r="B7230"/>
    </row>
    <row r="7231" spans="2:2" ht="15" customHeight="1" x14ac:dyDescent="0.2">
      <c r="B7231"/>
    </row>
    <row r="7232" spans="2:2" ht="15" customHeight="1" x14ac:dyDescent="0.2">
      <c r="B7232"/>
    </row>
    <row r="7233" spans="2:2" ht="15" customHeight="1" x14ac:dyDescent="0.2">
      <c r="B7233"/>
    </row>
    <row r="7234" spans="2:2" ht="15" customHeight="1" x14ac:dyDescent="0.2">
      <c r="B7234"/>
    </row>
    <row r="7235" spans="2:2" ht="15" customHeight="1" x14ac:dyDescent="0.2">
      <c r="B7235"/>
    </row>
    <row r="7236" spans="2:2" ht="15" customHeight="1" x14ac:dyDescent="0.2">
      <c r="B7236"/>
    </row>
    <row r="7237" spans="2:2" ht="15" customHeight="1" x14ac:dyDescent="0.2">
      <c r="B7237"/>
    </row>
    <row r="7238" spans="2:2" ht="15" customHeight="1" x14ac:dyDescent="0.2">
      <c r="B7238"/>
    </row>
    <row r="7239" spans="2:2" ht="15" customHeight="1" x14ac:dyDescent="0.2">
      <c r="B7239"/>
    </row>
    <row r="7240" spans="2:2" ht="15" customHeight="1" x14ac:dyDescent="0.2">
      <c r="B7240"/>
    </row>
    <row r="7241" spans="2:2" ht="15" customHeight="1" x14ac:dyDescent="0.2">
      <c r="B7241"/>
    </row>
    <row r="7242" spans="2:2" ht="15" customHeight="1" x14ac:dyDescent="0.2">
      <c r="B7242"/>
    </row>
    <row r="7243" spans="2:2" ht="15" customHeight="1" x14ac:dyDescent="0.2">
      <c r="B7243"/>
    </row>
    <row r="7244" spans="2:2" ht="15" customHeight="1" x14ac:dyDescent="0.2">
      <c r="B7244"/>
    </row>
    <row r="7245" spans="2:2" ht="15" customHeight="1" x14ac:dyDescent="0.2">
      <c r="B7245"/>
    </row>
    <row r="7246" spans="2:2" ht="15" customHeight="1" x14ac:dyDescent="0.2">
      <c r="B7246"/>
    </row>
    <row r="7247" spans="2:2" ht="15" customHeight="1" x14ac:dyDescent="0.2">
      <c r="B7247"/>
    </row>
    <row r="7248" spans="2:2" ht="15" customHeight="1" x14ac:dyDescent="0.2">
      <c r="B7248"/>
    </row>
    <row r="7249" spans="2:2" ht="15" customHeight="1" x14ac:dyDescent="0.2">
      <c r="B7249"/>
    </row>
    <row r="7250" spans="2:2" ht="15" customHeight="1" x14ac:dyDescent="0.2">
      <c r="B7250"/>
    </row>
    <row r="7251" spans="2:2" ht="15" customHeight="1" x14ac:dyDescent="0.2">
      <c r="B7251"/>
    </row>
    <row r="7252" spans="2:2" ht="15" customHeight="1" x14ac:dyDescent="0.2">
      <c r="B7252"/>
    </row>
    <row r="7253" spans="2:2" ht="15" customHeight="1" x14ac:dyDescent="0.2">
      <c r="B7253"/>
    </row>
    <row r="7254" spans="2:2" ht="15" customHeight="1" x14ac:dyDescent="0.2">
      <c r="B7254"/>
    </row>
    <row r="7255" spans="2:2" ht="15" customHeight="1" x14ac:dyDescent="0.2">
      <c r="B7255"/>
    </row>
    <row r="7256" spans="2:2" ht="15" customHeight="1" x14ac:dyDescent="0.2">
      <c r="B7256"/>
    </row>
    <row r="7257" spans="2:2" ht="15" customHeight="1" x14ac:dyDescent="0.2">
      <c r="B7257"/>
    </row>
    <row r="7258" spans="2:2" ht="15" customHeight="1" x14ac:dyDescent="0.2">
      <c r="B7258"/>
    </row>
    <row r="7259" spans="2:2" ht="15" customHeight="1" x14ac:dyDescent="0.2">
      <c r="B7259"/>
    </row>
    <row r="7260" spans="2:2" ht="15" customHeight="1" x14ac:dyDescent="0.2">
      <c r="B7260"/>
    </row>
    <row r="7261" spans="2:2" ht="15" customHeight="1" x14ac:dyDescent="0.2">
      <c r="B7261"/>
    </row>
    <row r="7262" spans="2:2" ht="15" customHeight="1" x14ac:dyDescent="0.2">
      <c r="B7262"/>
    </row>
    <row r="7263" spans="2:2" ht="15" customHeight="1" x14ac:dyDescent="0.2">
      <c r="B7263"/>
    </row>
    <row r="7264" spans="2:2" ht="15" customHeight="1" x14ac:dyDescent="0.2">
      <c r="B7264"/>
    </row>
    <row r="7265" spans="2:2" ht="15" customHeight="1" x14ac:dyDescent="0.2">
      <c r="B7265"/>
    </row>
    <row r="7266" spans="2:2" ht="15" customHeight="1" x14ac:dyDescent="0.2">
      <c r="B7266"/>
    </row>
    <row r="7267" spans="2:2" ht="15" customHeight="1" x14ac:dyDescent="0.2">
      <c r="B7267"/>
    </row>
    <row r="7268" spans="2:2" ht="15" customHeight="1" x14ac:dyDescent="0.2">
      <c r="B7268"/>
    </row>
    <row r="7269" spans="2:2" ht="15" customHeight="1" x14ac:dyDescent="0.2">
      <c r="B7269"/>
    </row>
    <row r="7270" spans="2:2" ht="15" customHeight="1" x14ac:dyDescent="0.2">
      <c r="B7270"/>
    </row>
    <row r="7271" spans="2:2" ht="15" customHeight="1" x14ac:dyDescent="0.2">
      <c r="B7271"/>
    </row>
    <row r="7272" spans="2:2" ht="15" customHeight="1" x14ac:dyDescent="0.2">
      <c r="B7272"/>
    </row>
    <row r="7273" spans="2:2" ht="15" customHeight="1" x14ac:dyDescent="0.2">
      <c r="B7273"/>
    </row>
    <row r="7274" spans="2:2" ht="15" customHeight="1" x14ac:dyDescent="0.2">
      <c r="B7274"/>
    </row>
    <row r="7275" spans="2:2" ht="15" customHeight="1" x14ac:dyDescent="0.2">
      <c r="B7275"/>
    </row>
    <row r="7276" spans="2:2" ht="15" customHeight="1" x14ac:dyDescent="0.2">
      <c r="B7276"/>
    </row>
    <row r="7277" spans="2:2" ht="15" customHeight="1" x14ac:dyDescent="0.2">
      <c r="B7277"/>
    </row>
    <row r="7278" spans="2:2" ht="15" customHeight="1" x14ac:dyDescent="0.2">
      <c r="B7278"/>
    </row>
    <row r="7279" spans="2:2" ht="15" customHeight="1" x14ac:dyDescent="0.2">
      <c r="B7279"/>
    </row>
    <row r="7280" spans="2:2" ht="15" customHeight="1" x14ac:dyDescent="0.2">
      <c r="B7280"/>
    </row>
    <row r="7281" spans="2:2" ht="15" customHeight="1" x14ac:dyDescent="0.2">
      <c r="B7281"/>
    </row>
    <row r="7282" spans="2:2" ht="15" customHeight="1" x14ac:dyDescent="0.2">
      <c r="B7282"/>
    </row>
    <row r="7283" spans="2:2" ht="15" customHeight="1" x14ac:dyDescent="0.2">
      <c r="B7283"/>
    </row>
    <row r="7284" spans="2:2" ht="15" customHeight="1" x14ac:dyDescent="0.2">
      <c r="B7284"/>
    </row>
    <row r="7285" spans="2:2" ht="15" customHeight="1" x14ac:dyDescent="0.2">
      <c r="B7285"/>
    </row>
    <row r="7286" spans="2:2" ht="15" customHeight="1" x14ac:dyDescent="0.2">
      <c r="B7286"/>
    </row>
    <row r="7287" spans="2:2" ht="15" customHeight="1" x14ac:dyDescent="0.2">
      <c r="B7287"/>
    </row>
    <row r="7288" spans="2:2" ht="15" customHeight="1" x14ac:dyDescent="0.2">
      <c r="B7288"/>
    </row>
    <row r="7289" spans="2:2" ht="15" customHeight="1" x14ac:dyDescent="0.2">
      <c r="B7289"/>
    </row>
    <row r="7290" spans="2:2" ht="15" customHeight="1" x14ac:dyDescent="0.2">
      <c r="B7290"/>
    </row>
    <row r="7291" spans="2:2" ht="15" customHeight="1" x14ac:dyDescent="0.2">
      <c r="B7291"/>
    </row>
    <row r="7292" spans="2:2" ht="15" customHeight="1" x14ac:dyDescent="0.2">
      <c r="B7292"/>
    </row>
    <row r="7293" spans="2:2" ht="15" customHeight="1" x14ac:dyDescent="0.2">
      <c r="B7293"/>
    </row>
    <row r="7294" spans="2:2" ht="15" customHeight="1" x14ac:dyDescent="0.2">
      <c r="B7294"/>
    </row>
    <row r="7295" spans="2:2" ht="15" customHeight="1" x14ac:dyDescent="0.2">
      <c r="B7295"/>
    </row>
    <row r="7296" spans="2:2" ht="15" customHeight="1" x14ac:dyDescent="0.2">
      <c r="B7296"/>
    </row>
    <row r="7297" spans="2:2" ht="15" customHeight="1" x14ac:dyDescent="0.2">
      <c r="B7297"/>
    </row>
    <row r="7298" spans="2:2" ht="15" customHeight="1" x14ac:dyDescent="0.2">
      <c r="B7298"/>
    </row>
    <row r="7299" spans="2:2" ht="15" customHeight="1" x14ac:dyDescent="0.2">
      <c r="B7299"/>
    </row>
    <row r="7300" spans="2:2" ht="15" customHeight="1" x14ac:dyDescent="0.2">
      <c r="B7300"/>
    </row>
    <row r="7301" spans="2:2" ht="15" customHeight="1" x14ac:dyDescent="0.2">
      <c r="B7301"/>
    </row>
    <row r="7302" spans="2:2" ht="15" customHeight="1" x14ac:dyDescent="0.2">
      <c r="B7302"/>
    </row>
    <row r="7303" spans="2:2" ht="15" customHeight="1" x14ac:dyDescent="0.2">
      <c r="B7303"/>
    </row>
    <row r="7304" spans="2:2" ht="15" customHeight="1" x14ac:dyDescent="0.2">
      <c r="B7304"/>
    </row>
    <row r="7305" spans="2:2" ht="15" customHeight="1" x14ac:dyDescent="0.2">
      <c r="B7305"/>
    </row>
    <row r="7306" spans="2:2" ht="15" customHeight="1" x14ac:dyDescent="0.2">
      <c r="B7306"/>
    </row>
    <row r="7307" spans="2:2" ht="15" customHeight="1" x14ac:dyDescent="0.2">
      <c r="B7307"/>
    </row>
    <row r="7308" spans="2:2" ht="15" customHeight="1" x14ac:dyDescent="0.2">
      <c r="B7308"/>
    </row>
    <row r="7309" spans="2:2" ht="15" customHeight="1" x14ac:dyDescent="0.2">
      <c r="B7309"/>
    </row>
    <row r="7310" spans="2:2" ht="15" customHeight="1" x14ac:dyDescent="0.2">
      <c r="B7310"/>
    </row>
    <row r="7311" spans="2:2" ht="15" customHeight="1" x14ac:dyDescent="0.2">
      <c r="B7311"/>
    </row>
    <row r="7312" spans="2:2" ht="15" customHeight="1" x14ac:dyDescent="0.2">
      <c r="B7312"/>
    </row>
    <row r="7313" spans="2:2" ht="15" customHeight="1" x14ac:dyDescent="0.2">
      <c r="B7313"/>
    </row>
    <row r="7314" spans="2:2" ht="15" customHeight="1" x14ac:dyDescent="0.2">
      <c r="B7314"/>
    </row>
    <row r="7315" spans="2:2" ht="15" customHeight="1" x14ac:dyDescent="0.2">
      <c r="B7315"/>
    </row>
    <row r="7316" spans="2:2" ht="15" customHeight="1" x14ac:dyDescent="0.2">
      <c r="B7316"/>
    </row>
    <row r="7317" spans="2:2" ht="15" customHeight="1" x14ac:dyDescent="0.2">
      <c r="B7317"/>
    </row>
    <row r="7318" spans="2:2" ht="15" customHeight="1" x14ac:dyDescent="0.2">
      <c r="B7318"/>
    </row>
    <row r="7319" spans="2:2" ht="15" customHeight="1" x14ac:dyDescent="0.2">
      <c r="B7319"/>
    </row>
    <row r="7320" spans="2:2" ht="15" customHeight="1" x14ac:dyDescent="0.2">
      <c r="B7320"/>
    </row>
    <row r="7321" spans="2:2" ht="15" customHeight="1" x14ac:dyDescent="0.2">
      <c r="B7321"/>
    </row>
    <row r="7322" spans="2:2" ht="15" customHeight="1" x14ac:dyDescent="0.2">
      <c r="B7322"/>
    </row>
    <row r="7323" spans="2:2" ht="15" customHeight="1" x14ac:dyDescent="0.2">
      <c r="B7323"/>
    </row>
    <row r="7324" spans="2:2" ht="15" customHeight="1" x14ac:dyDescent="0.2">
      <c r="B7324"/>
    </row>
    <row r="7325" spans="2:2" ht="15" customHeight="1" x14ac:dyDescent="0.2">
      <c r="B7325"/>
    </row>
    <row r="7326" spans="2:2" ht="15" customHeight="1" x14ac:dyDescent="0.2">
      <c r="B7326"/>
    </row>
    <row r="7327" spans="2:2" ht="15" customHeight="1" x14ac:dyDescent="0.2">
      <c r="B7327"/>
    </row>
    <row r="7328" spans="2:2" ht="15" customHeight="1" x14ac:dyDescent="0.2">
      <c r="B7328"/>
    </row>
    <row r="7329" spans="2:2" ht="15" customHeight="1" x14ac:dyDescent="0.2">
      <c r="B7329"/>
    </row>
    <row r="7330" spans="2:2" ht="15" customHeight="1" x14ac:dyDescent="0.2">
      <c r="B7330"/>
    </row>
    <row r="7331" spans="2:2" ht="15" customHeight="1" x14ac:dyDescent="0.2">
      <c r="B7331"/>
    </row>
    <row r="7332" spans="2:2" ht="15" customHeight="1" x14ac:dyDescent="0.2">
      <c r="B7332"/>
    </row>
    <row r="7333" spans="2:2" ht="15" customHeight="1" x14ac:dyDescent="0.2">
      <c r="B7333"/>
    </row>
    <row r="7334" spans="2:2" ht="15" customHeight="1" x14ac:dyDescent="0.2">
      <c r="B7334"/>
    </row>
    <row r="7335" spans="2:2" ht="15" customHeight="1" x14ac:dyDescent="0.2">
      <c r="B7335"/>
    </row>
    <row r="7336" spans="2:2" ht="15" customHeight="1" x14ac:dyDescent="0.2">
      <c r="B7336"/>
    </row>
    <row r="7337" spans="2:2" ht="15" customHeight="1" x14ac:dyDescent="0.2">
      <c r="B7337"/>
    </row>
    <row r="7338" spans="2:2" ht="15" customHeight="1" x14ac:dyDescent="0.2">
      <c r="B7338"/>
    </row>
    <row r="7339" spans="2:2" ht="15" customHeight="1" x14ac:dyDescent="0.2">
      <c r="B7339"/>
    </row>
    <row r="7340" spans="2:2" ht="15" customHeight="1" x14ac:dyDescent="0.2">
      <c r="B7340"/>
    </row>
    <row r="7341" spans="2:2" ht="15" customHeight="1" x14ac:dyDescent="0.2">
      <c r="B7341"/>
    </row>
    <row r="7342" spans="2:2" ht="15" customHeight="1" x14ac:dyDescent="0.2">
      <c r="B7342"/>
    </row>
    <row r="7343" spans="2:2" ht="15" customHeight="1" x14ac:dyDescent="0.2">
      <c r="B7343"/>
    </row>
    <row r="7344" spans="2:2" ht="15" customHeight="1" x14ac:dyDescent="0.2">
      <c r="B7344"/>
    </row>
    <row r="7345" spans="2:2" ht="15" customHeight="1" x14ac:dyDescent="0.2">
      <c r="B7345"/>
    </row>
    <row r="7346" spans="2:2" ht="15" customHeight="1" x14ac:dyDescent="0.2">
      <c r="B7346"/>
    </row>
    <row r="7347" spans="2:2" ht="15" customHeight="1" x14ac:dyDescent="0.2">
      <c r="B7347"/>
    </row>
    <row r="7348" spans="2:2" ht="15" customHeight="1" x14ac:dyDescent="0.2">
      <c r="B7348"/>
    </row>
    <row r="7349" spans="2:2" ht="15" customHeight="1" x14ac:dyDescent="0.2">
      <c r="B7349"/>
    </row>
    <row r="7350" spans="2:2" ht="15" customHeight="1" x14ac:dyDescent="0.2">
      <c r="B7350"/>
    </row>
    <row r="7351" spans="2:2" ht="15" customHeight="1" x14ac:dyDescent="0.2">
      <c r="B7351"/>
    </row>
    <row r="7352" spans="2:2" ht="15" customHeight="1" x14ac:dyDescent="0.2">
      <c r="B7352"/>
    </row>
    <row r="7353" spans="2:2" ht="15" customHeight="1" x14ac:dyDescent="0.2">
      <c r="B7353"/>
    </row>
    <row r="7354" spans="2:2" ht="15" customHeight="1" x14ac:dyDescent="0.2">
      <c r="B7354"/>
    </row>
    <row r="7355" spans="2:2" ht="15" customHeight="1" x14ac:dyDescent="0.2">
      <c r="B7355"/>
    </row>
    <row r="7356" spans="2:2" ht="15" customHeight="1" x14ac:dyDescent="0.2">
      <c r="B7356"/>
    </row>
    <row r="7357" spans="2:2" ht="15" customHeight="1" x14ac:dyDescent="0.2">
      <c r="B7357"/>
    </row>
    <row r="7358" spans="2:2" ht="15" customHeight="1" x14ac:dyDescent="0.2">
      <c r="B7358"/>
    </row>
    <row r="7359" spans="2:2" ht="15" customHeight="1" x14ac:dyDescent="0.2">
      <c r="B7359"/>
    </row>
    <row r="7360" spans="2:2" ht="15" customHeight="1" x14ac:dyDescent="0.2">
      <c r="B7360"/>
    </row>
    <row r="7361" spans="2:2" ht="15" customHeight="1" x14ac:dyDescent="0.2">
      <c r="B7361"/>
    </row>
    <row r="7362" spans="2:2" ht="15" customHeight="1" x14ac:dyDescent="0.2">
      <c r="B7362"/>
    </row>
    <row r="7363" spans="2:2" ht="15" customHeight="1" x14ac:dyDescent="0.2">
      <c r="B7363"/>
    </row>
    <row r="7364" spans="2:2" ht="15" customHeight="1" x14ac:dyDescent="0.2">
      <c r="B7364"/>
    </row>
    <row r="7365" spans="2:2" ht="15" customHeight="1" x14ac:dyDescent="0.2">
      <c r="B7365"/>
    </row>
    <row r="7366" spans="2:2" ht="15" customHeight="1" x14ac:dyDescent="0.2">
      <c r="B7366"/>
    </row>
    <row r="7367" spans="2:2" ht="15" customHeight="1" x14ac:dyDescent="0.2">
      <c r="B7367"/>
    </row>
    <row r="7368" spans="2:2" ht="15" customHeight="1" x14ac:dyDescent="0.2">
      <c r="B7368"/>
    </row>
    <row r="7369" spans="2:2" ht="15" customHeight="1" x14ac:dyDescent="0.2">
      <c r="B7369"/>
    </row>
    <row r="7370" spans="2:2" ht="15" customHeight="1" x14ac:dyDescent="0.2">
      <c r="B7370"/>
    </row>
    <row r="7371" spans="2:2" ht="15" customHeight="1" x14ac:dyDescent="0.2">
      <c r="B7371"/>
    </row>
    <row r="7372" spans="2:2" ht="15" customHeight="1" x14ac:dyDescent="0.2">
      <c r="B7372"/>
    </row>
    <row r="7373" spans="2:2" ht="15" customHeight="1" x14ac:dyDescent="0.2">
      <c r="B7373"/>
    </row>
    <row r="7374" spans="2:2" ht="15" customHeight="1" x14ac:dyDescent="0.2">
      <c r="B7374"/>
    </row>
    <row r="7375" spans="2:2" ht="15" customHeight="1" x14ac:dyDescent="0.2">
      <c r="B7375"/>
    </row>
    <row r="7376" spans="2:2" ht="15" customHeight="1" x14ac:dyDescent="0.2">
      <c r="B7376"/>
    </row>
    <row r="7377" spans="2:2" ht="15" customHeight="1" x14ac:dyDescent="0.2">
      <c r="B7377"/>
    </row>
    <row r="7378" spans="2:2" ht="15" customHeight="1" x14ac:dyDescent="0.2">
      <c r="B7378"/>
    </row>
    <row r="7379" spans="2:2" ht="15" customHeight="1" x14ac:dyDescent="0.2">
      <c r="B7379"/>
    </row>
    <row r="7380" spans="2:2" ht="15" customHeight="1" x14ac:dyDescent="0.2">
      <c r="B7380"/>
    </row>
    <row r="7381" spans="2:2" ht="15" customHeight="1" x14ac:dyDescent="0.2">
      <c r="B7381"/>
    </row>
    <row r="7382" spans="2:2" ht="15" customHeight="1" x14ac:dyDescent="0.2">
      <c r="B7382"/>
    </row>
    <row r="7383" spans="2:2" ht="15" customHeight="1" x14ac:dyDescent="0.2">
      <c r="B7383"/>
    </row>
    <row r="7384" spans="2:2" ht="15" customHeight="1" x14ac:dyDescent="0.2">
      <c r="B7384"/>
    </row>
    <row r="7385" spans="2:2" ht="15" customHeight="1" x14ac:dyDescent="0.2">
      <c r="B7385"/>
    </row>
    <row r="7386" spans="2:2" ht="15" customHeight="1" x14ac:dyDescent="0.2">
      <c r="B7386"/>
    </row>
    <row r="7387" spans="2:2" ht="15" customHeight="1" x14ac:dyDescent="0.2">
      <c r="B7387"/>
    </row>
    <row r="7388" spans="2:2" ht="15" customHeight="1" x14ac:dyDescent="0.2">
      <c r="B7388"/>
    </row>
    <row r="7389" spans="2:2" ht="15" customHeight="1" x14ac:dyDescent="0.2">
      <c r="B7389"/>
    </row>
    <row r="7390" spans="2:2" ht="15" customHeight="1" x14ac:dyDescent="0.2">
      <c r="B7390"/>
    </row>
    <row r="7391" spans="2:2" ht="15" customHeight="1" x14ac:dyDescent="0.2">
      <c r="B7391"/>
    </row>
    <row r="7392" spans="2:2" ht="15" customHeight="1" x14ac:dyDescent="0.2">
      <c r="B7392"/>
    </row>
    <row r="7393" spans="2:2" ht="15" customHeight="1" x14ac:dyDescent="0.2">
      <c r="B7393"/>
    </row>
    <row r="7394" spans="2:2" ht="15" customHeight="1" x14ac:dyDescent="0.2">
      <c r="B7394"/>
    </row>
    <row r="7395" spans="2:2" ht="15" customHeight="1" x14ac:dyDescent="0.2">
      <c r="B7395"/>
    </row>
    <row r="7396" spans="2:2" ht="15" customHeight="1" x14ac:dyDescent="0.2">
      <c r="B7396"/>
    </row>
    <row r="7397" spans="2:2" ht="15" customHeight="1" x14ac:dyDescent="0.2">
      <c r="B7397"/>
    </row>
    <row r="7398" spans="2:2" ht="15" customHeight="1" x14ac:dyDescent="0.2">
      <c r="B7398"/>
    </row>
    <row r="7399" spans="2:2" ht="15" customHeight="1" x14ac:dyDescent="0.2">
      <c r="B7399"/>
    </row>
    <row r="7400" spans="2:2" ht="15" customHeight="1" x14ac:dyDescent="0.2">
      <c r="B7400"/>
    </row>
    <row r="7401" spans="2:2" ht="15" customHeight="1" x14ac:dyDescent="0.2">
      <c r="B7401"/>
    </row>
    <row r="7402" spans="2:2" ht="15" customHeight="1" x14ac:dyDescent="0.2">
      <c r="B7402"/>
    </row>
    <row r="7403" spans="2:2" ht="15" customHeight="1" x14ac:dyDescent="0.2">
      <c r="B7403"/>
    </row>
    <row r="7404" spans="2:2" ht="15" customHeight="1" x14ac:dyDescent="0.2">
      <c r="B7404"/>
    </row>
    <row r="7405" spans="2:2" ht="15" customHeight="1" x14ac:dyDescent="0.2">
      <c r="B7405"/>
    </row>
    <row r="7406" spans="2:2" ht="15" customHeight="1" x14ac:dyDescent="0.2">
      <c r="B7406"/>
    </row>
    <row r="7407" spans="2:2" ht="15" customHeight="1" x14ac:dyDescent="0.2">
      <c r="B7407"/>
    </row>
    <row r="7408" spans="2:2" ht="15" customHeight="1" x14ac:dyDescent="0.2">
      <c r="B7408"/>
    </row>
    <row r="7409" spans="2:2" ht="15" customHeight="1" x14ac:dyDescent="0.2">
      <c r="B7409"/>
    </row>
    <row r="7410" spans="2:2" ht="15" customHeight="1" x14ac:dyDescent="0.2">
      <c r="B7410"/>
    </row>
    <row r="7411" spans="2:2" ht="15" customHeight="1" x14ac:dyDescent="0.2">
      <c r="B7411"/>
    </row>
    <row r="7412" spans="2:2" ht="15" customHeight="1" x14ac:dyDescent="0.2">
      <c r="B7412"/>
    </row>
    <row r="7413" spans="2:2" ht="15" customHeight="1" x14ac:dyDescent="0.2">
      <c r="B7413"/>
    </row>
    <row r="7414" spans="2:2" ht="15" customHeight="1" x14ac:dyDescent="0.2">
      <c r="B7414"/>
    </row>
    <row r="7415" spans="2:2" ht="15" customHeight="1" x14ac:dyDescent="0.2">
      <c r="B7415"/>
    </row>
    <row r="7416" spans="2:2" ht="15" customHeight="1" x14ac:dyDescent="0.2">
      <c r="B7416"/>
    </row>
    <row r="7417" spans="2:2" ht="15" customHeight="1" x14ac:dyDescent="0.2">
      <c r="B7417"/>
    </row>
    <row r="7418" spans="2:2" ht="15" customHeight="1" x14ac:dyDescent="0.2">
      <c r="B7418"/>
    </row>
    <row r="7419" spans="2:2" ht="15" customHeight="1" x14ac:dyDescent="0.2">
      <c r="B7419"/>
    </row>
    <row r="7420" spans="2:2" ht="15" customHeight="1" x14ac:dyDescent="0.2">
      <c r="B7420"/>
    </row>
    <row r="7421" spans="2:2" ht="15" customHeight="1" x14ac:dyDescent="0.2">
      <c r="B7421"/>
    </row>
    <row r="7422" spans="2:2" ht="15" customHeight="1" x14ac:dyDescent="0.2">
      <c r="B7422"/>
    </row>
    <row r="7423" spans="2:2" ht="15" customHeight="1" x14ac:dyDescent="0.2">
      <c r="B7423"/>
    </row>
    <row r="7424" spans="2:2" ht="15" customHeight="1" x14ac:dyDescent="0.2">
      <c r="B7424"/>
    </row>
    <row r="7425" spans="2:2" ht="15" customHeight="1" x14ac:dyDescent="0.2">
      <c r="B7425"/>
    </row>
    <row r="7426" spans="2:2" ht="15" customHeight="1" x14ac:dyDescent="0.2">
      <c r="B7426"/>
    </row>
    <row r="7427" spans="2:2" ht="15" customHeight="1" x14ac:dyDescent="0.2">
      <c r="B7427"/>
    </row>
    <row r="7428" spans="2:2" ht="15" customHeight="1" x14ac:dyDescent="0.2">
      <c r="B7428"/>
    </row>
    <row r="7429" spans="2:2" ht="15" customHeight="1" x14ac:dyDescent="0.2">
      <c r="B7429"/>
    </row>
    <row r="7430" spans="2:2" ht="15" customHeight="1" x14ac:dyDescent="0.2">
      <c r="B7430"/>
    </row>
    <row r="7431" spans="2:2" ht="15" customHeight="1" x14ac:dyDescent="0.2">
      <c r="B7431"/>
    </row>
    <row r="7432" spans="2:2" ht="15" customHeight="1" x14ac:dyDescent="0.2">
      <c r="B7432"/>
    </row>
    <row r="7433" spans="2:2" ht="15" customHeight="1" x14ac:dyDescent="0.2">
      <c r="B7433"/>
    </row>
    <row r="7434" spans="2:2" ht="15" customHeight="1" x14ac:dyDescent="0.2">
      <c r="B7434"/>
    </row>
    <row r="7435" spans="2:2" ht="15" customHeight="1" x14ac:dyDescent="0.2">
      <c r="B7435"/>
    </row>
    <row r="7436" spans="2:2" ht="15" customHeight="1" x14ac:dyDescent="0.2">
      <c r="B7436"/>
    </row>
    <row r="7437" spans="2:2" ht="15" customHeight="1" x14ac:dyDescent="0.2">
      <c r="B7437"/>
    </row>
    <row r="7438" spans="2:2" ht="15" customHeight="1" x14ac:dyDescent="0.2">
      <c r="B7438"/>
    </row>
    <row r="7439" spans="2:2" ht="15" customHeight="1" x14ac:dyDescent="0.2">
      <c r="B7439"/>
    </row>
    <row r="7440" spans="2:2" ht="15" customHeight="1" x14ac:dyDescent="0.2">
      <c r="B7440"/>
    </row>
    <row r="7441" spans="2:2" ht="15" customHeight="1" x14ac:dyDescent="0.2">
      <c r="B7441"/>
    </row>
    <row r="7442" spans="2:2" ht="15" customHeight="1" x14ac:dyDescent="0.2">
      <c r="B7442"/>
    </row>
    <row r="7443" spans="2:2" ht="15" customHeight="1" x14ac:dyDescent="0.2">
      <c r="B7443"/>
    </row>
    <row r="7444" spans="2:2" ht="15" customHeight="1" x14ac:dyDescent="0.2">
      <c r="B7444"/>
    </row>
    <row r="7445" spans="2:2" ht="15" customHeight="1" x14ac:dyDescent="0.2">
      <c r="B7445"/>
    </row>
    <row r="7446" spans="2:2" ht="15" customHeight="1" x14ac:dyDescent="0.2">
      <c r="B7446"/>
    </row>
    <row r="7447" spans="2:2" ht="15" customHeight="1" x14ac:dyDescent="0.2">
      <c r="B7447"/>
    </row>
    <row r="7448" spans="2:2" ht="15" customHeight="1" x14ac:dyDescent="0.2">
      <c r="B7448"/>
    </row>
    <row r="7449" spans="2:2" ht="15" customHeight="1" x14ac:dyDescent="0.2">
      <c r="B7449"/>
    </row>
    <row r="7450" spans="2:2" ht="15" customHeight="1" x14ac:dyDescent="0.2">
      <c r="B7450"/>
    </row>
    <row r="7451" spans="2:2" ht="15" customHeight="1" x14ac:dyDescent="0.2">
      <c r="B7451"/>
    </row>
    <row r="7452" spans="2:2" ht="15" customHeight="1" x14ac:dyDescent="0.2">
      <c r="B7452"/>
    </row>
    <row r="7453" spans="2:2" ht="15" customHeight="1" x14ac:dyDescent="0.2">
      <c r="B7453"/>
    </row>
    <row r="7454" spans="2:2" ht="15" customHeight="1" x14ac:dyDescent="0.2">
      <c r="B7454"/>
    </row>
    <row r="7455" spans="2:2" ht="15" customHeight="1" x14ac:dyDescent="0.2">
      <c r="B7455"/>
    </row>
    <row r="7456" spans="2:2" ht="15" customHeight="1" x14ac:dyDescent="0.2">
      <c r="B7456"/>
    </row>
    <row r="7457" spans="2:2" ht="15" customHeight="1" x14ac:dyDescent="0.2">
      <c r="B7457"/>
    </row>
    <row r="7458" spans="2:2" ht="15" customHeight="1" x14ac:dyDescent="0.2">
      <c r="B7458"/>
    </row>
    <row r="7459" spans="2:2" ht="15" customHeight="1" x14ac:dyDescent="0.2">
      <c r="B7459"/>
    </row>
    <row r="7460" spans="2:2" ht="15" customHeight="1" x14ac:dyDescent="0.2">
      <c r="B7460"/>
    </row>
    <row r="7461" spans="2:2" ht="15" customHeight="1" x14ac:dyDescent="0.2">
      <c r="B7461"/>
    </row>
    <row r="7462" spans="2:2" ht="15" customHeight="1" x14ac:dyDescent="0.2">
      <c r="B7462"/>
    </row>
    <row r="7463" spans="2:2" ht="15" customHeight="1" x14ac:dyDescent="0.2">
      <c r="B7463"/>
    </row>
    <row r="7464" spans="2:2" ht="15" customHeight="1" x14ac:dyDescent="0.2">
      <c r="B7464"/>
    </row>
    <row r="7465" spans="2:2" ht="15" customHeight="1" x14ac:dyDescent="0.2">
      <c r="B7465"/>
    </row>
    <row r="7466" spans="2:2" ht="15" customHeight="1" x14ac:dyDescent="0.2">
      <c r="B7466"/>
    </row>
    <row r="7467" spans="2:2" ht="15" customHeight="1" x14ac:dyDescent="0.2">
      <c r="B7467"/>
    </row>
    <row r="7468" spans="2:2" ht="15" customHeight="1" x14ac:dyDescent="0.2">
      <c r="B7468"/>
    </row>
    <row r="7469" spans="2:2" ht="15" customHeight="1" x14ac:dyDescent="0.2">
      <c r="B7469"/>
    </row>
    <row r="7470" spans="2:2" ht="15" customHeight="1" x14ac:dyDescent="0.2">
      <c r="B7470"/>
    </row>
    <row r="7471" spans="2:2" ht="15" customHeight="1" x14ac:dyDescent="0.2">
      <c r="B7471"/>
    </row>
    <row r="7472" spans="2:2" ht="15" customHeight="1" x14ac:dyDescent="0.2">
      <c r="B7472"/>
    </row>
    <row r="7473" spans="2:2" ht="15" customHeight="1" x14ac:dyDescent="0.2">
      <c r="B7473"/>
    </row>
    <row r="7474" spans="2:2" ht="15" customHeight="1" x14ac:dyDescent="0.2">
      <c r="B7474"/>
    </row>
    <row r="7475" spans="2:2" ht="15" customHeight="1" x14ac:dyDescent="0.2">
      <c r="B7475"/>
    </row>
    <row r="7476" spans="2:2" ht="15" customHeight="1" x14ac:dyDescent="0.2">
      <c r="B7476"/>
    </row>
    <row r="7477" spans="2:2" ht="15" customHeight="1" x14ac:dyDescent="0.2">
      <c r="B7477"/>
    </row>
    <row r="7478" spans="2:2" ht="15" customHeight="1" x14ac:dyDescent="0.2">
      <c r="B7478"/>
    </row>
    <row r="7479" spans="2:2" ht="15" customHeight="1" x14ac:dyDescent="0.2">
      <c r="B7479"/>
    </row>
    <row r="7480" spans="2:2" ht="15" customHeight="1" x14ac:dyDescent="0.2">
      <c r="B7480"/>
    </row>
    <row r="7481" spans="2:2" ht="15" customHeight="1" x14ac:dyDescent="0.2">
      <c r="B7481"/>
    </row>
    <row r="7482" spans="2:2" ht="15" customHeight="1" x14ac:dyDescent="0.2">
      <c r="B7482"/>
    </row>
    <row r="7483" spans="2:2" ht="15" customHeight="1" x14ac:dyDescent="0.2">
      <c r="B7483"/>
    </row>
    <row r="7484" spans="2:2" ht="15" customHeight="1" x14ac:dyDescent="0.2">
      <c r="B7484"/>
    </row>
    <row r="7485" spans="2:2" ht="15" customHeight="1" x14ac:dyDescent="0.2">
      <c r="B7485"/>
    </row>
    <row r="7486" spans="2:2" ht="15" customHeight="1" x14ac:dyDescent="0.2">
      <c r="B7486"/>
    </row>
    <row r="7487" spans="2:2" ht="15" customHeight="1" x14ac:dyDescent="0.2">
      <c r="B7487"/>
    </row>
    <row r="7488" spans="2:2" ht="15" customHeight="1" x14ac:dyDescent="0.2">
      <c r="B7488"/>
    </row>
    <row r="7489" spans="2:2" ht="15" customHeight="1" x14ac:dyDescent="0.2">
      <c r="B7489"/>
    </row>
    <row r="7490" spans="2:2" ht="15" customHeight="1" x14ac:dyDescent="0.2">
      <c r="B7490"/>
    </row>
    <row r="7491" spans="2:2" ht="15" customHeight="1" x14ac:dyDescent="0.2">
      <c r="B7491"/>
    </row>
    <row r="7492" spans="2:2" ht="15" customHeight="1" x14ac:dyDescent="0.2">
      <c r="B7492"/>
    </row>
    <row r="7493" spans="2:2" ht="15" customHeight="1" x14ac:dyDescent="0.2">
      <c r="B7493"/>
    </row>
    <row r="7494" spans="2:2" ht="15" customHeight="1" x14ac:dyDescent="0.2">
      <c r="B7494"/>
    </row>
    <row r="7495" spans="2:2" ht="15" customHeight="1" x14ac:dyDescent="0.2">
      <c r="B7495"/>
    </row>
    <row r="7496" spans="2:2" ht="15" customHeight="1" x14ac:dyDescent="0.2">
      <c r="B7496"/>
    </row>
    <row r="7497" spans="2:2" ht="15" customHeight="1" x14ac:dyDescent="0.2">
      <c r="B7497"/>
    </row>
    <row r="7498" spans="2:2" ht="15" customHeight="1" x14ac:dyDescent="0.2">
      <c r="B7498"/>
    </row>
    <row r="7499" spans="2:2" ht="15" customHeight="1" x14ac:dyDescent="0.2">
      <c r="B7499"/>
    </row>
    <row r="7500" spans="2:2" ht="15" customHeight="1" x14ac:dyDescent="0.2">
      <c r="B7500"/>
    </row>
    <row r="7501" spans="2:2" ht="15" customHeight="1" x14ac:dyDescent="0.2">
      <c r="B7501"/>
    </row>
    <row r="7502" spans="2:2" ht="15" customHeight="1" x14ac:dyDescent="0.2">
      <c r="B7502"/>
    </row>
    <row r="7503" spans="2:2" ht="15" customHeight="1" x14ac:dyDescent="0.2">
      <c r="B7503"/>
    </row>
    <row r="7504" spans="2:2" ht="15" customHeight="1" x14ac:dyDescent="0.2">
      <c r="B7504"/>
    </row>
    <row r="7505" spans="2:2" ht="15" customHeight="1" x14ac:dyDescent="0.2">
      <c r="B7505"/>
    </row>
    <row r="7506" spans="2:2" ht="15" customHeight="1" x14ac:dyDescent="0.2">
      <c r="B7506"/>
    </row>
    <row r="7507" spans="2:2" ht="15" customHeight="1" x14ac:dyDescent="0.2">
      <c r="B7507"/>
    </row>
    <row r="7508" spans="2:2" ht="15" customHeight="1" x14ac:dyDescent="0.2">
      <c r="B7508"/>
    </row>
    <row r="7509" spans="2:2" ht="15" customHeight="1" x14ac:dyDescent="0.2">
      <c r="B7509"/>
    </row>
    <row r="7510" spans="2:2" ht="15" customHeight="1" x14ac:dyDescent="0.2">
      <c r="B7510"/>
    </row>
    <row r="7511" spans="2:2" ht="15" customHeight="1" x14ac:dyDescent="0.2">
      <c r="B7511"/>
    </row>
    <row r="7512" spans="2:2" ht="15" customHeight="1" x14ac:dyDescent="0.2">
      <c r="B7512"/>
    </row>
    <row r="7513" spans="2:2" ht="15" customHeight="1" x14ac:dyDescent="0.2">
      <c r="B7513"/>
    </row>
    <row r="7514" spans="2:2" ht="15" customHeight="1" x14ac:dyDescent="0.2">
      <c r="B7514"/>
    </row>
    <row r="7515" spans="2:2" ht="15" customHeight="1" x14ac:dyDescent="0.2">
      <c r="B7515"/>
    </row>
    <row r="7516" spans="2:2" ht="15" customHeight="1" x14ac:dyDescent="0.2">
      <c r="B7516"/>
    </row>
    <row r="7517" spans="2:2" ht="15" customHeight="1" x14ac:dyDescent="0.2">
      <c r="B7517"/>
    </row>
    <row r="7518" spans="2:2" ht="15" customHeight="1" x14ac:dyDescent="0.2">
      <c r="B7518"/>
    </row>
    <row r="7519" spans="2:2" ht="15" customHeight="1" x14ac:dyDescent="0.2">
      <c r="B7519"/>
    </row>
    <row r="7520" spans="2:2" ht="15" customHeight="1" x14ac:dyDescent="0.2">
      <c r="B7520"/>
    </row>
    <row r="7521" spans="2:2" ht="15" customHeight="1" x14ac:dyDescent="0.2">
      <c r="B7521"/>
    </row>
    <row r="7522" spans="2:2" ht="15" customHeight="1" x14ac:dyDescent="0.2">
      <c r="B7522"/>
    </row>
    <row r="7523" spans="2:2" ht="15" customHeight="1" x14ac:dyDescent="0.2">
      <c r="B7523"/>
    </row>
    <row r="7524" spans="2:2" ht="15" customHeight="1" x14ac:dyDescent="0.2">
      <c r="B7524"/>
    </row>
    <row r="7525" spans="2:2" ht="15" customHeight="1" x14ac:dyDescent="0.2">
      <c r="B7525"/>
    </row>
    <row r="7526" spans="2:2" ht="15" customHeight="1" x14ac:dyDescent="0.2">
      <c r="B7526"/>
    </row>
    <row r="7527" spans="2:2" ht="15" customHeight="1" x14ac:dyDescent="0.2">
      <c r="B7527"/>
    </row>
    <row r="7528" spans="2:2" ht="15" customHeight="1" x14ac:dyDescent="0.2">
      <c r="B7528"/>
    </row>
    <row r="7529" spans="2:2" ht="15" customHeight="1" x14ac:dyDescent="0.2">
      <c r="B7529"/>
    </row>
    <row r="7530" spans="2:2" ht="15" customHeight="1" x14ac:dyDescent="0.2">
      <c r="B7530"/>
    </row>
    <row r="7531" spans="2:2" ht="15" customHeight="1" x14ac:dyDescent="0.2">
      <c r="B7531"/>
    </row>
    <row r="7532" spans="2:2" ht="15" customHeight="1" x14ac:dyDescent="0.2">
      <c r="B7532"/>
    </row>
    <row r="7533" spans="2:2" ht="15" customHeight="1" x14ac:dyDescent="0.2">
      <c r="B7533"/>
    </row>
    <row r="7534" spans="2:2" ht="15" customHeight="1" x14ac:dyDescent="0.2">
      <c r="B7534"/>
    </row>
    <row r="7535" spans="2:2" ht="15" customHeight="1" x14ac:dyDescent="0.2">
      <c r="B7535"/>
    </row>
    <row r="7536" spans="2:2" ht="15" customHeight="1" x14ac:dyDescent="0.2">
      <c r="B7536"/>
    </row>
    <row r="7537" spans="2:2" ht="15" customHeight="1" x14ac:dyDescent="0.2">
      <c r="B7537"/>
    </row>
    <row r="7538" spans="2:2" ht="15" customHeight="1" x14ac:dyDescent="0.2">
      <c r="B7538"/>
    </row>
    <row r="7539" spans="2:2" ht="15" customHeight="1" x14ac:dyDescent="0.2">
      <c r="B7539"/>
    </row>
    <row r="7540" spans="2:2" ht="15" customHeight="1" x14ac:dyDescent="0.2">
      <c r="B7540"/>
    </row>
    <row r="7541" spans="2:2" ht="15" customHeight="1" x14ac:dyDescent="0.2">
      <c r="B7541"/>
    </row>
    <row r="7542" spans="2:2" ht="15" customHeight="1" x14ac:dyDescent="0.2">
      <c r="B7542"/>
    </row>
    <row r="7543" spans="2:2" ht="15" customHeight="1" x14ac:dyDescent="0.2">
      <c r="B7543"/>
    </row>
    <row r="7544" spans="2:2" ht="15" customHeight="1" x14ac:dyDescent="0.2">
      <c r="B7544"/>
    </row>
    <row r="7545" spans="2:2" ht="15" customHeight="1" x14ac:dyDescent="0.2">
      <c r="B7545"/>
    </row>
    <row r="7546" spans="2:2" ht="15" customHeight="1" x14ac:dyDescent="0.2">
      <c r="B7546"/>
    </row>
    <row r="7547" spans="2:2" ht="15" customHeight="1" x14ac:dyDescent="0.2">
      <c r="B7547"/>
    </row>
    <row r="7548" spans="2:2" ht="15" customHeight="1" x14ac:dyDescent="0.2">
      <c r="B7548"/>
    </row>
    <row r="7549" spans="2:2" ht="15" customHeight="1" x14ac:dyDescent="0.2">
      <c r="B7549"/>
    </row>
    <row r="7550" spans="2:2" ht="15" customHeight="1" x14ac:dyDescent="0.2">
      <c r="B7550"/>
    </row>
    <row r="7551" spans="2:2" ht="15" customHeight="1" x14ac:dyDescent="0.2">
      <c r="B7551"/>
    </row>
    <row r="7552" spans="2:2" ht="15" customHeight="1" x14ac:dyDescent="0.2">
      <c r="B7552"/>
    </row>
    <row r="7553" spans="2:2" ht="15" customHeight="1" x14ac:dyDescent="0.2">
      <c r="B7553"/>
    </row>
    <row r="7554" spans="2:2" ht="15" customHeight="1" x14ac:dyDescent="0.2">
      <c r="B7554"/>
    </row>
    <row r="7555" spans="2:2" ht="15" customHeight="1" x14ac:dyDescent="0.2">
      <c r="B7555"/>
    </row>
    <row r="7556" spans="2:2" ht="15" customHeight="1" x14ac:dyDescent="0.2">
      <c r="B7556"/>
    </row>
    <row r="7557" spans="2:2" ht="15" customHeight="1" x14ac:dyDescent="0.2">
      <c r="B7557"/>
    </row>
    <row r="7558" spans="2:2" ht="15" customHeight="1" x14ac:dyDescent="0.2">
      <c r="B7558"/>
    </row>
    <row r="7559" spans="2:2" ht="15" customHeight="1" x14ac:dyDescent="0.2">
      <c r="B7559"/>
    </row>
    <row r="7560" spans="2:2" ht="15" customHeight="1" x14ac:dyDescent="0.2">
      <c r="B7560"/>
    </row>
    <row r="7561" spans="2:2" ht="15" customHeight="1" x14ac:dyDescent="0.2">
      <c r="B7561"/>
    </row>
    <row r="7562" spans="2:2" ht="15" customHeight="1" x14ac:dyDescent="0.2">
      <c r="B7562"/>
    </row>
    <row r="7563" spans="2:2" ht="15" customHeight="1" x14ac:dyDescent="0.2">
      <c r="B7563"/>
    </row>
    <row r="7564" spans="2:2" ht="15" customHeight="1" x14ac:dyDescent="0.2">
      <c r="B7564"/>
    </row>
    <row r="7565" spans="2:2" ht="15" customHeight="1" x14ac:dyDescent="0.2">
      <c r="B7565"/>
    </row>
    <row r="7566" spans="2:2" ht="15" customHeight="1" x14ac:dyDescent="0.2">
      <c r="B7566"/>
    </row>
    <row r="7567" spans="2:2" ht="15" customHeight="1" x14ac:dyDescent="0.2">
      <c r="B7567"/>
    </row>
    <row r="7568" spans="2:2" ht="15" customHeight="1" x14ac:dyDescent="0.2">
      <c r="B7568"/>
    </row>
    <row r="7569" spans="2:2" ht="15" customHeight="1" x14ac:dyDescent="0.2">
      <c r="B7569"/>
    </row>
    <row r="7570" spans="2:2" ht="15" customHeight="1" x14ac:dyDescent="0.2">
      <c r="B7570"/>
    </row>
    <row r="7571" spans="2:2" ht="15" customHeight="1" x14ac:dyDescent="0.2">
      <c r="B7571"/>
    </row>
    <row r="7572" spans="2:2" ht="15" customHeight="1" x14ac:dyDescent="0.2">
      <c r="B7572"/>
    </row>
    <row r="7573" spans="2:2" ht="15" customHeight="1" x14ac:dyDescent="0.2">
      <c r="B7573"/>
    </row>
    <row r="7574" spans="2:2" ht="15" customHeight="1" x14ac:dyDescent="0.2">
      <c r="B7574"/>
    </row>
    <row r="7575" spans="2:2" ht="15" customHeight="1" x14ac:dyDescent="0.2">
      <c r="B7575"/>
    </row>
    <row r="7576" spans="2:2" ht="15" customHeight="1" x14ac:dyDescent="0.2">
      <c r="B7576"/>
    </row>
    <row r="7577" spans="2:2" ht="15" customHeight="1" x14ac:dyDescent="0.2">
      <c r="B7577"/>
    </row>
    <row r="7578" spans="2:2" ht="15" customHeight="1" x14ac:dyDescent="0.2">
      <c r="B7578"/>
    </row>
    <row r="7579" spans="2:2" ht="15" customHeight="1" x14ac:dyDescent="0.2">
      <c r="B7579"/>
    </row>
    <row r="7580" spans="2:2" ht="15" customHeight="1" x14ac:dyDescent="0.2">
      <c r="B7580"/>
    </row>
    <row r="7581" spans="2:2" ht="15" customHeight="1" x14ac:dyDescent="0.2">
      <c r="B7581"/>
    </row>
    <row r="7582" spans="2:2" ht="15" customHeight="1" x14ac:dyDescent="0.2">
      <c r="B7582"/>
    </row>
    <row r="7583" spans="2:2" ht="15" customHeight="1" x14ac:dyDescent="0.2">
      <c r="B7583"/>
    </row>
    <row r="7584" spans="2:2" ht="15" customHeight="1" x14ac:dyDescent="0.2">
      <c r="B7584"/>
    </row>
    <row r="7585" spans="2:2" ht="15" customHeight="1" x14ac:dyDescent="0.2">
      <c r="B7585"/>
    </row>
    <row r="7586" spans="2:2" ht="15" customHeight="1" x14ac:dyDescent="0.2">
      <c r="B7586"/>
    </row>
    <row r="7587" spans="2:2" ht="15" customHeight="1" x14ac:dyDescent="0.2">
      <c r="B7587"/>
    </row>
    <row r="7588" spans="2:2" ht="15" customHeight="1" x14ac:dyDescent="0.2">
      <c r="B7588"/>
    </row>
    <row r="7589" spans="2:2" ht="15" customHeight="1" x14ac:dyDescent="0.2">
      <c r="B7589"/>
    </row>
    <row r="7590" spans="2:2" ht="15" customHeight="1" x14ac:dyDescent="0.2">
      <c r="B7590"/>
    </row>
    <row r="7591" spans="2:2" ht="15" customHeight="1" x14ac:dyDescent="0.2">
      <c r="B7591"/>
    </row>
    <row r="7592" spans="2:2" ht="15" customHeight="1" x14ac:dyDescent="0.2">
      <c r="B7592"/>
    </row>
    <row r="7593" spans="2:2" ht="15" customHeight="1" x14ac:dyDescent="0.2">
      <c r="B7593"/>
    </row>
    <row r="7594" spans="2:2" ht="15" customHeight="1" x14ac:dyDescent="0.2">
      <c r="B7594"/>
    </row>
    <row r="7595" spans="2:2" ht="15" customHeight="1" x14ac:dyDescent="0.2">
      <c r="B7595"/>
    </row>
    <row r="7596" spans="2:2" ht="15" customHeight="1" x14ac:dyDescent="0.2">
      <c r="B7596"/>
    </row>
    <row r="7597" spans="2:2" ht="15" customHeight="1" x14ac:dyDescent="0.2">
      <c r="B7597"/>
    </row>
    <row r="7598" spans="2:2" ht="15" customHeight="1" x14ac:dyDescent="0.2">
      <c r="B7598"/>
    </row>
    <row r="7599" spans="2:2" ht="15" customHeight="1" x14ac:dyDescent="0.2">
      <c r="B7599"/>
    </row>
    <row r="7600" spans="2:2" ht="15" customHeight="1" x14ac:dyDescent="0.2">
      <c r="B7600"/>
    </row>
    <row r="7601" spans="2:2" ht="15" customHeight="1" x14ac:dyDescent="0.2">
      <c r="B7601"/>
    </row>
    <row r="7602" spans="2:2" ht="15" customHeight="1" x14ac:dyDescent="0.2">
      <c r="B7602"/>
    </row>
    <row r="7603" spans="2:2" ht="15" customHeight="1" x14ac:dyDescent="0.2">
      <c r="B7603"/>
    </row>
    <row r="7604" spans="2:2" ht="15" customHeight="1" x14ac:dyDescent="0.2">
      <c r="B7604"/>
    </row>
    <row r="7605" spans="2:2" ht="15" customHeight="1" x14ac:dyDescent="0.2">
      <c r="B7605"/>
    </row>
    <row r="7606" spans="2:2" ht="15" customHeight="1" x14ac:dyDescent="0.2">
      <c r="B7606"/>
    </row>
    <row r="7607" spans="2:2" ht="15" customHeight="1" x14ac:dyDescent="0.2">
      <c r="B7607"/>
    </row>
    <row r="7608" spans="2:2" ht="15" customHeight="1" x14ac:dyDescent="0.2">
      <c r="B7608"/>
    </row>
    <row r="7609" spans="2:2" ht="15" customHeight="1" x14ac:dyDescent="0.2">
      <c r="B7609"/>
    </row>
    <row r="7610" spans="2:2" ht="15" customHeight="1" x14ac:dyDescent="0.2">
      <c r="B7610"/>
    </row>
    <row r="7611" spans="2:2" ht="15" customHeight="1" x14ac:dyDescent="0.2">
      <c r="B7611"/>
    </row>
    <row r="7612" spans="2:2" ht="15" customHeight="1" x14ac:dyDescent="0.2">
      <c r="B7612"/>
    </row>
    <row r="7613" spans="2:2" ht="15" customHeight="1" x14ac:dyDescent="0.2">
      <c r="B7613"/>
    </row>
    <row r="7614" spans="2:2" ht="15" customHeight="1" x14ac:dyDescent="0.2">
      <c r="B7614"/>
    </row>
    <row r="7615" spans="2:2" ht="15" customHeight="1" x14ac:dyDescent="0.2">
      <c r="B7615"/>
    </row>
    <row r="7616" spans="2:2" ht="15" customHeight="1" x14ac:dyDescent="0.2">
      <c r="B7616"/>
    </row>
    <row r="7617" spans="2:2" ht="15" customHeight="1" x14ac:dyDescent="0.2">
      <c r="B7617"/>
    </row>
    <row r="7618" spans="2:2" ht="15" customHeight="1" x14ac:dyDescent="0.2">
      <c r="B7618"/>
    </row>
    <row r="7619" spans="2:2" ht="15" customHeight="1" x14ac:dyDescent="0.2">
      <c r="B7619"/>
    </row>
    <row r="7620" spans="2:2" ht="15" customHeight="1" x14ac:dyDescent="0.2">
      <c r="B7620"/>
    </row>
    <row r="7621" spans="2:2" ht="15" customHeight="1" x14ac:dyDescent="0.2">
      <c r="B7621"/>
    </row>
    <row r="7622" spans="2:2" ht="15" customHeight="1" x14ac:dyDescent="0.2">
      <c r="B7622"/>
    </row>
    <row r="7623" spans="2:2" ht="15" customHeight="1" x14ac:dyDescent="0.2">
      <c r="B7623"/>
    </row>
    <row r="7624" spans="2:2" ht="15" customHeight="1" x14ac:dyDescent="0.2">
      <c r="B7624"/>
    </row>
    <row r="7625" spans="2:2" ht="15" customHeight="1" x14ac:dyDescent="0.2">
      <c r="B7625"/>
    </row>
    <row r="7626" spans="2:2" ht="15" customHeight="1" x14ac:dyDescent="0.2">
      <c r="B7626"/>
    </row>
    <row r="7627" spans="2:2" ht="15" customHeight="1" x14ac:dyDescent="0.2">
      <c r="B7627"/>
    </row>
    <row r="7628" spans="2:2" ht="15" customHeight="1" x14ac:dyDescent="0.2">
      <c r="B7628"/>
    </row>
    <row r="7629" spans="2:2" ht="15" customHeight="1" x14ac:dyDescent="0.2">
      <c r="B7629"/>
    </row>
    <row r="7630" spans="2:2" ht="15" customHeight="1" x14ac:dyDescent="0.2">
      <c r="B7630"/>
    </row>
    <row r="7631" spans="2:2" ht="15" customHeight="1" x14ac:dyDescent="0.2">
      <c r="B7631"/>
    </row>
    <row r="7632" spans="2:2" ht="15" customHeight="1" x14ac:dyDescent="0.2">
      <c r="B7632"/>
    </row>
    <row r="7633" spans="2:2" ht="15" customHeight="1" x14ac:dyDescent="0.2">
      <c r="B7633"/>
    </row>
    <row r="7634" spans="2:2" ht="15" customHeight="1" x14ac:dyDescent="0.2">
      <c r="B7634"/>
    </row>
    <row r="7635" spans="2:2" ht="15" customHeight="1" x14ac:dyDescent="0.2">
      <c r="B7635"/>
    </row>
    <row r="7636" spans="2:2" ht="15" customHeight="1" x14ac:dyDescent="0.2">
      <c r="B7636"/>
    </row>
    <row r="7637" spans="2:2" ht="15" customHeight="1" x14ac:dyDescent="0.2">
      <c r="B7637"/>
    </row>
    <row r="7638" spans="2:2" ht="15" customHeight="1" x14ac:dyDescent="0.2">
      <c r="B7638"/>
    </row>
    <row r="7639" spans="2:2" ht="15" customHeight="1" x14ac:dyDescent="0.2">
      <c r="B7639"/>
    </row>
    <row r="7640" spans="2:2" ht="15" customHeight="1" x14ac:dyDescent="0.2">
      <c r="B7640"/>
    </row>
    <row r="7641" spans="2:2" ht="15" customHeight="1" x14ac:dyDescent="0.2">
      <c r="B7641"/>
    </row>
    <row r="7642" spans="2:2" ht="15" customHeight="1" x14ac:dyDescent="0.2">
      <c r="B7642"/>
    </row>
    <row r="7643" spans="2:2" ht="15" customHeight="1" x14ac:dyDescent="0.2">
      <c r="B7643"/>
    </row>
    <row r="7644" spans="2:2" ht="15" customHeight="1" x14ac:dyDescent="0.2">
      <c r="B7644"/>
    </row>
    <row r="7645" spans="2:2" ht="15" customHeight="1" x14ac:dyDescent="0.2">
      <c r="B7645"/>
    </row>
    <row r="7646" spans="2:2" ht="15" customHeight="1" x14ac:dyDescent="0.2">
      <c r="B7646"/>
    </row>
    <row r="7647" spans="2:2" ht="15" customHeight="1" x14ac:dyDescent="0.2">
      <c r="B7647"/>
    </row>
    <row r="7648" spans="2:2" ht="15" customHeight="1" x14ac:dyDescent="0.2">
      <c r="B7648"/>
    </row>
    <row r="7649" spans="2:2" ht="15" customHeight="1" x14ac:dyDescent="0.2">
      <c r="B7649"/>
    </row>
    <row r="7650" spans="2:2" ht="15" customHeight="1" x14ac:dyDescent="0.2">
      <c r="B7650"/>
    </row>
    <row r="7651" spans="2:2" ht="15" customHeight="1" x14ac:dyDescent="0.2">
      <c r="B7651"/>
    </row>
    <row r="7652" spans="2:2" ht="15" customHeight="1" x14ac:dyDescent="0.2">
      <c r="B7652"/>
    </row>
    <row r="7653" spans="2:2" ht="15" customHeight="1" x14ac:dyDescent="0.2">
      <c r="B7653"/>
    </row>
    <row r="7654" spans="2:2" ht="15" customHeight="1" x14ac:dyDescent="0.2">
      <c r="B7654"/>
    </row>
    <row r="7655" spans="2:2" ht="15" customHeight="1" x14ac:dyDescent="0.2">
      <c r="B7655"/>
    </row>
    <row r="7656" spans="2:2" ht="15" customHeight="1" x14ac:dyDescent="0.2">
      <c r="B7656"/>
    </row>
    <row r="7657" spans="2:2" ht="15" customHeight="1" x14ac:dyDescent="0.2">
      <c r="B7657"/>
    </row>
    <row r="7658" spans="2:2" ht="15" customHeight="1" x14ac:dyDescent="0.2">
      <c r="B7658"/>
    </row>
    <row r="7659" spans="2:2" ht="15" customHeight="1" x14ac:dyDescent="0.2">
      <c r="B7659"/>
    </row>
    <row r="7660" spans="2:2" ht="15" customHeight="1" x14ac:dyDescent="0.2">
      <c r="B7660"/>
    </row>
    <row r="7661" spans="2:2" ht="15" customHeight="1" x14ac:dyDescent="0.2">
      <c r="B7661"/>
    </row>
    <row r="7662" spans="2:2" ht="15" customHeight="1" x14ac:dyDescent="0.2">
      <c r="B7662"/>
    </row>
    <row r="7663" spans="2:2" ht="15" customHeight="1" x14ac:dyDescent="0.2">
      <c r="B7663"/>
    </row>
    <row r="7664" spans="2:2" ht="15" customHeight="1" x14ac:dyDescent="0.2">
      <c r="B7664"/>
    </row>
    <row r="7665" spans="2:2" ht="15" customHeight="1" x14ac:dyDescent="0.2">
      <c r="B7665"/>
    </row>
    <row r="7666" spans="2:2" ht="15" customHeight="1" x14ac:dyDescent="0.2">
      <c r="B7666"/>
    </row>
    <row r="7667" spans="2:2" ht="15" customHeight="1" x14ac:dyDescent="0.2">
      <c r="B7667"/>
    </row>
    <row r="7668" spans="2:2" ht="15" customHeight="1" x14ac:dyDescent="0.2">
      <c r="B7668"/>
    </row>
    <row r="7669" spans="2:2" ht="15" customHeight="1" x14ac:dyDescent="0.2">
      <c r="B7669"/>
    </row>
    <row r="7670" spans="2:2" ht="15" customHeight="1" x14ac:dyDescent="0.2">
      <c r="B7670"/>
    </row>
    <row r="7671" spans="2:2" ht="15" customHeight="1" x14ac:dyDescent="0.2">
      <c r="B7671"/>
    </row>
    <row r="7672" spans="2:2" ht="15" customHeight="1" x14ac:dyDescent="0.2">
      <c r="B7672"/>
    </row>
    <row r="7673" spans="2:2" ht="15" customHeight="1" x14ac:dyDescent="0.2">
      <c r="B7673"/>
    </row>
    <row r="7674" spans="2:2" ht="15" customHeight="1" x14ac:dyDescent="0.2">
      <c r="B7674"/>
    </row>
    <row r="7675" spans="2:2" ht="15" customHeight="1" x14ac:dyDescent="0.2">
      <c r="B7675"/>
    </row>
    <row r="7676" spans="2:2" ht="15" customHeight="1" x14ac:dyDescent="0.2">
      <c r="B7676"/>
    </row>
    <row r="7677" spans="2:2" ht="15" customHeight="1" x14ac:dyDescent="0.2">
      <c r="B7677"/>
    </row>
    <row r="7678" spans="2:2" ht="15" customHeight="1" x14ac:dyDescent="0.2">
      <c r="B7678"/>
    </row>
    <row r="7679" spans="2:2" ht="15" customHeight="1" x14ac:dyDescent="0.2">
      <c r="B7679"/>
    </row>
    <row r="7680" spans="2:2" ht="15" customHeight="1" x14ac:dyDescent="0.2">
      <c r="B7680"/>
    </row>
    <row r="7681" spans="2:2" ht="15" customHeight="1" x14ac:dyDescent="0.2">
      <c r="B7681"/>
    </row>
    <row r="7682" spans="2:2" ht="15" customHeight="1" x14ac:dyDescent="0.2">
      <c r="B7682"/>
    </row>
    <row r="7683" spans="2:2" ht="15" customHeight="1" x14ac:dyDescent="0.2">
      <c r="B7683"/>
    </row>
    <row r="7684" spans="2:2" ht="15" customHeight="1" x14ac:dyDescent="0.2">
      <c r="B7684"/>
    </row>
    <row r="7685" spans="2:2" ht="15" customHeight="1" x14ac:dyDescent="0.2">
      <c r="B7685"/>
    </row>
    <row r="7686" spans="2:2" ht="15" customHeight="1" x14ac:dyDescent="0.2">
      <c r="B7686"/>
    </row>
    <row r="7687" spans="2:2" ht="15" customHeight="1" x14ac:dyDescent="0.2">
      <c r="B7687"/>
    </row>
    <row r="7688" spans="2:2" ht="15" customHeight="1" x14ac:dyDescent="0.2">
      <c r="B7688"/>
    </row>
    <row r="7689" spans="2:2" ht="15" customHeight="1" x14ac:dyDescent="0.2">
      <c r="B7689"/>
    </row>
    <row r="7690" spans="2:2" ht="15" customHeight="1" x14ac:dyDescent="0.2">
      <c r="B7690"/>
    </row>
    <row r="7691" spans="2:2" ht="15" customHeight="1" x14ac:dyDescent="0.2">
      <c r="B7691"/>
    </row>
    <row r="7692" spans="2:2" ht="15" customHeight="1" x14ac:dyDescent="0.2">
      <c r="B7692"/>
    </row>
    <row r="7693" spans="2:2" ht="15" customHeight="1" x14ac:dyDescent="0.2">
      <c r="B7693"/>
    </row>
    <row r="7694" spans="2:2" ht="15" customHeight="1" x14ac:dyDescent="0.2">
      <c r="B7694"/>
    </row>
    <row r="7695" spans="2:2" ht="15" customHeight="1" x14ac:dyDescent="0.2">
      <c r="B7695"/>
    </row>
    <row r="7696" spans="2:2" ht="15" customHeight="1" x14ac:dyDescent="0.2">
      <c r="B7696"/>
    </row>
    <row r="7697" spans="2:2" ht="15" customHeight="1" x14ac:dyDescent="0.2">
      <c r="B7697"/>
    </row>
    <row r="7698" spans="2:2" ht="15" customHeight="1" x14ac:dyDescent="0.2">
      <c r="B7698"/>
    </row>
    <row r="7699" spans="2:2" ht="15" customHeight="1" x14ac:dyDescent="0.2">
      <c r="B7699"/>
    </row>
    <row r="7700" spans="2:2" ht="15" customHeight="1" x14ac:dyDescent="0.2">
      <c r="B7700"/>
    </row>
    <row r="7701" spans="2:2" ht="15" customHeight="1" x14ac:dyDescent="0.2">
      <c r="B7701"/>
    </row>
    <row r="7702" spans="2:2" ht="15" customHeight="1" x14ac:dyDescent="0.2">
      <c r="B7702"/>
    </row>
    <row r="7703" spans="2:2" ht="15" customHeight="1" x14ac:dyDescent="0.2">
      <c r="B7703"/>
    </row>
    <row r="7704" spans="2:2" ht="15" customHeight="1" x14ac:dyDescent="0.2">
      <c r="B7704"/>
    </row>
    <row r="7705" spans="2:2" ht="15" customHeight="1" x14ac:dyDescent="0.2">
      <c r="B7705"/>
    </row>
    <row r="7706" spans="2:2" ht="15" customHeight="1" x14ac:dyDescent="0.2">
      <c r="B7706"/>
    </row>
    <row r="7707" spans="2:2" ht="15" customHeight="1" x14ac:dyDescent="0.2">
      <c r="B7707"/>
    </row>
    <row r="7708" spans="2:2" ht="15" customHeight="1" x14ac:dyDescent="0.2">
      <c r="B7708"/>
    </row>
    <row r="7709" spans="2:2" ht="15" customHeight="1" x14ac:dyDescent="0.2">
      <c r="B7709"/>
    </row>
    <row r="7710" spans="2:2" ht="15" customHeight="1" x14ac:dyDescent="0.2">
      <c r="B7710"/>
    </row>
    <row r="7711" spans="2:2" ht="15" customHeight="1" x14ac:dyDescent="0.2">
      <c r="B7711"/>
    </row>
    <row r="7712" spans="2:2" ht="15" customHeight="1" x14ac:dyDescent="0.2">
      <c r="B7712"/>
    </row>
    <row r="7713" spans="2:2" ht="15" customHeight="1" x14ac:dyDescent="0.2">
      <c r="B7713"/>
    </row>
    <row r="7714" spans="2:2" ht="15" customHeight="1" x14ac:dyDescent="0.2">
      <c r="B7714"/>
    </row>
    <row r="7715" spans="2:2" ht="15" customHeight="1" x14ac:dyDescent="0.2">
      <c r="B7715"/>
    </row>
    <row r="7716" spans="2:2" ht="15" customHeight="1" x14ac:dyDescent="0.2">
      <c r="B7716"/>
    </row>
    <row r="7717" spans="2:2" ht="15" customHeight="1" x14ac:dyDescent="0.2">
      <c r="B7717"/>
    </row>
    <row r="7718" spans="2:2" ht="15" customHeight="1" x14ac:dyDescent="0.2">
      <c r="B7718"/>
    </row>
    <row r="7719" spans="2:2" ht="15" customHeight="1" x14ac:dyDescent="0.2">
      <c r="B7719"/>
    </row>
    <row r="7720" spans="2:2" ht="15" customHeight="1" x14ac:dyDescent="0.2">
      <c r="B7720"/>
    </row>
    <row r="7721" spans="2:2" ht="15" customHeight="1" x14ac:dyDescent="0.2">
      <c r="B7721"/>
    </row>
    <row r="7722" spans="2:2" ht="15" customHeight="1" x14ac:dyDescent="0.2">
      <c r="B7722"/>
    </row>
    <row r="7723" spans="2:2" ht="15" customHeight="1" x14ac:dyDescent="0.2">
      <c r="B7723"/>
    </row>
    <row r="7724" spans="2:2" ht="15" customHeight="1" x14ac:dyDescent="0.2">
      <c r="B7724"/>
    </row>
    <row r="7725" spans="2:2" ht="15" customHeight="1" x14ac:dyDescent="0.2">
      <c r="B7725"/>
    </row>
    <row r="7726" spans="2:2" ht="15" customHeight="1" x14ac:dyDescent="0.2">
      <c r="B7726"/>
    </row>
    <row r="7727" spans="2:2" ht="15" customHeight="1" x14ac:dyDescent="0.2">
      <c r="B7727"/>
    </row>
    <row r="7728" spans="2:2" ht="15" customHeight="1" x14ac:dyDescent="0.2">
      <c r="B7728"/>
    </row>
    <row r="7729" spans="2:2" ht="15" customHeight="1" x14ac:dyDescent="0.2">
      <c r="B7729"/>
    </row>
    <row r="7730" spans="2:2" ht="15" customHeight="1" x14ac:dyDescent="0.2">
      <c r="B7730"/>
    </row>
    <row r="7731" spans="2:2" ht="15" customHeight="1" x14ac:dyDescent="0.2">
      <c r="B7731"/>
    </row>
    <row r="7732" spans="2:2" ht="15" customHeight="1" x14ac:dyDescent="0.2">
      <c r="B7732"/>
    </row>
    <row r="7733" spans="2:2" ht="15" customHeight="1" x14ac:dyDescent="0.2">
      <c r="B7733"/>
    </row>
    <row r="7734" spans="2:2" ht="15" customHeight="1" x14ac:dyDescent="0.2">
      <c r="B7734"/>
    </row>
    <row r="7735" spans="2:2" ht="15" customHeight="1" x14ac:dyDescent="0.2">
      <c r="B7735"/>
    </row>
    <row r="7736" spans="2:2" ht="15" customHeight="1" x14ac:dyDescent="0.2">
      <c r="B7736"/>
    </row>
    <row r="7737" spans="2:2" ht="15" customHeight="1" x14ac:dyDescent="0.2">
      <c r="B7737"/>
    </row>
    <row r="7738" spans="2:2" ht="15" customHeight="1" x14ac:dyDescent="0.2">
      <c r="B7738"/>
    </row>
    <row r="7739" spans="2:2" ht="15" customHeight="1" x14ac:dyDescent="0.2">
      <c r="B7739"/>
    </row>
    <row r="7740" spans="2:2" ht="15" customHeight="1" x14ac:dyDescent="0.2">
      <c r="B7740"/>
    </row>
    <row r="7741" spans="2:2" ht="15" customHeight="1" x14ac:dyDescent="0.2">
      <c r="B7741"/>
    </row>
    <row r="7742" spans="2:2" ht="15" customHeight="1" x14ac:dyDescent="0.2">
      <c r="B7742"/>
    </row>
    <row r="7743" spans="2:2" ht="15" customHeight="1" x14ac:dyDescent="0.2">
      <c r="B7743"/>
    </row>
    <row r="7744" spans="2:2" ht="15" customHeight="1" x14ac:dyDescent="0.2">
      <c r="B7744"/>
    </row>
    <row r="7745" spans="2:2" ht="15" customHeight="1" x14ac:dyDescent="0.2">
      <c r="B7745"/>
    </row>
    <row r="7746" spans="2:2" ht="15" customHeight="1" x14ac:dyDescent="0.2">
      <c r="B7746"/>
    </row>
    <row r="7747" spans="2:2" ht="15" customHeight="1" x14ac:dyDescent="0.2">
      <c r="B7747"/>
    </row>
    <row r="7748" spans="2:2" ht="15" customHeight="1" x14ac:dyDescent="0.2">
      <c r="B7748"/>
    </row>
    <row r="7749" spans="2:2" ht="15" customHeight="1" x14ac:dyDescent="0.2">
      <c r="B7749"/>
    </row>
    <row r="7750" spans="2:2" ht="15" customHeight="1" x14ac:dyDescent="0.2">
      <c r="B7750"/>
    </row>
    <row r="7751" spans="2:2" ht="15" customHeight="1" x14ac:dyDescent="0.2">
      <c r="B7751"/>
    </row>
    <row r="7752" spans="2:2" ht="15" customHeight="1" x14ac:dyDescent="0.2">
      <c r="B7752"/>
    </row>
    <row r="7753" spans="2:2" ht="15" customHeight="1" x14ac:dyDescent="0.2">
      <c r="B7753"/>
    </row>
    <row r="7754" spans="2:2" ht="15" customHeight="1" x14ac:dyDescent="0.2">
      <c r="B7754"/>
    </row>
    <row r="7755" spans="2:2" ht="15" customHeight="1" x14ac:dyDescent="0.2">
      <c r="B7755"/>
    </row>
    <row r="7756" spans="2:2" ht="15" customHeight="1" x14ac:dyDescent="0.2">
      <c r="B7756"/>
    </row>
    <row r="7757" spans="2:2" ht="15" customHeight="1" x14ac:dyDescent="0.2">
      <c r="B7757"/>
    </row>
    <row r="7758" spans="2:2" ht="15" customHeight="1" x14ac:dyDescent="0.2">
      <c r="B7758"/>
    </row>
    <row r="7759" spans="2:2" ht="15" customHeight="1" x14ac:dyDescent="0.2">
      <c r="B7759"/>
    </row>
    <row r="7760" spans="2:2" ht="15" customHeight="1" x14ac:dyDescent="0.2">
      <c r="B7760"/>
    </row>
    <row r="7761" spans="2:2" ht="15" customHeight="1" x14ac:dyDescent="0.2">
      <c r="B7761"/>
    </row>
    <row r="7762" spans="2:2" ht="15" customHeight="1" x14ac:dyDescent="0.2">
      <c r="B7762"/>
    </row>
    <row r="7763" spans="2:2" ht="15" customHeight="1" x14ac:dyDescent="0.2">
      <c r="B7763"/>
    </row>
    <row r="7764" spans="2:2" ht="15" customHeight="1" x14ac:dyDescent="0.2">
      <c r="B7764"/>
    </row>
    <row r="7765" spans="2:2" ht="15" customHeight="1" x14ac:dyDescent="0.2">
      <c r="B7765"/>
    </row>
    <row r="7766" spans="2:2" ht="15" customHeight="1" x14ac:dyDescent="0.2">
      <c r="B7766"/>
    </row>
    <row r="7767" spans="2:2" ht="15" customHeight="1" x14ac:dyDescent="0.2">
      <c r="B7767"/>
    </row>
    <row r="7768" spans="2:2" ht="15" customHeight="1" x14ac:dyDescent="0.2">
      <c r="B7768"/>
    </row>
    <row r="7769" spans="2:2" ht="15" customHeight="1" x14ac:dyDescent="0.2">
      <c r="B7769"/>
    </row>
    <row r="7770" spans="2:2" ht="15" customHeight="1" x14ac:dyDescent="0.2">
      <c r="B7770"/>
    </row>
    <row r="7771" spans="2:2" ht="15" customHeight="1" x14ac:dyDescent="0.2">
      <c r="B7771"/>
    </row>
    <row r="7772" spans="2:2" ht="15" customHeight="1" x14ac:dyDescent="0.2">
      <c r="B7772"/>
    </row>
    <row r="7773" spans="2:2" ht="15" customHeight="1" x14ac:dyDescent="0.2">
      <c r="B7773"/>
    </row>
    <row r="7774" spans="2:2" ht="15" customHeight="1" x14ac:dyDescent="0.2">
      <c r="B7774"/>
    </row>
    <row r="7775" spans="2:2" ht="15" customHeight="1" x14ac:dyDescent="0.2">
      <c r="B7775"/>
    </row>
    <row r="7776" spans="2:2" ht="15" customHeight="1" x14ac:dyDescent="0.2">
      <c r="B7776"/>
    </row>
    <row r="7777" spans="2:2" ht="15" customHeight="1" x14ac:dyDescent="0.2">
      <c r="B7777"/>
    </row>
    <row r="7778" spans="2:2" ht="15" customHeight="1" x14ac:dyDescent="0.2">
      <c r="B7778"/>
    </row>
    <row r="7779" spans="2:2" ht="15" customHeight="1" x14ac:dyDescent="0.2">
      <c r="B7779"/>
    </row>
    <row r="7780" spans="2:2" ht="15" customHeight="1" x14ac:dyDescent="0.2">
      <c r="B7780"/>
    </row>
    <row r="7781" spans="2:2" ht="15" customHeight="1" x14ac:dyDescent="0.2">
      <c r="B7781"/>
    </row>
    <row r="7782" spans="2:2" ht="15" customHeight="1" x14ac:dyDescent="0.2">
      <c r="B7782"/>
    </row>
    <row r="7783" spans="2:2" ht="15" customHeight="1" x14ac:dyDescent="0.2">
      <c r="B7783"/>
    </row>
    <row r="7784" spans="2:2" ht="15" customHeight="1" x14ac:dyDescent="0.2">
      <c r="B7784"/>
    </row>
    <row r="7785" spans="2:2" ht="15" customHeight="1" x14ac:dyDescent="0.2">
      <c r="B7785"/>
    </row>
    <row r="7786" spans="2:2" ht="15" customHeight="1" x14ac:dyDescent="0.2">
      <c r="B7786"/>
    </row>
    <row r="7787" spans="2:2" ht="15" customHeight="1" x14ac:dyDescent="0.2">
      <c r="B7787"/>
    </row>
    <row r="7788" spans="2:2" ht="15" customHeight="1" x14ac:dyDescent="0.2">
      <c r="B7788"/>
    </row>
    <row r="7789" spans="2:2" ht="15" customHeight="1" x14ac:dyDescent="0.2">
      <c r="B7789"/>
    </row>
    <row r="7790" spans="2:2" ht="15" customHeight="1" x14ac:dyDescent="0.2">
      <c r="B7790"/>
    </row>
    <row r="7791" spans="2:2" ht="15" customHeight="1" x14ac:dyDescent="0.2">
      <c r="B7791"/>
    </row>
    <row r="7792" spans="2:2" ht="15" customHeight="1" x14ac:dyDescent="0.2">
      <c r="B7792"/>
    </row>
    <row r="7793" spans="2:2" ht="15" customHeight="1" x14ac:dyDescent="0.2">
      <c r="B7793"/>
    </row>
    <row r="7794" spans="2:2" ht="15" customHeight="1" x14ac:dyDescent="0.2">
      <c r="B7794"/>
    </row>
    <row r="7795" spans="2:2" ht="15" customHeight="1" x14ac:dyDescent="0.2">
      <c r="B7795"/>
    </row>
    <row r="7796" spans="2:2" ht="15" customHeight="1" x14ac:dyDescent="0.2">
      <c r="B7796"/>
    </row>
    <row r="7797" spans="2:2" ht="15" customHeight="1" x14ac:dyDescent="0.2">
      <c r="B7797"/>
    </row>
    <row r="7798" spans="2:2" ht="15" customHeight="1" x14ac:dyDescent="0.2">
      <c r="B7798"/>
    </row>
    <row r="7799" spans="2:2" ht="15" customHeight="1" x14ac:dyDescent="0.2">
      <c r="B7799"/>
    </row>
    <row r="7800" spans="2:2" ht="15" customHeight="1" x14ac:dyDescent="0.2">
      <c r="B7800"/>
    </row>
    <row r="7801" spans="2:2" ht="15" customHeight="1" x14ac:dyDescent="0.2">
      <c r="B7801"/>
    </row>
    <row r="7802" spans="2:2" ht="15" customHeight="1" x14ac:dyDescent="0.2">
      <c r="B7802"/>
    </row>
    <row r="7803" spans="2:2" ht="15" customHeight="1" x14ac:dyDescent="0.2">
      <c r="B7803"/>
    </row>
    <row r="7804" spans="2:2" ht="15" customHeight="1" x14ac:dyDescent="0.2">
      <c r="B7804"/>
    </row>
    <row r="7805" spans="2:2" ht="15" customHeight="1" x14ac:dyDescent="0.2">
      <c r="B7805"/>
    </row>
    <row r="7806" spans="2:2" ht="15" customHeight="1" x14ac:dyDescent="0.2">
      <c r="B7806"/>
    </row>
    <row r="7807" spans="2:2" ht="15" customHeight="1" x14ac:dyDescent="0.2">
      <c r="B7807"/>
    </row>
    <row r="7808" spans="2:2" ht="15" customHeight="1" x14ac:dyDescent="0.2">
      <c r="B7808"/>
    </row>
    <row r="7809" spans="2:2" ht="15" customHeight="1" x14ac:dyDescent="0.2">
      <c r="B7809"/>
    </row>
    <row r="7810" spans="2:2" ht="15" customHeight="1" x14ac:dyDescent="0.2">
      <c r="B7810"/>
    </row>
    <row r="7811" spans="2:2" ht="15" customHeight="1" x14ac:dyDescent="0.2">
      <c r="B7811"/>
    </row>
    <row r="7812" spans="2:2" ht="15" customHeight="1" x14ac:dyDescent="0.2">
      <c r="B7812"/>
    </row>
    <row r="7813" spans="2:2" ht="15" customHeight="1" x14ac:dyDescent="0.2">
      <c r="B7813"/>
    </row>
    <row r="7814" spans="2:2" ht="15" customHeight="1" x14ac:dyDescent="0.2">
      <c r="B7814"/>
    </row>
    <row r="7815" spans="2:2" ht="15" customHeight="1" x14ac:dyDescent="0.2">
      <c r="B7815"/>
    </row>
    <row r="7816" spans="2:2" ht="15" customHeight="1" x14ac:dyDescent="0.2">
      <c r="B7816"/>
    </row>
    <row r="7817" spans="2:2" ht="15" customHeight="1" x14ac:dyDescent="0.2">
      <c r="B7817"/>
    </row>
    <row r="7818" spans="2:2" ht="15" customHeight="1" x14ac:dyDescent="0.2">
      <c r="B7818"/>
    </row>
    <row r="7819" spans="2:2" ht="15" customHeight="1" x14ac:dyDescent="0.2">
      <c r="B7819"/>
    </row>
    <row r="7820" spans="2:2" ht="15" customHeight="1" x14ac:dyDescent="0.2">
      <c r="B7820"/>
    </row>
    <row r="7821" spans="2:2" ht="15" customHeight="1" x14ac:dyDescent="0.2">
      <c r="B7821"/>
    </row>
    <row r="7822" spans="2:2" ht="15" customHeight="1" x14ac:dyDescent="0.2">
      <c r="B7822"/>
    </row>
    <row r="7823" spans="2:2" ht="15" customHeight="1" x14ac:dyDescent="0.2">
      <c r="B7823"/>
    </row>
    <row r="7824" spans="2:2" ht="15" customHeight="1" x14ac:dyDescent="0.2">
      <c r="B7824"/>
    </row>
    <row r="7825" spans="2:2" ht="15" customHeight="1" x14ac:dyDescent="0.2">
      <c r="B7825"/>
    </row>
    <row r="7826" spans="2:2" ht="15" customHeight="1" x14ac:dyDescent="0.2">
      <c r="B7826"/>
    </row>
    <row r="7827" spans="2:2" ht="15" customHeight="1" x14ac:dyDescent="0.2">
      <c r="B7827"/>
    </row>
    <row r="7828" spans="2:2" ht="15" customHeight="1" x14ac:dyDescent="0.2">
      <c r="B7828"/>
    </row>
    <row r="7829" spans="2:2" ht="15" customHeight="1" x14ac:dyDescent="0.2">
      <c r="B7829"/>
    </row>
    <row r="7830" spans="2:2" ht="15" customHeight="1" x14ac:dyDescent="0.2">
      <c r="B7830"/>
    </row>
    <row r="7831" spans="2:2" ht="15" customHeight="1" x14ac:dyDescent="0.2">
      <c r="B7831"/>
    </row>
    <row r="7832" spans="2:2" ht="15" customHeight="1" x14ac:dyDescent="0.2">
      <c r="B7832"/>
    </row>
    <row r="7833" spans="2:2" ht="15" customHeight="1" x14ac:dyDescent="0.2">
      <c r="B7833"/>
    </row>
    <row r="7834" spans="2:2" ht="15" customHeight="1" x14ac:dyDescent="0.2">
      <c r="B7834"/>
    </row>
    <row r="7835" spans="2:2" ht="15" customHeight="1" x14ac:dyDescent="0.2">
      <c r="B7835"/>
    </row>
    <row r="7836" spans="2:2" ht="15" customHeight="1" x14ac:dyDescent="0.2">
      <c r="B7836"/>
    </row>
    <row r="7837" spans="2:2" ht="15" customHeight="1" x14ac:dyDescent="0.2">
      <c r="B7837"/>
    </row>
    <row r="7838" spans="2:2" ht="15" customHeight="1" x14ac:dyDescent="0.2">
      <c r="B7838"/>
    </row>
    <row r="7839" spans="2:2" ht="15" customHeight="1" x14ac:dyDescent="0.2">
      <c r="B7839"/>
    </row>
    <row r="7840" spans="2:2" ht="15" customHeight="1" x14ac:dyDescent="0.2">
      <c r="B7840"/>
    </row>
    <row r="7841" spans="2:2" ht="15" customHeight="1" x14ac:dyDescent="0.2">
      <c r="B7841"/>
    </row>
    <row r="7842" spans="2:2" ht="15" customHeight="1" x14ac:dyDescent="0.2">
      <c r="B7842"/>
    </row>
    <row r="7843" spans="2:2" ht="15" customHeight="1" x14ac:dyDescent="0.2">
      <c r="B7843"/>
    </row>
    <row r="7844" spans="2:2" ht="15" customHeight="1" x14ac:dyDescent="0.2">
      <c r="B7844"/>
    </row>
    <row r="7845" spans="2:2" ht="15" customHeight="1" x14ac:dyDescent="0.2">
      <c r="B7845"/>
    </row>
    <row r="7846" spans="2:2" ht="15" customHeight="1" x14ac:dyDescent="0.2">
      <c r="B7846"/>
    </row>
    <row r="7847" spans="2:2" ht="15" customHeight="1" x14ac:dyDescent="0.2">
      <c r="B7847"/>
    </row>
    <row r="7848" spans="2:2" ht="15" customHeight="1" x14ac:dyDescent="0.2">
      <c r="B7848"/>
    </row>
    <row r="7849" spans="2:2" ht="15" customHeight="1" x14ac:dyDescent="0.2">
      <c r="B7849"/>
    </row>
    <row r="7850" spans="2:2" ht="15" customHeight="1" x14ac:dyDescent="0.2">
      <c r="B7850"/>
    </row>
    <row r="7851" spans="2:2" ht="15" customHeight="1" x14ac:dyDescent="0.2">
      <c r="B7851"/>
    </row>
    <row r="7852" spans="2:2" ht="15" customHeight="1" x14ac:dyDescent="0.2">
      <c r="B7852"/>
    </row>
    <row r="7853" spans="2:2" ht="15" customHeight="1" x14ac:dyDescent="0.2">
      <c r="B7853"/>
    </row>
    <row r="7854" spans="2:2" ht="15" customHeight="1" x14ac:dyDescent="0.2">
      <c r="B7854"/>
    </row>
    <row r="7855" spans="2:2" ht="15" customHeight="1" x14ac:dyDescent="0.2">
      <c r="B7855"/>
    </row>
    <row r="7856" spans="2:2" ht="15" customHeight="1" x14ac:dyDescent="0.2">
      <c r="B7856"/>
    </row>
    <row r="7857" spans="2:2" ht="15" customHeight="1" x14ac:dyDescent="0.2">
      <c r="B7857"/>
    </row>
    <row r="7858" spans="2:2" ht="15" customHeight="1" x14ac:dyDescent="0.2">
      <c r="B7858"/>
    </row>
    <row r="7859" spans="2:2" ht="15" customHeight="1" x14ac:dyDescent="0.2">
      <c r="B7859"/>
    </row>
    <row r="7860" spans="2:2" ht="15" customHeight="1" x14ac:dyDescent="0.2">
      <c r="B7860"/>
    </row>
    <row r="7861" spans="2:2" ht="15" customHeight="1" x14ac:dyDescent="0.2">
      <c r="B7861"/>
    </row>
    <row r="7862" spans="2:2" ht="15" customHeight="1" x14ac:dyDescent="0.2">
      <c r="B7862"/>
    </row>
    <row r="7863" spans="2:2" ht="15" customHeight="1" x14ac:dyDescent="0.2">
      <c r="B7863"/>
    </row>
    <row r="7864" spans="2:2" ht="15" customHeight="1" x14ac:dyDescent="0.2">
      <c r="B7864"/>
    </row>
    <row r="7865" spans="2:2" ht="15" customHeight="1" x14ac:dyDescent="0.2">
      <c r="B7865"/>
    </row>
    <row r="7866" spans="2:2" ht="15" customHeight="1" x14ac:dyDescent="0.2">
      <c r="B7866"/>
    </row>
    <row r="7867" spans="2:2" ht="15" customHeight="1" x14ac:dyDescent="0.2">
      <c r="B7867"/>
    </row>
    <row r="7868" spans="2:2" ht="15" customHeight="1" x14ac:dyDescent="0.2">
      <c r="B7868"/>
    </row>
    <row r="7869" spans="2:2" ht="15" customHeight="1" x14ac:dyDescent="0.2">
      <c r="B7869"/>
    </row>
    <row r="7870" spans="2:2" ht="15" customHeight="1" x14ac:dyDescent="0.2">
      <c r="B7870"/>
    </row>
    <row r="7871" spans="2:2" ht="15" customHeight="1" x14ac:dyDescent="0.2">
      <c r="B7871"/>
    </row>
    <row r="7872" spans="2:2" ht="15" customHeight="1" x14ac:dyDescent="0.2">
      <c r="B7872"/>
    </row>
    <row r="7873" spans="2:2" ht="15" customHeight="1" x14ac:dyDescent="0.2">
      <c r="B7873"/>
    </row>
    <row r="7874" spans="2:2" ht="15" customHeight="1" x14ac:dyDescent="0.2">
      <c r="B7874"/>
    </row>
    <row r="7875" spans="2:2" ht="15" customHeight="1" x14ac:dyDescent="0.2">
      <c r="B7875"/>
    </row>
    <row r="7876" spans="2:2" ht="15" customHeight="1" x14ac:dyDescent="0.2">
      <c r="B7876"/>
    </row>
    <row r="7877" spans="2:2" ht="15" customHeight="1" x14ac:dyDescent="0.2">
      <c r="B7877"/>
    </row>
    <row r="7878" spans="2:2" ht="15" customHeight="1" x14ac:dyDescent="0.2">
      <c r="B7878"/>
    </row>
    <row r="7879" spans="2:2" ht="15" customHeight="1" x14ac:dyDescent="0.2">
      <c r="B7879"/>
    </row>
    <row r="7880" spans="2:2" ht="15" customHeight="1" x14ac:dyDescent="0.2">
      <c r="B7880"/>
    </row>
    <row r="7881" spans="2:2" ht="15" customHeight="1" x14ac:dyDescent="0.2">
      <c r="B7881"/>
    </row>
    <row r="7882" spans="2:2" ht="15" customHeight="1" x14ac:dyDescent="0.2">
      <c r="B7882"/>
    </row>
    <row r="7883" spans="2:2" ht="15" customHeight="1" x14ac:dyDescent="0.2">
      <c r="B7883"/>
    </row>
    <row r="7884" spans="2:2" ht="15" customHeight="1" x14ac:dyDescent="0.2">
      <c r="B7884"/>
    </row>
    <row r="7885" spans="2:2" ht="15" customHeight="1" x14ac:dyDescent="0.2">
      <c r="B7885"/>
    </row>
    <row r="7886" spans="2:2" ht="15" customHeight="1" x14ac:dyDescent="0.2">
      <c r="B7886"/>
    </row>
    <row r="7887" spans="2:2" ht="15" customHeight="1" x14ac:dyDescent="0.2">
      <c r="B7887"/>
    </row>
    <row r="7888" spans="2:2" ht="15" customHeight="1" x14ac:dyDescent="0.2">
      <c r="B7888"/>
    </row>
    <row r="7889" spans="2:2" ht="15" customHeight="1" x14ac:dyDescent="0.2">
      <c r="B7889"/>
    </row>
    <row r="7890" spans="2:2" ht="15" customHeight="1" x14ac:dyDescent="0.2">
      <c r="B7890"/>
    </row>
    <row r="7891" spans="2:2" ht="15" customHeight="1" x14ac:dyDescent="0.2">
      <c r="B7891"/>
    </row>
    <row r="7892" spans="2:2" ht="15" customHeight="1" x14ac:dyDescent="0.2">
      <c r="B7892"/>
    </row>
    <row r="7893" spans="2:2" ht="15" customHeight="1" x14ac:dyDescent="0.2">
      <c r="B7893"/>
    </row>
    <row r="7894" spans="2:2" ht="15" customHeight="1" x14ac:dyDescent="0.2">
      <c r="B7894"/>
    </row>
    <row r="7895" spans="2:2" ht="15" customHeight="1" x14ac:dyDescent="0.2">
      <c r="B7895"/>
    </row>
    <row r="7896" spans="2:2" ht="15" customHeight="1" x14ac:dyDescent="0.2">
      <c r="B7896"/>
    </row>
    <row r="7897" spans="2:2" ht="15" customHeight="1" x14ac:dyDescent="0.2">
      <c r="B7897"/>
    </row>
    <row r="7898" spans="2:2" ht="15" customHeight="1" x14ac:dyDescent="0.2">
      <c r="B7898"/>
    </row>
    <row r="7899" spans="2:2" ht="15" customHeight="1" x14ac:dyDescent="0.2">
      <c r="B7899"/>
    </row>
    <row r="7900" spans="2:2" ht="15" customHeight="1" x14ac:dyDescent="0.2">
      <c r="B7900"/>
    </row>
    <row r="7901" spans="2:2" ht="15" customHeight="1" x14ac:dyDescent="0.2">
      <c r="B7901"/>
    </row>
    <row r="7902" spans="2:2" ht="15" customHeight="1" x14ac:dyDescent="0.2">
      <c r="B7902"/>
    </row>
    <row r="7903" spans="2:2" ht="15" customHeight="1" x14ac:dyDescent="0.2">
      <c r="B7903"/>
    </row>
    <row r="7904" spans="2:2" ht="15" customHeight="1" x14ac:dyDescent="0.2">
      <c r="B7904"/>
    </row>
    <row r="7905" spans="2:2" ht="15" customHeight="1" x14ac:dyDescent="0.2">
      <c r="B7905"/>
    </row>
    <row r="7906" spans="2:2" ht="15" customHeight="1" x14ac:dyDescent="0.2">
      <c r="B7906"/>
    </row>
    <row r="7907" spans="2:2" ht="15" customHeight="1" x14ac:dyDescent="0.2">
      <c r="B7907"/>
    </row>
    <row r="7908" spans="2:2" ht="15" customHeight="1" x14ac:dyDescent="0.2">
      <c r="B7908"/>
    </row>
    <row r="7909" spans="2:2" ht="15" customHeight="1" x14ac:dyDescent="0.2">
      <c r="B7909"/>
    </row>
    <row r="7910" spans="2:2" ht="15" customHeight="1" x14ac:dyDescent="0.2">
      <c r="B7910"/>
    </row>
    <row r="7911" spans="2:2" ht="15" customHeight="1" x14ac:dyDescent="0.2">
      <c r="B7911"/>
    </row>
    <row r="7912" spans="2:2" ht="15" customHeight="1" x14ac:dyDescent="0.2">
      <c r="B7912"/>
    </row>
    <row r="7913" spans="2:2" ht="15" customHeight="1" x14ac:dyDescent="0.2">
      <c r="B7913"/>
    </row>
    <row r="7914" spans="2:2" ht="15" customHeight="1" x14ac:dyDescent="0.2">
      <c r="B7914"/>
    </row>
    <row r="7915" spans="2:2" ht="15" customHeight="1" x14ac:dyDescent="0.2">
      <c r="B7915"/>
    </row>
    <row r="7916" spans="2:2" ht="15" customHeight="1" x14ac:dyDescent="0.2">
      <c r="B7916"/>
    </row>
    <row r="7917" spans="2:2" ht="15" customHeight="1" x14ac:dyDescent="0.2">
      <c r="B7917"/>
    </row>
    <row r="7918" spans="2:2" ht="15" customHeight="1" x14ac:dyDescent="0.2">
      <c r="B7918"/>
    </row>
    <row r="7919" spans="2:2" ht="15" customHeight="1" x14ac:dyDescent="0.2">
      <c r="B7919"/>
    </row>
    <row r="7920" spans="2:2" ht="15" customHeight="1" x14ac:dyDescent="0.2">
      <c r="B7920"/>
    </row>
    <row r="7921" spans="2:2" ht="15" customHeight="1" x14ac:dyDescent="0.2">
      <c r="B7921"/>
    </row>
    <row r="7922" spans="2:2" ht="15" customHeight="1" x14ac:dyDescent="0.2">
      <c r="B7922"/>
    </row>
    <row r="7923" spans="2:2" ht="15" customHeight="1" x14ac:dyDescent="0.2">
      <c r="B7923"/>
    </row>
    <row r="7924" spans="2:2" ht="15" customHeight="1" x14ac:dyDescent="0.2">
      <c r="B7924"/>
    </row>
    <row r="7925" spans="2:2" ht="15" customHeight="1" x14ac:dyDescent="0.2">
      <c r="B7925"/>
    </row>
    <row r="7926" spans="2:2" ht="15" customHeight="1" x14ac:dyDescent="0.2">
      <c r="B7926"/>
    </row>
    <row r="7927" spans="2:2" ht="15" customHeight="1" x14ac:dyDescent="0.2">
      <c r="B7927"/>
    </row>
    <row r="7928" spans="2:2" ht="15" customHeight="1" x14ac:dyDescent="0.2">
      <c r="B7928"/>
    </row>
    <row r="7929" spans="2:2" ht="15" customHeight="1" x14ac:dyDescent="0.2">
      <c r="B7929"/>
    </row>
    <row r="7930" spans="2:2" ht="15" customHeight="1" x14ac:dyDescent="0.2">
      <c r="B7930"/>
    </row>
    <row r="7931" spans="2:2" ht="15" customHeight="1" x14ac:dyDescent="0.2">
      <c r="B7931"/>
    </row>
    <row r="7932" spans="2:2" ht="15" customHeight="1" x14ac:dyDescent="0.2">
      <c r="B7932"/>
    </row>
    <row r="7933" spans="2:2" ht="15" customHeight="1" x14ac:dyDescent="0.2">
      <c r="B7933"/>
    </row>
    <row r="7934" spans="2:2" ht="15" customHeight="1" x14ac:dyDescent="0.2">
      <c r="B7934"/>
    </row>
    <row r="7935" spans="2:2" ht="15" customHeight="1" x14ac:dyDescent="0.2">
      <c r="B7935"/>
    </row>
    <row r="7936" spans="2:2" ht="15" customHeight="1" x14ac:dyDescent="0.2">
      <c r="B7936"/>
    </row>
    <row r="7937" spans="2:2" ht="15" customHeight="1" x14ac:dyDescent="0.2">
      <c r="B7937"/>
    </row>
    <row r="7938" spans="2:2" ht="15" customHeight="1" x14ac:dyDescent="0.2">
      <c r="B7938"/>
    </row>
    <row r="7939" spans="2:2" ht="15" customHeight="1" x14ac:dyDescent="0.2">
      <c r="B7939"/>
    </row>
    <row r="7940" spans="2:2" ht="15" customHeight="1" x14ac:dyDescent="0.2">
      <c r="B7940"/>
    </row>
    <row r="7941" spans="2:2" ht="15" customHeight="1" x14ac:dyDescent="0.2">
      <c r="B7941"/>
    </row>
    <row r="7942" spans="2:2" ht="15" customHeight="1" x14ac:dyDescent="0.2">
      <c r="B7942"/>
    </row>
    <row r="7943" spans="2:2" ht="15" customHeight="1" x14ac:dyDescent="0.2">
      <c r="B7943"/>
    </row>
    <row r="7944" spans="2:2" ht="15" customHeight="1" x14ac:dyDescent="0.2">
      <c r="B7944"/>
    </row>
    <row r="7945" spans="2:2" ht="15" customHeight="1" x14ac:dyDescent="0.2">
      <c r="B7945"/>
    </row>
    <row r="7946" spans="2:2" ht="15" customHeight="1" x14ac:dyDescent="0.2">
      <c r="B7946"/>
    </row>
    <row r="7947" spans="2:2" ht="15" customHeight="1" x14ac:dyDescent="0.2">
      <c r="B7947"/>
    </row>
    <row r="7948" spans="2:2" ht="15" customHeight="1" x14ac:dyDescent="0.2">
      <c r="B7948"/>
    </row>
    <row r="7949" spans="2:2" ht="15" customHeight="1" x14ac:dyDescent="0.2">
      <c r="B7949"/>
    </row>
    <row r="7950" spans="2:2" ht="15" customHeight="1" x14ac:dyDescent="0.2">
      <c r="B7950"/>
    </row>
    <row r="7951" spans="2:2" ht="15" customHeight="1" x14ac:dyDescent="0.2">
      <c r="B7951"/>
    </row>
    <row r="7952" spans="2:2" ht="15" customHeight="1" x14ac:dyDescent="0.2">
      <c r="B7952"/>
    </row>
    <row r="7953" spans="2:2" ht="15" customHeight="1" x14ac:dyDescent="0.2">
      <c r="B7953"/>
    </row>
    <row r="7954" spans="2:2" ht="15" customHeight="1" x14ac:dyDescent="0.2">
      <c r="B7954"/>
    </row>
    <row r="7955" spans="2:2" ht="15" customHeight="1" x14ac:dyDescent="0.2">
      <c r="B7955"/>
    </row>
    <row r="7956" spans="2:2" ht="15" customHeight="1" x14ac:dyDescent="0.2">
      <c r="B7956"/>
    </row>
    <row r="7957" spans="2:2" ht="15" customHeight="1" x14ac:dyDescent="0.2">
      <c r="B7957"/>
    </row>
    <row r="7958" spans="2:2" ht="15" customHeight="1" x14ac:dyDescent="0.2">
      <c r="B7958"/>
    </row>
    <row r="7959" spans="2:2" ht="15" customHeight="1" x14ac:dyDescent="0.2">
      <c r="B7959"/>
    </row>
    <row r="7960" spans="2:2" ht="15" customHeight="1" x14ac:dyDescent="0.2">
      <c r="B7960"/>
    </row>
    <row r="7961" spans="2:2" ht="15" customHeight="1" x14ac:dyDescent="0.2">
      <c r="B7961"/>
    </row>
    <row r="7962" spans="2:2" ht="15" customHeight="1" x14ac:dyDescent="0.2">
      <c r="B7962"/>
    </row>
    <row r="7963" spans="2:2" ht="15" customHeight="1" x14ac:dyDescent="0.2">
      <c r="B7963"/>
    </row>
    <row r="7964" spans="2:2" ht="15" customHeight="1" x14ac:dyDescent="0.2">
      <c r="B7964"/>
    </row>
    <row r="7965" spans="2:2" ht="15" customHeight="1" x14ac:dyDescent="0.2">
      <c r="B7965"/>
    </row>
    <row r="7966" spans="2:2" ht="15" customHeight="1" x14ac:dyDescent="0.2">
      <c r="B7966"/>
    </row>
    <row r="7967" spans="2:2" ht="15" customHeight="1" x14ac:dyDescent="0.2">
      <c r="B7967"/>
    </row>
    <row r="7968" spans="2:2" ht="15" customHeight="1" x14ac:dyDescent="0.2">
      <c r="B7968"/>
    </row>
    <row r="7969" spans="2:2" ht="15" customHeight="1" x14ac:dyDescent="0.2">
      <c r="B7969"/>
    </row>
    <row r="7970" spans="2:2" ht="15" customHeight="1" x14ac:dyDescent="0.2">
      <c r="B7970"/>
    </row>
    <row r="7971" spans="2:2" ht="15" customHeight="1" x14ac:dyDescent="0.2">
      <c r="B7971"/>
    </row>
    <row r="7972" spans="2:2" ht="15" customHeight="1" x14ac:dyDescent="0.2">
      <c r="B7972"/>
    </row>
    <row r="7973" spans="2:2" ht="15" customHeight="1" x14ac:dyDescent="0.2">
      <c r="B7973"/>
    </row>
    <row r="7974" spans="2:2" ht="15" customHeight="1" x14ac:dyDescent="0.2">
      <c r="B7974"/>
    </row>
    <row r="7975" spans="2:2" ht="15" customHeight="1" x14ac:dyDescent="0.2">
      <c r="B7975"/>
    </row>
    <row r="7976" spans="2:2" ht="15" customHeight="1" x14ac:dyDescent="0.2">
      <c r="B7976"/>
    </row>
    <row r="7977" spans="2:2" ht="15" customHeight="1" x14ac:dyDescent="0.2">
      <c r="B7977"/>
    </row>
    <row r="7978" spans="2:2" ht="15" customHeight="1" x14ac:dyDescent="0.2">
      <c r="B7978"/>
    </row>
    <row r="7979" spans="2:2" ht="15" customHeight="1" x14ac:dyDescent="0.2">
      <c r="B7979"/>
    </row>
    <row r="7980" spans="2:2" ht="15" customHeight="1" x14ac:dyDescent="0.2">
      <c r="B7980"/>
    </row>
    <row r="7981" spans="2:2" ht="15" customHeight="1" x14ac:dyDescent="0.2">
      <c r="B7981"/>
    </row>
    <row r="7982" spans="2:2" ht="15" customHeight="1" x14ac:dyDescent="0.2">
      <c r="B7982"/>
    </row>
    <row r="7983" spans="2:2" ht="15" customHeight="1" x14ac:dyDescent="0.2">
      <c r="B7983"/>
    </row>
    <row r="7984" spans="2:2" ht="15" customHeight="1" x14ac:dyDescent="0.2">
      <c r="B7984"/>
    </row>
    <row r="7985" spans="2:2" ht="15" customHeight="1" x14ac:dyDescent="0.2">
      <c r="B7985"/>
    </row>
    <row r="7986" spans="2:2" ht="15" customHeight="1" x14ac:dyDescent="0.2">
      <c r="B7986"/>
    </row>
    <row r="7987" spans="2:2" ht="15" customHeight="1" x14ac:dyDescent="0.2">
      <c r="B7987"/>
    </row>
    <row r="7988" spans="2:2" ht="15" customHeight="1" x14ac:dyDescent="0.2">
      <c r="B7988"/>
    </row>
    <row r="7989" spans="2:2" ht="15" customHeight="1" x14ac:dyDescent="0.2">
      <c r="B7989"/>
    </row>
    <row r="7990" spans="2:2" ht="15" customHeight="1" x14ac:dyDescent="0.2">
      <c r="B7990"/>
    </row>
    <row r="7991" spans="2:2" ht="15" customHeight="1" x14ac:dyDescent="0.2">
      <c r="B7991"/>
    </row>
    <row r="7992" spans="2:2" ht="15" customHeight="1" x14ac:dyDescent="0.2">
      <c r="B7992"/>
    </row>
    <row r="7993" spans="2:2" ht="15" customHeight="1" x14ac:dyDescent="0.2">
      <c r="B7993"/>
    </row>
    <row r="7994" spans="2:2" ht="15" customHeight="1" x14ac:dyDescent="0.2">
      <c r="B7994"/>
    </row>
    <row r="7995" spans="2:2" ht="15" customHeight="1" x14ac:dyDescent="0.2">
      <c r="B7995"/>
    </row>
    <row r="7996" spans="2:2" ht="15" customHeight="1" x14ac:dyDescent="0.2">
      <c r="B7996"/>
    </row>
    <row r="7997" spans="2:2" ht="15" customHeight="1" x14ac:dyDescent="0.2">
      <c r="B7997"/>
    </row>
    <row r="7998" spans="2:2" ht="15" customHeight="1" x14ac:dyDescent="0.2">
      <c r="B7998"/>
    </row>
    <row r="7999" spans="2:2" ht="15" customHeight="1" x14ac:dyDescent="0.2">
      <c r="B7999"/>
    </row>
    <row r="8000" spans="2:2" ht="15" customHeight="1" x14ac:dyDescent="0.2">
      <c r="B8000"/>
    </row>
    <row r="8001" spans="2:2" ht="15" customHeight="1" x14ac:dyDescent="0.2">
      <c r="B8001"/>
    </row>
    <row r="8002" spans="2:2" ht="15" customHeight="1" x14ac:dyDescent="0.2">
      <c r="B8002"/>
    </row>
    <row r="8003" spans="2:2" ht="15" customHeight="1" x14ac:dyDescent="0.2">
      <c r="B8003"/>
    </row>
    <row r="8004" spans="2:2" ht="15" customHeight="1" x14ac:dyDescent="0.2">
      <c r="B8004"/>
    </row>
    <row r="8005" spans="2:2" ht="15" customHeight="1" x14ac:dyDescent="0.2">
      <c r="B8005"/>
    </row>
    <row r="8006" spans="2:2" ht="15" customHeight="1" x14ac:dyDescent="0.2">
      <c r="B8006"/>
    </row>
    <row r="8007" spans="2:2" ht="15" customHeight="1" x14ac:dyDescent="0.2">
      <c r="B8007"/>
    </row>
    <row r="8008" spans="2:2" ht="15" customHeight="1" x14ac:dyDescent="0.2">
      <c r="B8008"/>
    </row>
    <row r="8009" spans="2:2" ht="15" customHeight="1" x14ac:dyDescent="0.2">
      <c r="B8009"/>
    </row>
    <row r="8010" spans="2:2" ht="15" customHeight="1" x14ac:dyDescent="0.2">
      <c r="B8010"/>
    </row>
    <row r="8011" spans="2:2" ht="15" customHeight="1" x14ac:dyDescent="0.2">
      <c r="B8011"/>
    </row>
    <row r="8012" spans="2:2" ht="15" customHeight="1" x14ac:dyDescent="0.2">
      <c r="B8012"/>
    </row>
    <row r="8013" spans="2:2" ht="15" customHeight="1" x14ac:dyDescent="0.2">
      <c r="B8013"/>
    </row>
    <row r="8014" spans="2:2" ht="15" customHeight="1" x14ac:dyDescent="0.2">
      <c r="B8014"/>
    </row>
    <row r="8015" spans="2:2" ht="15" customHeight="1" x14ac:dyDescent="0.2">
      <c r="B8015"/>
    </row>
    <row r="8016" spans="2:2" ht="15" customHeight="1" x14ac:dyDescent="0.2">
      <c r="B8016"/>
    </row>
    <row r="8017" spans="2:2" ht="15" customHeight="1" x14ac:dyDescent="0.2">
      <c r="B8017"/>
    </row>
    <row r="8018" spans="2:2" ht="15" customHeight="1" x14ac:dyDescent="0.2">
      <c r="B8018"/>
    </row>
    <row r="8019" spans="2:2" ht="15" customHeight="1" x14ac:dyDescent="0.2">
      <c r="B8019"/>
    </row>
    <row r="8020" spans="2:2" ht="15" customHeight="1" x14ac:dyDescent="0.2">
      <c r="B8020"/>
    </row>
    <row r="8021" spans="2:2" ht="15" customHeight="1" x14ac:dyDescent="0.2">
      <c r="B8021"/>
    </row>
    <row r="8022" spans="2:2" ht="15" customHeight="1" x14ac:dyDescent="0.2">
      <c r="B8022"/>
    </row>
    <row r="8023" spans="2:2" ht="15" customHeight="1" x14ac:dyDescent="0.2">
      <c r="B8023"/>
    </row>
    <row r="8024" spans="2:2" ht="15" customHeight="1" x14ac:dyDescent="0.2">
      <c r="B8024"/>
    </row>
    <row r="8025" spans="2:2" ht="15" customHeight="1" x14ac:dyDescent="0.2">
      <c r="B8025"/>
    </row>
    <row r="8026" spans="2:2" ht="15" customHeight="1" x14ac:dyDescent="0.2">
      <c r="B8026"/>
    </row>
    <row r="8027" spans="2:2" ht="15" customHeight="1" x14ac:dyDescent="0.2">
      <c r="B8027"/>
    </row>
    <row r="8028" spans="2:2" ht="15" customHeight="1" x14ac:dyDescent="0.2">
      <c r="B8028"/>
    </row>
    <row r="8029" spans="2:2" ht="15" customHeight="1" x14ac:dyDescent="0.2">
      <c r="B8029"/>
    </row>
    <row r="8030" spans="2:2" ht="15" customHeight="1" x14ac:dyDescent="0.2">
      <c r="B8030"/>
    </row>
    <row r="8031" spans="2:2" ht="15" customHeight="1" x14ac:dyDescent="0.2">
      <c r="B8031"/>
    </row>
    <row r="8032" spans="2:2" ht="15" customHeight="1" x14ac:dyDescent="0.2">
      <c r="B8032"/>
    </row>
    <row r="8033" spans="2:2" ht="15" customHeight="1" x14ac:dyDescent="0.2">
      <c r="B8033"/>
    </row>
    <row r="8034" spans="2:2" ht="15" customHeight="1" x14ac:dyDescent="0.2">
      <c r="B8034"/>
    </row>
    <row r="8035" spans="2:2" ht="15" customHeight="1" x14ac:dyDescent="0.2">
      <c r="B8035"/>
    </row>
    <row r="8036" spans="2:2" ht="15" customHeight="1" x14ac:dyDescent="0.2">
      <c r="B8036"/>
    </row>
    <row r="8037" spans="2:2" ht="15" customHeight="1" x14ac:dyDescent="0.2">
      <c r="B8037"/>
    </row>
    <row r="8038" spans="2:2" ht="15" customHeight="1" x14ac:dyDescent="0.2">
      <c r="B8038"/>
    </row>
    <row r="8039" spans="2:2" ht="15" customHeight="1" x14ac:dyDescent="0.2">
      <c r="B8039"/>
    </row>
    <row r="8040" spans="2:2" ht="15" customHeight="1" x14ac:dyDescent="0.2">
      <c r="B8040"/>
    </row>
    <row r="8041" spans="2:2" ht="15" customHeight="1" x14ac:dyDescent="0.2">
      <c r="B8041"/>
    </row>
    <row r="8042" spans="2:2" ht="15" customHeight="1" x14ac:dyDescent="0.2">
      <c r="B8042"/>
    </row>
    <row r="8043" spans="2:2" ht="15" customHeight="1" x14ac:dyDescent="0.2">
      <c r="B8043"/>
    </row>
    <row r="8044" spans="2:2" ht="15" customHeight="1" x14ac:dyDescent="0.2">
      <c r="B8044"/>
    </row>
    <row r="8045" spans="2:2" ht="15" customHeight="1" x14ac:dyDescent="0.2">
      <c r="B8045"/>
    </row>
    <row r="8046" spans="2:2" ht="15" customHeight="1" x14ac:dyDescent="0.2">
      <c r="B8046"/>
    </row>
    <row r="8047" spans="2:2" ht="15" customHeight="1" x14ac:dyDescent="0.2">
      <c r="B8047"/>
    </row>
    <row r="8048" spans="2:2" ht="15" customHeight="1" x14ac:dyDescent="0.2">
      <c r="B8048"/>
    </row>
    <row r="8049" spans="2:2" ht="15" customHeight="1" x14ac:dyDescent="0.2">
      <c r="B8049"/>
    </row>
    <row r="8050" spans="2:2" ht="15" customHeight="1" x14ac:dyDescent="0.2">
      <c r="B8050"/>
    </row>
    <row r="8051" spans="2:2" ht="15" customHeight="1" x14ac:dyDescent="0.2">
      <c r="B8051"/>
    </row>
    <row r="8052" spans="2:2" ht="15" customHeight="1" x14ac:dyDescent="0.2">
      <c r="B8052"/>
    </row>
    <row r="8053" spans="2:2" ht="15" customHeight="1" x14ac:dyDescent="0.2">
      <c r="B8053"/>
    </row>
    <row r="8054" spans="2:2" ht="15" customHeight="1" x14ac:dyDescent="0.2">
      <c r="B8054"/>
    </row>
    <row r="8055" spans="2:2" ht="15" customHeight="1" x14ac:dyDescent="0.2">
      <c r="B8055"/>
    </row>
    <row r="8056" spans="2:2" ht="15" customHeight="1" x14ac:dyDescent="0.2">
      <c r="B8056"/>
    </row>
    <row r="8057" spans="2:2" ht="15" customHeight="1" x14ac:dyDescent="0.2">
      <c r="B8057"/>
    </row>
    <row r="8058" spans="2:2" ht="15" customHeight="1" x14ac:dyDescent="0.2">
      <c r="B8058"/>
    </row>
    <row r="8059" spans="2:2" ht="15" customHeight="1" x14ac:dyDescent="0.2">
      <c r="B8059"/>
    </row>
    <row r="8060" spans="2:2" ht="15" customHeight="1" x14ac:dyDescent="0.2">
      <c r="B8060"/>
    </row>
    <row r="8061" spans="2:2" ht="15" customHeight="1" x14ac:dyDescent="0.2">
      <c r="B8061"/>
    </row>
    <row r="8062" spans="2:2" ht="15" customHeight="1" x14ac:dyDescent="0.2">
      <c r="B8062"/>
    </row>
    <row r="8063" spans="2:2" ht="15" customHeight="1" x14ac:dyDescent="0.2">
      <c r="B8063"/>
    </row>
    <row r="8064" spans="2:2" ht="15" customHeight="1" x14ac:dyDescent="0.2">
      <c r="B8064"/>
    </row>
    <row r="8065" spans="2:2" ht="15" customHeight="1" x14ac:dyDescent="0.2">
      <c r="B8065"/>
    </row>
    <row r="8066" spans="2:2" ht="15" customHeight="1" x14ac:dyDescent="0.2">
      <c r="B8066"/>
    </row>
    <row r="8067" spans="2:2" ht="15" customHeight="1" x14ac:dyDescent="0.2">
      <c r="B8067"/>
    </row>
    <row r="8068" spans="2:2" ht="15" customHeight="1" x14ac:dyDescent="0.2">
      <c r="B8068"/>
    </row>
    <row r="8069" spans="2:2" ht="15" customHeight="1" x14ac:dyDescent="0.2">
      <c r="B8069"/>
    </row>
    <row r="8070" spans="2:2" ht="15" customHeight="1" x14ac:dyDescent="0.2">
      <c r="B8070"/>
    </row>
    <row r="8071" spans="2:2" ht="15" customHeight="1" x14ac:dyDescent="0.2">
      <c r="B8071"/>
    </row>
    <row r="8072" spans="2:2" ht="15" customHeight="1" x14ac:dyDescent="0.2">
      <c r="B8072"/>
    </row>
    <row r="8073" spans="2:2" ht="15" customHeight="1" x14ac:dyDescent="0.2">
      <c r="B8073"/>
    </row>
    <row r="8074" spans="2:2" ht="15" customHeight="1" x14ac:dyDescent="0.2">
      <c r="B8074"/>
    </row>
    <row r="8075" spans="2:2" ht="15" customHeight="1" x14ac:dyDescent="0.2">
      <c r="B8075"/>
    </row>
    <row r="8076" spans="2:2" ht="15" customHeight="1" x14ac:dyDescent="0.2">
      <c r="B8076"/>
    </row>
    <row r="8077" spans="2:2" ht="15" customHeight="1" x14ac:dyDescent="0.2">
      <c r="B8077"/>
    </row>
    <row r="8078" spans="2:2" ht="15" customHeight="1" x14ac:dyDescent="0.2">
      <c r="B8078"/>
    </row>
    <row r="8079" spans="2:2" ht="15" customHeight="1" x14ac:dyDescent="0.2">
      <c r="B8079"/>
    </row>
    <row r="8080" spans="2:2" ht="15" customHeight="1" x14ac:dyDescent="0.2">
      <c r="B8080"/>
    </row>
    <row r="8081" spans="2:2" ht="15" customHeight="1" x14ac:dyDescent="0.2">
      <c r="B8081"/>
    </row>
    <row r="8082" spans="2:2" ht="15" customHeight="1" x14ac:dyDescent="0.2">
      <c r="B8082"/>
    </row>
    <row r="8083" spans="2:2" ht="15" customHeight="1" x14ac:dyDescent="0.2">
      <c r="B8083"/>
    </row>
    <row r="8084" spans="2:2" ht="15" customHeight="1" x14ac:dyDescent="0.2">
      <c r="B8084"/>
    </row>
    <row r="8085" spans="2:2" ht="15" customHeight="1" x14ac:dyDescent="0.2">
      <c r="B8085"/>
    </row>
    <row r="8086" spans="2:2" ht="15" customHeight="1" x14ac:dyDescent="0.2">
      <c r="B8086"/>
    </row>
    <row r="8087" spans="2:2" ht="15" customHeight="1" x14ac:dyDescent="0.2">
      <c r="B8087"/>
    </row>
    <row r="8088" spans="2:2" ht="15" customHeight="1" x14ac:dyDescent="0.2">
      <c r="B8088"/>
    </row>
    <row r="8089" spans="2:2" ht="15" customHeight="1" x14ac:dyDescent="0.2">
      <c r="B8089"/>
    </row>
    <row r="8090" spans="2:2" ht="15" customHeight="1" x14ac:dyDescent="0.2">
      <c r="B8090"/>
    </row>
    <row r="8091" spans="2:2" ht="15" customHeight="1" x14ac:dyDescent="0.2">
      <c r="B8091"/>
    </row>
    <row r="8092" spans="2:2" ht="15" customHeight="1" x14ac:dyDescent="0.2">
      <c r="B8092"/>
    </row>
    <row r="8093" spans="2:2" ht="15" customHeight="1" x14ac:dyDescent="0.2">
      <c r="B8093"/>
    </row>
    <row r="8094" spans="2:2" ht="15" customHeight="1" x14ac:dyDescent="0.2">
      <c r="B8094"/>
    </row>
    <row r="8095" spans="2:2" ht="15" customHeight="1" x14ac:dyDescent="0.2">
      <c r="B8095"/>
    </row>
    <row r="8096" spans="2:2" ht="15" customHeight="1" x14ac:dyDescent="0.2">
      <c r="B8096"/>
    </row>
    <row r="8097" spans="2:2" ht="15" customHeight="1" x14ac:dyDescent="0.2">
      <c r="B8097"/>
    </row>
    <row r="8098" spans="2:2" ht="15" customHeight="1" x14ac:dyDescent="0.2">
      <c r="B8098"/>
    </row>
    <row r="8099" spans="2:2" ht="15" customHeight="1" x14ac:dyDescent="0.2">
      <c r="B8099"/>
    </row>
    <row r="8100" spans="2:2" ht="15" customHeight="1" x14ac:dyDescent="0.2">
      <c r="B8100"/>
    </row>
    <row r="8101" spans="2:2" ht="15" customHeight="1" x14ac:dyDescent="0.2">
      <c r="B8101"/>
    </row>
    <row r="8102" spans="2:2" ht="15" customHeight="1" x14ac:dyDescent="0.2">
      <c r="B8102"/>
    </row>
    <row r="8103" spans="2:2" ht="15" customHeight="1" x14ac:dyDescent="0.2">
      <c r="B8103"/>
    </row>
    <row r="8104" spans="2:2" ht="15" customHeight="1" x14ac:dyDescent="0.2">
      <c r="B8104"/>
    </row>
    <row r="8105" spans="2:2" ht="15" customHeight="1" x14ac:dyDescent="0.2">
      <c r="B8105"/>
    </row>
    <row r="8106" spans="2:2" ht="15" customHeight="1" x14ac:dyDescent="0.2">
      <c r="B8106"/>
    </row>
    <row r="8107" spans="2:2" ht="15" customHeight="1" x14ac:dyDescent="0.2">
      <c r="B8107"/>
    </row>
    <row r="8108" spans="2:2" ht="15" customHeight="1" x14ac:dyDescent="0.2">
      <c r="B8108"/>
    </row>
    <row r="8109" spans="2:2" ht="15" customHeight="1" x14ac:dyDescent="0.2">
      <c r="B8109"/>
    </row>
    <row r="8110" spans="2:2" ht="15" customHeight="1" x14ac:dyDescent="0.2">
      <c r="B8110"/>
    </row>
    <row r="8111" spans="2:2" ht="15" customHeight="1" x14ac:dyDescent="0.2">
      <c r="B8111"/>
    </row>
    <row r="8112" spans="2:2" ht="15" customHeight="1" x14ac:dyDescent="0.2">
      <c r="B8112"/>
    </row>
    <row r="8113" spans="2:2" ht="15" customHeight="1" x14ac:dyDescent="0.2">
      <c r="B8113"/>
    </row>
    <row r="8114" spans="2:2" ht="15" customHeight="1" x14ac:dyDescent="0.2">
      <c r="B8114"/>
    </row>
    <row r="8115" spans="2:2" ht="15" customHeight="1" x14ac:dyDescent="0.2">
      <c r="B8115"/>
    </row>
    <row r="8116" spans="2:2" ht="15" customHeight="1" x14ac:dyDescent="0.2">
      <c r="B8116"/>
    </row>
    <row r="8117" spans="2:2" ht="15" customHeight="1" x14ac:dyDescent="0.2">
      <c r="B8117"/>
    </row>
    <row r="8118" spans="2:2" ht="15" customHeight="1" x14ac:dyDescent="0.2">
      <c r="B8118"/>
    </row>
    <row r="8119" spans="2:2" ht="15" customHeight="1" x14ac:dyDescent="0.2">
      <c r="B8119"/>
    </row>
    <row r="8120" spans="2:2" ht="15" customHeight="1" x14ac:dyDescent="0.2">
      <c r="B8120"/>
    </row>
    <row r="8121" spans="2:2" ht="15" customHeight="1" x14ac:dyDescent="0.2">
      <c r="B8121"/>
    </row>
    <row r="8122" spans="2:2" ht="15" customHeight="1" x14ac:dyDescent="0.2">
      <c r="B8122"/>
    </row>
    <row r="8123" spans="2:2" ht="15" customHeight="1" x14ac:dyDescent="0.2">
      <c r="B8123"/>
    </row>
    <row r="8124" spans="2:2" ht="15" customHeight="1" x14ac:dyDescent="0.2">
      <c r="B8124"/>
    </row>
    <row r="8125" spans="2:2" ht="15" customHeight="1" x14ac:dyDescent="0.2">
      <c r="B8125"/>
    </row>
    <row r="8126" spans="2:2" ht="15" customHeight="1" x14ac:dyDescent="0.2">
      <c r="B8126"/>
    </row>
    <row r="8127" spans="2:2" ht="15" customHeight="1" x14ac:dyDescent="0.2">
      <c r="B8127"/>
    </row>
    <row r="8128" spans="2:2" ht="15" customHeight="1" x14ac:dyDescent="0.2">
      <c r="B8128"/>
    </row>
    <row r="8129" spans="2:2" ht="15" customHeight="1" x14ac:dyDescent="0.2">
      <c r="B8129"/>
    </row>
    <row r="8130" spans="2:2" ht="15" customHeight="1" x14ac:dyDescent="0.2">
      <c r="B8130"/>
    </row>
    <row r="8131" spans="2:2" ht="15" customHeight="1" x14ac:dyDescent="0.2">
      <c r="B8131"/>
    </row>
    <row r="8132" spans="2:2" ht="15" customHeight="1" x14ac:dyDescent="0.2">
      <c r="B8132"/>
    </row>
    <row r="8133" spans="2:2" ht="15" customHeight="1" x14ac:dyDescent="0.2">
      <c r="B8133"/>
    </row>
    <row r="8134" spans="2:2" ht="15" customHeight="1" x14ac:dyDescent="0.2">
      <c r="B8134"/>
    </row>
    <row r="8135" spans="2:2" ht="15" customHeight="1" x14ac:dyDescent="0.2">
      <c r="B8135"/>
    </row>
    <row r="8136" spans="2:2" ht="15" customHeight="1" x14ac:dyDescent="0.2">
      <c r="B8136"/>
    </row>
    <row r="8137" spans="2:2" ht="15" customHeight="1" x14ac:dyDescent="0.2">
      <c r="B8137"/>
    </row>
    <row r="8138" spans="2:2" ht="15" customHeight="1" x14ac:dyDescent="0.2">
      <c r="B8138"/>
    </row>
    <row r="8139" spans="2:2" ht="15" customHeight="1" x14ac:dyDescent="0.2">
      <c r="B8139"/>
    </row>
    <row r="8140" spans="2:2" ht="15" customHeight="1" x14ac:dyDescent="0.2">
      <c r="B8140"/>
    </row>
    <row r="8141" spans="2:2" ht="15" customHeight="1" x14ac:dyDescent="0.2">
      <c r="B8141"/>
    </row>
    <row r="8142" spans="2:2" ht="15" customHeight="1" x14ac:dyDescent="0.2">
      <c r="B8142"/>
    </row>
    <row r="8143" spans="2:2" ht="15" customHeight="1" x14ac:dyDescent="0.2">
      <c r="B8143"/>
    </row>
    <row r="8144" spans="2:2" ht="15" customHeight="1" x14ac:dyDescent="0.2">
      <c r="B8144"/>
    </row>
    <row r="8145" spans="2:2" ht="15" customHeight="1" x14ac:dyDescent="0.2">
      <c r="B8145"/>
    </row>
    <row r="8146" spans="2:2" ht="15" customHeight="1" x14ac:dyDescent="0.2">
      <c r="B8146"/>
    </row>
    <row r="8147" spans="2:2" ht="15" customHeight="1" x14ac:dyDescent="0.2">
      <c r="B8147"/>
    </row>
    <row r="8148" spans="2:2" ht="15" customHeight="1" x14ac:dyDescent="0.2">
      <c r="B8148"/>
    </row>
    <row r="8149" spans="2:2" ht="15" customHeight="1" x14ac:dyDescent="0.2">
      <c r="B8149"/>
    </row>
    <row r="8150" spans="2:2" ht="15" customHeight="1" x14ac:dyDescent="0.2">
      <c r="B8150"/>
    </row>
    <row r="8151" spans="2:2" ht="15" customHeight="1" x14ac:dyDescent="0.2">
      <c r="B8151"/>
    </row>
    <row r="8152" spans="2:2" ht="15" customHeight="1" x14ac:dyDescent="0.2">
      <c r="B8152"/>
    </row>
    <row r="8153" spans="2:2" ht="15" customHeight="1" x14ac:dyDescent="0.2">
      <c r="B8153"/>
    </row>
    <row r="8154" spans="2:2" ht="15" customHeight="1" x14ac:dyDescent="0.2">
      <c r="B8154"/>
    </row>
    <row r="8155" spans="2:2" ht="15" customHeight="1" x14ac:dyDescent="0.2">
      <c r="B8155"/>
    </row>
    <row r="8156" spans="2:2" ht="15" customHeight="1" x14ac:dyDescent="0.2">
      <c r="B8156"/>
    </row>
    <row r="8157" spans="2:2" ht="15" customHeight="1" x14ac:dyDescent="0.2">
      <c r="B8157"/>
    </row>
    <row r="8158" spans="2:2" ht="15" customHeight="1" x14ac:dyDescent="0.2">
      <c r="B8158"/>
    </row>
    <row r="8159" spans="2:2" ht="15" customHeight="1" x14ac:dyDescent="0.2">
      <c r="B8159"/>
    </row>
    <row r="8160" spans="2:2" ht="15" customHeight="1" x14ac:dyDescent="0.2">
      <c r="B8160"/>
    </row>
    <row r="8161" spans="2:2" ht="15" customHeight="1" x14ac:dyDescent="0.2">
      <c r="B8161"/>
    </row>
    <row r="8162" spans="2:2" ht="15" customHeight="1" x14ac:dyDescent="0.2">
      <c r="B8162"/>
    </row>
    <row r="8163" spans="2:2" ht="15" customHeight="1" x14ac:dyDescent="0.2">
      <c r="B8163"/>
    </row>
    <row r="8164" spans="2:2" ht="15" customHeight="1" x14ac:dyDescent="0.2">
      <c r="B8164"/>
    </row>
    <row r="8165" spans="2:2" ht="15" customHeight="1" x14ac:dyDescent="0.2">
      <c r="B8165"/>
    </row>
    <row r="8166" spans="2:2" ht="15" customHeight="1" x14ac:dyDescent="0.2">
      <c r="B8166"/>
    </row>
    <row r="8167" spans="2:2" ht="15" customHeight="1" x14ac:dyDescent="0.2">
      <c r="B8167"/>
    </row>
    <row r="8168" spans="2:2" ht="15" customHeight="1" x14ac:dyDescent="0.2">
      <c r="B8168"/>
    </row>
    <row r="8169" spans="2:2" ht="15" customHeight="1" x14ac:dyDescent="0.2">
      <c r="B8169"/>
    </row>
    <row r="8170" spans="2:2" ht="15" customHeight="1" x14ac:dyDescent="0.2">
      <c r="B8170"/>
    </row>
    <row r="8171" spans="2:2" ht="15" customHeight="1" x14ac:dyDescent="0.2">
      <c r="B8171"/>
    </row>
    <row r="8172" spans="2:2" ht="15" customHeight="1" x14ac:dyDescent="0.2">
      <c r="B8172"/>
    </row>
    <row r="8173" spans="2:2" ht="15" customHeight="1" x14ac:dyDescent="0.2">
      <c r="B8173"/>
    </row>
    <row r="8174" spans="2:2" ht="15" customHeight="1" x14ac:dyDescent="0.2">
      <c r="B8174"/>
    </row>
    <row r="8175" spans="2:2" ht="15" customHeight="1" x14ac:dyDescent="0.2">
      <c r="B8175"/>
    </row>
    <row r="8176" spans="2:2" ht="15" customHeight="1" x14ac:dyDescent="0.2">
      <c r="B8176"/>
    </row>
    <row r="8177" spans="2:2" ht="15" customHeight="1" x14ac:dyDescent="0.2">
      <c r="B8177"/>
    </row>
    <row r="8178" spans="2:2" ht="15" customHeight="1" x14ac:dyDescent="0.2">
      <c r="B8178"/>
    </row>
    <row r="8179" spans="2:2" ht="15" customHeight="1" x14ac:dyDescent="0.2">
      <c r="B8179"/>
    </row>
    <row r="8180" spans="2:2" ht="15" customHeight="1" x14ac:dyDescent="0.2">
      <c r="B8180"/>
    </row>
    <row r="8181" spans="2:2" ht="15" customHeight="1" x14ac:dyDescent="0.2">
      <c r="B8181"/>
    </row>
    <row r="8182" spans="2:2" ht="15" customHeight="1" x14ac:dyDescent="0.2">
      <c r="B8182"/>
    </row>
    <row r="8183" spans="2:2" ht="15" customHeight="1" x14ac:dyDescent="0.2">
      <c r="B8183"/>
    </row>
    <row r="8184" spans="2:2" ht="15" customHeight="1" x14ac:dyDescent="0.2">
      <c r="B8184"/>
    </row>
    <row r="8185" spans="2:2" ht="15" customHeight="1" x14ac:dyDescent="0.2">
      <c r="B8185"/>
    </row>
    <row r="8186" spans="2:2" ht="15" customHeight="1" x14ac:dyDescent="0.2">
      <c r="B8186"/>
    </row>
    <row r="8187" spans="2:2" ht="15" customHeight="1" x14ac:dyDescent="0.2">
      <c r="B8187"/>
    </row>
    <row r="8188" spans="2:2" ht="15" customHeight="1" x14ac:dyDescent="0.2">
      <c r="B8188"/>
    </row>
    <row r="8189" spans="2:2" ht="15" customHeight="1" x14ac:dyDescent="0.2">
      <c r="B8189"/>
    </row>
    <row r="8190" spans="2:2" ht="15" customHeight="1" x14ac:dyDescent="0.2">
      <c r="B8190"/>
    </row>
    <row r="8191" spans="2:2" ht="15" customHeight="1" x14ac:dyDescent="0.2">
      <c r="B8191"/>
    </row>
    <row r="8192" spans="2:2" ht="15" customHeight="1" x14ac:dyDescent="0.2">
      <c r="B8192"/>
    </row>
    <row r="8193" spans="2:2" ht="15" customHeight="1" x14ac:dyDescent="0.2">
      <c r="B8193"/>
    </row>
    <row r="8194" spans="2:2" ht="15" customHeight="1" x14ac:dyDescent="0.2">
      <c r="B8194"/>
    </row>
    <row r="8195" spans="2:2" ht="15" customHeight="1" x14ac:dyDescent="0.2">
      <c r="B8195"/>
    </row>
    <row r="8196" spans="2:2" ht="15" customHeight="1" x14ac:dyDescent="0.2">
      <c r="B8196"/>
    </row>
    <row r="8197" spans="2:2" ht="15" customHeight="1" x14ac:dyDescent="0.2">
      <c r="B8197"/>
    </row>
    <row r="8198" spans="2:2" ht="15" customHeight="1" x14ac:dyDescent="0.2">
      <c r="B8198"/>
    </row>
    <row r="8199" spans="2:2" ht="15" customHeight="1" x14ac:dyDescent="0.2">
      <c r="B8199"/>
    </row>
    <row r="8200" spans="2:2" ht="15" customHeight="1" x14ac:dyDescent="0.2">
      <c r="B8200"/>
    </row>
    <row r="8201" spans="2:2" ht="15" customHeight="1" x14ac:dyDescent="0.2">
      <c r="B8201"/>
    </row>
    <row r="8202" spans="2:2" ht="15" customHeight="1" x14ac:dyDescent="0.2">
      <c r="B8202"/>
    </row>
    <row r="8203" spans="2:2" ht="15" customHeight="1" x14ac:dyDescent="0.2">
      <c r="B8203"/>
    </row>
    <row r="8204" spans="2:2" ht="15" customHeight="1" x14ac:dyDescent="0.2">
      <c r="B8204"/>
    </row>
    <row r="8205" spans="2:2" ht="15" customHeight="1" x14ac:dyDescent="0.2">
      <c r="B8205"/>
    </row>
    <row r="8206" spans="2:2" ht="15" customHeight="1" x14ac:dyDescent="0.2">
      <c r="B8206"/>
    </row>
    <row r="8207" spans="2:2" ht="15" customHeight="1" x14ac:dyDescent="0.2">
      <c r="B8207"/>
    </row>
    <row r="8208" spans="2:2" ht="15" customHeight="1" x14ac:dyDescent="0.2">
      <c r="B8208"/>
    </row>
    <row r="8209" spans="2:2" ht="15" customHeight="1" x14ac:dyDescent="0.2">
      <c r="B8209"/>
    </row>
    <row r="8210" spans="2:2" ht="15" customHeight="1" x14ac:dyDescent="0.2">
      <c r="B8210"/>
    </row>
    <row r="8211" spans="2:2" ht="15" customHeight="1" x14ac:dyDescent="0.2">
      <c r="B8211"/>
    </row>
    <row r="8212" spans="2:2" ht="15" customHeight="1" x14ac:dyDescent="0.2">
      <c r="B8212"/>
    </row>
    <row r="8213" spans="2:2" ht="15" customHeight="1" x14ac:dyDescent="0.2">
      <c r="B8213"/>
    </row>
    <row r="8214" spans="2:2" ht="15" customHeight="1" x14ac:dyDescent="0.2">
      <c r="B8214"/>
    </row>
    <row r="8215" spans="2:2" ht="15" customHeight="1" x14ac:dyDescent="0.2">
      <c r="B8215"/>
    </row>
    <row r="8216" spans="2:2" ht="15" customHeight="1" x14ac:dyDescent="0.2">
      <c r="B8216"/>
    </row>
    <row r="8217" spans="2:2" ht="15" customHeight="1" x14ac:dyDescent="0.2">
      <c r="B8217"/>
    </row>
    <row r="8218" spans="2:2" ht="15" customHeight="1" x14ac:dyDescent="0.2">
      <c r="B8218"/>
    </row>
    <row r="8219" spans="2:2" ht="15" customHeight="1" x14ac:dyDescent="0.2">
      <c r="B8219"/>
    </row>
    <row r="8220" spans="2:2" ht="15" customHeight="1" x14ac:dyDescent="0.2">
      <c r="B8220"/>
    </row>
    <row r="8221" spans="2:2" ht="15" customHeight="1" x14ac:dyDescent="0.2">
      <c r="B8221"/>
    </row>
    <row r="8222" spans="2:2" ht="15" customHeight="1" x14ac:dyDescent="0.2">
      <c r="B8222"/>
    </row>
    <row r="8223" spans="2:2" ht="15" customHeight="1" x14ac:dyDescent="0.2">
      <c r="B8223"/>
    </row>
    <row r="8224" spans="2:2" ht="15" customHeight="1" x14ac:dyDescent="0.2">
      <c r="B8224"/>
    </row>
    <row r="8225" spans="2:2" ht="15" customHeight="1" x14ac:dyDescent="0.2">
      <c r="B8225"/>
    </row>
    <row r="8226" spans="2:2" ht="15" customHeight="1" x14ac:dyDescent="0.2">
      <c r="B8226"/>
    </row>
    <row r="8227" spans="2:2" ht="15" customHeight="1" x14ac:dyDescent="0.2">
      <c r="B8227"/>
    </row>
    <row r="8228" spans="2:2" ht="15" customHeight="1" x14ac:dyDescent="0.2">
      <c r="B8228"/>
    </row>
    <row r="8229" spans="2:2" ht="15" customHeight="1" x14ac:dyDescent="0.2">
      <c r="B8229"/>
    </row>
    <row r="8230" spans="2:2" ht="15" customHeight="1" x14ac:dyDescent="0.2">
      <c r="B8230"/>
    </row>
    <row r="8231" spans="2:2" ht="15" customHeight="1" x14ac:dyDescent="0.2">
      <c r="B8231"/>
    </row>
    <row r="8232" spans="2:2" ht="15" customHeight="1" x14ac:dyDescent="0.2">
      <c r="B8232"/>
    </row>
    <row r="8233" spans="2:2" ht="15" customHeight="1" x14ac:dyDescent="0.2">
      <c r="B8233"/>
    </row>
    <row r="8234" spans="2:2" ht="15" customHeight="1" x14ac:dyDescent="0.2">
      <c r="B8234"/>
    </row>
    <row r="8235" spans="2:2" ht="15" customHeight="1" x14ac:dyDescent="0.2">
      <c r="B8235"/>
    </row>
    <row r="8236" spans="2:2" ht="15" customHeight="1" x14ac:dyDescent="0.2">
      <c r="B8236"/>
    </row>
    <row r="8237" spans="2:2" ht="15" customHeight="1" x14ac:dyDescent="0.2">
      <c r="B8237"/>
    </row>
    <row r="8238" spans="2:2" ht="15" customHeight="1" x14ac:dyDescent="0.2">
      <c r="B8238"/>
    </row>
    <row r="8239" spans="2:2" ht="15" customHeight="1" x14ac:dyDescent="0.2">
      <c r="B8239"/>
    </row>
    <row r="8240" spans="2:2" ht="15" customHeight="1" x14ac:dyDescent="0.2">
      <c r="B8240"/>
    </row>
    <row r="8241" spans="2:2" ht="15" customHeight="1" x14ac:dyDescent="0.2">
      <c r="B8241"/>
    </row>
    <row r="8242" spans="2:2" ht="15" customHeight="1" x14ac:dyDescent="0.2">
      <c r="B8242"/>
    </row>
    <row r="8243" spans="2:2" ht="15" customHeight="1" x14ac:dyDescent="0.2">
      <c r="B8243"/>
    </row>
    <row r="8244" spans="2:2" ht="15" customHeight="1" x14ac:dyDescent="0.2">
      <c r="B8244"/>
    </row>
    <row r="8245" spans="2:2" ht="15" customHeight="1" x14ac:dyDescent="0.2">
      <c r="B8245"/>
    </row>
    <row r="8246" spans="2:2" ht="15" customHeight="1" x14ac:dyDescent="0.2">
      <c r="B8246"/>
    </row>
    <row r="8247" spans="2:2" ht="15" customHeight="1" x14ac:dyDescent="0.2">
      <c r="B8247"/>
    </row>
    <row r="8248" spans="2:2" ht="15" customHeight="1" x14ac:dyDescent="0.2">
      <c r="B8248"/>
    </row>
    <row r="8249" spans="2:2" ht="15" customHeight="1" x14ac:dyDescent="0.2">
      <c r="B8249"/>
    </row>
    <row r="8250" spans="2:2" ht="15" customHeight="1" x14ac:dyDescent="0.2">
      <c r="B8250"/>
    </row>
    <row r="8251" spans="2:2" ht="15" customHeight="1" x14ac:dyDescent="0.2">
      <c r="B8251"/>
    </row>
    <row r="8252" spans="2:2" ht="15" customHeight="1" x14ac:dyDescent="0.2">
      <c r="B8252"/>
    </row>
    <row r="8253" spans="2:2" ht="15" customHeight="1" x14ac:dyDescent="0.2">
      <c r="B8253"/>
    </row>
    <row r="8254" spans="2:2" ht="15" customHeight="1" x14ac:dyDescent="0.2">
      <c r="B8254"/>
    </row>
    <row r="8255" spans="2:2" ht="15" customHeight="1" x14ac:dyDescent="0.2">
      <c r="B8255"/>
    </row>
    <row r="8256" spans="2:2" ht="15" customHeight="1" x14ac:dyDescent="0.2">
      <c r="B8256"/>
    </row>
    <row r="8257" spans="2:2" ht="15" customHeight="1" x14ac:dyDescent="0.2">
      <c r="B8257"/>
    </row>
    <row r="8258" spans="2:2" ht="15" customHeight="1" x14ac:dyDescent="0.2">
      <c r="B8258"/>
    </row>
    <row r="8259" spans="2:2" ht="15" customHeight="1" x14ac:dyDescent="0.2">
      <c r="B8259"/>
    </row>
    <row r="8260" spans="2:2" ht="15" customHeight="1" x14ac:dyDescent="0.2">
      <c r="B8260"/>
    </row>
    <row r="8261" spans="2:2" ht="15" customHeight="1" x14ac:dyDescent="0.2">
      <c r="B8261"/>
    </row>
    <row r="8262" spans="2:2" ht="15" customHeight="1" x14ac:dyDescent="0.2">
      <c r="B8262"/>
    </row>
    <row r="8263" spans="2:2" ht="15" customHeight="1" x14ac:dyDescent="0.2">
      <c r="B8263"/>
    </row>
    <row r="8264" spans="2:2" ht="15" customHeight="1" x14ac:dyDescent="0.2">
      <c r="B8264"/>
    </row>
    <row r="8265" spans="2:2" ht="15" customHeight="1" x14ac:dyDescent="0.2">
      <c r="B8265"/>
    </row>
    <row r="8266" spans="2:2" ht="15" customHeight="1" x14ac:dyDescent="0.2">
      <c r="B8266"/>
    </row>
    <row r="8267" spans="2:2" ht="15" customHeight="1" x14ac:dyDescent="0.2">
      <c r="B8267"/>
    </row>
    <row r="8268" spans="2:2" ht="15" customHeight="1" x14ac:dyDescent="0.2">
      <c r="B8268"/>
    </row>
    <row r="8269" spans="2:2" ht="15" customHeight="1" x14ac:dyDescent="0.2">
      <c r="B8269"/>
    </row>
    <row r="8270" spans="2:2" ht="15" customHeight="1" x14ac:dyDescent="0.2">
      <c r="B8270"/>
    </row>
    <row r="8271" spans="2:2" ht="15" customHeight="1" x14ac:dyDescent="0.2">
      <c r="B8271"/>
    </row>
    <row r="8272" spans="2:2" ht="15" customHeight="1" x14ac:dyDescent="0.2">
      <c r="B8272"/>
    </row>
    <row r="8273" spans="2:2" ht="15" customHeight="1" x14ac:dyDescent="0.2">
      <c r="B8273"/>
    </row>
    <row r="8274" spans="2:2" ht="15" customHeight="1" x14ac:dyDescent="0.2">
      <c r="B8274"/>
    </row>
    <row r="8275" spans="2:2" ht="15" customHeight="1" x14ac:dyDescent="0.2">
      <c r="B8275"/>
    </row>
    <row r="8276" spans="2:2" ht="15" customHeight="1" x14ac:dyDescent="0.2">
      <c r="B8276"/>
    </row>
    <row r="8277" spans="2:2" ht="15" customHeight="1" x14ac:dyDescent="0.2">
      <c r="B8277"/>
    </row>
    <row r="8278" spans="2:2" ht="15" customHeight="1" x14ac:dyDescent="0.2">
      <c r="B8278"/>
    </row>
    <row r="8279" spans="2:2" ht="15" customHeight="1" x14ac:dyDescent="0.2">
      <c r="B8279"/>
    </row>
    <row r="8280" spans="2:2" ht="15" customHeight="1" x14ac:dyDescent="0.2">
      <c r="B8280"/>
    </row>
    <row r="8281" spans="2:2" ht="15" customHeight="1" x14ac:dyDescent="0.2">
      <c r="B8281"/>
    </row>
    <row r="8282" spans="2:2" ht="15" customHeight="1" x14ac:dyDescent="0.2">
      <c r="B8282"/>
    </row>
    <row r="8283" spans="2:2" ht="15" customHeight="1" x14ac:dyDescent="0.2">
      <c r="B8283"/>
    </row>
    <row r="8284" spans="2:2" ht="15" customHeight="1" x14ac:dyDescent="0.2">
      <c r="B8284"/>
    </row>
    <row r="8285" spans="2:2" ht="15" customHeight="1" x14ac:dyDescent="0.2">
      <c r="B8285"/>
    </row>
    <row r="8286" spans="2:2" ht="15" customHeight="1" x14ac:dyDescent="0.2">
      <c r="B8286"/>
    </row>
    <row r="8287" spans="2:2" ht="15" customHeight="1" x14ac:dyDescent="0.2">
      <c r="B8287"/>
    </row>
    <row r="8288" spans="2:2" ht="15" customHeight="1" x14ac:dyDescent="0.2">
      <c r="B8288"/>
    </row>
    <row r="8289" spans="2:2" ht="15" customHeight="1" x14ac:dyDescent="0.2">
      <c r="B8289"/>
    </row>
    <row r="8290" spans="2:2" ht="15" customHeight="1" x14ac:dyDescent="0.2">
      <c r="B8290"/>
    </row>
    <row r="8291" spans="2:2" ht="15" customHeight="1" x14ac:dyDescent="0.2">
      <c r="B8291"/>
    </row>
    <row r="8292" spans="2:2" ht="15" customHeight="1" x14ac:dyDescent="0.2">
      <c r="B8292"/>
    </row>
    <row r="8293" spans="2:2" ht="15" customHeight="1" x14ac:dyDescent="0.2">
      <c r="B8293"/>
    </row>
    <row r="8294" spans="2:2" ht="15" customHeight="1" x14ac:dyDescent="0.2">
      <c r="B8294"/>
    </row>
    <row r="8295" spans="2:2" ht="15" customHeight="1" x14ac:dyDescent="0.2">
      <c r="B8295"/>
    </row>
    <row r="8296" spans="2:2" ht="15" customHeight="1" x14ac:dyDescent="0.2">
      <c r="B8296"/>
    </row>
    <row r="8297" spans="2:2" ht="15" customHeight="1" x14ac:dyDescent="0.2">
      <c r="B8297"/>
    </row>
    <row r="8298" spans="2:2" ht="15" customHeight="1" x14ac:dyDescent="0.2">
      <c r="B8298"/>
    </row>
    <row r="8299" spans="2:2" ht="15" customHeight="1" x14ac:dyDescent="0.2">
      <c r="B8299"/>
    </row>
    <row r="8300" spans="2:2" ht="15" customHeight="1" x14ac:dyDescent="0.2">
      <c r="B8300"/>
    </row>
    <row r="8301" spans="2:2" ht="15" customHeight="1" x14ac:dyDescent="0.2">
      <c r="B8301"/>
    </row>
    <row r="8302" spans="2:2" ht="15" customHeight="1" x14ac:dyDescent="0.2">
      <c r="B8302"/>
    </row>
    <row r="8303" spans="2:2" ht="15" customHeight="1" x14ac:dyDescent="0.2">
      <c r="B8303"/>
    </row>
    <row r="8304" spans="2:2" ht="15" customHeight="1" x14ac:dyDescent="0.2">
      <c r="B8304"/>
    </row>
    <row r="8305" spans="2:2" ht="15" customHeight="1" x14ac:dyDescent="0.2">
      <c r="B8305"/>
    </row>
    <row r="8306" spans="2:2" ht="15" customHeight="1" x14ac:dyDescent="0.2">
      <c r="B8306"/>
    </row>
    <row r="8307" spans="2:2" ht="15" customHeight="1" x14ac:dyDescent="0.2">
      <c r="B8307"/>
    </row>
    <row r="8308" spans="2:2" ht="15" customHeight="1" x14ac:dyDescent="0.2">
      <c r="B8308"/>
    </row>
    <row r="8309" spans="2:2" ht="15" customHeight="1" x14ac:dyDescent="0.2">
      <c r="B8309"/>
    </row>
    <row r="8310" spans="2:2" ht="15" customHeight="1" x14ac:dyDescent="0.2">
      <c r="B8310"/>
    </row>
    <row r="8311" spans="2:2" ht="15" customHeight="1" x14ac:dyDescent="0.2">
      <c r="B8311"/>
    </row>
    <row r="8312" spans="2:2" ht="15" customHeight="1" x14ac:dyDescent="0.2">
      <c r="B8312"/>
    </row>
    <row r="8313" spans="2:2" ht="15" customHeight="1" x14ac:dyDescent="0.2">
      <c r="B8313"/>
    </row>
    <row r="8314" spans="2:2" ht="15" customHeight="1" x14ac:dyDescent="0.2">
      <c r="B8314"/>
    </row>
    <row r="8315" spans="2:2" ht="15" customHeight="1" x14ac:dyDescent="0.2">
      <c r="B8315"/>
    </row>
    <row r="8316" spans="2:2" ht="15" customHeight="1" x14ac:dyDescent="0.2">
      <c r="B8316"/>
    </row>
    <row r="8317" spans="2:2" ht="15" customHeight="1" x14ac:dyDescent="0.2">
      <c r="B8317"/>
    </row>
    <row r="8318" spans="2:2" ht="15" customHeight="1" x14ac:dyDescent="0.2">
      <c r="B8318"/>
    </row>
    <row r="8319" spans="2:2" ht="15" customHeight="1" x14ac:dyDescent="0.2">
      <c r="B8319"/>
    </row>
    <row r="8320" spans="2:2" ht="15" customHeight="1" x14ac:dyDescent="0.2">
      <c r="B8320"/>
    </row>
    <row r="8321" spans="2:2" ht="15" customHeight="1" x14ac:dyDescent="0.2">
      <c r="B8321"/>
    </row>
    <row r="8322" spans="2:2" ht="15" customHeight="1" x14ac:dyDescent="0.2">
      <c r="B8322"/>
    </row>
    <row r="8323" spans="2:2" ht="15" customHeight="1" x14ac:dyDescent="0.2">
      <c r="B8323"/>
    </row>
    <row r="8324" spans="2:2" ht="15" customHeight="1" x14ac:dyDescent="0.2">
      <c r="B8324"/>
    </row>
    <row r="8325" spans="2:2" ht="15" customHeight="1" x14ac:dyDescent="0.2">
      <c r="B8325"/>
    </row>
    <row r="8326" spans="2:2" ht="15" customHeight="1" x14ac:dyDescent="0.2">
      <c r="B8326"/>
    </row>
    <row r="8327" spans="2:2" ht="15" customHeight="1" x14ac:dyDescent="0.2">
      <c r="B8327"/>
    </row>
    <row r="8328" spans="2:2" ht="15" customHeight="1" x14ac:dyDescent="0.2">
      <c r="B8328"/>
    </row>
    <row r="8329" spans="2:2" ht="15" customHeight="1" x14ac:dyDescent="0.2">
      <c r="B8329"/>
    </row>
    <row r="8330" spans="2:2" ht="15" customHeight="1" x14ac:dyDescent="0.2">
      <c r="B8330"/>
    </row>
    <row r="8331" spans="2:2" ht="15" customHeight="1" x14ac:dyDescent="0.2">
      <c r="B8331"/>
    </row>
    <row r="8332" spans="2:2" ht="15" customHeight="1" x14ac:dyDescent="0.2">
      <c r="B8332"/>
    </row>
    <row r="8333" spans="2:2" ht="15" customHeight="1" x14ac:dyDescent="0.2">
      <c r="B8333"/>
    </row>
    <row r="8334" spans="2:2" ht="15" customHeight="1" x14ac:dyDescent="0.2">
      <c r="B8334"/>
    </row>
    <row r="8335" spans="2:2" ht="15" customHeight="1" x14ac:dyDescent="0.2">
      <c r="B8335"/>
    </row>
    <row r="8336" spans="2:2" ht="15" customHeight="1" x14ac:dyDescent="0.2">
      <c r="B8336"/>
    </row>
    <row r="8337" spans="2:2" ht="15" customHeight="1" x14ac:dyDescent="0.2">
      <c r="B8337"/>
    </row>
    <row r="8338" spans="2:2" ht="15" customHeight="1" x14ac:dyDescent="0.2">
      <c r="B8338"/>
    </row>
    <row r="8339" spans="2:2" ht="15" customHeight="1" x14ac:dyDescent="0.2">
      <c r="B8339"/>
    </row>
    <row r="8340" spans="2:2" ht="15" customHeight="1" x14ac:dyDescent="0.2">
      <c r="B8340"/>
    </row>
    <row r="8341" spans="2:2" ht="15" customHeight="1" x14ac:dyDescent="0.2">
      <c r="B8341"/>
    </row>
    <row r="8342" spans="2:2" ht="15" customHeight="1" x14ac:dyDescent="0.2">
      <c r="B8342"/>
    </row>
    <row r="8343" spans="2:2" ht="15" customHeight="1" x14ac:dyDescent="0.2">
      <c r="B8343"/>
    </row>
    <row r="8344" spans="2:2" ht="15" customHeight="1" x14ac:dyDescent="0.2">
      <c r="B8344"/>
    </row>
    <row r="8345" spans="2:2" ht="15" customHeight="1" x14ac:dyDescent="0.2">
      <c r="B8345"/>
    </row>
    <row r="8346" spans="2:2" ht="15" customHeight="1" x14ac:dyDescent="0.2">
      <c r="B8346"/>
    </row>
    <row r="8347" spans="2:2" ht="15" customHeight="1" x14ac:dyDescent="0.2">
      <c r="B8347"/>
    </row>
    <row r="8348" spans="2:2" ht="15" customHeight="1" x14ac:dyDescent="0.2">
      <c r="B8348"/>
    </row>
    <row r="8349" spans="2:2" ht="15" customHeight="1" x14ac:dyDescent="0.2">
      <c r="B8349"/>
    </row>
    <row r="8350" spans="2:2" ht="15" customHeight="1" x14ac:dyDescent="0.2">
      <c r="B8350"/>
    </row>
    <row r="8351" spans="2:2" ht="15" customHeight="1" x14ac:dyDescent="0.2">
      <c r="B8351"/>
    </row>
    <row r="8352" spans="2:2" ht="15" customHeight="1" x14ac:dyDescent="0.2">
      <c r="B8352"/>
    </row>
    <row r="8353" spans="2:2" ht="15" customHeight="1" x14ac:dyDescent="0.2">
      <c r="B8353"/>
    </row>
    <row r="8354" spans="2:2" ht="15" customHeight="1" x14ac:dyDescent="0.2">
      <c r="B8354"/>
    </row>
    <row r="8355" spans="2:2" ht="15" customHeight="1" x14ac:dyDescent="0.2">
      <c r="B8355"/>
    </row>
    <row r="8356" spans="2:2" ht="15" customHeight="1" x14ac:dyDescent="0.2">
      <c r="B8356"/>
    </row>
    <row r="8357" spans="2:2" ht="15" customHeight="1" x14ac:dyDescent="0.2">
      <c r="B8357"/>
    </row>
    <row r="8358" spans="2:2" ht="15" customHeight="1" x14ac:dyDescent="0.2">
      <c r="B8358"/>
    </row>
    <row r="8359" spans="2:2" ht="15" customHeight="1" x14ac:dyDescent="0.2">
      <c r="B8359"/>
    </row>
    <row r="8360" spans="2:2" ht="15" customHeight="1" x14ac:dyDescent="0.2">
      <c r="B8360"/>
    </row>
    <row r="8361" spans="2:2" ht="15" customHeight="1" x14ac:dyDescent="0.2">
      <c r="B8361"/>
    </row>
    <row r="8362" spans="2:2" ht="15" customHeight="1" x14ac:dyDescent="0.2">
      <c r="B8362"/>
    </row>
    <row r="8363" spans="2:2" ht="15" customHeight="1" x14ac:dyDescent="0.2">
      <c r="B8363"/>
    </row>
    <row r="8364" spans="2:2" ht="15" customHeight="1" x14ac:dyDescent="0.2">
      <c r="B8364"/>
    </row>
    <row r="8365" spans="2:2" ht="15" customHeight="1" x14ac:dyDescent="0.2">
      <c r="B8365"/>
    </row>
    <row r="8366" spans="2:2" ht="15" customHeight="1" x14ac:dyDescent="0.2">
      <c r="B8366"/>
    </row>
    <row r="8367" spans="2:2" ht="15" customHeight="1" x14ac:dyDescent="0.2">
      <c r="B8367"/>
    </row>
    <row r="8368" spans="2:2" ht="15" customHeight="1" x14ac:dyDescent="0.2">
      <c r="B8368"/>
    </row>
    <row r="8369" spans="2:2" ht="15" customHeight="1" x14ac:dyDescent="0.2">
      <c r="B8369"/>
    </row>
    <row r="8370" spans="2:2" ht="15" customHeight="1" x14ac:dyDescent="0.2">
      <c r="B8370"/>
    </row>
    <row r="8371" spans="2:2" ht="15" customHeight="1" x14ac:dyDescent="0.2">
      <c r="B8371"/>
    </row>
    <row r="8372" spans="2:2" ht="15" customHeight="1" x14ac:dyDescent="0.2">
      <c r="B8372"/>
    </row>
    <row r="8373" spans="2:2" ht="15" customHeight="1" x14ac:dyDescent="0.2">
      <c r="B8373"/>
    </row>
    <row r="8374" spans="2:2" ht="15" customHeight="1" x14ac:dyDescent="0.2">
      <c r="B8374"/>
    </row>
    <row r="8375" spans="2:2" ht="15" customHeight="1" x14ac:dyDescent="0.2">
      <c r="B8375"/>
    </row>
    <row r="8376" spans="2:2" ht="15" customHeight="1" x14ac:dyDescent="0.2">
      <c r="B8376"/>
    </row>
    <row r="8377" spans="2:2" ht="15" customHeight="1" x14ac:dyDescent="0.2">
      <c r="B8377"/>
    </row>
    <row r="8378" spans="2:2" ht="15" customHeight="1" x14ac:dyDescent="0.2">
      <c r="B8378"/>
    </row>
    <row r="8379" spans="2:2" ht="15" customHeight="1" x14ac:dyDescent="0.2">
      <c r="B8379"/>
    </row>
    <row r="8380" spans="2:2" ht="15" customHeight="1" x14ac:dyDescent="0.2">
      <c r="B8380"/>
    </row>
    <row r="8381" spans="2:2" ht="15" customHeight="1" x14ac:dyDescent="0.2">
      <c r="B8381"/>
    </row>
    <row r="8382" spans="2:2" ht="15" customHeight="1" x14ac:dyDescent="0.2">
      <c r="B8382"/>
    </row>
    <row r="8383" spans="2:2" ht="15" customHeight="1" x14ac:dyDescent="0.2">
      <c r="B8383"/>
    </row>
    <row r="8384" spans="2:2" ht="15" customHeight="1" x14ac:dyDescent="0.2">
      <c r="B8384"/>
    </row>
    <row r="8385" spans="2:2" ht="15" customHeight="1" x14ac:dyDescent="0.2">
      <c r="B8385"/>
    </row>
    <row r="8386" spans="2:2" ht="15" customHeight="1" x14ac:dyDescent="0.2">
      <c r="B8386"/>
    </row>
    <row r="8387" spans="2:2" ht="15" customHeight="1" x14ac:dyDescent="0.2">
      <c r="B8387"/>
    </row>
    <row r="8388" spans="2:2" ht="15" customHeight="1" x14ac:dyDescent="0.2">
      <c r="B8388"/>
    </row>
    <row r="8389" spans="2:2" ht="15" customHeight="1" x14ac:dyDescent="0.2">
      <c r="B8389"/>
    </row>
    <row r="8390" spans="2:2" ht="15" customHeight="1" x14ac:dyDescent="0.2">
      <c r="B8390"/>
    </row>
    <row r="8391" spans="2:2" ht="15" customHeight="1" x14ac:dyDescent="0.2">
      <c r="B8391"/>
    </row>
    <row r="8392" spans="2:2" ht="15" customHeight="1" x14ac:dyDescent="0.2">
      <c r="B8392"/>
    </row>
    <row r="8393" spans="2:2" ht="15" customHeight="1" x14ac:dyDescent="0.2">
      <c r="B8393"/>
    </row>
    <row r="8394" spans="2:2" ht="15" customHeight="1" x14ac:dyDescent="0.2">
      <c r="B8394"/>
    </row>
    <row r="8395" spans="2:2" ht="15" customHeight="1" x14ac:dyDescent="0.2">
      <c r="B8395"/>
    </row>
    <row r="8396" spans="2:2" ht="15" customHeight="1" x14ac:dyDescent="0.2">
      <c r="B8396"/>
    </row>
    <row r="8397" spans="2:2" ht="15" customHeight="1" x14ac:dyDescent="0.2">
      <c r="B8397"/>
    </row>
    <row r="8398" spans="2:2" ht="15" customHeight="1" x14ac:dyDescent="0.2">
      <c r="B8398"/>
    </row>
    <row r="8399" spans="2:2" ht="15" customHeight="1" x14ac:dyDescent="0.2">
      <c r="B8399"/>
    </row>
    <row r="8400" spans="2:2" ht="15" customHeight="1" x14ac:dyDescent="0.2">
      <c r="B8400"/>
    </row>
    <row r="8401" spans="2:2" ht="15" customHeight="1" x14ac:dyDescent="0.2">
      <c r="B8401"/>
    </row>
    <row r="8402" spans="2:2" ht="15" customHeight="1" x14ac:dyDescent="0.2">
      <c r="B8402"/>
    </row>
    <row r="8403" spans="2:2" ht="15" customHeight="1" x14ac:dyDescent="0.2">
      <c r="B8403"/>
    </row>
    <row r="8404" spans="2:2" ht="15" customHeight="1" x14ac:dyDescent="0.2">
      <c r="B8404"/>
    </row>
    <row r="8405" spans="2:2" ht="15" customHeight="1" x14ac:dyDescent="0.2">
      <c r="B8405"/>
    </row>
    <row r="8406" spans="2:2" ht="15" customHeight="1" x14ac:dyDescent="0.2">
      <c r="B8406"/>
    </row>
    <row r="8407" spans="2:2" ht="15" customHeight="1" x14ac:dyDescent="0.2">
      <c r="B8407"/>
    </row>
    <row r="8408" spans="2:2" ht="15" customHeight="1" x14ac:dyDescent="0.2">
      <c r="B8408"/>
    </row>
    <row r="8409" spans="2:2" ht="15" customHeight="1" x14ac:dyDescent="0.2">
      <c r="B8409"/>
    </row>
    <row r="8410" spans="2:2" ht="15" customHeight="1" x14ac:dyDescent="0.2">
      <c r="B8410"/>
    </row>
    <row r="8411" spans="2:2" ht="15" customHeight="1" x14ac:dyDescent="0.2">
      <c r="B8411"/>
    </row>
    <row r="8412" spans="2:2" ht="15" customHeight="1" x14ac:dyDescent="0.2">
      <c r="B8412"/>
    </row>
    <row r="8413" spans="2:2" ht="15" customHeight="1" x14ac:dyDescent="0.2">
      <c r="B8413"/>
    </row>
    <row r="8414" spans="2:2" ht="15" customHeight="1" x14ac:dyDescent="0.2">
      <c r="B8414"/>
    </row>
    <row r="8415" spans="2:2" ht="15" customHeight="1" x14ac:dyDescent="0.2">
      <c r="B8415"/>
    </row>
    <row r="8416" spans="2:2" ht="15" customHeight="1" x14ac:dyDescent="0.2">
      <c r="B8416"/>
    </row>
    <row r="8417" spans="2:2" ht="15" customHeight="1" x14ac:dyDescent="0.2">
      <c r="B8417"/>
    </row>
    <row r="8418" spans="2:2" ht="15" customHeight="1" x14ac:dyDescent="0.2">
      <c r="B8418"/>
    </row>
    <row r="8419" spans="2:2" ht="15" customHeight="1" x14ac:dyDescent="0.2">
      <c r="B8419"/>
    </row>
    <row r="8420" spans="2:2" ht="15" customHeight="1" x14ac:dyDescent="0.2">
      <c r="B8420"/>
    </row>
    <row r="8421" spans="2:2" ht="15" customHeight="1" x14ac:dyDescent="0.2">
      <c r="B8421"/>
    </row>
    <row r="8422" spans="2:2" ht="15" customHeight="1" x14ac:dyDescent="0.2">
      <c r="B8422"/>
    </row>
    <row r="8423" spans="2:2" ht="15" customHeight="1" x14ac:dyDescent="0.2">
      <c r="B8423"/>
    </row>
    <row r="8424" spans="2:2" ht="15" customHeight="1" x14ac:dyDescent="0.2">
      <c r="B8424"/>
    </row>
    <row r="8425" spans="2:2" ht="15" customHeight="1" x14ac:dyDescent="0.2">
      <c r="B8425"/>
    </row>
    <row r="8426" spans="2:2" ht="15" customHeight="1" x14ac:dyDescent="0.2">
      <c r="B8426"/>
    </row>
    <row r="8427" spans="2:2" ht="15" customHeight="1" x14ac:dyDescent="0.2">
      <c r="B8427"/>
    </row>
    <row r="8428" spans="2:2" ht="15" customHeight="1" x14ac:dyDescent="0.2">
      <c r="B8428"/>
    </row>
    <row r="8429" spans="2:2" ht="15" customHeight="1" x14ac:dyDescent="0.2">
      <c r="B8429"/>
    </row>
    <row r="8430" spans="2:2" ht="15" customHeight="1" x14ac:dyDescent="0.2">
      <c r="B8430"/>
    </row>
    <row r="8431" spans="2:2" ht="15" customHeight="1" x14ac:dyDescent="0.2">
      <c r="B8431"/>
    </row>
    <row r="8432" spans="2:2" ht="15" customHeight="1" x14ac:dyDescent="0.2">
      <c r="B8432"/>
    </row>
    <row r="8433" spans="2:2" ht="15" customHeight="1" x14ac:dyDescent="0.2">
      <c r="B8433"/>
    </row>
    <row r="8434" spans="2:2" ht="15" customHeight="1" x14ac:dyDescent="0.2">
      <c r="B8434"/>
    </row>
    <row r="8435" spans="2:2" ht="15" customHeight="1" x14ac:dyDescent="0.2">
      <c r="B8435"/>
    </row>
    <row r="8436" spans="2:2" ht="15" customHeight="1" x14ac:dyDescent="0.2">
      <c r="B8436"/>
    </row>
    <row r="8437" spans="2:2" ht="15" customHeight="1" x14ac:dyDescent="0.2">
      <c r="B8437"/>
    </row>
    <row r="8438" spans="2:2" ht="15" customHeight="1" x14ac:dyDescent="0.2">
      <c r="B8438"/>
    </row>
    <row r="8439" spans="2:2" ht="15" customHeight="1" x14ac:dyDescent="0.2">
      <c r="B8439"/>
    </row>
    <row r="8440" spans="2:2" ht="15" customHeight="1" x14ac:dyDescent="0.2">
      <c r="B8440"/>
    </row>
    <row r="8441" spans="2:2" ht="15" customHeight="1" x14ac:dyDescent="0.2">
      <c r="B8441"/>
    </row>
    <row r="8442" spans="2:2" ht="15" customHeight="1" x14ac:dyDescent="0.2">
      <c r="B8442"/>
    </row>
    <row r="8443" spans="2:2" ht="15" customHeight="1" x14ac:dyDescent="0.2">
      <c r="B8443"/>
    </row>
    <row r="8444" spans="2:2" ht="15" customHeight="1" x14ac:dyDescent="0.2">
      <c r="B8444"/>
    </row>
    <row r="8445" spans="2:2" ht="15" customHeight="1" x14ac:dyDescent="0.2">
      <c r="B8445"/>
    </row>
    <row r="8446" spans="2:2" ht="15" customHeight="1" x14ac:dyDescent="0.2">
      <c r="B8446"/>
    </row>
    <row r="8447" spans="2:2" ht="15" customHeight="1" x14ac:dyDescent="0.2">
      <c r="B8447"/>
    </row>
    <row r="8448" spans="2:2" ht="15" customHeight="1" x14ac:dyDescent="0.2">
      <c r="B8448"/>
    </row>
    <row r="8449" spans="2:2" ht="15" customHeight="1" x14ac:dyDescent="0.2">
      <c r="B8449"/>
    </row>
    <row r="8450" spans="2:2" ht="15" customHeight="1" x14ac:dyDescent="0.2">
      <c r="B8450"/>
    </row>
    <row r="8451" spans="2:2" ht="15" customHeight="1" x14ac:dyDescent="0.2">
      <c r="B8451"/>
    </row>
    <row r="8452" spans="2:2" ht="15" customHeight="1" x14ac:dyDescent="0.2">
      <c r="B8452"/>
    </row>
    <row r="8453" spans="2:2" ht="15" customHeight="1" x14ac:dyDescent="0.2">
      <c r="B8453"/>
    </row>
    <row r="8454" spans="2:2" ht="15" customHeight="1" x14ac:dyDescent="0.2">
      <c r="B8454"/>
    </row>
    <row r="8455" spans="2:2" ht="15" customHeight="1" x14ac:dyDescent="0.2">
      <c r="B8455"/>
    </row>
    <row r="8456" spans="2:2" ht="15" customHeight="1" x14ac:dyDescent="0.2">
      <c r="B8456"/>
    </row>
    <row r="8457" spans="2:2" ht="15" customHeight="1" x14ac:dyDescent="0.2">
      <c r="B8457"/>
    </row>
    <row r="8458" spans="2:2" ht="15" customHeight="1" x14ac:dyDescent="0.2">
      <c r="B8458"/>
    </row>
    <row r="8459" spans="2:2" ht="15" customHeight="1" x14ac:dyDescent="0.2">
      <c r="B8459"/>
    </row>
    <row r="8460" spans="2:2" ht="15" customHeight="1" x14ac:dyDescent="0.2">
      <c r="B8460"/>
    </row>
    <row r="8461" spans="2:2" ht="15" customHeight="1" x14ac:dyDescent="0.2">
      <c r="B8461"/>
    </row>
    <row r="8462" spans="2:2" ht="15" customHeight="1" x14ac:dyDescent="0.2">
      <c r="B8462"/>
    </row>
    <row r="8463" spans="2:2" ht="15" customHeight="1" x14ac:dyDescent="0.2">
      <c r="B8463"/>
    </row>
    <row r="8464" spans="2:2" ht="15" customHeight="1" x14ac:dyDescent="0.2">
      <c r="B8464"/>
    </row>
    <row r="8465" spans="2:2" ht="15" customHeight="1" x14ac:dyDescent="0.2">
      <c r="B8465"/>
    </row>
    <row r="8466" spans="2:2" ht="15" customHeight="1" x14ac:dyDescent="0.2">
      <c r="B8466"/>
    </row>
    <row r="8467" spans="2:2" ht="15" customHeight="1" x14ac:dyDescent="0.2">
      <c r="B8467"/>
    </row>
    <row r="8468" spans="2:2" ht="15" customHeight="1" x14ac:dyDescent="0.2">
      <c r="B8468"/>
    </row>
    <row r="8469" spans="2:2" ht="15" customHeight="1" x14ac:dyDescent="0.2">
      <c r="B8469"/>
    </row>
    <row r="8470" spans="2:2" ht="15" customHeight="1" x14ac:dyDescent="0.2">
      <c r="B8470"/>
    </row>
    <row r="8471" spans="2:2" ht="15" customHeight="1" x14ac:dyDescent="0.2">
      <c r="B8471"/>
    </row>
    <row r="8472" spans="2:2" ht="15" customHeight="1" x14ac:dyDescent="0.2">
      <c r="B8472"/>
    </row>
    <row r="8473" spans="2:2" ht="15" customHeight="1" x14ac:dyDescent="0.2">
      <c r="B8473"/>
    </row>
    <row r="8474" spans="2:2" ht="15" customHeight="1" x14ac:dyDescent="0.2">
      <c r="B8474"/>
    </row>
    <row r="8475" spans="2:2" ht="15" customHeight="1" x14ac:dyDescent="0.2">
      <c r="B8475"/>
    </row>
    <row r="8476" spans="2:2" ht="15" customHeight="1" x14ac:dyDescent="0.2">
      <c r="B8476"/>
    </row>
    <row r="8477" spans="2:2" ht="15" customHeight="1" x14ac:dyDescent="0.2">
      <c r="B8477"/>
    </row>
    <row r="8478" spans="2:2" ht="15" customHeight="1" x14ac:dyDescent="0.2">
      <c r="B8478"/>
    </row>
    <row r="8479" spans="2:2" ht="15" customHeight="1" x14ac:dyDescent="0.2">
      <c r="B8479"/>
    </row>
    <row r="8480" spans="2:2" ht="15" customHeight="1" x14ac:dyDescent="0.2">
      <c r="B8480"/>
    </row>
    <row r="8481" spans="2:2" ht="15" customHeight="1" x14ac:dyDescent="0.2">
      <c r="B8481"/>
    </row>
    <row r="8482" spans="2:2" ht="15" customHeight="1" x14ac:dyDescent="0.2">
      <c r="B8482"/>
    </row>
    <row r="8483" spans="2:2" ht="15" customHeight="1" x14ac:dyDescent="0.2">
      <c r="B8483"/>
    </row>
    <row r="8484" spans="2:2" ht="15" customHeight="1" x14ac:dyDescent="0.2">
      <c r="B8484"/>
    </row>
    <row r="8485" spans="2:2" ht="15" customHeight="1" x14ac:dyDescent="0.2">
      <c r="B8485"/>
    </row>
    <row r="8486" spans="2:2" ht="15" customHeight="1" x14ac:dyDescent="0.2">
      <c r="B8486"/>
    </row>
    <row r="8487" spans="2:2" ht="15" customHeight="1" x14ac:dyDescent="0.2">
      <c r="B8487"/>
    </row>
    <row r="8488" spans="2:2" ht="15" customHeight="1" x14ac:dyDescent="0.2">
      <c r="B8488"/>
    </row>
    <row r="8489" spans="2:2" ht="15" customHeight="1" x14ac:dyDescent="0.2">
      <c r="B8489"/>
    </row>
    <row r="8490" spans="2:2" ht="15" customHeight="1" x14ac:dyDescent="0.2">
      <c r="B8490"/>
    </row>
    <row r="8491" spans="2:2" ht="15" customHeight="1" x14ac:dyDescent="0.2">
      <c r="B8491"/>
    </row>
    <row r="8492" spans="2:2" ht="15" customHeight="1" x14ac:dyDescent="0.2">
      <c r="B8492"/>
    </row>
    <row r="8493" spans="2:2" ht="15" customHeight="1" x14ac:dyDescent="0.2">
      <c r="B8493"/>
    </row>
    <row r="8494" spans="2:2" ht="15" customHeight="1" x14ac:dyDescent="0.2">
      <c r="B8494"/>
    </row>
    <row r="8495" spans="2:2" ht="15" customHeight="1" x14ac:dyDescent="0.2">
      <c r="B8495"/>
    </row>
    <row r="8496" spans="2:2" ht="15" customHeight="1" x14ac:dyDescent="0.2">
      <c r="B8496"/>
    </row>
    <row r="8497" spans="2:2" ht="15" customHeight="1" x14ac:dyDescent="0.2">
      <c r="B8497"/>
    </row>
    <row r="8498" spans="2:2" ht="15" customHeight="1" x14ac:dyDescent="0.2">
      <c r="B8498"/>
    </row>
    <row r="8499" spans="2:2" ht="15" customHeight="1" x14ac:dyDescent="0.2">
      <c r="B8499"/>
    </row>
    <row r="8500" spans="2:2" ht="15" customHeight="1" x14ac:dyDescent="0.2">
      <c r="B8500"/>
    </row>
    <row r="8501" spans="2:2" ht="15" customHeight="1" x14ac:dyDescent="0.2">
      <c r="B8501"/>
    </row>
    <row r="8502" spans="2:2" ht="15" customHeight="1" x14ac:dyDescent="0.2">
      <c r="B8502"/>
    </row>
    <row r="8503" spans="2:2" ht="15" customHeight="1" x14ac:dyDescent="0.2">
      <c r="B8503"/>
    </row>
    <row r="8504" spans="2:2" ht="15" customHeight="1" x14ac:dyDescent="0.2">
      <c r="B8504"/>
    </row>
    <row r="8505" spans="2:2" ht="15" customHeight="1" x14ac:dyDescent="0.2">
      <c r="B8505"/>
    </row>
    <row r="8506" spans="2:2" ht="15" customHeight="1" x14ac:dyDescent="0.2">
      <c r="B8506"/>
    </row>
    <row r="8507" spans="2:2" ht="15" customHeight="1" x14ac:dyDescent="0.2">
      <c r="B8507"/>
    </row>
    <row r="8508" spans="2:2" ht="15" customHeight="1" x14ac:dyDescent="0.2">
      <c r="B8508"/>
    </row>
    <row r="8509" spans="2:2" ht="15" customHeight="1" x14ac:dyDescent="0.2">
      <c r="B8509"/>
    </row>
    <row r="8510" spans="2:2" ht="15" customHeight="1" x14ac:dyDescent="0.2">
      <c r="B8510"/>
    </row>
    <row r="8511" spans="2:2" ht="15" customHeight="1" x14ac:dyDescent="0.2">
      <c r="B8511"/>
    </row>
    <row r="8512" spans="2:2" ht="15" customHeight="1" x14ac:dyDescent="0.2">
      <c r="B8512"/>
    </row>
    <row r="8513" spans="2:2" ht="15" customHeight="1" x14ac:dyDescent="0.2">
      <c r="B8513"/>
    </row>
    <row r="8514" spans="2:2" ht="15" customHeight="1" x14ac:dyDescent="0.2">
      <c r="B8514"/>
    </row>
    <row r="8515" spans="2:2" ht="15" customHeight="1" x14ac:dyDescent="0.2">
      <c r="B8515"/>
    </row>
    <row r="8516" spans="2:2" ht="15" customHeight="1" x14ac:dyDescent="0.2">
      <c r="B8516"/>
    </row>
    <row r="8517" spans="2:2" ht="15" customHeight="1" x14ac:dyDescent="0.2">
      <c r="B8517"/>
    </row>
    <row r="8518" spans="2:2" ht="15" customHeight="1" x14ac:dyDescent="0.2">
      <c r="B8518"/>
    </row>
    <row r="8519" spans="2:2" ht="15" customHeight="1" x14ac:dyDescent="0.2">
      <c r="B8519"/>
    </row>
    <row r="8520" spans="2:2" ht="15" customHeight="1" x14ac:dyDescent="0.2">
      <c r="B8520"/>
    </row>
    <row r="8521" spans="2:2" ht="15" customHeight="1" x14ac:dyDescent="0.2">
      <c r="B8521"/>
    </row>
    <row r="8522" spans="2:2" ht="15" customHeight="1" x14ac:dyDescent="0.2">
      <c r="B8522"/>
    </row>
    <row r="8523" spans="2:2" ht="15" customHeight="1" x14ac:dyDescent="0.2">
      <c r="B8523"/>
    </row>
    <row r="8524" spans="2:2" ht="15" customHeight="1" x14ac:dyDescent="0.2">
      <c r="B8524"/>
    </row>
    <row r="8525" spans="2:2" ht="15" customHeight="1" x14ac:dyDescent="0.2">
      <c r="B8525"/>
    </row>
    <row r="8526" spans="2:2" ht="15" customHeight="1" x14ac:dyDescent="0.2">
      <c r="B8526"/>
    </row>
    <row r="8527" spans="2:2" ht="15" customHeight="1" x14ac:dyDescent="0.2">
      <c r="B8527"/>
    </row>
    <row r="8528" spans="2:2" ht="15" customHeight="1" x14ac:dyDescent="0.2">
      <c r="B8528"/>
    </row>
    <row r="8529" spans="2:2" ht="15" customHeight="1" x14ac:dyDescent="0.2">
      <c r="B8529"/>
    </row>
    <row r="8530" spans="2:2" ht="15" customHeight="1" x14ac:dyDescent="0.2">
      <c r="B8530"/>
    </row>
    <row r="8531" spans="2:2" ht="15" customHeight="1" x14ac:dyDescent="0.2">
      <c r="B8531"/>
    </row>
    <row r="8532" spans="2:2" ht="15" customHeight="1" x14ac:dyDescent="0.2">
      <c r="B8532"/>
    </row>
    <row r="8533" spans="2:2" ht="15" customHeight="1" x14ac:dyDescent="0.2">
      <c r="B8533"/>
    </row>
    <row r="8534" spans="2:2" ht="15" customHeight="1" x14ac:dyDescent="0.2">
      <c r="B8534"/>
    </row>
    <row r="8535" spans="2:2" ht="15" customHeight="1" x14ac:dyDescent="0.2">
      <c r="B8535"/>
    </row>
    <row r="8536" spans="2:2" ht="15" customHeight="1" x14ac:dyDescent="0.2">
      <c r="B8536"/>
    </row>
    <row r="8537" spans="2:2" ht="15" customHeight="1" x14ac:dyDescent="0.2">
      <c r="B8537"/>
    </row>
    <row r="8538" spans="2:2" ht="15" customHeight="1" x14ac:dyDescent="0.2">
      <c r="B8538"/>
    </row>
    <row r="8539" spans="2:2" ht="15" customHeight="1" x14ac:dyDescent="0.2">
      <c r="B8539"/>
    </row>
    <row r="8540" spans="2:2" ht="15" customHeight="1" x14ac:dyDescent="0.2">
      <c r="B8540"/>
    </row>
    <row r="8541" spans="2:2" ht="15" customHeight="1" x14ac:dyDescent="0.2">
      <c r="B8541"/>
    </row>
    <row r="8542" spans="2:2" ht="15" customHeight="1" x14ac:dyDescent="0.2">
      <c r="B8542"/>
    </row>
    <row r="8543" spans="2:2" ht="15" customHeight="1" x14ac:dyDescent="0.2">
      <c r="B8543"/>
    </row>
    <row r="8544" spans="2:2" ht="15" customHeight="1" x14ac:dyDescent="0.2">
      <c r="B8544"/>
    </row>
    <row r="8545" spans="2:2" ht="15" customHeight="1" x14ac:dyDescent="0.2">
      <c r="B8545"/>
    </row>
    <row r="8546" spans="2:2" ht="15" customHeight="1" x14ac:dyDescent="0.2">
      <c r="B8546"/>
    </row>
    <row r="8547" spans="2:2" ht="15" customHeight="1" x14ac:dyDescent="0.2">
      <c r="B8547"/>
    </row>
    <row r="8548" spans="2:2" ht="15" customHeight="1" x14ac:dyDescent="0.2">
      <c r="B8548"/>
    </row>
    <row r="8549" spans="2:2" ht="15" customHeight="1" x14ac:dyDescent="0.2">
      <c r="B8549"/>
    </row>
    <row r="8550" spans="2:2" ht="15" customHeight="1" x14ac:dyDescent="0.2">
      <c r="B8550"/>
    </row>
    <row r="8551" spans="2:2" ht="15" customHeight="1" x14ac:dyDescent="0.2">
      <c r="B8551"/>
    </row>
    <row r="8552" spans="2:2" ht="15" customHeight="1" x14ac:dyDescent="0.2">
      <c r="B8552"/>
    </row>
    <row r="8553" spans="2:2" ht="15" customHeight="1" x14ac:dyDescent="0.2">
      <c r="B8553"/>
    </row>
    <row r="8554" spans="2:2" ht="15" customHeight="1" x14ac:dyDescent="0.2">
      <c r="B8554"/>
    </row>
    <row r="8555" spans="2:2" ht="15" customHeight="1" x14ac:dyDescent="0.2">
      <c r="B8555"/>
    </row>
    <row r="8556" spans="2:2" ht="15" customHeight="1" x14ac:dyDescent="0.2">
      <c r="B8556"/>
    </row>
    <row r="8557" spans="2:2" ht="15" customHeight="1" x14ac:dyDescent="0.2">
      <c r="B8557"/>
    </row>
    <row r="8558" spans="2:2" ht="15" customHeight="1" x14ac:dyDescent="0.2">
      <c r="B8558"/>
    </row>
    <row r="8559" spans="2:2" ht="15" customHeight="1" x14ac:dyDescent="0.2">
      <c r="B8559"/>
    </row>
    <row r="8560" spans="2:2" ht="15" customHeight="1" x14ac:dyDescent="0.2">
      <c r="B8560"/>
    </row>
    <row r="8561" spans="2:2" ht="15" customHeight="1" x14ac:dyDescent="0.2">
      <c r="B8561"/>
    </row>
    <row r="8562" spans="2:2" ht="15" customHeight="1" x14ac:dyDescent="0.2">
      <c r="B8562"/>
    </row>
    <row r="8563" spans="2:2" ht="15" customHeight="1" x14ac:dyDescent="0.2">
      <c r="B8563"/>
    </row>
    <row r="8564" spans="2:2" ht="15" customHeight="1" x14ac:dyDescent="0.2">
      <c r="B8564"/>
    </row>
    <row r="8565" spans="2:2" ht="15" customHeight="1" x14ac:dyDescent="0.2">
      <c r="B8565"/>
    </row>
    <row r="8566" spans="2:2" ht="15" customHeight="1" x14ac:dyDescent="0.2">
      <c r="B8566"/>
    </row>
    <row r="8567" spans="2:2" ht="15" customHeight="1" x14ac:dyDescent="0.2">
      <c r="B8567"/>
    </row>
    <row r="8568" spans="2:2" ht="15" customHeight="1" x14ac:dyDescent="0.2">
      <c r="B8568"/>
    </row>
    <row r="8569" spans="2:2" ht="15" customHeight="1" x14ac:dyDescent="0.2">
      <c r="B8569"/>
    </row>
    <row r="8570" spans="2:2" ht="15" customHeight="1" x14ac:dyDescent="0.2">
      <c r="B8570"/>
    </row>
    <row r="8571" spans="2:2" ht="15" customHeight="1" x14ac:dyDescent="0.2">
      <c r="B8571"/>
    </row>
    <row r="8572" spans="2:2" ht="15" customHeight="1" x14ac:dyDescent="0.2">
      <c r="B8572"/>
    </row>
    <row r="8573" spans="2:2" ht="15" customHeight="1" x14ac:dyDescent="0.2">
      <c r="B8573"/>
    </row>
    <row r="8574" spans="2:2" ht="15" customHeight="1" x14ac:dyDescent="0.2">
      <c r="B8574"/>
    </row>
    <row r="8575" spans="2:2" ht="15" customHeight="1" x14ac:dyDescent="0.2">
      <c r="B8575"/>
    </row>
    <row r="8576" spans="2:2" ht="15" customHeight="1" x14ac:dyDescent="0.2">
      <c r="B8576"/>
    </row>
    <row r="8577" spans="2:2" ht="15" customHeight="1" x14ac:dyDescent="0.2">
      <c r="B8577"/>
    </row>
    <row r="8578" spans="2:2" ht="15" customHeight="1" x14ac:dyDescent="0.2">
      <c r="B8578"/>
    </row>
    <row r="8579" spans="2:2" ht="15" customHeight="1" x14ac:dyDescent="0.2">
      <c r="B8579"/>
    </row>
    <row r="8580" spans="2:2" ht="15" customHeight="1" x14ac:dyDescent="0.2">
      <c r="B8580"/>
    </row>
    <row r="8581" spans="2:2" ht="15" customHeight="1" x14ac:dyDescent="0.2">
      <c r="B8581"/>
    </row>
    <row r="8582" spans="2:2" ht="15" customHeight="1" x14ac:dyDescent="0.2">
      <c r="B8582"/>
    </row>
    <row r="8583" spans="2:2" ht="15" customHeight="1" x14ac:dyDescent="0.2">
      <c r="B8583"/>
    </row>
    <row r="8584" spans="2:2" ht="15" customHeight="1" x14ac:dyDescent="0.2">
      <c r="B8584"/>
    </row>
    <row r="8585" spans="2:2" ht="15" customHeight="1" x14ac:dyDescent="0.2">
      <c r="B8585"/>
    </row>
    <row r="8586" spans="2:2" ht="15" customHeight="1" x14ac:dyDescent="0.2">
      <c r="B8586"/>
    </row>
    <row r="8587" spans="2:2" ht="15" customHeight="1" x14ac:dyDescent="0.2">
      <c r="B8587"/>
    </row>
    <row r="8588" spans="2:2" ht="15" customHeight="1" x14ac:dyDescent="0.2">
      <c r="B8588"/>
    </row>
    <row r="8589" spans="2:2" ht="15" customHeight="1" x14ac:dyDescent="0.2">
      <c r="B8589"/>
    </row>
    <row r="8590" spans="2:2" ht="15" customHeight="1" x14ac:dyDescent="0.2">
      <c r="B8590"/>
    </row>
    <row r="8591" spans="2:2" ht="15" customHeight="1" x14ac:dyDescent="0.2">
      <c r="B8591"/>
    </row>
    <row r="8592" spans="2:2" ht="15" customHeight="1" x14ac:dyDescent="0.2">
      <c r="B8592"/>
    </row>
    <row r="8593" spans="2:2" ht="15" customHeight="1" x14ac:dyDescent="0.2">
      <c r="B8593"/>
    </row>
    <row r="8594" spans="2:2" ht="15" customHeight="1" x14ac:dyDescent="0.2">
      <c r="B8594"/>
    </row>
    <row r="8595" spans="2:2" ht="15" customHeight="1" x14ac:dyDescent="0.2">
      <c r="B8595"/>
    </row>
    <row r="8596" spans="2:2" ht="15" customHeight="1" x14ac:dyDescent="0.2">
      <c r="B8596"/>
    </row>
    <row r="8597" spans="2:2" ht="15" customHeight="1" x14ac:dyDescent="0.2">
      <c r="B8597"/>
    </row>
    <row r="8598" spans="2:2" ht="15" customHeight="1" x14ac:dyDescent="0.2">
      <c r="B8598"/>
    </row>
    <row r="8599" spans="2:2" ht="15" customHeight="1" x14ac:dyDescent="0.2">
      <c r="B8599"/>
    </row>
    <row r="8600" spans="2:2" ht="15" customHeight="1" x14ac:dyDescent="0.2">
      <c r="B8600"/>
    </row>
    <row r="8601" spans="2:2" ht="15" customHeight="1" x14ac:dyDescent="0.2">
      <c r="B8601"/>
    </row>
    <row r="8602" spans="2:2" ht="15" customHeight="1" x14ac:dyDescent="0.2">
      <c r="B8602"/>
    </row>
    <row r="8603" spans="2:2" ht="15" customHeight="1" x14ac:dyDescent="0.2">
      <c r="B8603"/>
    </row>
    <row r="8604" spans="2:2" ht="15" customHeight="1" x14ac:dyDescent="0.2">
      <c r="B8604"/>
    </row>
    <row r="8605" spans="2:2" ht="15" customHeight="1" x14ac:dyDescent="0.2">
      <c r="B8605"/>
    </row>
    <row r="8606" spans="2:2" ht="15" customHeight="1" x14ac:dyDescent="0.2">
      <c r="B8606"/>
    </row>
    <row r="8607" spans="2:2" ht="15" customHeight="1" x14ac:dyDescent="0.2">
      <c r="B8607"/>
    </row>
    <row r="8608" spans="2:2" ht="15" customHeight="1" x14ac:dyDescent="0.2">
      <c r="B8608"/>
    </row>
    <row r="8609" spans="2:2" ht="15" customHeight="1" x14ac:dyDescent="0.2">
      <c r="B8609"/>
    </row>
    <row r="8610" spans="2:2" ht="15" customHeight="1" x14ac:dyDescent="0.2">
      <c r="B8610"/>
    </row>
    <row r="8611" spans="2:2" ht="15" customHeight="1" x14ac:dyDescent="0.2">
      <c r="B8611"/>
    </row>
    <row r="8612" spans="2:2" ht="15" customHeight="1" x14ac:dyDescent="0.2">
      <c r="B8612"/>
    </row>
    <row r="8613" spans="2:2" ht="15" customHeight="1" x14ac:dyDescent="0.2">
      <c r="B8613"/>
    </row>
    <row r="8614" spans="2:2" ht="15" customHeight="1" x14ac:dyDescent="0.2">
      <c r="B8614"/>
    </row>
    <row r="8615" spans="2:2" ht="15" customHeight="1" x14ac:dyDescent="0.2">
      <c r="B8615"/>
    </row>
    <row r="8616" spans="2:2" ht="15" customHeight="1" x14ac:dyDescent="0.2">
      <c r="B8616"/>
    </row>
    <row r="8617" spans="2:2" ht="15" customHeight="1" x14ac:dyDescent="0.2">
      <c r="B8617"/>
    </row>
    <row r="8618" spans="2:2" ht="15" customHeight="1" x14ac:dyDescent="0.2">
      <c r="B8618"/>
    </row>
    <row r="8619" spans="2:2" ht="15" customHeight="1" x14ac:dyDescent="0.2">
      <c r="B8619"/>
    </row>
    <row r="8620" spans="2:2" ht="15" customHeight="1" x14ac:dyDescent="0.2">
      <c r="B8620"/>
    </row>
    <row r="8621" spans="2:2" ht="15" customHeight="1" x14ac:dyDescent="0.2">
      <c r="B8621"/>
    </row>
    <row r="8622" spans="2:2" ht="15" customHeight="1" x14ac:dyDescent="0.2">
      <c r="B8622"/>
    </row>
    <row r="8623" spans="2:2" ht="15" customHeight="1" x14ac:dyDescent="0.2">
      <c r="B8623"/>
    </row>
    <row r="8624" spans="2:2" ht="15" customHeight="1" x14ac:dyDescent="0.2">
      <c r="B8624"/>
    </row>
    <row r="8625" spans="2:2" ht="15" customHeight="1" x14ac:dyDescent="0.2">
      <c r="B8625"/>
    </row>
    <row r="8626" spans="2:2" ht="15" customHeight="1" x14ac:dyDescent="0.2">
      <c r="B8626"/>
    </row>
    <row r="8627" spans="2:2" ht="15" customHeight="1" x14ac:dyDescent="0.2">
      <c r="B8627"/>
    </row>
    <row r="8628" spans="2:2" ht="15" customHeight="1" x14ac:dyDescent="0.2">
      <c r="B8628"/>
    </row>
    <row r="8629" spans="2:2" ht="15" customHeight="1" x14ac:dyDescent="0.2">
      <c r="B8629"/>
    </row>
    <row r="8630" spans="2:2" ht="15" customHeight="1" x14ac:dyDescent="0.2">
      <c r="B8630"/>
    </row>
    <row r="8631" spans="2:2" ht="15" customHeight="1" x14ac:dyDescent="0.2">
      <c r="B8631"/>
    </row>
    <row r="8632" spans="2:2" ht="15" customHeight="1" x14ac:dyDescent="0.2">
      <c r="B8632"/>
    </row>
    <row r="8633" spans="2:2" ht="15" customHeight="1" x14ac:dyDescent="0.2">
      <c r="B8633"/>
    </row>
    <row r="8634" spans="2:2" ht="15" customHeight="1" x14ac:dyDescent="0.2">
      <c r="B8634"/>
    </row>
    <row r="8635" spans="2:2" ht="15" customHeight="1" x14ac:dyDescent="0.2">
      <c r="B8635"/>
    </row>
    <row r="8636" spans="2:2" ht="15" customHeight="1" x14ac:dyDescent="0.2">
      <c r="B8636"/>
    </row>
    <row r="8637" spans="2:2" ht="15" customHeight="1" x14ac:dyDescent="0.2">
      <c r="B8637"/>
    </row>
    <row r="8638" spans="2:2" ht="15" customHeight="1" x14ac:dyDescent="0.2">
      <c r="B8638"/>
    </row>
    <row r="8639" spans="2:2" ht="15" customHeight="1" x14ac:dyDescent="0.2">
      <c r="B8639"/>
    </row>
    <row r="8640" spans="2:2" ht="15" customHeight="1" x14ac:dyDescent="0.2">
      <c r="B8640"/>
    </row>
    <row r="8641" spans="2:2" ht="15" customHeight="1" x14ac:dyDescent="0.2">
      <c r="B8641"/>
    </row>
    <row r="8642" spans="2:2" ht="15" customHeight="1" x14ac:dyDescent="0.2">
      <c r="B8642"/>
    </row>
    <row r="8643" spans="2:2" ht="15" customHeight="1" x14ac:dyDescent="0.2">
      <c r="B8643"/>
    </row>
    <row r="8644" spans="2:2" ht="15" customHeight="1" x14ac:dyDescent="0.2">
      <c r="B8644"/>
    </row>
    <row r="8645" spans="2:2" ht="15" customHeight="1" x14ac:dyDescent="0.2">
      <c r="B8645"/>
    </row>
    <row r="8646" spans="2:2" ht="15" customHeight="1" x14ac:dyDescent="0.2">
      <c r="B8646"/>
    </row>
    <row r="8647" spans="2:2" ht="15" customHeight="1" x14ac:dyDescent="0.2">
      <c r="B8647"/>
    </row>
    <row r="8648" spans="2:2" ht="15" customHeight="1" x14ac:dyDescent="0.2">
      <c r="B8648"/>
    </row>
    <row r="8649" spans="2:2" ht="15" customHeight="1" x14ac:dyDescent="0.2">
      <c r="B8649"/>
    </row>
    <row r="8650" spans="2:2" ht="15" customHeight="1" x14ac:dyDescent="0.2">
      <c r="B8650"/>
    </row>
    <row r="8651" spans="2:2" ht="15" customHeight="1" x14ac:dyDescent="0.2">
      <c r="B8651"/>
    </row>
    <row r="8652" spans="2:2" ht="15" customHeight="1" x14ac:dyDescent="0.2">
      <c r="B8652"/>
    </row>
    <row r="8653" spans="2:2" ht="15" customHeight="1" x14ac:dyDescent="0.2">
      <c r="B8653"/>
    </row>
    <row r="8654" spans="2:2" ht="15" customHeight="1" x14ac:dyDescent="0.2">
      <c r="B8654"/>
    </row>
    <row r="8655" spans="2:2" ht="15" customHeight="1" x14ac:dyDescent="0.2">
      <c r="B8655"/>
    </row>
    <row r="8656" spans="2:2" ht="15" customHeight="1" x14ac:dyDescent="0.2">
      <c r="B8656"/>
    </row>
    <row r="8657" spans="2:2" ht="15" customHeight="1" x14ac:dyDescent="0.2">
      <c r="B8657"/>
    </row>
    <row r="8658" spans="2:2" ht="15" customHeight="1" x14ac:dyDescent="0.2">
      <c r="B8658"/>
    </row>
    <row r="8659" spans="2:2" ht="15" customHeight="1" x14ac:dyDescent="0.2">
      <c r="B8659"/>
    </row>
    <row r="8660" spans="2:2" ht="15" customHeight="1" x14ac:dyDescent="0.2">
      <c r="B8660"/>
    </row>
    <row r="8661" spans="2:2" ht="15" customHeight="1" x14ac:dyDescent="0.2">
      <c r="B8661"/>
    </row>
    <row r="8662" spans="2:2" ht="15" customHeight="1" x14ac:dyDescent="0.2">
      <c r="B8662"/>
    </row>
    <row r="8663" spans="2:2" ht="15" customHeight="1" x14ac:dyDescent="0.2">
      <c r="B8663"/>
    </row>
    <row r="8664" spans="2:2" ht="15" customHeight="1" x14ac:dyDescent="0.2">
      <c r="B8664"/>
    </row>
    <row r="8665" spans="2:2" ht="15" customHeight="1" x14ac:dyDescent="0.2">
      <c r="B8665"/>
    </row>
    <row r="8666" spans="2:2" ht="15" customHeight="1" x14ac:dyDescent="0.2">
      <c r="B8666"/>
    </row>
    <row r="8667" spans="2:2" ht="15" customHeight="1" x14ac:dyDescent="0.2">
      <c r="B8667"/>
    </row>
    <row r="8668" spans="2:2" ht="15" customHeight="1" x14ac:dyDescent="0.2">
      <c r="B8668"/>
    </row>
    <row r="8669" spans="2:2" ht="15" customHeight="1" x14ac:dyDescent="0.2">
      <c r="B8669"/>
    </row>
    <row r="8670" spans="2:2" ht="15" customHeight="1" x14ac:dyDescent="0.2">
      <c r="B8670"/>
    </row>
    <row r="8671" spans="2:2" ht="15" customHeight="1" x14ac:dyDescent="0.2">
      <c r="B8671"/>
    </row>
    <row r="8672" spans="2:2" ht="15" customHeight="1" x14ac:dyDescent="0.2">
      <c r="B8672"/>
    </row>
    <row r="8673" spans="2:2" ht="15" customHeight="1" x14ac:dyDescent="0.2">
      <c r="B8673"/>
    </row>
    <row r="8674" spans="2:2" ht="15" customHeight="1" x14ac:dyDescent="0.2">
      <c r="B8674"/>
    </row>
    <row r="8675" spans="2:2" ht="15" customHeight="1" x14ac:dyDescent="0.2">
      <c r="B8675"/>
    </row>
    <row r="8676" spans="2:2" ht="15" customHeight="1" x14ac:dyDescent="0.2">
      <c r="B8676"/>
    </row>
    <row r="8677" spans="2:2" ht="15" customHeight="1" x14ac:dyDescent="0.2">
      <c r="B8677"/>
    </row>
    <row r="8678" spans="2:2" ht="15" customHeight="1" x14ac:dyDescent="0.2">
      <c r="B8678"/>
    </row>
    <row r="8679" spans="2:2" ht="15" customHeight="1" x14ac:dyDescent="0.2">
      <c r="B8679"/>
    </row>
    <row r="8680" spans="2:2" ht="15" customHeight="1" x14ac:dyDescent="0.2">
      <c r="B8680"/>
    </row>
    <row r="8681" spans="2:2" ht="15" customHeight="1" x14ac:dyDescent="0.2">
      <c r="B8681"/>
    </row>
    <row r="8682" spans="2:2" ht="15" customHeight="1" x14ac:dyDescent="0.2">
      <c r="B8682"/>
    </row>
    <row r="8683" spans="2:2" ht="15" customHeight="1" x14ac:dyDescent="0.2">
      <c r="B8683"/>
    </row>
    <row r="8684" spans="2:2" ht="15" customHeight="1" x14ac:dyDescent="0.2">
      <c r="B8684"/>
    </row>
    <row r="8685" spans="2:2" ht="15" customHeight="1" x14ac:dyDescent="0.2">
      <c r="B8685"/>
    </row>
    <row r="8686" spans="2:2" ht="15" customHeight="1" x14ac:dyDescent="0.2">
      <c r="B8686"/>
    </row>
    <row r="8687" spans="2:2" ht="15" customHeight="1" x14ac:dyDescent="0.2">
      <c r="B8687"/>
    </row>
    <row r="8688" spans="2:2" ht="15" customHeight="1" x14ac:dyDescent="0.2">
      <c r="B8688"/>
    </row>
    <row r="8689" spans="2:2" ht="15" customHeight="1" x14ac:dyDescent="0.2">
      <c r="B8689"/>
    </row>
    <row r="8690" spans="2:2" ht="15" customHeight="1" x14ac:dyDescent="0.2">
      <c r="B8690"/>
    </row>
    <row r="8691" spans="2:2" ht="15" customHeight="1" x14ac:dyDescent="0.2">
      <c r="B8691"/>
    </row>
    <row r="8692" spans="2:2" ht="15" customHeight="1" x14ac:dyDescent="0.2">
      <c r="B8692"/>
    </row>
    <row r="8693" spans="2:2" ht="15" customHeight="1" x14ac:dyDescent="0.2">
      <c r="B8693"/>
    </row>
    <row r="8694" spans="2:2" ht="15" customHeight="1" x14ac:dyDescent="0.2">
      <c r="B8694"/>
    </row>
    <row r="8695" spans="2:2" ht="15" customHeight="1" x14ac:dyDescent="0.2">
      <c r="B8695"/>
    </row>
    <row r="8696" spans="2:2" ht="15" customHeight="1" x14ac:dyDescent="0.2">
      <c r="B8696"/>
    </row>
    <row r="8697" spans="2:2" ht="15" customHeight="1" x14ac:dyDescent="0.2">
      <c r="B8697"/>
    </row>
    <row r="8698" spans="2:2" ht="15" customHeight="1" x14ac:dyDescent="0.2">
      <c r="B8698"/>
    </row>
    <row r="8699" spans="2:2" ht="15" customHeight="1" x14ac:dyDescent="0.2">
      <c r="B8699"/>
    </row>
    <row r="8700" spans="2:2" ht="15" customHeight="1" x14ac:dyDescent="0.2">
      <c r="B8700"/>
    </row>
    <row r="8701" spans="2:2" ht="15" customHeight="1" x14ac:dyDescent="0.2">
      <c r="B8701"/>
    </row>
    <row r="8702" spans="2:2" ht="15" customHeight="1" x14ac:dyDescent="0.2">
      <c r="B8702"/>
    </row>
    <row r="8703" spans="2:2" ht="15" customHeight="1" x14ac:dyDescent="0.2">
      <c r="B8703"/>
    </row>
    <row r="8704" spans="2:2" ht="15" customHeight="1" x14ac:dyDescent="0.2">
      <c r="B8704"/>
    </row>
    <row r="8705" spans="2:2" ht="15" customHeight="1" x14ac:dyDescent="0.2">
      <c r="B8705"/>
    </row>
    <row r="8706" spans="2:2" ht="15" customHeight="1" x14ac:dyDescent="0.2">
      <c r="B8706"/>
    </row>
    <row r="8707" spans="2:2" ht="15" customHeight="1" x14ac:dyDescent="0.2">
      <c r="B8707"/>
    </row>
    <row r="8708" spans="2:2" ht="15" customHeight="1" x14ac:dyDescent="0.2">
      <c r="B8708"/>
    </row>
    <row r="8709" spans="2:2" ht="15" customHeight="1" x14ac:dyDescent="0.2">
      <c r="B8709"/>
    </row>
    <row r="8710" spans="2:2" ht="15" customHeight="1" x14ac:dyDescent="0.2">
      <c r="B8710"/>
    </row>
    <row r="8711" spans="2:2" ht="15" customHeight="1" x14ac:dyDescent="0.2">
      <c r="B8711"/>
    </row>
    <row r="8712" spans="2:2" ht="15" customHeight="1" x14ac:dyDescent="0.2">
      <c r="B8712"/>
    </row>
    <row r="8713" spans="2:2" ht="15" customHeight="1" x14ac:dyDescent="0.2">
      <c r="B8713"/>
    </row>
    <row r="8714" spans="2:2" ht="15" customHeight="1" x14ac:dyDescent="0.2">
      <c r="B8714"/>
    </row>
    <row r="8715" spans="2:2" ht="15" customHeight="1" x14ac:dyDescent="0.2">
      <c r="B8715"/>
    </row>
    <row r="8716" spans="2:2" ht="15" customHeight="1" x14ac:dyDescent="0.2">
      <c r="B8716"/>
    </row>
    <row r="8717" spans="2:2" ht="15" customHeight="1" x14ac:dyDescent="0.2">
      <c r="B8717"/>
    </row>
    <row r="8718" spans="2:2" ht="15" customHeight="1" x14ac:dyDescent="0.2">
      <c r="B8718"/>
    </row>
    <row r="8719" spans="2:2" ht="15" customHeight="1" x14ac:dyDescent="0.2">
      <c r="B8719"/>
    </row>
    <row r="8720" spans="2:2" ht="15" customHeight="1" x14ac:dyDescent="0.2">
      <c r="B8720"/>
    </row>
    <row r="8721" spans="2:2" ht="15" customHeight="1" x14ac:dyDescent="0.2">
      <c r="B8721"/>
    </row>
    <row r="8722" spans="2:2" ht="15" customHeight="1" x14ac:dyDescent="0.2">
      <c r="B8722"/>
    </row>
    <row r="8723" spans="2:2" ht="15" customHeight="1" x14ac:dyDescent="0.2">
      <c r="B8723"/>
    </row>
    <row r="8724" spans="2:2" ht="15" customHeight="1" x14ac:dyDescent="0.2">
      <c r="B8724"/>
    </row>
    <row r="8725" spans="2:2" ht="15" customHeight="1" x14ac:dyDescent="0.2">
      <c r="B8725"/>
    </row>
    <row r="8726" spans="2:2" ht="15" customHeight="1" x14ac:dyDescent="0.2">
      <c r="B8726"/>
    </row>
    <row r="8727" spans="2:2" ht="15" customHeight="1" x14ac:dyDescent="0.2">
      <c r="B8727"/>
    </row>
    <row r="8728" spans="2:2" ht="15" customHeight="1" x14ac:dyDescent="0.2">
      <c r="B8728"/>
    </row>
    <row r="8729" spans="2:2" ht="15" customHeight="1" x14ac:dyDescent="0.2">
      <c r="B8729"/>
    </row>
    <row r="8730" spans="2:2" ht="15" customHeight="1" x14ac:dyDescent="0.2">
      <c r="B8730"/>
    </row>
    <row r="8731" spans="2:2" ht="15" customHeight="1" x14ac:dyDescent="0.2">
      <c r="B8731"/>
    </row>
    <row r="8732" spans="2:2" ht="15" customHeight="1" x14ac:dyDescent="0.2">
      <c r="B8732"/>
    </row>
    <row r="8733" spans="2:2" ht="15" customHeight="1" x14ac:dyDescent="0.2">
      <c r="B8733"/>
    </row>
    <row r="8734" spans="2:2" ht="15" customHeight="1" x14ac:dyDescent="0.2">
      <c r="B8734"/>
    </row>
    <row r="8735" spans="2:2" ht="15" customHeight="1" x14ac:dyDescent="0.2">
      <c r="B8735"/>
    </row>
    <row r="8736" spans="2:2" ht="15" customHeight="1" x14ac:dyDescent="0.2">
      <c r="B8736"/>
    </row>
    <row r="8737" spans="2:2" ht="15" customHeight="1" x14ac:dyDescent="0.2">
      <c r="B8737"/>
    </row>
    <row r="8738" spans="2:2" ht="15" customHeight="1" x14ac:dyDescent="0.2">
      <c r="B8738"/>
    </row>
    <row r="8739" spans="2:2" ht="15" customHeight="1" x14ac:dyDescent="0.2">
      <c r="B8739"/>
    </row>
    <row r="8740" spans="2:2" ht="15" customHeight="1" x14ac:dyDescent="0.2">
      <c r="B8740"/>
    </row>
    <row r="8741" spans="2:2" ht="15" customHeight="1" x14ac:dyDescent="0.2">
      <c r="B8741"/>
    </row>
    <row r="8742" spans="2:2" ht="15" customHeight="1" x14ac:dyDescent="0.2">
      <c r="B8742"/>
    </row>
    <row r="8743" spans="2:2" ht="15" customHeight="1" x14ac:dyDescent="0.2">
      <c r="B8743"/>
    </row>
    <row r="8744" spans="2:2" ht="15" customHeight="1" x14ac:dyDescent="0.2">
      <c r="B8744"/>
    </row>
    <row r="8745" spans="2:2" ht="15" customHeight="1" x14ac:dyDescent="0.2">
      <c r="B8745"/>
    </row>
    <row r="8746" spans="2:2" ht="15" customHeight="1" x14ac:dyDescent="0.2">
      <c r="B8746"/>
    </row>
    <row r="8747" spans="2:2" ht="15" customHeight="1" x14ac:dyDescent="0.2">
      <c r="B8747"/>
    </row>
    <row r="8748" spans="2:2" ht="15" customHeight="1" x14ac:dyDescent="0.2">
      <c r="B8748"/>
    </row>
    <row r="8749" spans="2:2" ht="15" customHeight="1" x14ac:dyDescent="0.2">
      <c r="B8749"/>
    </row>
    <row r="8750" spans="2:2" ht="15" customHeight="1" x14ac:dyDescent="0.2">
      <c r="B8750"/>
    </row>
    <row r="8751" spans="2:2" ht="15" customHeight="1" x14ac:dyDescent="0.2">
      <c r="B8751"/>
    </row>
    <row r="8752" spans="2:2" ht="15" customHeight="1" x14ac:dyDescent="0.2">
      <c r="B8752"/>
    </row>
    <row r="8753" spans="2:2" ht="15" customHeight="1" x14ac:dyDescent="0.2">
      <c r="B8753"/>
    </row>
    <row r="8754" spans="2:2" ht="15" customHeight="1" x14ac:dyDescent="0.2">
      <c r="B8754"/>
    </row>
    <row r="8755" spans="2:2" ht="15" customHeight="1" x14ac:dyDescent="0.2">
      <c r="B8755"/>
    </row>
    <row r="8756" spans="2:2" ht="15" customHeight="1" x14ac:dyDescent="0.2">
      <c r="B8756"/>
    </row>
    <row r="8757" spans="2:2" ht="15" customHeight="1" x14ac:dyDescent="0.2">
      <c r="B8757"/>
    </row>
    <row r="8758" spans="2:2" ht="15" customHeight="1" x14ac:dyDescent="0.2">
      <c r="B8758"/>
    </row>
    <row r="8759" spans="2:2" ht="15" customHeight="1" x14ac:dyDescent="0.2">
      <c r="B8759"/>
    </row>
    <row r="8760" spans="2:2" ht="15" customHeight="1" x14ac:dyDescent="0.2">
      <c r="B8760"/>
    </row>
    <row r="8761" spans="2:2" ht="15" customHeight="1" x14ac:dyDescent="0.2">
      <c r="B8761"/>
    </row>
    <row r="8762" spans="2:2" ht="15" customHeight="1" x14ac:dyDescent="0.2">
      <c r="B8762"/>
    </row>
    <row r="8763" spans="2:2" ht="15" customHeight="1" x14ac:dyDescent="0.2">
      <c r="B8763"/>
    </row>
    <row r="8764" spans="2:2" ht="15" customHeight="1" x14ac:dyDescent="0.2">
      <c r="B8764"/>
    </row>
    <row r="8765" spans="2:2" ht="15" customHeight="1" x14ac:dyDescent="0.2">
      <c r="B8765"/>
    </row>
    <row r="8766" spans="2:2" ht="15" customHeight="1" x14ac:dyDescent="0.2">
      <c r="B8766"/>
    </row>
    <row r="8767" spans="2:2" ht="15" customHeight="1" x14ac:dyDescent="0.2">
      <c r="B8767"/>
    </row>
    <row r="8768" spans="2:2" ht="15" customHeight="1" x14ac:dyDescent="0.2">
      <c r="B8768"/>
    </row>
    <row r="8769" spans="2:2" ht="15" customHeight="1" x14ac:dyDescent="0.2">
      <c r="B8769"/>
    </row>
    <row r="8770" spans="2:2" ht="15" customHeight="1" x14ac:dyDescent="0.2">
      <c r="B8770"/>
    </row>
    <row r="8771" spans="2:2" ht="15" customHeight="1" x14ac:dyDescent="0.2">
      <c r="B8771"/>
    </row>
    <row r="8772" spans="2:2" ht="15" customHeight="1" x14ac:dyDescent="0.2">
      <c r="B8772"/>
    </row>
    <row r="8773" spans="2:2" ht="15" customHeight="1" x14ac:dyDescent="0.2">
      <c r="B8773"/>
    </row>
    <row r="8774" spans="2:2" ht="15" customHeight="1" x14ac:dyDescent="0.2">
      <c r="B8774"/>
    </row>
    <row r="8775" spans="2:2" ht="15" customHeight="1" x14ac:dyDescent="0.2">
      <c r="B8775"/>
    </row>
    <row r="8776" spans="2:2" ht="15" customHeight="1" x14ac:dyDescent="0.2">
      <c r="B8776"/>
    </row>
    <row r="8777" spans="2:2" ht="15" customHeight="1" x14ac:dyDescent="0.2">
      <c r="B8777"/>
    </row>
    <row r="8778" spans="2:2" ht="15" customHeight="1" x14ac:dyDescent="0.2">
      <c r="B8778"/>
    </row>
    <row r="8779" spans="2:2" ht="15" customHeight="1" x14ac:dyDescent="0.2">
      <c r="B8779"/>
    </row>
    <row r="8780" spans="2:2" ht="15" customHeight="1" x14ac:dyDescent="0.2">
      <c r="B8780"/>
    </row>
    <row r="8781" spans="2:2" ht="15" customHeight="1" x14ac:dyDescent="0.2">
      <c r="B8781"/>
    </row>
    <row r="8782" spans="2:2" ht="15" customHeight="1" x14ac:dyDescent="0.2">
      <c r="B8782"/>
    </row>
    <row r="8783" spans="2:2" ht="15" customHeight="1" x14ac:dyDescent="0.2">
      <c r="B8783"/>
    </row>
    <row r="8784" spans="2:2" ht="15" customHeight="1" x14ac:dyDescent="0.2">
      <c r="B8784"/>
    </row>
    <row r="8785" spans="2:2" ht="15" customHeight="1" x14ac:dyDescent="0.2">
      <c r="B8785"/>
    </row>
    <row r="8786" spans="2:2" ht="15" customHeight="1" x14ac:dyDescent="0.2">
      <c r="B8786"/>
    </row>
    <row r="8787" spans="2:2" ht="15" customHeight="1" x14ac:dyDescent="0.2">
      <c r="B8787"/>
    </row>
    <row r="8788" spans="2:2" ht="15" customHeight="1" x14ac:dyDescent="0.2">
      <c r="B8788"/>
    </row>
    <row r="8789" spans="2:2" ht="15" customHeight="1" x14ac:dyDescent="0.2">
      <c r="B8789"/>
    </row>
    <row r="8790" spans="2:2" ht="15" customHeight="1" x14ac:dyDescent="0.2">
      <c r="B8790"/>
    </row>
    <row r="8791" spans="2:2" ht="15" customHeight="1" x14ac:dyDescent="0.2">
      <c r="B8791"/>
    </row>
    <row r="8792" spans="2:2" ht="15" customHeight="1" x14ac:dyDescent="0.2">
      <c r="B8792"/>
    </row>
    <row r="8793" spans="2:2" ht="15" customHeight="1" x14ac:dyDescent="0.2">
      <c r="B8793"/>
    </row>
    <row r="8794" spans="2:2" ht="15" customHeight="1" x14ac:dyDescent="0.2">
      <c r="B8794"/>
    </row>
    <row r="8795" spans="2:2" ht="15" customHeight="1" x14ac:dyDescent="0.2">
      <c r="B8795"/>
    </row>
    <row r="8796" spans="2:2" ht="15" customHeight="1" x14ac:dyDescent="0.2">
      <c r="B8796"/>
    </row>
    <row r="8797" spans="2:2" ht="15" customHeight="1" x14ac:dyDescent="0.2">
      <c r="B8797"/>
    </row>
    <row r="8798" spans="2:2" ht="15" customHeight="1" x14ac:dyDescent="0.2">
      <c r="B8798"/>
    </row>
    <row r="8799" spans="2:2" ht="15" customHeight="1" x14ac:dyDescent="0.2">
      <c r="B8799"/>
    </row>
    <row r="8800" spans="2:2" ht="15" customHeight="1" x14ac:dyDescent="0.2">
      <c r="B8800"/>
    </row>
    <row r="8801" spans="2:2" ht="15" customHeight="1" x14ac:dyDescent="0.2">
      <c r="B8801"/>
    </row>
    <row r="8802" spans="2:2" ht="15" customHeight="1" x14ac:dyDescent="0.2">
      <c r="B8802"/>
    </row>
    <row r="8803" spans="2:2" ht="15" customHeight="1" x14ac:dyDescent="0.2">
      <c r="B8803"/>
    </row>
    <row r="8804" spans="2:2" ht="15" customHeight="1" x14ac:dyDescent="0.2">
      <c r="B8804"/>
    </row>
    <row r="8805" spans="2:2" ht="15" customHeight="1" x14ac:dyDescent="0.2">
      <c r="B8805"/>
    </row>
    <row r="8806" spans="2:2" ht="15" customHeight="1" x14ac:dyDescent="0.2">
      <c r="B8806"/>
    </row>
    <row r="8807" spans="2:2" ht="15" customHeight="1" x14ac:dyDescent="0.2">
      <c r="B8807"/>
    </row>
    <row r="8808" spans="2:2" ht="15" customHeight="1" x14ac:dyDescent="0.2">
      <c r="B8808"/>
    </row>
    <row r="8809" spans="2:2" ht="15" customHeight="1" x14ac:dyDescent="0.2">
      <c r="B8809"/>
    </row>
    <row r="8810" spans="2:2" ht="15" customHeight="1" x14ac:dyDescent="0.2">
      <c r="B8810"/>
    </row>
    <row r="8811" spans="2:2" ht="15" customHeight="1" x14ac:dyDescent="0.2">
      <c r="B8811"/>
    </row>
    <row r="8812" spans="2:2" ht="15" customHeight="1" x14ac:dyDescent="0.2">
      <c r="B8812"/>
    </row>
    <row r="8813" spans="2:2" ht="15" customHeight="1" x14ac:dyDescent="0.2">
      <c r="B8813"/>
    </row>
    <row r="8814" spans="2:2" ht="15" customHeight="1" x14ac:dyDescent="0.2">
      <c r="B8814"/>
    </row>
    <row r="8815" spans="2:2" ht="15" customHeight="1" x14ac:dyDescent="0.2">
      <c r="B8815"/>
    </row>
    <row r="8816" spans="2:2" ht="15" customHeight="1" x14ac:dyDescent="0.2">
      <c r="B8816"/>
    </row>
    <row r="8817" spans="2:2" ht="15" customHeight="1" x14ac:dyDescent="0.2">
      <c r="B8817"/>
    </row>
    <row r="8818" spans="2:2" ht="15" customHeight="1" x14ac:dyDescent="0.2">
      <c r="B8818"/>
    </row>
    <row r="8819" spans="2:2" ht="15" customHeight="1" x14ac:dyDescent="0.2">
      <c r="B8819"/>
    </row>
    <row r="8820" spans="2:2" ht="15" customHeight="1" x14ac:dyDescent="0.2">
      <c r="B8820"/>
    </row>
    <row r="8821" spans="2:2" ht="15" customHeight="1" x14ac:dyDescent="0.2">
      <c r="B8821"/>
    </row>
    <row r="8822" spans="2:2" ht="15" customHeight="1" x14ac:dyDescent="0.2">
      <c r="B8822"/>
    </row>
    <row r="8823" spans="2:2" ht="15" customHeight="1" x14ac:dyDescent="0.2">
      <c r="B8823"/>
    </row>
    <row r="8824" spans="2:2" ht="15" customHeight="1" x14ac:dyDescent="0.2">
      <c r="B8824"/>
    </row>
    <row r="8825" spans="2:2" ht="15" customHeight="1" x14ac:dyDescent="0.2">
      <c r="B8825"/>
    </row>
    <row r="8826" spans="2:2" ht="15" customHeight="1" x14ac:dyDescent="0.2">
      <c r="B8826"/>
    </row>
    <row r="8827" spans="2:2" ht="15" customHeight="1" x14ac:dyDescent="0.2">
      <c r="B8827"/>
    </row>
    <row r="8828" spans="2:2" ht="15" customHeight="1" x14ac:dyDescent="0.2">
      <c r="B8828"/>
    </row>
    <row r="8829" spans="2:2" ht="15" customHeight="1" x14ac:dyDescent="0.2">
      <c r="B8829"/>
    </row>
    <row r="8830" spans="2:2" ht="15" customHeight="1" x14ac:dyDescent="0.2">
      <c r="B8830"/>
    </row>
    <row r="8831" spans="2:2" ht="15" customHeight="1" x14ac:dyDescent="0.2">
      <c r="B8831"/>
    </row>
    <row r="8832" spans="2:2" ht="15" customHeight="1" x14ac:dyDescent="0.2">
      <c r="B8832"/>
    </row>
    <row r="8833" spans="2:2" ht="15" customHeight="1" x14ac:dyDescent="0.2">
      <c r="B8833"/>
    </row>
    <row r="8834" spans="2:2" ht="15" customHeight="1" x14ac:dyDescent="0.2">
      <c r="B8834"/>
    </row>
    <row r="8835" spans="2:2" ht="15" customHeight="1" x14ac:dyDescent="0.2">
      <c r="B8835"/>
    </row>
    <row r="8836" spans="2:2" ht="15" customHeight="1" x14ac:dyDescent="0.2">
      <c r="B8836"/>
    </row>
    <row r="8837" spans="2:2" ht="15" customHeight="1" x14ac:dyDescent="0.2">
      <c r="B8837"/>
    </row>
    <row r="8838" spans="2:2" ht="15" customHeight="1" x14ac:dyDescent="0.2">
      <c r="B8838"/>
    </row>
    <row r="8839" spans="2:2" ht="15" customHeight="1" x14ac:dyDescent="0.2">
      <c r="B8839"/>
    </row>
    <row r="8840" spans="2:2" ht="15" customHeight="1" x14ac:dyDescent="0.2">
      <c r="B8840"/>
    </row>
    <row r="8841" spans="2:2" ht="15" customHeight="1" x14ac:dyDescent="0.2">
      <c r="B8841"/>
    </row>
    <row r="8842" spans="2:2" ht="15" customHeight="1" x14ac:dyDescent="0.2">
      <c r="B8842"/>
    </row>
    <row r="8843" spans="2:2" ht="15" customHeight="1" x14ac:dyDescent="0.2">
      <c r="B8843"/>
    </row>
    <row r="8844" spans="2:2" ht="15" customHeight="1" x14ac:dyDescent="0.2">
      <c r="B8844"/>
    </row>
    <row r="8845" spans="2:2" ht="15" customHeight="1" x14ac:dyDescent="0.2">
      <c r="B8845"/>
    </row>
    <row r="8846" spans="2:2" ht="15" customHeight="1" x14ac:dyDescent="0.2">
      <c r="B8846"/>
    </row>
    <row r="8847" spans="2:2" ht="15" customHeight="1" x14ac:dyDescent="0.2">
      <c r="B8847"/>
    </row>
    <row r="8848" spans="2:2" ht="15" customHeight="1" x14ac:dyDescent="0.2">
      <c r="B8848"/>
    </row>
    <row r="8849" spans="2:2" ht="15" customHeight="1" x14ac:dyDescent="0.2">
      <c r="B8849"/>
    </row>
    <row r="8850" spans="2:2" ht="15" customHeight="1" x14ac:dyDescent="0.2">
      <c r="B8850"/>
    </row>
    <row r="8851" spans="2:2" ht="15" customHeight="1" x14ac:dyDescent="0.2">
      <c r="B8851"/>
    </row>
    <row r="8852" spans="2:2" ht="15" customHeight="1" x14ac:dyDescent="0.2">
      <c r="B8852"/>
    </row>
    <row r="8853" spans="2:2" ht="15" customHeight="1" x14ac:dyDescent="0.2">
      <c r="B8853"/>
    </row>
    <row r="8854" spans="2:2" ht="15" customHeight="1" x14ac:dyDescent="0.2">
      <c r="B8854"/>
    </row>
    <row r="8855" spans="2:2" ht="15" customHeight="1" x14ac:dyDescent="0.2">
      <c r="B8855"/>
    </row>
    <row r="8856" spans="2:2" ht="15" customHeight="1" x14ac:dyDescent="0.2">
      <c r="B8856"/>
    </row>
    <row r="8857" spans="2:2" ht="15" customHeight="1" x14ac:dyDescent="0.2">
      <c r="B8857"/>
    </row>
    <row r="8858" spans="2:2" ht="15" customHeight="1" x14ac:dyDescent="0.2">
      <c r="B8858"/>
    </row>
    <row r="8859" spans="2:2" ht="15" customHeight="1" x14ac:dyDescent="0.2">
      <c r="B8859"/>
    </row>
    <row r="8860" spans="2:2" ht="15" customHeight="1" x14ac:dyDescent="0.2">
      <c r="B8860"/>
    </row>
    <row r="8861" spans="2:2" ht="15" customHeight="1" x14ac:dyDescent="0.2">
      <c r="B8861"/>
    </row>
    <row r="8862" spans="2:2" ht="15" customHeight="1" x14ac:dyDescent="0.2">
      <c r="B8862"/>
    </row>
    <row r="8863" spans="2:2" ht="15" customHeight="1" x14ac:dyDescent="0.2">
      <c r="B8863"/>
    </row>
    <row r="8864" spans="2:2" ht="15" customHeight="1" x14ac:dyDescent="0.2">
      <c r="B8864"/>
    </row>
    <row r="8865" spans="2:2" ht="15" customHeight="1" x14ac:dyDescent="0.2">
      <c r="B8865"/>
    </row>
    <row r="8866" spans="2:2" ht="15" customHeight="1" x14ac:dyDescent="0.2">
      <c r="B8866"/>
    </row>
    <row r="8867" spans="2:2" ht="15" customHeight="1" x14ac:dyDescent="0.2">
      <c r="B8867"/>
    </row>
    <row r="8868" spans="2:2" ht="15" customHeight="1" x14ac:dyDescent="0.2">
      <c r="B8868"/>
    </row>
    <row r="8869" spans="2:2" ht="15" customHeight="1" x14ac:dyDescent="0.2">
      <c r="B8869"/>
    </row>
    <row r="8870" spans="2:2" ht="15" customHeight="1" x14ac:dyDescent="0.2">
      <c r="B8870"/>
    </row>
    <row r="8871" spans="2:2" ht="15" customHeight="1" x14ac:dyDescent="0.2">
      <c r="B8871"/>
    </row>
    <row r="8872" spans="2:2" ht="15" customHeight="1" x14ac:dyDescent="0.2">
      <c r="B8872"/>
    </row>
    <row r="8873" spans="2:2" ht="15" customHeight="1" x14ac:dyDescent="0.2">
      <c r="B8873"/>
    </row>
    <row r="8874" spans="2:2" ht="15" customHeight="1" x14ac:dyDescent="0.2">
      <c r="B8874"/>
    </row>
    <row r="8875" spans="2:2" ht="15" customHeight="1" x14ac:dyDescent="0.2">
      <c r="B8875"/>
    </row>
    <row r="8876" spans="2:2" ht="15" customHeight="1" x14ac:dyDescent="0.2">
      <c r="B8876"/>
    </row>
    <row r="8877" spans="2:2" ht="15" customHeight="1" x14ac:dyDescent="0.2">
      <c r="B8877"/>
    </row>
    <row r="8878" spans="2:2" ht="15" customHeight="1" x14ac:dyDescent="0.2">
      <c r="B8878"/>
    </row>
    <row r="8879" spans="2:2" ht="15" customHeight="1" x14ac:dyDescent="0.2">
      <c r="B8879"/>
    </row>
    <row r="8880" spans="2:2" ht="15" customHeight="1" x14ac:dyDescent="0.2">
      <c r="B8880"/>
    </row>
    <row r="8881" spans="2:2" ht="15" customHeight="1" x14ac:dyDescent="0.2">
      <c r="B8881"/>
    </row>
    <row r="8882" spans="2:2" ht="15" customHeight="1" x14ac:dyDescent="0.2">
      <c r="B8882"/>
    </row>
    <row r="8883" spans="2:2" ht="15" customHeight="1" x14ac:dyDescent="0.2">
      <c r="B8883"/>
    </row>
    <row r="8884" spans="2:2" ht="15" customHeight="1" x14ac:dyDescent="0.2">
      <c r="B8884"/>
    </row>
    <row r="8885" spans="2:2" ht="15" customHeight="1" x14ac:dyDescent="0.2">
      <c r="B8885"/>
    </row>
    <row r="8886" spans="2:2" ht="15" customHeight="1" x14ac:dyDescent="0.2">
      <c r="B8886"/>
    </row>
    <row r="8887" spans="2:2" ht="15" customHeight="1" x14ac:dyDescent="0.2">
      <c r="B8887"/>
    </row>
    <row r="8888" spans="2:2" ht="15" customHeight="1" x14ac:dyDescent="0.2">
      <c r="B8888"/>
    </row>
    <row r="8889" spans="2:2" ht="15" customHeight="1" x14ac:dyDescent="0.2">
      <c r="B8889"/>
    </row>
    <row r="8890" spans="2:2" ht="15" customHeight="1" x14ac:dyDescent="0.2">
      <c r="B8890"/>
    </row>
    <row r="8891" spans="2:2" ht="15" customHeight="1" x14ac:dyDescent="0.2">
      <c r="B8891"/>
    </row>
    <row r="8892" spans="2:2" ht="15" customHeight="1" x14ac:dyDescent="0.2">
      <c r="B8892"/>
    </row>
    <row r="8893" spans="2:2" ht="15" customHeight="1" x14ac:dyDescent="0.2">
      <c r="B8893"/>
    </row>
    <row r="8894" spans="2:2" ht="15" customHeight="1" x14ac:dyDescent="0.2">
      <c r="B8894"/>
    </row>
    <row r="8895" spans="2:2" ht="15" customHeight="1" x14ac:dyDescent="0.2">
      <c r="B8895"/>
    </row>
    <row r="8896" spans="2:2" ht="15" customHeight="1" x14ac:dyDescent="0.2">
      <c r="B8896"/>
    </row>
    <row r="8897" spans="2:2" ht="15" customHeight="1" x14ac:dyDescent="0.2">
      <c r="B8897"/>
    </row>
    <row r="8898" spans="2:2" ht="15" customHeight="1" x14ac:dyDescent="0.2">
      <c r="B8898"/>
    </row>
    <row r="8899" spans="2:2" ht="15" customHeight="1" x14ac:dyDescent="0.2">
      <c r="B8899"/>
    </row>
    <row r="8900" spans="2:2" ht="15" customHeight="1" x14ac:dyDescent="0.2">
      <c r="B8900"/>
    </row>
    <row r="8901" spans="2:2" ht="15" customHeight="1" x14ac:dyDescent="0.2">
      <c r="B8901"/>
    </row>
    <row r="8902" spans="2:2" ht="15" customHeight="1" x14ac:dyDescent="0.2">
      <c r="B8902"/>
    </row>
    <row r="8903" spans="2:2" ht="15" customHeight="1" x14ac:dyDescent="0.2">
      <c r="B8903"/>
    </row>
    <row r="8904" spans="2:2" ht="15" customHeight="1" x14ac:dyDescent="0.2">
      <c r="B8904"/>
    </row>
    <row r="8905" spans="2:2" ht="15" customHeight="1" x14ac:dyDescent="0.2">
      <c r="B8905"/>
    </row>
    <row r="8906" spans="2:2" ht="15" customHeight="1" x14ac:dyDescent="0.2">
      <c r="B8906"/>
    </row>
    <row r="8907" spans="2:2" ht="15" customHeight="1" x14ac:dyDescent="0.2">
      <c r="B8907"/>
    </row>
    <row r="8908" spans="2:2" ht="15" customHeight="1" x14ac:dyDescent="0.2">
      <c r="B8908"/>
    </row>
    <row r="8909" spans="2:2" ht="15" customHeight="1" x14ac:dyDescent="0.2">
      <c r="B8909"/>
    </row>
    <row r="8910" spans="2:2" ht="15" customHeight="1" x14ac:dyDescent="0.2">
      <c r="B8910"/>
    </row>
    <row r="8911" spans="2:2" ht="15" customHeight="1" x14ac:dyDescent="0.2">
      <c r="B8911"/>
    </row>
    <row r="8912" spans="2:2" ht="15" customHeight="1" x14ac:dyDescent="0.2">
      <c r="B8912"/>
    </row>
    <row r="8913" spans="2:2" ht="15" customHeight="1" x14ac:dyDescent="0.2">
      <c r="B8913"/>
    </row>
    <row r="8914" spans="2:2" ht="15" customHeight="1" x14ac:dyDescent="0.2">
      <c r="B8914"/>
    </row>
    <row r="8915" spans="2:2" ht="15" customHeight="1" x14ac:dyDescent="0.2">
      <c r="B8915"/>
    </row>
    <row r="8916" spans="2:2" ht="15" customHeight="1" x14ac:dyDescent="0.2">
      <c r="B8916"/>
    </row>
    <row r="8917" spans="2:2" ht="15" customHeight="1" x14ac:dyDescent="0.2">
      <c r="B8917"/>
    </row>
    <row r="8918" spans="2:2" ht="15" customHeight="1" x14ac:dyDescent="0.2">
      <c r="B8918"/>
    </row>
    <row r="8919" spans="2:2" ht="15" customHeight="1" x14ac:dyDescent="0.2">
      <c r="B8919"/>
    </row>
    <row r="8920" spans="2:2" ht="15" customHeight="1" x14ac:dyDescent="0.2">
      <c r="B8920"/>
    </row>
    <row r="8921" spans="2:2" ht="15" customHeight="1" x14ac:dyDescent="0.2">
      <c r="B8921"/>
    </row>
    <row r="8922" spans="2:2" ht="15" customHeight="1" x14ac:dyDescent="0.2">
      <c r="B8922"/>
    </row>
    <row r="8923" spans="2:2" ht="15" customHeight="1" x14ac:dyDescent="0.2">
      <c r="B8923"/>
    </row>
    <row r="8924" spans="2:2" ht="15" customHeight="1" x14ac:dyDescent="0.2">
      <c r="B8924"/>
    </row>
    <row r="8925" spans="2:2" ht="15" customHeight="1" x14ac:dyDescent="0.2">
      <c r="B8925"/>
    </row>
    <row r="8926" spans="2:2" ht="15" customHeight="1" x14ac:dyDescent="0.2">
      <c r="B8926"/>
    </row>
    <row r="8927" spans="2:2" ht="15" customHeight="1" x14ac:dyDescent="0.2">
      <c r="B8927"/>
    </row>
    <row r="8928" spans="2:2" ht="15" customHeight="1" x14ac:dyDescent="0.2">
      <c r="B8928"/>
    </row>
    <row r="8929" spans="2:2" ht="15" customHeight="1" x14ac:dyDescent="0.2">
      <c r="B8929"/>
    </row>
    <row r="8930" spans="2:2" ht="15" customHeight="1" x14ac:dyDescent="0.2">
      <c r="B8930"/>
    </row>
    <row r="8931" spans="2:2" ht="15" customHeight="1" x14ac:dyDescent="0.2">
      <c r="B8931"/>
    </row>
    <row r="8932" spans="2:2" ht="15" customHeight="1" x14ac:dyDescent="0.2">
      <c r="B8932"/>
    </row>
    <row r="8933" spans="2:2" ht="15" customHeight="1" x14ac:dyDescent="0.2">
      <c r="B8933"/>
    </row>
    <row r="8934" spans="2:2" ht="15" customHeight="1" x14ac:dyDescent="0.2">
      <c r="B8934"/>
    </row>
    <row r="8935" spans="2:2" ht="15" customHeight="1" x14ac:dyDescent="0.2">
      <c r="B8935"/>
    </row>
    <row r="8936" spans="2:2" ht="15" customHeight="1" x14ac:dyDescent="0.2">
      <c r="B8936"/>
    </row>
    <row r="8937" spans="2:2" ht="15" customHeight="1" x14ac:dyDescent="0.2">
      <c r="B8937"/>
    </row>
    <row r="8938" spans="2:2" ht="15" customHeight="1" x14ac:dyDescent="0.2">
      <c r="B8938"/>
    </row>
    <row r="8939" spans="2:2" ht="15" customHeight="1" x14ac:dyDescent="0.2">
      <c r="B8939"/>
    </row>
    <row r="8940" spans="2:2" ht="15" customHeight="1" x14ac:dyDescent="0.2">
      <c r="B8940"/>
    </row>
    <row r="8941" spans="2:2" ht="15" customHeight="1" x14ac:dyDescent="0.2">
      <c r="B8941"/>
    </row>
    <row r="8942" spans="2:2" ht="15" customHeight="1" x14ac:dyDescent="0.2">
      <c r="B8942"/>
    </row>
    <row r="8943" spans="2:2" ht="15" customHeight="1" x14ac:dyDescent="0.2">
      <c r="B8943"/>
    </row>
    <row r="8944" spans="2:2" ht="15" customHeight="1" x14ac:dyDescent="0.2">
      <c r="B8944"/>
    </row>
    <row r="8945" spans="2:2" ht="15" customHeight="1" x14ac:dyDescent="0.2">
      <c r="B8945"/>
    </row>
    <row r="8946" spans="2:2" ht="15" customHeight="1" x14ac:dyDescent="0.2">
      <c r="B8946"/>
    </row>
    <row r="8947" spans="2:2" ht="15" customHeight="1" x14ac:dyDescent="0.2">
      <c r="B8947"/>
    </row>
    <row r="8948" spans="2:2" ht="15" customHeight="1" x14ac:dyDescent="0.2">
      <c r="B8948"/>
    </row>
    <row r="8949" spans="2:2" ht="15" customHeight="1" x14ac:dyDescent="0.2">
      <c r="B8949"/>
    </row>
    <row r="8950" spans="2:2" ht="15" customHeight="1" x14ac:dyDescent="0.2">
      <c r="B8950"/>
    </row>
    <row r="8951" spans="2:2" ht="15" customHeight="1" x14ac:dyDescent="0.2">
      <c r="B8951"/>
    </row>
    <row r="8952" spans="2:2" ht="15" customHeight="1" x14ac:dyDescent="0.2">
      <c r="B8952"/>
    </row>
    <row r="8953" spans="2:2" ht="15" customHeight="1" x14ac:dyDescent="0.2">
      <c r="B8953"/>
    </row>
    <row r="8954" spans="2:2" ht="15" customHeight="1" x14ac:dyDescent="0.2">
      <c r="B8954"/>
    </row>
    <row r="8955" spans="2:2" ht="15" customHeight="1" x14ac:dyDescent="0.2">
      <c r="B8955"/>
    </row>
    <row r="8956" spans="2:2" ht="15" customHeight="1" x14ac:dyDescent="0.2">
      <c r="B8956"/>
    </row>
    <row r="8957" spans="2:2" ht="15" customHeight="1" x14ac:dyDescent="0.2">
      <c r="B8957"/>
    </row>
    <row r="8958" spans="2:2" ht="15" customHeight="1" x14ac:dyDescent="0.2">
      <c r="B8958"/>
    </row>
    <row r="8959" spans="2:2" ht="15" customHeight="1" x14ac:dyDescent="0.2">
      <c r="B8959"/>
    </row>
    <row r="8960" spans="2:2" ht="15" customHeight="1" x14ac:dyDescent="0.2">
      <c r="B8960"/>
    </row>
    <row r="8961" spans="2:2" ht="15" customHeight="1" x14ac:dyDescent="0.2">
      <c r="B8961"/>
    </row>
    <row r="8962" spans="2:2" ht="15" customHeight="1" x14ac:dyDescent="0.2">
      <c r="B8962"/>
    </row>
    <row r="8963" spans="2:2" ht="15" customHeight="1" x14ac:dyDescent="0.2">
      <c r="B8963"/>
    </row>
    <row r="8964" spans="2:2" ht="15" customHeight="1" x14ac:dyDescent="0.2">
      <c r="B8964"/>
    </row>
    <row r="8965" spans="2:2" ht="15" customHeight="1" x14ac:dyDescent="0.2">
      <c r="B8965"/>
    </row>
    <row r="8966" spans="2:2" ht="15" customHeight="1" x14ac:dyDescent="0.2">
      <c r="B8966"/>
    </row>
    <row r="8967" spans="2:2" ht="15" customHeight="1" x14ac:dyDescent="0.2">
      <c r="B8967"/>
    </row>
    <row r="8968" spans="2:2" ht="15" customHeight="1" x14ac:dyDescent="0.2">
      <c r="B8968"/>
    </row>
    <row r="8969" spans="2:2" ht="15" customHeight="1" x14ac:dyDescent="0.2">
      <c r="B8969"/>
    </row>
    <row r="8970" spans="2:2" ht="15" customHeight="1" x14ac:dyDescent="0.2">
      <c r="B8970"/>
    </row>
    <row r="8971" spans="2:2" ht="15" customHeight="1" x14ac:dyDescent="0.2">
      <c r="B8971"/>
    </row>
    <row r="8972" spans="2:2" ht="15" customHeight="1" x14ac:dyDescent="0.2">
      <c r="B8972"/>
    </row>
    <row r="8973" spans="2:2" ht="15" customHeight="1" x14ac:dyDescent="0.2">
      <c r="B8973"/>
    </row>
    <row r="8974" spans="2:2" ht="15" customHeight="1" x14ac:dyDescent="0.2">
      <c r="B8974"/>
    </row>
    <row r="8975" spans="2:2" ht="15" customHeight="1" x14ac:dyDescent="0.2">
      <c r="B8975"/>
    </row>
    <row r="8976" spans="2:2" ht="15" customHeight="1" x14ac:dyDescent="0.2">
      <c r="B8976"/>
    </row>
    <row r="8977" spans="2:2" ht="15" customHeight="1" x14ac:dyDescent="0.2">
      <c r="B8977"/>
    </row>
    <row r="8978" spans="2:2" ht="15" customHeight="1" x14ac:dyDescent="0.2">
      <c r="B8978"/>
    </row>
    <row r="8979" spans="2:2" ht="15" customHeight="1" x14ac:dyDescent="0.2">
      <c r="B8979"/>
    </row>
    <row r="8980" spans="2:2" ht="15" customHeight="1" x14ac:dyDescent="0.2">
      <c r="B8980"/>
    </row>
    <row r="8981" spans="2:2" ht="15" customHeight="1" x14ac:dyDescent="0.2">
      <c r="B8981"/>
    </row>
    <row r="8982" spans="2:2" ht="15" customHeight="1" x14ac:dyDescent="0.2">
      <c r="B8982"/>
    </row>
    <row r="8983" spans="2:2" ht="15" customHeight="1" x14ac:dyDescent="0.2">
      <c r="B8983"/>
    </row>
    <row r="8984" spans="2:2" ht="15" customHeight="1" x14ac:dyDescent="0.2">
      <c r="B8984"/>
    </row>
    <row r="8985" spans="2:2" ht="15" customHeight="1" x14ac:dyDescent="0.2">
      <c r="B8985"/>
    </row>
    <row r="8986" spans="2:2" ht="15" customHeight="1" x14ac:dyDescent="0.2">
      <c r="B8986"/>
    </row>
    <row r="8987" spans="2:2" ht="15" customHeight="1" x14ac:dyDescent="0.2">
      <c r="B8987"/>
    </row>
    <row r="8988" spans="2:2" ht="15" customHeight="1" x14ac:dyDescent="0.2">
      <c r="B8988"/>
    </row>
    <row r="8989" spans="2:2" ht="15" customHeight="1" x14ac:dyDescent="0.2">
      <c r="B8989"/>
    </row>
    <row r="8990" spans="2:2" ht="15" customHeight="1" x14ac:dyDescent="0.2">
      <c r="B8990"/>
    </row>
    <row r="8991" spans="2:2" ht="15" customHeight="1" x14ac:dyDescent="0.2">
      <c r="B8991"/>
    </row>
    <row r="8992" spans="2:2" ht="15" customHeight="1" x14ac:dyDescent="0.2">
      <c r="B8992"/>
    </row>
    <row r="8993" spans="2:2" ht="15" customHeight="1" x14ac:dyDescent="0.2">
      <c r="B8993"/>
    </row>
    <row r="8994" spans="2:2" ht="15" customHeight="1" x14ac:dyDescent="0.2">
      <c r="B8994"/>
    </row>
    <row r="8995" spans="2:2" ht="15" customHeight="1" x14ac:dyDescent="0.2">
      <c r="B8995"/>
    </row>
    <row r="8996" spans="2:2" ht="15" customHeight="1" x14ac:dyDescent="0.2">
      <c r="B8996"/>
    </row>
    <row r="8997" spans="2:2" ht="15" customHeight="1" x14ac:dyDescent="0.2">
      <c r="B8997"/>
    </row>
    <row r="8998" spans="2:2" ht="15" customHeight="1" x14ac:dyDescent="0.2">
      <c r="B8998"/>
    </row>
    <row r="8999" spans="2:2" ht="15" customHeight="1" x14ac:dyDescent="0.2">
      <c r="B8999"/>
    </row>
    <row r="9000" spans="2:2" ht="15" customHeight="1" x14ac:dyDescent="0.2">
      <c r="B9000"/>
    </row>
    <row r="9001" spans="2:2" ht="15" customHeight="1" x14ac:dyDescent="0.2">
      <c r="B9001"/>
    </row>
    <row r="9002" spans="2:2" ht="15" customHeight="1" x14ac:dyDescent="0.2">
      <c r="B9002"/>
    </row>
    <row r="9003" spans="2:2" ht="15" customHeight="1" x14ac:dyDescent="0.2">
      <c r="B9003"/>
    </row>
    <row r="9004" spans="2:2" ht="15" customHeight="1" x14ac:dyDescent="0.2">
      <c r="B9004"/>
    </row>
    <row r="9005" spans="2:2" ht="15" customHeight="1" x14ac:dyDescent="0.2">
      <c r="B9005"/>
    </row>
    <row r="9006" spans="2:2" ht="15" customHeight="1" x14ac:dyDescent="0.2">
      <c r="B9006"/>
    </row>
    <row r="9007" spans="2:2" ht="15" customHeight="1" x14ac:dyDescent="0.2">
      <c r="B9007"/>
    </row>
    <row r="9008" spans="2:2" ht="15" customHeight="1" x14ac:dyDescent="0.2">
      <c r="B9008"/>
    </row>
    <row r="9009" spans="2:2" ht="15" customHeight="1" x14ac:dyDescent="0.2">
      <c r="B9009"/>
    </row>
    <row r="9010" spans="2:2" ht="15" customHeight="1" x14ac:dyDescent="0.2">
      <c r="B9010"/>
    </row>
    <row r="9011" spans="2:2" ht="15" customHeight="1" x14ac:dyDescent="0.2">
      <c r="B9011"/>
    </row>
    <row r="9012" spans="2:2" ht="15" customHeight="1" x14ac:dyDescent="0.2">
      <c r="B9012"/>
    </row>
    <row r="9013" spans="2:2" ht="15" customHeight="1" x14ac:dyDescent="0.2">
      <c r="B9013"/>
    </row>
    <row r="9014" spans="2:2" ht="15" customHeight="1" x14ac:dyDescent="0.2">
      <c r="B9014"/>
    </row>
    <row r="9015" spans="2:2" ht="15" customHeight="1" x14ac:dyDescent="0.2">
      <c r="B9015"/>
    </row>
    <row r="9016" spans="2:2" ht="15" customHeight="1" x14ac:dyDescent="0.2">
      <c r="B9016"/>
    </row>
    <row r="9017" spans="2:2" ht="15" customHeight="1" x14ac:dyDescent="0.2">
      <c r="B9017"/>
    </row>
    <row r="9018" spans="2:2" ht="15" customHeight="1" x14ac:dyDescent="0.2">
      <c r="B9018"/>
    </row>
    <row r="9019" spans="2:2" ht="15" customHeight="1" x14ac:dyDescent="0.2">
      <c r="B9019"/>
    </row>
    <row r="9020" spans="2:2" ht="15" customHeight="1" x14ac:dyDescent="0.2">
      <c r="B9020"/>
    </row>
    <row r="9021" spans="2:2" ht="15" customHeight="1" x14ac:dyDescent="0.2">
      <c r="B9021"/>
    </row>
    <row r="9022" spans="2:2" ht="15" customHeight="1" x14ac:dyDescent="0.2">
      <c r="B9022"/>
    </row>
    <row r="9023" spans="2:2" ht="15" customHeight="1" x14ac:dyDescent="0.2">
      <c r="B9023"/>
    </row>
    <row r="9024" spans="2:2" ht="15" customHeight="1" x14ac:dyDescent="0.2">
      <c r="B9024"/>
    </row>
    <row r="9025" spans="2:2" ht="15" customHeight="1" x14ac:dyDescent="0.2">
      <c r="B9025"/>
    </row>
    <row r="9026" spans="2:2" ht="15" customHeight="1" x14ac:dyDescent="0.2">
      <c r="B9026"/>
    </row>
    <row r="9027" spans="2:2" ht="15" customHeight="1" x14ac:dyDescent="0.2">
      <c r="B9027"/>
    </row>
    <row r="9028" spans="2:2" ht="15" customHeight="1" x14ac:dyDescent="0.2">
      <c r="B9028"/>
    </row>
    <row r="9029" spans="2:2" ht="15" customHeight="1" x14ac:dyDescent="0.2">
      <c r="B9029"/>
    </row>
    <row r="9030" spans="2:2" ht="15" customHeight="1" x14ac:dyDescent="0.2">
      <c r="B9030"/>
    </row>
    <row r="9031" spans="2:2" ht="15" customHeight="1" x14ac:dyDescent="0.2">
      <c r="B9031"/>
    </row>
    <row r="9032" spans="2:2" ht="15" customHeight="1" x14ac:dyDescent="0.2">
      <c r="B9032"/>
    </row>
    <row r="9033" spans="2:2" ht="15" customHeight="1" x14ac:dyDescent="0.2">
      <c r="B9033"/>
    </row>
    <row r="9034" spans="2:2" ht="15" customHeight="1" x14ac:dyDescent="0.2">
      <c r="B9034"/>
    </row>
    <row r="9035" spans="2:2" ht="15" customHeight="1" x14ac:dyDescent="0.2">
      <c r="B9035"/>
    </row>
    <row r="9036" spans="2:2" ht="15" customHeight="1" x14ac:dyDescent="0.2">
      <c r="B9036"/>
    </row>
    <row r="9037" spans="2:2" ht="15" customHeight="1" x14ac:dyDescent="0.2">
      <c r="B9037"/>
    </row>
    <row r="9038" spans="2:2" ht="15" customHeight="1" x14ac:dyDescent="0.2">
      <c r="B9038"/>
    </row>
    <row r="9039" spans="2:2" ht="15" customHeight="1" x14ac:dyDescent="0.2">
      <c r="B9039"/>
    </row>
    <row r="9040" spans="2:2" ht="15" customHeight="1" x14ac:dyDescent="0.2">
      <c r="B9040"/>
    </row>
    <row r="9041" spans="2:2" ht="15" customHeight="1" x14ac:dyDescent="0.2">
      <c r="B9041"/>
    </row>
    <row r="9042" spans="2:2" ht="15" customHeight="1" x14ac:dyDescent="0.2">
      <c r="B9042"/>
    </row>
    <row r="9043" spans="2:2" ht="15" customHeight="1" x14ac:dyDescent="0.2">
      <c r="B9043"/>
    </row>
    <row r="9044" spans="2:2" ht="15" customHeight="1" x14ac:dyDescent="0.2">
      <c r="B9044"/>
    </row>
    <row r="9045" spans="2:2" ht="15" customHeight="1" x14ac:dyDescent="0.2">
      <c r="B9045"/>
    </row>
    <row r="9046" spans="2:2" ht="15" customHeight="1" x14ac:dyDescent="0.2">
      <c r="B9046"/>
    </row>
    <row r="9047" spans="2:2" ht="15" customHeight="1" x14ac:dyDescent="0.2">
      <c r="B9047"/>
    </row>
    <row r="9048" spans="2:2" ht="15" customHeight="1" x14ac:dyDescent="0.2">
      <c r="B9048"/>
    </row>
    <row r="9049" spans="2:2" ht="15" customHeight="1" x14ac:dyDescent="0.2">
      <c r="B9049"/>
    </row>
    <row r="9050" spans="2:2" ht="15" customHeight="1" x14ac:dyDescent="0.2">
      <c r="B9050"/>
    </row>
    <row r="9051" spans="2:2" ht="15" customHeight="1" x14ac:dyDescent="0.2">
      <c r="B9051"/>
    </row>
    <row r="9052" spans="2:2" ht="15" customHeight="1" x14ac:dyDescent="0.2">
      <c r="B9052"/>
    </row>
    <row r="9053" spans="2:2" ht="15" customHeight="1" x14ac:dyDescent="0.2">
      <c r="B9053"/>
    </row>
    <row r="9054" spans="2:2" ht="15" customHeight="1" x14ac:dyDescent="0.2">
      <c r="B9054"/>
    </row>
    <row r="9055" spans="2:2" ht="15" customHeight="1" x14ac:dyDescent="0.2">
      <c r="B9055"/>
    </row>
    <row r="9056" spans="2:2" ht="15" customHeight="1" x14ac:dyDescent="0.2">
      <c r="B9056"/>
    </row>
    <row r="9057" spans="2:2" ht="15" customHeight="1" x14ac:dyDescent="0.2">
      <c r="B9057"/>
    </row>
    <row r="9058" spans="2:2" ht="15" customHeight="1" x14ac:dyDescent="0.2">
      <c r="B9058"/>
    </row>
    <row r="9059" spans="2:2" ht="15" customHeight="1" x14ac:dyDescent="0.2">
      <c r="B9059"/>
    </row>
    <row r="9060" spans="2:2" ht="15" customHeight="1" x14ac:dyDescent="0.2">
      <c r="B9060"/>
    </row>
    <row r="9061" spans="2:2" ht="15" customHeight="1" x14ac:dyDescent="0.2">
      <c r="B9061"/>
    </row>
    <row r="9062" spans="2:2" ht="15" customHeight="1" x14ac:dyDescent="0.2">
      <c r="B9062"/>
    </row>
    <row r="9063" spans="2:2" ht="15" customHeight="1" x14ac:dyDescent="0.2">
      <c r="B9063"/>
    </row>
    <row r="9064" spans="2:2" ht="15" customHeight="1" x14ac:dyDescent="0.2">
      <c r="B9064"/>
    </row>
    <row r="9065" spans="2:2" ht="15" customHeight="1" x14ac:dyDescent="0.2">
      <c r="B9065"/>
    </row>
    <row r="9066" spans="2:2" ht="15" customHeight="1" x14ac:dyDescent="0.2">
      <c r="B9066"/>
    </row>
    <row r="9067" spans="2:2" ht="15" customHeight="1" x14ac:dyDescent="0.2">
      <c r="B9067"/>
    </row>
    <row r="9068" spans="2:2" ht="15" customHeight="1" x14ac:dyDescent="0.2">
      <c r="B9068"/>
    </row>
    <row r="9069" spans="2:2" ht="15" customHeight="1" x14ac:dyDescent="0.2">
      <c r="B9069"/>
    </row>
    <row r="9070" spans="2:2" ht="15" customHeight="1" x14ac:dyDescent="0.2">
      <c r="B9070"/>
    </row>
    <row r="9071" spans="2:2" ht="15" customHeight="1" x14ac:dyDescent="0.2">
      <c r="B9071"/>
    </row>
    <row r="9072" spans="2:2" ht="15" customHeight="1" x14ac:dyDescent="0.2">
      <c r="B9072"/>
    </row>
    <row r="9073" spans="2:2" ht="15" customHeight="1" x14ac:dyDescent="0.2">
      <c r="B9073"/>
    </row>
    <row r="9074" spans="2:2" ht="15" customHeight="1" x14ac:dyDescent="0.2">
      <c r="B9074"/>
    </row>
    <row r="9075" spans="2:2" ht="15" customHeight="1" x14ac:dyDescent="0.2">
      <c r="B9075"/>
    </row>
    <row r="9076" spans="2:2" ht="15" customHeight="1" x14ac:dyDescent="0.2">
      <c r="B9076"/>
    </row>
    <row r="9077" spans="2:2" ht="15" customHeight="1" x14ac:dyDescent="0.2">
      <c r="B9077"/>
    </row>
    <row r="9078" spans="2:2" ht="15" customHeight="1" x14ac:dyDescent="0.2">
      <c r="B9078"/>
    </row>
    <row r="9079" spans="2:2" ht="15" customHeight="1" x14ac:dyDescent="0.2">
      <c r="B9079"/>
    </row>
    <row r="9080" spans="2:2" ht="15" customHeight="1" x14ac:dyDescent="0.2">
      <c r="B9080"/>
    </row>
    <row r="9081" spans="2:2" ht="15" customHeight="1" x14ac:dyDescent="0.2">
      <c r="B9081"/>
    </row>
    <row r="9082" spans="2:2" ht="15" customHeight="1" x14ac:dyDescent="0.2">
      <c r="B9082"/>
    </row>
    <row r="9083" spans="2:2" ht="15" customHeight="1" x14ac:dyDescent="0.2">
      <c r="B9083"/>
    </row>
    <row r="9084" spans="2:2" ht="15" customHeight="1" x14ac:dyDescent="0.2">
      <c r="B9084"/>
    </row>
    <row r="9085" spans="2:2" ht="15" customHeight="1" x14ac:dyDescent="0.2">
      <c r="B9085"/>
    </row>
    <row r="9086" spans="2:2" ht="15" customHeight="1" x14ac:dyDescent="0.2">
      <c r="B9086"/>
    </row>
    <row r="9087" spans="2:2" ht="15" customHeight="1" x14ac:dyDescent="0.2">
      <c r="B9087"/>
    </row>
    <row r="9088" spans="2:2" ht="15" customHeight="1" x14ac:dyDescent="0.2">
      <c r="B9088"/>
    </row>
    <row r="9089" spans="2:2" ht="15" customHeight="1" x14ac:dyDescent="0.2">
      <c r="B9089"/>
    </row>
    <row r="9090" spans="2:2" ht="15" customHeight="1" x14ac:dyDescent="0.2">
      <c r="B9090"/>
    </row>
    <row r="9091" spans="2:2" ht="15" customHeight="1" x14ac:dyDescent="0.2">
      <c r="B9091"/>
    </row>
    <row r="9092" spans="2:2" ht="15" customHeight="1" x14ac:dyDescent="0.2">
      <c r="B9092"/>
    </row>
    <row r="9093" spans="2:2" ht="15" customHeight="1" x14ac:dyDescent="0.2">
      <c r="B9093"/>
    </row>
    <row r="9094" spans="2:2" ht="15" customHeight="1" x14ac:dyDescent="0.2">
      <c r="B9094"/>
    </row>
    <row r="9095" spans="2:2" ht="15" customHeight="1" x14ac:dyDescent="0.2">
      <c r="B9095"/>
    </row>
    <row r="9096" spans="2:2" ht="15" customHeight="1" x14ac:dyDescent="0.2">
      <c r="B9096"/>
    </row>
    <row r="9097" spans="2:2" ht="15" customHeight="1" x14ac:dyDescent="0.2">
      <c r="B9097"/>
    </row>
    <row r="9098" spans="2:2" ht="15" customHeight="1" x14ac:dyDescent="0.2">
      <c r="B9098"/>
    </row>
    <row r="9099" spans="2:2" ht="15" customHeight="1" x14ac:dyDescent="0.2">
      <c r="B9099"/>
    </row>
    <row r="9100" spans="2:2" ht="15" customHeight="1" x14ac:dyDescent="0.2">
      <c r="B9100"/>
    </row>
    <row r="9101" spans="2:2" ht="15" customHeight="1" x14ac:dyDescent="0.2">
      <c r="B9101"/>
    </row>
    <row r="9102" spans="2:2" ht="15" customHeight="1" x14ac:dyDescent="0.2">
      <c r="B9102"/>
    </row>
    <row r="9103" spans="2:2" ht="15" customHeight="1" x14ac:dyDescent="0.2">
      <c r="B9103"/>
    </row>
    <row r="9104" spans="2:2" ht="15" customHeight="1" x14ac:dyDescent="0.2">
      <c r="B9104"/>
    </row>
    <row r="9105" spans="2:2" ht="15" customHeight="1" x14ac:dyDescent="0.2">
      <c r="B9105"/>
    </row>
    <row r="9106" spans="2:2" ht="15" customHeight="1" x14ac:dyDescent="0.2">
      <c r="B9106"/>
    </row>
    <row r="9107" spans="2:2" ht="15" customHeight="1" x14ac:dyDescent="0.2">
      <c r="B9107"/>
    </row>
    <row r="9108" spans="2:2" ht="15" customHeight="1" x14ac:dyDescent="0.2">
      <c r="B9108"/>
    </row>
    <row r="9109" spans="2:2" ht="15" customHeight="1" x14ac:dyDescent="0.2">
      <c r="B9109"/>
    </row>
    <row r="9110" spans="2:2" ht="15" customHeight="1" x14ac:dyDescent="0.2">
      <c r="B9110"/>
    </row>
    <row r="9111" spans="2:2" ht="15" customHeight="1" x14ac:dyDescent="0.2">
      <c r="B9111"/>
    </row>
    <row r="9112" spans="2:2" ht="15" customHeight="1" x14ac:dyDescent="0.2">
      <c r="B9112"/>
    </row>
    <row r="9113" spans="2:2" ht="15" customHeight="1" x14ac:dyDescent="0.2">
      <c r="B9113"/>
    </row>
    <row r="9114" spans="2:2" ht="15" customHeight="1" x14ac:dyDescent="0.2">
      <c r="B9114"/>
    </row>
    <row r="9115" spans="2:2" ht="15" customHeight="1" x14ac:dyDescent="0.2">
      <c r="B9115"/>
    </row>
    <row r="9116" spans="2:2" ht="15" customHeight="1" x14ac:dyDescent="0.2">
      <c r="B9116"/>
    </row>
    <row r="9117" spans="2:2" ht="15" customHeight="1" x14ac:dyDescent="0.2">
      <c r="B9117"/>
    </row>
    <row r="9118" spans="2:2" ht="15" customHeight="1" x14ac:dyDescent="0.2">
      <c r="B9118"/>
    </row>
    <row r="9119" spans="2:2" ht="15" customHeight="1" x14ac:dyDescent="0.2">
      <c r="B9119"/>
    </row>
    <row r="9120" spans="2:2" ht="15" customHeight="1" x14ac:dyDescent="0.2">
      <c r="B9120"/>
    </row>
    <row r="9121" spans="2:2" ht="15" customHeight="1" x14ac:dyDescent="0.2">
      <c r="B9121"/>
    </row>
    <row r="9122" spans="2:2" ht="15" customHeight="1" x14ac:dyDescent="0.2">
      <c r="B9122"/>
    </row>
    <row r="9123" spans="2:2" ht="15" customHeight="1" x14ac:dyDescent="0.2">
      <c r="B9123"/>
    </row>
    <row r="9124" spans="2:2" ht="15" customHeight="1" x14ac:dyDescent="0.2">
      <c r="B9124"/>
    </row>
    <row r="9125" spans="2:2" ht="15" customHeight="1" x14ac:dyDescent="0.2">
      <c r="B9125"/>
    </row>
    <row r="9126" spans="2:2" ht="15" customHeight="1" x14ac:dyDescent="0.2">
      <c r="B9126"/>
    </row>
    <row r="9127" spans="2:2" ht="15" customHeight="1" x14ac:dyDescent="0.2">
      <c r="B9127"/>
    </row>
    <row r="9128" spans="2:2" ht="15" customHeight="1" x14ac:dyDescent="0.2">
      <c r="B9128"/>
    </row>
    <row r="9129" spans="2:2" ht="15" customHeight="1" x14ac:dyDescent="0.2">
      <c r="B9129"/>
    </row>
    <row r="9130" spans="2:2" ht="15" customHeight="1" x14ac:dyDescent="0.2">
      <c r="B9130"/>
    </row>
    <row r="9131" spans="2:2" ht="15" customHeight="1" x14ac:dyDescent="0.2">
      <c r="B9131"/>
    </row>
    <row r="9132" spans="2:2" ht="15" customHeight="1" x14ac:dyDescent="0.2">
      <c r="B9132"/>
    </row>
    <row r="9133" spans="2:2" ht="15" customHeight="1" x14ac:dyDescent="0.2">
      <c r="B9133"/>
    </row>
    <row r="9134" spans="2:2" ht="15" customHeight="1" x14ac:dyDescent="0.2">
      <c r="B9134"/>
    </row>
    <row r="9135" spans="2:2" ht="15" customHeight="1" x14ac:dyDescent="0.2">
      <c r="B9135"/>
    </row>
    <row r="9136" spans="2:2" ht="15" customHeight="1" x14ac:dyDescent="0.2">
      <c r="B9136"/>
    </row>
    <row r="9137" spans="2:2" ht="15" customHeight="1" x14ac:dyDescent="0.2">
      <c r="B9137"/>
    </row>
    <row r="9138" spans="2:2" ht="15" customHeight="1" x14ac:dyDescent="0.2">
      <c r="B9138"/>
    </row>
    <row r="9139" spans="2:2" ht="15" customHeight="1" x14ac:dyDescent="0.2">
      <c r="B9139"/>
    </row>
    <row r="9140" spans="2:2" ht="15" customHeight="1" x14ac:dyDescent="0.2">
      <c r="B9140"/>
    </row>
    <row r="9141" spans="2:2" ht="15" customHeight="1" x14ac:dyDescent="0.2">
      <c r="B9141"/>
    </row>
    <row r="9142" spans="2:2" ht="15" customHeight="1" x14ac:dyDescent="0.2">
      <c r="B9142"/>
    </row>
    <row r="9143" spans="2:2" ht="15" customHeight="1" x14ac:dyDescent="0.2">
      <c r="B9143"/>
    </row>
    <row r="9144" spans="2:2" ht="15" customHeight="1" x14ac:dyDescent="0.2">
      <c r="B9144"/>
    </row>
    <row r="9145" spans="2:2" ht="15" customHeight="1" x14ac:dyDescent="0.2">
      <c r="B9145"/>
    </row>
    <row r="9146" spans="2:2" ht="15" customHeight="1" x14ac:dyDescent="0.2">
      <c r="B9146"/>
    </row>
    <row r="9147" spans="2:2" ht="15" customHeight="1" x14ac:dyDescent="0.2">
      <c r="B9147"/>
    </row>
    <row r="9148" spans="2:2" ht="15" customHeight="1" x14ac:dyDescent="0.2">
      <c r="B9148"/>
    </row>
    <row r="9149" spans="2:2" ht="15" customHeight="1" x14ac:dyDescent="0.2">
      <c r="B9149"/>
    </row>
    <row r="9150" spans="2:2" ht="15" customHeight="1" x14ac:dyDescent="0.2">
      <c r="B9150"/>
    </row>
    <row r="9151" spans="2:2" ht="15" customHeight="1" x14ac:dyDescent="0.2">
      <c r="B9151"/>
    </row>
    <row r="9152" spans="2:2" ht="15" customHeight="1" x14ac:dyDescent="0.2">
      <c r="B9152"/>
    </row>
    <row r="9153" spans="2:2" ht="15" customHeight="1" x14ac:dyDescent="0.2">
      <c r="B9153"/>
    </row>
    <row r="9154" spans="2:2" ht="15" customHeight="1" x14ac:dyDescent="0.2">
      <c r="B9154"/>
    </row>
    <row r="9155" spans="2:2" ht="15" customHeight="1" x14ac:dyDescent="0.2">
      <c r="B9155"/>
    </row>
    <row r="9156" spans="2:2" ht="15" customHeight="1" x14ac:dyDescent="0.2">
      <c r="B9156"/>
    </row>
    <row r="9157" spans="2:2" ht="15" customHeight="1" x14ac:dyDescent="0.2">
      <c r="B9157"/>
    </row>
    <row r="9158" spans="2:2" ht="15" customHeight="1" x14ac:dyDescent="0.2">
      <c r="B9158"/>
    </row>
    <row r="9159" spans="2:2" ht="15" customHeight="1" x14ac:dyDescent="0.2">
      <c r="B9159"/>
    </row>
    <row r="9160" spans="2:2" ht="15" customHeight="1" x14ac:dyDescent="0.2">
      <c r="B9160"/>
    </row>
    <row r="9161" spans="2:2" ht="15" customHeight="1" x14ac:dyDescent="0.2">
      <c r="B9161"/>
    </row>
    <row r="9162" spans="2:2" ht="15" customHeight="1" x14ac:dyDescent="0.2">
      <c r="B9162"/>
    </row>
    <row r="9163" spans="2:2" ht="15" customHeight="1" x14ac:dyDescent="0.2">
      <c r="B9163"/>
    </row>
    <row r="9164" spans="2:2" ht="15" customHeight="1" x14ac:dyDescent="0.2">
      <c r="B9164"/>
    </row>
    <row r="9165" spans="2:2" ht="15" customHeight="1" x14ac:dyDescent="0.2">
      <c r="B9165"/>
    </row>
    <row r="9166" spans="2:2" ht="15" customHeight="1" x14ac:dyDescent="0.2">
      <c r="B9166"/>
    </row>
    <row r="9167" spans="2:2" ht="15" customHeight="1" x14ac:dyDescent="0.2">
      <c r="B9167"/>
    </row>
    <row r="9168" spans="2:2" ht="15" customHeight="1" x14ac:dyDescent="0.2">
      <c r="B9168"/>
    </row>
    <row r="9169" spans="2:2" ht="15" customHeight="1" x14ac:dyDescent="0.2">
      <c r="B9169"/>
    </row>
    <row r="9170" spans="2:2" ht="15" customHeight="1" x14ac:dyDescent="0.2">
      <c r="B9170"/>
    </row>
    <row r="9171" spans="2:2" ht="15" customHeight="1" x14ac:dyDescent="0.2">
      <c r="B9171"/>
    </row>
    <row r="9172" spans="2:2" ht="15" customHeight="1" x14ac:dyDescent="0.2">
      <c r="B9172"/>
    </row>
    <row r="9173" spans="2:2" ht="15" customHeight="1" x14ac:dyDescent="0.2">
      <c r="B9173"/>
    </row>
    <row r="9174" spans="2:2" ht="15" customHeight="1" x14ac:dyDescent="0.2">
      <c r="B9174"/>
    </row>
    <row r="9175" spans="2:2" ht="15" customHeight="1" x14ac:dyDescent="0.2">
      <c r="B9175"/>
    </row>
    <row r="9176" spans="2:2" ht="15" customHeight="1" x14ac:dyDescent="0.2">
      <c r="B9176"/>
    </row>
    <row r="9177" spans="2:2" ht="15" customHeight="1" x14ac:dyDescent="0.2">
      <c r="B9177"/>
    </row>
    <row r="9178" spans="2:2" ht="15" customHeight="1" x14ac:dyDescent="0.2">
      <c r="B9178"/>
    </row>
    <row r="9179" spans="2:2" ht="15" customHeight="1" x14ac:dyDescent="0.2">
      <c r="B9179"/>
    </row>
    <row r="9180" spans="2:2" ht="15" customHeight="1" x14ac:dyDescent="0.2">
      <c r="B9180"/>
    </row>
    <row r="9181" spans="2:2" ht="15" customHeight="1" x14ac:dyDescent="0.2">
      <c r="B9181"/>
    </row>
    <row r="9182" spans="2:2" ht="15" customHeight="1" x14ac:dyDescent="0.2">
      <c r="B9182"/>
    </row>
    <row r="9183" spans="2:2" ht="15" customHeight="1" x14ac:dyDescent="0.2">
      <c r="B9183"/>
    </row>
    <row r="9184" spans="2:2" ht="15" customHeight="1" x14ac:dyDescent="0.2">
      <c r="B9184"/>
    </row>
    <row r="9185" spans="2:2" ht="15" customHeight="1" x14ac:dyDescent="0.2">
      <c r="B9185"/>
    </row>
    <row r="9186" spans="2:2" ht="15" customHeight="1" x14ac:dyDescent="0.2">
      <c r="B9186"/>
    </row>
    <row r="9187" spans="2:2" ht="15" customHeight="1" x14ac:dyDescent="0.2">
      <c r="B9187"/>
    </row>
    <row r="9188" spans="2:2" ht="15" customHeight="1" x14ac:dyDescent="0.2">
      <c r="B9188"/>
    </row>
    <row r="9189" spans="2:2" ht="15" customHeight="1" x14ac:dyDescent="0.2">
      <c r="B9189"/>
    </row>
    <row r="9190" spans="2:2" ht="15" customHeight="1" x14ac:dyDescent="0.2">
      <c r="B9190"/>
    </row>
    <row r="9191" spans="2:2" ht="15" customHeight="1" x14ac:dyDescent="0.2">
      <c r="B9191"/>
    </row>
    <row r="9192" spans="2:2" ht="15" customHeight="1" x14ac:dyDescent="0.2">
      <c r="B9192"/>
    </row>
    <row r="9193" spans="2:2" ht="15" customHeight="1" x14ac:dyDescent="0.2">
      <c r="B9193"/>
    </row>
    <row r="9194" spans="2:2" ht="15" customHeight="1" x14ac:dyDescent="0.2">
      <c r="B9194"/>
    </row>
    <row r="9195" spans="2:2" ht="15" customHeight="1" x14ac:dyDescent="0.2">
      <c r="B9195"/>
    </row>
    <row r="9196" spans="2:2" ht="15" customHeight="1" x14ac:dyDescent="0.2">
      <c r="B9196"/>
    </row>
    <row r="9197" spans="2:2" ht="15" customHeight="1" x14ac:dyDescent="0.2">
      <c r="B9197"/>
    </row>
    <row r="9198" spans="2:2" ht="15" customHeight="1" x14ac:dyDescent="0.2">
      <c r="B9198"/>
    </row>
    <row r="9199" spans="2:2" ht="15" customHeight="1" x14ac:dyDescent="0.2">
      <c r="B9199"/>
    </row>
    <row r="9200" spans="2:2" ht="15" customHeight="1" x14ac:dyDescent="0.2">
      <c r="B9200"/>
    </row>
    <row r="9201" spans="2:2" ht="15" customHeight="1" x14ac:dyDescent="0.2">
      <c r="B9201"/>
    </row>
    <row r="9202" spans="2:2" ht="15" customHeight="1" x14ac:dyDescent="0.2">
      <c r="B9202"/>
    </row>
    <row r="9203" spans="2:2" ht="15" customHeight="1" x14ac:dyDescent="0.2">
      <c r="B9203"/>
    </row>
    <row r="9204" spans="2:2" ht="15" customHeight="1" x14ac:dyDescent="0.2">
      <c r="B9204"/>
    </row>
    <row r="9205" spans="2:2" ht="15" customHeight="1" x14ac:dyDescent="0.2">
      <c r="B9205"/>
    </row>
    <row r="9206" spans="2:2" ht="15" customHeight="1" x14ac:dyDescent="0.2">
      <c r="B9206"/>
    </row>
    <row r="9207" spans="2:2" ht="15" customHeight="1" x14ac:dyDescent="0.2">
      <c r="B9207"/>
    </row>
    <row r="9208" spans="2:2" ht="15" customHeight="1" x14ac:dyDescent="0.2">
      <c r="B9208"/>
    </row>
    <row r="9209" spans="2:2" ht="15" customHeight="1" x14ac:dyDescent="0.2">
      <c r="B9209"/>
    </row>
    <row r="9210" spans="2:2" ht="15" customHeight="1" x14ac:dyDescent="0.2">
      <c r="B9210"/>
    </row>
    <row r="9211" spans="2:2" ht="15" customHeight="1" x14ac:dyDescent="0.2">
      <c r="B9211"/>
    </row>
    <row r="9212" spans="2:2" ht="15" customHeight="1" x14ac:dyDescent="0.2">
      <c r="B9212"/>
    </row>
    <row r="9213" spans="2:2" ht="15" customHeight="1" x14ac:dyDescent="0.2">
      <c r="B9213"/>
    </row>
    <row r="9214" spans="2:2" ht="15" customHeight="1" x14ac:dyDescent="0.2">
      <c r="B9214"/>
    </row>
    <row r="9215" spans="2:2" ht="15" customHeight="1" x14ac:dyDescent="0.2">
      <c r="B9215"/>
    </row>
    <row r="9216" spans="2:2" ht="15" customHeight="1" x14ac:dyDescent="0.2">
      <c r="B9216"/>
    </row>
    <row r="9217" spans="2:2" ht="15" customHeight="1" x14ac:dyDescent="0.2">
      <c r="B9217"/>
    </row>
    <row r="9218" spans="2:2" ht="15" customHeight="1" x14ac:dyDescent="0.2">
      <c r="B9218"/>
    </row>
    <row r="9219" spans="2:2" ht="15" customHeight="1" x14ac:dyDescent="0.2">
      <c r="B9219"/>
    </row>
    <row r="9220" spans="2:2" ht="15" customHeight="1" x14ac:dyDescent="0.2">
      <c r="B9220"/>
    </row>
    <row r="9221" spans="2:2" ht="15" customHeight="1" x14ac:dyDescent="0.2">
      <c r="B9221"/>
    </row>
    <row r="9222" spans="2:2" ht="15" customHeight="1" x14ac:dyDescent="0.2">
      <c r="B9222"/>
    </row>
    <row r="9223" spans="2:2" ht="15" customHeight="1" x14ac:dyDescent="0.2">
      <c r="B9223"/>
    </row>
    <row r="9224" spans="2:2" ht="15" customHeight="1" x14ac:dyDescent="0.2">
      <c r="B9224"/>
    </row>
    <row r="9225" spans="2:2" ht="15" customHeight="1" x14ac:dyDescent="0.2">
      <c r="B9225"/>
    </row>
    <row r="9226" spans="2:2" ht="15" customHeight="1" x14ac:dyDescent="0.2">
      <c r="B9226"/>
    </row>
    <row r="9227" spans="2:2" ht="15" customHeight="1" x14ac:dyDescent="0.2">
      <c r="B9227"/>
    </row>
    <row r="9228" spans="2:2" ht="15" customHeight="1" x14ac:dyDescent="0.2">
      <c r="B9228"/>
    </row>
    <row r="9229" spans="2:2" ht="15" customHeight="1" x14ac:dyDescent="0.2">
      <c r="B9229"/>
    </row>
    <row r="9230" spans="2:2" ht="15" customHeight="1" x14ac:dyDescent="0.2">
      <c r="B9230"/>
    </row>
    <row r="9231" spans="2:2" ht="15" customHeight="1" x14ac:dyDescent="0.2">
      <c r="B9231"/>
    </row>
    <row r="9232" spans="2:2" ht="15" customHeight="1" x14ac:dyDescent="0.2">
      <c r="B9232"/>
    </row>
    <row r="9233" spans="2:2" ht="15" customHeight="1" x14ac:dyDescent="0.2">
      <c r="B9233"/>
    </row>
    <row r="9234" spans="2:2" ht="15" customHeight="1" x14ac:dyDescent="0.2">
      <c r="B9234"/>
    </row>
    <row r="9235" spans="2:2" ht="15" customHeight="1" x14ac:dyDescent="0.2">
      <c r="B9235"/>
    </row>
    <row r="9236" spans="2:2" ht="15" customHeight="1" x14ac:dyDescent="0.2">
      <c r="B9236"/>
    </row>
    <row r="9237" spans="2:2" ht="15" customHeight="1" x14ac:dyDescent="0.2">
      <c r="B9237"/>
    </row>
    <row r="9238" spans="2:2" ht="15" customHeight="1" x14ac:dyDescent="0.2">
      <c r="B9238"/>
    </row>
    <row r="9239" spans="2:2" ht="15" customHeight="1" x14ac:dyDescent="0.2">
      <c r="B9239"/>
    </row>
    <row r="9240" spans="2:2" ht="15" customHeight="1" x14ac:dyDescent="0.2">
      <c r="B9240"/>
    </row>
    <row r="9241" spans="2:2" ht="15" customHeight="1" x14ac:dyDescent="0.2">
      <c r="B9241"/>
    </row>
    <row r="9242" spans="2:2" ht="15" customHeight="1" x14ac:dyDescent="0.2">
      <c r="B9242"/>
    </row>
    <row r="9243" spans="2:2" ht="15" customHeight="1" x14ac:dyDescent="0.2">
      <c r="B9243"/>
    </row>
    <row r="9244" spans="2:2" ht="15" customHeight="1" x14ac:dyDescent="0.2">
      <c r="B9244"/>
    </row>
    <row r="9245" spans="2:2" ht="15" customHeight="1" x14ac:dyDescent="0.2">
      <c r="B9245"/>
    </row>
    <row r="9246" spans="2:2" ht="15" customHeight="1" x14ac:dyDescent="0.2">
      <c r="B9246"/>
    </row>
    <row r="9247" spans="2:2" ht="15" customHeight="1" x14ac:dyDescent="0.2">
      <c r="B9247"/>
    </row>
    <row r="9248" spans="2:2" ht="15" customHeight="1" x14ac:dyDescent="0.2">
      <c r="B9248"/>
    </row>
    <row r="9249" spans="2:2" ht="15" customHeight="1" x14ac:dyDescent="0.2">
      <c r="B9249"/>
    </row>
    <row r="9250" spans="2:2" ht="15" customHeight="1" x14ac:dyDescent="0.2">
      <c r="B9250"/>
    </row>
    <row r="9251" spans="2:2" ht="15" customHeight="1" x14ac:dyDescent="0.2">
      <c r="B9251"/>
    </row>
    <row r="9252" spans="2:2" ht="15" customHeight="1" x14ac:dyDescent="0.2">
      <c r="B9252"/>
    </row>
    <row r="9253" spans="2:2" ht="15" customHeight="1" x14ac:dyDescent="0.2">
      <c r="B9253"/>
    </row>
    <row r="9254" spans="2:2" ht="15" customHeight="1" x14ac:dyDescent="0.2">
      <c r="B9254"/>
    </row>
    <row r="9255" spans="2:2" ht="15" customHeight="1" x14ac:dyDescent="0.2">
      <c r="B9255"/>
    </row>
    <row r="9256" spans="2:2" ht="15" customHeight="1" x14ac:dyDescent="0.2">
      <c r="B9256"/>
    </row>
    <row r="9257" spans="2:2" ht="15" customHeight="1" x14ac:dyDescent="0.2">
      <c r="B9257"/>
    </row>
    <row r="9258" spans="2:2" ht="15" customHeight="1" x14ac:dyDescent="0.2">
      <c r="B9258"/>
    </row>
    <row r="9259" spans="2:2" ht="15" customHeight="1" x14ac:dyDescent="0.2">
      <c r="B9259"/>
    </row>
    <row r="9260" spans="2:2" ht="15" customHeight="1" x14ac:dyDescent="0.2">
      <c r="B9260"/>
    </row>
    <row r="9261" spans="2:2" ht="15" customHeight="1" x14ac:dyDescent="0.2">
      <c r="B9261"/>
    </row>
    <row r="9262" spans="2:2" ht="15" customHeight="1" x14ac:dyDescent="0.2">
      <c r="B9262"/>
    </row>
    <row r="9263" spans="2:2" ht="15" customHeight="1" x14ac:dyDescent="0.2">
      <c r="B9263"/>
    </row>
    <row r="9264" spans="2:2" ht="15" customHeight="1" x14ac:dyDescent="0.2">
      <c r="B9264"/>
    </row>
    <row r="9265" spans="2:2" ht="15" customHeight="1" x14ac:dyDescent="0.2">
      <c r="B9265"/>
    </row>
    <row r="9266" spans="2:2" ht="15" customHeight="1" x14ac:dyDescent="0.2">
      <c r="B9266"/>
    </row>
    <row r="9267" spans="2:2" ht="15" customHeight="1" x14ac:dyDescent="0.2">
      <c r="B9267"/>
    </row>
    <row r="9268" spans="2:2" ht="15" customHeight="1" x14ac:dyDescent="0.2">
      <c r="B9268"/>
    </row>
    <row r="9269" spans="2:2" ht="15" customHeight="1" x14ac:dyDescent="0.2">
      <c r="B9269"/>
    </row>
    <row r="9270" spans="2:2" ht="15" customHeight="1" x14ac:dyDescent="0.2">
      <c r="B9270"/>
    </row>
    <row r="9271" spans="2:2" ht="15" customHeight="1" x14ac:dyDescent="0.2">
      <c r="B9271"/>
    </row>
    <row r="9272" spans="2:2" ht="15" customHeight="1" x14ac:dyDescent="0.2">
      <c r="B9272"/>
    </row>
    <row r="9273" spans="2:2" ht="15" customHeight="1" x14ac:dyDescent="0.2">
      <c r="B9273"/>
    </row>
    <row r="9274" spans="2:2" ht="15" customHeight="1" x14ac:dyDescent="0.2">
      <c r="B9274"/>
    </row>
    <row r="9275" spans="2:2" ht="15" customHeight="1" x14ac:dyDescent="0.2">
      <c r="B9275"/>
    </row>
    <row r="9276" spans="2:2" ht="15" customHeight="1" x14ac:dyDescent="0.2">
      <c r="B9276"/>
    </row>
    <row r="9277" spans="2:2" ht="15" customHeight="1" x14ac:dyDescent="0.2">
      <c r="B9277"/>
    </row>
    <row r="9278" spans="2:2" ht="15" customHeight="1" x14ac:dyDescent="0.2">
      <c r="B9278"/>
    </row>
    <row r="9279" spans="2:2" ht="15" customHeight="1" x14ac:dyDescent="0.2">
      <c r="B9279"/>
    </row>
    <row r="9280" spans="2:2" ht="15" customHeight="1" x14ac:dyDescent="0.2">
      <c r="B9280"/>
    </row>
    <row r="9281" spans="2:2" ht="15" customHeight="1" x14ac:dyDescent="0.2">
      <c r="B9281"/>
    </row>
    <row r="9282" spans="2:2" ht="15" customHeight="1" x14ac:dyDescent="0.2">
      <c r="B9282"/>
    </row>
    <row r="9283" spans="2:2" ht="15" customHeight="1" x14ac:dyDescent="0.2">
      <c r="B9283"/>
    </row>
    <row r="9284" spans="2:2" ht="15" customHeight="1" x14ac:dyDescent="0.2">
      <c r="B9284"/>
    </row>
    <row r="9285" spans="2:2" ht="15" customHeight="1" x14ac:dyDescent="0.2">
      <c r="B9285"/>
    </row>
    <row r="9286" spans="2:2" ht="15" customHeight="1" x14ac:dyDescent="0.2">
      <c r="B9286"/>
    </row>
    <row r="9287" spans="2:2" ht="15" customHeight="1" x14ac:dyDescent="0.2">
      <c r="B9287"/>
    </row>
    <row r="9288" spans="2:2" ht="15" customHeight="1" x14ac:dyDescent="0.2">
      <c r="B9288"/>
    </row>
    <row r="9289" spans="2:2" ht="15" customHeight="1" x14ac:dyDescent="0.2">
      <c r="B9289"/>
    </row>
    <row r="9290" spans="2:2" ht="15" customHeight="1" x14ac:dyDescent="0.2">
      <c r="B9290"/>
    </row>
    <row r="9291" spans="2:2" ht="15" customHeight="1" x14ac:dyDescent="0.2">
      <c r="B9291"/>
    </row>
    <row r="9292" spans="2:2" ht="15" customHeight="1" x14ac:dyDescent="0.2">
      <c r="B9292"/>
    </row>
    <row r="9293" spans="2:2" ht="15" customHeight="1" x14ac:dyDescent="0.2">
      <c r="B9293"/>
    </row>
    <row r="9294" spans="2:2" ht="15" customHeight="1" x14ac:dyDescent="0.2">
      <c r="B9294"/>
    </row>
    <row r="9295" spans="2:2" ht="15" customHeight="1" x14ac:dyDescent="0.2">
      <c r="B9295"/>
    </row>
    <row r="9296" spans="2:2" ht="15" customHeight="1" x14ac:dyDescent="0.2">
      <c r="B9296"/>
    </row>
    <row r="9297" spans="2:2" ht="15" customHeight="1" x14ac:dyDescent="0.2">
      <c r="B9297"/>
    </row>
    <row r="9298" spans="2:2" ht="15" customHeight="1" x14ac:dyDescent="0.2">
      <c r="B9298"/>
    </row>
    <row r="9299" spans="2:2" ht="15" customHeight="1" x14ac:dyDescent="0.2">
      <c r="B9299"/>
    </row>
    <row r="9300" spans="2:2" ht="15" customHeight="1" x14ac:dyDescent="0.2">
      <c r="B9300"/>
    </row>
    <row r="9301" spans="2:2" ht="15" customHeight="1" x14ac:dyDescent="0.2">
      <c r="B9301"/>
    </row>
    <row r="9302" spans="2:2" ht="15" customHeight="1" x14ac:dyDescent="0.2">
      <c r="B9302"/>
    </row>
    <row r="9303" spans="2:2" ht="15" customHeight="1" x14ac:dyDescent="0.2">
      <c r="B9303"/>
    </row>
    <row r="9304" spans="2:2" ht="15" customHeight="1" x14ac:dyDescent="0.2">
      <c r="B9304"/>
    </row>
    <row r="9305" spans="2:2" ht="15" customHeight="1" x14ac:dyDescent="0.2">
      <c r="B9305"/>
    </row>
    <row r="9306" spans="2:2" ht="15" customHeight="1" x14ac:dyDescent="0.2">
      <c r="B9306"/>
    </row>
    <row r="9307" spans="2:2" ht="15" customHeight="1" x14ac:dyDescent="0.2">
      <c r="B9307"/>
    </row>
    <row r="9308" spans="2:2" ht="15" customHeight="1" x14ac:dyDescent="0.2">
      <c r="B9308"/>
    </row>
    <row r="9309" spans="2:2" ht="15" customHeight="1" x14ac:dyDescent="0.2">
      <c r="B9309"/>
    </row>
    <row r="9310" spans="2:2" ht="15" customHeight="1" x14ac:dyDescent="0.2">
      <c r="B9310"/>
    </row>
    <row r="9311" spans="2:2" ht="15" customHeight="1" x14ac:dyDescent="0.2">
      <c r="B9311"/>
    </row>
    <row r="9312" spans="2:2" ht="15" customHeight="1" x14ac:dyDescent="0.2">
      <c r="B9312"/>
    </row>
    <row r="9313" spans="2:2" ht="15" customHeight="1" x14ac:dyDescent="0.2">
      <c r="B9313"/>
    </row>
    <row r="9314" spans="2:2" ht="15" customHeight="1" x14ac:dyDescent="0.2">
      <c r="B9314"/>
    </row>
    <row r="9315" spans="2:2" ht="15" customHeight="1" x14ac:dyDescent="0.2">
      <c r="B9315"/>
    </row>
    <row r="9316" spans="2:2" ht="15" customHeight="1" x14ac:dyDescent="0.2">
      <c r="B9316"/>
    </row>
    <row r="9317" spans="2:2" ht="15" customHeight="1" x14ac:dyDescent="0.2">
      <c r="B9317"/>
    </row>
    <row r="9318" spans="2:2" ht="15" customHeight="1" x14ac:dyDescent="0.2">
      <c r="B9318"/>
    </row>
    <row r="9319" spans="2:2" ht="15" customHeight="1" x14ac:dyDescent="0.2">
      <c r="B9319"/>
    </row>
    <row r="9320" spans="2:2" ht="15" customHeight="1" x14ac:dyDescent="0.2">
      <c r="B9320"/>
    </row>
    <row r="9321" spans="2:2" ht="15" customHeight="1" x14ac:dyDescent="0.2">
      <c r="B9321"/>
    </row>
    <row r="9322" spans="2:2" ht="15" customHeight="1" x14ac:dyDescent="0.2">
      <c r="B9322"/>
    </row>
    <row r="9323" spans="2:2" ht="15" customHeight="1" x14ac:dyDescent="0.2">
      <c r="B9323"/>
    </row>
    <row r="9324" spans="2:2" ht="15" customHeight="1" x14ac:dyDescent="0.2">
      <c r="B9324"/>
    </row>
    <row r="9325" spans="2:2" ht="15" customHeight="1" x14ac:dyDescent="0.2">
      <c r="B9325"/>
    </row>
    <row r="9326" spans="2:2" ht="15" customHeight="1" x14ac:dyDescent="0.2">
      <c r="B9326"/>
    </row>
    <row r="9327" spans="2:2" ht="15" customHeight="1" x14ac:dyDescent="0.2">
      <c r="B9327"/>
    </row>
    <row r="9328" spans="2:2" ht="15" customHeight="1" x14ac:dyDescent="0.2">
      <c r="B9328"/>
    </row>
    <row r="9329" spans="2:2" ht="15" customHeight="1" x14ac:dyDescent="0.2">
      <c r="B9329"/>
    </row>
    <row r="9330" spans="2:2" ht="15" customHeight="1" x14ac:dyDescent="0.2">
      <c r="B9330"/>
    </row>
    <row r="9331" spans="2:2" ht="15" customHeight="1" x14ac:dyDescent="0.2">
      <c r="B9331"/>
    </row>
    <row r="9332" spans="2:2" ht="15" customHeight="1" x14ac:dyDescent="0.2">
      <c r="B9332"/>
    </row>
    <row r="9333" spans="2:2" ht="15" customHeight="1" x14ac:dyDescent="0.2">
      <c r="B9333"/>
    </row>
    <row r="9334" spans="2:2" ht="15" customHeight="1" x14ac:dyDescent="0.2">
      <c r="B9334"/>
    </row>
    <row r="9335" spans="2:2" ht="15" customHeight="1" x14ac:dyDescent="0.2">
      <c r="B9335"/>
    </row>
    <row r="9336" spans="2:2" ht="15" customHeight="1" x14ac:dyDescent="0.2">
      <c r="B9336"/>
    </row>
    <row r="9337" spans="2:2" ht="15" customHeight="1" x14ac:dyDescent="0.2">
      <c r="B9337"/>
    </row>
    <row r="9338" spans="2:2" ht="15" customHeight="1" x14ac:dyDescent="0.2">
      <c r="B9338"/>
    </row>
    <row r="9339" spans="2:2" ht="15" customHeight="1" x14ac:dyDescent="0.2">
      <c r="B9339"/>
    </row>
    <row r="9340" spans="2:2" ht="15" customHeight="1" x14ac:dyDescent="0.2">
      <c r="B9340"/>
    </row>
    <row r="9341" spans="2:2" ht="15" customHeight="1" x14ac:dyDescent="0.2">
      <c r="B9341"/>
    </row>
    <row r="9342" spans="2:2" ht="15" customHeight="1" x14ac:dyDescent="0.2">
      <c r="B9342"/>
    </row>
    <row r="9343" spans="2:2" ht="15" customHeight="1" x14ac:dyDescent="0.2">
      <c r="B9343"/>
    </row>
    <row r="9344" spans="2:2" ht="15" customHeight="1" x14ac:dyDescent="0.2">
      <c r="B9344"/>
    </row>
    <row r="9345" spans="2:2" ht="15" customHeight="1" x14ac:dyDescent="0.2">
      <c r="B9345"/>
    </row>
    <row r="9346" spans="2:2" ht="15" customHeight="1" x14ac:dyDescent="0.2">
      <c r="B9346"/>
    </row>
    <row r="9347" spans="2:2" ht="15" customHeight="1" x14ac:dyDescent="0.2">
      <c r="B9347"/>
    </row>
    <row r="9348" spans="2:2" ht="15" customHeight="1" x14ac:dyDescent="0.2">
      <c r="B9348"/>
    </row>
    <row r="9349" spans="2:2" ht="15" customHeight="1" x14ac:dyDescent="0.2">
      <c r="B9349"/>
    </row>
    <row r="9350" spans="2:2" ht="15" customHeight="1" x14ac:dyDescent="0.2">
      <c r="B9350"/>
    </row>
    <row r="9351" spans="2:2" ht="15" customHeight="1" x14ac:dyDescent="0.2">
      <c r="B9351"/>
    </row>
    <row r="9352" spans="2:2" ht="15" customHeight="1" x14ac:dyDescent="0.2">
      <c r="B9352"/>
    </row>
    <row r="9353" spans="2:2" ht="15" customHeight="1" x14ac:dyDescent="0.2">
      <c r="B9353"/>
    </row>
    <row r="9354" spans="2:2" ht="15" customHeight="1" x14ac:dyDescent="0.2">
      <c r="B9354"/>
    </row>
    <row r="9355" spans="2:2" ht="15" customHeight="1" x14ac:dyDescent="0.2">
      <c r="B9355"/>
    </row>
    <row r="9356" spans="2:2" ht="15" customHeight="1" x14ac:dyDescent="0.2">
      <c r="B9356"/>
    </row>
    <row r="9357" spans="2:2" ht="15" customHeight="1" x14ac:dyDescent="0.2">
      <c r="B9357"/>
    </row>
    <row r="9358" spans="2:2" ht="15" customHeight="1" x14ac:dyDescent="0.2">
      <c r="B9358"/>
    </row>
    <row r="9359" spans="2:2" ht="15" customHeight="1" x14ac:dyDescent="0.2">
      <c r="B9359"/>
    </row>
    <row r="9360" spans="2:2" ht="15" customHeight="1" x14ac:dyDescent="0.2">
      <c r="B9360"/>
    </row>
    <row r="9361" spans="2:2" ht="15" customHeight="1" x14ac:dyDescent="0.2">
      <c r="B9361"/>
    </row>
    <row r="9362" spans="2:2" ht="15" customHeight="1" x14ac:dyDescent="0.2">
      <c r="B9362"/>
    </row>
    <row r="9363" spans="2:2" ht="15" customHeight="1" x14ac:dyDescent="0.2">
      <c r="B9363"/>
    </row>
    <row r="9364" spans="2:2" ht="15" customHeight="1" x14ac:dyDescent="0.2">
      <c r="B9364"/>
    </row>
    <row r="9365" spans="2:2" ht="15" customHeight="1" x14ac:dyDescent="0.2">
      <c r="B9365"/>
    </row>
    <row r="9366" spans="2:2" ht="15" customHeight="1" x14ac:dyDescent="0.2">
      <c r="B9366"/>
    </row>
    <row r="9367" spans="2:2" ht="15" customHeight="1" x14ac:dyDescent="0.2">
      <c r="B9367"/>
    </row>
    <row r="9368" spans="2:2" ht="15" customHeight="1" x14ac:dyDescent="0.2">
      <c r="B9368"/>
    </row>
    <row r="9369" spans="2:2" ht="15" customHeight="1" x14ac:dyDescent="0.2">
      <c r="B9369"/>
    </row>
    <row r="9370" spans="2:2" ht="15" customHeight="1" x14ac:dyDescent="0.2">
      <c r="B9370"/>
    </row>
    <row r="9371" spans="2:2" ht="15" customHeight="1" x14ac:dyDescent="0.2">
      <c r="B9371"/>
    </row>
    <row r="9372" spans="2:2" ht="15" customHeight="1" x14ac:dyDescent="0.2">
      <c r="B9372"/>
    </row>
    <row r="9373" spans="2:2" ht="15" customHeight="1" x14ac:dyDescent="0.2">
      <c r="B9373"/>
    </row>
    <row r="9374" spans="2:2" ht="15" customHeight="1" x14ac:dyDescent="0.2">
      <c r="B9374"/>
    </row>
    <row r="9375" spans="2:2" ht="15" customHeight="1" x14ac:dyDescent="0.2">
      <c r="B9375"/>
    </row>
    <row r="9376" spans="2:2" ht="15" customHeight="1" x14ac:dyDescent="0.2">
      <c r="B9376"/>
    </row>
    <row r="9377" spans="2:2" ht="15" customHeight="1" x14ac:dyDescent="0.2">
      <c r="B9377"/>
    </row>
    <row r="9378" spans="2:2" ht="15" customHeight="1" x14ac:dyDescent="0.2">
      <c r="B9378"/>
    </row>
    <row r="9379" spans="2:2" ht="15" customHeight="1" x14ac:dyDescent="0.2">
      <c r="B9379"/>
    </row>
    <row r="9380" spans="2:2" ht="15" customHeight="1" x14ac:dyDescent="0.2">
      <c r="B9380"/>
    </row>
    <row r="9381" spans="2:2" ht="15" customHeight="1" x14ac:dyDescent="0.2">
      <c r="B9381"/>
    </row>
    <row r="9382" spans="2:2" ht="15" customHeight="1" x14ac:dyDescent="0.2">
      <c r="B9382"/>
    </row>
    <row r="9383" spans="2:2" ht="15" customHeight="1" x14ac:dyDescent="0.2">
      <c r="B9383"/>
    </row>
    <row r="9384" spans="2:2" ht="15" customHeight="1" x14ac:dyDescent="0.2">
      <c r="B9384"/>
    </row>
    <row r="9385" spans="2:2" ht="15" customHeight="1" x14ac:dyDescent="0.2">
      <c r="B9385"/>
    </row>
    <row r="9386" spans="2:2" ht="15" customHeight="1" x14ac:dyDescent="0.2">
      <c r="B9386"/>
    </row>
    <row r="9387" spans="2:2" ht="15" customHeight="1" x14ac:dyDescent="0.2">
      <c r="B9387"/>
    </row>
    <row r="9388" spans="2:2" ht="15" customHeight="1" x14ac:dyDescent="0.2">
      <c r="B9388"/>
    </row>
    <row r="9389" spans="2:2" ht="15" customHeight="1" x14ac:dyDescent="0.2">
      <c r="B9389"/>
    </row>
    <row r="9390" spans="2:2" ht="15" customHeight="1" x14ac:dyDescent="0.2">
      <c r="B9390"/>
    </row>
    <row r="9391" spans="2:2" ht="15" customHeight="1" x14ac:dyDescent="0.2">
      <c r="B9391"/>
    </row>
    <row r="9392" spans="2:2" ht="15" customHeight="1" x14ac:dyDescent="0.2">
      <c r="B9392"/>
    </row>
    <row r="9393" spans="2:2" ht="15" customHeight="1" x14ac:dyDescent="0.2">
      <c r="B9393"/>
    </row>
    <row r="9394" spans="2:2" ht="15" customHeight="1" x14ac:dyDescent="0.2">
      <c r="B9394"/>
    </row>
    <row r="9395" spans="2:2" ht="15" customHeight="1" x14ac:dyDescent="0.2">
      <c r="B9395"/>
    </row>
    <row r="9396" spans="2:2" ht="15" customHeight="1" x14ac:dyDescent="0.2">
      <c r="B9396"/>
    </row>
    <row r="9397" spans="2:2" ht="15" customHeight="1" x14ac:dyDescent="0.2">
      <c r="B9397"/>
    </row>
    <row r="9398" spans="2:2" ht="15" customHeight="1" x14ac:dyDescent="0.2">
      <c r="B9398"/>
    </row>
    <row r="9399" spans="2:2" ht="15" customHeight="1" x14ac:dyDescent="0.2">
      <c r="B9399"/>
    </row>
    <row r="9400" spans="2:2" ht="15" customHeight="1" x14ac:dyDescent="0.2">
      <c r="B9400"/>
    </row>
    <row r="9401" spans="2:2" ht="15" customHeight="1" x14ac:dyDescent="0.2">
      <c r="B9401"/>
    </row>
    <row r="9402" spans="2:2" ht="15" customHeight="1" x14ac:dyDescent="0.2">
      <c r="B9402"/>
    </row>
    <row r="9403" spans="2:2" ht="15" customHeight="1" x14ac:dyDescent="0.2">
      <c r="B9403"/>
    </row>
    <row r="9404" spans="2:2" ht="15" customHeight="1" x14ac:dyDescent="0.2">
      <c r="B9404"/>
    </row>
    <row r="9405" spans="2:2" ht="15" customHeight="1" x14ac:dyDescent="0.2">
      <c r="B9405"/>
    </row>
    <row r="9406" spans="2:2" ht="15" customHeight="1" x14ac:dyDescent="0.2">
      <c r="B9406"/>
    </row>
    <row r="9407" spans="2:2" ht="15" customHeight="1" x14ac:dyDescent="0.2">
      <c r="B9407"/>
    </row>
    <row r="9408" spans="2:2" ht="15" customHeight="1" x14ac:dyDescent="0.2">
      <c r="B9408"/>
    </row>
    <row r="9409" spans="2:2" ht="15" customHeight="1" x14ac:dyDescent="0.2">
      <c r="B9409"/>
    </row>
    <row r="9410" spans="2:2" ht="15" customHeight="1" x14ac:dyDescent="0.2">
      <c r="B9410"/>
    </row>
    <row r="9411" spans="2:2" ht="15" customHeight="1" x14ac:dyDescent="0.2">
      <c r="B9411"/>
    </row>
    <row r="9412" spans="2:2" ht="15" customHeight="1" x14ac:dyDescent="0.2">
      <c r="B9412"/>
    </row>
    <row r="9413" spans="2:2" ht="15" customHeight="1" x14ac:dyDescent="0.2">
      <c r="B9413"/>
    </row>
    <row r="9414" spans="2:2" ht="15" customHeight="1" x14ac:dyDescent="0.2">
      <c r="B9414"/>
    </row>
    <row r="9415" spans="2:2" ht="15" customHeight="1" x14ac:dyDescent="0.2">
      <c r="B9415"/>
    </row>
    <row r="9416" spans="2:2" ht="15" customHeight="1" x14ac:dyDescent="0.2">
      <c r="B9416"/>
    </row>
    <row r="9417" spans="2:2" ht="15" customHeight="1" x14ac:dyDescent="0.2">
      <c r="B9417"/>
    </row>
    <row r="9418" spans="2:2" ht="15" customHeight="1" x14ac:dyDescent="0.2">
      <c r="B9418"/>
    </row>
    <row r="9419" spans="2:2" ht="15" customHeight="1" x14ac:dyDescent="0.2">
      <c r="B9419"/>
    </row>
    <row r="9420" spans="2:2" ht="15" customHeight="1" x14ac:dyDescent="0.2">
      <c r="B9420"/>
    </row>
    <row r="9421" spans="2:2" ht="15" customHeight="1" x14ac:dyDescent="0.2">
      <c r="B9421"/>
    </row>
    <row r="9422" spans="2:2" ht="15" customHeight="1" x14ac:dyDescent="0.2">
      <c r="B9422"/>
    </row>
    <row r="9423" spans="2:2" ht="15" customHeight="1" x14ac:dyDescent="0.2">
      <c r="B9423"/>
    </row>
    <row r="9424" spans="2:2" ht="15" customHeight="1" x14ac:dyDescent="0.2">
      <c r="B9424"/>
    </row>
    <row r="9425" spans="2:2" ht="15" customHeight="1" x14ac:dyDescent="0.2">
      <c r="B9425"/>
    </row>
    <row r="9426" spans="2:2" ht="15" customHeight="1" x14ac:dyDescent="0.2">
      <c r="B9426"/>
    </row>
    <row r="9427" spans="2:2" ht="15" customHeight="1" x14ac:dyDescent="0.2">
      <c r="B9427"/>
    </row>
    <row r="9428" spans="2:2" ht="15" customHeight="1" x14ac:dyDescent="0.2">
      <c r="B9428"/>
    </row>
    <row r="9429" spans="2:2" ht="15" customHeight="1" x14ac:dyDescent="0.2">
      <c r="B9429"/>
    </row>
    <row r="9430" spans="2:2" ht="15" customHeight="1" x14ac:dyDescent="0.2">
      <c r="B9430"/>
    </row>
    <row r="9431" spans="2:2" ht="15" customHeight="1" x14ac:dyDescent="0.2">
      <c r="B9431"/>
    </row>
    <row r="9432" spans="2:2" ht="15" customHeight="1" x14ac:dyDescent="0.2">
      <c r="B9432"/>
    </row>
    <row r="9433" spans="2:2" ht="15" customHeight="1" x14ac:dyDescent="0.2">
      <c r="B9433"/>
    </row>
    <row r="9434" spans="2:2" ht="15" customHeight="1" x14ac:dyDescent="0.2">
      <c r="B9434"/>
    </row>
    <row r="9435" spans="2:2" ht="15" customHeight="1" x14ac:dyDescent="0.2">
      <c r="B9435"/>
    </row>
    <row r="9436" spans="2:2" ht="15" customHeight="1" x14ac:dyDescent="0.2">
      <c r="B9436"/>
    </row>
    <row r="9437" spans="2:2" ht="15" customHeight="1" x14ac:dyDescent="0.2">
      <c r="B9437"/>
    </row>
    <row r="9438" spans="2:2" ht="15" customHeight="1" x14ac:dyDescent="0.2">
      <c r="B9438"/>
    </row>
    <row r="9439" spans="2:2" ht="15" customHeight="1" x14ac:dyDescent="0.2">
      <c r="B9439"/>
    </row>
    <row r="9440" spans="2:2" ht="15" customHeight="1" x14ac:dyDescent="0.2">
      <c r="B9440"/>
    </row>
    <row r="9441" spans="2:2" ht="15" customHeight="1" x14ac:dyDescent="0.2">
      <c r="B9441"/>
    </row>
    <row r="9442" spans="2:2" ht="15" customHeight="1" x14ac:dyDescent="0.2">
      <c r="B9442"/>
    </row>
    <row r="9443" spans="2:2" ht="15" customHeight="1" x14ac:dyDescent="0.2">
      <c r="B9443"/>
    </row>
    <row r="9444" spans="2:2" ht="15" customHeight="1" x14ac:dyDescent="0.2">
      <c r="B9444"/>
    </row>
    <row r="9445" spans="2:2" ht="15" customHeight="1" x14ac:dyDescent="0.2">
      <c r="B9445"/>
    </row>
    <row r="9446" spans="2:2" ht="15" customHeight="1" x14ac:dyDescent="0.2">
      <c r="B9446"/>
    </row>
    <row r="9447" spans="2:2" ht="15" customHeight="1" x14ac:dyDescent="0.2">
      <c r="B9447"/>
    </row>
    <row r="9448" spans="2:2" ht="15" customHeight="1" x14ac:dyDescent="0.2">
      <c r="B9448"/>
    </row>
    <row r="9449" spans="2:2" ht="15" customHeight="1" x14ac:dyDescent="0.2">
      <c r="B9449"/>
    </row>
    <row r="9450" spans="2:2" ht="15" customHeight="1" x14ac:dyDescent="0.2">
      <c r="B9450"/>
    </row>
    <row r="9451" spans="2:2" ht="15" customHeight="1" x14ac:dyDescent="0.2">
      <c r="B9451"/>
    </row>
    <row r="9452" spans="2:2" ht="15" customHeight="1" x14ac:dyDescent="0.2">
      <c r="B9452"/>
    </row>
    <row r="9453" spans="2:2" ht="15" customHeight="1" x14ac:dyDescent="0.2">
      <c r="B9453"/>
    </row>
    <row r="9454" spans="2:2" ht="15" customHeight="1" x14ac:dyDescent="0.2">
      <c r="B9454"/>
    </row>
    <row r="9455" spans="2:2" ht="15" customHeight="1" x14ac:dyDescent="0.2">
      <c r="B9455"/>
    </row>
    <row r="9456" spans="2:2" ht="15" customHeight="1" x14ac:dyDescent="0.2">
      <c r="B9456"/>
    </row>
    <row r="9457" spans="2:2" ht="15" customHeight="1" x14ac:dyDescent="0.2">
      <c r="B9457"/>
    </row>
    <row r="9458" spans="2:2" ht="15" customHeight="1" x14ac:dyDescent="0.2">
      <c r="B9458"/>
    </row>
    <row r="9459" spans="2:2" ht="15" customHeight="1" x14ac:dyDescent="0.2">
      <c r="B9459"/>
    </row>
    <row r="9460" spans="2:2" ht="15" customHeight="1" x14ac:dyDescent="0.2">
      <c r="B9460"/>
    </row>
    <row r="9461" spans="2:2" ht="15" customHeight="1" x14ac:dyDescent="0.2">
      <c r="B9461"/>
    </row>
    <row r="9462" spans="2:2" ht="15" customHeight="1" x14ac:dyDescent="0.2">
      <c r="B9462"/>
    </row>
    <row r="9463" spans="2:2" ht="15" customHeight="1" x14ac:dyDescent="0.2">
      <c r="B9463"/>
    </row>
    <row r="9464" spans="2:2" ht="15" customHeight="1" x14ac:dyDescent="0.2">
      <c r="B9464"/>
    </row>
    <row r="9465" spans="2:2" ht="15" customHeight="1" x14ac:dyDescent="0.2">
      <c r="B9465"/>
    </row>
    <row r="9466" spans="2:2" ht="15" customHeight="1" x14ac:dyDescent="0.2">
      <c r="B9466"/>
    </row>
    <row r="9467" spans="2:2" ht="15" customHeight="1" x14ac:dyDescent="0.2">
      <c r="B9467"/>
    </row>
    <row r="9468" spans="2:2" ht="15" customHeight="1" x14ac:dyDescent="0.2">
      <c r="B9468"/>
    </row>
    <row r="9469" spans="2:2" ht="15" customHeight="1" x14ac:dyDescent="0.2">
      <c r="B9469"/>
    </row>
    <row r="9470" spans="2:2" ht="15" customHeight="1" x14ac:dyDescent="0.2">
      <c r="B9470"/>
    </row>
    <row r="9471" spans="2:2" ht="15" customHeight="1" x14ac:dyDescent="0.2">
      <c r="B9471"/>
    </row>
    <row r="9472" spans="2:2" ht="15" customHeight="1" x14ac:dyDescent="0.2">
      <c r="B9472"/>
    </row>
    <row r="9473" spans="2:2" ht="15" customHeight="1" x14ac:dyDescent="0.2">
      <c r="B9473"/>
    </row>
    <row r="9474" spans="2:2" ht="15" customHeight="1" x14ac:dyDescent="0.2">
      <c r="B9474"/>
    </row>
    <row r="9475" spans="2:2" ht="15" customHeight="1" x14ac:dyDescent="0.2">
      <c r="B9475"/>
    </row>
    <row r="9476" spans="2:2" ht="15" customHeight="1" x14ac:dyDescent="0.2">
      <c r="B9476"/>
    </row>
    <row r="9477" spans="2:2" ht="15" customHeight="1" x14ac:dyDescent="0.2">
      <c r="B9477"/>
    </row>
    <row r="9478" spans="2:2" ht="15" customHeight="1" x14ac:dyDescent="0.2">
      <c r="B9478"/>
    </row>
    <row r="9479" spans="2:2" ht="15" customHeight="1" x14ac:dyDescent="0.2">
      <c r="B9479"/>
    </row>
    <row r="9480" spans="2:2" ht="15" customHeight="1" x14ac:dyDescent="0.2">
      <c r="B9480"/>
    </row>
    <row r="9481" spans="2:2" ht="15" customHeight="1" x14ac:dyDescent="0.2">
      <c r="B9481"/>
    </row>
    <row r="9482" spans="2:2" ht="15" customHeight="1" x14ac:dyDescent="0.2">
      <c r="B9482"/>
    </row>
    <row r="9483" spans="2:2" ht="15" customHeight="1" x14ac:dyDescent="0.2">
      <c r="B9483"/>
    </row>
    <row r="9484" spans="2:2" ht="15" customHeight="1" x14ac:dyDescent="0.2">
      <c r="B9484"/>
    </row>
    <row r="9485" spans="2:2" ht="15" customHeight="1" x14ac:dyDescent="0.2">
      <c r="B9485"/>
    </row>
    <row r="9486" spans="2:2" ht="15" customHeight="1" x14ac:dyDescent="0.2">
      <c r="B9486"/>
    </row>
    <row r="9487" spans="2:2" ht="15" customHeight="1" x14ac:dyDescent="0.2">
      <c r="B9487"/>
    </row>
    <row r="9488" spans="2:2" ht="15" customHeight="1" x14ac:dyDescent="0.2">
      <c r="B9488"/>
    </row>
    <row r="9489" spans="2:2" ht="15" customHeight="1" x14ac:dyDescent="0.2">
      <c r="B9489"/>
    </row>
    <row r="9490" spans="2:2" ht="15" customHeight="1" x14ac:dyDescent="0.2">
      <c r="B9490"/>
    </row>
    <row r="9491" spans="2:2" ht="15" customHeight="1" x14ac:dyDescent="0.2">
      <c r="B9491"/>
    </row>
    <row r="9492" spans="2:2" ht="15" customHeight="1" x14ac:dyDescent="0.2">
      <c r="B9492"/>
    </row>
    <row r="9493" spans="2:2" ht="15" customHeight="1" x14ac:dyDescent="0.2">
      <c r="B9493"/>
    </row>
    <row r="9494" spans="2:2" ht="15" customHeight="1" x14ac:dyDescent="0.2">
      <c r="B9494"/>
    </row>
    <row r="9495" spans="2:2" ht="15" customHeight="1" x14ac:dyDescent="0.2">
      <c r="B9495"/>
    </row>
    <row r="9496" spans="2:2" ht="15" customHeight="1" x14ac:dyDescent="0.2">
      <c r="B9496"/>
    </row>
    <row r="9497" spans="2:2" ht="15" customHeight="1" x14ac:dyDescent="0.2">
      <c r="B9497"/>
    </row>
    <row r="9498" spans="2:2" ht="15" customHeight="1" x14ac:dyDescent="0.2">
      <c r="B9498"/>
    </row>
    <row r="9499" spans="2:2" ht="15" customHeight="1" x14ac:dyDescent="0.2">
      <c r="B9499"/>
    </row>
    <row r="9500" spans="2:2" ht="15" customHeight="1" x14ac:dyDescent="0.2">
      <c r="B9500"/>
    </row>
    <row r="9501" spans="2:2" ht="15" customHeight="1" x14ac:dyDescent="0.2">
      <c r="B9501"/>
    </row>
    <row r="9502" spans="2:2" ht="15" customHeight="1" x14ac:dyDescent="0.2">
      <c r="B9502"/>
    </row>
    <row r="9503" spans="2:2" ht="15" customHeight="1" x14ac:dyDescent="0.2">
      <c r="B9503"/>
    </row>
    <row r="9504" spans="2:2" ht="15" customHeight="1" x14ac:dyDescent="0.2">
      <c r="B9504"/>
    </row>
    <row r="9505" spans="2:2" ht="15" customHeight="1" x14ac:dyDescent="0.2">
      <c r="B9505"/>
    </row>
    <row r="9506" spans="2:2" ht="15" customHeight="1" x14ac:dyDescent="0.2">
      <c r="B9506"/>
    </row>
    <row r="9507" spans="2:2" ht="15" customHeight="1" x14ac:dyDescent="0.2">
      <c r="B9507"/>
    </row>
    <row r="9508" spans="2:2" ht="15" customHeight="1" x14ac:dyDescent="0.2">
      <c r="B9508"/>
    </row>
    <row r="9509" spans="2:2" ht="15" customHeight="1" x14ac:dyDescent="0.2">
      <c r="B9509"/>
    </row>
    <row r="9510" spans="2:2" ht="15" customHeight="1" x14ac:dyDescent="0.2">
      <c r="B9510"/>
    </row>
    <row r="9511" spans="2:2" ht="15" customHeight="1" x14ac:dyDescent="0.2">
      <c r="B9511"/>
    </row>
    <row r="9512" spans="2:2" ht="15" customHeight="1" x14ac:dyDescent="0.2">
      <c r="B9512"/>
    </row>
    <row r="9513" spans="2:2" ht="15" customHeight="1" x14ac:dyDescent="0.2">
      <c r="B9513"/>
    </row>
    <row r="9514" spans="2:2" ht="15" customHeight="1" x14ac:dyDescent="0.2">
      <c r="B9514"/>
    </row>
    <row r="9515" spans="2:2" ht="15" customHeight="1" x14ac:dyDescent="0.2">
      <c r="B9515"/>
    </row>
    <row r="9516" spans="2:2" ht="15" customHeight="1" x14ac:dyDescent="0.2">
      <c r="B9516"/>
    </row>
    <row r="9517" spans="2:2" ht="15" customHeight="1" x14ac:dyDescent="0.2">
      <c r="B9517"/>
    </row>
    <row r="9518" spans="2:2" ht="15" customHeight="1" x14ac:dyDescent="0.2">
      <c r="B9518"/>
    </row>
    <row r="9519" spans="2:2" ht="15" customHeight="1" x14ac:dyDescent="0.2">
      <c r="B9519"/>
    </row>
    <row r="9520" spans="2:2" ht="15" customHeight="1" x14ac:dyDescent="0.2">
      <c r="B9520"/>
    </row>
    <row r="9521" spans="2:2" ht="15" customHeight="1" x14ac:dyDescent="0.2">
      <c r="B9521"/>
    </row>
    <row r="9522" spans="2:2" ht="15" customHeight="1" x14ac:dyDescent="0.2">
      <c r="B9522"/>
    </row>
    <row r="9523" spans="2:2" ht="15" customHeight="1" x14ac:dyDescent="0.2">
      <c r="B9523"/>
    </row>
    <row r="9524" spans="2:2" ht="15" customHeight="1" x14ac:dyDescent="0.2">
      <c r="B9524"/>
    </row>
    <row r="9525" spans="2:2" ht="15" customHeight="1" x14ac:dyDescent="0.2">
      <c r="B9525"/>
    </row>
    <row r="9526" spans="2:2" ht="15" customHeight="1" x14ac:dyDescent="0.2">
      <c r="B9526"/>
    </row>
    <row r="9527" spans="2:2" ht="15" customHeight="1" x14ac:dyDescent="0.2">
      <c r="B9527"/>
    </row>
    <row r="9528" spans="2:2" ht="15" customHeight="1" x14ac:dyDescent="0.2">
      <c r="B9528"/>
    </row>
    <row r="9529" spans="2:2" ht="15" customHeight="1" x14ac:dyDescent="0.2">
      <c r="B9529"/>
    </row>
    <row r="9530" spans="2:2" ht="15" customHeight="1" x14ac:dyDescent="0.2">
      <c r="B9530"/>
    </row>
    <row r="9531" spans="2:2" ht="15" customHeight="1" x14ac:dyDescent="0.2">
      <c r="B9531"/>
    </row>
    <row r="9532" spans="2:2" ht="15" customHeight="1" x14ac:dyDescent="0.2">
      <c r="B9532"/>
    </row>
    <row r="9533" spans="2:2" ht="15" customHeight="1" x14ac:dyDescent="0.2">
      <c r="B9533"/>
    </row>
    <row r="9534" spans="2:2" ht="15" customHeight="1" x14ac:dyDescent="0.2">
      <c r="B9534"/>
    </row>
    <row r="9535" spans="2:2" ht="15" customHeight="1" x14ac:dyDescent="0.2">
      <c r="B9535"/>
    </row>
    <row r="9536" spans="2:2" ht="15" customHeight="1" x14ac:dyDescent="0.2">
      <c r="B9536"/>
    </row>
    <row r="9537" spans="2:2" ht="15" customHeight="1" x14ac:dyDescent="0.2">
      <c r="B9537"/>
    </row>
    <row r="9538" spans="2:2" ht="15" customHeight="1" x14ac:dyDescent="0.2">
      <c r="B9538"/>
    </row>
    <row r="9539" spans="2:2" ht="15" customHeight="1" x14ac:dyDescent="0.2">
      <c r="B9539"/>
    </row>
    <row r="9540" spans="2:2" ht="15" customHeight="1" x14ac:dyDescent="0.2">
      <c r="B9540"/>
    </row>
    <row r="9541" spans="2:2" ht="15" customHeight="1" x14ac:dyDescent="0.2">
      <c r="B9541"/>
    </row>
    <row r="9542" spans="2:2" ht="15" customHeight="1" x14ac:dyDescent="0.2">
      <c r="B9542"/>
    </row>
    <row r="9543" spans="2:2" ht="15" customHeight="1" x14ac:dyDescent="0.2">
      <c r="B9543"/>
    </row>
    <row r="9544" spans="2:2" ht="15" customHeight="1" x14ac:dyDescent="0.2">
      <c r="B9544"/>
    </row>
    <row r="9545" spans="2:2" ht="15" customHeight="1" x14ac:dyDescent="0.2">
      <c r="B9545"/>
    </row>
    <row r="9546" spans="2:2" ht="15" customHeight="1" x14ac:dyDescent="0.2">
      <c r="B9546"/>
    </row>
    <row r="9547" spans="2:2" ht="15" customHeight="1" x14ac:dyDescent="0.2">
      <c r="B9547"/>
    </row>
    <row r="9548" spans="2:2" ht="15" customHeight="1" x14ac:dyDescent="0.2">
      <c r="B9548"/>
    </row>
    <row r="9549" spans="2:2" ht="15" customHeight="1" x14ac:dyDescent="0.2">
      <c r="B9549"/>
    </row>
    <row r="9550" spans="2:2" ht="15" customHeight="1" x14ac:dyDescent="0.2">
      <c r="B9550"/>
    </row>
    <row r="9551" spans="2:2" ht="15" customHeight="1" x14ac:dyDescent="0.2">
      <c r="B9551"/>
    </row>
    <row r="9552" spans="2:2" ht="15" customHeight="1" x14ac:dyDescent="0.2">
      <c r="B9552"/>
    </row>
    <row r="9553" spans="2:2" ht="15" customHeight="1" x14ac:dyDescent="0.2">
      <c r="B9553"/>
    </row>
    <row r="9554" spans="2:2" ht="15" customHeight="1" x14ac:dyDescent="0.2">
      <c r="B9554"/>
    </row>
    <row r="9555" spans="2:2" ht="15" customHeight="1" x14ac:dyDescent="0.2">
      <c r="B9555"/>
    </row>
    <row r="9556" spans="2:2" ht="15" customHeight="1" x14ac:dyDescent="0.2">
      <c r="B9556"/>
    </row>
    <row r="9557" spans="2:2" ht="15" customHeight="1" x14ac:dyDescent="0.2">
      <c r="B9557"/>
    </row>
    <row r="9558" spans="2:2" ht="15" customHeight="1" x14ac:dyDescent="0.2">
      <c r="B9558"/>
    </row>
    <row r="9559" spans="2:2" ht="15" customHeight="1" x14ac:dyDescent="0.2">
      <c r="B9559"/>
    </row>
    <row r="9560" spans="2:2" ht="15" customHeight="1" x14ac:dyDescent="0.2">
      <c r="B9560"/>
    </row>
    <row r="9561" spans="2:2" ht="15" customHeight="1" x14ac:dyDescent="0.2">
      <c r="B9561"/>
    </row>
    <row r="9562" spans="2:2" ht="15" customHeight="1" x14ac:dyDescent="0.2">
      <c r="B9562"/>
    </row>
    <row r="9563" spans="2:2" ht="15" customHeight="1" x14ac:dyDescent="0.2">
      <c r="B9563"/>
    </row>
    <row r="9564" spans="2:2" ht="15" customHeight="1" x14ac:dyDescent="0.2">
      <c r="B9564"/>
    </row>
    <row r="9565" spans="2:2" ht="15" customHeight="1" x14ac:dyDescent="0.2">
      <c r="B9565"/>
    </row>
    <row r="9566" spans="2:2" ht="15" customHeight="1" x14ac:dyDescent="0.2">
      <c r="B9566"/>
    </row>
    <row r="9567" spans="2:2" ht="15" customHeight="1" x14ac:dyDescent="0.2">
      <c r="B9567"/>
    </row>
    <row r="9568" spans="2:2" ht="15" customHeight="1" x14ac:dyDescent="0.2">
      <c r="B9568"/>
    </row>
    <row r="9569" spans="2:2" ht="15" customHeight="1" x14ac:dyDescent="0.2">
      <c r="B9569"/>
    </row>
    <row r="9570" spans="2:2" ht="15" customHeight="1" x14ac:dyDescent="0.2">
      <c r="B9570"/>
    </row>
    <row r="9571" spans="2:2" ht="15" customHeight="1" x14ac:dyDescent="0.2">
      <c r="B9571"/>
    </row>
    <row r="9572" spans="2:2" ht="15" customHeight="1" x14ac:dyDescent="0.2">
      <c r="B9572"/>
    </row>
    <row r="9573" spans="2:2" ht="15" customHeight="1" x14ac:dyDescent="0.2">
      <c r="B9573"/>
    </row>
    <row r="9574" spans="2:2" ht="15" customHeight="1" x14ac:dyDescent="0.2">
      <c r="B9574"/>
    </row>
    <row r="9575" spans="2:2" ht="15" customHeight="1" x14ac:dyDescent="0.2">
      <c r="B9575"/>
    </row>
    <row r="9576" spans="2:2" ht="15" customHeight="1" x14ac:dyDescent="0.2">
      <c r="B9576"/>
    </row>
    <row r="9577" spans="2:2" ht="15" customHeight="1" x14ac:dyDescent="0.2">
      <c r="B9577"/>
    </row>
    <row r="9578" spans="2:2" ht="15" customHeight="1" x14ac:dyDescent="0.2">
      <c r="B9578"/>
    </row>
    <row r="9579" spans="2:2" ht="15" customHeight="1" x14ac:dyDescent="0.2">
      <c r="B9579"/>
    </row>
    <row r="9580" spans="2:2" ht="15" customHeight="1" x14ac:dyDescent="0.2">
      <c r="B9580"/>
    </row>
    <row r="9581" spans="2:2" ht="15" customHeight="1" x14ac:dyDescent="0.2">
      <c r="B9581"/>
    </row>
    <row r="9582" spans="2:2" ht="15" customHeight="1" x14ac:dyDescent="0.2">
      <c r="B9582"/>
    </row>
    <row r="9583" spans="2:2" ht="15" customHeight="1" x14ac:dyDescent="0.2">
      <c r="B9583"/>
    </row>
    <row r="9584" spans="2:2" ht="15" customHeight="1" x14ac:dyDescent="0.2">
      <c r="B9584"/>
    </row>
    <row r="9585" spans="2:2" ht="15" customHeight="1" x14ac:dyDescent="0.2">
      <c r="B9585"/>
    </row>
    <row r="9586" spans="2:2" ht="15" customHeight="1" x14ac:dyDescent="0.2">
      <c r="B9586"/>
    </row>
    <row r="9587" spans="2:2" ht="15" customHeight="1" x14ac:dyDescent="0.2">
      <c r="B9587"/>
    </row>
    <row r="9588" spans="2:2" ht="15" customHeight="1" x14ac:dyDescent="0.2">
      <c r="B9588"/>
    </row>
    <row r="9589" spans="2:2" ht="15" customHeight="1" x14ac:dyDescent="0.2">
      <c r="B9589"/>
    </row>
    <row r="9590" spans="2:2" ht="15" customHeight="1" x14ac:dyDescent="0.2">
      <c r="B9590"/>
    </row>
    <row r="9591" spans="2:2" ht="15" customHeight="1" x14ac:dyDescent="0.2">
      <c r="B9591"/>
    </row>
    <row r="9592" spans="2:2" ht="15" customHeight="1" x14ac:dyDescent="0.2">
      <c r="B9592"/>
    </row>
    <row r="9593" spans="2:2" ht="15" customHeight="1" x14ac:dyDescent="0.2">
      <c r="B9593"/>
    </row>
    <row r="9594" spans="2:2" ht="15" customHeight="1" x14ac:dyDescent="0.2">
      <c r="B9594"/>
    </row>
    <row r="9595" spans="2:2" ht="15" customHeight="1" x14ac:dyDescent="0.2">
      <c r="B9595"/>
    </row>
    <row r="9596" spans="2:2" ht="15" customHeight="1" x14ac:dyDescent="0.2">
      <c r="B9596"/>
    </row>
    <row r="9597" spans="2:2" ht="15" customHeight="1" x14ac:dyDescent="0.2">
      <c r="B9597"/>
    </row>
    <row r="9598" spans="2:2" ht="15" customHeight="1" x14ac:dyDescent="0.2">
      <c r="B9598"/>
    </row>
    <row r="9599" spans="2:2" ht="15" customHeight="1" x14ac:dyDescent="0.2">
      <c r="B9599"/>
    </row>
    <row r="9600" spans="2:2" ht="15" customHeight="1" x14ac:dyDescent="0.2">
      <c r="B9600"/>
    </row>
    <row r="9601" spans="2:2" ht="15" customHeight="1" x14ac:dyDescent="0.2">
      <c r="B9601"/>
    </row>
    <row r="9602" spans="2:2" ht="15" customHeight="1" x14ac:dyDescent="0.2">
      <c r="B9602"/>
    </row>
    <row r="9603" spans="2:2" ht="15" customHeight="1" x14ac:dyDescent="0.2">
      <c r="B9603"/>
    </row>
    <row r="9604" spans="2:2" ht="15" customHeight="1" x14ac:dyDescent="0.2">
      <c r="B9604"/>
    </row>
    <row r="9605" spans="2:2" ht="15" customHeight="1" x14ac:dyDescent="0.2">
      <c r="B9605"/>
    </row>
    <row r="9606" spans="2:2" ht="15" customHeight="1" x14ac:dyDescent="0.2">
      <c r="B9606"/>
    </row>
    <row r="9607" spans="2:2" ht="15" customHeight="1" x14ac:dyDescent="0.2">
      <c r="B9607"/>
    </row>
    <row r="9608" spans="2:2" ht="15" customHeight="1" x14ac:dyDescent="0.2">
      <c r="B9608"/>
    </row>
    <row r="9609" spans="2:2" ht="15" customHeight="1" x14ac:dyDescent="0.2">
      <c r="B9609"/>
    </row>
    <row r="9610" spans="2:2" ht="15" customHeight="1" x14ac:dyDescent="0.2">
      <c r="B9610"/>
    </row>
    <row r="9611" spans="2:2" ht="15" customHeight="1" x14ac:dyDescent="0.2">
      <c r="B9611"/>
    </row>
    <row r="9612" spans="2:2" ht="15" customHeight="1" x14ac:dyDescent="0.2">
      <c r="B9612"/>
    </row>
    <row r="9613" spans="2:2" ht="15" customHeight="1" x14ac:dyDescent="0.2">
      <c r="B9613"/>
    </row>
    <row r="9614" spans="2:2" ht="15" customHeight="1" x14ac:dyDescent="0.2">
      <c r="B9614"/>
    </row>
    <row r="9615" spans="2:2" ht="15" customHeight="1" x14ac:dyDescent="0.2">
      <c r="B9615"/>
    </row>
    <row r="9616" spans="2:2" ht="15" customHeight="1" x14ac:dyDescent="0.2">
      <c r="B9616"/>
    </row>
    <row r="9617" spans="2:2" ht="15" customHeight="1" x14ac:dyDescent="0.2">
      <c r="B9617"/>
    </row>
    <row r="9618" spans="2:2" ht="15" customHeight="1" x14ac:dyDescent="0.2">
      <c r="B9618"/>
    </row>
    <row r="9619" spans="2:2" ht="15" customHeight="1" x14ac:dyDescent="0.2">
      <c r="B9619"/>
    </row>
    <row r="9620" spans="2:2" ht="15" customHeight="1" x14ac:dyDescent="0.2">
      <c r="B9620"/>
    </row>
    <row r="9621" spans="2:2" ht="15" customHeight="1" x14ac:dyDescent="0.2">
      <c r="B9621"/>
    </row>
    <row r="9622" spans="2:2" ht="15" customHeight="1" x14ac:dyDescent="0.2">
      <c r="B9622"/>
    </row>
    <row r="9623" spans="2:2" ht="15" customHeight="1" x14ac:dyDescent="0.2">
      <c r="B9623"/>
    </row>
    <row r="9624" spans="2:2" ht="15" customHeight="1" x14ac:dyDescent="0.2">
      <c r="B9624"/>
    </row>
    <row r="9625" spans="2:2" ht="15" customHeight="1" x14ac:dyDescent="0.2">
      <c r="B9625"/>
    </row>
    <row r="9626" spans="2:2" ht="15" customHeight="1" x14ac:dyDescent="0.2">
      <c r="B9626"/>
    </row>
    <row r="9627" spans="2:2" ht="15" customHeight="1" x14ac:dyDescent="0.2">
      <c r="B9627"/>
    </row>
    <row r="9628" spans="2:2" ht="15" customHeight="1" x14ac:dyDescent="0.2">
      <c r="B9628"/>
    </row>
    <row r="9629" spans="2:2" ht="15" customHeight="1" x14ac:dyDescent="0.2">
      <c r="B9629"/>
    </row>
    <row r="9630" spans="2:2" ht="15" customHeight="1" x14ac:dyDescent="0.2">
      <c r="B9630"/>
    </row>
    <row r="9631" spans="2:2" ht="15" customHeight="1" x14ac:dyDescent="0.2">
      <c r="B9631"/>
    </row>
    <row r="9632" spans="2:2" ht="15" customHeight="1" x14ac:dyDescent="0.2">
      <c r="B9632"/>
    </row>
    <row r="9633" spans="2:2" ht="15" customHeight="1" x14ac:dyDescent="0.2">
      <c r="B9633"/>
    </row>
    <row r="9634" spans="2:2" ht="15" customHeight="1" x14ac:dyDescent="0.2">
      <c r="B9634"/>
    </row>
    <row r="9635" spans="2:2" ht="15" customHeight="1" x14ac:dyDescent="0.2">
      <c r="B9635"/>
    </row>
    <row r="9636" spans="2:2" ht="15" customHeight="1" x14ac:dyDescent="0.2">
      <c r="B9636"/>
    </row>
    <row r="9637" spans="2:2" ht="15" customHeight="1" x14ac:dyDescent="0.2">
      <c r="B9637"/>
    </row>
    <row r="9638" spans="2:2" ht="15" customHeight="1" x14ac:dyDescent="0.2">
      <c r="B9638"/>
    </row>
    <row r="9639" spans="2:2" ht="15" customHeight="1" x14ac:dyDescent="0.2">
      <c r="B9639"/>
    </row>
    <row r="9640" spans="2:2" ht="15" customHeight="1" x14ac:dyDescent="0.2">
      <c r="B9640"/>
    </row>
    <row r="9641" spans="2:2" ht="15" customHeight="1" x14ac:dyDescent="0.2">
      <c r="B9641"/>
    </row>
    <row r="9642" spans="2:2" ht="15" customHeight="1" x14ac:dyDescent="0.2">
      <c r="B9642"/>
    </row>
    <row r="9643" spans="2:2" ht="15" customHeight="1" x14ac:dyDescent="0.2">
      <c r="B9643"/>
    </row>
    <row r="9644" spans="2:2" ht="15" customHeight="1" x14ac:dyDescent="0.2">
      <c r="B9644"/>
    </row>
    <row r="9645" spans="2:2" ht="15" customHeight="1" x14ac:dyDescent="0.2">
      <c r="B9645"/>
    </row>
    <row r="9646" spans="2:2" ht="15" customHeight="1" x14ac:dyDescent="0.2">
      <c r="B9646"/>
    </row>
    <row r="9647" spans="2:2" ht="15" customHeight="1" x14ac:dyDescent="0.2">
      <c r="B9647"/>
    </row>
    <row r="9648" spans="2:2" ht="15" customHeight="1" x14ac:dyDescent="0.2">
      <c r="B9648"/>
    </row>
    <row r="9649" spans="2:2" ht="15" customHeight="1" x14ac:dyDescent="0.2">
      <c r="B9649"/>
    </row>
    <row r="9650" spans="2:2" ht="15" customHeight="1" x14ac:dyDescent="0.2">
      <c r="B9650"/>
    </row>
    <row r="9651" spans="2:2" ht="15" customHeight="1" x14ac:dyDescent="0.2">
      <c r="B9651"/>
    </row>
    <row r="9652" spans="2:2" ht="15" customHeight="1" x14ac:dyDescent="0.2">
      <c r="B9652"/>
    </row>
    <row r="9653" spans="2:2" ht="15" customHeight="1" x14ac:dyDescent="0.2">
      <c r="B9653"/>
    </row>
    <row r="9654" spans="2:2" ht="15" customHeight="1" x14ac:dyDescent="0.2">
      <c r="B9654"/>
    </row>
    <row r="9655" spans="2:2" ht="15" customHeight="1" x14ac:dyDescent="0.2">
      <c r="B9655"/>
    </row>
    <row r="9656" spans="2:2" ht="15" customHeight="1" x14ac:dyDescent="0.2">
      <c r="B9656"/>
    </row>
    <row r="9657" spans="2:2" ht="15" customHeight="1" x14ac:dyDescent="0.2">
      <c r="B9657"/>
    </row>
    <row r="9658" spans="2:2" ht="15" customHeight="1" x14ac:dyDescent="0.2">
      <c r="B9658"/>
    </row>
    <row r="9659" spans="2:2" ht="15" customHeight="1" x14ac:dyDescent="0.2">
      <c r="B9659"/>
    </row>
    <row r="9660" spans="2:2" ht="15" customHeight="1" x14ac:dyDescent="0.2">
      <c r="B9660"/>
    </row>
    <row r="9661" spans="2:2" ht="15" customHeight="1" x14ac:dyDescent="0.2">
      <c r="B9661"/>
    </row>
    <row r="9662" spans="2:2" ht="15" customHeight="1" x14ac:dyDescent="0.2">
      <c r="B9662"/>
    </row>
    <row r="9663" spans="2:2" ht="15" customHeight="1" x14ac:dyDescent="0.2">
      <c r="B9663"/>
    </row>
    <row r="9664" spans="2:2" ht="15" customHeight="1" x14ac:dyDescent="0.2">
      <c r="B9664"/>
    </row>
    <row r="9665" spans="2:2" ht="15" customHeight="1" x14ac:dyDescent="0.2">
      <c r="B9665"/>
    </row>
    <row r="9666" spans="2:2" ht="15" customHeight="1" x14ac:dyDescent="0.2">
      <c r="B9666"/>
    </row>
    <row r="9667" spans="2:2" ht="15" customHeight="1" x14ac:dyDescent="0.2">
      <c r="B9667"/>
    </row>
    <row r="9668" spans="2:2" ht="15" customHeight="1" x14ac:dyDescent="0.2">
      <c r="B9668"/>
    </row>
    <row r="9669" spans="2:2" ht="15" customHeight="1" x14ac:dyDescent="0.2">
      <c r="B9669"/>
    </row>
    <row r="9670" spans="2:2" ht="15" customHeight="1" x14ac:dyDescent="0.2">
      <c r="B9670"/>
    </row>
    <row r="9671" spans="2:2" ht="15" customHeight="1" x14ac:dyDescent="0.2">
      <c r="B9671"/>
    </row>
    <row r="9672" spans="2:2" ht="15" customHeight="1" x14ac:dyDescent="0.2">
      <c r="B9672"/>
    </row>
    <row r="9673" spans="2:2" ht="15" customHeight="1" x14ac:dyDescent="0.2">
      <c r="B9673"/>
    </row>
    <row r="9674" spans="2:2" ht="15" customHeight="1" x14ac:dyDescent="0.2">
      <c r="B9674"/>
    </row>
    <row r="9675" spans="2:2" ht="15" customHeight="1" x14ac:dyDescent="0.2">
      <c r="B9675"/>
    </row>
    <row r="9676" spans="2:2" ht="15" customHeight="1" x14ac:dyDescent="0.2">
      <c r="B9676"/>
    </row>
    <row r="9677" spans="2:2" ht="15" customHeight="1" x14ac:dyDescent="0.2">
      <c r="B9677"/>
    </row>
    <row r="9678" spans="2:2" ht="15" customHeight="1" x14ac:dyDescent="0.2">
      <c r="B9678"/>
    </row>
    <row r="9679" spans="2:2" ht="15" customHeight="1" x14ac:dyDescent="0.2">
      <c r="B9679"/>
    </row>
    <row r="9680" spans="2:2" ht="15" customHeight="1" x14ac:dyDescent="0.2">
      <c r="B9680"/>
    </row>
    <row r="9681" spans="2:2" ht="15" customHeight="1" x14ac:dyDescent="0.2">
      <c r="B9681"/>
    </row>
    <row r="9682" spans="2:2" ht="15" customHeight="1" x14ac:dyDescent="0.2">
      <c r="B9682"/>
    </row>
    <row r="9683" spans="2:2" ht="15" customHeight="1" x14ac:dyDescent="0.2">
      <c r="B9683"/>
    </row>
    <row r="9684" spans="2:2" ht="15" customHeight="1" x14ac:dyDescent="0.2">
      <c r="B9684"/>
    </row>
    <row r="9685" spans="2:2" ht="15" customHeight="1" x14ac:dyDescent="0.2">
      <c r="B9685"/>
    </row>
    <row r="9686" spans="2:2" ht="15" customHeight="1" x14ac:dyDescent="0.2">
      <c r="B9686"/>
    </row>
    <row r="9687" spans="2:2" ht="15" customHeight="1" x14ac:dyDescent="0.2">
      <c r="B9687"/>
    </row>
    <row r="9688" spans="2:2" ht="15" customHeight="1" x14ac:dyDescent="0.2">
      <c r="B9688"/>
    </row>
    <row r="9689" spans="2:2" ht="15" customHeight="1" x14ac:dyDescent="0.2">
      <c r="B9689"/>
    </row>
    <row r="9690" spans="2:2" ht="15" customHeight="1" x14ac:dyDescent="0.2">
      <c r="B9690"/>
    </row>
    <row r="9691" spans="2:2" ht="15" customHeight="1" x14ac:dyDescent="0.2">
      <c r="B9691"/>
    </row>
    <row r="9692" spans="2:2" ht="15" customHeight="1" x14ac:dyDescent="0.2">
      <c r="B9692"/>
    </row>
    <row r="9693" spans="2:2" ht="15" customHeight="1" x14ac:dyDescent="0.2">
      <c r="B9693"/>
    </row>
    <row r="9694" spans="2:2" ht="15" customHeight="1" x14ac:dyDescent="0.2">
      <c r="B9694"/>
    </row>
    <row r="9695" spans="2:2" ht="15" customHeight="1" x14ac:dyDescent="0.2">
      <c r="B9695"/>
    </row>
    <row r="9696" spans="2:2" ht="15" customHeight="1" x14ac:dyDescent="0.2">
      <c r="B9696"/>
    </row>
    <row r="9697" spans="2:2" ht="15" customHeight="1" x14ac:dyDescent="0.2">
      <c r="B9697"/>
    </row>
    <row r="9698" spans="2:2" ht="15" customHeight="1" x14ac:dyDescent="0.2">
      <c r="B9698"/>
    </row>
    <row r="9699" spans="2:2" ht="15" customHeight="1" x14ac:dyDescent="0.2">
      <c r="B9699"/>
    </row>
    <row r="9700" spans="2:2" ht="15" customHeight="1" x14ac:dyDescent="0.2">
      <c r="B9700"/>
    </row>
    <row r="9701" spans="2:2" ht="15" customHeight="1" x14ac:dyDescent="0.2">
      <c r="B9701"/>
    </row>
    <row r="9702" spans="2:2" ht="15" customHeight="1" x14ac:dyDescent="0.2">
      <c r="B9702"/>
    </row>
    <row r="9703" spans="2:2" ht="15" customHeight="1" x14ac:dyDescent="0.2">
      <c r="B9703"/>
    </row>
    <row r="9704" spans="2:2" ht="15" customHeight="1" x14ac:dyDescent="0.2">
      <c r="B9704"/>
    </row>
    <row r="9705" spans="2:2" ht="15" customHeight="1" x14ac:dyDescent="0.2">
      <c r="B9705"/>
    </row>
    <row r="9706" spans="2:2" ht="15" customHeight="1" x14ac:dyDescent="0.2">
      <c r="B9706"/>
    </row>
    <row r="9707" spans="2:2" ht="15" customHeight="1" x14ac:dyDescent="0.2">
      <c r="B9707"/>
    </row>
    <row r="9708" spans="2:2" ht="15" customHeight="1" x14ac:dyDescent="0.2">
      <c r="B9708"/>
    </row>
    <row r="9709" spans="2:2" ht="15" customHeight="1" x14ac:dyDescent="0.2">
      <c r="B9709"/>
    </row>
    <row r="9710" spans="2:2" ht="15" customHeight="1" x14ac:dyDescent="0.2">
      <c r="B9710"/>
    </row>
    <row r="9711" spans="2:2" ht="15" customHeight="1" x14ac:dyDescent="0.2">
      <c r="B9711"/>
    </row>
    <row r="9712" spans="2:2" ht="15" customHeight="1" x14ac:dyDescent="0.2">
      <c r="B9712"/>
    </row>
    <row r="9713" spans="2:2" ht="15" customHeight="1" x14ac:dyDescent="0.2">
      <c r="B9713"/>
    </row>
    <row r="9714" spans="2:2" ht="15" customHeight="1" x14ac:dyDescent="0.2">
      <c r="B9714"/>
    </row>
    <row r="9715" spans="2:2" ht="15" customHeight="1" x14ac:dyDescent="0.2">
      <c r="B9715"/>
    </row>
    <row r="9716" spans="2:2" ht="15" customHeight="1" x14ac:dyDescent="0.2">
      <c r="B9716"/>
    </row>
    <row r="9717" spans="2:2" ht="15" customHeight="1" x14ac:dyDescent="0.2">
      <c r="B9717"/>
    </row>
    <row r="9718" spans="2:2" ht="15" customHeight="1" x14ac:dyDescent="0.2">
      <c r="B9718"/>
    </row>
    <row r="9719" spans="2:2" ht="15" customHeight="1" x14ac:dyDescent="0.2">
      <c r="B9719"/>
    </row>
    <row r="9720" spans="2:2" ht="15" customHeight="1" x14ac:dyDescent="0.2">
      <c r="B9720"/>
    </row>
    <row r="9721" spans="2:2" ht="15" customHeight="1" x14ac:dyDescent="0.2">
      <c r="B9721"/>
    </row>
    <row r="9722" spans="2:2" ht="15" customHeight="1" x14ac:dyDescent="0.2">
      <c r="B9722"/>
    </row>
    <row r="9723" spans="2:2" ht="15" customHeight="1" x14ac:dyDescent="0.2">
      <c r="B9723"/>
    </row>
    <row r="9724" spans="2:2" ht="15" customHeight="1" x14ac:dyDescent="0.2">
      <c r="B9724"/>
    </row>
    <row r="9725" spans="2:2" ht="15" customHeight="1" x14ac:dyDescent="0.2">
      <c r="B9725"/>
    </row>
    <row r="9726" spans="2:2" ht="15" customHeight="1" x14ac:dyDescent="0.2">
      <c r="B9726"/>
    </row>
    <row r="9727" spans="2:2" ht="15" customHeight="1" x14ac:dyDescent="0.2">
      <c r="B9727"/>
    </row>
    <row r="9728" spans="2:2" ht="15" customHeight="1" x14ac:dyDescent="0.2">
      <c r="B9728"/>
    </row>
    <row r="9729" spans="2:2" ht="15" customHeight="1" x14ac:dyDescent="0.2">
      <c r="B9729"/>
    </row>
    <row r="9730" spans="2:2" ht="15" customHeight="1" x14ac:dyDescent="0.2">
      <c r="B9730"/>
    </row>
    <row r="9731" spans="2:2" ht="15" customHeight="1" x14ac:dyDescent="0.2">
      <c r="B9731"/>
    </row>
    <row r="9732" spans="2:2" ht="15" customHeight="1" x14ac:dyDescent="0.2">
      <c r="B9732"/>
    </row>
    <row r="9733" spans="2:2" ht="15" customHeight="1" x14ac:dyDescent="0.2">
      <c r="B9733"/>
    </row>
    <row r="9734" spans="2:2" ht="15" customHeight="1" x14ac:dyDescent="0.2">
      <c r="B9734"/>
    </row>
    <row r="9735" spans="2:2" ht="15" customHeight="1" x14ac:dyDescent="0.2">
      <c r="B9735"/>
    </row>
    <row r="9736" spans="2:2" ht="15" customHeight="1" x14ac:dyDescent="0.2">
      <c r="B9736"/>
    </row>
    <row r="9737" spans="2:2" ht="15" customHeight="1" x14ac:dyDescent="0.2">
      <c r="B9737"/>
    </row>
    <row r="9738" spans="2:2" ht="15" customHeight="1" x14ac:dyDescent="0.2">
      <c r="B9738"/>
    </row>
    <row r="9739" spans="2:2" ht="15" customHeight="1" x14ac:dyDescent="0.2">
      <c r="B9739"/>
    </row>
    <row r="9740" spans="2:2" ht="15" customHeight="1" x14ac:dyDescent="0.2">
      <c r="B9740"/>
    </row>
    <row r="9741" spans="2:2" ht="15" customHeight="1" x14ac:dyDescent="0.2">
      <c r="B9741"/>
    </row>
    <row r="9742" spans="2:2" ht="15" customHeight="1" x14ac:dyDescent="0.2">
      <c r="B9742"/>
    </row>
    <row r="9743" spans="2:2" ht="15" customHeight="1" x14ac:dyDescent="0.2">
      <c r="B9743"/>
    </row>
    <row r="9744" spans="2:2" ht="15" customHeight="1" x14ac:dyDescent="0.2">
      <c r="B9744"/>
    </row>
    <row r="9745" spans="2:2" ht="15" customHeight="1" x14ac:dyDescent="0.2">
      <c r="B9745"/>
    </row>
    <row r="9746" spans="2:2" ht="15" customHeight="1" x14ac:dyDescent="0.2">
      <c r="B9746"/>
    </row>
    <row r="9747" spans="2:2" ht="15" customHeight="1" x14ac:dyDescent="0.2">
      <c r="B9747"/>
    </row>
    <row r="9748" spans="2:2" ht="15" customHeight="1" x14ac:dyDescent="0.2">
      <c r="B9748"/>
    </row>
    <row r="9749" spans="2:2" ht="15" customHeight="1" x14ac:dyDescent="0.2">
      <c r="B9749"/>
    </row>
    <row r="9750" spans="2:2" ht="15" customHeight="1" x14ac:dyDescent="0.2">
      <c r="B9750"/>
    </row>
    <row r="9751" spans="2:2" ht="15" customHeight="1" x14ac:dyDescent="0.2">
      <c r="B9751"/>
    </row>
    <row r="9752" spans="2:2" ht="15" customHeight="1" x14ac:dyDescent="0.2">
      <c r="B9752"/>
    </row>
    <row r="9753" spans="2:2" ht="15" customHeight="1" x14ac:dyDescent="0.2">
      <c r="B9753"/>
    </row>
    <row r="9754" spans="2:2" ht="15" customHeight="1" x14ac:dyDescent="0.2">
      <c r="B9754"/>
    </row>
    <row r="9755" spans="2:2" ht="15" customHeight="1" x14ac:dyDescent="0.2">
      <c r="B9755"/>
    </row>
    <row r="9756" spans="2:2" ht="15" customHeight="1" x14ac:dyDescent="0.2">
      <c r="B9756"/>
    </row>
    <row r="9757" spans="2:2" ht="15" customHeight="1" x14ac:dyDescent="0.2">
      <c r="B9757"/>
    </row>
    <row r="9758" spans="2:2" ht="15" customHeight="1" x14ac:dyDescent="0.2">
      <c r="B9758"/>
    </row>
    <row r="9759" spans="2:2" ht="15" customHeight="1" x14ac:dyDescent="0.2">
      <c r="B9759"/>
    </row>
    <row r="9760" spans="2:2" ht="15" customHeight="1" x14ac:dyDescent="0.2">
      <c r="B9760"/>
    </row>
    <row r="9761" spans="2:2" ht="15" customHeight="1" x14ac:dyDescent="0.2">
      <c r="B9761"/>
    </row>
    <row r="9762" spans="2:2" ht="15" customHeight="1" x14ac:dyDescent="0.2">
      <c r="B9762"/>
    </row>
    <row r="9763" spans="2:2" ht="15" customHeight="1" x14ac:dyDescent="0.2">
      <c r="B9763"/>
    </row>
    <row r="9764" spans="2:2" ht="15" customHeight="1" x14ac:dyDescent="0.2">
      <c r="B9764"/>
    </row>
    <row r="9765" spans="2:2" ht="15" customHeight="1" x14ac:dyDescent="0.2">
      <c r="B9765"/>
    </row>
    <row r="9766" spans="2:2" ht="15" customHeight="1" x14ac:dyDescent="0.2">
      <c r="B9766"/>
    </row>
    <row r="9767" spans="2:2" ht="15" customHeight="1" x14ac:dyDescent="0.2">
      <c r="B9767"/>
    </row>
    <row r="9768" spans="2:2" ht="15" customHeight="1" x14ac:dyDescent="0.2">
      <c r="B9768"/>
    </row>
    <row r="9769" spans="2:2" ht="15" customHeight="1" x14ac:dyDescent="0.2">
      <c r="B9769"/>
    </row>
    <row r="9770" spans="2:2" ht="15" customHeight="1" x14ac:dyDescent="0.2">
      <c r="B9770"/>
    </row>
    <row r="9771" spans="2:2" ht="15" customHeight="1" x14ac:dyDescent="0.2">
      <c r="B9771"/>
    </row>
    <row r="9772" spans="2:2" ht="15" customHeight="1" x14ac:dyDescent="0.2">
      <c r="B9772"/>
    </row>
    <row r="9773" spans="2:2" ht="15" customHeight="1" x14ac:dyDescent="0.2">
      <c r="B9773"/>
    </row>
    <row r="9774" spans="2:2" ht="15" customHeight="1" x14ac:dyDescent="0.2">
      <c r="B9774"/>
    </row>
    <row r="9775" spans="2:2" ht="15" customHeight="1" x14ac:dyDescent="0.2">
      <c r="B9775"/>
    </row>
    <row r="9776" spans="2:2" ht="15" customHeight="1" x14ac:dyDescent="0.2">
      <c r="B9776"/>
    </row>
    <row r="9777" spans="2:2" ht="15" customHeight="1" x14ac:dyDescent="0.2">
      <c r="B9777"/>
    </row>
    <row r="9778" spans="2:2" ht="15" customHeight="1" x14ac:dyDescent="0.2">
      <c r="B9778"/>
    </row>
    <row r="9779" spans="2:2" ht="15" customHeight="1" x14ac:dyDescent="0.2">
      <c r="B9779"/>
    </row>
    <row r="9780" spans="2:2" ht="15" customHeight="1" x14ac:dyDescent="0.2">
      <c r="B9780"/>
    </row>
    <row r="9781" spans="2:2" ht="15" customHeight="1" x14ac:dyDescent="0.2">
      <c r="B9781"/>
    </row>
    <row r="9782" spans="2:2" ht="15" customHeight="1" x14ac:dyDescent="0.2">
      <c r="B9782"/>
    </row>
    <row r="9783" spans="2:2" ht="15" customHeight="1" x14ac:dyDescent="0.2">
      <c r="B9783"/>
    </row>
    <row r="9784" spans="2:2" ht="15" customHeight="1" x14ac:dyDescent="0.2">
      <c r="B9784"/>
    </row>
    <row r="9785" spans="2:2" ht="15" customHeight="1" x14ac:dyDescent="0.2">
      <c r="B9785"/>
    </row>
    <row r="9786" spans="2:2" ht="15" customHeight="1" x14ac:dyDescent="0.2">
      <c r="B9786"/>
    </row>
    <row r="9787" spans="2:2" ht="15" customHeight="1" x14ac:dyDescent="0.2">
      <c r="B9787"/>
    </row>
    <row r="9788" spans="2:2" ht="15" customHeight="1" x14ac:dyDescent="0.2">
      <c r="B9788"/>
    </row>
    <row r="9789" spans="2:2" ht="15" customHeight="1" x14ac:dyDescent="0.2">
      <c r="B9789"/>
    </row>
    <row r="9790" spans="2:2" ht="15" customHeight="1" x14ac:dyDescent="0.2">
      <c r="B9790"/>
    </row>
    <row r="9791" spans="2:2" ht="15" customHeight="1" x14ac:dyDescent="0.2">
      <c r="B9791"/>
    </row>
    <row r="9792" spans="2:2" ht="15" customHeight="1" x14ac:dyDescent="0.2">
      <c r="B9792"/>
    </row>
    <row r="9793" spans="2:2" ht="15" customHeight="1" x14ac:dyDescent="0.2">
      <c r="B9793"/>
    </row>
    <row r="9794" spans="2:2" ht="15" customHeight="1" x14ac:dyDescent="0.2">
      <c r="B9794"/>
    </row>
    <row r="9795" spans="2:2" ht="15" customHeight="1" x14ac:dyDescent="0.2">
      <c r="B9795"/>
    </row>
    <row r="9796" spans="2:2" ht="15" customHeight="1" x14ac:dyDescent="0.2">
      <c r="B9796"/>
    </row>
    <row r="9797" spans="2:2" ht="15" customHeight="1" x14ac:dyDescent="0.2">
      <c r="B9797"/>
    </row>
    <row r="9798" spans="2:2" ht="15" customHeight="1" x14ac:dyDescent="0.2">
      <c r="B9798"/>
    </row>
    <row r="9799" spans="2:2" ht="15" customHeight="1" x14ac:dyDescent="0.2">
      <c r="B9799"/>
    </row>
    <row r="9800" spans="2:2" ht="15" customHeight="1" x14ac:dyDescent="0.2">
      <c r="B9800"/>
    </row>
    <row r="9801" spans="2:2" ht="15" customHeight="1" x14ac:dyDescent="0.2">
      <c r="B9801"/>
    </row>
    <row r="9802" spans="2:2" ht="15" customHeight="1" x14ac:dyDescent="0.2">
      <c r="B9802"/>
    </row>
    <row r="9803" spans="2:2" ht="15" customHeight="1" x14ac:dyDescent="0.2">
      <c r="B9803"/>
    </row>
    <row r="9804" spans="2:2" ht="15" customHeight="1" x14ac:dyDescent="0.2">
      <c r="B9804"/>
    </row>
    <row r="9805" spans="2:2" ht="15" customHeight="1" x14ac:dyDescent="0.2">
      <c r="B9805"/>
    </row>
    <row r="9806" spans="2:2" ht="15" customHeight="1" x14ac:dyDescent="0.2">
      <c r="B9806"/>
    </row>
    <row r="9807" spans="2:2" ht="15" customHeight="1" x14ac:dyDescent="0.2">
      <c r="B9807"/>
    </row>
    <row r="9808" spans="2:2" ht="15" customHeight="1" x14ac:dyDescent="0.2">
      <c r="B9808"/>
    </row>
    <row r="9809" spans="2:2" ht="15" customHeight="1" x14ac:dyDescent="0.2">
      <c r="B9809"/>
    </row>
    <row r="9810" spans="2:2" ht="15" customHeight="1" x14ac:dyDescent="0.2">
      <c r="B9810"/>
    </row>
    <row r="9811" spans="2:2" ht="15" customHeight="1" x14ac:dyDescent="0.2">
      <c r="B9811"/>
    </row>
    <row r="9812" spans="2:2" ht="15" customHeight="1" x14ac:dyDescent="0.2">
      <c r="B9812"/>
    </row>
    <row r="9813" spans="2:2" ht="15" customHeight="1" x14ac:dyDescent="0.2">
      <c r="B9813"/>
    </row>
    <row r="9814" spans="2:2" ht="15" customHeight="1" x14ac:dyDescent="0.2">
      <c r="B9814"/>
    </row>
    <row r="9815" spans="2:2" ht="15" customHeight="1" x14ac:dyDescent="0.2">
      <c r="B9815"/>
    </row>
    <row r="9816" spans="2:2" ht="15" customHeight="1" x14ac:dyDescent="0.2">
      <c r="B9816"/>
    </row>
    <row r="9817" spans="2:2" ht="15" customHeight="1" x14ac:dyDescent="0.2">
      <c r="B9817"/>
    </row>
    <row r="9818" spans="2:2" ht="15" customHeight="1" x14ac:dyDescent="0.2">
      <c r="B9818"/>
    </row>
    <row r="9819" spans="2:2" ht="15" customHeight="1" x14ac:dyDescent="0.2">
      <c r="B9819"/>
    </row>
    <row r="9820" spans="2:2" ht="15" customHeight="1" x14ac:dyDescent="0.2">
      <c r="B9820"/>
    </row>
    <row r="9821" spans="2:2" ht="15" customHeight="1" x14ac:dyDescent="0.2">
      <c r="B9821"/>
    </row>
    <row r="9822" spans="2:2" ht="15" customHeight="1" x14ac:dyDescent="0.2">
      <c r="B9822"/>
    </row>
    <row r="9823" spans="2:2" ht="15" customHeight="1" x14ac:dyDescent="0.2">
      <c r="B9823"/>
    </row>
    <row r="9824" spans="2:2" ht="15" customHeight="1" x14ac:dyDescent="0.2">
      <c r="B9824"/>
    </row>
    <row r="9825" spans="2:2" ht="15" customHeight="1" x14ac:dyDescent="0.2">
      <c r="B9825"/>
    </row>
    <row r="9826" spans="2:2" ht="15" customHeight="1" x14ac:dyDescent="0.2">
      <c r="B9826"/>
    </row>
    <row r="9827" spans="2:2" ht="15" customHeight="1" x14ac:dyDescent="0.2">
      <c r="B9827"/>
    </row>
    <row r="9828" spans="2:2" ht="15" customHeight="1" x14ac:dyDescent="0.2">
      <c r="B9828"/>
    </row>
    <row r="9829" spans="2:2" ht="15" customHeight="1" x14ac:dyDescent="0.2">
      <c r="B9829"/>
    </row>
    <row r="9830" spans="2:2" ht="15" customHeight="1" x14ac:dyDescent="0.2">
      <c r="B9830"/>
    </row>
    <row r="9831" spans="2:2" ht="15" customHeight="1" x14ac:dyDescent="0.2">
      <c r="B9831"/>
    </row>
    <row r="9832" spans="2:2" ht="15" customHeight="1" x14ac:dyDescent="0.2">
      <c r="B9832"/>
    </row>
    <row r="9833" spans="2:2" ht="15" customHeight="1" x14ac:dyDescent="0.2">
      <c r="B9833"/>
    </row>
    <row r="9834" spans="2:2" ht="15" customHeight="1" x14ac:dyDescent="0.2">
      <c r="B9834"/>
    </row>
    <row r="9835" spans="2:2" ht="15" customHeight="1" x14ac:dyDescent="0.2">
      <c r="B9835"/>
    </row>
    <row r="9836" spans="2:2" ht="15" customHeight="1" x14ac:dyDescent="0.2">
      <c r="B9836"/>
    </row>
    <row r="9837" spans="2:2" ht="15" customHeight="1" x14ac:dyDescent="0.2">
      <c r="B9837"/>
    </row>
    <row r="9838" spans="2:2" ht="15" customHeight="1" x14ac:dyDescent="0.2">
      <c r="B9838"/>
    </row>
    <row r="9839" spans="2:2" ht="15" customHeight="1" x14ac:dyDescent="0.2">
      <c r="B9839"/>
    </row>
    <row r="9840" spans="2:2" ht="15" customHeight="1" x14ac:dyDescent="0.2">
      <c r="B9840"/>
    </row>
    <row r="9841" spans="2:2" ht="15" customHeight="1" x14ac:dyDescent="0.2">
      <c r="B9841"/>
    </row>
    <row r="9842" spans="2:2" ht="15" customHeight="1" x14ac:dyDescent="0.2">
      <c r="B9842"/>
    </row>
    <row r="9843" spans="2:2" ht="15" customHeight="1" x14ac:dyDescent="0.2">
      <c r="B9843"/>
    </row>
    <row r="9844" spans="2:2" ht="15" customHeight="1" x14ac:dyDescent="0.2">
      <c r="B9844"/>
    </row>
    <row r="9845" spans="2:2" ht="15" customHeight="1" x14ac:dyDescent="0.2">
      <c r="B9845"/>
    </row>
    <row r="9846" spans="2:2" ht="15" customHeight="1" x14ac:dyDescent="0.2">
      <c r="B9846"/>
    </row>
    <row r="9847" spans="2:2" ht="15" customHeight="1" x14ac:dyDescent="0.2">
      <c r="B9847"/>
    </row>
    <row r="9848" spans="2:2" ht="15" customHeight="1" x14ac:dyDescent="0.2">
      <c r="B9848"/>
    </row>
    <row r="9849" spans="2:2" ht="15" customHeight="1" x14ac:dyDescent="0.2">
      <c r="B9849"/>
    </row>
    <row r="9850" spans="2:2" ht="15" customHeight="1" x14ac:dyDescent="0.2">
      <c r="B9850"/>
    </row>
    <row r="9851" spans="2:2" ht="15" customHeight="1" x14ac:dyDescent="0.2">
      <c r="B9851"/>
    </row>
    <row r="9852" spans="2:2" ht="15" customHeight="1" x14ac:dyDescent="0.2">
      <c r="B9852"/>
    </row>
    <row r="9853" spans="2:2" ht="15" customHeight="1" x14ac:dyDescent="0.2">
      <c r="B9853"/>
    </row>
    <row r="9854" spans="2:2" ht="15" customHeight="1" x14ac:dyDescent="0.2">
      <c r="B9854"/>
    </row>
    <row r="9855" spans="2:2" ht="15" customHeight="1" x14ac:dyDescent="0.2">
      <c r="B9855"/>
    </row>
    <row r="9856" spans="2:2" ht="15" customHeight="1" x14ac:dyDescent="0.2">
      <c r="B9856"/>
    </row>
    <row r="9857" spans="2:2" ht="15" customHeight="1" x14ac:dyDescent="0.2">
      <c r="B9857"/>
    </row>
    <row r="9858" spans="2:2" ht="15" customHeight="1" x14ac:dyDescent="0.2">
      <c r="B9858"/>
    </row>
    <row r="9859" spans="2:2" ht="15" customHeight="1" x14ac:dyDescent="0.2">
      <c r="B9859"/>
    </row>
    <row r="9860" spans="2:2" ht="15" customHeight="1" x14ac:dyDescent="0.2">
      <c r="B9860"/>
    </row>
    <row r="9861" spans="2:2" ht="15" customHeight="1" x14ac:dyDescent="0.2">
      <c r="B9861"/>
    </row>
    <row r="9862" spans="2:2" ht="15" customHeight="1" x14ac:dyDescent="0.2">
      <c r="B9862"/>
    </row>
    <row r="9863" spans="2:2" ht="15" customHeight="1" x14ac:dyDescent="0.2">
      <c r="B9863"/>
    </row>
    <row r="9864" spans="2:2" ht="15" customHeight="1" x14ac:dyDescent="0.2">
      <c r="B9864"/>
    </row>
    <row r="9865" spans="2:2" ht="15" customHeight="1" x14ac:dyDescent="0.2">
      <c r="B9865"/>
    </row>
    <row r="9866" spans="2:2" ht="15" customHeight="1" x14ac:dyDescent="0.2">
      <c r="B9866"/>
    </row>
    <row r="9867" spans="2:2" ht="15" customHeight="1" x14ac:dyDescent="0.2">
      <c r="B9867"/>
    </row>
    <row r="9868" spans="2:2" ht="15" customHeight="1" x14ac:dyDescent="0.2">
      <c r="B9868"/>
    </row>
    <row r="9869" spans="2:2" ht="15" customHeight="1" x14ac:dyDescent="0.2">
      <c r="B9869"/>
    </row>
    <row r="9870" spans="2:2" ht="15" customHeight="1" x14ac:dyDescent="0.2">
      <c r="B9870"/>
    </row>
    <row r="9871" spans="2:2" ht="15" customHeight="1" x14ac:dyDescent="0.2">
      <c r="B9871"/>
    </row>
    <row r="9872" spans="2:2" ht="15" customHeight="1" x14ac:dyDescent="0.2">
      <c r="B9872"/>
    </row>
    <row r="9873" spans="2:2" ht="15" customHeight="1" x14ac:dyDescent="0.2">
      <c r="B9873"/>
    </row>
    <row r="9874" spans="2:2" ht="15" customHeight="1" x14ac:dyDescent="0.2">
      <c r="B9874"/>
    </row>
    <row r="9875" spans="2:2" ht="15" customHeight="1" x14ac:dyDescent="0.2">
      <c r="B9875"/>
    </row>
    <row r="9876" spans="2:2" ht="15" customHeight="1" x14ac:dyDescent="0.2">
      <c r="B9876"/>
    </row>
    <row r="9877" spans="2:2" ht="15" customHeight="1" x14ac:dyDescent="0.2">
      <c r="B9877"/>
    </row>
    <row r="9878" spans="2:2" ht="15" customHeight="1" x14ac:dyDescent="0.2">
      <c r="B9878"/>
    </row>
    <row r="9879" spans="2:2" ht="15" customHeight="1" x14ac:dyDescent="0.2">
      <c r="B9879"/>
    </row>
    <row r="9880" spans="2:2" ht="15" customHeight="1" x14ac:dyDescent="0.2">
      <c r="B9880"/>
    </row>
    <row r="9881" spans="2:2" ht="15" customHeight="1" x14ac:dyDescent="0.2">
      <c r="B9881"/>
    </row>
    <row r="9882" spans="2:2" ht="15" customHeight="1" x14ac:dyDescent="0.2">
      <c r="B9882"/>
    </row>
    <row r="9883" spans="2:2" ht="15" customHeight="1" x14ac:dyDescent="0.2">
      <c r="B9883"/>
    </row>
    <row r="9884" spans="2:2" ht="15" customHeight="1" x14ac:dyDescent="0.2">
      <c r="B9884"/>
    </row>
    <row r="9885" spans="2:2" ht="15" customHeight="1" x14ac:dyDescent="0.2">
      <c r="B9885"/>
    </row>
    <row r="9886" spans="2:2" ht="15" customHeight="1" x14ac:dyDescent="0.2">
      <c r="B9886"/>
    </row>
    <row r="9887" spans="2:2" ht="15" customHeight="1" x14ac:dyDescent="0.2">
      <c r="B9887"/>
    </row>
    <row r="9888" spans="2:2" ht="15" customHeight="1" x14ac:dyDescent="0.2">
      <c r="B9888"/>
    </row>
    <row r="9889" spans="2:2" ht="15" customHeight="1" x14ac:dyDescent="0.2">
      <c r="B9889"/>
    </row>
    <row r="9890" spans="2:2" ht="15" customHeight="1" x14ac:dyDescent="0.2">
      <c r="B9890"/>
    </row>
    <row r="9891" spans="2:2" ht="15" customHeight="1" x14ac:dyDescent="0.2">
      <c r="B9891"/>
    </row>
    <row r="9892" spans="2:2" ht="15" customHeight="1" x14ac:dyDescent="0.2">
      <c r="B9892"/>
    </row>
    <row r="9893" spans="2:2" ht="15" customHeight="1" x14ac:dyDescent="0.2">
      <c r="B9893"/>
    </row>
    <row r="9894" spans="2:2" ht="15" customHeight="1" x14ac:dyDescent="0.2">
      <c r="B9894"/>
    </row>
    <row r="9895" spans="2:2" ht="15" customHeight="1" x14ac:dyDescent="0.2">
      <c r="B9895"/>
    </row>
    <row r="9896" spans="2:2" ht="15" customHeight="1" x14ac:dyDescent="0.2">
      <c r="B9896"/>
    </row>
    <row r="9897" spans="2:2" ht="15" customHeight="1" x14ac:dyDescent="0.2">
      <c r="B9897"/>
    </row>
    <row r="9898" spans="2:2" ht="15" customHeight="1" x14ac:dyDescent="0.2">
      <c r="B9898"/>
    </row>
    <row r="9899" spans="2:2" ht="15" customHeight="1" x14ac:dyDescent="0.2">
      <c r="B9899"/>
    </row>
    <row r="9900" spans="2:2" ht="15" customHeight="1" x14ac:dyDescent="0.2">
      <c r="B9900"/>
    </row>
    <row r="9901" spans="2:2" ht="15" customHeight="1" x14ac:dyDescent="0.2">
      <c r="B9901"/>
    </row>
    <row r="9902" spans="2:2" ht="15" customHeight="1" x14ac:dyDescent="0.2">
      <c r="B9902"/>
    </row>
    <row r="9903" spans="2:2" ht="15" customHeight="1" x14ac:dyDescent="0.2">
      <c r="B9903"/>
    </row>
    <row r="9904" spans="2:2" ht="15" customHeight="1" x14ac:dyDescent="0.2">
      <c r="B9904"/>
    </row>
    <row r="9905" spans="2:2" ht="15" customHeight="1" x14ac:dyDescent="0.2">
      <c r="B9905"/>
    </row>
    <row r="9906" spans="2:2" ht="15" customHeight="1" x14ac:dyDescent="0.2">
      <c r="B9906"/>
    </row>
    <row r="9907" spans="2:2" ht="15" customHeight="1" x14ac:dyDescent="0.2">
      <c r="B9907"/>
    </row>
    <row r="9908" spans="2:2" ht="15" customHeight="1" x14ac:dyDescent="0.2">
      <c r="B9908"/>
    </row>
    <row r="9909" spans="2:2" ht="15" customHeight="1" x14ac:dyDescent="0.2">
      <c r="B9909"/>
    </row>
    <row r="9910" spans="2:2" ht="15" customHeight="1" x14ac:dyDescent="0.2">
      <c r="B9910"/>
    </row>
    <row r="9911" spans="2:2" ht="15" customHeight="1" x14ac:dyDescent="0.2">
      <c r="B9911"/>
    </row>
    <row r="9912" spans="2:2" ht="15" customHeight="1" x14ac:dyDescent="0.2">
      <c r="B9912"/>
    </row>
    <row r="9913" spans="2:2" ht="15" customHeight="1" x14ac:dyDescent="0.2">
      <c r="B9913"/>
    </row>
    <row r="9914" spans="2:2" ht="15" customHeight="1" x14ac:dyDescent="0.2">
      <c r="B9914"/>
    </row>
    <row r="9915" spans="2:2" ht="15" customHeight="1" x14ac:dyDescent="0.2">
      <c r="B9915"/>
    </row>
    <row r="9916" spans="2:2" ht="15" customHeight="1" x14ac:dyDescent="0.2">
      <c r="B9916"/>
    </row>
    <row r="9917" spans="2:2" ht="15" customHeight="1" x14ac:dyDescent="0.2">
      <c r="B9917"/>
    </row>
    <row r="9918" spans="2:2" ht="15" customHeight="1" x14ac:dyDescent="0.2">
      <c r="B9918"/>
    </row>
    <row r="9919" spans="2:2" ht="15" customHeight="1" x14ac:dyDescent="0.2">
      <c r="B9919"/>
    </row>
    <row r="9920" spans="2:2" ht="15" customHeight="1" x14ac:dyDescent="0.2">
      <c r="B9920"/>
    </row>
    <row r="9921" spans="2:2" ht="15" customHeight="1" x14ac:dyDescent="0.2">
      <c r="B9921"/>
    </row>
    <row r="9922" spans="2:2" ht="15" customHeight="1" x14ac:dyDescent="0.2">
      <c r="B9922"/>
    </row>
    <row r="9923" spans="2:2" ht="15" customHeight="1" x14ac:dyDescent="0.2">
      <c r="B9923"/>
    </row>
    <row r="9924" spans="2:2" ht="15" customHeight="1" x14ac:dyDescent="0.2">
      <c r="B9924"/>
    </row>
    <row r="9925" spans="2:2" ht="15" customHeight="1" x14ac:dyDescent="0.2">
      <c r="B9925"/>
    </row>
    <row r="9926" spans="2:2" ht="15" customHeight="1" x14ac:dyDescent="0.2">
      <c r="B9926"/>
    </row>
    <row r="9927" spans="2:2" ht="15" customHeight="1" x14ac:dyDescent="0.2">
      <c r="B9927"/>
    </row>
    <row r="9928" spans="2:2" ht="15" customHeight="1" x14ac:dyDescent="0.2">
      <c r="B9928"/>
    </row>
    <row r="9929" spans="2:2" ht="15" customHeight="1" x14ac:dyDescent="0.2">
      <c r="B9929"/>
    </row>
    <row r="9930" spans="2:2" ht="15" customHeight="1" x14ac:dyDescent="0.2">
      <c r="B9930"/>
    </row>
    <row r="9931" spans="2:2" ht="15" customHeight="1" x14ac:dyDescent="0.2">
      <c r="B9931"/>
    </row>
    <row r="9932" spans="2:2" ht="15" customHeight="1" x14ac:dyDescent="0.2">
      <c r="B9932"/>
    </row>
    <row r="9933" spans="2:2" ht="15" customHeight="1" x14ac:dyDescent="0.2">
      <c r="B9933"/>
    </row>
    <row r="9934" spans="2:2" ht="15" customHeight="1" x14ac:dyDescent="0.2">
      <c r="B9934"/>
    </row>
    <row r="9935" spans="2:2" ht="15" customHeight="1" x14ac:dyDescent="0.2">
      <c r="B9935"/>
    </row>
    <row r="9936" spans="2:2" ht="15" customHeight="1" x14ac:dyDescent="0.2">
      <c r="B9936"/>
    </row>
    <row r="9937" spans="2:2" ht="15" customHeight="1" x14ac:dyDescent="0.2">
      <c r="B9937"/>
    </row>
    <row r="9938" spans="2:2" ht="15" customHeight="1" x14ac:dyDescent="0.2">
      <c r="B9938"/>
    </row>
    <row r="9939" spans="2:2" ht="15" customHeight="1" x14ac:dyDescent="0.2">
      <c r="B9939"/>
    </row>
    <row r="9940" spans="2:2" ht="15" customHeight="1" x14ac:dyDescent="0.2">
      <c r="B9940"/>
    </row>
    <row r="9941" spans="2:2" ht="15" customHeight="1" x14ac:dyDescent="0.2">
      <c r="B9941"/>
    </row>
    <row r="9942" spans="2:2" ht="15" customHeight="1" x14ac:dyDescent="0.2">
      <c r="B9942"/>
    </row>
    <row r="9943" spans="2:2" ht="15" customHeight="1" x14ac:dyDescent="0.2">
      <c r="B9943"/>
    </row>
    <row r="9944" spans="2:2" ht="15" customHeight="1" x14ac:dyDescent="0.2">
      <c r="B9944"/>
    </row>
    <row r="9945" spans="2:2" ht="15" customHeight="1" x14ac:dyDescent="0.2">
      <c r="B9945"/>
    </row>
    <row r="9946" spans="2:2" ht="15" customHeight="1" x14ac:dyDescent="0.2">
      <c r="B9946"/>
    </row>
    <row r="9947" spans="2:2" ht="15" customHeight="1" x14ac:dyDescent="0.2">
      <c r="B9947"/>
    </row>
    <row r="9948" spans="2:2" ht="15" customHeight="1" x14ac:dyDescent="0.2">
      <c r="B9948"/>
    </row>
    <row r="9949" spans="2:2" ht="15" customHeight="1" x14ac:dyDescent="0.2">
      <c r="B9949"/>
    </row>
    <row r="9950" spans="2:2" ht="15" customHeight="1" x14ac:dyDescent="0.2">
      <c r="B9950"/>
    </row>
    <row r="9951" spans="2:2" ht="15" customHeight="1" x14ac:dyDescent="0.2">
      <c r="B9951"/>
    </row>
    <row r="9952" spans="2:2" ht="15" customHeight="1" x14ac:dyDescent="0.2">
      <c r="B9952"/>
    </row>
    <row r="9953" spans="2:2" ht="15" customHeight="1" x14ac:dyDescent="0.2">
      <c r="B9953"/>
    </row>
    <row r="9954" spans="2:2" ht="15" customHeight="1" x14ac:dyDescent="0.2">
      <c r="B9954"/>
    </row>
    <row r="9955" spans="2:2" ht="15" customHeight="1" x14ac:dyDescent="0.2">
      <c r="B9955"/>
    </row>
    <row r="9956" spans="2:2" ht="15" customHeight="1" x14ac:dyDescent="0.2">
      <c r="B9956"/>
    </row>
    <row r="9957" spans="2:2" ht="15" customHeight="1" x14ac:dyDescent="0.2">
      <c r="B9957"/>
    </row>
    <row r="9958" spans="2:2" ht="15" customHeight="1" x14ac:dyDescent="0.2">
      <c r="B9958"/>
    </row>
    <row r="9959" spans="2:2" ht="15" customHeight="1" x14ac:dyDescent="0.2">
      <c r="B9959"/>
    </row>
    <row r="9960" spans="2:2" ht="15" customHeight="1" x14ac:dyDescent="0.2">
      <c r="B9960"/>
    </row>
    <row r="9961" spans="2:2" ht="15" customHeight="1" x14ac:dyDescent="0.2">
      <c r="B9961"/>
    </row>
    <row r="9962" spans="2:2" ht="15" customHeight="1" x14ac:dyDescent="0.2">
      <c r="B9962"/>
    </row>
    <row r="9963" spans="2:2" ht="15" customHeight="1" x14ac:dyDescent="0.2">
      <c r="B9963"/>
    </row>
    <row r="9964" spans="2:2" ht="15" customHeight="1" x14ac:dyDescent="0.2">
      <c r="B9964"/>
    </row>
    <row r="9965" spans="2:2" ht="15" customHeight="1" x14ac:dyDescent="0.2">
      <c r="B9965"/>
    </row>
    <row r="9966" spans="2:2" ht="15" customHeight="1" x14ac:dyDescent="0.2">
      <c r="B9966"/>
    </row>
    <row r="9967" spans="2:2" ht="15" customHeight="1" x14ac:dyDescent="0.2">
      <c r="B9967"/>
    </row>
    <row r="9968" spans="2:2" ht="15" customHeight="1" x14ac:dyDescent="0.2">
      <c r="B9968"/>
    </row>
    <row r="9969" spans="2:2" ht="15" customHeight="1" x14ac:dyDescent="0.2">
      <c r="B9969"/>
    </row>
    <row r="9970" spans="2:2" ht="15" customHeight="1" x14ac:dyDescent="0.2">
      <c r="B9970"/>
    </row>
    <row r="9971" spans="2:2" ht="15" customHeight="1" x14ac:dyDescent="0.2">
      <c r="B9971"/>
    </row>
    <row r="9972" spans="2:2" ht="15" customHeight="1" x14ac:dyDescent="0.2">
      <c r="B9972"/>
    </row>
    <row r="9973" spans="2:2" ht="15" customHeight="1" x14ac:dyDescent="0.2">
      <c r="B9973"/>
    </row>
    <row r="9974" spans="2:2" ht="15" customHeight="1" x14ac:dyDescent="0.2">
      <c r="B9974"/>
    </row>
    <row r="9975" spans="2:2" ht="15" customHeight="1" x14ac:dyDescent="0.2">
      <c r="B9975"/>
    </row>
    <row r="9976" spans="2:2" ht="15" customHeight="1" x14ac:dyDescent="0.2">
      <c r="B9976"/>
    </row>
    <row r="9977" spans="2:2" ht="15" customHeight="1" x14ac:dyDescent="0.2">
      <c r="B9977"/>
    </row>
    <row r="9978" spans="2:2" ht="15" customHeight="1" x14ac:dyDescent="0.2">
      <c r="B9978"/>
    </row>
    <row r="9979" spans="2:2" ht="15" customHeight="1" x14ac:dyDescent="0.2">
      <c r="B9979"/>
    </row>
    <row r="9980" spans="2:2" ht="15" customHeight="1" x14ac:dyDescent="0.2">
      <c r="B9980"/>
    </row>
    <row r="9981" spans="2:2" ht="15" customHeight="1" x14ac:dyDescent="0.2">
      <c r="B9981"/>
    </row>
    <row r="9982" spans="2:2" ht="15" customHeight="1" x14ac:dyDescent="0.2">
      <c r="B9982"/>
    </row>
    <row r="9983" spans="2:2" ht="15" customHeight="1" x14ac:dyDescent="0.2">
      <c r="B9983"/>
    </row>
    <row r="9984" spans="2:2" ht="15" customHeight="1" x14ac:dyDescent="0.2">
      <c r="B9984"/>
    </row>
    <row r="9985" spans="2:2" ht="15" customHeight="1" x14ac:dyDescent="0.2">
      <c r="B9985"/>
    </row>
    <row r="9986" spans="2:2" ht="15" customHeight="1" x14ac:dyDescent="0.2">
      <c r="B9986"/>
    </row>
    <row r="9987" spans="2:2" ht="15" customHeight="1" x14ac:dyDescent="0.2">
      <c r="B9987"/>
    </row>
    <row r="9988" spans="2:2" ht="15" customHeight="1" x14ac:dyDescent="0.2">
      <c r="B9988"/>
    </row>
    <row r="9989" spans="2:2" ht="15" customHeight="1" x14ac:dyDescent="0.2">
      <c r="B9989"/>
    </row>
    <row r="9990" spans="2:2" ht="15" customHeight="1" x14ac:dyDescent="0.2">
      <c r="B9990"/>
    </row>
    <row r="9991" spans="2:2" ht="15" customHeight="1" x14ac:dyDescent="0.2">
      <c r="B9991"/>
    </row>
    <row r="9992" spans="2:2" ht="15" customHeight="1" x14ac:dyDescent="0.2">
      <c r="B9992"/>
    </row>
    <row r="9993" spans="2:2" ht="15" customHeight="1" x14ac:dyDescent="0.2">
      <c r="B9993"/>
    </row>
    <row r="9994" spans="2:2" ht="15" customHeight="1" x14ac:dyDescent="0.2">
      <c r="B9994"/>
    </row>
    <row r="9995" spans="2:2" ht="15" customHeight="1" x14ac:dyDescent="0.2">
      <c r="B9995"/>
    </row>
    <row r="9996" spans="2:2" ht="15" customHeight="1" x14ac:dyDescent="0.2">
      <c r="B9996"/>
    </row>
    <row r="9997" spans="2:2" ht="15" customHeight="1" x14ac:dyDescent="0.2">
      <c r="B9997"/>
    </row>
    <row r="9998" spans="2:2" ht="15" customHeight="1" x14ac:dyDescent="0.2">
      <c r="B9998"/>
    </row>
    <row r="9999" spans="2:2" ht="15" customHeight="1" x14ac:dyDescent="0.2">
      <c r="B9999"/>
    </row>
    <row r="10000" spans="2:2" ht="15" customHeight="1" x14ac:dyDescent="0.2">
      <c r="B10000"/>
    </row>
    <row r="10001" spans="2:2" ht="15" customHeight="1" x14ac:dyDescent="0.2">
      <c r="B10001"/>
    </row>
    <row r="10002" spans="2:2" ht="15" customHeight="1" x14ac:dyDescent="0.2">
      <c r="B10002"/>
    </row>
    <row r="10003" spans="2:2" ht="15" customHeight="1" x14ac:dyDescent="0.2">
      <c r="B10003"/>
    </row>
    <row r="10004" spans="2:2" ht="15" customHeight="1" x14ac:dyDescent="0.2">
      <c r="B10004"/>
    </row>
    <row r="10005" spans="2:2" ht="15" customHeight="1" x14ac:dyDescent="0.2">
      <c r="B10005"/>
    </row>
    <row r="10006" spans="2:2" ht="15" customHeight="1" x14ac:dyDescent="0.2">
      <c r="B10006"/>
    </row>
    <row r="10007" spans="2:2" ht="15" customHeight="1" x14ac:dyDescent="0.2">
      <c r="B10007"/>
    </row>
    <row r="10008" spans="2:2" ht="15" customHeight="1" x14ac:dyDescent="0.2">
      <c r="B10008"/>
    </row>
    <row r="10009" spans="2:2" ht="15" customHeight="1" x14ac:dyDescent="0.2">
      <c r="B10009"/>
    </row>
    <row r="10010" spans="2:2" ht="15" customHeight="1" x14ac:dyDescent="0.2">
      <c r="B10010"/>
    </row>
    <row r="10011" spans="2:2" ht="15" customHeight="1" x14ac:dyDescent="0.2">
      <c r="B10011"/>
    </row>
    <row r="10012" spans="2:2" ht="15" customHeight="1" x14ac:dyDescent="0.2">
      <c r="B10012"/>
    </row>
    <row r="10013" spans="2:2" ht="15" customHeight="1" x14ac:dyDescent="0.2">
      <c r="B10013"/>
    </row>
    <row r="10014" spans="2:2" ht="15" customHeight="1" x14ac:dyDescent="0.2">
      <c r="B10014"/>
    </row>
    <row r="10015" spans="2:2" ht="15" customHeight="1" x14ac:dyDescent="0.2">
      <c r="B10015"/>
    </row>
    <row r="10016" spans="2:2" ht="15" customHeight="1" x14ac:dyDescent="0.2">
      <c r="B10016"/>
    </row>
    <row r="10017" spans="2:2" ht="15" customHeight="1" x14ac:dyDescent="0.2">
      <c r="B10017"/>
    </row>
    <row r="10018" spans="2:2" ht="15" customHeight="1" x14ac:dyDescent="0.2">
      <c r="B10018"/>
    </row>
    <row r="10019" spans="2:2" ht="15" customHeight="1" x14ac:dyDescent="0.2">
      <c r="B10019"/>
    </row>
    <row r="10020" spans="2:2" ht="15" customHeight="1" x14ac:dyDescent="0.2">
      <c r="B10020"/>
    </row>
    <row r="10021" spans="2:2" ht="15" customHeight="1" x14ac:dyDescent="0.2">
      <c r="B10021"/>
    </row>
    <row r="10022" spans="2:2" ht="15" customHeight="1" x14ac:dyDescent="0.2">
      <c r="B10022"/>
    </row>
    <row r="10023" spans="2:2" ht="15" customHeight="1" x14ac:dyDescent="0.2">
      <c r="B10023"/>
    </row>
    <row r="10024" spans="2:2" ht="15" customHeight="1" x14ac:dyDescent="0.2">
      <c r="B10024"/>
    </row>
    <row r="10025" spans="2:2" ht="15" customHeight="1" x14ac:dyDescent="0.2">
      <c r="B10025"/>
    </row>
    <row r="10026" spans="2:2" ht="15" customHeight="1" x14ac:dyDescent="0.2">
      <c r="B10026"/>
    </row>
    <row r="10027" spans="2:2" ht="15" customHeight="1" x14ac:dyDescent="0.2">
      <c r="B10027"/>
    </row>
    <row r="10028" spans="2:2" ht="15" customHeight="1" x14ac:dyDescent="0.2">
      <c r="B10028"/>
    </row>
    <row r="10029" spans="2:2" ht="15" customHeight="1" x14ac:dyDescent="0.2">
      <c r="B10029"/>
    </row>
    <row r="10030" spans="2:2" ht="15" customHeight="1" x14ac:dyDescent="0.2">
      <c r="B10030"/>
    </row>
    <row r="10031" spans="2:2" ht="15" customHeight="1" x14ac:dyDescent="0.2">
      <c r="B10031"/>
    </row>
    <row r="10032" spans="2:2" ht="15" customHeight="1" x14ac:dyDescent="0.2">
      <c r="B10032"/>
    </row>
    <row r="10033" spans="2:2" ht="15" customHeight="1" x14ac:dyDescent="0.2">
      <c r="B10033"/>
    </row>
    <row r="10034" spans="2:2" ht="15" customHeight="1" x14ac:dyDescent="0.2">
      <c r="B10034"/>
    </row>
    <row r="10035" spans="2:2" ht="15" customHeight="1" x14ac:dyDescent="0.2">
      <c r="B10035"/>
    </row>
    <row r="10036" spans="2:2" ht="15" customHeight="1" x14ac:dyDescent="0.2">
      <c r="B10036"/>
    </row>
    <row r="10037" spans="2:2" ht="15" customHeight="1" x14ac:dyDescent="0.2">
      <c r="B10037"/>
    </row>
    <row r="10038" spans="2:2" ht="15" customHeight="1" x14ac:dyDescent="0.2">
      <c r="B10038"/>
    </row>
    <row r="10039" spans="2:2" ht="15" customHeight="1" x14ac:dyDescent="0.2">
      <c r="B10039"/>
    </row>
    <row r="10040" spans="2:2" ht="15" customHeight="1" x14ac:dyDescent="0.2">
      <c r="B10040"/>
    </row>
    <row r="10041" spans="2:2" ht="15" customHeight="1" x14ac:dyDescent="0.2">
      <c r="B10041"/>
    </row>
    <row r="10042" spans="2:2" ht="15" customHeight="1" x14ac:dyDescent="0.2">
      <c r="B10042"/>
    </row>
    <row r="10043" spans="2:2" ht="15" customHeight="1" x14ac:dyDescent="0.2">
      <c r="B10043"/>
    </row>
    <row r="10044" spans="2:2" ht="15" customHeight="1" x14ac:dyDescent="0.2">
      <c r="B10044"/>
    </row>
    <row r="10045" spans="2:2" ht="15" customHeight="1" x14ac:dyDescent="0.2">
      <c r="B10045"/>
    </row>
    <row r="10046" spans="2:2" ht="15" customHeight="1" x14ac:dyDescent="0.2">
      <c r="B10046"/>
    </row>
    <row r="10047" spans="2:2" ht="15" customHeight="1" x14ac:dyDescent="0.2">
      <c r="B10047"/>
    </row>
    <row r="10048" spans="2:2" ht="15" customHeight="1" x14ac:dyDescent="0.2">
      <c r="B10048"/>
    </row>
    <row r="10049" spans="2:2" ht="15" customHeight="1" x14ac:dyDescent="0.2">
      <c r="B10049"/>
    </row>
    <row r="10050" spans="2:2" ht="15" customHeight="1" x14ac:dyDescent="0.2">
      <c r="B10050"/>
    </row>
    <row r="10051" spans="2:2" ht="15" customHeight="1" x14ac:dyDescent="0.2">
      <c r="B10051"/>
    </row>
    <row r="10052" spans="2:2" ht="15" customHeight="1" x14ac:dyDescent="0.2">
      <c r="B10052"/>
    </row>
    <row r="10053" spans="2:2" ht="15" customHeight="1" x14ac:dyDescent="0.2">
      <c r="B10053"/>
    </row>
    <row r="10054" spans="2:2" ht="15" customHeight="1" x14ac:dyDescent="0.2">
      <c r="B10054"/>
    </row>
    <row r="10055" spans="2:2" ht="15" customHeight="1" x14ac:dyDescent="0.2">
      <c r="B10055"/>
    </row>
    <row r="10056" spans="2:2" ht="15" customHeight="1" x14ac:dyDescent="0.2">
      <c r="B10056"/>
    </row>
    <row r="10057" spans="2:2" ht="15" customHeight="1" x14ac:dyDescent="0.2">
      <c r="B10057"/>
    </row>
    <row r="10058" spans="2:2" ht="15" customHeight="1" x14ac:dyDescent="0.2">
      <c r="B10058"/>
    </row>
    <row r="10059" spans="2:2" ht="15" customHeight="1" x14ac:dyDescent="0.2">
      <c r="B10059"/>
    </row>
    <row r="10060" spans="2:2" ht="15" customHeight="1" x14ac:dyDescent="0.2">
      <c r="B10060"/>
    </row>
    <row r="10061" spans="2:2" ht="15" customHeight="1" x14ac:dyDescent="0.2">
      <c r="B10061"/>
    </row>
    <row r="10062" spans="2:2" ht="15" customHeight="1" x14ac:dyDescent="0.2">
      <c r="B10062"/>
    </row>
    <row r="10063" spans="2:2" ht="15" customHeight="1" x14ac:dyDescent="0.2">
      <c r="B10063"/>
    </row>
    <row r="10064" spans="2:2" ht="15" customHeight="1" x14ac:dyDescent="0.2">
      <c r="B10064"/>
    </row>
    <row r="10065" spans="2:2" ht="15" customHeight="1" x14ac:dyDescent="0.2">
      <c r="B10065"/>
    </row>
    <row r="10066" spans="2:2" ht="15" customHeight="1" x14ac:dyDescent="0.2">
      <c r="B10066"/>
    </row>
    <row r="10067" spans="2:2" ht="15" customHeight="1" x14ac:dyDescent="0.2">
      <c r="B10067"/>
    </row>
    <row r="10068" spans="2:2" ht="15" customHeight="1" x14ac:dyDescent="0.2">
      <c r="B10068"/>
    </row>
    <row r="10069" spans="2:2" ht="15" customHeight="1" x14ac:dyDescent="0.2">
      <c r="B10069"/>
    </row>
    <row r="10070" spans="2:2" ht="15" customHeight="1" x14ac:dyDescent="0.2">
      <c r="B10070"/>
    </row>
    <row r="10071" spans="2:2" ht="15" customHeight="1" x14ac:dyDescent="0.2">
      <c r="B10071"/>
    </row>
    <row r="10072" spans="2:2" ht="15" customHeight="1" x14ac:dyDescent="0.2">
      <c r="B10072"/>
    </row>
    <row r="10073" spans="2:2" ht="15" customHeight="1" x14ac:dyDescent="0.2">
      <c r="B10073"/>
    </row>
    <row r="10074" spans="2:2" ht="15" customHeight="1" x14ac:dyDescent="0.2">
      <c r="B10074"/>
    </row>
    <row r="10075" spans="2:2" ht="15" customHeight="1" x14ac:dyDescent="0.2">
      <c r="B10075"/>
    </row>
    <row r="10076" spans="2:2" ht="15" customHeight="1" x14ac:dyDescent="0.2">
      <c r="B10076"/>
    </row>
    <row r="10077" spans="2:2" ht="15" customHeight="1" x14ac:dyDescent="0.2">
      <c r="B10077"/>
    </row>
    <row r="10078" spans="2:2" ht="15" customHeight="1" x14ac:dyDescent="0.2">
      <c r="B10078"/>
    </row>
    <row r="10079" spans="2:2" ht="15" customHeight="1" x14ac:dyDescent="0.2">
      <c r="B10079"/>
    </row>
    <row r="10080" spans="2:2" ht="15" customHeight="1" x14ac:dyDescent="0.2">
      <c r="B10080"/>
    </row>
    <row r="10081" spans="2:2" ht="15" customHeight="1" x14ac:dyDescent="0.2">
      <c r="B10081"/>
    </row>
    <row r="10082" spans="2:2" ht="15" customHeight="1" x14ac:dyDescent="0.2">
      <c r="B10082"/>
    </row>
    <row r="10083" spans="2:2" ht="15" customHeight="1" x14ac:dyDescent="0.2">
      <c r="B10083"/>
    </row>
    <row r="10084" spans="2:2" ht="15" customHeight="1" x14ac:dyDescent="0.2">
      <c r="B10084"/>
    </row>
    <row r="10085" spans="2:2" ht="15" customHeight="1" x14ac:dyDescent="0.2">
      <c r="B10085"/>
    </row>
    <row r="10086" spans="2:2" ht="15" customHeight="1" x14ac:dyDescent="0.2">
      <c r="B10086"/>
    </row>
    <row r="10087" spans="2:2" ht="15" customHeight="1" x14ac:dyDescent="0.2">
      <c r="B10087"/>
    </row>
    <row r="10088" spans="2:2" ht="15" customHeight="1" x14ac:dyDescent="0.2">
      <c r="B10088"/>
    </row>
    <row r="10089" spans="2:2" ht="15" customHeight="1" x14ac:dyDescent="0.2">
      <c r="B10089"/>
    </row>
    <row r="10090" spans="2:2" ht="15" customHeight="1" x14ac:dyDescent="0.2">
      <c r="B10090"/>
    </row>
    <row r="10091" spans="2:2" ht="15" customHeight="1" x14ac:dyDescent="0.2">
      <c r="B10091"/>
    </row>
    <row r="10092" spans="2:2" ht="15" customHeight="1" x14ac:dyDescent="0.2">
      <c r="B10092"/>
    </row>
    <row r="10093" spans="2:2" ht="15" customHeight="1" x14ac:dyDescent="0.2">
      <c r="B10093"/>
    </row>
    <row r="10094" spans="2:2" ht="15" customHeight="1" x14ac:dyDescent="0.2">
      <c r="B10094"/>
    </row>
    <row r="10095" spans="2:2" ht="15" customHeight="1" x14ac:dyDescent="0.2">
      <c r="B10095"/>
    </row>
    <row r="10096" spans="2:2" ht="15" customHeight="1" x14ac:dyDescent="0.2">
      <c r="B10096"/>
    </row>
    <row r="10097" spans="2:2" ht="15" customHeight="1" x14ac:dyDescent="0.2">
      <c r="B10097"/>
    </row>
    <row r="10098" spans="2:2" ht="15" customHeight="1" x14ac:dyDescent="0.2">
      <c r="B10098"/>
    </row>
    <row r="10099" spans="2:2" ht="15" customHeight="1" x14ac:dyDescent="0.2">
      <c r="B10099"/>
    </row>
    <row r="10100" spans="2:2" ht="15" customHeight="1" x14ac:dyDescent="0.2">
      <c r="B10100"/>
    </row>
    <row r="10101" spans="2:2" ht="15" customHeight="1" x14ac:dyDescent="0.2">
      <c r="B10101"/>
    </row>
    <row r="10102" spans="2:2" ht="15" customHeight="1" x14ac:dyDescent="0.2">
      <c r="B10102"/>
    </row>
    <row r="10103" spans="2:2" ht="15" customHeight="1" x14ac:dyDescent="0.2">
      <c r="B10103"/>
    </row>
    <row r="10104" spans="2:2" ht="15" customHeight="1" x14ac:dyDescent="0.2">
      <c r="B10104"/>
    </row>
    <row r="10105" spans="2:2" ht="15" customHeight="1" x14ac:dyDescent="0.2">
      <c r="B10105"/>
    </row>
    <row r="10106" spans="2:2" ht="15" customHeight="1" x14ac:dyDescent="0.2">
      <c r="B10106"/>
    </row>
    <row r="10107" spans="2:2" ht="15" customHeight="1" x14ac:dyDescent="0.2">
      <c r="B10107"/>
    </row>
    <row r="10108" spans="2:2" ht="15" customHeight="1" x14ac:dyDescent="0.2">
      <c r="B10108"/>
    </row>
    <row r="10109" spans="2:2" ht="15" customHeight="1" x14ac:dyDescent="0.2">
      <c r="B10109"/>
    </row>
    <row r="10110" spans="2:2" ht="15" customHeight="1" x14ac:dyDescent="0.2">
      <c r="B10110"/>
    </row>
    <row r="10111" spans="2:2" ht="15" customHeight="1" x14ac:dyDescent="0.2">
      <c r="B10111"/>
    </row>
    <row r="10112" spans="2:2" ht="15" customHeight="1" x14ac:dyDescent="0.2">
      <c r="B10112"/>
    </row>
    <row r="10113" spans="2:2" ht="15" customHeight="1" x14ac:dyDescent="0.2">
      <c r="B10113"/>
    </row>
    <row r="10114" spans="2:2" ht="15" customHeight="1" x14ac:dyDescent="0.2">
      <c r="B10114"/>
    </row>
    <row r="10115" spans="2:2" ht="15" customHeight="1" x14ac:dyDescent="0.2">
      <c r="B10115"/>
    </row>
    <row r="10116" spans="2:2" ht="15" customHeight="1" x14ac:dyDescent="0.2">
      <c r="B10116"/>
    </row>
    <row r="10117" spans="2:2" ht="15" customHeight="1" x14ac:dyDescent="0.2">
      <c r="B10117"/>
    </row>
    <row r="10118" spans="2:2" ht="15" customHeight="1" x14ac:dyDescent="0.2">
      <c r="B10118"/>
    </row>
    <row r="10119" spans="2:2" ht="15" customHeight="1" x14ac:dyDescent="0.2">
      <c r="B10119"/>
    </row>
    <row r="10120" spans="2:2" ht="15" customHeight="1" x14ac:dyDescent="0.2">
      <c r="B10120"/>
    </row>
    <row r="10121" spans="2:2" ht="15" customHeight="1" x14ac:dyDescent="0.2">
      <c r="B10121"/>
    </row>
    <row r="10122" spans="2:2" ht="15" customHeight="1" x14ac:dyDescent="0.2">
      <c r="B10122"/>
    </row>
    <row r="10123" spans="2:2" ht="15" customHeight="1" x14ac:dyDescent="0.2">
      <c r="B10123"/>
    </row>
    <row r="10124" spans="2:2" ht="15" customHeight="1" x14ac:dyDescent="0.2">
      <c r="B10124"/>
    </row>
    <row r="10125" spans="2:2" ht="15" customHeight="1" x14ac:dyDescent="0.2">
      <c r="B10125"/>
    </row>
    <row r="10126" spans="2:2" ht="15" customHeight="1" x14ac:dyDescent="0.2">
      <c r="B10126"/>
    </row>
    <row r="10127" spans="2:2" ht="15" customHeight="1" x14ac:dyDescent="0.2">
      <c r="B10127"/>
    </row>
    <row r="10128" spans="2:2" ht="15" customHeight="1" x14ac:dyDescent="0.2">
      <c r="B10128"/>
    </row>
    <row r="10129" spans="2:2" ht="15" customHeight="1" x14ac:dyDescent="0.2">
      <c r="B10129"/>
    </row>
    <row r="10130" spans="2:2" ht="15" customHeight="1" x14ac:dyDescent="0.2">
      <c r="B10130"/>
    </row>
    <row r="10131" spans="2:2" ht="15" customHeight="1" x14ac:dyDescent="0.2">
      <c r="B10131"/>
    </row>
    <row r="10132" spans="2:2" ht="15" customHeight="1" x14ac:dyDescent="0.2">
      <c r="B10132"/>
    </row>
    <row r="10133" spans="2:2" ht="15" customHeight="1" x14ac:dyDescent="0.2">
      <c r="B10133"/>
    </row>
    <row r="10134" spans="2:2" ht="15" customHeight="1" x14ac:dyDescent="0.2">
      <c r="B10134"/>
    </row>
    <row r="10135" spans="2:2" ht="15" customHeight="1" x14ac:dyDescent="0.2">
      <c r="B10135"/>
    </row>
    <row r="10136" spans="2:2" ht="15" customHeight="1" x14ac:dyDescent="0.2">
      <c r="B10136"/>
    </row>
    <row r="10137" spans="2:2" ht="15" customHeight="1" x14ac:dyDescent="0.2">
      <c r="B10137"/>
    </row>
    <row r="10138" spans="2:2" ht="15" customHeight="1" x14ac:dyDescent="0.2">
      <c r="B10138"/>
    </row>
    <row r="10139" spans="2:2" ht="15" customHeight="1" x14ac:dyDescent="0.2">
      <c r="B10139"/>
    </row>
    <row r="10140" spans="2:2" ht="15" customHeight="1" x14ac:dyDescent="0.2">
      <c r="B10140"/>
    </row>
    <row r="10141" spans="2:2" ht="15" customHeight="1" x14ac:dyDescent="0.2">
      <c r="B10141"/>
    </row>
    <row r="10142" spans="2:2" ht="15" customHeight="1" x14ac:dyDescent="0.2">
      <c r="B10142"/>
    </row>
    <row r="10143" spans="2:2" ht="15" customHeight="1" x14ac:dyDescent="0.2">
      <c r="B10143"/>
    </row>
    <row r="10144" spans="2:2" ht="15" customHeight="1" x14ac:dyDescent="0.2">
      <c r="B10144"/>
    </row>
    <row r="10145" spans="2:2" ht="15" customHeight="1" x14ac:dyDescent="0.2">
      <c r="B10145"/>
    </row>
    <row r="10146" spans="2:2" ht="15" customHeight="1" x14ac:dyDescent="0.2">
      <c r="B10146"/>
    </row>
    <row r="10147" spans="2:2" ht="15" customHeight="1" x14ac:dyDescent="0.2">
      <c r="B10147"/>
    </row>
    <row r="10148" spans="2:2" ht="15" customHeight="1" x14ac:dyDescent="0.2">
      <c r="B10148"/>
    </row>
    <row r="10149" spans="2:2" ht="15" customHeight="1" x14ac:dyDescent="0.2">
      <c r="B10149"/>
    </row>
    <row r="10150" spans="2:2" ht="15" customHeight="1" x14ac:dyDescent="0.2">
      <c r="B10150"/>
    </row>
    <row r="10151" spans="2:2" ht="15" customHeight="1" x14ac:dyDescent="0.2">
      <c r="B10151"/>
    </row>
    <row r="10152" spans="2:2" ht="15" customHeight="1" x14ac:dyDescent="0.2">
      <c r="B10152"/>
    </row>
    <row r="10153" spans="2:2" ht="15" customHeight="1" x14ac:dyDescent="0.2">
      <c r="B10153"/>
    </row>
    <row r="10154" spans="2:2" ht="15" customHeight="1" x14ac:dyDescent="0.2">
      <c r="B10154"/>
    </row>
    <row r="10155" spans="2:2" ht="15" customHeight="1" x14ac:dyDescent="0.2">
      <c r="B10155"/>
    </row>
    <row r="10156" spans="2:2" ht="15" customHeight="1" x14ac:dyDescent="0.2">
      <c r="B10156"/>
    </row>
    <row r="10157" spans="2:2" ht="15" customHeight="1" x14ac:dyDescent="0.2">
      <c r="B10157"/>
    </row>
    <row r="10158" spans="2:2" ht="15" customHeight="1" x14ac:dyDescent="0.2">
      <c r="B10158"/>
    </row>
    <row r="10159" spans="2:2" ht="15" customHeight="1" x14ac:dyDescent="0.2">
      <c r="B10159"/>
    </row>
    <row r="10160" spans="2:2" ht="15" customHeight="1" x14ac:dyDescent="0.2">
      <c r="B10160"/>
    </row>
    <row r="10161" spans="2:2" ht="15" customHeight="1" x14ac:dyDescent="0.2">
      <c r="B10161"/>
    </row>
    <row r="10162" spans="2:2" ht="15" customHeight="1" x14ac:dyDescent="0.2">
      <c r="B10162"/>
    </row>
    <row r="10163" spans="2:2" ht="15" customHeight="1" x14ac:dyDescent="0.2">
      <c r="B10163"/>
    </row>
    <row r="10164" spans="2:2" ht="15" customHeight="1" x14ac:dyDescent="0.2">
      <c r="B10164"/>
    </row>
    <row r="10165" spans="2:2" ht="15" customHeight="1" x14ac:dyDescent="0.2">
      <c r="B10165"/>
    </row>
    <row r="10166" spans="2:2" ht="15" customHeight="1" x14ac:dyDescent="0.2">
      <c r="B10166"/>
    </row>
    <row r="10167" spans="2:2" ht="15" customHeight="1" x14ac:dyDescent="0.2">
      <c r="B10167"/>
    </row>
    <row r="10168" spans="2:2" ht="15" customHeight="1" x14ac:dyDescent="0.2">
      <c r="B10168"/>
    </row>
    <row r="10169" spans="2:2" ht="15" customHeight="1" x14ac:dyDescent="0.2">
      <c r="B10169"/>
    </row>
    <row r="10170" spans="2:2" ht="15" customHeight="1" x14ac:dyDescent="0.2">
      <c r="B10170"/>
    </row>
    <row r="10171" spans="2:2" ht="15" customHeight="1" x14ac:dyDescent="0.2">
      <c r="B10171"/>
    </row>
    <row r="10172" spans="2:2" ht="15" customHeight="1" x14ac:dyDescent="0.2">
      <c r="B10172"/>
    </row>
    <row r="10173" spans="2:2" ht="15" customHeight="1" x14ac:dyDescent="0.2">
      <c r="B10173"/>
    </row>
    <row r="10174" spans="2:2" ht="15" customHeight="1" x14ac:dyDescent="0.2">
      <c r="B10174"/>
    </row>
    <row r="10175" spans="2:2" ht="15" customHeight="1" x14ac:dyDescent="0.2">
      <c r="B10175"/>
    </row>
    <row r="10176" spans="2:2" ht="15" customHeight="1" x14ac:dyDescent="0.2">
      <c r="B10176"/>
    </row>
    <row r="10177" spans="2:2" ht="15" customHeight="1" x14ac:dyDescent="0.2">
      <c r="B10177"/>
    </row>
    <row r="10178" spans="2:2" ht="15" customHeight="1" x14ac:dyDescent="0.2">
      <c r="B10178"/>
    </row>
    <row r="10179" spans="2:2" ht="15" customHeight="1" x14ac:dyDescent="0.2">
      <c r="B10179"/>
    </row>
    <row r="10180" spans="2:2" ht="15" customHeight="1" x14ac:dyDescent="0.2">
      <c r="B10180"/>
    </row>
    <row r="10181" spans="2:2" ht="15" customHeight="1" x14ac:dyDescent="0.2">
      <c r="B10181"/>
    </row>
    <row r="10182" spans="2:2" ht="15" customHeight="1" x14ac:dyDescent="0.2">
      <c r="B10182"/>
    </row>
    <row r="10183" spans="2:2" ht="15" customHeight="1" x14ac:dyDescent="0.2">
      <c r="B10183"/>
    </row>
    <row r="10184" spans="2:2" ht="15" customHeight="1" x14ac:dyDescent="0.2">
      <c r="B10184"/>
    </row>
    <row r="10185" spans="2:2" ht="15" customHeight="1" x14ac:dyDescent="0.2">
      <c r="B10185"/>
    </row>
    <row r="10186" spans="2:2" ht="15" customHeight="1" x14ac:dyDescent="0.2">
      <c r="B10186"/>
    </row>
    <row r="10187" spans="2:2" ht="15" customHeight="1" x14ac:dyDescent="0.2">
      <c r="B10187"/>
    </row>
    <row r="10188" spans="2:2" ht="15" customHeight="1" x14ac:dyDescent="0.2">
      <c r="B10188"/>
    </row>
    <row r="10189" spans="2:2" ht="15" customHeight="1" x14ac:dyDescent="0.2">
      <c r="B10189"/>
    </row>
    <row r="10190" spans="2:2" ht="15" customHeight="1" x14ac:dyDescent="0.2">
      <c r="B10190"/>
    </row>
    <row r="10191" spans="2:2" ht="15" customHeight="1" x14ac:dyDescent="0.2">
      <c r="B10191"/>
    </row>
    <row r="10192" spans="2:2" ht="15" customHeight="1" x14ac:dyDescent="0.2">
      <c r="B10192"/>
    </row>
    <row r="10193" spans="2:2" ht="15" customHeight="1" x14ac:dyDescent="0.2">
      <c r="B10193"/>
    </row>
    <row r="10194" spans="2:2" ht="15" customHeight="1" x14ac:dyDescent="0.2">
      <c r="B10194"/>
    </row>
    <row r="10195" spans="2:2" ht="15" customHeight="1" x14ac:dyDescent="0.2">
      <c r="B10195"/>
    </row>
    <row r="10196" spans="2:2" ht="15" customHeight="1" x14ac:dyDescent="0.2">
      <c r="B10196"/>
    </row>
    <row r="10197" spans="2:2" ht="15" customHeight="1" x14ac:dyDescent="0.2">
      <c r="B10197"/>
    </row>
    <row r="10198" spans="2:2" ht="15" customHeight="1" x14ac:dyDescent="0.2">
      <c r="B10198"/>
    </row>
    <row r="10199" spans="2:2" ht="15" customHeight="1" x14ac:dyDescent="0.2">
      <c r="B10199"/>
    </row>
    <row r="10200" spans="2:2" ht="15" customHeight="1" x14ac:dyDescent="0.2">
      <c r="B10200"/>
    </row>
    <row r="10201" spans="2:2" ht="15" customHeight="1" x14ac:dyDescent="0.2">
      <c r="B10201"/>
    </row>
    <row r="10202" spans="2:2" ht="15" customHeight="1" x14ac:dyDescent="0.2">
      <c r="B10202"/>
    </row>
    <row r="10203" spans="2:2" ht="15" customHeight="1" x14ac:dyDescent="0.2">
      <c r="B10203"/>
    </row>
    <row r="10204" spans="2:2" ht="15" customHeight="1" x14ac:dyDescent="0.2">
      <c r="B10204"/>
    </row>
    <row r="10205" spans="2:2" ht="15" customHeight="1" x14ac:dyDescent="0.2">
      <c r="B10205"/>
    </row>
    <row r="10206" spans="2:2" ht="15" customHeight="1" x14ac:dyDescent="0.2">
      <c r="B10206"/>
    </row>
    <row r="10207" spans="2:2" ht="15" customHeight="1" x14ac:dyDescent="0.2">
      <c r="B10207"/>
    </row>
    <row r="10208" spans="2:2" ht="15" customHeight="1" x14ac:dyDescent="0.2">
      <c r="B10208"/>
    </row>
    <row r="10209" spans="2:2" ht="15" customHeight="1" x14ac:dyDescent="0.2">
      <c r="B10209"/>
    </row>
    <row r="10210" spans="2:2" ht="15" customHeight="1" x14ac:dyDescent="0.2">
      <c r="B10210"/>
    </row>
    <row r="10211" spans="2:2" ht="15" customHeight="1" x14ac:dyDescent="0.2">
      <c r="B10211"/>
    </row>
    <row r="10212" spans="2:2" ht="15" customHeight="1" x14ac:dyDescent="0.2">
      <c r="B10212"/>
    </row>
    <row r="10213" spans="2:2" ht="15" customHeight="1" x14ac:dyDescent="0.2">
      <c r="B10213"/>
    </row>
    <row r="10214" spans="2:2" ht="15" customHeight="1" x14ac:dyDescent="0.2">
      <c r="B10214"/>
    </row>
    <row r="10215" spans="2:2" ht="15" customHeight="1" x14ac:dyDescent="0.2">
      <c r="B10215"/>
    </row>
    <row r="10216" spans="2:2" ht="15" customHeight="1" x14ac:dyDescent="0.2">
      <c r="B10216"/>
    </row>
    <row r="10217" spans="2:2" ht="15" customHeight="1" x14ac:dyDescent="0.2">
      <c r="B10217"/>
    </row>
    <row r="10218" spans="2:2" ht="15" customHeight="1" x14ac:dyDescent="0.2">
      <c r="B10218"/>
    </row>
    <row r="10219" spans="2:2" ht="15" customHeight="1" x14ac:dyDescent="0.2">
      <c r="B10219"/>
    </row>
    <row r="10220" spans="2:2" ht="15" customHeight="1" x14ac:dyDescent="0.2">
      <c r="B10220"/>
    </row>
    <row r="10221" spans="2:2" ht="15" customHeight="1" x14ac:dyDescent="0.2">
      <c r="B10221"/>
    </row>
    <row r="10222" spans="2:2" ht="15" customHeight="1" x14ac:dyDescent="0.2">
      <c r="B10222"/>
    </row>
    <row r="10223" spans="2:2" ht="15" customHeight="1" x14ac:dyDescent="0.2">
      <c r="B10223"/>
    </row>
    <row r="10224" spans="2:2" ht="15" customHeight="1" x14ac:dyDescent="0.2">
      <c r="B10224"/>
    </row>
    <row r="10225" spans="2:2" ht="15" customHeight="1" x14ac:dyDescent="0.2">
      <c r="B10225"/>
    </row>
    <row r="10226" spans="2:2" ht="15" customHeight="1" x14ac:dyDescent="0.2">
      <c r="B10226"/>
    </row>
    <row r="10227" spans="2:2" ht="15" customHeight="1" x14ac:dyDescent="0.2">
      <c r="B10227"/>
    </row>
    <row r="10228" spans="2:2" ht="15" customHeight="1" x14ac:dyDescent="0.2">
      <c r="B10228"/>
    </row>
    <row r="10229" spans="2:2" ht="15" customHeight="1" x14ac:dyDescent="0.2">
      <c r="B10229"/>
    </row>
    <row r="10230" spans="2:2" ht="15" customHeight="1" x14ac:dyDescent="0.2">
      <c r="B10230"/>
    </row>
    <row r="10231" spans="2:2" ht="15" customHeight="1" x14ac:dyDescent="0.2">
      <c r="B10231"/>
    </row>
    <row r="10232" spans="2:2" ht="15" customHeight="1" x14ac:dyDescent="0.2">
      <c r="B10232"/>
    </row>
    <row r="10233" spans="2:2" ht="15" customHeight="1" x14ac:dyDescent="0.2">
      <c r="B10233"/>
    </row>
    <row r="10234" spans="2:2" ht="15" customHeight="1" x14ac:dyDescent="0.2">
      <c r="B10234"/>
    </row>
    <row r="10235" spans="2:2" ht="15" customHeight="1" x14ac:dyDescent="0.2">
      <c r="B10235"/>
    </row>
    <row r="10236" spans="2:2" ht="15" customHeight="1" x14ac:dyDescent="0.2">
      <c r="B10236"/>
    </row>
    <row r="10237" spans="2:2" ht="15" customHeight="1" x14ac:dyDescent="0.2">
      <c r="B10237"/>
    </row>
    <row r="10238" spans="2:2" ht="15" customHeight="1" x14ac:dyDescent="0.2">
      <c r="B10238"/>
    </row>
    <row r="10239" spans="2:2" ht="15" customHeight="1" x14ac:dyDescent="0.2">
      <c r="B10239"/>
    </row>
    <row r="10240" spans="2:2" ht="15" customHeight="1" x14ac:dyDescent="0.2">
      <c r="B10240"/>
    </row>
    <row r="10241" spans="2:2" ht="15" customHeight="1" x14ac:dyDescent="0.2">
      <c r="B10241"/>
    </row>
    <row r="10242" spans="2:2" ht="15" customHeight="1" x14ac:dyDescent="0.2">
      <c r="B10242"/>
    </row>
    <row r="10243" spans="2:2" ht="15" customHeight="1" x14ac:dyDescent="0.2">
      <c r="B10243"/>
    </row>
    <row r="10244" spans="2:2" ht="15" customHeight="1" x14ac:dyDescent="0.2">
      <c r="B10244"/>
    </row>
    <row r="10245" spans="2:2" ht="15" customHeight="1" x14ac:dyDescent="0.2">
      <c r="B10245"/>
    </row>
    <row r="10246" spans="2:2" ht="15" customHeight="1" x14ac:dyDescent="0.2">
      <c r="B10246"/>
    </row>
    <row r="10247" spans="2:2" ht="15" customHeight="1" x14ac:dyDescent="0.2">
      <c r="B10247"/>
    </row>
    <row r="10248" spans="2:2" ht="15" customHeight="1" x14ac:dyDescent="0.2">
      <c r="B10248"/>
    </row>
    <row r="10249" spans="2:2" ht="15" customHeight="1" x14ac:dyDescent="0.2">
      <c r="B10249"/>
    </row>
    <row r="10250" spans="2:2" ht="15" customHeight="1" x14ac:dyDescent="0.2">
      <c r="B10250"/>
    </row>
    <row r="10251" spans="2:2" ht="15" customHeight="1" x14ac:dyDescent="0.2">
      <c r="B10251"/>
    </row>
    <row r="10252" spans="2:2" ht="15" customHeight="1" x14ac:dyDescent="0.2">
      <c r="B10252"/>
    </row>
    <row r="10253" spans="2:2" ht="15" customHeight="1" x14ac:dyDescent="0.2">
      <c r="B10253"/>
    </row>
    <row r="10254" spans="2:2" ht="15" customHeight="1" x14ac:dyDescent="0.2">
      <c r="B10254"/>
    </row>
    <row r="10255" spans="2:2" ht="15" customHeight="1" x14ac:dyDescent="0.2">
      <c r="B10255"/>
    </row>
    <row r="10256" spans="2:2" ht="15" customHeight="1" x14ac:dyDescent="0.2">
      <c r="B10256"/>
    </row>
    <row r="10257" spans="2:2" ht="15" customHeight="1" x14ac:dyDescent="0.2">
      <c r="B10257"/>
    </row>
    <row r="10258" spans="2:2" ht="15" customHeight="1" x14ac:dyDescent="0.2">
      <c r="B10258"/>
    </row>
    <row r="10259" spans="2:2" ht="15" customHeight="1" x14ac:dyDescent="0.2">
      <c r="B10259"/>
    </row>
    <row r="10260" spans="2:2" ht="15" customHeight="1" x14ac:dyDescent="0.2">
      <c r="B10260"/>
    </row>
    <row r="10261" spans="2:2" ht="15" customHeight="1" x14ac:dyDescent="0.2">
      <c r="B10261"/>
    </row>
    <row r="10262" spans="2:2" ht="15" customHeight="1" x14ac:dyDescent="0.2">
      <c r="B10262"/>
    </row>
    <row r="10263" spans="2:2" ht="15" customHeight="1" x14ac:dyDescent="0.2">
      <c r="B10263"/>
    </row>
    <row r="10264" spans="2:2" ht="15" customHeight="1" x14ac:dyDescent="0.2">
      <c r="B10264"/>
    </row>
    <row r="10265" spans="2:2" ht="15" customHeight="1" x14ac:dyDescent="0.2">
      <c r="B10265"/>
    </row>
    <row r="10266" spans="2:2" ht="15" customHeight="1" x14ac:dyDescent="0.2">
      <c r="B10266"/>
    </row>
    <row r="10267" spans="2:2" ht="15" customHeight="1" x14ac:dyDescent="0.2">
      <c r="B10267"/>
    </row>
    <row r="10268" spans="2:2" ht="15" customHeight="1" x14ac:dyDescent="0.2">
      <c r="B10268"/>
    </row>
    <row r="10269" spans="2:2" ht="15" customHeight="1" x14ac:dyDescent="0.2">
      <c r="B10269"/>
    </row>
    <row r="10270" spans="2:2" ht="15" customHeight="1" x14ac:dyDescent="0.2">
      <c r="B10270"/>
    </row>
    <row r="10271" spans="2:2" ht="15" customHeight="1" x14ac:dyDescent="0.2">
      <c r="B10271"/>
    </row>
    <row r="10272" spans="2:2" ht="15" customHeight="1" x14ac:dyDescent="0.2">
      <c r="B10272"/>
    </row>
    <row r="10273" spans="2:2" ht="15" customHeight="1" x14ac:dyDescent="0.2">
      <c r="B10273"/>
    </row>
    <row r="10274" spans="2:2" ht="15" customHeight="1" x14ac:dyDescent="0.2">
      <c r="B10274"/>
    </row>
    <row r="10275" spans="2:2" ht="15" customHeight="1" x14ac:dyDescent="0.2">
      <c r="B10275"/>
    </row>
    <row r="10276" spans="2:2" ht="15" customHeight="1" x14ac:dyDescent="0.2">
      <c r="B10276"/>
    </row>
    <row r="10277" spans="2:2" ht="15" customHeight="1" x14ac:dyDescent="0.2">
      <c r="B10277"/>
    </row>
    <row r="10278" spans="2:2" ht="15" customHeight="1" x14ac:dyDescent="0.2">
      <c r="B10278"/>
    </row>
    <row r="10279" spans="2:2" ht="15" customHeight="1" x14ac:dyDescent="0.2">
      <c r="B10279"/>
    </row>
    <row r="10280" spans="2:2" ht="15" customHeight="1" x14ac:dyDescent="0.2">
      <c r="B10280"/>
    </row>
    <row r="10281" spans="2:2" ht="15" customHeight="1" x14ac:dyDescent="0.2">
      <c r="B10281"/>
    </row>
    <row r="10282" spans="2:2" ht="15" customHeight="1" x14ac:dyDescent="0.2">
      <c r="B10282"/>
    </row>
    <row r="10283" spans="2:2" ht="15" customHeight="1" x14ac:dyDescent="0.2">
      <c r="B10283"/>
    </row>
    <row r="10284" spans="2:2" ht="15" customHeight="1" x14ac:dyDescent="0.2">
      <c r="B10284"/>
    </row>
    <row r="10285" spans="2:2" ht="15" customHeight="1" x14ac:dyDescent="0.2">
      <c r="B10285"/>
    </row>
    <row r="10286" spans="2:2" ht="15" customHeight="1" x14ac:dyDescent="0.2">
      <c r="B10286"/>
    </row>
    <row r="10287" spans="2:2" ht="15" customHeight="1" x14ac:dyDescent="0.2">
      <c r="B10287"/>
    </row>
    <row r="10288" spans="2:2" ht="15" customHeight="1" x14ac:dyDescent="0.2">
      <c r="B10288"/>
    </row>
    <row r="10289" spans="2:2" ht="15" customHeight="1" x14ac:dyDescent="0.2">
      <c r="B10289"/>
    </row>
    <row r="10290" spans="2:2" ht="15" customHeight="1" x14ac:dyDescent="0.2">
      <c r="B10290"/>
    </row>
    <row r="10291" spans="2:2" ht="15" customHeight="1" x14ac:dyDescent="0.2">
      <c r="B10291"/>
    </row>
    <row r="10292" spans="2:2" ht="15" customHeight="1" x14ac:dyDescent="0.2">
      <c r="B10292"/>
    </row>
    <row r="10293" spans="2:2" ht="15" customHeight="1" x14ac:dyDescent="0.2">
      <c r="B10293"/>
    </row>
    <row r="10294" spans="2:2" ht="15" customHeight="1" x14ac:dyDescent="0.2">
      <c r="B10294"/>
    </row>
    <row r="10295" spans="2:2" ht="15" customHeight="1" x14ac:dyDescent="0.2">
      <c r="B10295"/>
    </row>
    <row r="10296" spans="2:2" ht="15" customHeight="1" x14ac:dyDescent="0.2">
      <c r="B10296"/>
    </row>
    <row r="10297" spans="2:2" ht="15" customHeight="1" x14ac:dyDescent="0.2">
      <c r="B10297"/>
    </row>
    <row r="10298" spans="2:2" ht="15" customHeight="1" x14ac:dyDescent="0.2">
      <c r="B10298"/>
    </row>
    <row r="10299" spans="2:2" ht="15" customHeight="1" x14ac:dyDescent="0.2">
      <c r="B10299"/>
    </row>
    <row r="10300" spans="2:2" ht="15" customHeight="1" x14ac:dyDescent="0.2">
      <c r="B10300"/>
    </row>
    <row r="10301" spans="2:2" ht="15" customHeight="1" x14ac:dyDescent="0.2">
      <c r="B10301"/>
    </row>
    <row r="10302" spans="2:2" ht="15" customHeight="1" x14ac:dyDescent="0.2">
      <c r="B10302"/>
    </row>
    <row r="10303" spans="2:2" ht="15" customHeight="1" x14ac:dyDescent="0.2">
      <c r="B10303"/>
    </row>
    <row r="10304" spans="2:2" ht="15" customHeight="1" x14ac:dyDescent="0.2">
      <c r="B10304"/>
    </row>
    <row r="10305" spans="2:2" ht="15" customHeight="1" x14ac:dyDescent="0.2">
      <c r="B10305"/>
    </row>
    <row r="10306" spans="2:2" ht="15" customHeight="1" x14ac:dyDescent="0.2">
      <c r="B10306"/>
    </row>
    <row r="10307" spans="2:2" ht="15" customHeight="1" x14ac:dyDescent="0.2">
      <c r="B10307"/>
    </row>
    <row r="10308" spans="2:2" ht="15" customHeight="1" x14ac:dyDescent="0.2">
      <c r="B10308"/>
    </row>
    <row r="10309" spans="2:2" ht="15" customHeight="1" x14ac:dyDescent="0.2">
      <c r="B10309"/>
    </row>
    <row r="10310" spans="2:2" ht="15" customHeight="1" x14ac:dyDescent="0.2">
      <c r="B10310"/>
    </row>
    <row r="10311" spans="2:2" ht="15" customHeight="1" x14ac:dyDescent="0.2">
      <c r="B10311"/>
    </row>
    <row r="10312" spans="2:2" ht="15" customHeight="1" x14ac:dyDescent="0.2">
      <c r="B10312"/>
    </row>
    <row r="10313" spans="2:2" ht="15" customHeight="1" x14ac:dyDescent="0.2">
      <c r="B10313"/>
    </row>
    <row r="10314" spans="2:2" ht="15" customHeight="1" x14ac:dyDescent="0.2">
      <c r="B10314"/>
    </row>
    <row r="10315" spans="2:2" ht="15" customHeight="1" x14ac:dyDescent="0.2">
      <c r="B10315"/>
    </row>
    <row r="10316" spans="2:2" ht="15" customHeight="1" x14ac:dyDescent="0.2">
      <c r="B10316"/>
    </row>
    <row r="10317" spans="2:2" ht="15" customHeight="1" x14ac:dyDescent="0.2">
      <c r="B10317"/>
    </row>
    <row r="10318" spans="2:2" ht="15" customHeight="1" x14ac:dyDescent="0.2">
      <c r="B10318"/>
    </row>
    <row r="10319" spans="2:2" ht="15" customHeight="1" x14ac:dyDescent="0.2">
      <c r="B10319"/>
    </row>
    <row r="10320" spans="2:2" ht="15" customHeight="1" x14ac:dyDescent="0.2">
      <c r="B10320"/>
    </row>
    <row r="10321" spans="2:2" ht="15" customHeight="1" x14ac:dyDescent="0.2">
      <c r="B10321"/>
    </row>
    <row r="10322" spans="2:2" ht="15" customHeight="1" x14ac:dyDescent="0.2">
      <c r="B10322"/>
    </row>
    <row r="10323" spans="2:2" ht="15" customHeight="1" x14ac:dyDescent="0.2">
      <c r="B10323"/>
    </row>
    <row r="10324" spans="2:2" ht="15" customHeight="1" x14ac:dyDescent="0.2">
      <c r="B10324"/>
    </row>
    <row r="10325" spans="2:2" ht="15" customHeight="1" x14ac:dyDescent="0.2">
      <c r="B10325"/>
    </row>
    <row r="10326" spans="2:2" ht="15" customHeight="1" x14ac:dyDescent="0.2">
      <c r="B10326"/>
    </row>
    <row r="10327" spans="2:2" ht="15" customHeight="1" x14ac:dyDescent="0.2">
      <c r="B10327"/>
    </row>
    <row r="10328" spans="2:2" ht="15" customHeight="1" x14ac:dyDescent="0.2">
      <c r="B10328"/>
    </row>
    <row r="10329" spans="2:2" ht="15" customHeight="1" x14ac:dyDescent="0.2">
      <c r="B10329"/>
    </row>
    <row r="10330" spans="2:2" ht="15" customHeight="1" x14ac:dyDescent="0.2">
      <c r="B10330"/>
    </row>
    <row r="10331" spans="2:2" ht="15" customHeight="1" x14ac:dyDescent="0.2">
      <c r="B10331"/>
    </row>
    <row r="10332" spans="2:2" ht="15" customHeight="1" x14ac:dyDescent="0.2">
      <c r="B10332"/>
    </row>
    <row r="10333" spans="2:2" ht="15" customHeight="1" x14ac:dyDescent="0.2">
      <c r="B10333"/>
    </row>
    <row r="10334" spans="2:2" ht="15" customHeight="1" x14ac:dyDescent="0.2">
      <c r="B10334"/>
    </row>
    <row r="10335" spans="2:2" ht="15" customHeight="1" x14ac:dyDescent="0.2">
      <c r="B10335"/>
    </row>
    <row r="10336" spans="2:2" ht="15" customHeight="1" x14ac:dyDescent="0.2">
      <c r="B10336"/>
    </row>
    <row r="10337" spans="2:2" ht="15" customHeight="1" x14ac:dyDescent="0.2">
      <c r="B10337"/>
    </row>
    <row r="10338" spans="2:2" ht="15" customHeight="1" x14ac:dyDescent="0.2">
      <c r="B10338"/>
    </row>
    <row r="10339" spans="2:2" ht="15" customHeight="1" x14ac:dyDescent="0.2">
      <c r="B10339"/>
    </row>
    <row r="10340" spans="2:2" ht="15" customHeight="1" x14ac:dyDescent="0.2">
      <c r="B10340"/>
    </row>
    <row r="10341" spans="2:2" ht="15" customHeight="1" x14ac:dyDescent="0.2">
      <c r="B10341"/>
    </row>
    <row r="10342" spans="2:2" ht="15" customHeight="1" x14ac:dyDescent="0.2">
      <c r="B10342"/>
    </row>
    <row r="10343" spans="2:2" ht="15" customHeight="1" x14ac:dyDescent="0.2">
      <c r="B10343"/>
    </row>
    <row r="10344" spans="2:2" ht="15" customHeight="1" x14ac:dyDescent="0.2">
      <c r="B10344"/>
    </row>
    <row r="10345" spans="2:2" ht="15" customHeight="1" x14ac:dyDescent="0.2">
      <c r="B10345"/>
    </row>
    <row r="10346" spans="2:2" ht="15" customHeight="1" x14ac:dyDescent="0.2">
      <c r="B10346"/>
    </row>
    <row r="10347" spans="2:2" ht="15" customHeight="1" x14ac:dyDescent="0.2">
      <c r="B10347"/>
    </row>
    <row r="10348" spans="2:2" ht="15" customHeight="1" x14ac:dyDescent="0.2">
      <c r="B10348"/>
    </row>
    <row r="10349" spans="2:2" ht="15" customHeight="1" x14ac:dyDescent="0.2">
      <c r="B10349"/>
    </row>
    <row r="10350" spans="2:2" ht="15" customHeight="1" x14ac:dyDescent="0.2">
      <c r="B10350"/>
    </row>
    <row r="10351" spans="2:2" ht="15" customHeight="1" x14ac:dyDescent="0.2">
      <c r="B10351"/>
    </row>
    <row r="10352" spans="2:2" ht="15" customHeight="1" x14ac:dyDescent="0.2">
      <c r="B10352"/>
    </row>
    <row r="10353" spans="2:2" ht="15" customHeight="1" x14ac:dyDescent="0.2">
      <c r="B10353"/>
    </row>
    <row r="10354" spans="2:2" ht="15" customHeight="1" x14ac:dyDescent="0.2">
      <c r="B10354"/>
    </row>
    <row r="10355" spans="2:2" ht="15" customHeight="1" x14ac:dyDescent="0.2">
      <c r="B10355"/>
    </row>
    <row r="10356" spans="2:2" ht="15" customHeight="1" x14ac:dyDescent="0.2">
      <c r="B10356"/>
    </row>
    <row r="10357" spans="2:2" ht="15" customHeight="1" x14ac:dyDescent="0.2">
      <c r="B10357"/>
    </row>
    <row r="10358" spans="2:2" ht="15" customHeight="1" x14ac:dyDescent="0.2">
      <c r="B10358"/>
    </row>
    <row r="10359" spans="2:2" ht="15" customHeight="1" x14ac:dyDescent="0.2">
      <c r="B10359"/>
    </row>
    <row r="10360" spans="2:2" ht="15" customHeight="1" x14ac:dyDescent="0.2">
      <c r="B10360"/>
    </row>
    <row r="10361" spans="2:2" ht="15" customHeight="1" x14ac:dyDescent="0.2">
      <c r="B10361"/>
    </row>
    <row r="10362" spans="2:2" ht="15" customHeight="1" x14ac:dyDescent="0.2">
      <c r="B10362"/>
    </row>
    <row r="10363" spans="2:2" ht="15" customHeight="1" x14ac:dyDescent="0.2">
      <c r="B10363"/>
    </row>
    <row r="10364" spans="2:2" ht="15" customHeight="1" x14ac:dyDescent="0.2">
      <c r="B10364"/>
    </row>
    <row r="10365" spans="2:2" ht="15" customHeight="1" x14ac:dyDescent="0.2">
      <c r="B10365"/>
    </row>
    <row r="10366" spans="2:2" ht="15" customHeight="1" x14ac:dyDescent="0.2">
      <c r="B10366"/>
    </row>
    <row r="10367" spans="2:2" ht="15" customHeight="1" x14ac:dyDescent="0.2">
      <c r="B10367"/>
    </row>
    <row r="10368" spans="2:2" ht="15" customHeight="1" x14ac:dyDescent="0.2">
      <c r="B10368"/>
    </row>
    <row r="10369" spans="2:2" ht="15" customHeight="1" x14ac:dyDescent="0.2">
      <c r="B10369"/>
    </row>
    <row r="10370" spans="2:2" ht="15" customHeight="1" x14ac:dyDescent="0.2">
      <c r="B10370"/>
    </row>
    <row r="10371" spans="2:2" ht="15" customHeight="1" x14ac:dyDescent="0.2">
      <c r="B10371"/>
    </row>
    <row r="10372" spans="2:2" ht="15" customHeight="1" x14ac:dyDescent="0.2">
      <c r="B10372"/>
    </row>
    <row r="10373" spans="2:2" ht="15" customHeight="1" x14ac:dyDescent="0.2">
      <c r="B10373"/>
    </row>
    <row r="10374" spans="2:2" ht="15" customHeight="1" x14ac:dyDescent="0.2">
      <c r="B10374"/>
    </row>
    <row r="10375" spans="2:2" ht="15" customHeight="1" x14ac:dyDescent="0.2">
      <c r="B10375"/>
    </row>
    <row r="10376" spans="2:2" ht="15" customHeight="1" x14ac:dyDescent="0.2">
      <c r="B10376"/>
    </row>
    <row r="10377" spans="2:2" ht="15" customHeight="1" x14ac:dyDescent="0.2">
      <c r="B10377"/>
    </row>
    <row r="10378" spans="2:2" ht="15" customHeight="1" x14ac:dyDescent="0.2">
      <c r="B10378"/>
    </row>
    <row r="10379" spans="2:2" ht="15" customHeight="1" x14ac:dyDescent="0.2">
      <c r="B10379"/>
    </row>
    <row r="10380" spans="2:2" ht="15" customHeight="1" x14ac:dyDescent="0.2">
      <c r="B10380"/>
    </row>
    <row r="10381" spans="2:2" ht="15" customHeight="1" x14ac:dyDescent="0.2">
      <c r="B10381"/>
    </row>
    <row r="10382" spans="2:2" ht="15" customHeight="1" x14ac:dyDescent="0.2">
      <c r="B10382"/>
    </row>
    <row r="10383" spans="2:2" ht="15" customHeight="1" x14ac:dyDescent="0.2">
      <c r="B10383"/>
    </row>
    <row r="10384" spans="2:2" ht="15" customHeight="1" x14ac:dyDescent="0.2">
      <c r="B10384"/>
    </row>
    <row r="10385" spans="2:2" ht="15" customHeight="1" x14ac:dyDescent="0.2">
      <c r="B10385"/>
    </row>
    <row r="10386" spans="2:2" ht="15" customHeight="1" x14ac:dyDescent="0.2">
      <c r="B10386"/>
    </row>
    <row r="10387" spans="2:2" ht="15" customHeight="1" x14ac:dyDescent="0.2">
      <c r="B10387"/>
    </row>
    <row r="10388" spans="2:2" ht="15" customHeight="1" x14ac:dyDescent="0.2">
      <c r="B10388"/>
    </row>
    <row r="10389" spans="2:2" ht="15" customHeight="1" x14ac:dyDescent="0.2">
      <c r="B10389"/>
    </row>
    <row r="10390" spans="2:2" ht="15" customHeight="1" x14ac:dyDescent="0.2">
      <c r="B10390"/>
    </row>
    <row r="10391" spans="2:2" ht="15" customHeight="1" x14ac:dyDescent="0.2">
      <c r="B10391"/>
    </row>
    <row r="10392" spans="2:2" ht="15" customHeight="1" x14ac:dyDescent="0.2">
      <c r="B10392"/>
    </row>
    <row r="10393" spans="2:2" ht="15" customHeight="1" x14ac:dyDescent="0.2">
      <c r="B10393"/>
    </row>
    <row r="10394" spans="2:2" ht="15" customHeight="1" x14ac:dyDescent="0.2">
      <c r="B10394"/>
    </row>
    <row r="10395" spans="2:2" ht="15" customHeight="1" x14ac:dyDescent="0.2">
      <c r="B10395"/>
    </row>
    <row r="10396" spans="2:2" ht="15" customHeight="1" x14ac:dyDescent="0.2">
      <c r="B10396"/>
    </row>
    <row r="10397" spans="2:2" ht="15" customHeight="1" x14ac:dyDescent="0.2">
      <c r="B10397"/>
    </row>
    <row r="10398" spans="2:2" ht="15" customHeight="1" x14ac:dyDescent="0.2">
      <c r="B10398"/>
    </row>
    <row r="10399" spans="2:2" ht="15" customHeight="1" x14ac:dyDescent="0.2">
      <c r="B10399"/>
    </row>
    <row r="10400" spans="2:2" ht="15" customHeight="1" x14ac:dyDescent="0.2">
      <c r="B10400"/>
    </row>
    <row r="10401" spans="2:2" ht="15" customHeight="1" x14ac:dyDescent="0.2">
      <c r="B10401"/>
    </row>
    <row r="10402" spans="2:2" ht="15" customHeight="1" x14ac:dyDescent="0.2">
      <c r="B10402"/>
    </row>
    <row r="10403" spans="2:2" ht="15" customHeight="1" x14ac:dyDescent="0.2">
      <c r="B10403"/>
    </row>
    <row r="10404" spans="2:2" ht="15" customHeight="1" x14ac:dyDescent="0.2">
      <c r="B10404"/>
    </row>
    <row r="10405" spans="2:2" ht="15" customHeight="1" x14ac:dyDescent="0.2">
      <c r="B10405"/>
    </row>
    <row r="10406" spans="2:2" ht="15" customHeight="1" x14ac:dyDescent="0.2">
      <c r="B10406"/>
    </row>
    <row r="10407" spans="2:2" ht="15" customHeight="1" x14ac:dyDescent="0.2">
      <c r="B10407"/>
    </row>
    <row r="10408" spans="2:2" ht="15" customHeight="1" x14ac:dyDescent="0.2">
      <c r="B10408"/>
    </row>
    <row r="10409" spans="2:2" ht="15" customHeight="1" x14ac:dyDescent="0.2">
      <c r="B10409"/>
    </row>
    <row r="10410" spans="2:2" ht="15" customHeight="1" x14ac:dyDescent="0.2">
      <c r="B10410"/>
    </row>
    <row r="10411" spans="2:2" ht="15" customHeight="1" x14ac:dyDescent="0.2">
      <c r="B10411"/>
    </row>
    <row r="10412" spans="2:2" ht="15" customHeight="1" x14ac:dyDescent="0.2">
      <c r="B10412"/>
    </row>
    <row r="10413" spans="2:2" ht="15" customHeight="1" x14ac:dyDescent="0.2">
      <c r="B10413"/>
    </row>
    <row r="10414" spans="2:2" ht="15" customHeight="1" x14ac:dyDescent="0.2">
      <c r="B10414"/>
    </row>
    <row r="10415" spans="2:2" ht="15" customHeight="1" x14ac:dyDescent="0.2">
      <c r="B10415"/>
    </row>
    <row r="10416" spans="2:2" ht="15" customHeight="1" x14ac:dyDescent="0.2">
      <c r="B10416"/>
    </row>
    <row r="10417" spans="2:2" ht="15" customHeight="1" x14ac:dyDescent="0.2">
      <c r="B10417"/>
    </row>
    <row r="10418" spans="2:2" ht="15" customHeight="1" x14ac:dyDescent="0.2">
      <c r="B10418"/>
    </row>
    <row r="10419" spans="2:2" ht="15" customHeight="1" x14ac:dyDescent="0.2">
      <c r="B10419"/>
    </row>
    <row r="10420" spans="2:2" ht="15" customHeight="1" x14ac:dyDescent="0.2">
      <c r="B10420"/>
    </row>
    <row r="10421" spans="2:2" ht="15" customHeight="1" x14ac:dyDescent="0.2">
      <c r="B10421"/>
    </row>
    <row r="10422" spans="2:2" ht="15" customHeight="1" x14ac:dyDescent="0.2">
      <c r="B10422"/>
    </row>
    <row r="10423" spans="2:2" ht="15" customHeight="1" x14ac:dyDescent="0.2">
      <c r="B10423"/>
    </row>
    <row r="10424" spans="2:2" ht="15" customHeight="1" x14ac:dyDescent="0.2">
      <c r="B10424"/>
    </row>
    <row r="10425" spans="2:2" ht="15" customHeight="1" x14ac:dyDescent="0.2">
      <c r="B10425"/>
    </row>
    <row r="10426" spans="2:2" ht="15" customHeight="1" x14ac:dyDescent="0.2">
      <c r="B10426"/>
    </row>
    <row r="10427" spans="2:2" ht="15" customHeight="1" x14ac:dyDescent="0.2">
      <c r="B10427"/>
    </row>
    <row r="10428" spans="2:2" ht="15" customHeight="1" x14ac:dyDescent="0.2">
      <c r="B10428"/>
    </row>
    <row r="10429" spans="2:2" ht="15" customHeight="1" x14ac:dyDescent="0.2">
      <c r="B10429"/>
    </row>
    <row r="10430" spans="2:2" ht="15" customHeight="1" x14ac:dyDescent="0.2">
      <c r="B10430"/>
    </row>
    <row r="10431" spans="2:2" ht="15" customHeight="1" x14ac:dyDescent="0.2">
      <c r="B10431"/>
    </row>
    <row r="10432" spans="2:2" ht="15" customHeight="1" x14ac:dyDescent="0.2">
      <c r="B10432"/>
    </row>
    <row r="10433" spans="2:2" ht="15" customHeight="1" x14ac:dyDescent="0.2">
      <c r="B10433"/>
    </row>
    <row r="10434" spans="2:2" ht="15" customHeight="1" x14ac:dyDescent="0.2">
      <c r="B10434"/>
    </row>
    <row r="10435" spans="2:2" ht="15" customHeight="1" x14ac:dyDescent="0.2">
      <c r="B10435"/>
    </row>
    <row r="10436" spans="2:2" ht="15" customHeight="1" x14ac:dyDescent="0.2">
      <c r="B10436"/>
    </row>
    <row r="10437" spans="2:2" ht="15" customHeight="1" x14ac:dyDescent="0.2">
      <c r="B10437"/>
    </row>
    <row r="10438" spans="2:2" ht="15" customHeight="1" x14ac:dyDescent="0.2">
      <c r="B10438"/>
    </row>
    <row r="10439" spans="2:2" ht="15" customHeight="1" x14ac:dyDescent="0.2">
      <c r="B10439"/>
    </row>
    <row r="10440" spans="2:2" ht="15" customHeight="1" x14ac:dyDescent="0.2">
      <c r="B10440"/>
    </row>
    <row r="10441" spans="2:2" ht="15" customHeight="1" x14ac:dyDescent="0.2">
      <c r="B10441"/>
    </row>
    <row r="10442" spans="2:2" ht="15" customHeight="1" x14ac:dyDescent="0.2">
      <c r="B10442"/>
    </row>
    <row r="10443" spans="2:2" ht="15" customHeight="1" x14ac:dyDescent="0.2">
      <c r="B10443"/>
    </row>
    <row r="10444" spans="2:2" ht="15" customHeight="1" x14ac:dyDescent="0.2">
      <c r="B10444"/>
    </row>
    <row r="10445" spans="2:2" ht="15" customHeight="1" x14ac:dyDescent="0.2">
      <c r="B10445"/>
    </row>
    <row r="10446" spans="2:2" ht="15" customHeight="1" x14ac:dyDescent="0.2">
      <c r="B10446"/>
    </row>
    <row r="10447" spans="2:2" ht="15" customHeight="1" x14ac:dyDescent="0.2">
      <c r="B10447"/>
    </row>
    <row r="10448" spans="2:2" ht="15" customHeight="1" x14ac:dyDescent="0.2">
      <c r="B10448"/>
    </row>
    <row r="10449" spans="2:2" ht="15" customHeight="1" x14ac:dyDescent="0.2">
      <c r="B10449"/>
    </row>
    <row r="10450" spans="2:2" ht="15" customHeight="1" x14ac:dyDescent="0.2">
      <c r="B10450"/>
    </row>
    <row r="10451" spans="2:2" ht="15" customHeight="1" x14ac:dyDescent="0.2">
      <c r="B10451"/>
    </row>
    <row r="10452" spans="2:2" ht="15" customHeight="1" x14ac:dyDescent="0.2">
      <c r="B10452"/>
    </row>
    <row r="10453" spans="2:2" ht="15" customHeight="1" x14ac:dyDescent="0.2">
      <c r="B10453"/>
    </row>
    <row r="10454" spans="2:2" ht="15" customHeight="1" x14ac:dyDescent="0.2">
      <c r="B10454"/>
    </row>
    <row r="10455" spans="2:2" ht="15" customHeight="1" x14ac:dyDescent="0.2">
      <c r="B10455"/>
    </row>
    <row r="10456" spans="2:2" ht="15" customHeight="1" x14ac:dyDescent="0.2">
      <c r="B10456"/>
    </row>
    <row r="10457" spans="2:2" ht="15" customHeight="1" x14ac:dyDescent="0.2">
      <c r="B10457"/>
    </row>
    <row r="10458" spans="2:2" ht="15" customHeight="1" x14ac:dyDescent="0.2">
      <c r="B10458"/>
    </row>
    <row r="10459" spans="2:2" ht="15" customHeight="1" x14ac:dyDescent="0.2">
      <c r="B10459"/>
    </row>
    <row r="10460" spans="2:2" ht="15" customHeight="1" x14ac:dyDescent="0.2">
      <c r="B10460"/>
    </row>
    <row r="10461" spans="2:2" ht="15" customHeight="1" x14ac:dyDescent="0.2">
      <c r="B10461"/>
    </row>
    <row r="10462" spans="2:2" ht="15" customHeight="1" x14ac:dyDescent="0.2">
      <c r="B10462"/>
    </row>
    <row r="10463" spans="2:2" ht="15" customHeight="1" x14ac:dyDescent="0.2">
      <c r="B10463"/>
    </row>
    <row r="10464" spans="2:2" ht="15" customHeight="1" x14ac:dyDescent="0.2">
      <c r="B10464"/>
    </row>
    <row r="10465" spans="2:2" ht="15" customHeight="1" x14ac:dyDescent="0.2">
      <c r="B10465"/>
    </row>
    <row r="10466" spans="2:2" ht="15" customHeight="1" x14ac:dyDescent="0.2">
      <c r="B10466"/>
    </row>
    <row r="10467" spans="2:2" ht="15" customHeight="1" x14ac:dyDescent="0.2">
      <c r="B10467"/>
    </row>
    <row r="10468" spans="2:2" ht="15" customHeight="1" x14ac:dyDescent="0.2">
      <c r="B10468"/>
    </row>
    <row r="10469" spans="2:2" ht="15" customHeight="1" x14ac:dyDescent="0.2">
      <c r="B10469"/>
    </row>
    <row r="10470" spans="2:2" ht="15" customHeight="1" x14ac:dyDescent="0.2">
      <c r="B10470"/>
    </row>
    <row r="10471" spans="2:2" ht="15" customHeight="1" x14ac:dyDescent="0.2">
      <c r="B10471"/>
    </row>
    <row r="10472" spans="2:2" ht="15" customHeight="1" x14ac:dyDescent="0.2">
      <c r="B10472"/>
    </row>
    <row r="10473" spans="2:2" ht="15" customHeight="1" x14ac:dyDescent="0.2">
      <c r="B10473"/>
    </row>
    <row r="10474" spans="2:2" ht="15" customHeight="1" x14ac:dyDescent="0.2">
      <c r="B10474"/>
    </row>
    <row r="10475" spans="2:2" ht="15" customHeight="1" x14ac:dyDescent="0.2">
      <c r="B10475"/>
    </row>
    <row r="10476" spans="2:2" ht="15" customHeight="1" x14ac:dyDescent="0.2">
      <c r="B10476"/>
    </row>
    <row r="10477" spans="2:2" ht="15" customHeight="1" x14ac:dyDescent="0.2">
      <c r="B10477"/>
    </row>
    <row r="10478" spans="2:2" ht="15" customHeight="1" x14ac:dyDescent="0.2">
      <c r="B10478"/>
    </row>
    <row r="10479" spans="2:2" ht="15" customHeight="1" x14ac:dyDescent="0.2">
      <c r="B10479"/>
    </row>
    <row r="10480" spans="2:2" ht="15" customHeight="1" x14ac:dyDescent="0.2">
      <c r="B10480"/>
    </row>
    <row r="10481" spans="2:2" ht="15" customHeight="1" x14ac:dyDescent="0.2">
      <c r="B10481"/>
    </row>
    <row r="10482" spans="2:2" ht="15" customHeight="1" x14ac:dyDescent="0.2">
      <c r="B10482"/>
    </row>
    <row r="10483" spans="2:2" ht="15" customHeight="1" x14ac:dyDescent="0.2">
      <c r="B10483"/>
    </row>
    <row r="10484" spans="2:2" ht="15" customHeight="1" x14ac:dyDescent="0.2">
      <c r="B10484"/>
    </row>
    <row r="10485" spans="2:2" ht="15" customHeight="1" x14ac:dyDescent="0.2">
      <c r="B10485"/>
    </row>
    <row r="10486" spans="2:2" ht="15" customHeight="1" x14ac:dyDescent="0.2">
      <c r="B10486"/>
    </row>
    <row r="10487" spans="2:2" ht="15" customHeight="1" x14ac:dyDescent="0.2">
      <c r="B10487"/>
    </row>
    <row r="10488" spans="2:2" ht="15" customHeight="1" x14ac:dyDescent="0.2">
      <c r="B10488"/>
    </row>
    <row r="10489" spans="2:2" ht="15" customHeight="1" x14ac:dyDescent="0.2">
      <c r="B10489"/>
    </row>
    <row r="10490" spans="2:2" ht="15" customHeight="1" x14ac:dyDescent="0.2">
      <c r="B10490"/>
    </row>
    <row r="10491" spans="2:2" ht="15" customHeight="1" x14ac:dyDescent="0.2">
      <c r="B10491"/>
    </row>
    <row r="10492" spans="2:2" ht="15" customHeight="1" x14ac:dyDescent="0.2">
      <c r="B10492"/>
    </row>
    <row r="10493" spans="2:2" ht="15" customHeight="1" x14ac:dyDescent="0.2">
      <c r="B10493"/>
    </row>
    <row r="10494" spans="2:2" ht="15" customHeight="1" x14ac:dyDescent="0.2">
      <c r="B10494"/>
    </row>
    <row r="10495" spans="2:2" ht="15" customHeight="1" x14ac:dyDescent="0.2">
      <c r="B10495"/>
    </row>
    <row r="10496" spans="2:2" ht="15" customHeight="1" x14ac:dyDescent="0.2">
      <c r="B10496"/>
    </row>
    <row r="10497" spans="2:2" ht="15" customHeight="1" x14ac:dyDescent="0.2">
      <c r="B10497"/>
    </row>
    <row r="10498" spans="2:2" ht="15" customHeight="1" x14ac:dyDescent="0.2">
      <c r="B10498"/>
    </row>
    <row r="10499" spans="2:2" ht="15" customHeight="1" x14ac:dyDescent="0.2">
      <c r="B10499"/>
    </row>
    <row r="10500" spans="2:2" ht="15" customHeight="1" x14ac:dyDescent="0.2">
      <c r="B10500"/>
    </row>
    <row r="10501" spans="2:2" ht="15" customHeight="1" x14ac:dyDescent="0.2">
      <c r="B10501"/>
    </row>
    <row r="10502" spans="2:2" ht="15" customHeight="1" x14ac:dyDescent="0.2">
      <c r="B10502"/>
    </row>
    <row r="10503" spans="2:2" ht="15" customHeight="1" x14ac:dyDescent="0.2">
      <c r="B10503"/>
    </row>
    <row r="10504" spans="2:2" ht="15" customHeight="1" x14ac:dyDescent="0.2">
      <c r="B10504"/>
    </row>
    <row r="10505" spans="2:2" ht="15" customHeight="1" x14ac:dyDescent="0.2">
      <c r="B10505"/>
    </row>
    <row r="10506" spans="2:2" ht="15" customHeight="1" x14ac:dyDescent="0.2">
      <c r="B10506"/>
    </row>
    <row r="10507" spans="2:2" ht="15" customHeight="1" x14ac:dyDescent="0.2">
      <c r="B10507"/>
    </row>
    <row r="10508" spans="2:2" ht="15" customHeight="1" x14ac:dyDescent="0.2">
      <c r="B10508"/>
    </row>
    <row r="10509" spans="2:2" ht="15" customHeight="1" x14ac:dyDescent="0.2">
      <c r="B10509"/>
    </row>
    <row r="10510" spans="2:2" ht="15" customHeight="1" x14ac:dyDescent="0.2">
      <c r="B10510"/>
    </row>
    <row r="10511" spans="2:2" ht="15" customHeight="1" x14ac:dyDescent="0.2">
      <c r="B10511"/>
    </row>
    <row r="10512" spans="2:2" ht="15" customHeight="1" x14ac:dyDescent="0.2">
      <c r="B10512"/>
    </row>
    <row r="10513" spans="2:2" ht="15" customHeight="1" x14ac:dyDescent="0.2">
      <c r="B10513"/>
    </row>
    <row r="10514" spans="2:2" ht="15" customHeight="1" x14ac:dyDescent="0.2">
      <c r="B10514"/>
    </row>
    <row r="10515" spans="2:2" ht="15" customHeight="1" x14ac:dyDescent="0.2">
      <c r="B10515"/>
    </row>
    <row r="10516" spans="2:2" ht="15" customHeight="1" x14ac:dyDescent="0.2">
      <c r="B10516"/>
    </row>
    <row r="10517" spans="2:2" ht="15" customHeight="1" x14ac:dyDescent="0.2">
      <c r="B10517"/>
    </row>
    <row r="10518" spans="2:2" ht="15" customHeight="1" x14ac:dyDescent="0.2">
      <c r="B10518"/>
    </row>
    <row r="10519" spans="2:2" ht="15" customHeight="1" x14ac:dyDescent="0.2">
      <c r="B10519"/>
    </row>
    <row r="10520" spans="2:2" ht="15" customHeight="1" x14ac:dyDescent="0.2">
      <c r="B10520"/>
    </row>
    <row r="10521" spans="2:2" ht="15" customHeight="1" x14ac:dyDescent="0.2">
      <c r="B10521"/>
    </row>
    <row r="10522" spans="2:2" ht="15" customHeight="1" x14ac:dyDescent="0.2">
      <c r="B10522"/>
    </row>
    <row r="10523" spans="2:2" ht="15" customHeight="1" x14ac:dyDescent="0.2">
      <c r="B10523"/>
    </row>
    <row r="10524" spans="2:2" ht="15" customHeight="1" x14ac:dyDescent="0.2">
      <c r="B10524"/>
    </row>
    <row r="10525" spans="2:2" ht="15" customHeight="1" x14ac:dyDescent="0.2">
      <c r="B10525"/>
    </row>
    <row r="10526" spans="2:2" ht="15" customHeight="1" x14ac:dyDescent="0.2">
      <c r="B10526"/>
    </row>
    <row r="10527" spans="2:2" ht="15" customHeight="1" x14ac:dyDescent="0.2">
      <c r="B10527"/>
    </row>
    <row r="10528" spans="2:2" ht="15" customHeight="1" x14ac:dyDescent="0.2">
      <c r="B10528"/>
    </row>
    <row r="10529" spans="2:2" ht="15" customHeight="1" x14ac:dyDescent="0.2">
      <c r="B10529"/>
    </row>
    <row r="10530" spans="2:2" ht="15" customHeight="1" x14ac:dyDescent="0.2">
      <c r="B10530"/>
    </row>
    <row r="10531" spans="2:2" ht="15" customHeight="1" x14ac:dyDescent="0.2">
      <c r="B10531"/>
    </row>
    <row r="10532" spans="2:2" ht="15" customHeight="1" x14ac:dyDescent="0.2">
      <c r="B10532"/>
    </row>
    <row r="10533" spans="2:2" ht="15" customHeight="1" x14ac:dyDescent="0.2">
      <c r="B10533"/>
    </row>
    <row r="10534" spans="2:2" ht="15" customHeight="1" x14ac:dyDescent="0.2">
      <c r="B10534"/>
    </row>
    <row r="10535" spans="2:2" ht="15" customHeight="1" x14ac:dyDescent="0.2">
      <c r="B10535"/>
    </row>
    <row r="10536" spans="2:2" ht="15" customHeight="1" x14ac:dyDescent="0.2">
      <c r="B10536"/>
    </row>
    <row r="10537" spans="2:2" ht="15" customHeight="1" x14ac:dyDescent="0.2">
      <c r="B10537"/>
    </row>
    <row r="10538" spans="2:2" ht="15" customHeight="1" x14ac:dyDescent="0.2">
      <c r="B10538"/>
    </row>
    <row r="10539" spans="2:2" ht="15" customHeight="1" x14ac:dyDescent="0.2">
      <c r="B10539"/>
    </row>
    <row r="10540" spans="2:2" ht="15" customHeight="1" x14ac:dyDescent="0.2">
      <c r="B10540"/>
    </row>
    <row r="10541" spans="2:2" ht="15" customHeight="1" x14ac:dyDescent="0.2">
      <c r="B10541"/>
    </row>
    <row r="10542" spans="2:2" ht="15" customHeight="1" x14ac:dyDescent="0.2">
      <c r="B10542"/>
    </row>
    <row r="10543" spans="2:2" ht="15" customHeight="1" x14ac:dyDescent="0.2">
      <c r="B10543"/>
    </row>
    <row r="10544" spans="2:2" ht="15" customHeight="1" x14ac:dyDescent="0.2">
      <c r="B10544"/>
    </row>
    <row r="10545" spans="2:2" ht="15" customHeight="1" x14ac:dyDescent="0.2">
      <c r="B10545"/>
    </row>
    <row r="10546" spans="2:2" ht="15" customHeight="1" x14ac:dyDescent="0.2">
      <c r="B10546"/>
    </row>
    <row r="10547" spans="2:2" ht="15" customHeight="1" x14ac:dyDescent="0.2">
      <c r="B10547"/>
    </row>
    <row r="10548" spans="2:2" ht="15" customHeight="1" x14ac:dyDescent="0.2">
      <c r="B10548"/>
    </row>
    <row r="10549" spans="2:2" ht="15" customHeight="1" x14ac:dyDescent="0.2">
      <c r="B10549"/>
    </row>
    <row r="10550" spans="2:2" ht="15" customHeight="1" x14ac:dyDescent="0.2">
      <c r="B10550"/>
    </row>
    <row r="10551" spans="2:2" ht="15" customHeight="1" x14ac:dyDescent="0.2">
      <c r="B10551"/>
    </row>
    <row r="10552" spans="2:2" ht="15" customHeight="1" x14ac:dyDescent="0.2">
      <c r="B10552"/>
    </row>
    <row r="10553" spans="2:2" ht="15" customHeight="1" x14ac:dyDescent="0.2">
      <c r="B10553"/>
    </row>
    <row r="10554" spans="2:2" ht="15" customHeight="1" x14ac:dyDescent="0.2">
      <c r="B10554"/>
    </row>
    <row r="10555" spans="2:2" ht="15" customHeight="1" x14ac:dyDescent="0.2">
      <c r="B10555"/>
    </row>
    <row r="10556" spans="2:2" ht="15" customHeight="1" x14ac:dyDescent="0.2">
      <c r="B10556"/>
    </row>
    <row r="10557" spans="2:2" ht="15" customHeight="1" x14ac:dyDescent="0.2">
      <c r="B10557"/>
    </row>
    <row r="10558" spans="2:2" ht="15" customHeight="1" x14ac:dyDescent="0.2">
      <c r="B10558"/>
    </row>
    <row r="10559" spans="2:2" ht="15" customHeight="1" x14ac:dyDescent="0.2">
      <c r="B10559"/>
    </row>
    <row r="10560" spans="2:2" ht="15" customHeight="1" x14ac:dyDescent="0.2">
      <c r="B10560"/>
    </row>
    <row r="10561" spans="2:2" ht="15" customHeight="1" x14ac:dyDescent="0.2">
      <c r="B10561"/>
    </row>
    <row r="10562" spans="2:2" ht="15" customHeight="1" x14ac:dyDescent="0.2">
      <c r="B10562"/>
    </row>
    <row r="10563" spans="2:2" ht="15" customHeight="1" x14ac:dyDescent="0.2">
      <c r="B10563"/>
    </row>
    <row r="10564" spans="2:2" ht="15" customHeight="1" x14ac:dyDescent="0.2">
      <c r="B10564"/>
    </row>
    <row r="10565" spans="2:2" ht="15" customHeight="1" x14ac:dyDescent="0.2">
      <c r="B10565"/>
    </row>
    <row r="10566" spans="2:2" ht="15" customHeight="1" x14ac:dyDescent="0.2">
      <c r="B10566"/>
    </row>
    <row r="10567" spans="2:2" ht="15" customHeight="1" x14ac:dyDescent="0.2">
      <c r="B10567"/>
    </row>
    <row r="10568" spans="2:2" ht="15" customHeight="1" x14ac:dyDescent="0.2">
      <c r="B10568"/>
    </row>
    <row r="10569" spans="2:2" ht="15" customHeight="1" x14ac:dyDescent="0.2">
      <c r="B10569"/>
    </row>
    <row r="10570" spans="2:2" ht="15" customHeight="1" x14ac:dyDescent="0.2">
      <c r="B10570"/>
    </row>
    <row r="10571" spans="2:2" ht="15" customHeight="1" x14ac:dyDescent="0.2">
      <c r="B10571"/>
    </row>
    <row r="10572" spans="2:2" ht="15" customHeight="1" x14ac:dyDescent="0.2">
      <c r="B10572"/>
    </row>
    <row r="10573" spans="2:2" ht="15" customHeight="1" x14ac:dyDescent="0.2">
      <c r="B10573"/>
    </row>
    <row r="10574" spans="2:2" ht="15" customHeight="1" x14ac:dyDescent="0.2">
      <c r="B10574"/>
    </row>
    <row r="10575" spans="2:2" ht="15" customHeight="1" x14ac:dyDescent="0.2">
      <c r="B10575"/>
    </row>
    <row r="10576" spans="2:2" ht="15" customHeight="1" x14ac:dyDescent="0.2">
      <c r="B10576"/>
    </row>
    <row r="10577" spans="2:2" ht="15" customHeight="1" x14ac:dyDescent="0.2">
      <c r="B10577"/>
    </row>
    <row r="10578" spans="2:2" ht="15" customHeight="1" x14ac:dyDescent="0.2">
      <c r="B10578"/>
    </row>
    <row r="10579" spans="2:2" ht="15" customHeight="1" x14ac:dyDescent="0.2">
      <c r="B10579"/>
    </row>
    <row r="10580" spans="2:2" ht="15" customHeight="1" x14ac:dyDescent="0.2">
      <c r="B10580"/>
    </row>
    <row r="10581" spans="2:2" ht="15" customHeight="1" x14ac:dyDescent="0.2">
      <c r="B10581"/>
    </row>
    <row r="10582" spans="2:2" ht="15" customHeight="1" x14ac:dyDescent="0.2">
      <c r="B10582"/>
    </row>
    <row r="10583" spans="2:2" ht="15" customHeight="1" x14ac:dyDescent="0.2">
      <c r="B10583"/>
    </row>
    <row r="10584" spans="2:2" ht="15" customHeight="1" x14ac:dyDescent="0.2">
      <c r="B10584"/>
    </row>
    <row r="10585" spans="2:2" ht="15" customHeight="1" x14ac:dyDescent="0.2">
      <c r="B10585"/>
    </row>
    <row r="10586" spans="2:2" ht="15" customHeight="1" x14ac:dyDescent="0.2">
      <c r="B10586"/>
    </row>
    <row r="10587" spans="2:2" ht="15" customHeight="1" x14ac:dyDescent="0.2">
      <c r="B10587"/>
    </row>
    <row r="10588" spans="2:2" ht="15" customHeight="1" x14ac:dyDescent="0.2">
      <c r="B10588"/>
    </row>
    <row r="10589" spans="2:2" ht="15" customHeight="1" x14ac:dyDescent="0.2">
      <c r="B10589"/>
    </row>
    <row r="10590" spans="2:2" ht="15" customHeight="1" x14ac:dyDescent="0.2">
      <c r="B10590"/>
    </row>
    <row r="10591" spans="2:2" ht="15" customHeight="1" x14ac:dyDescent="0.2">
      <c r="B10591"/>
    </row>
    <row r="10592" spans="2:2" ht="15" customHeight="1" x14ac:dyDescent="0.2">
      <c r="B10592"/>
    </row>
    <row r="10593" spans="2:2" ht="15" customHeight="1" x14ac:dyDescent="0.2">
      <c r="B10593"/>
    </row>
    <row r="10594" spans="2:2" ht="15" customHeight="1" x14ac:dyDescent="0.2">
      <c r="B10594"/>
    </row>
    <row r="10595" spans="2:2" ht="15" customHeight="1" x14ac:dyDescent="0.2">
      <c r="B10595"/>
    </row>
    <row r="10596" spans="2:2" ht="15" customHeight="1" x14ac:dyDescent="0.2">
      <c r="B10596"/>
    </row>
    <row r="10597" spans="2:2" ht="15" customHeight="1" x14ac:dyDescent="0.2">
      <c r="B10597"/>
    </row>
    <row r="10598" spans="2:2" ht="15" customHeight="1" x14ac:dyDescent="0.2">
      <c r="B10598"/>
    </row>
    <row r="10599" spans="2:2" ht="15" customHeight="1" x14ac:dyDescent="0.2">
      <c r="B10599"/>
    </row>
    <row r="10600" spans="2:2" ht="15" customHeight="1" x14ac:dyDescent="0.2">
      <c r="B10600"/>
    </row>
    <row r="10601" spans="2:2" ht="15" customHeight="1" x14ac:dyDescent="0.2">
      <c r="B10601"/>
    </row>
    <row r="10602" spans="2:2" ht="15" customHeight="1" x14ac:dyDescent="0.2">
      <c r="B10602"/>
    </row>
    <row r="10603" spans="2:2" ht="15" customHeight="1" x14ac:dyDescent="0.2">
      <c r="B10603"/>
    </row>
    <row r="10604" spans="2:2" ht="15" customHeight="1" x14ac:dyDescent="0.2">
      <c r="B10604"/>
    </row>
    <row r="10605" spans="2:2" ht="15" customHeight="1" x14ac:dyDescent="0.2">
      <c r="B10605"/>
    </row>
    <row r="10606" spans="2:2" ht="15" customHeight="1" x14ac:dyDescent="0.2">
      <c r="B10606"/>
    </row>
    <row r="10607" spans="2:2" ht="15" customHeight="1" x14ac:dyDescent="0.2">
      <c r="B10607"/>
    </row>
    <row r="10608" spans="2:2" ht="15" customHeight="1" x14ac:dyDescent="0.2">
      <c r="B10608"/>
    </row>
    <row r="10609" spans="2:2" ht="15" customHeight="1" x14ac:dyDescent="0.2">
      <c r="B10609"/>
    </row>
    <row r="10610" spans="2:2" ht="15" customHeight="1" x14ac:dyDescent="0.2">
      <c r="B10610"/>
    </row>
    <row r="10611" spans="2:2" ht="15" customHeight="1" x14ac:dyDescent="0.2">
      <c r="B10611"/>
    </row>
    <row r="10612" spans="2:2" ht="15" customHeight="1" x14ac:dyDescent="0.2">
      <c r="B10612"/>
    </row>
    <row r="10613" spans="2:2" ht="15" customHeight="1" x14ac:dyDescent="0.2">
      <c r="B10613"/>
    </row>
    <row r="10614" spans="2:2" ht="15" customHeight="1" x14ac:dyDescent="0.2">
      <c r="B10614"/>
    </row>
    <row r="10615" spans="2:2" ht="15" customHeight="1" x14ac:dyDescent="0.2">
      <c r="B10615"/>
    </row>
    <row r="10616" spans="2:2" ht="15" customHeight="1" x14ac:dyDescent="0.2">
      <c r="B10616"/>
    </row>
    <row r="10617" spans="2:2" ht="15" customHeight="1" x14ac:dyDescent="0.2">
      <c r="B10617"/>
    </row>
    <row r="10618" spans="2:2" ht="15" customHeight="1" x14ac:dyDescent="0.2">
      <c r="B10618"/>
    </row>
    <row r="10619" spans="2:2" ht="15" customHeight="1" x14ac:dyDescent="0.2">
      <c r="B10619"/>
    </row>
    <row r="10620" spans="2:2" ht="15" customHeight="1" x14ac:dyDescent="0.2">
      <c r="B10620"/>
    </row>
    <row r="10621" spans="2:2" ht="15" customHeight="1" x14ac:dyDescent="0.2">
      <c r="B10621"/>
    </row>
    <row r="10622" spans="2:2" ht="15" customHeight="1" x14ac:dyDescent="0.2">
      <c r="B10622"/>
    </row>
    <row r="10623" spans="2:2" ht="15" customHeight="1" x14ac:dyDescent="0.2">
      <c r="B10623"/>
    </row>
    <row r="10624" spans="2:2" ht="15" customHeight="1" x14ac:dyDescent="0.2">
      <c r="B10624"/>
    </row>
    <row r="10625" spans="2:2" ht="15" customHeight="1" x14ac:dyDescent="0.2">
      <c r="B10625"/>
    </row>
    <row r="10626" spans="2:2" ht="15" customHeight="1" x14ac:dyDescent="0.2">
      <c r="B10626"/>
    </row>
    <row r="10627" spans="2:2" ht="15" customHeight="1" x14ac:dyDescent="0.2">
      <c r="B10627"/>
    </row>
    <row r="10628" spans="2:2" ht="15" customHeight="1" x14ac:dyDescent="0.2">
      <c r="B10628"/>
    </row>
    <row r="10629" spans="2:2" ht="15" customHeight="1" x14ac:dyDescent="0.2">
      <c r="B10629"/>
    </row>
    <row r="10630" spans="2:2" ht="15" customHeight="1" x14ac:dyDescent="0.2">
      <c r="B10630"/>
    </row>
    <row r="10631" spans="2:2" ht="15" customHeight="1" x14ac:dyDescent="0.2">
      <c r="B10631"/>
    </row>
    <row r="10632" spans="2:2" ht="15" customHeight="1" x14ac:dyDescent="0.2">
      <c r="B10632"/>
    </row>
    <row r="10633" spans="2:2" ht="15" customHeight="1" x14ac:dyDescent="0.2">
      <c r="B10633"/>
    </row>
    <row r="10634" spans="2:2" ht="15" customHeight="1" x14ac:dyDescent="0.2">
      <c r="B10634"/>
    </row>
    <row r="10635" spans="2:2" ht="15" customHeight="1" x14ac:dyDescent="0.2">
      <c r="B10635"/>
    </row>
    <row r="10636" spans="2:2" ht="15" customHeight="1" x14ac:dyDescent="0.2">
      <c r="B10636"/>
    </row>
    <row r="10637" spans="2:2" ht="15" customHeight="1" x14ac:dyDescent="0.2">
      <c r="B10637"/>
    </row>
    <row r="10638" spans="2:2" ht="15" customHeight="1" x14ac:dyDescent="0.2">
      <c r="B10638"/>
    </row>
    <row r="10639" spans="2:2" ht="15" customHeight="1" x14ac:dyDescent="0.2">
      <c r="B10639"/>
    </row>
    <row r="10640" spans="2:2" ht="15" customHeight="1" x14ac:dyDescent="0.2">
      <c r="B10640"/>
    </row>
    <row r="10641" spans="2:2" ht="15" customHeight="1" x14ac:dyDescent="0.2">
      <c r="B10641"/>
    </row>
    <row r="10642" spans="2:2" ht="15" customHeight="1" x14ac:dyDescent="0.2">
      <c r="B10642"/>
    </row>
    <row r="10643" spans="2:2" ht="15" customHeight="1" x14ac:dyDescent="0.2">
      <c r="B10643"/>
    </row>
    <row r="10644" spans="2:2" ht="15" customHeight="1" x14ac:dyDescent="0.2">
      <c r="B10644"/>
    </row>
    <row r="10645" spans="2:2" ht="15" customHeight="1" x14ac:dyDescent="0.2">
      <c r="B10645"/>
    </row>
    <row r="10646" spans="2:2" ht="15" customHeight="1" x14ac:dyDescent="0.2">
      <c r="B10646"/>
    </row>
    <row r="10647" spans="2:2" ht="15" customHeight="1" x14ac:dyDescent="0.2">
      <c r="B10647"/>
    </row>
    <row r="10648" spans="2:2" ht="15" customHeight="1" x14ac:dyDescent="0.2">
      <c r="B10648"/>
    </row>
    <row r="10649" spans="2:2" ht="15" customHeight="1" x14ac:dyDescent="0.2">
      <c r="B10649"/>
    </row>
    <row r="10650" spans="2:2" ht="15" customHeight="1" x14ac:dyDescent="0.2">
      <c r="B10650"/>
    </row>
    <row r="10651" spans="2:2" ht="15" customHeight="1" x14ac:dyDescent="0.2">
      <c r="B10651"/>
    </row>
    <row r="10652" spans="2:2" ht="15" customHeight="1" x14ac:dyDescent="0.2">
      <c r="B10652"/>
    </row>
    <row r="10653" spans="2:2" ht="15" customHeight="1" x14ac:dyDescent="0.2">
      <c r="B10653"/>
    </row>
    <row r="10654" spans="2:2" ht="15" customHeight="1" x14ac:dyDescent="0.2">
      <c r="B10654"/>
    </row>
    <row r="10655" spans="2:2" ht="15" customHeight="1" x14ac:dyDescent="0.2">
      <c r="B10655"/>
    </row>
    <row r="10656" spans="2:2" ht="15" customHeight="1" x14ac:dyDescent="0.2">
      <c r="B10656"/>
    </row>
    <row r="10657" spans="2:2" ht="15" customHeight="1" x14ac:dyDescent="0.2">
      <c r="B10657"/>
    </row>
    <row r="10658" spans="2:2" ht="15" customHeight="1" x14ac:dyDescent="0.2">
      <c r="B10658"/>
    </row>
    <row r="10659" spans="2:2" ht="15" customHeight="1" x14ac:dyDescent="0.2">
      <c r="B10659"/>
    </row>
    <row r="10660" spans="2:2" ht="15" customHeight="1" x14ac:dyDescent="0.2">
      <c r="B10660"/>
    </row>
    <row r="10661" spans="2:2" ht="15" customHeight="1" x14ac:dyDescent="0.2">
      <c r="B10661"/>
    </row>
    <row r="10662" spans="2:2" ht="15" customHeight="1" x14ac:dyDescent="0.2">
      <c r="B10662"/>
    </row>
    <row r="10663" spans="2:2" ht="15" customHeight="1" x14ac:dyDescent="0.2">
      <c r="B10663"/>
    </row>
    <row r="10664" spans="2:2" ht="15" customHeight="1" x14ac:dyDescent="0.2">
      <c r="B10664"/>
    </row>
    <row r="10665" spans="2:2" ht="15" customHeight="1" x14ac:dyDescent="0.2">
      <c r="B10665"/>
    </row>
    <row r="10666" spans="2:2" ht="15" customHeight="1" x14ac:dyDescent="0.2">
      <c r="B10666"/>
    </row>
    <row r="10667" spans="2:2" ht="15" customHeight="1" x14ac:dyDescent="0.2">
      <c r="B10667"/>
    </row>
    <row r="10668" spans="2:2" ht="15" customHeight="1" x14ac:dyDescent="0.2">
      <c r="B10668"/>
    </row>
    <row r="10669" spans="2:2" ht="15" customHeight="1" x14ac:dyDescent="0.2">
      <c r="B10669"/>
    </row>
    <row r="10670" spans="2:2" ht="15" customHeight="1" x14ac:dyDescent="0.2">
      <c r="B10670"/>
    </row>
    <row r="10671" spans="2:2" ht="15" customHeight="1" x14ac:dyDescent="0.2">
      <c r="B10671"/>
    </row>
    <row r="10672" spans="2:2" ht="15" customHeight="1" x14ac:dyDescent="0.2">
      <c r="B10672"/>
    </row>
    <row r="10673" spans="2:2" ht="15" customHeight="1" x14ac:dyDescent="0.2">
      <c r="B10673"/>
    </row>
    <row r="10674" spans="2:2" ht="15" customHeight="1" x14ac:dyDescent="0.2">
      <c r="B10674"/>
    </row>
    <row r="10675" spans="2:2" ht="15" customHeight="1" x14ac:dyDescent="0.2">
      <c r="B10675"/>
    </row>
    <row r="10676" spans="2:2" ht="15" customHeight="1" x14ac:dyDescent="0.2">
      <c r="B10676"/>
    </row>
    <row r="10677" spans="2:2" ht="15" customHeight="1" x14ac:dyDescent="0.2">
      <c r="B10677"/>
    </row>
    <row r="10678" spans="2:2" ht="15" customHeight="1" x14ac:dyDescent="0.2">
      <c r="B10678"/>
    </row>
    <row r="10679" spans="2:2" ht="15" customHeight="1" x14ac:dyDescent="0.2">
      <c r="B10679"/>
    </row>
    <row r="10680" spans="2:2" ht="15" customHeight="1" x14ac:dyDescent="0.2">
      <c r="B10680"/>
    </row>
    <row r="10681" spans="2:2" ht="15" customHeight="1" x14ac:dyDescent="0.2">
      <c r="B10681"/>
    </row>
    <row r="10682" spans="2:2" ht="15" customHeight="1" x14ac:dyDescent="0.2">
      <c r="B10682"/>
    </row>
    <row r="10683" spans="2:2" ht="15" customHeight="1" x14ac:dyDescent="0.2">
      <c r="B10683"/>
    </row>
    <row r="10684" spans="2:2" ht="15" customHeight="1" x14ac:dyDescent="0.2">
      <c r="B10684"/>
    </row>
    <row r="10685" spans="2:2" ht="15" customHeight="1" x14ac:dyDescent="0.2">
      <c r="B10685"/>
    </row>
    <row r="10686" spans="2:2" ht="15" customHeight="1" x14ac:dyDescent="0.2">
      <c r="B10686"/>
    </row>
    <row r="10687" spans="2:2" ht="15" customHeight="1" x14ac:dyDescent="0.2">
      <c r="B10687"/>
    </row>
    <row r="10688" spans="2:2" ht="15" customHeight="1" x14ac:dyDescent="0.2">
      <c r="B10688"/>
    </row>
    <row r="10689" spans="2:2" ht="15" customHeight="1" x14ac:dyDescent="0.2">
      <c r="B10689"/>
    </row>
    <row r="10690" spans="2:2" ht="15" customHeight="1" x14ac:dyDescent="0.2">
      <c r="B10690"/>
    </row>
    <row r="10691" spans="2:2" ht="15" customHeight="1" x14ac:dyDescent="0.2">
      <c r="B10691"/>
    </row>
    <row r="10692" spans="2:2" ht="15" customHeight="1" x14ac:dyDescent="0.2">
      <c r="B10692"/>
    </row>
    <row r="10693" spans="2:2" ht="15" customHeight="1" x14ac:dyDescent="0.2">
      <c r="B10693"/>
    </row>
    <row r="10694" spans="2:2" ht="15" customHeight="1" x14ac:dyDescent="0.2">
      <c r="B10694"/>
    </row>
    <row r="10695" spans="2:2" ht="15" customHeight="1" x14ac:dyDescent="0.2">
      <c r="B10695"/>
    </row>
    <row r="10696" spans="2:2" ht="15" customHeight="1" x14ac:dyDescent="0.2">
      <c r="B10696"/>
    </row>
    <row r="10697" spans="2:2" ht="15" customHeight="1" x14ac:dyDescent="0.2">
      <c r="B10697"/>
    </row>
    <row r="10698" spans="2:2" ht="15" customHeight="1" x14ac:dyDescent="0.2">
      <c r="B10698"/>
    </row>
    <row r="10699" spans="2:2" ht="15" customHeight="1" x14ac:dyDescent="0.2">
      <c r="B10699"/>
    </row>
    <row r="10700" spans="2:2" ht="15" customHeight="1" x14ac:dyDescent="0.2">
      <c r="B10700"/>
    </row>
    <row r="10701" spans="2:2" ht="15" customHeight="1" x14ac:dyDescent="0.2">
      <c r="B10701"/>
    </row>
    <row r="10702" spans="2:2" ht="15" customHeight="1" x14ac:dyDescent="0.2">
      <c r="B10702"/>
    </row>
    <row r="10703" spans="2:2" ht="15" customHeight="1" x14ac:dyDescent="0.2">
      <c r="B10703"/>
    </row>
    <row r="10704" spans="2:2" ht="15" customHeight="1" x14ac:dyDescent="0.2">
      <c r="B10704"/>
    </row>
    <row r="10705" spans="2:2" ht="15" customHeight="1" x14ac:dyDescent="0.2">
      <c r="B10705"/>
    </row>
    <row r="10706" spans="2:2" ht="15" customHeight="1" x14ac:dyDescent="0.2">
      <c r="B10706"/>
    </row>
    <row r="10707" spans="2:2" ht="15" customHeight="1" x14ac:dyDescent="0.2">
      <c r="B10707"/>
    </row>
    <row r="10708" spans="2:2" ht="15" customHeight="1" x14ac:dyDescent="0.2">
      <c r="B10708"/>
    </row>
    <row r="10709" spans="2:2" ht="15" customHeight="1" x14ac:dyDescent="0.2">
      <c r="B10709"/>
    </row>
    <row r="10710" spans="2:2" ht="15" customHeight="1" x14ac:dyDescent="0.2">
      <c r="B10710"/>
    </row>
    <row r="10711" spans="2:2" ht="15" customHeight="1" x14ac:dyDescent="0.2">
      <c r="B10711"/>
    </row>
    <row r="10712" spans="2:2" ht="15" customHeight="1" x14ac:dyDescent="0.2">
      <c r="B10712"/>
    </row>
    <row r="10713" spans="2:2" ht="15" customHeight="1" x14ac:dyDescent="0.2">
      <c r="B10713"/>
    </row>
    <row r="10714" spans="2:2" ht="15" customHeight="1" x14ac:dyDescent="0.2">
      <c r="B10714"/>
    </row>
    <row r="10715" spans="2:2" ht="15" customHeight="1" x14ac:dyDescent="0.2">
      <c r="B10715"/>
    </row>
    <row r="10716" spans="2:2" ht="15" customHeight="1" x14ac:dyDescent="0.2">
      <c r="B10716"/>
    </row>
    <row r="10717" spans="2:2" ht="15" customHeight="1" x14ac:dyDescent="0.2">
      <c r="B10717"/>
    </row>
    <row r="10718" spans="2:2" ht="15" customHeight="1" x14ac:dyDescent="0.2">
      <c r="B10718"/>
    </row>
    <row r="10719" spans="2:2" ht="15" customHeight="1" x14ac:dyDescent="0.2">
      <c r="B10719"/>
    </row>
    <row r="10720" spans="2:2" ht="15" customHeight="1" x14ac:dyDescent="0.2">
      <c r="B10720"/>
    </row>
    <row r="10721" spans="2:2" ht="15" customHeight="1" x14ac:dyDescent="0.2">
      <c r="B10721"/>
    </row>
    <row r="10722" spans="2:2" ht="15" customHeight="1" x14ac:dyDescent="0.2">
      <c r="B10722"/>
    </row>
    <row r="10723" spans="2:2" ht="15" customHeight="1" x14ac:dyDescent="0.2">
      <c r="B10723"/>
    </row>
    <row r="10724" spans="2:2" ht="15" customHeight="1" x14ac:dyDescent="0.2">
      <c r="B10724"/>
    </row>
    <row r="10725" spans="2:2" ht="15" customHeight="1" x14ac:dyDescent="0.2">
      <c r="B10725"/>
    </row>
    <row r="10726" spans="2:2" ht="15" customHeight="1" x14ac:dyDescent="0.2">
      <c r="B10726"/>
    </row>
    <row r="10727" spans="2:2" ht="15" customHeight="1" x14ac:dyDescent="0.2">
      <c r="B10727"/>
    </row>
    <row r="10728" spans="2:2" ht="15" customHeight="1" x14ac:dyDescent="0.2">
      <c r="B10728"/>
    </row>
    <row r="10729" spans="2:2" ht="15" customHeight="1" x14ac:dyDescent="0.2">
      <c r="B10729"/>
    </row>
    <row r="10730" spans="2:2" ht="15" customHeight="1" x14ac:dyDescent="0.2">
      <c r="B10730"/>
    </row>
    <row r="10731" spans="2:2" ht="15" customHeight="1" x14ac:dyDescent="0.2">
      <c r="B10731"/>
    </row>
    <row r="10732" spans="2:2" ht="15" customHeight="1" x14ac:dyDescent="0.2">
      <c r="B10732"/>
    </row>
    <row r="10733" spans="2:2" ht="15" customHeight="1" x14ac:dyDescent="0.2">
      <c r="B10733"/>
    </row>
    <row r="10734" spans="2:2" ht="15" customHeight="1" x14ac:dyDescent="0.2">
      <c r="B10734"/>
    </row>
    <row r="10735" spans="2:2" ht="15" customHeight="1" x14ac:dyDescent="0.2">
      <c r="B10735"/>
    </row>
    <row r="10736" spans="2:2" ht="15" customHeight="1" x14ac:dyDescent="0.2">
      <c r="B10736"/>
    </row>
    <row r="10737" spans="2:2" ht="15" customHeight="1" x14ac:dyDescent="0.2">
      <c r="B10737"/>
    </row>
    <row r="10738" spans="2:2" ht="15" customHeight="1" x14ac:dyDescent="0.2">
      <c r="B10738"/>
    </row>
    <row r="10739" spans="2:2" ht="15" customHeight="1" x14ac:dyDescent="0.2">
      <c r="B10739"/>
    </row>
    <row r="10740" spans="2:2" ht="15" customHeight="1" x14ac:dyDescent="0.2">
      <c r="B10740"/>
    </row>
    <row r="10741" spans="2:2" ht="15" customHeight="1" x14ac:dyDescent="0.2">
      <c r="B10741"/>
    </row>
    <row r="10742" spans="2:2" ht="15" customHeight="1" x14ac:dyDescent="0.2">
      <c r="B10742"/>
    </row>
    <row r="10743" spans="2:2" ht="15" customHeight="1" x14ac:dyDescent="0.2">
      <c r="B10743"/>
    </row>
    <row r="10744" spans="2:2" ht="15" customHeight="1" x14ac:dyDescent="0.2">
      <c r="B10744"/>
    </row>
    <row r="10745" spans="2:2" ht="15" customHeight="1" x14ac:dyDescent="0.2">
      <c r="B10745"/>
    </row>
    <row r="10746" spans="2:2" ht="15" customHeight="1" x14ac:dyDescent="0.2">
      <c r="B10746"/>
    </row>
    <row r="10747" spans="2:2" ht="15" customHeight="1" x14ac:dyDescent="0.2">
      <c r="B10747"/>
    </row>
    <row r="10748" spans="2:2" ht="15" customHeight="1" x14ac:dyDescent="0.2">
      <c r="B10748"/>
    </row>
    <row r="10749" spans="2:2" ht="15" customHeight="1" x14ac:dyDescent="0.2">
      <c r="B10749"/>
    </row>
    <row r="10750" spans="2:2" ht="15" customHeight="1" x14ac:dyDescent="0.2">
      <c r="B10750"/>
    </row>
    <row r="10751" spans="2:2" ht="15" customHeight="1" x14ac:dyDescent="0.2">
      <c r="B10751"/>
    </row>
    <row r="10752" spans="2:2" ht="15" customHeight="1" x14ac:dyDescent="0.2">
      <c r="B10752"/>
    </row>
    <row r="10753" spans="2:2" ht="15" customHeight="1" x14ac:dyDescent="0.2">
      <c r="B10753"/>
    </row>
    <row r="10754" spans="2:2" ht="15" customHeight="1" x14ac:dyDescent="0.2">
      <c r="B10754"/>
    </row>
    <row r="10755" spans="2:2" ht="15" customHeight="1" x14ac:dyDescent="0.2">
      <c r="B10755"/>
    </row>
    <row r="10756" spans="2:2" ht="15" customHeight="1" x14ac:dyDescent="0.2">
      <c r="B10756"/>
    </row>
    <row r="10757" spans="2:2" ht="15" customHeight="1" x14ac:dyDescent="0.2">
      <c r="B10757"/>
    </row>
    <row r="10758" spans="2:2" ht="15" customHeight="1" x14ac:dyDescent="0.2">
      <c r="B10758"/>
    </row>
    <row r="10759" spans="2:2" ht="15" customHeight="1" x14ac:dyDescent="0.2">
      <c r="B10759"/>
    </row>
    <row r="10760" spans="2:2" ht="15" customHeight="1" x14ac:dyDescent="0.2">
      <c r="B10760"/>
    </row>
    <row r="10761" spans="2:2" ht="15" customHeight="1" x14ac:dyDescent="0.2">
      <c r="B10761"/>
    </row>
    <row r="10762" spans="2:2" ht="15" customHeight="1" x14ac:dyDescent="0.2">
      <c r="B10762"/>
    </row>
    <row r="10763" spans="2:2" ht="15" customHeight="1" x14ac:dyDescent="0.2">
      <c r="B10763"/>
    </row>
    <row r="10764" spans="2:2" ht="15" customHeight="1" x14ac:dyDescent="0.2">
      <c r="B10764"/>
    </row>
    <row r="10765" spans="2:2" ht="15" customHeight="1" x14ac:dyDescent="0.2">
      <c r="B10765"/>
    </row>
    <row r="10766" spans="2:2" ht="15" customHeight="1" x14ac:dyDescent="0.2">
      <c r="B10766"/>
    </row>
    <row r="10767" spans="2:2" ht="15" customHeight="1" x14ac:dyDescent="0.2">
      <c r="B10767"/>
    </row>
    <row r="10768" spans="2:2" ht="15" customHeight="1" x14ac:dyDescent="0.2">
      <c r="B10768"/>
    </row>
    <row r="10769" spans="2:2" ht="15" customHeight="1" x14ac:dyDescent="0.2">
      <c r="B10769"/>
    </row>
    <row r="10770" spans="2:2" ht="15" customHeight="1" x14ac:dyDescent="0.2">
      <c r="B10770"/>
    </row>
    <row r="10771" spans="2:2" ht="15" customHeight="1" x14ac:dyDescent="0.2">
      <c r="B10771"/>
    </row>
    <row r="10772" spans="2:2" ht="15" customHeight="1" x14ac:dyDescent="0.2">
      <c r="B10772"/>
    </row>
    <row r="10773" spans="2:2" ht="15" customHeight="1" x14ac:dyDescent="0.2">
      <c r="B10773"/>
    </row>
    <row r="10774" spans="2:2" ht="15" customHeight="1" x14ac:dyDescent="0.2">
      <c r="B10774"/>
    </row>
    <row r="10775" spans="2:2" ht="15" customHeight="1" x14ac:dyDescent="0.2">
      <c r="B10775"/>
    </row>
    <row r="10776" spans="2:2" ht="15" customHeight="1" x14ac:dyDescent="0.2">
      <c r="B10776"/>
    </row>
    <row r="10777" spans="2:2" ht="15" customHeight="1" x14ac:dyDescent="0.2">
      <c r="B10777"/>
    </row>
    <row r="10778" spans="2:2" ht="15" customHeight="1" x14ac:dyDescent="0.2">
      <c r="B10778"/>
    </row>
    <row r="10779" spans="2:2" ht="15" customHeight="1" x14ac:dyDescent="0.2">
      <c r="B10779"/>
    </row>
    <row r="10780" spans="2:2" ht="15" customHeight="1" x14ac:dyDescent="0.2">
      <c r="B10780"/>
    </row>
    <row r="10781" spans="2:2" ht="15" customHeight="1" x14ac:dyDescent="0.2">
      <c r="B10781"/>
    </row>
    <row r="10782" spans="2:2" ht="15" customHeight="1" x14ac:dyDescent="0.2">
      <c r="B10782"/>
    </row>
    <row r="10783" spans="2:2" ht="15" customHeight="1" x14ac:dyDescent="0.2">
      <c r="B10783"/>
    </row>
    <row r="10784" spans="2:2" ht="15" customHeight="1" x14ac:dyDescent="0.2">
      <c r="B10784"/>
    </row>
    <row r="10785" spans="2:2" ht="15" customHeight="1" x14ac:dyDescent="0.2">
      <c r="B10785"/>
    </row>
    <row r="10786" spans="2:2" ht="15" customHeight="1" x14ac:dyDescent="0.2">
      <c r="B10786"/>
    </row>
    <row r="10787" spans="2:2" ht="15" customHeight="1" x14ac:dyDescent="0.2">
      <c r="B10787"/>
    </row>
    <row r="10788" spans="2:2" ht="15" customHeight="1" x14ac:dyDescent="0.2">
      <c r="B10788"/>
    </row>
    <row r="10789" spans="2:2" ht="15" customHeight="1" x14ac:dyDescent="0.2">
      <c r="B10789"/>
    </row>
    <row r="10790" spans="2:2" ht="15" customHeight="1" x14ac:dyDescent="0.2">
      <c r="B10790"/>
    </row>
    <row r="10791" spans="2:2" ht="15" customHeight="1" x14ac:dyDescent="0.2">
      <c r="B10791"/>
    </row>
    <row r="10792" spans="2:2" ht="15" customHeight="1" x14ac:dyDescent="0.2">
      <c r="B10792"/>
    </row>
    <row r="10793" spans="2:2" ht="15" customHeight="1" x14ac:dyDescent="0.2">
      <c r="B10793"/>
    </row>
    <row r="10794" spans="2:2" ht="15" customHeight="1" x14ac:dyDescent="0.2">
      <c r="B10794"/>
    </row>
    <row r="10795" spans="2:2" ht="15" customHeight="1" x14ac:dyDescent="0.2">
      <c r="B10795"/>
    </row>
    <row r="10796" spans="2:2" ht="15" customHeight="1" x14ac:dyDescent="0.2">
      <c r="B10796"/>
    </row>
    <row r="10797" spans="2:2" ht="15" customHeight="1" x14ac:dyDescent="0.2">
      <c r="B10797"/>
    </row>
    <row r="10798" spans="2:2" ht="15" customHeight="1" x14ac:dyDescent="0.2">
      <c r="B10798"/>
    </row>
    <row r="10799" spans="2:2" ht="15" customHeight="1" x14ac:dyDescent="0.2">
      <c r="B10799"/>
    </row>
    <row r="10800" spans="2:2" ht="15" customHeight="1" x14ac:dyDescent="0.2">
      <c r="B10800"/>
    </row>
    <row r="10801" spans="2:2" ht="15" customHeight="1" x14ac:dyDescent="0.2">
      <c r="B10801"/>
    </row>
    <row r="10802" spans="2:2" ht="15" customHeight="1" x14ac:dyDescent="0.2">
      <c r="B10802"/>
    </row>
    <row r="10803" spans="2:2" ht="15" customHeight="1" x14ac:dyDescent="0.2">
      <c r="B10803"/>
    </row>
    <row r="10804" spans="2:2" ht="15" customHeight="1" x14ac:dyDescent="0.2">
      <c r="B10804"/>
    </row>
    <row r="10805" spans="2:2" ht="15" customHeight="1" x14ac:dyDescent="0.2">
      <c r="B10805"/>
    </row>
    <row r="10806" spans="2:2" ht="15" customHeight="1" x14ac:dyDescent="0.2">
      <c r="B10806"/>
    </row>
    <row r="10807" spans="2:2" ht="15" customHeight="1" x14ac:dyDescent="0.2">
      <c r="B10807"/>
    </row>
    <row r="10808" spans="2:2" ht="15" customHeight="1" x14ac:dyDescent="0.2">
      <c r="B10808"/>
    </row>
    <row r="10809" spans="2:2" ht="15" customHeight="1" x14ac:dyDescent="0.2">
      <c r="B10809"/>
    </row>
    <row r="10810" spans="2:2" ht="15" customHeight="1" x14ac:dyDescent="0.2">
      <c r="B10810"/>
    </row>
    <row r="10811" spans="2:2" ht="15" customHeight="1" x14ac:dyDescent="0.2">
      <c r="B10811"/>
    </row>
    <row r="10812" spans="2:2" ht="15" customHeight="1" x14ac:dyDescent="0.2">
      <c r="B10812"/>
    </row>
    <row r="10813" spans="2:2" ht="15" customHeight="1" x14ac:dyDescent="0.2">
      <c r="B10813"/>
    </row>
    <row r="10814" spans="2:2" ht="15" customHeight="1" x14ac:dyDescent="0.2">
      <c r="B10814"/>
    </row>
    <row r="10815" spans="2:2" ht="15" customHeight="1" x14ac:dyDescent="0.2">
      <c r="B10815"/>
    </row>
    <row r="10816" spans="2:2" ht="15" customHeight="1" x14ac:dyDescent="0.2">
      <c r="B10816"/>
    </row>
    <row r="10817" spans="2:2" ht="15" customHeight="1" x14ac:dyDescent="0.2">
      <c r="B10817"/>
    </row>
    <row r="10818" spans="2:2" ht="15" customHeight="1" x14ac:dyDescent="0.2">
      <c r="B10818"/>
    </row>
    <row r="10819" spans="2:2" ht="15" customHeight="1" x14ac:dyDescent="0.2">
      <c r="B10819"/>
    </row>
    <row r="10820" spans="2:2" ht="15" customHeight="1" x14ac:dyDescent="0.2">
      <c r="B10820"/>
    </row>
    <row r="10821" spans="2:2" ht="15" customHeight="1" x14ac:dyDescent="0.2">
      <c r="B10821"/>
    </row>
    <row r="10822" spans="2:2" ht="15" customHeight="1" x14ac:dyDescent="0.2">
      <c r="B10822"/>
    </row>
    <row r="10823" spans="2:2" ht="15" customHeight="1" x14ac:dyDescent="0.2">
      <c r="B10823"/>
    </row>
    <row r="10824" spans="2:2" ht="15" customHeight="1" x14ac:dyDescent="0.2">
      <c r="B10824"/>
    </row>
    <row r="10825" spans="2:2" ht="15" customHeight="1" x14ac:dyDescent="0.2">
      <c r="B10825"/>
    </row>
    <row r="10826" spans="2:2" ht="15" customHeight="1" x14ac:dyDescent="0.2">
      <c r="B10826"/>
    </row>
    <row r="10827" spans="2:2" ht="15" customHeight="1" x14ac:dyDescent="0.2">
      <c r="B10827"/>
    </row>
    <row r="10828" spans="2:2" ht="15" customHeight="1" x14ac:dyDescent="0.2">
      <c r="B10828"/>
    </row>
    <row r="10829" spans="2:2" ht="15" customHeight="1" x14ac:dyDescent="0.2">
      <c r="B10829"/>
    </row>
    <row r="10830" spans="2:2" ht="15" customHeight="1" x14ac:dyDescent="0.2">
      <c r="B10830"/>
    </row>
    <row r="10831" spans="2:2" ht="15" customHeight="1" x14ac:dyDescent="0.2">
      <c r="B10831"/>
    </row>
    <row r="10832" spans="2:2" ht="15" customHeight="1" x14ac:dyDescent="0.2">
      <c r="B10832"/>
    </row>
    <row r="10833" spans="2:2" ht="15" customHeight="1" x14ac:dyDescent="0.2">
      <c r="B10833"/>
    </row>
    <row r="10834" spans="2:2" ht="15" customHeight="1" x14ac:dyDescent="0.2">
      <c r="B10834"/>
    </row>
    <row r="10835" spans="2:2" ht="15" customHeight="1" x14ac:dyDescent="0.2">
      <c r="B10835"/>
    </row>
    <row r="10836" spans="2:2" ht="15" customHeight="1" x14ac:dyDescent="0.2">
      <c r="B10836"/>
    </row>
    <row r="10837" spans="2:2" ht="15" customHeight="1" x14ac:dyDescent="0.2">
      <c r="B10837"/>
    </row>
    <row r="10838" spans="2:2" ht="15" customHeight="1" x14ac:dyDescent="0.2">
      <c r="B10838"/>
    </row>
    <row r="10839" spans="2:2" ht="15" customHeight="1" x14ac:dyDescent="0.2">
      <c r="B10839"/>
    </row>
    <row r="10840" spans="2:2" ht="15" customHeight="1" x14ac:dyDescent="0.2">
      <c r="B10840"/>
    </row>
    <row r="10841" spans="2:2" ht="15" customHeight="1" x14ac:dyDescent="0.2">
      <c r="B10841"/>
    </row>
    <row r="10842" spans="2:2" ht="15" customHeight="1" x14ac:dyDescent="0.2">
      <c r="B10842"/>
    </row>
    <row r="10843" spans="2:2" ht="15" customHeight="1" x14ac:dyDescent="0.2">
      <c r="B10843"/>
    </row>
    <row r="10844" spans="2:2" ht="15" customHeight="1" x14ac:dyDescent="0.2">
      <c r="B10844"/>
    </row>
    <row r="10845" spans="2:2" ht="15" customHeight="1" x14ac:dyDescent="0.2">
      <c r="B10845"/>
    </row>
    <row r="10846" spans="2:2" ht="15" customHeight="1" x14ac:dyDescent="0.2">
      <c r="B10846"/>
    </row>
    <row r="10847" spans="2:2" ht="15" customHeight="1" x14ac:dyDescent="0.2">
      <c r="B10847"/>
    </row>
    <row r="10848" spans="2:2" ht="15" customHeight="1" x14ac:dyDescent="0.2">
      <c r="B10848"/>
    </row>
    <row r="10849" spans="2:2" ht="15" customHeight="1" x14ac:dyDescent="0.2">
      <c r="B10849"/>
    </row>
    <row r="10850" spans="2:2" ht="15" customHeight="1" x14ac:dyDescent="0.2">
      <c r="B10850"/>
    </row>
    <row r="10851" spans="2:2" ht="15" customHeight="1" x14ac:dyDescent="0.2">
      <c r="B10851"/>
    </row>
    <row r="10852" spans="2:2" ht="15" customHeight="1" x14ac:dyDescent="0.2">
      <c r="B10852"/>
    </row>
    <row r="10853" spans="2:2" ht="15" customHeight="1" x14ac:dyDescent="0.2">
      <c r="B10853"/>
    </row>
    <row r="10854" spans="2:2" ht="15" customHeight="1" x14ac:dyDescent="0.2">
      <c r="B10854"/>
    </row>
    <row r="10855" spans="2:2" ht="15" customHeight="1" x14ac:dyDescent="0.2">
      <c r="B10855"/>
    </row>
    <row r="10856" spans="2:2" ht="15" customHeight="1" x14ac:dyDescent="0.2">
      <c r="B10856"/>
    </row>
    <row r="10857" spans="2:2" ht="15" customHeight="1" x14ac:dyDescent="0.2">
      <c r="B10857"/>
    </row>
    <row r="10858" spans="2:2" ht="15" customHeight="1" x14ac:dyDescent="0.2">
      <c r="B10858"/>
    </row>
    <row r="10859" spans="2:2" ht="15" customHeight="1" x14ac:dyDescent="0.2">
      <c r="B10859"/>
    </row>
    <row r="10860" spans="2:2" ht="15" customHeight="1" x14ac:dyDescent="0.2">
      <c r="B10860"/>
    </row>
    <row r="10861" spans="2:2" ht="15" customHeight="1" x14ac:dyDescent="0.2">
      <c r="B10861"/>
    </row>
    <row r="10862" spans="2:2" ht="15" customHeight="1" x14ac:dyDescent="0.2">
      <c r="B10862"/>
    </row>
    <row r="10863" spans="2:2" ht="15" customHeight="1" x14ac:dyDescent="0.2">
      <c r="B10863"/>
    </row>
    <row r="10864" spans="2:2" ht="15" customHeight="1" x14ac:dyDescent="0.2">
      <c r="B10864"/>
    </row>
    <row r="10865" spans="2:2" ht="15" customHeight="1" x14ac:dyDescent="0.2">
      <c r="B10865"/>
    </row>
    <row r="10866" spans="2:2" ht="15" customHeight="1" x14ac:dyDescent="0.2">
      <c r="B10866"/>
    </row>
    <row r="10867" spans="2:2" ht="15" customHeight="1" x14ac:dyDescent="0.2">
      <c r="B10867"/>
    </row>
    <row r="10868" spans="2:2" ht="15" customHeight="1" x14ac:dyDescent="0.2">
      <c r="B10868"/>
    </row>
    <row r="10869" spans="2:2" ht="15" customHeight="1" x14ac:dyDescent="0.2">
      <c r="B10869"/>
    </row>
    <row r="10870" spans="2:2" ht="15" customHeight="1" x14ac:dyDescent="0.2">
      <c r="B10870"/>
    </row>
    <row r="10871" spans="2:2" ht="15" customHeight="1" x14ac:dyDescent="0.2">
      <c r="B10871"/>
    </row>
    <row r="10872" spans="2:2" ht="15" customHeight="1" x14ac:dyDescent="0.2">
      <c r="B10872"/>
    </row>
    <row r="10873" spans="2:2" ht="15" customHeight="1" x14ac:dyDescent="0.2">
      <c r="B10873"/>
    </row>
    <row r="10874" spans="2:2" ht="15" customHeight="1" x14ac:dyDescent="0.2">
      <c r="B10874"/>
    </row>
    <row r="10875" spans="2:2" ht="15" customHeight="1" x14ac:dyDescent="0.2">
      <c r="B10875"/>
    </row>
    <row r="10876" spans="2:2" ht="15" customHeight="1" x14ac:dyDescent="0.2">
      <c r="B10876"/>
    </row>
    <row r="10877" spans="2:2" ht="15" customHeight="1" x14ac:dyDescent="0.2">
      <c r="B10877"/>
    </row>
    <row r="10878" spans="2:2" ht="15" customHeight="1" x14ac:dyDescent="0.2">
      <c r="B10878"/>
    </row>
    <row r="10879" spans="2:2" ht="15" customHeight="1" x14ac:dyDescent="0.2">
      <c r="B10879"/>
    </row>
    <row r="10880" spans="2:2" ht="15" customHeight="1" x14ac:dyDescent="0.2">
      <c r="B10880"/>
    </row>
    <row r="10881" spans="2:2" ht="15" customHeight="1" x14ac:dyDescent="0.2">
      <c r="B10881"/>
    </row>
    <row r="10882" spans="2:2" ht="15" customHeight="1" x14ac:dyDescent="0.2">
      <c r="B10882"/>
    </row>
    <row r="10883" spans="2:2" ht="15" customHeight="1" x14ac:dyDescent="0.2">
      <c r="B10883"/>
    </row>
    <row r="10884" spans="2:2" ht="15" customHeight="1" x14ac:dyDescent="0.2">
      <c r="B10884"/>
    </row>
    <row r="10885" spans="2:2" ht="15" customHeight="1" x14ac:dyDescent="0.2">
      <c r="B10885"/>
    </row>
    <row r="10886" spans="2:2" ht="15" customHeight="1" x14ac:dyDescent="0.2">
      <c r="B10886"/>
    </row>
    <row r="10887" spans="2:2" ht="15" customHeight="1" x14ac:dyDescent="0.2">
      <c r="B10887"/>
    </row>
    <row r="10888" spans="2:2" ht="15" customHeight="1" x14ac:dyDescent="0.2">
      <c r="B10888"/>
    </row>
    <row r="10889" spans="2:2" ht="15" customHeight="1" x14ac:dyDescent="0.2">
      <c r="B10889"/>
    </row>
    <row r="10890" spans="2:2" ht="15" customHeight="1" x14ac:dyDescent="0.2">
      <c r="B10890"/>
    </row>
    <row r="10891" spans="2:2" ht="15" customHeight="1" x14ac:dyDescent="0.2">
      <c r="B10891"/>
    </row>
    <row r="10892" spans="2:2" ht="15" customHeight="1" x14ac:dyDescent="0.2">
      <c r="B10892"/>
    </row>
    <row r="10893" spans="2:2" ht="15" customHeight="1" x14ac:dyDescent="0.2">
      <c r="B10893"/>
    </row>
    <row r="10894" spans="2:2" ht="15" customHeight="1" x14ac:dyDescent="0.2">
      <c r="B10894"/>
    </row>
    <row r="10895" spans="2:2" ht="15" customHeight="1" x14ac:dyDescent="0.2">
      <c r="B10895"/>
    </row>
    <row r="10896" spans="2:2" ht="15" customHeight="1" x14ac:dyDescent="0.2">
      <c r="B10896"/>
    </row>
    <row r="10897" spans="2:2" ht="15" customHeight="1" x14ac:dyDescent="0.2">
      <c r="B10897"/>
    </row>
    <row r="10898" spans="2:2" ht="15" customHeight="1" x14ac:dyDescent="0.2">
      <c r="B10898"/>
    </row>
    <row r="10899" spans="2:2" ht="15" customHeight="1" x14ac:dyDescent="0.2">
      <c r="B10899"/>
    </row>
    <row r="10900" spans="2:2" ht="15" customHeight="1" x14ac:dyDescent="0.2">
      <c r="B10900"/>
    </row>
    <row r="10901" spans="2:2" ht="15" customHeight="1" x14ac:dyDescent="0.2">
      <c r="B10901"/>
    </row>
    <row r="10902" spans="2:2" ht="15" customHeight="1" x14ac:dyDescent="0.2">
      <c r="B10902"/>
    </row>
    <row r="10903" spans="2:2" ht="15" customHeight="1" x14ac:dyDescent="0.2">
      <c r="B10903"/>
    </row>
    <row r="10904" spans="2:2" ht="15" customHeight="1" x14ac:dyDescent="0.2">
      <c r="B10904"/>
    </row>
    <row r="10905" spans="2:2" ht="15" customHeight="1" x14ac:dyDescent="0.2">
      <c r="B10905"/>
    </row>
    <row r="10906" spans="2:2" ht="15" customHeight="1" x14ac:dyDescent="0.2">
      <c r="B10906"/>
    </row>
    <row r="10907" spans="2:2" ht="15" customHeight="1" x14ac:dyDescent="0.2">
      <c r="B10907"/>
    </row>
    <row r="10908" spans="2:2" ht="15" customHeight="1" x14ac:dyDescent="0.2">
      <c r="B10908"/>
    </row>
    <row r="10909" spans="2:2" ht="15" customHeight="1" x14ac:dyDescent="0.2">
      <c r="B10909"/>
    </row>
    <row r="10910" spans="2:2" ht="15" customHeight="1" x14ac:dyDescent="0.2">
      <c r="B10910"/>
    </row>
    <row r="10911" spans="2:2" ht="15" customHeight="1" x14ac:dyDescent="0.2">
      <c r="B10911"/>
    </row>
    <row r="10912" spans="2:2" ht="15" customHeight="1" x14ac:dyDescent="0.2">
      <c r="B10912"/>
    </row>
    <row r="10913" spans="2:2" ht="15" customHeight="1" x14ac:dyDescent="0.2">
      <c r="B10913"/>
    </row>
    <row r="10914" spans="2:2" ht="15" customHeight="1" x14ac:dyDescent="0.2">
      <c r="B10914"/>
    </row>
    <row r="10915" spans="2:2" ht="15" customHeight="1" x14ac:dyDescent="0.2">
      <c r="B10915"/>
    </row>
    <row r="10916" spans="2:2" ht="15" customHeight="1" x14ac:dyDescent="0.2">
      <c r="B10916"/>
    </row>
    <row r="10917" spans="2:2" ht="15" customHeight="1" x14ac:dyDescent="0.2">
      <c r="B10917"/>
    </row>
    <row r="10918" spans="2:2" ht="15" customHeight="1" x14ac:dyDescent="0.2">
      <c r="B10918"/>
    </row>
    <row r="10919" spans="2:2" ht="15" customHeight="1" x14ac:dyDescent="0.2">
      <c r="B10919"/>
    </row>
    <row r="10920" spans="2:2" ht="15" customHeight="1" x14ac:dyDescent="0.2">
      <c r="B10920"/>
    </row>
    <row r="10921" spans="2:2" ht="15" customHeight="1" x14ac:dyDescent="0.2">
      <c r="B10921"/>
    </row>
    <row r="10922" spans="2:2" ht="15" customHeight="1" x14ac:dyDescent="0.2">
      <c r="B10922"/>
    </row>
    <row r="10923" spans="2:2" ht="15" customHeight="1" x14ac:dyDescent="0.2">
      <c r="B10923"/>
    </row>
    <row r="10924" spans="2:2" ht="15" customHeight="1" x14ac:dyDescent="0.2">
      <c r="B10924"/>
    </row>
    <row r="10925" spans="2:2" ht="15" customHeight="1" x14ac:dyDescent="0.2">
      <c r="B10925"/>
    </row>
    <row r="10926" spans="2:2" ht="15" customHeight="1" x14ac:dyDescent="0.2">
      <c r="B10926"/>
    </row>
    <row r="10927" spans="2:2" ht="15" customHeight="1" x14ac:dyDescent="0.2">
      <c r="B10927"/>
    </row>
    <row r="10928" spans="2:2" ht="15" customHeight="1" x14ac:dyDescent="0.2">
      <c r="B10928"/>
    </row>
    <row r="10929" spans="2:2" ht="15" customHeight="1" x14ac:dyDescent="0.2">
      <c r="B10929"/>
    </row>
    <row r="10930" spans="2:2" ht="15" customHeight="1" x14ac:dyDescent="0.2">
      <c r="B10930"/>
    </row>
    <row r="10931" spans="2:2" ht="15" customHeight="1" x14ac:dyDescent="0.2">
      <c r="B10931"/>
    </row>
    <row r="10932" spans="2:2" ht="15" customHeight="1" x14ac:dyDescent="0.2">
      <c r="B10932"/>
    </row>
    <row r="10933" spans="2:2" ht="15" customHeight="1" x14ac:dyDescent="0.2">
      <c r="B10933"/>
    </row>
    <row r="10934" spans="2:2" ht="15" customHeight="1" x14ac:dyDescent="0.2">
      <c r="B10934"/>
    </row>
    <row r="10935" spans="2:2" ht="15" customHeight="1" x14ac:dyDescent="0.2">
      <c r="B10935"/>
    </row>
    <row r="10936" spans="2:2" ht="15" customHeight="1" x14ac:dyDescent="0.2">
      <c r="B10936"/>
    </row>
    <row r="10937" spans="2:2" ht="15" customHeight="1" x14ac:dyDescent="0.2">
      <c r="B10937"/>
    </row>
    <row r="10938" spans="2:2" ht="15" customHeight="1" x14ac:dyDescent="0.2">
      <c r="B10938"/>
    </row>
    <row r="10939" spans="2:2" ht="15" customHeight="1" x14ac:dyDescent="0.2">
      <c r="B10939"/>
    </row>
    <row r="10940" spans="2:2" ht="15" customHeight="1" x14ac:dyDescent="0.2">
      <c r="B10940"/>
    </row>
    <row r="10941" spans="2:2" ht="15" customHeight="1" x14ac:dyDescent="0.2">
      <c r="B10941"/>
    </row>
    <row r="10942" spans="2:2" ht="15" customHeight="1" x14ac:dyDescent="0.2">
      <c r="B10942"/>
    </row>
    <row r="10943" spans="2:2" ht="15" customHeight="1" x14ac:dyDescent="0.2">
      <c r="B10943"/>
    </row>
    <row r="10944" spans="2:2" ht="15" customHeight="1" x14ac:dyDescent="0.2">
      <c r="B10944"/>
    </row>
    <row r="10945" spans="2:2" ht="15" customHeight="1" x14ac:dyDescent="0.2">
      <c r="B10945"/>
    </row>
    <row r="10946" spans="2:2" ht="15" customHeight="1" x14ac:dyDescent="0.2">
      <c r="B10946"/>
    </row>
    <row r="10947" spans="2:2" ht="15" customHeight="1" x14ac:dyDescent="0.2">
      <c r="B10947"/>
    </row>
    <row r="10948" spans="2:2" ht="15" customHeight="1" x14ac:dyDescent="0.2">
      <c r="B10948"/>
    </row>
    <row r="10949" spans="2:2" ht="15" customHeight="1" x14ac:dyDescent="0.2">
      <c r="B10949"/>
    </row>
    <row r="10950" spans="2:2" ht="15" customHeight="1" x14ac:dyDescent="0.2">
      <c r="B10950"/>
    </row>
    <row r="10951" spans="2:2" ht="15" customHeight="1" x14ac:dyDescent="0.2">
      <c r="B10951"/>
    </row>
    <row r="10952" spans="2:2" ht="15" customHeight="1" x14ac:dyDescent="0.2">
      <c r="B10952"/>
    </row>
    <row r="10953" spans="2:2" ht="15" customHeight="1" x14ac:dyDescent="0.2">
      <c r="B10953"/>
    </row>
    <row r="10954" spans="2:2" ht="15" customHeight="1" x14ac:dyDescent="0.2">
      <c r="B10954"/>
    </row>
    <row r="10955" spans="2:2" ht="15" customHeight="1" x14ac:dyDescent="0.2">
      <c r="B10955"/>
    </row>
    <row r="10956" spans="2:2" ht="15" customHeight="1" x14ac:dyDescent="0.2">
      <c r="B10956"/>
    </row>
    <row r="10957" spans="2:2" ht="15" customHeight="1" x14ac:dyDescent="0.2">
      <c r="B10957"/>
    </row>
    <row r="10958" spans="2:2" ht="15" customHeight="1" x14ac:dyDescent="0.2">
      <c r="B10958"/>
    </row>
    <row r="10959" spans="2:2" ht="15" customHeight="1" x14ac:dyDescent="0.2">
      <c r="B10959"/>
    </row>
    <row r="10960" spans="2:2" ht="15" customHeight="1" x14ac:dyDescent="0.2">
      <c r="B10960"/>
    </row>
    <row r="10961" spans="2:2" ht="15" customHeight="1" x14ac:dyDescent="0.2">
      <c r="B10961"/>
    </row>
    <row r="10962" spans="2:2" ht="15" customHeight="1" x14ac:dyDescent="0.2">
      <c r="B10962"/>
    </row>
    <row r="10963" spans="2:2" ht="15" customHeight="1" x14ac:dyDescent="0.2">
      <c r="B10963"/>
    </row>
    <row r="10964" spans="2:2" ht="15" customHeight="1" x14ac:dyDescent="0.2">
      <c r="B10964"/>
    </row>
    <row r="10965" spans="2:2" ht="15" customHeight="1" x14ac:dyDescent="0.2">
      <c r="B10965"/>
    </row>
    <row r="10966" spans="2:2" ht="15" customHeight="1" x14ac:dyDescent="0.2">
      <c r="B10966"/>
    </row>
    <row r="10967" spans="2:2" ht="15" customHeight="1" x14ac:dyDescent="0.2">
      <c r="B10967"/>
    </row>
    <row r="10968" spans="2:2" ht="15" customHeight="1" x14ac:dyDescent="0.2">
      <c r="B10968"/>
    </row>
    <row r="10969" spans="2:2" ht="15" customHeight="1" x14ac:dyDescent="0.2">
      <c r="B10969"/>
    </row>
    <row r="10970" spans="2:2" ht="15" customHeight="1" x14ac:dyDescent="0.2">
      <c r="B10970"/>
    </row>
    <row r="10971" spans="2:2" ht="15" customHeight="1" x14ac:dyDescent="0.2">
      <c r="B10971"/>
    </row>
    <row r="10972" spans="2:2" ht="15" customHeight="1" x14ac:dyDescent="0.2">
      <c r="B10972"/>
    </row>
    <row r="10973" spans="2:2" ht="15" customHeight="1" x14ac:dyDescent="0.2">
      <c r="B10973"/>
    </row>
    <row r="10974" spans="2:2" ht="15" customHeight="1" x14ac:dyDescent="0.2">
      <c r="B10974"/>
    </row>
    <row r="10975" spans="2:2" ht="15" customHeight="1" x14ac:dyDescent="0.2">
      <c r="B10975"/>
    </row>
    <row r="10976" spans="2:2" ht="15" customHeight="1" x14ac:dyDescent="0.2">
      <c r="B10976"/>
    </row>
    <row r="10977" spans="2:2" ht="15" customHeight="1" x14ac:dyDescent="0.2">
      <c r="B10977"/>
    </row>
    <row r="10978" spans="2:2" ht="15" customHeight="1" x14ac:dyDescent="0.2">
      <c r="B10978"/>
    </row>
    <row r="10979" spans="2:2" ht="15" customHeight="1" x14ac:dyDescent="0.2">
      <c r="B10979"/>
    </row>
    <row r="10980" spans="2:2" ht="15" customHeight="1" x14ac:dyDescent="0.2">
      <c r="B10980"/>
    </row>
    <row r="10981" spans="2:2" ht="15" customHeight="1" x14ac:dyDescent="0.2">
      <c r="B10981"/>
    </row>
    <row r="10982" spans="2:2" ht="15" customHeight="1" x14ac:dyDescent="0.2">
      <c r="B10982"/>
    </row>
    <row r="10983" spans="2:2" ht="15" customHeight="1" x14ac:dyDescent="0.2">
      <c r="B10983"/>
    </row>
    <row r="10984" spans="2:2" ht="15" customHeight="1" x14ac:dyDescent="0.2">
      <c r="B10984"/>
    </row>
    <row r="10985" spans="2:2" ht="15" customHeight="1" x14ac:dyDescent="0.2">
      <c r="B10985"/>
    </row>
    <row r="10986" spans="2:2" ht="15" customHeight="1" x14ac:dyDescent="0.2">
      <c r="B10986"/>
    </row>
    <row r="10987" spans="2:2" ht="15" customHeight="1" x14ac:dyDescent="0.2">
      <c r="B10987"/>
    </row>
    <row r="10988" spans="2:2" ht="15" customHeight="1" x14ac:dyDescent="0.2">
      <c r="B10988"/>
    </row>
    <row r="10989" spans="2:2" ht="15" customHeight="1" x14ac:dyDescent="0.2">
      <c r="B10989"/>
    </row>
    <row r="10990" spans="2:2" ht="15" customHeight="1" x14ac:dyDescent="0.2">
      <c r="B10990"/>
    </row>
    <row r="10991" spans="2:2" ht="15" customHeight="1" x14ac:dyDescent="0.2">
      <c r="B10991"/>
    </row>
    <row r="10992" spans="2:2" ht="15" customHeight="1" x14ac:dyDescent="0.2">
      <c r="B10992"/>
    </row>
    <row r="10993" spans="2:2" ht="15" customHeight="1" x14ac:dyDescent="0.2">
      <c r="B10993"/>
    </row>
    <row r="10994" spans="2:2" ht="15" customHeight="1" x14ac:dyDescent="0.2">
      <c r="B10994"/>
    </row>
    <row r="10995" spans="2:2" ht="15" customHeight="1" x14ac:dyDescent="0.2">
      <c r="B10995"/>
    </row>
    <row r="10996" spans="2:2" ht="15" customHeight="1" x14ac:dyDescent="0.2">
      <c r="B10996"/>
    </row>
    <row r="10997" spans="2:2" ht="15" customHeight="1" x14ac:dyDescent="0.2">
      <c r="B10997"/>
    </row>
    <row r="10998" spans="2:2" ht="15" customHeight="1" x14ac:dyDescent="0.2">
      <c r="B10998"/>
    </row>
    <row r="10999" spans="2:2" ht="15" customHeight="1" x14ac:dyDescent="0.2">
      <c r="B10999"/>
    </row>
    <row r="11000" spans="2:2" ht="15" customHeight="1" x14ac:dyDescent="0.2">
      <c r="B11000"/>
    </row>
    <row r="11001" spans="2:2" ht="15" customHeight="1" x14ac:dyDescent="0.2">
      <c r="B11001"/>
    </row>
    <row r="11002" spans="2:2" ht="15" customHeight="1" x14ac:dyDescent="0.2">
      <c r="B11002"/>
    </row>
    <row r="11003" spans="2:2" ht="15" customHeight="1" x14ac:dyDescent="0.2">
      <c r="B11003"/>
    </row>
    <row r="11004" spans="2:2" ht="15" customHeight="1" x14ac:dyDescent="0.2">
      <c r="B11004"/>
    </row>
    <row r="11005" spans="2:2" ht="15" customHeight="1" x14ac:dyDescent="0.2">
      <c r="B11005"/>
    </row>
    <row r="11006" spans="2:2" ht="15" customHeight="1" x14ac:dyDescent="0.2">
      <c r="B11006"/>
    </row>
    <row r="11007" spans="2:2" ht="15" customHeight="1" x14ac:dyDescent="0.2">
      <c r="B11007"/>
    </row>
    <row r="11008" spans="2:2" ht="15" customHeight="1" x14ac:dyDescent="0.2">
      <c r="B11008"/>
    </row>
    <row r="11009" spans="2:2" ht="15" customHeight="1" x14ac:dyDescent="0.2">
      <c r="B11009"/>
    </row>
    <row r="11010" spans="2:2" ht="15" customHeight="1" x14ac:dyDescent="0.2">
      <c r="B11010"/>
    </row>
    <row r="11011" spans="2:2" ht="15" customHeight="1" x14ac:dyDescent="0.2">
      <c r="B11011"/>
    </row>
    <row r="11012" spans="2:2" ht="15" customHeight="1" x14ac:dyDescent="0.2">
      <c r="B11012"/>
    </row>
    <row r="11013" spans="2:2" ht="15" customHeight="1" x14ac:dyDescent="0.2">
      <c r="B11013"/>
    </row>
    <row r="11014" spans="2:2" ht="15" customHeight="1" x14ac:dyDescent="0.2">
      <c r="B11014"/>
    </row>
    <row r="11015" spans="2:2" ht="15" customHeight="1" x14ac:dyDescent="0.2">
      <c r="B11015"/>
    </row>
    <row r="11016" spans="2:2" ht="15" customHeight="1" x14ac:dyDescent="0.2">
      <c r="B11016"/>
    </row>
    <row r="11017" spans="2:2" ht="15" customHeight="1" x14ac:dyDescent="0.2">
      <c r="B11017"/>
    </row>
    <row r="11018" spans="2:2" ht="15" customHeight="1" x14ac:dyDescent="0.2">
      <c r="B11018"/>
    </row>
    <row r="11019" spans="2:2" ht="15" customHeight="1" x14ac:dyDescent="0.2">
      <c r="B11019"/>
    </row>
    <row r="11020" spans="2:2" ht="15" customHeight="1" x14ac:dyDescent="0.2">
      <c r="B11020"/>
    </row>
    <row r="11021" spans="2:2" ht="15" customHeight="1" x14ac:dyDescent="0.2">
      <c r="B11021"/>
    </row>
    <row r="11022" spans="2:2" ht="15" customHeight="1" x14ac:dyDescent="0.2">
      <c r="B11022"/>
    </row>
    <row r="11023" spans="2:2" ht="15" customHeight="1" x14ac:dyDescent="0.2">
      <c r="B11023"/>
    </row>
    <row r="11024" spans="2:2" ht="15" customHeight="1" x14ac:dyDescent="0.2">
      <c r="B11024"/>
    </row>
    <row r="11025" spans="2:2" ht="15" customHeight="1" x14ac:dyDescent="0.2">
      <c r="B11025"/>
    </row>
    <row r="11026" spans="2:2" ht="15" customHeight="1" x14ac:dyDescent="0.2">
      <c r="B11026"/>
    </row>
    <row r="11027" spans="2:2" ht="15" customHeight="1" x14ac:dyDescent="0.2">
      <c r="B11027"/>
    </row>
    <row r="11028" spans="2:2" ht="15" customHeight="1" x14ac:dyDescent="0.2">
      <c r="B11028"/>
    </row>
    <row r="11029" spans="2:2" ht="15" customHeight="1" x14ac:dyDescent="0.2">
      <c r="B11029"/>
    </row>
    <row r="11030" spans="2:2" ht="15" customHeight="1" x14ac:dyDescent="0.2">
      <c r="B11030"/>
    </row>
    <row r="11031" spans="2:2" ht="15" customHeight="1" x14ac:dyDescent="0.2">
      <c r="B11031"/>
    </row>
    <row r="11032" spans="2:2" ht="15" customHeight="1" x14ac:dyDescent="0.2">
      <c r="B11032"/>
    </row>
    <row r="11033" spans="2:2" ht="15" customHeight="1" x14ac:dyDescent="0.2">
      <c r="B11033"/>
    </row>
    <row r="11034" spans="2:2" ht="15" customHeight="1" x14ac:dyDescent="0.2">
      <c r="B11034"/>
    </row>
    <row r="11035" spans="2:2" ht="15" customHeight="1" x14ac:dyDescent="0.2">
      <c r="B11035"/>
    </row>
    <row r="11036" spans="2:2" ht="15" customHeight="1" x14ac:dyDescent="0.2">
      <c r="B11036"/>
    </row>
    <row r="11037" spans="2:2" ht="15" customHeight="1" x14ac:dyDescent="0.2">
      <c r="B11037"/>
    </row>
    <row r="11038" spans="2:2" ht="15" customHeight="1" x14ac:dyDescent="0.2">
      <c r="B11038"/>
    </row>
    <row r="11039" spans="2:2" ht="15" customHeight="1" x14ac:dyDescent="0.2">
      <c r="B11039"/>
    </row>
    <row r="11040" spans="2:2" ht="15" customHeight="1" x14ac:dyDescent="0.2">
      <c r="B11040"/>
    </row>
    <row r="11041" spans="2:2" ht="15" customHeight="1" x14ac:dyDescent="0.2">
      <c r="B11041"/>
    </row>
    <row r="11042" spans="2:2" ht="15" customHeight="1" x14ac:dyDescent="0.2">
      <c r="B11042"/>
    </row>
    <row r="11043" spans="2:2" ht="15" customHeight="1" x14ac:dyDescent="0.2">
      <c r="B11043"/>
    </row>
    <row r="11044" spans="2:2" ht="15" customHeight="1" x14ac:dyDescent="0.2">
      <c r="B11044"/>
    </row>
    <row r="11045" spans="2:2" ht="15" customHeight="1" x14ac:dyDescent="0.2">
      <c r="B11045"/>
    </row>
    <row r="11046" spans="2:2" ht="15" customHeight="1" x14ac:dyDescent="0.2">
      <c r="B11046"/>
    </row>
    <row r="11047" spans="2:2" ht="15" customHeight="1" x14ac:dyDescent="0.2">
      <c r="B11047"/>
    </row>
    <row r="11048" spans="2:2" ht="15" customHeight="1" x14ac:dyDescent="0.2">
      <c r="B11048"/>
    </row>
    <row r="11049" spans="2:2" ht="15" customHeight="1" x14ac:dyDescent="0.2">
      <c r="B11049"/>
    </row>
    <row r="11050" spans="2:2" ht="15" customHeight="1" x14ac:dyDescent="0.2">
      <c r="B11050"/>
    </row>
    <row r="11051" spans="2:2" ht="15" customHeight="1" x14ac:dyDescent="0.2">
      <c r="B11051"/>
    </row>
    <row r="11052" spans="2:2" ht="15" customHeight="1" x14ac:dyDescent="0.2">
      <c r="B11052"/>
    </row>
    <row r="11053" spans="2:2" ht="15" customHeight="1" x14ac:dyDescent="0.2">
      <c r="B11053"/>
    </row>
    <row r="11054" spans="2:2" ht="15" customHeight="1" x14ac:dyDescent="0.2">
      <c r="B11054"/>
    </row>
    <row r="11055" spans="2:2" ht="15" customHeight="1" x14ac:dyDescent="0.2">
      <c r="B11055"/>
    </row>
    <row r="11056" spans="2:2" ht="15" customHeight="1" x14ac:dyDescent="0.2">
      <c r="B11056"/>
    </row>
    <row r="11057" spans="2:2" ht="15" customHeight="1" x14ac:dyDescent="0.2">
      <c r="B11057"/>
    </row>
    <row r="11058" spans="2:2" ht="15" customHeight="1" x14ac:dyDescent="0.2">
      <c r="B11058"/>
    </row>
    <row r="11059" spans="2:2" ht="15" customHeight="1" x14ac:dyDescent="0.2">
      <c r="B11059"/>
    </row>
    <row r="11060" spans="2:2" ht="15" customHeight="1" x14ac:dyDescent="0.2">
      <c r="B11060"/>
    </row>
    <row r="11061" spans="2:2" ht="15" customHeight="1" x14ac:dyDescent="0.2">
      <c r="B11061"/>
    </row>
    <row r="11062" spans="2:2" ht="15" customHeight="1" x14ac:dyDescent="0.2">
      <c r="B11062"/>
    </row>
    <row r="11063" spans="2:2" ht="15" customHeight="1" x14ac:dyDescent="0.2">
      <c r="B11063"/>
    </row>
    <row r="11064" spans="2:2" ht="15" customHeight="1" x14ac:dyDescent="0.2">
      <c r="B11064"/>
    </row>
    <row r="11065" spans="2:2" ht="15" customHeight="1" x14ac:dyDescent="0.2">
      <c r="B11065"/>
    </row>
    <row r="11066" spans="2:2" ht="15" customHeight="1" x14ac:dyDescent="0.2">
      <c r="B11066"/>
    </row>
    <row r="11067" spans="2:2" ht="15" customHeight="1" x14ac:dyDescent="0.2">
      <c r="B11067"/>
    </row>
    <row r="11068" spans="2:2" ht="15" customHeight="1" x14ac:dyDescent="0.2">
      <c r="B11068"/>
    </row>
    <row r="11069" spans="2:2" ht="15" customHeight="1" x14ac:dyDescent="0.2">
      <c r="B11069"/>
    </row>
    <row r="11070" spans="2:2" ht="15" customHeight="1" x14ac:dyDescent="0.2">
      <c r="B11070"/>
    </row>
    <row r="11071" spans="2:2" ht="15" customHeight="1" x14ac:dyDescent="0.2">
      <c r="B11071"/>
    </row>
    <row r="11072" spans="2:2" ht="15" customHeight="1" x14ac:dyDescent="0.2">
      <c r="B11072"/>
    </row>
    <row r="11073" spans="2:2" ht="15" customHeight="1" x14ac:dyDescent="0.2">
      <c r="B11073"/>
    </row>
    <row r="11074" spans="2:2" ht="15" customHeight="1" x14ac:dyDescent="0.2">
      <c r="B11074"/>
    </row>
    <row r="11075" spans="2:2" ht="15" customHeight="1" x14ac:dyDescent="0.2">
      <c r="B11075"/>
    </row>
    <row r="11076" spans="2:2" ht="15" customHeight="1" x14ac:dyDescent="0.2">
      <c r="B11076"/>
    </row>
    <row r="11077" spans="2:2" ht="15" customHeight="1" x14ac:dyDescent="0.2">
      <c r="B11077"/>
    </row>
    <row r="11078" spans="2:2" ht="15" customHeight="1" x14ac:dyDescent="0.2">
      <c r="B11078"/>
    </row>
    <row r="11079" spans="2:2" ht="15" customHeight="1" x14ac:dyDescent="0.2">
      <c r="B11079"/>
    </row>
    <row r="11080" spans="2:2" ht="15" customHeight="1" x14ac:dyDescent="0.2">
      <c r="B11080"/>
    </row>
    <row r="11081" spans="2:2" ht="15" customHeight="1" x14ac:dyDescent="0.2">
      <c r="B11081"/>
    </row>
    <row r="11082" spans="2:2" ht="15" customHeight="1" x14ac:dyDescent="0.2">
      <c r="B11082"/>
    </row>
    <row r="11083" spans="2:2" ht="15" customHeight="1" x14ac:dyDescent="0.2">
      <c r="B11083"/>
    </row>
    <row r="11084" spans="2:2" ht="15" customHeight="1" x14ac:dyDescent="0.2">
      <c r="B11084"/>
    </row>
    <row r="11085" spans="2:2" ht="15" customHeight="1" x14ac:dyDescent="0.2">
      <c r="B11085"/>
    </row>
    <row r="11086" spans="2:2" ht="15" customHeight="1" x14ac:dyDescent="0.2">
      <c r="B11086"/>
    </row>
    <row r="11087" spans="2:2" ht="15" customHeight="1" x14ac:dyDescent="0.2">
      <c r="B11087"/>
    </row>
    <row r="11088" spans="2:2" ht="15" customHeight="1" x14ac:dyDescent="0.2">
      <c r="B11088"/>
    </row>
    <row r="11089" spans="2:2" ht="15" customHeight="1" x14ac:dyDescent="0.2">
      <c r="B11089"/>
    </row>
    <row r="11090" spans="2:2" ht="15" customHeight="1" x14ac:dyDescent="0.2">
      <c r="B11090"/>
    </row>
    <row r="11091" spans="2:2" ht="15" customHeight="1" x14ac:dyDescent="0.2">
      <c r="B11091"/>
    </row>
    <row r="11092" spans="2:2" ht="15" customHeight="1" x14ac:dyDescent="0.2">
      <c r="B11092"/>
    </row>
    <row r="11093" spans="2:2" ht="15" customHeight="1" x14ac:dyDescent="0.2">
      <c r="B11093"/>
    </row>
    <row r="11094" spans="2:2" ht="15" customHeight="1" x14ac:dyDescent="0.2">
      <c r="B11094"/>
    </row>
    <row r="11095" spans="2:2" ht="15" customHeight="1" x14ac:dyDescent="0.2">
      <c r="B11095"/>
    </row>
    <row r="11096" spans="2:2" ht="15" customHeight="1" x14ac:dyDescent="0.2">
      <c r="B11096"/>
    </row>
    <row r="11097" spans="2:2" ht="15" customHeight="1" x14ac:dyDescent="0.2">
      <c r="B11097"/>
    </row>
    <row r="11098" spans="2:2" ht="15" customHeight="1" x14ac:dyDescent="0.2">
      <c r="B11098"/>
    </row>
    <row r="11099" spans="2:2" ht="15" customHeight="1" x14ac:dyDescent="0.2">
      <c r="B11099"/>
    </row>
    <row r="11100" spans="2:2" ht="15" customHeight="1" x14ac:dyDescent="0.2">
      <c r="B11100"/>
    </row>
    <row r="11101" spans="2:2" ht="15" customHeight="1" x14ac:dyDescent="0.2">
      <c r="B11101"/>
    </row>
    <row r="11102" spans="2:2" ht="15" customHeight="1" x14ac:dyDescent="0.2">
      <c r="B11102"/>
    </row>
    <row r="11103" spans="2:2" ht="15" customHeight="1" x14ac:dyDescent="0.2">
      <c r="B11103"/>
    </row>
    <row r="11104" spans="2:2" ht="15" customHeight="1" x14ac:dyDescent="0.2">
      <c r="B11104"/>
    </row>
    <row r="11105" spans="2:2" ht="15" customHeight="1" x14ac:dyDescent="0.2">
      <c r="B11105"/>
    </row>
    <row r="11106" spans="2:2" ht="15" customHeight="1" x14ac:dyDescent="0.2">
      <c r="B11106"/>
    </row>
    <row r="11107" spans="2:2" ht="15" customHeight="1" x14ac:dyDescent="0.2">
      <c r="B11107"/>
    </row>
    <row r="11108" spans="2:2" ht="15" customHeight="1" x14ac:dyDescent="0.2">
      <c r="B11108"/>
    </row>
    <row r="11109" spans="2:2" ht="15" customHeight="1" x14ac:dyDescent="0.2">
      <c r="B11109"/>
    </row>
    <row r="11110" spans="2:2" ht="15" customHeight="1" x14ac:dyDescent="0.2">
      <c r="B11110"/>
    </row>
    <row r="11111" spans="2:2" ht="15" customHeight="1" x14ac:dyDescent="0.2">
      <c r="B11111"/>
    </row>
    <row r="11112" spans="2:2" ht="15" customHeight="1" x14ac:dyDescent="0.2">
      <c r="B11112"/>
    </row>
    <row r="11113" spans="2:2" ht="15" customHeight="1" x14ac:dyDescent="0.2">
      <c r="B11113"/>
    </row>
    <row r="11114" spans="2:2" ht="15" customHeight="1" x14ac:dyDescent="0.2">
      <c r="B11114"/>
    </row>
    <row r="11115" spans="2:2" ht="15" customHeight="1" x14ac:dyDescent="0.2">
      <c r="B11115"/>
    </row>
    <row r="11116" spans="2:2" ht="15" customHeight="1" x14ac:dyDescent="0.2">
      <c r="B11116"/>
    </row>
    <row r="11117" spans="2:2" ht="15" customHeight="1" x14ac:dyDescent="0.2">
      <c r="B11117"/>
    </row>
    <row r="11118" spans="2:2" ht="15" customHeight="1" x14ac:dyDescent="0.2">
      <c r="B11118"/>
    </row>
    <row r="11119" spans="2:2" ht="15" customHeight="1" x14ac:dyDescent="0.2">
      <c r="B11119"/>
    </row>
    <row r="11120" spans="2:2" ht="15" customHeight="1" x14ac:dyDescent="0.2">
      <c r="B11120"/>
    </row>
    <row r="11121" spans="2:2" ht="15" customHeight="1" x14ac:dyDescent="0.2">
      <c r="B11121"/>
    </row>
    <row r="11122" spans="2:2" ht="15" customHeight="1" x14ac:dyDescent="0.2">
      <c r="B11122"/>
    </row>
    <row r="11123" spans="2:2" ht="15" customHeight="1" x14ac:dyDescent="0.2">
      <c r="B11123"/>
    </row>
    <row r="11124" spans="2:2" ht="15" customHeight="1" x14ac:dyDescent="0.2">
      <c r="B11124"/>
    </row>
    <row r="11125" spans="2:2" ht="15" customHeight="1" x14ac:dyDescent="0.2">
      <c r="B11125"/>
    </row>
    <row r="11126" spans="2:2" ht="15" customHeight="1" x14ac:dyDescent="0.2">
      <c r="B11126"/>
    </row>
    <row r="11127" spans="2:2" ht="15" customHeight="1" x14ac:dyDescent="0.2">
      <c r="B11127"/>
    </row>
    <row r="11128" spans="2:2" ht="15" customHeight="1" x14ac:dyDescent="0.2">
      <c r="B11128"/>
    </row>
    <row r="11129" spans="2:2" ht="15" customHeight="1" x14ac:dyDescent="0.2">
      <c r="B11129"/>
    </row>
    <row r="11130" spans="2:2" ht="15" customHeight="1" x14ac:dyDescent="0.2">
      <c r="B11130"/>
    </row>
    <row r="11131" spans="2:2" ht="15" customHeight="1" x14ac:dyDescent="0.2">
      <c r="B11131"/>
    </row>
    <row r="11132" spans="2:2" ht="15" customHeight="1" x14ac:dyDescent="0.2">
      <c r="B11132"/>
    </row>
    <row r="11133" spans="2:2" ht="15" customHeight="1" x14ac:dyDescent="0.2">
      <c r="B11133"/>
    </row>
    <row r="11134" spans="2:2" ht="15" customHeight="1" x14ac:dyDescent="0.2">
      <c r="B11134"/>
    </row>
    <row r="11135" spans="2:2" ht="15" customHeight="1" x14ac:dyDescent="0.2">
      <c r="B11135"/>
    </row>
    <row r="11136" spans="2:2" ht="15" customHeight="1" x14ac:dyDescent="0.2">
      <c r="B11136"/>
    </row>
    <row r="11137" spans="2:2" ht="15" customHeight="1" x14ac:dyDescent="0.2">
      <c r="B11137"/>
    </row>
    <row r="11138" spans="2:2" ht="15" customHeight="1" x14ac:dyDescent="0.2">
      <c r="B11138"/>
    </row>
    <row r="11139" spans="2:2" ht="15" customHeight="1" x14ac:dyDescent="0.2">
      <c r="B11139"/>
    </row>
    <row r="11140" spans="2:2" ht="15" customHeight="1" x14ac:dyDescent="0.2">
      <c r="B11140"/>
    </row>
    <row r="11141" spans="2:2" ht="15" customHeight="1" x14ac:dyDescent="0.2">
      <c r="B11141"/>
    </row>
    <row r="11142" spans="2:2" ht="15" customHeight="1" x14ac:dyDescent="0.2">
      <c r="B11142"/>
    </row>
    <row r="11143" spans="2:2" ht="15" customHeight="1" x14ac:dyDescent="0.2">
      <c r="B11143"/>
    </row>
    <row r="11144" spans="2:2" ht="15" customHeight="1" x14ac:dyDescent="0.2">
      <c r="B11144"/>
    </row>
    <row r="11145" spans="2:2" ht="15" customHeight="1" x14ac:dyDescent="0.2">
      <c r="B11145"/>
    </row>
    <row r="11146" spans="2:2" ht="15" customHeight="1" x14ac:dyDescent="0.2">
      <c r="B11146"/>
    </row>
    <row r="11147" spans="2:2" ht="15" customHeight="1" x14ac:dyDescent="0.2">
      <c r="B11147"/>
    </row>
    <row r="11148" spans="2:2" ht="15" customHeight="1" x14ac:dyDescent="0.2">
      <c r="B11148"/>
    </row>
    <row r="11149" spans="2:2" ht="15" customHeight="1" x14ac:dyDescent="0.2">
      <c r="B11149"/>
    </row>
    <row r="11150" spans="2:2" ht="15" customHeight="1" x14ac:dyDescent="0.2">
      <c r="B11150"/>
    </row>
    <row r="11151" spans="2:2" ht="15" customHeight="1" x14ac:dyDescent="0.2">
      <c r="B11151"/>
    </row>
    <row r="11152" spans="2:2" ht="15" customHeight="1" x14ac:dyDescent="0.2">
      <c r="B11152"/>
    </row>
    <row r="11153" spans="2:2" ht="15" customHeight="1" x14ac:dyDescent="0.2">
      <c r="B11153"/>
    </row>
    <row r="11154" spans="2:2" ht="15" customHeight="1" x14ac:dyDescent="0.2">
      <c r="B11154"/>
    </row>
    <row r="11155" spans="2:2" ht="15" customHeight="1" x14ac:dyDescent="0.2">
      <c r="B11155"/>
    </row>
    <row r="11156" spans="2:2" ht="15" customHeight="1" x14ac:dyDescent="0.2">
      <c r="B11156"/>
    </row>
    <row r="11157" spans="2:2" ht="15" customHeight="1" x14ac:dyDescent="0.2">
      <c r="B11157"/>
    </row>
    <row r="11158" spans="2:2" ht="15" customHeight="1" x14ac:dyDescent="0.2">
      <c r="B11158"/>
    </row>
    <row r="11159" spans="2:2" ht="15" customHeight="1" x14ac:dyDescent="0.2">
      <c r="B11159"/>
    </row>
    <row r="11160" spans="2:2" ht="15" customHeight="1" x14ac:dyDescent="0.2">
      <c r="B11160"/>
    </row>
    <row r="11161" spans="2:2" ht="15" customHeight="1" x14ac:dyDescent="0.2">
      <c r="B11161"/>
    </row>
    <row r="11162" spans="2:2" ht="15" customHeight="1" x14ac:dyDescent="0.2">
      <c r="B11162"/>
    </row>
    <row r="11163" spans="2:2" ht="15" customHeight="1" x14ac:dyDescent="0.2">
      <c r="B11163"/>
    </row>
    <row r="11164" spans="2:2" ht="15" customHeight="1" x14ac:dyDescent="0.2">
      <c r="B11164"/>
    </row>
    <row r="11165" spans="2:2" ht="15" customHeight="1" x14ac:dyDescent="0.2">
      <c r="B11165"/>
    </row>
    <row r="11166" spans="2:2" ht="15" customHeight="1" x14ac:dyDescent="0.2">
      <c r="B11166"/>
    </row>
    <row r="11167" spans="2:2" ht="15" customHeight="1" x14ac:dyDescent="0.2">
      <c r="B11167"/>
    </row>
    <row r="11168" spans="2:2" ht="15" customHeight="1" x14ac:dyDescent="0.2">
      <c r="B11168"/>
    </row>
    <row r="11169" spans="2:2" ht="15" customHeight="1" x14ac:dyDescent="0.2">
      <c r="B11169"/>
    </row>
    <row r="11170" spans="2:2" ht="15" customHeight="1" x14ac:dyDescent="0.2">
      <c r="B11170"/>
    </row>
    <row r="11171" spans="2:2" ht="15" customHeight="1" x14ac:dyDescent="0.2">
      <c r="B11171"/>
    </row>
    <row r="11172" spans="2:2" ht="15" customHeight="1" x14ac:dyDescent="0.2">
      <c r="B11172"/>
    </row>
    <row r="11173" spans="2:2" ht="15" customHeight="1" x14ac:dyDescent="0.2">
      <c r="B11173"/>
    </row>
    <row r="11174" spans="2:2" ht="15" customHeight="1" x14ac:dyDescent="0.2">
      <c r="B11174"/>
    </row>
    <row r="11175" spans="2:2" ht="15" customHeight="1" x14ac:dyDescent="0.2">
      <c r="B11175"/>
    </row>
    <row r="11176" spans="2:2" ht="15" customHeight="1" x14ac:dyDescent="0.2">
      <c r="B11176"/>
    </row>
    <row r="11177" spans="2:2" ht="15" customHeight="1" x14ac:dyDescent="0.2">
      <c r="B11177"/>
    </row>
    <row r="11178" spans="2:2" ht="15" customHeight="1" x14ac:dyDescent="0.2">
      <c r="B11178"/>
    </row>
    <row r="11179" spans="2:2" ht="15" customHeight="1" x14ac:dyDescent="0.2">
      <c r="B11179"/>
    </row>
    <row r="11180" spans="2:2" ht="15" customHeight="1" x14ac:dyDescent="0.2">
      <c r="B11180"/>
    </row>
    <row r="11181" spans="2:2" ht="15" customHeight="1" x14ac:dyDescent="0.2">
      <c r="B11181"/>
    </row>
    <row r="11182" spans="2:2" ht="15" customHeight="1" x14ac:dyDescent="0.2">
      <c r="B11182"/>
    </row>
    <row r="11183" spans="2:2" ht="15" customHeight="1" x14ac:dyDescent="0.2">
      <c r="B11183"/>
    </row>
    <row r="11184" spans="2:2" ht="15" customHeight="1" x14ac:dyDescent="0.2">
      <c r="B11184"/>
    </row>
    <row r="11185" spans="2:2" ht="15" customHeight="1" x14ac:dyDescent="0.2">
      <c r="B11185"/>
    </row>
    <row r="11186" spans="2:2" ht="15" customHeight="1" x14ac:dyDescent="0.2">
      <c r="B11186"/>
    </row>
    <row r="11187" spans="2:2" ht="15" customHeight="1" x14ac:dyDescent="0.2">
      <c r="B11187"/>
    </row>
    <row r="11188" spans="2:2" ht="15" customHeight="1" x14ac:dyDescent="0.2">
      <c r="B11188"/>
    </row>
    <row r="11189" spans="2:2" ht="15" customHeight="1" x14ac:dyDescent="0.2">
      <c r="B11189"/>
    </row>
    <row r="11190" spans="2:2" ht="15" customHeight="1" x14ac:dyDescent="0.2">
      <c r="B11190"/>
    </row>
    <row r="11191" spans="2:2" ht="15" customHeight="1" x14ac:dyDescent="0.2">
      <c r="B11191"/>
    </row>
    <row r="11192" spans="2:2" ht="15" customHeight="1" x14ac:dyDescent="0.2">
      <c r="B11192"/>
    </row>
    <row r="11193" spans="2:2" ht="15" customHeight="1" x14ac:dyDescent="0.2">
      <c r="B11193"/>
    </row>
    <row r="11194" spans="2:2" ht="15" customHeight="1" x14ac:dyDescent="0.2">
      <c r="B11194"/>
    </row>
    <row r="11195" spans="2:2" ht="15" customHeight="1" x14ac:dyDescent="0.2">
      <c r="B11195"/>
    </row>
    <row r="11196" spans="2:2" ht="15" customHeight="1" x14ac:dyDescent="0.2">
      <c r="B11196"/>
    </row>
    <row r="11197" spans="2:2" ht="15" customHeight="1" x14ac:dyDescent="0.2">
      <c r="B11197"/>
    </row>
    <row r="11198" spans="2:2" ht="15" customHeight="1" x14ac:dyDescent="0.2">
      <c r="B11198"/>
    </row>
    <row r="11199" spans="2:2" ht="15" customHeight="1" x14ac:dyDescent="0.2">
      <c r="B11199"/>
    </row>
    <row r="11200" spans="2:2" ht="15" customHeight="1" x14ac:dyDescent="0.2">
      <c r="B11200"/>
    </row>
    <row r="11201" spans="2:2" ht="15" customHeight="1" x14ac:dyDescent="0.2">
      <c r="B11201"/>
    </row>
    <row r="11202" spans="2:2" ht="15" customHeight="1" x14ac:dyDescent="0.2">
      <c r="B11202"/>
    </row>
    <row r="11203" spans="2:2" ht="15" customHeight="1" x14ac:dyDescent="0.2">
      <c r="B11203"/>
    </row>
    <row r="11204" spans="2:2" ht="15" customHeight="1" x14ac:dyDescent="0.2">
      <c r="B11204"/>
    </row>
    <row r="11205" spans="2:2" ht="15" customHeight="1" x14ac:dyDescent="0.2">
      <c r="B11205"/>
    </row>
    <row r="11206" spans="2:2" ht="15" customHeight="1" x14ac:dyDescent="0.2">
      <c r="B11206"/>
    </row>
    <row r="11207" spans="2:2" ht="15" customHeight="1" x14ac:dyDescent="0.2">
      <c r="B11207"/>
    </row>
    <row r="11208" spans="2:2" ht="15" customHeight="1" x14ac:dyDescent="0.2">
      <c r="B11208"/>
    </row>
    <row r="11209" spans="2:2" ht="15" customHeight="1" x14ac:dyDescent="0.2">
      <c r="B11209"/>
    </row>
    <row r="11210" spans="2:2" ht="15" customHeight="1" x14ac:dyDescent="0.2">
      <c r="B11210"/>
    </row>
    <row r="11211" spans="2:2" ht="15" customHeight="1" x14ac:dyDescent="0.2">
      <c r="B11211"/>
    </row>
    <row r="11212" spans="2:2" ht="15" customHeight="1" x14ac:dyDescent="0.2">
      <c r="B11212"/>
    </row>
    <row r="11213" spans="2:2" ht="15" customHeight="1" x14ac:dyDescent="0.2">
      <c r="B11213"/>
    </row>
    <row r="11214" spans="2:2" ht="15" customHeight="1" x14ac:dyDescent="0.2">
      <c r="B11214"/>
    </row>
    <row r="11215" spans="2:2" ht="15" customHeight="1" x14ac:dyDescent="0.2">
      <c r="B11215"/>
    </row>
    <row r="11216" spans="2:2" ht="15" customHeight="1" x14ac:dyDescent="0.2">
      <c r="B11216"/>
    </row>
    <row r="11217" spans="2:2" ht="15" customHeight="1" x14ac:dyDescent="0.2">
      <c r="B11217"/>
    </row>
    <row r="11218" spans="2:2" ht="15" customHeight="1" x14ac:dyDescent="0.2">
      <c r="B11218"/>
    </row>
    <row r="11219" spans="2:2" ht="15" customHeight="1" x14ac:dyDescent="0.2">
      <c r="B11219"/>
    </row>
    <row r="11220" spans="2:2" ht="15" customHeight="1" x14ac:dyDescent="0.2">
      <c r="B11220"/>
    </row>
    <row r="11221" spans="2:2" ht="15" customHeight="1" x14ac:dyDescent="0.2">
      <c r="B11221"/>
    </row>
    <row r="11222" spans="2:2" ht="15" customHeight="1" x14ac:dyDescent="0.2">
      <c r="B11222"/>
    </row>
    <row r="11223" spans="2:2" ht="15" customHeight="1" x14ac:dyDescent="0.2">
      <c r="B11223"/>
    </row>
    <row r="11224" spans="2:2" ht="15" customHeight="1" x14ac:dyDescent="0.2">
      <c r="B11224"/>
    </row>
    <row r="11225" spans="2:2" ht="15" customHeight="1" x14ac:dyDescent="0.2">
      <c r="B11225"/>
    </row>
    <row r="11226" spans="2:2" ht="15" customHeight="1" x14ac:dyDescent="0.2">
      <c r="B11226"/>
    </row>
    <row r="11227" spans="2:2" ht="15" customHeight="1" x14ac:dyDescent="0.2">
      <c r="B11227"/>
    </row>
    <row r="11228" spans="2:2" ht="15" customHeight="1" x14ac:dyDescent="0.2">
      <c r="B11228"/>
    </row>
    <row r="11229" spans="2:2" ht="15" customHeight="1" x14ac:dyDescent="0.2">
      <c r="B11229"/>
    </row>
    <row r="11230" spans="2:2" ht="15" customHeight="1" x14ac:dyDescent="0.2">
      <c r="B11230"/>
    </row>
    <row r="11231" spans="2:2" ht="15" customHeight="1" x14ac:dyDescent="0.2">
      <c r="B11231"/>
    </row>
    <row r="11232" spans="2:2" ht="15" customHeight="1" x14ac:dyDescent="0.2">
      <c r="B11232"/>
    </row>
    <row r="11233" spans="2:2" ht="15" customHeight="1" x14ac:dyDescent="0.2">
      <c r="B11233"/>
    </row>
    <row r="11234" spans="2:2" ht="15" customHeight="1" x14ac:dyDescent="0.2">
      <c r="B11234"/>
    </row>
    <row r="11235" spans="2:2" ht="15" customHeight="1" x14ac:dyDescent="0.2">
      <c r="B11235"/>
    </row>
    <row r="11236" spans="2:2" ht="15" customHeight="1" x14ac:dyDescent="0.2">
      <c r="B11236"/>
    </row>
    <row r="11237" spans="2:2" ht="15" customHeight="1" x14ac:dyDescent="0.2">
      <c r="B11237"/>
    </row>
    <row r="11238" spans="2:2" ht="15" customHeight="1" x14ac:dyDescent="0.2">
      <c r="B11238"/>
    </row>
    <row r="11239" spans="2:2" ht="15" customHeight="1" x14ac:dyDescent="0.2">
      <c r="B11239"/>
    </row>
    <row r="11240" spans="2:2" ht="15" customHeight="1" x14ac:dyDescent="0.2">
      <c r="B11240"/>
    </row>
    <row r="11241" spans="2:2" ht="15" customHeight="1" x14ac:dyDescent="0.2">
      <c r="B11241"/>
    </row>
    <row r="11242" spans="2:2" ht="15" customHeight="1" x14ac:dyDescent="0.2">
      <c r="B11242"/>
    </row>
    <row r="11243" spans="2:2" ht="15" customHeight="1" x14ac:dyDescent="0.2">
      <c r="B11243"/>
    </row>
    <row r="11244" spans="2:2" ht="15" customHeight="1" x14ac:dyDescent="0.2">
      <c r="B11244"/>
    </row>
    <row r="11245" spans="2:2" ht="15" customHeight="1" x14ac:dyDescent="0.2">
      <c r="B11245"/>
    </row>
    <row r="11246" spans="2:2" ht="15" customHeight="1" x14ac:dyDescent="0.2">
      <c r="B11246"/>
    </row>
    <row r="11247" spans="2:2" ht="15" customHeight="1" x14ac:dyDescent="0.2">
      <c r="B11247"/>
    </row>
    <row r="11248" spans="2:2" ht="15" customHeight="1" x14ac:dyDescent="0.2">
      <c r="B11248"/>
    </row>
    <row r="11249" spans="2:2" ht="15" customHeight="1" x14ac:dyDescent="0.2">
      <c r="B11249"/>
    </row>
    <row r="11250" spans="2:2" ht="15" customHeight="1" x14ac:dyDescent="0.2">
      <c r="B11250"/>
    </row>
    <row r="11251" spans="2:2" ht="15" customHeight="1" x14ac:dyDescent="0.2">
      <c r="B11251"/>
    </row>
    <row r="11252" spans="2:2" ht="15" customHeight="1" x14ac:dyDescent="0.2">
      <c r="B11252"/>
    </row>
    <row r="11253" spans="2:2" ht="15" customHeight="1" x14ac:dyDescent="0.2">
      <c r="B11253"/>
    </row>
    <row r="11254" spans="2:2" ht="15" customHeight="1" x14ac:dyDescent="0.2">
      <c r="B11254"/>
    </row>
    <row r="11255" spans="2:2" ht="15" customHeight="1" x14ac:dyDescent="0.2">
      <c r="B11255"/>
    </row>
    <row r="11256" spans="2:2" ht="15" customHeight="1" x14ac:dyDescent="0.2">
      <c r="B11256"/>
    </row>
    <row r="11257" spans="2:2" ht="15" customHeight="1" x14ac:dyDescent="0.2">
      <c r="B11257"/>
    </row>
    <row r="11258" spans="2:2" ht="15" customHeight="1" x14ac:dyDescent="0.2">
      <c r="B11258"/>
    </row>
    <row r="11259" spans="2:2" ht="15" customHeight="1" x14ac:dyDescent="0.2">
      <c r="B11259"/>
    </row>
    <row r="11260" spans="2:2" ht="15" customHeight="1" x14ac:dyDescent="0.2">
      <c r="B11260"/>
    </row>
    <row r="11261" spans="2:2" ht="15" customHeight="1" x14ac:dyDescent="0.2">
      <c r="B11261"/>
    </row>
    <row r="11262" spans="2:2" ht="15" customHeight="1" x14ac:dyDescent="0.2">
      <c r="B11262"/>
    </row>
    <row r="11263" spans="2:2" ht="15" customHeight="1" x14ac:dyDescent="0.2">
      <c r="B11263"/>
    </row>
    <row r="11264" spans="2:2" ht="15" customHeight="1" x14ac:dyDescent="0.2">
      <c r="B11264"/>
    </row>
    <row r="11265" spans="2:2" ht="15" customHeight="1" x14ac:dyDescent="0.2">
      <c r="B11265"/>
    </row>
    <row r="11266" spans="2:2" ht="15" customHeight="1" x14ac:dyDescent="0.2">
      <c r="B11266"/>
    </row>
    <row r="11267" spans="2:2" ht="15" customHeight="1" x14ac:dyDescent="0.2">
      <c r="B11267"/>
    </row>
    <row r="11268" spans="2:2" ht="15" customHeight="1" x14ac:dyDescent="0.2">
      <c r="B11268"/>
    </row>
    <row r="11269" spans="2:2" ht="15" customHeight="1" x14ac:dyDescent="0.2">
      <c r="B11269"/>
    </row>
    <row r="11270" spans="2:2" ht="15" customHeight="1" x14ac:dyDescent="0.2">
      <c r="B11270"/>
    </row>
    <row r="11271" spans="2:2" ht="15" customHeight="1" x14ac:dyDescent="0.2">
      <c r="B11271"/>
    </row>
    <row r="11272" spans="2:2" ht="15" customHeight="1" x14ac:dyDescent="0.2">
      <c r="B11272"/>
    </row>
    <row r="11273" spans="2:2" ht="15" customHeight="1" x14ac:dyDescent="0.2">
      <c r="B11273"/>
    </row>
    <row r="11274" spans="2:2" ht="15" customHeight="1" x14ac:dyDescent="0.2">
      <c r="B11274"/>
    </row>
    <row r="11275" spans="2:2" ht="15" customHeight="1" x14ac:dyDescent="0.2">
      <c r="B11275"/>
    </row>
    <row r="11276" spans="2:2" ht="15" customHeight="1" x14ac:dyDescent="0.2">
      <c r="B11276"/>
    </row>
    <row r="11277" spans="2:2" ht="15" customHeight="1" x14ac:dyDescent="0.2">
      <c r="B11277"/>
    </row>
    <row r="11278" spans="2:2" ht="15" customHeight="1" x14ac:dyDescent="0.2">
      <c r="B11278"/>
    </row>
    <row r="11279" spans="2:2" ht="15" customHeight="1" x14ac:dyDescent="0.2">
      <c r="B11279"/>
    </row>
    <row r="11280" spans="2:2" ht="15" customHeight="1" x14ac:dyDescent="0.2">
      <c r="B11280"/>
    </row>
    <row r="11281" spans="2:2" ht="15" customHeight="1" x14ac:dyDescent="0.2">
      <c r="B11281"/>
    </row>
    <row r="11282" spans="2:2" ht="15" customHeight="1" x14ac:dyDescent="0.2">
      <c r="B11282"/>
    </row>
    <row r="11283" spans="2:2" ht="15" customHeight="1" x14ac:dyDescent="0.2">
      <c r="B11283"/>
    </row>
    <row r="11284" spans="2:2" ht="15" customHeight="1" x14ac:dyDescent="0.2">
      <c r="B11284"/>
    </row>
    <row r="11285" spans="2:2" ht="15" customHeight="1" x14ac:dyDescent="0.2">
      <c r="B11285"/>
    </row>
    <row r="11286" spans="2:2" ht="15" customHeight="1" x14ac:dyDescent="0.2">
      <c r="B11286"/>
    </row>
    <row r="11287" spans="2:2" ht="15" customHeight="1" x14ac:dyDescent="0.2">
      <c r="B11287"/>
    </row>
    <row r="11288" spans="2:2" ht="15" customHeight="1" x14ac:dyDescent="0.2">
      <c r="B11288"/>
    </row>
    <row r="11289" spans="2:2" ht="15" customHeight="1" x14ac:dyDescent="0.2">
      <c r="B11289"/>
    </row>
    <row r="11290" spans="2:2" ht="15" customHeight="1" x14ac:dyDescent="0.2">
      <c r="B11290"/>
    </row>
    <row r="11291" spans="2:2" ht="15" customHeight="1" x14ac:dyDescent="0.2">
      <c r="B11291"/>
    </row>
    <row r="11292" spans="2:2" ht="15" customHeight="1" x14ac:dyDescent="0.2">
      <c r="B11292"/>
    </row>
    <row r="11293" spans="2:2" ht="15" customHeight="1" x14ac:dyDescent="0.2">
      <c r="B11293"/>
    </row>
    <row r="11294" spans="2:2" ht="15" customHeight="1" x14ac:dyDescent="0.2">
      <c r="B11294"/>
    </row>
    <row r="11295" spans="2:2" ht="15" customHeight="1" x14ac:dyDescent="0.2">
      <c r="B11295"/>
    </row>
    <row r="11296" spans="2:2" ht="15" customHeight="1" x14ac:dyDescent="0.2">
      <c r="B11296"/>
    </row>
    <row r="11297" spans="2:2" ht="15" customHeight="1" x14ac:dyDescent="0.2">
      <c r="B11297"/>
    </row>
    <row r="11298" spans="2:2" ht="15" customHeight="1" x14ac:dyDescent="0.2">
      <c r="B11298"/>
    </row>
    <row r="11299" spans="2:2" ht="15" customHeight="1" x14ac:dyDescent="0.2">
      <c r="B11299"/>
    </row>
    <row r="11300" spans="2:2" ht="15" customHeight="1" x14ac:dyDescent="0.2">
      <c r="B11300"/>
    </row>
    <row r="11301" spans="2:2" ht="15" customHeight="1" x14ac:dyDescent="0.2">
      <c r="B11301"/>
    </row>
    <row r="11302" spans="2:2" ht="15" customHeight="1" x14ac:dyDescent="0.2">
      <c r="B11302"/>
    </row>
    <row r="11303" spans="2:2" ht="15" customHeight="1" x14ac:dyDescent="0.2">
      <c r="B11303"/>
    </row>
    <row r="11304" spans="2:2" ht="15" customHeight="1" x14ac:dyDescent="0.2">
      <c r="B11304"/>
    </row>
    <row r="11305" spans="2:2" ht="15" customHeight="1" x14ac:dyDescent="0.2">
      <c r="B11305"/>
    </row>
    <row r="11306" spans="2:2" ht="15" customHeight="1" x14ac:dyDescent="0.2">
      <c r="B11306"/>
    </row>
    <row r="11307" spans="2:2" ht="15" customHeight="1" x14ac:dyDescent="0.2">
      <c r="B11307"/>
    </row>
    <row r="11308" spans="2:2" ht="15" customHeight="1" x14ac:dyDescent="0.2">
      <c r="B11308"/>
    </row>
    <row r="11309" spans="2:2" ht="15" customHeight="1" x14ac:dyDescent="0.2">
      <c r="B11309"/>
    </row>
    <row r="11310" spans="2:2" ht="15" customHeight="1" x14ac:dyDescent="0.2">
      <c r="B11310"/>
    </row>
    <row r="11311" spans="2:2" ht="15" customHeight="1" x14ac:dyDescent="0.2">
      <c r="B11311"/>
    </row>
    <row r="11312" spans="2:2" ht="15" customHeight="1" x14ac:dyDescent="0.2">
      <c r="B11312"/>
    </row>
    <row r="11313" spans="2:2" ht="15" customHeight="1" x14ac:dyDescent="0.2">
      <c r="B11313"/>
    </row>
    <row r="11314" spans="2:2" ht="15" customHeight="1" x14ac:dyDescent="0.2">
      <c r="B11314"/>
    </row>
    <row r="11315" spans="2:2" ht="15" customHeight="1" x14ac:dyDescent="0.2">
      <c r="B11315"/>
    </row>
    <row r="11316" spans="2:2" ht="15" customHeight="1" x14ac:dyDescent="0.2">
      <c r="B11316"/>
    </row>
    <row r="11317" spans="2:2" ht="15" customHeight="1" x14ac:dyDescent="0.2">
      <c r="B11317"/>
    </row>
    <row r="11318" spans="2:2" ht="15" customHeight="1" x14ac:dyDescent="0.2">
      <c r="B11318"/>
    </row>
    <row r="11319" spans="2:2" ht="15" customHeight="1" x14ac:dyDescent="0.2">
      <c r="B11319"/>
    </row>
    <row r="11320" spans="2:2" ht="15" customHeight="1" x14ac:dyDescent="0.2">
      <c r="B11320"/>
    </row>
    <row r="11321" spans="2:2" ht="15" customHeight="1" x14ac:dyDescent="0.2">
      <c r="B11321"/>
    </row>
    <row r="11322" spans="2:2" ht="15" customHeight="1" x14ac:dyDescent="0.2">
      <c r="B11322"/>
    </row>
    <row r="11323" spans="2:2" ht="15" customHeight="1" x14ac:dyDescent="0.2">
      <c r="B11323"/>
    </row>
    <row r="11324" spans="2:2" ht="15" customHeight="1" x14ac:dyDescent="0.2">
      <c r="B11324"/>
    </row>
    <row r="11325" spans="2:2" ht="15" customHeight="1" x14ac:dyDescent="0.2">
      <c r="B11325"/>
    </row>
    <row r="11326" spans="2:2" ht="15" customHeight="1" x14ac:dyDescent="0.2">
      <c r="B11326"/>
    </row>
    <row r="11327" spans="2:2" ht="15" customHeight="1" x14ac:dyDescent="0.2">
      <c r="B11327"/>
    </row>
    <row r="11328" spans="2:2" ht="15" customHeight="1" x14ac:dyDescent="0.2">
      <c r="B11328"/>
    </row>
    <row r="11329" spans="2:2" ht="15" customHeight="1" x14ac:dyDescent="0.2">
      <c r="B11329"/>
    </row>
    <row r="11330" spans="2:2" ht="15" customHeight="1" x14ac:dyDescent="0.2">
      <c r="B11330"/>
    </row>
    <row r="11331" spans="2:2" ht="15" customHeight="1" x14ac:dyDescent="0.2">
      <c r="B11331"/>
    </row>
    <row r="11332" spans="2:2" ht="15" customHeight="1" x14ac:dyDescent="0.2">
      <c r="B11332"/>
    </row>
    <row r="11333" spans="2:2" ht="15" customHeight="1" x14ac:dyDescent="0.2">
      <c r="B11333"/>
    </row>
    <row r="11334" spans="2:2" ht="15" customHeight="1" x14ac:dyDescent="0.2">
      <c r="B11334"/>
    </row>
    <row r="11335" spans="2:2" ht="15" customHeight="1" x14ac:dyDescent="0.2">
      <c r="B11335"/>
    </row>
    <row r="11336" spans="2:2" ht="15" customHeight="1" x14ac:dyDescent="0.2">
      <c r="B11336"/>
    </row>
    <row r="11337" spans="2:2" ht="15" customHeight="1" x14ac:dyDescent="0.2">
      <c r="B11337"/>
    </row>
    <row r="11338" spans="2:2" ht="15" customHeight="1" x14ac:dyDescent="0.2">
      <c r="B11338"/>
    </row>
    <row r="11339" spans="2:2" ht="15" customHeight="1" x14ac:dyDescent="0.2">
      <c r="B11339"/>
    </row>
    <row r="11340" spans="2:2" ht="15" customHeight="1" x14ac:dyDescent="0.2">
      <c r="B11340"/>
    </row>
    <row r="11341" spans="2:2" ht="15" customHeight="1" x14ac:dyDescent="0.2">
      <c r="B11341"/>
    </row>
    <row r="11342" spans="2:2" ht="15" customHeight="1" x14ac:dyDescent="0.2">
      <c r="B11342"/>
    </row>
    <row r="11343" spans="2:2" ht="15" customHeight="1" x14ac:dyDescent="0.2">
      <c r="B11343"/>
    </row>
    <row r="11344" spans="2:2" ht="15" customHeight="1" x14ac:dyDescent="0.2">
      <c r="B11344"/>
    </row>
    <row r="11345" spans="2:2" ht="15" customHeight="1" x14ac:dyDescent="0.2">
      <c r="B11345"/>
    </row>
    <row r="11346" spans="2:2" ht="15" customHeight="1" x14ac:dyDescent="0.2">
      <c r="B11346"/>
    </row>
    <row r="11347" spans="2:2" ht="15" customHeight="1" x14ac:dyDescent="0.2">
      <c r="B11347"/>
    </row>
    <row r="11348" spans="2:2" ht="15" customHeight="1" x14ac:dyDescent="0.2">
      <c r="B11348"/>
    </row>
    <row r="11349" spans="2:2" ht="15" customHeight="1" x14ac:dyDescent="0.2">
      <c r="B11349"/>
    </row>
    <row r="11350" spans="2:2" ht="15" customHeight="1" x14ac:dyDescent="0.2">
      <c r="B11350"/>
    </row>
    <row r="11351" spans="2:2" ht="15" customHeight="1" x14ac:dyDescent="0.2">
      <c r="B11351"/>
    </row>
    <row r="11352" spans="2:2" ht="15" customHeight="1" x14ac:dyDescent="0.2">
      <c r="B11352"/>
    </row>
    <row r="11353" spans="2:2" ht="15" customHeight="1" x14ac:dyDescent="0.2">
      <c r="B11353"/>
    </row>
    <row r="11354" spans="2:2" ht="15" customHeight="1" x14ac:dyDescent="0.2">
      <c r="B11354"/>
    </row>
    <row r="11355" spans="2:2" ht="15" customHeight="1" x14ac:dyDescent="0.2">
      <c r="B11355"/>
    </row>
    <row r="11356" spans="2:2" ht="15" customHeight="1" x14ac:dyDescent="0.2">
      <c r="B11356"/>
    </row>
    <row r="11357" spans="2:2" ht="15" customHeight="1" x14ac:dyDescent="0.2">
      <c r="B11357"/>
    </row>
    <row r="11358" spans="2:2" ht="15" customHeight="1" x14ac:dyDescent="0.2">
      <c r="B11358"/>
    </row>
    <row r="11359" spans="2:2" ht="15" customHeight="1" x14ac:dyDescent="0.2">
      <c r="B11359"/>
    </row>
    <row r="11360" spans="2:2" ht="15" customHeight="1" x14ac:dyDescent="0.2">
      <c r="B11360"/>
    </row>
    <row r="11361" spans="2:2" ht="15" customHeight="1" x14ac:dyDescent="0.2">
      <c r="B11361"/>
    </row>
    <row r="11362" spans="2:2" ht="15" customHeight="1" x14ac:dyDescent="0.2">
      <c r="B11362"/>
    </row>
    <row r="11363" spans="2:2" ht="15" customHeight="1" x14ac:dyDescent="0.2">
      <c r="B11363"/>
    </row>
    <row r="11364" spans="2:2" ht="15" customHeight="1" x14ac:dyDescent="0.2">
      <c r="B11364"/>
    </row>
    <row r="11365" spans="2:2" ht="15" customHeight="1" x14ac:dyDescent="0.2">
      <c r="B11365"/>
    </row>
    <row r="11366" spans="2:2" ht="15" customHeight="1" x14ac:dyDescent="0.2">
      <c r="B11366"/>
    </row>
    <row r="11367" spans="2:2" ht="15" customHeight="1" x14ac:dyDescent="0.2">
      <c r="B11367"/>
    </row>
    <row r="11368" spans="2:2" ht="15" customHeight="1" x14ac:dyDescent="0.2">
      <c r="B11368"/>
    </row>
    <row r="11369" spans="2:2" ht="15" customHeight="1" x14ac:dyDescent="0.2">
      <c r="B11369"/>
    </row>
    <row r="11370" spans="2:2" ht="15" customHeight="1" x14ac:dyDescent="0.2">
      <c r="B11370"/>
    </row>
    <row r="11371" spans="2:2" ht="15" customHeight="1" x14ac:dyDescent="0.2">
      <c r="B11371"/>
    </row>
    <row r="11372" spans="2:2" ht="15" customHeight="1" x14ac:dyDescent="0.2">
      <c r="B11372"/>
    </row>
    <row r="11373" spans="2:2" ht="15" customHeight="1" x14ac:dyDescent="0.2">
      <c r="B11373"/>
    </row>
    <row r="11374" spans="2:2" ht="15" customHeight="1" x14ac:dyDescent="0.2">
      <c r="B11374"/>
    </row>
    <row r="11375" spans="2:2" ht="15" customHeight="1" x14ac:dyDescent="0.2">
      <c r="B11375"/>
    </row>
    <row r="11376" spans="2:2" ht="15" customHeight="1" x14ac:dyDescent="0.2">
      <c r="B11376"/>
    </row>
    <row r="11377" spans="2:2" ht="15" customHeight="1" x14ac:dyDescent="0.2">
      <c r="B11377"/>
    </row>
    <row r="11378" spans="2:2" ht="15" customHeight="1" x14ac:dyDescent="0.2">
      <c r="B11378"/>
    </row>
    <row r="11379" spans="2:2" ht="15" customHeight="1" x14ac:dyDescent="0.2">
      <c r="B11379"/>
    </row>
    <row r="11380" spans="2:2" ht="15" customHeight="1" x14ac:dyDescent="0.2">
      <c r="B11380"/>
    </row>
    <row r="11381" spans="2:2" ht="15" customHeight="1" x14ac:dyDescent="0.2">
      <c r="B11381"/>
    </row>
    <row r="11382" spans="2:2" ht="15" customHeight="1" x14ac:dyDescent="0.2">
      <c r="B11382"/>
    </row>
    <row r="11383" spans="2:2" ht="15" customHeight="1" x14ac:dyDescent="0.2">
      <c r="B11383"/>
    </row>
    <row r="11384" spans="2:2" ht="15" customHeight="1" x14ac:dyDescent="0.2">
      <c r="B11384"/>
    </row>
    <row r="11385" spans="2:2" ht="15" customHeight="1" x14ac:dyDescent="0.2">
      <c r="B11385"/>
    </row>
    <row r="11386" spans="2:2" ht="15" customHeight="1" x14ac:dyDescent="0.2">
      <c r="B11386"/>
    </row>
    <row r="11387" spans="2:2" ht="15" customHeight="1" x14ac:dyDescent="0.2">
      <c r="B11387"/>
    </row>
    <row r="11388" spans="2:2" ht="15" customHeight="1" x14ac:dyDescent="0.2">
      <c r="B11388"/>
    </row>
    <row r="11389" spans="2:2" ht="15" customHeight="1" x14ac:dyDescent="0.2">
      <c r="B11389"/>
    </row>
    <row r="11390" spans="2:2" ht="15" customHeight="1" x14ac:dyDescent="0.2">
      <c r="B11390"/>
    </row>
    <row r="11391" spans="2:2" ht="15" customHeight="1" x14ac:dyDescent="0.2">
      <c r="B11391"/>
    </row>
    <row r="11392" spans="2:2" ht="15" customHeight="1" x14ac:dyDescent="0.2">
      <c r="B11392"/>
    </row>
    <row r="11393" spans="2:2" ht="15" customHeight="1" x14ac:dyDescent="0.2">
      <c r="B11393"/>
    </row>
    <row r="11394" spans="2:2" ht="15" customHeight="1" x14ac:dyDescent="0.2">
      <c r="B11394"/>
    </row>
    <row r="11395" spans="2:2" ht="15" customHeight="1" x14ac:dyDescent="0.2">
      <c r="B11395"/>
    </row>
    <row r="11396" spans="2:2" ht="15" customHeight="1" x14ac:dyDescent="0.2">
      <c r="B11396"/>
    </row>
    <row r="11397" spans="2:2" ht="15" customHeight="1" x14ac:dyDescent="0.2">
      <c r="B11397"/>
    </row>
    <row r="11398" spans="2:2" ht="15" customHeight="1" x14ac:dyDescent="0.2">
      <c r="B11398"/>
    </row>
    <row r="11399" spans="2:2" ht="15" customHeight="1" x14ac:dyDescent="0.2">
      <c r="B11399"/>
    </row>
    <row r="11400" spans="2:2" ht="15" customHeight="1" x14ac:dyDescent="0.2">
      <c r="B11400"/>
    </row>
    <row r="11401" spans="2:2" ht="15" customHeight="1" x14ac:dyDescent="0.2">
      <c r="B11401"/>
    </row>
    <row r="11402" spans="2:2" ht="15" customHeight="1" x14ac:dyDescent="0.2">
      <c r="B11402"/>
    </row>
    <row r="11403" spans="2:2" ht="15" customHeight="1" x14ac:dyDescent="0.2">
      <c r="B11403"/>
    </row>
    <row r="11404" spans="2:2" ht="15" customHeight="1" x14ac:dyDescent="0.2">
      <c r="B11404"/>
    </row>
    <row r="11405" spans="2:2" ht="15" customHeight="1" x14ac:dyDescent="0.2">
      <c r="B11405"/>
    </row>
    <row r="11406" spans="2:2" ht="15" customHeight="1" x14ac:dyDescent="0.2">
      <c r="B11406"/>
    </row>
    <row r="11407" spans="2:2" ht="15" customHeight="1" x14ac:dyDescent="0.2">
      <c r="B11407"/>
    </row>
    <row r="11408" spans="2:2" ht="15" customHeight="1" x14ac:dyDescent="0.2">
      <c r="B11408"/>
    </row>
    <row r="11409" spans="2:2" ht="15" customHeight="1" x14ac:dyDescent="0.2">
      <c r="B11409"/>
    </row>
    <row r="11410" spans="2:2" ht="15" customHeight="1" x14ac:dyDescent="0.2">
      <c r="B11410"/>
    </row>
    <row r="11411" spans="2:2" ht="15" customHeight="1" x14ac:dyDescent="0.2">
      <c r="B11411"/>
    </row>
    <row r="11412" spans="2:2" ht="15" customHeight="1" x14ac:dyDescent="0.2">
      <c r="B11412"/>
    </row>
    <row r="11413" spans="2:2" ht="15" customHeight="1" x14ac:dyDescent="0.2">
      <c r="B11413"/>
    </row>
    <row r="11414" spans="2:2" ht="15" customHeight="1" x14ac:dyDescent="0.2">
      <c r="B11414"/>
    </row>
    <row r="11415" spans="2:2" ht="15" customHeight="1" x14ac:dyDescent="0.2">
      <c r="B11415"/>
    </row>
    <row r="11416" spans="2:2" ht="15" customHeight="1" x14ac:dyDescent="0.2">
      <c r="B11416"/>
    </row>
    <row r="11417" spans="2:2" ht="15" customHeight="1" x14ac:dyDescent="0.2">
      <c r="B11417"/>
    </row>
    <row r="11418" spans="2:2" ht="15" customHeight="1" x14ac:dyDescent="0.2">
      <c r="B11418"/>
    </row>
    <row r="11419" spans="2:2" ht="15" customHeight="1" x14ac:dyDescent="0.2">
      <c r="B11419"/>
    </row>
    <row r="11420" spans="2:2" ht="15" customHeight="1" x14ac:dyDescent="0.2">
      <c r="B11420"/>
    </row>
    <row r="11421" spans="2:2" ht="15" customHeight="1" x14ac:dyDescent="0.2">
      <c r="B11421"/>
    </row>
    <row r="11422" spans="2:2" ht="15" customHeight="1" x14ac:dyDescent="0.2">
      <c r="B11422"/>
    </row>
    <row r="11423" spans="2:2" ht="15" customHeight="1" x14ac:dyDescent="0.2">
      <c r="B11423"/>
    </row>
    <row r="11424" spans="2:2" ht="15" customHeight="1" x14ac:dyDescent="0.2">
      <c r="B11424"/>
    </row>
    <row r="11425" spans="2:2" ht="15" customHeight="1" x14ac:dyDescent="0.2">
      <c r="B11425"/>
    </row>
    <row r="11426" spans="2:2" ht="15" customHeight="1" x14ac:dyDescent="0.2">
      <c r="B11426"/>
    </row>
    <row r="11427" spans="2:2" ht="15" customHeight="1" x14ac:dyDescent="0.2">
      <c r="B11427"/>
    </row>
    <row r="11428" spans="2:2" ht="15" customHeight="1" x14ac:dyDescent="0.2">
      <c r="B11428"/>
    </row>
    <row r="11429" spans="2:2" ht="15" customHeight="1" x14ac:dyDescent="0.2">
      <c r="B11429"/>
    </row>
    <row r="11430" spans="2:2" ht="15" customHeight="1" x14ac:dyDescent="0.2">
      <c r="B11430"/>
    </row>
    <row r="11431" spans="2:2" ht="15" customHeight="1" x14ac:dyDescent="0.2">
      <c r="B11431"/>
    </row>
    <row r="11432" spans="2:2" ht="15" customHeight="1" x14ac:dyDescent="0.2">
      <c r="B11432"/>
    </row>
    <row r="11433" spans="2:2" ht="15" customHeight="1" x14ac:dyDescent="0.2">
      <c r="B11433"/>
    </row>
    <row r="11434" spans="2:2" ht="15" customHeight="1" x14ac:dyDescent="0.2">
      <c r="B11434"/>
    </row>
    <row r="11435" spans="2:2" ht="15" customHeight="1" x14ac:dyDescent="0.2">
      <c r="B11435"/>
    </row>
    <row r="11436" spans="2:2" ht="15" customHeight="1" x14ac:dyDescent="0.2">
      <c r="B11436"/>
    </row>
    <row r="11437" spans="2:2" ht="15" customHeight="1" x14ac:dyDescent="0.2">
      <c r="B11437"/>
    </row>
    <row r="11438" spans="2:2" ht="15" customHeight="1" x14ac:dyDescent="0.2">
      <c r="B11438"/>
    </row>
    <row r="11439" spans="2:2" ht="15" customHeight="1" x14ac:dyDescent="0.2">
      <c r="B11439"/>
    </row>
    <row r="11440" spans="2:2" ht="15" customHeight="1" x14ac:dyDescent="0.2">
      <c r="B11440"/>
    </row>
    <row r="11441" spans="2:2" ht="15" customHeight="1" x14ac:dyDescent="0.2">
      <c r="B11441"/>
    </row>
    <row r="11442" spans="2:2" ht="15" customHeight="1" x14ac:dyDescent="0.2">
      <c r="B11442"/>
    </row>
    <row r="11443" spans="2:2" ht="15" customHeight="1" x14ac:dyDescent="0.2">
      <c r="B11443"/>
    </row>
    <row r="11444" spans="2:2" ht="15" customHeight="1" x14ac:dyDescent="0.2">
      <c r="B11444"/>
    </row>
    <row r="11445" spans="2:2" ht="15" customHeight="1" x14ac:dyDescent="0.2">
      <c r="B11445"/>
    </row>
    <row r="11446" spans="2:2" ht="15" customHeight="1" x14ac:dyDescent="0.2">
      <c r="B11446"/>
    </row>
    <row r="11447" spans="2:2" ht="15" customHeight="1" x14ac:dyDescent="0.2">
      <c r="B11447"/>
    </row>
    <row r="11448" spans="2:2" ht="15" customHeight="1" x14ac:dyDescent="0.2">
      <c r="B11448"/>
    </row>
    <row r="11449" spans="2:2" ht="15" customHeight="1" x14ac:dyDescent="0.2">
      <c r="B11449"/>
    </row>
    <row r="11450" spans="2:2" ht="15" customHeight="1" x14ac:dyDescent="0.2">
      <c r="B11450"/>
    </row>
    <row r="11451" spans="2:2" ht="15" customHeight="1" x14ac:dyDescent="0.2">
      <c r="B11451"/>
    </row>
    <row r="11452" spans="2:2" ht="15" customHeight="1" x14ac:dyDescent="0.2">
      <c r="B11452"/>
    </row>
    <row r="11453" spans="2:2" ht="15" customHeight="1" x14ac:dyDescent="0.2">
      <c r="B11453"/>
    </row>
    <row r="11454" spans="2:2" ht="15" customHeight="1" x14ac:dyDescent="0.2">
      <c r="B11454"/>
    </row>
    <row r="11455" spans="2:2" ht="15" customHeight="1" x14ac:dyDescent="0.2">
      <c r="B11455"/>
    </row>
    <row r="11456" spans="2:2" ht="15" customHeight="1" x14ac:dyDescent="0.2">
      <c r="B11456"/>
    </row>
    <row r="11457" spans="2:2" ht="15" customHeight="1" x14ac:dyDescent="0.2">
      <c r="B11457"/>
    </row>
    <row r="11458" spans="2:2" ht="15" customHeight="1" x14ac:dyDescent="0.2">
      <c r="B11458"/>
    </row>
    <row r="11459" spans="2:2" ht="15" customHeight="1" x14ac:dyDescent="0.2">
      <c r="B11459"/>
    </row>
    <row r="11460" spans="2:2" ht="15" customHeight="1" x14ac:dyDescent="0.2">
      <c r="B11460"/>
    </row>
    <row r="11461" spans="2:2" ht="15" customHeight="1" x14ac:dyDescent="0.2">
      <c r="B11461"/>
    </row>
    <row r="11462" spans="2:2" ht="15" customHeight="1" x14ac:dyDescent="0.2">
      <c r="B11462"/>
    </row>
    <row r="11463" spans="2:2" ht="15" customHeight="1" x14ac:dyDescent="0.2">
      <c r="B11463"/>
    </row>
    <row r="11464" spans="2:2" ht="15" customHeight="1" x14ac:dyDescent="0.2">
      <c r="B11464"/>
    </row>
    <row r="11465" spans="2:2" ht="15" customHeight="1" x14ac:dyDescent="0.2">
      <c r="B11465"/>
    </row>
    <row r="11466" spans="2:2" ht="15" customHeight="1" x14ac:dyDescent="0.2">
      <c r="B11466"/>
    </row>
    <row r="11467" spans="2:2" ht="15" customHeight="1" x14ac:dyDescent="0.2">
      <c r="B11467"/>
    </row>
    <row r="11468" spans="2:2" ht="15" customHeight="1" x14ac:dyDescent="0.2">
      <c r="B11468"/>
    </row>
    <row r="11469" spans="2:2" ht="15" customHeight="1" x14ac:dyDescent="0.2">
      <c r="B11469"/>
    </row>
    <row r="11470" spans="2:2" ht="15" customHeight="1" x14ac:dyDescent="0.2">
      <c r="B11470"/>
    </row>
    <row r="11471" spans="2:2" ht="15" customHeight="1" x14ac:dyDescent="0.2">
      <c r="B11471"/>
    </row>
    <row r="11472" spans="2:2" ht="15" customHeight="1" x14ac:dyDescent="0.2">
      <c r="B11472"/>
    </row>
    <row r="11473" spans="2:2" ht="15" customHeight="1" x14ac:dyDescent="0.2">
      <c r="B11473"/>
    </row>
    <row r="11474" spans="2:2" ht="15" customHeight="1" x14ac:dyDescent="0.2">
      <c r="B11474"/>
    </row>
    <row r="11475" spans="2:2" ht="15" customHeight="1" x14ac:dyDescent="0.2">
      <c r="B11475"/>
    </row>
    <row r="11476" spans="2:2" ht="15" customHeight="1" x14ac:dyDescent="0.2">
      <c r="B11476"/>
    </row>
    <row r="11477" spans="2:2" ht="15" customHeight="1" x14ac:dyDescent="0.2">
      <c r="B11477"/>
    </row>
    <row r="11478" spans="2:2" ht="15" customHeight="1" x14ac:dyDescent="0.2">
      <c r="B11478"/>
    </row>
    <row r="11479" spans="2:2" ht="15" customHeight="1" x14ac:dyDescent="0.2">
      <c r="B11479"/>
    </row>
    <row r="11480" spans="2:2" ht="15" customHeight="1" x14ac:dyDescent="0.2">
      <c r="B11480"/>
    </row>
    <row r="11481" spans="2:2" ht="15" customHeight="1" x14ac:dyDescent="0.2">
      <c r="B11481"/>
    </row>
    <row r="11482" spans="2:2" ht="15" customHeight="1" x14ac:dyDescent="0.2">
      <c r="B11482"/>
    </row>
    <row r="11483" spans="2:2" ht="15" customHeight="1" x14ac:dyDescent="0.2">
      <c r="B11483"/>
    </row>
    <row r="11484" spans="2:2" ht="15" customHeight="1" x14ac:dyDescent="0.2">
      <c r="B11484"/>
    </row>
    <row r="11485" spans="2:2" ht="15" customHeight="1" x14ac:dyDescent="0.2">
      <c r="B11485"/>
    </row>
    <row r="11486" spans="2:2" ht="15" customHeight="1" x14ac:dyDescent="0.2">
      <c r="B11486"/>
    </row>
    <row r="11487" spans="2:2" ht="15" customHeight="1" x14ac:dyDescent="0.2">
      <c r="B11487"/>
    </row>
    <row r="11488" spans="2:2" ht="15" customHeight="1" x14ac:dyDescent="0.2">
      <c r="B11488"/>
    </row>
    <row r="11489" spans="2:2" ht="15" customHeight="1" x14ac:dyDescent="0.2">
      <c r="B11489"/>
    </row>
    <row r="11490" spans="2:2" ht="15" customHeight="1" x14ac:dyDescent="0.2">
      <c r="B11490"/>
    </row>
    <row r="11491" spans="2:2" ht="15" customHeight="1" x14ac:dyDescent="0.2">
      <c r="B11491"/>
    </row>
    <row r="11492" spans="2:2" ht="15" customHeight="1" x14ac:dyDescent="0.2">
      <c r="B11492"/>
    </row>
    <row r="11493" spans="2:2" ht="15" customHeight="1" x14ac:dyDescent="0.2">
      <c r="B11493"/>
    </row>
    <row r="11494" spans="2:2" ht="15" customHeight="1" x14ac:dyDescent="0.2">
      <c r="B11494"/>
    </row>
    <row r="11495" spans="2:2" ht="15" customHeight="1" x14ac:dyDescent="0.2">
      <c r="B11495"/>
    </row>
    <row r="11496" spans="2:2" ht="15" customHeight="1" x14ac:dyDescent="0.2">
      <c r="B11496"/>
    </row>
    <row r="11497" spans="2:2" ht="15" customHeight="1" x14ac:dyDescent="0.2">
      <c r="B11497"/>
    </row>
    <row r="11498" spans="2:2" ht="15" customHeight="1" x14ac:dyDescent="0.2">
      <c r="B11498"/>
    </row>
    <row r="11499" spans="2:2" ht="15" customHeight="1" x14ac:dyDescent="0.2">
      <c r="B11499"/>
    </row>
    <row r="11500" spans="2:2" ht="15" customHeight="1" x14ac:dyDescent="0.2">
      <c r="B11500"/>
    </row>
    <row r="11501" spans="2:2" ht="15" customHeight="1" x14ac:dyDescent="0.2">
      <c r="B11501"/>
    </row>
    <row r="11502" spans="2:2" ht="15" customHeight="1" x14ac:dyDescent="0.2">
      <c r="B11502"/>
    </row>
    <row r="11503" spans="2:2" ht="15" customHeight="1" x14ac:dyDescent="0.2">
      <c r="B11503"/>
    </row>
    <row r="11504" spans="2:2" ht="15" customHeight="1" x14ac:dyDescent="0.2">
      <c r="B11504"/>
    </row>
    <row r="11505" spans="2:2" ht="15" customHeight="1" x14ac:dyDescent="0.2">
      <c r="B11505"/>
    </row>
    <row r="11506" spans="2:2" ht="15" customHeight="1" x14ac:dyDescent="0.2">
      <c r="B11506"/>
    </row>
    <row r="11507" spans="2:2" ht="15" customHeight="1" x14ac:dyDescent="0.2">
      <c r="B11507"/>
    </row>
    <row r="11508" spans="2:2" ht="15" customHeight="1" x14ac:dyDescent="0.2">
      <c r="B11508"/>
    </row>
    <row r="11509" spans="2:2" ht="15" customHeight="1" x14ac:dyDescent="0.2">
      <c r="B11509"/>
    </row>
    <row r="11510" spans="2:2" ht="15" customHeight="1" x14ac:dyDescent="0.2">
      <c r="B11510"/>
    </row>
    <row r="11511" spans="2:2" ht="15" customHeight="1" x14ac:dyDescent="0.2">
      <c r="B11511"/>
    </row>
    <row r="11512" spans="2:2" ht="15" customHeight="1" x14ac:dyDescent="0.2">
      <c r="B11512"/>
    </row>
    <row r="11513" spans="2:2" ht="15" customHeight="1" x14ac:dyDescent="0.2">
      <c r="B11513"/>
    </row>
    <row r="11514" spans="2:2" ht="15" customHeight="1" x14ac:dyDescent="0.2">
      <c r="B11514"/>
    </row>
    <row r="11515" spans="2:2" ht="15" customHeight="1" x14ac:dyDescent="0.2">
      <c r="B11515"/>
    </row>
    <row r="11516" spans="2:2" ht="15" customHeight="1" x14ac:dyDescent="0.2">
      <c r="B11516"/>
    </row>
    <row r="11517" spans="2:2" ht="15" customHeight="1" x14ac:dyDescent="0.2">
      <c r="B11517"/>
    </row>
    <row r="11518" spans="2:2" ht="15" customHeight="1" x14ac:dyDescent="0.2">
      <c r="B11518"/>
    </row>
    <row r="11519" spans="2:2" ht="15" customHeight="1" x14ac:dyDescent="0.2">
      <c r="B11519"/>
    </row>
    <row r="11520" spans="2:2" ht="15" customHeight="1" x14ac:dyDescent="0.2">
      <c r="B11520"/>
    </row>
    <row r="11521" spans="2:2" ht="15" customHeight="1" x14ac:dyDescent="0.2">
      <c r="B11521"/>
    </row>
    <row r="11522" spans="2:2" ht="15" customHeight="1" x14ac:dyDescent="0.2">
      <c r="B11522"/>
    </row>
    <row r="11523" spans="2:2" ht="15" customHeight="1" x14ac:dyDescent="0.2">
      <c r="B11523"/>
    </row>
    <row r="11524" spans="2:2" ht="15" customHeight="1" x14ac:dyDescent="0.2">
      <c r="B11524"/>
    </row>
    <row r="11525" spans="2:2" ht="15" customHeight="1" x14ac:dyDescent="0.2">
      <c r="B11525"/>
    </row>
    <row r="11526" spans="2:2" ht="15" customHeight="1" x14ac:dyDescent="0.2">
      <c r="B11526"/>
    </row>
    <row r="11527" spans="2:2" ht="15" customHeight="1" x14ac:dyDescent="0.2">
      <c r="B11527"/>
    </row>
    <row r="11528" spans="2:2" ht="15" customHeight="1" x14ac:dyDescent="0.2">
      <c r="B11528"/>
    </row>
    <row r="11529" spans="2:2" ht="15" customHeight="1" x14ac:dyDescent="0.2">
      <c r="B11529"/>
    </row>
    <row r="11530" spans="2:2" ht="15" customHeight="1" x14ac:dyDescent="0.2">
      <c r="B11530"/>
    </row>
    <row r="11531" spans="2:2" ht="15" customHeight="1" x14ac:dyDescent="0.2">
      <c r="B11531"/>
    </row>
    <row r="11532" spans="2:2" ht="15" customHeight="1" x14ac:dyDescent="0.2">
      <c r="B11532"/>
    </row>
    <row r="11533" spans="2:2" ht="15" customHeight="1" x14ac:dyDescent="0.2">
      <c r="B11533"/>
    </row>
    <row r="11534" spans="2:2" ht="15" customHeight="1" x14ac:dyDescent="0.2">
      <c r="B11534"/>
    </row>
    <row r="11535" spans="2:2" ht="15" customHeight="1" x14ac:dyDescent="0.2">
      <c r="B11535"/>
    </row>
    <row r="11536" spans="2:2" ht="15" customHeight="1" x14ac:dyDescent="0.2">
      <c r="B11536"/>
    </row>
    <row r="11537" spans="2:2" ht="15" customHeight="1" x14ac:dyDescent="0.2">
      <c r="B11537"/>
    </row>
    <row r="11538" spans="2:2" ht="15" customHeight="1" x14ac:dyDescent="0.2">
      <c r="B11538"/>
    </row>
    <row r="11539" spans="2:2" ht="15" customHeight="1" x14ac:dyDescent="0.2">
      <c r="B11539"/>
    </row>
    <row r="11540" spans="2:2" ht="15" customHeight="1" x14ac:dyDescent="0.2">
      <c r="B11540"/>
    </row>
    <row r="11541" spans="2:2" ht="15" customHeight="1" x14ac:dyDescent="0.2">
      <c r="B11541"/>
    </row>
    <row r="11542" spans="2:2" ht="15" customHeight="1" x14ac:dyDescent="0.2">
      <c r="B11542"/>
    </row>
    <row r="11543" spans="2:2" ht="15" customHeight="1" x14ac:dyDescent="0.2">
      <c r="B11543"/>
    </row>
    <row r="11544" spans="2:2" ht="15" customHeight="1" x14ac:dyDescent="0.2">
      <c r="B11544"/>
    </row>
    <row r="11545" spans="2:2" ht="15" customHeight="1" x14ac:dyDescent="0.2">
      <c r="B11545"/>
    </row>
    <row r="11546" spans="2:2" ht="15" customHeight="1" x14ac:dyDescent="0.2">
      <c r="B11546"/>
    </row>
    <row r="11547" spans="2:2" ht="15" customHeight="1" x14ac:dyDescent="0.2">
      <c r="B11547"/>
    </row>
    <row r="11548" spans="2:2" ht="15" customHeight="1" x14ac:dyDescent="0.2">
      <c r="B11548"/>
    </row>
    <row r="11549" spans="2:2" ht="15" customHeight="1" x14ac:dyDescent="0.2">
      <c r="B11549"/>
    </row>
    <row r="11550" spans="2:2" ht="15" customHeight="1" x14ac:dyDescent="0.2">
      <c r="B11550"/>
    </row>
    <row r="11551" spans="2:2" ht="15" customHeight="1" x14ac:dyDescent="0.2">
      <c r="B11551"/>
    </row>
    <row r="11552" spans="2:2" ht="15" customHeight="1" x14ac:dyDescent="0.2">
      <c r="B11552"/>
    </row>
    <row r="11553" spans="2:2" ht="15" customHeight="1" x14ac:dyDescent="0.2">
      <c r="B11553"/>
    </row>
    <row r="11554" spans="2:2" ht="15" customHeight="1" x14ac:dyDescent="0.2">
      <c r="B11554"/>
    </row>
    <row r="11555" spans="2:2" ht="15" customHeight="1" x14ac:dyDescent="0.2">
      <c r="B11555"/>
    </row>
    <row r="11556" spans="2:2" ht="15" customHeight="1" x14ac:dyDescent="0.2">
      <c r="B11556"/>
    </row>
    <row r="11557" spans="2:2" ht="15" customHeight="1" x14ac:dyDescent="0.2">
      <c r="B11557"/>
    </row>
    <row r="11558" spans="2:2" ht="15" customHeight="1" x14ac:dyDescent="0.2">
      <c r="B11558"/>
    </row>
    <row r="11559" spans="2:2" ht="15" customHeight="1" x14ac:dyDescent="0.2">
      <c r="B11559"/>
    </row>
    <row r="11560" spans="2:2" ht="15" customHeight="1" x14ac:dyDescent="0.2">
      <c r="B11560"/>
    </row>
    <row r="11561" spans="2:2" ht="15" customHeight="1" x14ac:dyDescent="0.2">
      <c r="B11561"/>
    </row>
    <row r="11562" spans="2:2" ht="15" customHeight="1" x14ac:dyDescent="0.2">
      <c r="B11562"/>
    </row>
    <row r="11563" spans="2:2" ht="15" customHeight="1" x14ac:dyDescent="0.2">
      <c r="B11563"/>
    </row>
    <row r="11564" spans="2:2" ht="15" customHeight="1" x14ac:dyDescent="0.2">
      <c r="B11564"/>
    </row>
    <row r="11565" spans="2:2" ht="15" customHeight="1" x14ac:dyDescent="0.2">
      <c r="B11565"/>
    </row>
    <row r="11566" spans="2:2" ht="15" customHeight="1" x14ac:dyDescent="0.2">
      <c r="B11566"/>
    </row>
    <row r="11567" spans="2:2" ht="15" customHeight="1" x14ac:dyDescent="0.2">
      <c r="B11567"/>
    </row>
    <row r="11568" spans="2:2" ht="15" customHeight="1" x14ac:dyDescent="0.2">
      <c r="B11568"/>
    </row>
    <row r="11569" spans="2:2" ht="15" customHeight="1" x14ac:dyDescent="0.2">
      <c r="B11569"/>
    </row>
    <row r="11570" spans="2:2" ht="15" customHeight="1" x14ac:dyDescent="0.2">
      <c r="B11570"/>
    </row>
    <row r="11571" spans="2:2" ht="15" customHeight="1" x14ac:dyDescent="0.2">
      <c r="B11571"/>
    </row>
    <row r="11572" spans="2:2" ht="15" customHeight="1" x14ac:dyDescent="0.2">
      <c r="B11572"/>
    </row>
    <row r="11573" spans="2:2" ht="15" customHeight="1" x14ac:dyDescent="0.2">
      <c r="B11573"/>
    </row>
    <row r="11574" spans="2:2" ht="15" customHeight="1" x14ac:dyDescent="0.2">
      <c r="B11574"/>
    </row>
    <row r="11575" spans="2:2" ht="15" customHeight="1" x14ac:dyDescent="0.2">
      <c r="B11575"/>
    </row>
    <row r="11576" spans="2:2" ht="15" customHeight="1" x14ac:dyDescent="0.2">
      <c r="B11576"/>
    </row>
    <row r="11577" spans="2:2" ht="15" customHeight="1" x14ac:dyDescent="0.2">
      <c r="B11577"/>
    </row>
    <row r="11578" spans="2:2" ht="15" customHeight="1" x14ac:dyDescent="0.2">
      <c r="B11578"/>
    </row>
    <row r="11579" spans="2:2" ht="15" customHeight="1" x14ac:dyDescent="0.2">
      <c r="B11579"/>
    </row>
    <row r="11580" spans="2:2" ht="15" customHeight="1" x14ac:dyDescent="0.2">
      <c r="B11580"/>
    </row>
    <row r="11581" spans="2:2" ht="15" customHeight="1" x14ac:dyDescent="0.2">
      <c r="B11581"/>
    </row>
    <row r="11582" spans="2:2" ht="15" customHeight="1" x14ac:dyDescent="0.2">
      <c r="B11582"/>
    </row>
    <row r="11583" spans="2:2" ht="15" customHeight="1" x14ac:dyDescent="0.2">
      <c r="B11583"/>
    </row>
    <row r="11584" spans="2:2" ht="15" customHeight="1" x14ac:dyDescent="0.2">
      <c r="B11584"/>
    </row>
    <row r="11585" spans="2:2" ht="15" customHeight="1" x14ac:dyDescent="0.2">
      <c r="B11585"/>
    </row>
    <row r="11586" spans="2:2" ht="15" customHeight="1" x14ac:dyDescent="0.2">
      <c r="B11586"/>
    </row>
    <row r="11587" spans="2:2" ht="15" customHeight="1" x14ac:dyDescent="0.2">
      <c r="B11587"/>
    </row>
    <row r="11588" spans="2:2" ht="15" customHeight="1" x14ac:dyDescent="0.2">
      <c r="B11588"/>
    </row>
    <row r="11589" spans="2:2" ht="15" customHeight="1" x14ac:dyDescent="0.2">
      <c r="B11589"/>
    </row>
    <row r="11590" spans="2:2" ht="15" customHeight="1" x14ac:dyDescent="0.2">
      <c r="B11590"/>
    </row>
    <row r="11591" spans="2:2" ht="15" customHeight="1" x14ac:dyDescent="0.2">
      <c r="B11591"/>
    </row>
    <row r="11592" spans="2:2" ht="15" customHeight="1" x14ac:dyDescent="0.2">
      <c r="B11592"/>
    </row>
    <row r="11593" spans="2:2" ht="15" customHeight="1" x14ac:dyDescent="0.2">
      <c r="B11593"/>
    </row>
    <row r="11594" spans="2:2" ht="15" customHeight="1" x14ac:dyDescent="0.2">
      <c r="B11594"/>
    </row>
    <row r="11595" spans="2:2" ht="15" customHeight="1" x14ac:dyDescent="0.2">
      <c r="B11595"/>
    </row>
    <row r="11596" spans="2:2" ht="15" customHeight="1" x14ac:dyDescent="0.2">
      <c r="B11596"/>
    </row>
    <row r="11597" spans="2:2" ht="15" customHeight="1" x14ac:dyDescent="0.2">
      <c r="B11597"/>
    </row>
    <row r="11598" spans="2:2" ht="15" customHeight="1" x14ac:dyDescent="0.2">
      <c r="B11598"/>
    </row>
    <row r="11599" spans="2:2" ht="15" customHeight="1" x14ac:dyDescent="0.2">
      <c r="B11599"/>
    </row>
    <row r="11600" spans="2:2" ht="15" customHeight="1" x14ac:dyDescent="0.2">
      <c r="B11600"/>
    </row>
    <row r="11601" spans="2:2" ht="15" customHeight="1" x14ac:dyDescent="0.2">
      <c r="B11601"/>
    </row>
    <row r="11602" spans="2:2" ht="15" customHeight="1" x14ac:dyDescent="0.2">
      <c r="B11602"/>
    </row>
    <row r="11603" spans="2:2" ht="15" customHeight="1" x14ac:dyDescent="0.2">
      <c r="B11603"/>
    </row>
    <row r="11604" spans="2:2" ht="15" customHeight="1" x14ac:dyDescent="0.2">
      <c r="B11604"/>
    </row>
    <row r="11605" spans="2:2" ht="15" customHeight="1" x14ac:dyDescent="0.2">
      <c r="B11605"/>
    </row>
    <row r="11606" spans="2:2" ht="15" customHeight="1" x14ac:dyDescent="0.2">
      <c r="B11606"/>
    </row>
    <row r="11607" spans="2:2" ht="15" customHeight="1" x14ac:dyDescent="0.2">
      <c r="B11607"/>
    </row>
    <row r="11608" spans="2:2" ht="15" customHeight="1" x14ac:dyDescent="0.2">
      <c r="B11608"/>
    </row>
    <row r="11609" spans="2:2" ht="15" customHeight="1" x14ac:dyDescent="0.2">
      <c r="B11609"/>
    </row>
    <row r="11610" spans="2:2" ht="15" customHeight="1" x14ac:dyDescent="0.2">
      <c r="B11610"/>
    </row>
    <row r="11611" spans="2:2" ht="15" customHeight="1" x14ac:dyDescent="0.2">
      <c r="B11611"/>
    </row>
    <row r="11612" spans="2:2" ht="15" customHeight="1" x14ac:dyDescent="0.2">
      <c r="B11612"/>
    </row>
    <row r="11613" spans="2:2" ht="15" customHeight="1" x14ac:dyDescent="0.2">
      <c r="B11613"/>
    </row>
    <row r="11614" spans="2:2" ht="15" customHeight="1" x14ac:dyDescent="0.2">
      <c r="B11614"/>
    </row>
    <row r="11615" spans="2:2" ht="15" customHeight="1" x14ac:dyDescent="0.2">
      <c r="B11615"/>
    </row>
    <row r="11616" spans="2:2" ht="15" customHeight="1" x14ac:dyDescent="0.2">
      <c r="B11616"/>
    </row>
    <row r="11617" spans="2:2" ht="15" customHeight="1" x14ac:dyDescent="0.2">
      <c r="B11617"/>
    </row>
    <row r="11618" spans="2:2" ht="15" customHeight="1" x14ac:dyDescent="0.2">
      <c r="B11618"/>
    </row>
    <row r="11619" spans="2:2" ht="15" customHeight="1" x14ac:dyDescent="0.2">
      <c r="B11619"/>
    </row>
    <row r="11620" spans="2:2" ht="15" customHeight="1" x14ac:dyDescent="0.2">
      <c r="B11620"/>
    </row>
    <row r="11621" spans="2:2" ht="15" customHeight="1" x14ac:dyDescent="0.2">
      <c r="B11621"/>
    </row>
    <row r="11622" spans="2:2" ht="15" customHeight="1" x14ac:dyDescent="0.2">
      <c r="B11622"/>
    </row>
    <row r="11623" spans="2:2" ht="15" customHeight="1" x14ac:dyDescent="0.2">
      <c r="B11623"/>
    </row>
    <row r="11624" spans="2:2" ht="15" customHeight="1" x14ac:dyDescent="0.2">
      <c r="B11624"/>
    </row>
    <row r="11625" spans="2:2" ht="15" customHeight="1" x14ac:dyDescent="0.2">
      <c r="B11625"/>
    </row>
    <row r="11626" spans="2:2" ht="15" customHeight="1" x14ac:dyDescent="0.2">
      <c r="B11626"/>
    </row>
    <row r="11627" spans="2:2" ht="15" customHeight="1" x14ac:dyDescent="0.2">
      <c r="B11627"/>
    </row>
    <row r="11628" spans="2:2" ht="15" customHeight="1" x14ac:dyDescent="0.2">
      <c r="B11628"/>
    </row>
    <row r="11629" spans="2:2" ht="15" customHeight="1" x14ac:dyDescent="0.2">
      <c r="B11629"/>
    </row>
    <row r="11630" spans="2:2" ht="15" customHeight="1" x14ac:dyDescent="0.2">
      <c r="B11630"/>
    </row>
    <row r="11631" spans="2:2" ht="15" customHeight="1" x14ac:dyDescent="0.2">
      <c r="B11631"/>
    </row>
    <row r="11632" spans="2:2" ht="15" customHeight="1" x14ac:dyDescent="0.2">
      <c r="B11632"/>
    </row>
    <row r="11633" spans="2:2" ht="15" customHeight="1" x14ac:dyDescent="0.2">
      <c r="B11633"/>
    </row>
    <row r="11634" spans="2:2" ht="15" customHeight="1" x14ac:dyDescent="0.2">
      <c r="B11634"/>
    </row>
    <row r="11635" spans="2:2" ht="15" customHeight="1" x14ac:dyDescent="0.2">
      <c r="B11635"/>
    </row>
    <row r="11636" spans="2:2" ht="15" customHeight="1" x14ac:dyDescent="0.2">
      <c r="B11636"/>
    </row>
    <row r="11637" spans="2:2" ht="15" customHeight="1" x14ac:dyDescent="0.2">
      <c r="B11637"/>
    </row>
    <row r="11638" spans="2:2" ht="15" customHeight="1" x14ac:dyDescent="0.2">
      <c r="B11638"/>
    </row>
    <row r="11639" spans="2:2" ht="15" customHeight="1" x14ac:dyDescent="0.2">
      <c r="B11639"/>
    </row>
    <row r="11640" spans="2:2" ht="15" customHeight="1" x14ac:dyDescent="0.2">
      <c r="B11640"/>
    </row>
    <row r="11641" spans="2:2" ht="15" customHeight="1" x14ac:dyDescent="0.2">
      <c r="B11641"/>
    </row>
    <row r="11642" spans="2:2" ht="15" customHeight="1" x14ac:dyDescent="0.2">
      <c r="B11642"/>
    </row>
    <row r="11643" spans="2:2" ht="15" customHeight="1" x14ac:dyDescent="0.2">
      <c r="B11643"/>
    </row>
    <row r="11644" spans="2:2" ht="15" customHeight="1" x14ac:dyDescent="0.2">
      <c r="B11644"/>
    </row>
    <row r="11645" spans="2:2" ht="15" customHeight="1" x14ac:dyDescent="0.2">
      <c r="B11645"/>
    </row>
    <row r="11646" spans="2:2" ht="15" customHeight="1" x14ac:dyDescent="0.2">
      <c r="B11646"/>
    </row>
    <row r="11647" spans="2:2" ht="15" customHeight="1" x14ac:dyDescent="0.2">
      <c r="B11647"/>
    </row>
    <row r="11648" spans="2:2" ht="15" customHeight="1" x14ac:dyDescent="0.2">
      <c r="B11648"/>
    </row>
    <row r="11649" spans="2:2" ht="15" customHeight="1" x14ac:dyDescent="0.2">
      <c r="B11649"/>
    </row>
    <row r="11650" spans="2:2" ht="15" customHeight="1" x14ac:dyDescent="0.2">
      <c r="B11650"/>
    </row>
    <row r="11651" spans="2:2" ht="15" customHeight="1" x14ac:dyDescent="0.2">
      <c r="B11651"/>
    </row>
    <row r="11652" spans="2:2" ht="15" customHeight="1" x14ac:dyDescent="0.2">
      <c r="B11652"/>
    </row>
    <row r="11653" spans="2:2" ht="15" customHeight="1" x14ac:dyDescent="0.2">
      <c r="B11653"/>
    </row>
    <row r="11654" spans="2:2" ht="15" customHeight="1" x14ac:dyDescent="0.2">
      <c r="B11654"/>
    </row>
    <row r="11655" spans="2:2" ht="15" customHeight="1" x14ac:dyDescent="0.2">
      <c r="B11655"/>
    </row>
    <row r="11656" spans="2:2" ht="15" customHeight="1" x14ac:dyDescent="0.2">
      <c r="B11656"/>
    </row>
    <row r="11657" spans="2:2" ht="15" customHeight="1" x14ac:dyDescent="0.2">
      <c r="B11657"/>
    </row>
    <row r="11658" spans="2:2" ht="15" customHeight="1" x14ac:dyDescent="0.2">
      <c r="B11658"/>
    </row>
    <row r="11659" spans="2:2" ht="15" customHeight="1" x14ac:dyDescent="0.2">
      <c r="B11659"/>
    </row>
    <row r="11660" spans="2:2" ht="15" customHeight="1" x14ac:dyDescent="0.2">
      <c r="B11660"/>
    </row>
    <row r="11661" spans="2:2" ht="15" customHeight="1" x14ac:dyDescent="0.2">
      <c r="B11661"/>
    </row>
    <row r="11662" spans="2:2" ht="15" customHeight="1" x14ac:dyDescent="0.2">
      <c r="B11662"/>
    </row>
    <row r="11663" spans="2:2" ht="15" customHeight="1" x14ac:dyDescent="0.2">
      <c r="B11663"/>
    </row>
    <row r="11664" spans="2:2" ht="15" customHeight="1" x14ac:dyDescent="0.2">
      <c r="B11664"/>
    </row>
    <row r="11665" spans="2:2" ht="15" customHeight="1" x14ac:dyDescent="0.2">
      <c r="B11665"/>
    </row>
    <row r="11666" spans="2:2" ht="15" customHeight="1" x14ac:dyDescent="0.2">
      <c r="B11666"/>
    </row>
    <row r="11667" spans="2:2" ht="15" customHeight="1" x14ac:dyDescent="0.2">
      <c r="B11667"/>
    </row>
    <row r="11668" spans="2:2" ht="15" customHeight="1" x14ac:dyDescent="0.2">
      <c r="B11668"/>
    </row>
    <row r="11669" spans="2:2" ht="15" customHeight="1" x14ac:dyDescent="0.2">
      <c r="B11669"/>
    </row>
    <row r="11670" spans="2:2" ht="15" customHeight="1" x14ac:dyDescent="0.2">
      <c r="B11670"/>
    </row>
    <row r="11671" spans="2:2" ht="15" customHeight="1" x14ac:dyDescent="0.2">
      <c r="B11671"/>
    </row>
    <row r="11672" spans="2:2" ht="15" customHeight="1" x14ac:dyDescent="0.2">
      <c r="B11672"/>
    </row>
    <row r="11673" spans="2:2" ht="15" customHeight="1" x14ac:dyDescent="0.2">
      <c r="B11673"/>
    </row>
    <row r="11674" spans="2:2" ht="15" customHeight="1" x14ac:dyDescent="0.2">
      <c r="B11674"/>
    </row>
    <row r="11675" spans="2:2" ht="15" customHeight="1" x14ac:dyDescent="0.2">
      <c r="B11675"/>
    </row>
    <row r="11676" spans="2:2" ht="15" customHeight="1" x14ac:dyDescent="0.2">
      <c r="B11676"/>
    </row>
    <row r="11677" spans="2:2" ht="15" customHeight="1" x14ac:dyDescent="0.2">
      <c r="B11677"/>
    </row>
    <row r="11678" spans="2:2" ht="15" customHeight="1" x14ac:dyDescent="0.2">
      <c r="B11678"/>
    </row>
    <row r="11679" spans="2:2" ht="15" customHeight="1" x14ac:dyDescent="0.2">
      <c r="B11679"/>
    </row>
    <row r="11680" spans="2:2" ht="15" customHeight="1" x14ac:dyDescent="0.2">
      <c r="B11680"/>
    </row>
    <row r="11681" spans="2:2" ht="15" customHeight="1" x14ac:dyDescent="0.2">
      <c r="B11681"/>
    </row>
    <row r="11682" spans="2:2" ht="15" customHeight="1" x14ac:dyDescent="0.2">
      <c r="B11682"/>
    </row>
    <row r="11683" spans="2:2" ht="15" customHeight="1" x14ac:dyDescent="0.2">
      <c r="B11683"/>
    </row>
    <row r="11684" spans="2:2" ht="15" customHeight="1" x14ac:dyDescent="0.2">
      <c r="B11684"/>
    </row>
    <row r="11685" spans="2:2" ht="15" customHeight="1" x14ac:dyDescent="0.2">
      <c r="B11685"/>
    </row>
    <row r="11686" spans="2:2" ht="15" customHeight="1" x14ac:dyDescent="0.2">
      <c r="B11686"/>
    </row>
    <row r="11687" spans="2:2" ht="15" customHeight="1" x14ac:dyDescent="0.2">
      <c r="B11687"/>
    </row>
    <row r="11688" spans="2:2" ht="15" customHeight="1" x14ac:dyDescent="0.2">
      <c r="B11688"/>
    </row>
    <row r="11689" spans="2:2" ht="15" customHeight="1" x14ac:dyDescent="0.2">
      <c r="B11689"/>
    </row>
    <row r="11690" spans="2:2" ht="15" customHeight="1" x14ac:dyDescent="0.2">
      <c r="B11690"/>
    </row>
    <row r="11691" spans="2:2" ht="15" customHeight="1" x14ac:dyDescent="0.2">
      <c r="B11691"/>
    </row>
    <row r="11692" spans="2:2" ht="15" customHeight="1" x14ac:dyDescent="0.2">
      <c r="B11692"/>
    </row>
    <row r="11693" spans="2:2" ht="15" customHeight="1" x14ac:dyDescent="0.2">
      <c r="B11693"/>
    </row>
    <row r="11694" spans="2:2" ht="15" customHeight="1" x14ac:dyDescent="0.2">
      <c r="B11694"/>
    </row>
    <row r="11695" spans="2:2" ht="15" customHeight="1" x14ac:dyDescent="0.2">
      <c r="B11695"/>
    </row>
    <row r="11696" spans="2:2" ht="15" customHeight="1" x14ac:dyDescent="0.2">
      <c r="B11696"/>
    </row>
    <row r="11697" spans="2:2" ht="15" customHeight="1" x14ac:dyDescent="0.2">
      <c r="B11697"/>
    </row>
    <row r="11698" spans="2:2" ht="15" customHeight="1" x14ac:dyDescent="0.2">
      <c r="B11698"/>
    </row>
    <row r="11699" spans="2:2" ht="15" customHeight="1" x14ac:dyDescent="0.2">
      <c r="B11699"/>
    </row>
    <row r="11700" spans="2:2" ht="15" customHeight="1" x14ac:dyDescent="0.2">
      <c r="B11700"/>
    </row>
    <row r="11701" spans="2:2" ht="15" customHeight="1" x14ac:dyDescent="0.2">
      <c r="B11701"/>
    </row>
    <row r="11702" spans="2:2" ht="15" customHeight="1" x14ac:dyDescent="0.2">
      <c r="B11702"/>
    </row>
    <row r="11703" spans="2:2" ht="15" customHeight="1" x14ac:dyDescent="0.2">
      <c r="B11703"/>
    </row>
    <row r="11704" spans="2:2" ht="15" customHeight="1" x14ac:dyDescent="0.2">
      <c r="B11704"/>
    </row>
    <row r="11705" spans="2:2" ht="15" customHeight="1" x14ac:dyDescent="0.2">
      <c r="B11705"/>
    </row>
    <row r="11706" spans="2:2" ht="15" customHeight="1" x14ac:dyDescent="0.2">
      <c r="B11706"/>
    </row>
    <row r="11707" spans="2:2" ht="15" customHeight="1" x14ac:dyDescent="0.2">
      <c r="B11707"/>
    </row>
    <row r="11708" spans="2:2" ht="15" customHeight="1" x14ac:dyDescent="0.2">
      <c r="B11708"/>
    </row>
    <row r="11709" spans="2:2" ht="15" customHeight="1" x14ac:dyDescent="0.2">
      <c r="B11709"/>
    </row>
    <row r="11710" spans="2:2" ht="15" customHeight="1" x14ac:dyDescent="0.2">
      <c r="B11710"/>
    </row>
    <row r="11711" spans="2:2" ht="15" customHeight="1" x14ac:dyDescent="0.2">
      <c r="B11711"/>
    </row>
    <row r="11712" spans="2:2" ht="15" customHeight="1" x14ac:dyDescent="0.2">
      <c r="B11712"/>
    </row>
    <row r="11713" spans="2:2" ht="15" customHeight="1" x14ac:dyDescent="0.2">
      <c r="B11713"/>
    </row>
    <row r="11714" spans="2:2" ht="15" customHeight="1" x14ac:dyDescent="0.2">
      <c r="B11714"/>
    </row>
    <row r="11715" spans="2:2" ht="15" customHeight="1" x14ac:dyDescent="0.2">
      <c r="B11715"/>
    </row>
    <row r="11716" spans="2:2" ht="15" customHeight="1" x14ac:dyDescent="0.2">
      <c r="B11716"/>
    </row>
    <row r="11717" spans="2:2" ht="15" customHeight="1" x14ac:dyDescent="0.2">
      <c r="B11717"/>
    </row>
    <row r="11718" spans="2:2" ht="15" customHeight="1" x14ac:dyDescent="0.2">
      <c r="B11718"/>
    </row>
    <row r="11719" spans="2:2" ht="15" customHeight="1" x14ac:dyDescent="0.2">
      <c r="B11719"/>
    </row>
    <row r="11720" spans="2:2" ht="15" customHeight="1" x14ac:dyDescent="0.2">
      <c r="B11720"/>
    </row>
    <row r="11721" spans="2:2" ht="15" customHeight="1" x14ac:dyDescent="0.2">
      <c r="B11721"/>
    </row>
    <row r="11722" spans="2:2" ht="15" customHeight="1" x14ac:dyDescent="0.2">
      <c r="B11722"/>
    </row>
    <row r="11723" spans="2:2" ht="15" customHeight="1" x14ac:dyDescent="0.2">
      <c r="B11723"/>
    </row>
    <row r="11724" spans="2:2" ht="15" customHeight="1" x14ac:dyDescent="0.2">
      <c r="B11724"/>
    </row>
    <row r="11725" spans="2:2" ht="15" customHeight="1" x14ac:dyDescent="0.2">
      <c r="B11725"/>
    </row>
    <row r="11726" spans="2:2" ht="15" customHeight="1" x14ac:dyDescent="0.2">
      <c r="B11726"/>
    </row>
    <row r="11727" spans="2:2" ht="15" customHeight="1" x14ac:dyDescent="0.2">
      <c r="B11727"/>
    </row>
    <row r="11728" spans="2:2" ht="15" customHeight="1" x14ac:dyDescent="0.2">
      <c r="B11728"/>
    </row>
    <row r="11729" spans="2:2" ht="15" customHeight="1" x14ac:dyDescent="0.2">
      <c r="B11729"/>
    </row>
    <row r="11730" spans="2:2" ht="15" customHeight="1" x14ac:dyDescent="0.2">
      <c r="B11730"/>
    </row>
    <row r="11731" spans="2:2" ht="15" customHeight="1" x14ac:dyDescent="0.2">
      <c r="B11731"/>
    </row>
    <row r="11732" spans="2:2" ht="15" customHeight="1" x14ac:dyDescent="0.2">
      <c r="B11732"/>
    </row>
    <row r="11733" spans="2:2" ht="15" customHeight="1" x14ac:dyDescent="0.2">
      <c r="B11733"/>
    </row>
    <row r="11734" spans="2:2" ht="15" customHeight="1" x14ac:dyDescent="0.2">
      <c r="B11734"/>
    </row>
    <row r="11735" spans="2:2" ht="15" customHeight="1" x14ac:dyDescent="0.2">
      <c r="B11735"/>
    </row>
    <row r="11736" spans="2:2" ht="15" customHeight="1" x14ac:dyDescent="0.2">
      <c r="B11736"/>
    </row>
    <row r="11737" spans="2:2" ht="15" customHeight="1" x14ac:dyDescent="0.2">
      <c r="B11737"/>
    </row>
    <row r="11738" spans="2:2" ht="15" customHeight="1" x14ac:dyDescent="0.2">
      <c r="B11738"/>
    </row>
    <row r="11739" spans="2:2" ht="15" customHeight="1" x14ac:dyDescent="0.2">
      <c r="B11739"/>
    </row>
    <row r="11740" spans="2:2" ht="15" customHeight="1" x14ac:dyDescent="0.2">
      <c r="B11740"/>
    </row>
    <row r="11741" spans="2:2" ht="15" customHeight="1" x14ac:dyDescent="0.2">
      <c r="B11741"/>
    </row>
    <row r="11742" spans="2:2" ht="15" customHeight="1" x14ac:dyDescent="0.2">
      <c r="B11742"/>
    </row>
    <row r="11743" spans="2:2" ht="15" customHeight="1" x14ac:dyDescent="0.2">
      <c r="B11743"/>
    </row>
    <row r="11744" spans="2:2" ht="15" customHeight="1" x14ac:dyDescent="0.2">
      <c r="B11744"/>
    </row>
    <row r="11745" spans="2:2" ht="15" customHeight="1" x14ac:dyDescent="0.2">
      <c r="B11745"/>
    </row>
    <row r="11746" spans="2:2" ht="15" customHeight="1" x14ac:dyDescent="0.2">
      <c r="B11746"/>
    </row>
    <row r="11747" spans="2:2" ht="15" customHeight="1" x14ac:dyDescent="0.2">
      <c r="B11747"/>
    </row>
    <row r="11748" spans="2:2" ht="15" customHeight="1" x14ac:dyDescent="0.2">
      <c r="B11748"/>
    </row>
    <row r="11749" spans="2:2" ht="15" customHeight="1" x14ac:dyDescent="0.2">
      <c r="B11749"/>
    </row>
    <row r="11750" spans="2:2" ht="15" customHeight="1" x14ac:dyDescent="0.2">
      <c r="B11750"/>
    </row>
    <row r="11751" spans="2:2" ht="15" customHeight="1" x14ac:dyDescent="0.2">
      <c r="B11751"/>
    </row>
    <row r="11752" spans="2:2" ht="15" customHeight="1" x14ac:dyDescent="0.2">
      <c r="B11752"/>
    </row>
    <row r="11753" spans="2:2" ht="15" customHeight="1" x14ac:dyDescent="0.2">
      <c r="B11753"/>
    </row>
    <row r="11754" spans="2:2" ht="15" customHeight="1" x14ac:dyDescent="0.2">
      <c r="B11754"/>
    </row>
    <row r="11755" spans="2:2" ht="15" customHeight="1" x14ac:dyDescent="0.2">
      <c r="B11755"/>
    </row>
    <row r="11756" spans="2:2" ht="15" customHeight="1" x14ac:dyDescent="0.2">
      <c r="B11756"/>
    </row>
    <row r="11757" spans="2:2" ht="15" customHeight="1" x14ac:dyDescent="0.2">
      <c r="B11757"/>
    </row>
    <row r="11758" spans="2:2" ht="15" customHeight="1" x14ac:dyDescent="0.2">
      <c r="B11758"/>
    </row>
    <row r="11759" spans="2:2" ht="15" customHeight="1" x14ac:dyDescent="0.2">
      <c r="B11759"/>
    </row>
    <row r="11760" spans="2:2" ht="15" customHeight="1" x14ac:dyDescent="0.2">
      <c r="B11760"/>
    </row>
    <row r="11761" spans="2:2" ht="15" customHeight="1" x14ac:dyDescent="0.2">
      <c r="B11761"/>
    </row>
    <row r="11762" spans="2:2" ht="15" customHeight="1" x14ac:dyDescent="0.2">
      <c r="B11762"/>
    </row>
    <row r="11763" spans="2:2" ht="15" customHeight="1" x14ac:dyDescent="0.2">
      <c r="B11763"/>
    </row>
    <row r="11764" spans="2:2" ht="15" customHeight="1" x14ac:dyDescent="0.2">
      <c r="B11764"/>
    </row>
    <row r="11765" spans="2:2" ht="15" customHeight="1" x14ac:dyDescent="0.2">
      <c r="B11765"/>
    </row>
    <row r="11766" spans="2:2" ht="15" customHeight="1" x14ac:dyDescent="0.2">
      <c r="B11766"/>
    </row>
    <row r="11767" spans="2:2" ht="15" customHeight="1" x14ac:dyDescent="0.2">
      <c r="B11767"/>
    </row>
    <row r="11768" spans="2:2" ht="15" customHeight="1" x14ac:dyDescent="0.2">
      <c r="B11768"/>
    </row>
    <row r="11769" spans="2:2" ht="15" customHeight="1" x14ac:dyDescent="0.2">
      <c r="B11769"/>
    </row>
    <row r="11770" spans="2:2" ht="15" customHeight="1" x14ac:dyDescent="0.2">
      <c r="B11770"/>
    </row>
    <row r="11771" spans="2:2" ht="15" customHeight="1" x14ac:dyDescent="0.2">
      <c r="B11771"/>
    </row>
    <row r="11772" spans="2:2" ht="15" customHeight="1" x14ac:dyDescent="0.2">
      <c r="B11772"/>
    </row>
    <row r="11773" spans="2:2" ht="15" customHeight="1" x14ac:dyDescent="0.2">
      <c r="B11773"/>
    </row>
    <row r="11774" spans="2:2" ht="15" customHeight="1" x14ac:dyDescent="0.2">
      <c r="B11774"/>
    </row>
    <row r="11775" spans="2:2" ht="15" customHeight="1" x14ac:dyDescent="0.2">
      <c r="B11775"/>
    </row>
    <row r="11776" spans="2:2" ht="15" customHeight="1" x14ac:dyDescent="0.2">
      <c r="B11776"/>
    </row>
    <row r="11777" spans="2:2" ht="15" customHeight="1" x14ac:dyDescent="0.2">
      <c r="B11777"/>
    </row>
    <row r="11778" spans="2:2" ht="15" customHeight="1" x14ac:dyDescent="0.2">
      <c r="B11778"/>
    </row>
    <row r="11779" spans="2:2" ht="15" customHeight="1" x14ac:dyDescent="0.2">
      <c r="B11779"/>
    </row>
    <row r="11780" spans="2:2" ht="15" customHeight="1" x14ac:dyDescent="0.2">
      <c r="B11780"/>
    </row>
    <row r="11781" spans="2:2" ht="15" customHeight="1" x14ac:dyDescent="0.2">
      <c r="B11781"/>
    </row>
    <row r="11782" spans="2:2" ht="15" customHeight="1" x14ac:dyDescent="0.2">
      <c r="B11782"/>
    </row>
    <row r="11783" spans="2:2" ht="15" customHeight="1" x14ac:dyDescent="0.2">
      <c r="B11783"/>
    </row>
    <row r="11784" spans="2:2" ht="15" customHeight="1" x14ac:dyDescent="0.2">
      <c r="B11784"/>
    </row>
    <row r="11785" spans="2:2" ht="15" customHeight="1" x14ac:dyDescent="0.2">
      <c r="B11785"/>
    </row>
    <row r="11786" spans="2:2" ht="15" customHeight="1" x14ac:dyDescent="0.2">
      <c r="B11786"/>
    </row>
    <row r="11787" spans="2:2" ht="15" customHeight="1" x14ac:dyDescent="0.2">
      <c r="B11787"/>
    </row>
    <row r="11788" spans="2:2" ht="15" customHeight="1" x14ac:dyDescent="0.2">
      <c r="B11788"/>
    </row>
    <row r="11789" spans="2:2" ht="15" customHeight="1" x14ac:dyDescent="0.2">
      <c r="B11789"/>
    </row>
    <row r="11790" spans="2:2" ht="15" customHeight="1" x14ac:dyDescent="0.2">
      <c r="B11790"/>
    </row>
    <row r="11791" spans="2:2" ht="15" customHeight="1" x14ac:dyDescent="0.2">
      <c r="B11791"/>
    </row>
    <row r="11792" spans="2:2" ht="15" customHeight="1" x14ac:dyDescent="0.2">
      <c r="B11792"/>
    </row>
    <row r="11793" spans="2:2" ht="15" customHeight="1" x14ac:dyDescent="0.2">
      <c r="B11793"/>
    </row>
    <row r="11794" spans="2:2" ht="15" customHeight="1" x14ac:dyDescent="0.2">
      <c r="B11794"/>
    </row>
    <row r="11795" spans="2:2" ht="15" customHeight="1" x14ac:dyDescent="0.2">
      <c r="B11795"/>
    </row>
    <row r="11796" spans="2:2" ht="15" customHeight="1" x14ac:dyDescent="0.2">
      <c r="B11796"/>
    </row>
    <row r="11797" spans="2:2" ht="15" customHeight="1" x14ac:dyDescent="0.2">
      <c r="B11797"/>
    </row>
    <row r="11798" spans="2:2" ht="15" customHeight="1" x14ac:dyDescent="0.2">
      <c r="B11798"/>
    </row>
    <row r="11799" spans="2:2" ht="15" customHeight="1" x14ac:dyDescent="0.2">
      <c r="B11799"/>
    </row>
    <row r="11800" spans="2:2" ht="15" customHeight="1" x14ac:dyDescent="0.2">
      <c r="B11800"/>
    </row>
    <row r="11801" spans="2:2" ht="15" customHeight="1" x14ac:dyDescent="0.2">
      <c r="B11801"/>
    </row>
    <row r="11802" spans="2:2" ht="15" customHeight="1" x14ac:dyDescent="0.2">
      <c r="B11802"/>
    </row>
    <row r="11803" spans="2:2" ht="15" customHeight="1" x14ac:dyDescent="0.2">
      <c r="B11803"/>
    </row>
    <row r="11804" spans="2:2" ht="15" customHeight="1" x14ac:dyDescent="0.2">
      <c r="B11804"/>
    </row>
    <row r="11805" spans="2:2" ht="15" customHeight="1" x14ac:dyDescent="0.2">
      <c r="B11805"/>
    </row>
    <row r="11806" spans="2:2" ht="15" customHeight="1" x14ac:dyDescent="0.2">
      <c r="B11806"/>
    </row>
    <row r="11807" spans="2:2" ht="15" customHeight="1" x14ac:dyDescent="0.2">
      <c r="B11807"/>
    </row>
    <row r="11808" spans="2:2" ht="15" customHeight="1" x14ac:dyDescent="0.2">
      <c r="B11808"/>
    </row>
    <row r="11809" spans="2:2" ht="15" customHeight="1" x14ac:dyDescent="0.2">
      <c r="B11809"/>
    </row>
    <row r="11810" spans="2:2" ht="15" customHeight="1" x14ac:dyDescent="0.2">
      <c r="B11810"/>
    </row>
    <row r="11811" spans="2:2" ht="15" customHeight="1" x14ac:dyDescent="0.2">
      <c r="B11811"/>
    </row>
    <row r="11812" spans="2:2" ht="15" customHeight="1" x14ac:dyDescent="0.2">
      <c r="B11812"/>
    </row>
    <row r="11813" spans="2:2" ht="15" customHeight="1" x14ac:dyDescent="0.2">
      <c r="B11813"/>
    </row>
    <row r="11814" spans="2:2" ht="15" customHeight="1" x14ac:dyDescent="0.2">
      <c r="B11814"/>
    </row>
    <row r="11815" spans="2:2" ht="15" customHeight="1" x14ac:dyDescent="0.2">
      <c r="B11815"/>
    </row>
    <row r="11816" spans="2:2" ht="15" customHeight="1" x14ac:dyDescent="0.2">
      <c r="B11816"/>
    </row>
    <row r="11817" spans="2:2" ht="15" customHeight="1" x14ac:dyDescent="0.2">
      <c r="B11817"/>
    </row>
    <row r="11818" spans="2:2" ht="15" customHeight="1" x14ac:dyDescent="0.2">
      <c r="B11818"/>
    </row>
    <row r="11819" spans="2:2" ht="15" customHeight="1" x14ac:dyDescent="0.2">
      <c r="B11819"/>
    </row>
    <row r="11820" spans="2:2" ht="15" customHeight="1" x14ac:dyDescent="0.2">
      <c r="B11820"/>
    </row>
    <row r="11821" spans="2:2" ht="15" customHeight="1" x14ac:dyDescent="0.2">
      <c r="B11821"/>
    </row>
    <row r="11822" spans="2:2" ht="15" customHeight="1" x14ac:dyDescent="0.2">
      <c r="B11822"/>
    </row>
    <row r="11823" spans="2:2" ht="15" customHeight="1" x14ac:dyDescent="0.2">
      <c r="B11823"/>
    </row>
    <row r="11824" spans="2:2" ht="15" customHeight="1" x14ac:dyDescent="0.2">
      <c r="B11824"/>
    </row>
    <row r="11825" spans="2:2" ht="15" customHeight="1" x14ac:dyDescent="0.2">
      <c r="B11825"/>
    </row>
    <row r="11826" spans="2:2" ht="15" customHeight="1" x14ac:dyDescent="0.2">
      <c r="B11826"/>
    </row>
    <row r="11827" spans="2:2" ht="15" customHeight="1" x14ac:dyDescent="0.2">
      <c r="B11827"/>
    </row>
    <row r="11828" spans="2:2" ht="15" customHeight="1" x14ac:dyDescent="0.2">
      <c r="B11828"/>
    </row>
    <row r="11829" spans="2:2" ht="15" customHeight="1" x14ac:dyDescent="0.2">
      <c r="B11829"/>
    </row>
    <row r="11830" spans="2:2" ht="15" customHeight="1" x14ac:dyDescent="0.2">
      <c r="B11830"/>
    </row>
    <row r="11831" spans="2:2" ht="15" customHeight="1" x14ac:dyDescent="0.2">
      <c r="B11831"/>
    </row>
    <row r="11832" spans="2:2" ht="15" customHeight="1" x14ac:dyDescent="0.2">
      <c r="B11832"/>
    </row>
    <row r="11833" spans="2:2" ht="15" customHeight="1" x14ac:dyDescent="0.2">
      <c r="B11833"/>
    </row>
    <row r="11834" spans="2:2" ht="15" customHeight="1" x14ac:dyDescent="0.2">
      <c r="B11834"/>
    </row>
    <row r="11835" spans="2:2" ht="15" customHeight="1" x14ac:dyDescent="0.2">
      <c r="B11835"/>
    </row>
    <row r="11836" spans="2:2" ht="15" customHeight="1" x14ac:dyDescent="0.2">
      <c r="B11836"/>
    </row>
    <row r="11837" spans="2:2" ht="15" customHeight="1" x14ac:dyDescent="0.2">
      <c r="B11837"/>
    </row>
    <row r="11838" spans="2:2" ht="15" customHeight="1" x14ac:dyDescent="0.2">
      <c r="B11838"/>
    </row>
    <row r="11839" spans="2:2" ht="15" customHeight="1" x14ac:dyDescent="0.2">
      <c r="B11839"/>
    </row>
    <row r="11840" spans="2:2" ht="15" customHeight="1" x14ac:dyDescent="0.2">
      <c r="B11840"/>
    </row>
    <row r="11841" spans="2:2" ht="15" customHeight="1" x14ac:dyDescent="0.2">
      <c r="B11841"/>
    </row>
    <row r="11842" spans="2:2" ht="15" customHeight="1" x14ac:dyDescent="0.2">
      <c r="B11842"/>
    </row>
    <row r="11843" spans="2:2" ht="15" customHeight="1" x14ac:dyDescent="0.2">
      <c r="B11843"/>
    </row>
    <row r="11844" spans="2:2" ht="15" customHeight="1" x14ac:dyDescent="0.2">
      <c r="B11844"/>
    </row>
    <row r="11845" spans="2:2" ht="15" customHeight="1" x14ac:dyDescent="0.2">
      <c r="B11845"/>
    </row>
    <row r="11846" spans="2:2" ht="15" customHeight="1" x14ac:dyDescent="0.2">
      <c r="B11846"/>
    </row>
    <row r="11847" spans="2:2" ht="15" customHeight="1" x14ac:dyDescent="0.2">
      <c r="B11847"/>
    </row>
    <row r="11848" spans="2:2" ht="15" customHeight="1" x14ac:dyDescent="0.2">
      <c r="B11848"/>
    </row>
    <row r="11849" spans="2:2" ht="15" customHeight="1" x14ac:dyDescent="0.2">
      <c r="B11849"/>
    </row>
    <row r="11850" spans="2:2" ht="15" customHeight="1" x14ac:dyDescent="0.2">
      <c r="B11850"/>
    </row>
    <row r="11851" spans="2:2" ht="15" customHeight="1" x14ac:dyDescent="0.2">
      <c r="B11851"/>
    </row>
    <row r="11852" spans="2:2" ht="15" customHeight="1" x14ac:dyDescent="0.2">
      <c r="B11852"/>
    </row>
    <row r="11853" spans="2:2" ht="15" customHeight="1" x14ac:dyDescent="0.2">
      <c r="B11853"/>
    </row>
    <row r="11854" spans="2:2" ht="15" customHeight="1" x14ac:dyDescent="0.2">
      <c r="B11854"/>
    </row>
    <row r="11855" spans="2:2" ht="15" customHeight="1" x14ac:dyDescent="0.2">
      <c r="B11855"/>
    </row>
    <row r="11856" spans="2:2" ht="15" customHeight="1" x14ac:dyDescent="0.2">
      <c r="B11856"/>
    </row>
    <row r="11857" spans="2:2" ht="15" customHeight="1" x14ac:dyDescent="0.2">
      <c r="B11857"/>
    </row>
    <row r="11858" spans="2:2" ht="15" customHeight="1" x14ac:dyDescent="0.2">
      <c r="B11858"/>
    </row>
    <row r="11859" spans="2:2" ht="15" customHeight="1" x14ac:dyDescent="0.2">
      <c r="B11859"/>
    </row>
    <row r="11860" spans="2:2" ht="15" customHeight="1" x14ac:dyDescent="0.2">
      <c r="B11860"/>
    </row>
    <row r="11861" spans="2:2" ht="15" customHeight="1" x14ac:dyDescent="0.2">
      <c r="B11861"/>
    </row>
    <row r="11862" spans="2:2" ht="15" customHeight="1" x14ac:dyDescent="0.2">
      <c r="B11862"/>
    </row>
    <row r="11863" spans="2:2" ht="15" customHeight="1" x14ac:dyDescent="0.2">
      <c r="B11863"/>
    </row>
    <row r="11864" spans="2:2" ht="15" customHeight="1" x14ac:dyDescent="0.2">
      <c r="B11864"/>
    </row>
    <row r="11865" spans="2:2" ht="15" customHeight="1" x14ac:dyDescent="0.2">
      <c r="B11865"/>
    </row>
    <row r="11866" spans="2:2" ht="15" customHeight="1" x14ac:dyDescent="0.2">
      <c r="B11866"/>
    </row>
    <row r="11867" spans="2:2" ht="15" customHeight="1" x14ac:dyDescent="0.2">
      <c r="B11867"/>
    </row>
    <row r="11868" spans="2:2" ht="15" customHeight="1" x14ac:dyDescent="0.2">
      <c r="B11868"/>
    </row>
    <row r="11869" spans="2:2" ht="15" customHeight="1" x14ac:dyDescent="0.2">
      <c r="B11869"/>
    </row>
    <row r="11870" spans="2:2" ht="15" customHeight="1" x14ac:dyDescent="0.2">
      <c r="B11870"/>
    </row>
    <row r="11871" spans="2:2" ht="15" customHeight="1" x14ac:dyDescent="0.2">
      <c r="B11871"/>
    </row>
    <row r="11872" spans="2:2" ht="15" customHeight="1" x14ac:dyDescent="0.2">
      <c r="B11872"/>
    </row>
    <row r="11873" spans="2:2" ht="15" customHeight="1" x14ac:dyDescent="0.2">
      <c r="B11873"/>
    </row>
    <row r="11874" spans="2:2" ht="15" customHeight="1" x14ac:dyDescent="0.2">
      <c r="B11874"/>
    </row>
    <row r="11875" spans="2:2" ht="15" customHeight="1" x14ac:dyDescent="0.2">
      <c r="B11875"/>
    </row>
    <row r="11876" spans="2:2" ht="15" customHeight="1" x14ac:dyDescent="0.2">
      <c r="B11876"/>
    </row>
    <row r="11877" spans="2:2" ht="15" customHeight="1" x14ac:dyDescent="0.2">
      <c r="B11877"/>
    </row>
    <row r="11878" spans="2:2" ht="15" customHeight="1" x14ac:dyDescent="0.2">
      <c r="B11878"/>
    </row>
    <row r="11879" spans="2:2" ht="15" customHeight="1" x14ac:dyDescent="0.2">
      <c r="B11879"/>
    </row>
    <row r="11880" spans="2:2" ht="15" customHeight="1" x14ac:dyDescent="0.2">
      <c r="B11880"/>
    </row>
    <row r="11881" spans="2:2" ht="15" customHeight="1" x14ac:dyDescent="0.2">
      <c r="B11881"/>
    </row>
    <row r="11882" spans="2:2" ht="15" customHeight="1" x14ac:dyDescent="0.2">
      <c r="B11882"/>
    </row>
    <row r="11883" spans="2:2" ht="15" customHeight="1" x14ac:dyDescent="0.2">
      <c r="B11883"/>
    </row>
    <row r="11884" spans="2:2" ht="15" customHeight="1" x14ac:dyDescent="0.2">
      <c r="B11884"/>
    </row>
    <row r="11885" spans="2:2" ht="15" customHeight="1" x14ac:dyDescent="0.2">
      <c r="B11885"/>
    </row>
    <row r="11886" spans="2:2" ht="15" customHeight="1" x14ac:dyDescent="0.2">
      <c r="B11886"/>
    </row>
    <row r="11887" spans="2:2" ht="15" customHeight="1" x14ac:dyDescent="0.2">
      <c r="B11887"/>
    </row>
    <row r="11888" spans="2:2" ht="15" customHeight="1" x14ac:dyDescent="0.2">
      <c r="B11888"/>
    </row>
    <row r="11889" spans="2:2" ht="15" customHeight="1" x14ac:dyDescent="0.2">
      <c r="B11889"/>
    </row>
    <row r="11890" spans="2:2" ht="15" customHeight="1" x14ac:dyDescent="0.2">
      <c r="B11890"/>
    </row>
    <row r="11891" spans="2:2" ht="15" customHeight="1" x14ac:dyDescent="0.2">
      <c r="B11891"/>
    </row>
    <row r="11892" spans="2:2" ht="15" customHeight="1" x14ac:dyDescent="0.2">
      <c r="B11892"/>
    </row>
    <row r="11893" spans="2:2" ht="15" customHeight="1" x14ac:dyDescent="0.2">
      <c r="B11893"/>
    </row>
    <row r="11894" spans="2:2" ht="15" customHeight="1" x14ac:dyDescent="0.2">
      <c r="B11894"/>
    </row>
    <row r="11895" spans="2:2" ht="15" customHeight="1" x14ac:dyDescent="0.2">
      <c r="B11895"/>
    </row>
    <row r="11896" spans="2:2" ht="15" customHeight="1" x14ac:dyDescent="0.2">
      <c r="B11896"/>
    </row>
    <row r="11897" spans="2:2" ht="15" customHeight="1" x14ac:dyDescent="0.2">
      <c r="B11897"/>
    </row>
    <row r="11898" spans="2:2" ht="15" customHeight="1" x14ac:dyDescent="0.2">
      <c r="B11898"/>
    </row>
    <row r="11899" spans="2:2" ht="15" customHeight="1" x14ac:dyDescent="0.2">
      <c r="B11899"/>
    </row>
    <row r="11900" spans="2:2" ht="15" customHeight="1" x14ac:dyDescent="0.2">
      <c r="B11900"/>
    </row>
    <row r="11901" spans="2:2" ht="15" customHeight="1" x14ac:dyDescent="0.2">
      <c r="B11901"/>
    </row>
    <row r="11902" spans="2:2" ht="15" customHeight="1" x14ac:dyDescent="0.2">
      <c r="B11902"/>
    </row>
    <row r="11903" spans="2:2" ht="15" customHeight="1" x14ac:dyDescent="0.2">
      <c r="B11903"/>
    </row>
    <row r="11904" spans="2:2" ht="15" customHeight="1" x14ac:dyDescent="0.2">
      <c r="B11904"/>
    </row>
    <row r="11905" spans="2:2" ht="15" customHeight="1" x14ac:dyDescent="0.2">
      <c r="B11905"/>
    </row>
    <row r="11906" spans="2:2" ht="15" customHeight="1" x14ac:dyDescent="0.2">
      <c r="B11906"/>
    </row>
    <row r="11907" spans="2:2" ht="15" customHeight="1" x14ac:dyDescent="0.2">
      <c r="B11907"/>
    </row>
    <row r="11908" spans="2:2" ht="15" customHeight="1" x14ac:dyDescent="0.2">
      <c r="B11908"/>
    </row>
    <row r="11909" spans="2:2" ht="15" customHeight="1" x14ac:dyDescent="0.2">
      <c r="B11909"/>
    </row>
    <row r="11910" spans="2:2" ht="15" customHeight="1" x14ac:dyDescent="0.2">
      <c r="B11910"/>
    </row>
    <row r="11911" spans="2:2" ht="15" customHeight="1" x14ac:dyDescent="0.2">
      <c r="B11911"/>
    </row>
    <row r="11912" spans="2:2" ht="15" customHeight="1" x14ac:dyDescent="0.2">
      <c r="B11912"/>
    </row>
    <row r="11913" spans="2:2" ht="15" customHeight="1" x14ac:dyDescent="0.2">
      <c r="B11913"/>
    </row>
    <row r="11914" spans="2:2" ht="15" customHeight="1" x14ac:dyDescent="0.2">
      <c r="B11914"/>
    </row>
    <row r="11915" spans="2:2" ht="15" customHeight="1" x14ac:dyDescent="0.2">
      <c r="B11915"/>
    </row>
    <row r="11916" spans="2:2" ht="15" customHeight="1" x14ac:dyDescent="0.2">
      <c r="B11916"/>
    </row>
    <row r="11917" spans="2:2" ht="15" customHeight="1" x14ac:dyDescent="0.2">
      <c r="B11917"/>
    </row>
    <row r="11918" spans="2:2" ht="15" customHeight="1" x14ac:dyDescent="0.2">
      <c r="B11918"/>
    </row>
    <row r="11919" spans="2:2" ht="15" customHeight="1" x14ac:dyDescent="0.2">
      <c r="B11919"/>
    </row>
    <row r="11920" spans="2:2" ht="15" customHeight="1" x14ac:dyDescent="0.2">
      <c r="B11920"/>
    </row>
    <row r="11921" spans="2:2" ht="15" customHeight="1" x14ac:dyDescent="0.2">
      <c r="B11921"/>
    </row>
    <row r="11922" spans="2:2" ht="15" customHeight="1" x14ac:dyDescent="0.2">
      <c r="B11922"/>
    </row>
    <row r="11923" spans="2:2" ht="15" customHeight="1" x14ac:dyDescent="0.2">
      <c r="B11923"/>
    </row>
    <row r="11924" spans="2:2" ht="15" customHeight="1" x14ac:dyDescent="0.2">
      <c r="B11924"/>
    </row>
    <row r="11925" spans="2:2" ht="15" customHeight="1" x14ac:dyDescent="0.2">
      <c r="B11925"/>
    </row>
    <row r="11926" spans="2:2" ht="15" customHeight="1" x14ac:dyDescent="0.2">
      <c r="B11926"/>
    </row>
    <row r="11927" spans="2:2" ht="15" customHeight="1" x14ac:dyDescent="0.2">
      <c r="B11927"/>
    </row>
    <row r="11928" spans="2:2" ht="15" customHeight="1" x14ac:dyDescent="0.2">
      <c r="B11928"/>
    </row>
    <row r="11929" spans="2:2" ht="15" customHeight="1" x14ac:dyDescent="0.2">
      <c r="B11929"/>
    </row>
    <row r="11930" spans="2:2" ht="15" customHeight="1" x14ac:dyDescent="0.2">
      <c r="B11930"/>
    </row>
    <row r="11931" spans="2:2" ht="15" customHeight="1" x14ac:dyDescent="0.2">
      <c r="B11931"/>
    </row>
    <row r="11932" spans="2:2" ht="15" customHeight="1" x14ac:dyDescent="0.2">
      <c r="B11932"/>
    </row>
    <row r="11933" spans="2:2" ht="15" customHeight="1" x14ac:dyDescent="0.2">
      <c r="B11933"/>
    </row>
    <row r="11934" spans="2:2" ht="15" customHeight="1" x14ac:dyDescent="0.2">
      <c r="B11934"/>
    </row>
    <row r="11935" spans="2:2" ht="15" customHeight="1" x14ac:dyDescent="0.2">
      <c r="B11935"/>
    </row>
    <row r="11936" spans="2:2" ht="15" customHeight="1" x14ac:dyDescent="0.2">
      <c r="B11936"/>
    </row>
    <row r="11937" spans="2:2" ht="15" customHeight="1" x14ac:dyDescent="0.2">
      <c r="B11937"/>
    </row>
    <row r="11938" spans="2:2" ht="15" customHeight="1" x14ac:dyDescent="0.2">
      <c r="B11938"/>
    </row>
    <row r="11939" spans="2:2" ht="15" customHeight="1" x14ac:dyDescent="0.2">
      <c r="B11939"/>
    </row>
    <row r="11940" spans="2:2" ht="15" customHeight="1" x14ac:dyDescent="0.2">
      <c r="B11940"/>
    </row>
    <row r="11941" spans="2:2" ht="15" customHeight="1" x14ac:dyDescent="0.2">
      <c r="B11941"/>
    </row>
    <row r="11942" spans="2:2" ht="15" customHeight="1" x14ac:dyDescent="0.2">
      <c r="B11942"/>
    </row>
    <row r="11943" spans="2:2" ht="15" customHeight="1" x14ac:dyDescent="0.2">
      <c r="B11943"/>
    </row>
    <row r="11944" spans="2:2" ht="15" customHeight="1" x14ac:dyDescent="0.2">
      <c r="B11944"/>
    </row>
    <row r="11945" spans="2:2" ht="15" customHeight="1" x14ac:dyDescent="0.2">
      <c r="B11945"/>
    </row>
    <row r="11946" spans="2:2" ht="15" customHeight="1" x14ac:dyDescent="0.2">
      <c r="B11946"/>
    </row>
    <row r="11947" spans="2:2" ht="15" customHeight="1" x14ac:dyDescent="0.2">
      <c r="B11947"/>
    </row>
    <row r="11948" spans="2:2" ht="15" customHeight="1" x14ac:dyDescent="0.2">
      <c r="B11948"/>
    </row>
    <row r="11949" spans="2:2" ht="15" customHeight="1" x14ac:dyDescent="0.2">
      <c r="B11949"/>
    </row>
    <row r="11950" spans="2:2" ht="15" customHeight="1" x14ac:dyDescent="0.2">
      <c r="B11950"/>
    </row>
    <row r="11951" spans="2:2" ht="15" customHeight="1" x14ac:dyDescent="0.2">
      <c r="B11951"/>
    </row>
    <row r="11952" spans="2:2" ht="15" customHeight="1" x14ac:dyDescent="0.2">
      <c r="B11952"/>
    </row>
    <row r="11953" spans="2:2" ht="15" customHeight="1" x14ac:dyDescent="0.2">
      <c r="B11953"/>
    </row>
    <row r="11954" spans="2:2" ht="15" customHeight="1" x14ac:dyDescent="0.2">
      <c r="B11954"/>
    </row>
    <row r="11955" spans="2:2" ht="15" customHeight="1" x14ac:dyDescent="0.2">
      <c r="B11955"/>
    </row>
    <row r="11956" spans="2:2" ht="15" customHeight="1" x14ac:dyDescent="0.2">
      <c r="B11956"/>
    </row>
    <row r="11957" spans="2:2" ht="15" customHeight="1" x14ac:dyDescent="0.2">
      <c r="B11957"/>
    </row>
    <row r="11958" spans="2:2" ht="15" customHeight="1" x14ac:dyDescent="0.2">
      <c r="B11958"/>
    </row>
    <row r="11959" spans="2:2" ht="15" customHeight="1" x14ac:dyDescent="0.2">
      <c r="B11959"/>
    </row>
    <row r="11960" spans="2:2" ht="15" customHeight="1" x14ac:dyDescent="0.2">
      <c r="B11960"/>
    </row>
    <row r="11961" spans="2:2" ht="15" customHeight="1" x14ac:dyDescent="0.2">
      <c r="B11961"/>
    </row>
    <row r="11962" spans="2:2" ht="15" customHeight="1" x14ac:dyDescent="0.2">
      <c r="B11962"/>
    </row>
    <row r="11963" spans="2:2" ht="15" customHeight="1" x14ac:dyDescent="0.2">
      <c r="B11963"/>
    </row>
    <row r="11964" spans="2:2" ht="15" customHeight="1" x14ac:dyDescent="0.2">
      <c r="B11964"/>
    </row>
    <row r="11965" spans="2:2" ht="15" customHeight="1" x14ac:dyDescent="0.2">
      <c r="B11965"/>
    </row>
    <row r="11966" spans="2:2" ht="15" customHeight="1" x14ac:dyDescent="0.2">
      <c r="B11966"/>
    </row>
    <row r="11967" spans="2:2" ht="15" customHeight="1" x14ac:dyDescent="0.2">
      <c r="B11967"/>
    </row>
    <row r="11968" spans="2:2" ht="15" customHeight="1" x14ac:dyDescent="0.2">
      <c r="B11968"/>
    </row>
    <row r="11969" spans="2:2" ht="15" customHeight="1" x14ac:dyDescent="0.2">
      <c r="B11969"/>
    </row>
    <row r="11970" spans="2:2" ht="15" customHeight="1" x14ac:dyDescent="0.2">
      <c r="B11970"/>
    </row>
    <row r="11971" spans="2:2" ht="15" customHeight="1" x14ac:dyDescent="0.2">
      <c r="B11971"/>
    </row>
    <row r="11972" spans="2:2" ht="15" customHeight="1" x14ac:dyDescent="0.2">
      <c r="B11972"/>
    </row>
    <row r="11973" spans="2:2" ht="15" customHeight="1" x14ac:dyDescent="0.2">
      <c r="B11973"/>
    </row>
    <row r="11974" spans="2:2" ht="15" customHeight="1" x14ac:dyDescent="0.2">
      <c r="B11974"/>
    </row>
    <row r="11975" spans="2:2" ht="15" customHeight="1" x14ac:dyDescent="0.2">
      <c r="B11975"/>
    </row>
    <row r="11976" spans="2:2" ht="15" customHeight="1" x14ac:dyDescent="0.2">
      <c r="B11976"/>
    </row>
    <row r="11977" spans="2:2" ht="15" customHeight="1" x14ac:dyDescent="0.2">
      <c r="B11977"/>
    </row>
    <row r="11978" spans="2:2" ht="15" customHeight="1" x14ac:dyDescent="0.2">
      <c r="B11978"/>
    </row>
    <row r="11979" spans="2:2" ht="15" customHeight="1" x14ac:dyDescent="0.2">
      <c r="B11979"/>
    </row>
    <row r="11980" spans="2:2" ht="15" customHeight="1" x14ac:dyDescent="0.2">
      <c r="B11980"/>
    </row>
    <row r="11981" spans="2:2" ht="15" customHeight="1" x14ac:dyDescent="0.2">
      <c r="B11981"/>
    </row>
    <row r="11982" spans="2:2" ht="15" customHeight="1" x14ac:dyDescent="0.2">
      <c r="B11982"/>
    </row>
    <row r="11983" spans="2:2" ht="15" customHeight="1" x14ac:dyDescent="0.2">
      <c r="B11983"/>
    </row>
    <row r="11984" spans="2:2" ht="15" customHeight="1" x14ac:dyDescent="0.2">
      <c r="B11984"/>
    </row>
    <row r="11985" spans="2:2" ht="15" customHeight="1" x14ac:dyDescent="0.2">
      <c r="B11985"/>
    </row>
    <row r="11986" spans="2:2" ht="15" customHeight="1" x14ac:dyDescent="0.2">
      <c r="B11986"/>
    </row>
    <row r="11987" spans="2:2" ht="15" customHeight="1" x14ac:dyDescent="0.2">
      <c r="B11987"/>
    </row>
    <row r="11988" spans="2:2" ht="15" customHeight="1" x14ac:dyDescent="0.2">
      <c r="B11988"/>
    </row>
    <row r="11989" spans="2:2" ht="15" customHeight="1" x14ac:dyDescent="0.2">
      <c r="B11989"/>
    </row>
    <row r="11990" spans="2:2" ht="15" customHeight="1" x14ac:dyDescent="0.2">
      <c r="B11990"/>
    </row>
    <row r="11991" spans="2:2" ht="15" customHeight="1" x14ac:dyDescent="0.2">
      <c r="B11991"/>
    </row>
    <row r="11992" spans="2:2" ht="15" customHeight="1" x14ac:dyDescent="0.2">
      <c r="B11992"/>
    </row>
    <row r="11993" spans="2:2" ht="15" customHeight="1" x14ac:dyDescent="0.2">
      <c r="B11993"/>
    </row>
    <row r="11994" spans="2:2" ht="15" customHeight="1" x14ac:dyDescent="0.2">
      <c r="B11994"/>
    </row>
    <row r="11995" spans="2:2" ht="15" customHeight="1" x14ac:dyDescent="0.2">
      <c r="B11995"/>
    </row>
    <row r="11996" spans="2:2" ht="15" customHeight="1" x14ac:dyDescent="0.2">
      <c r="B11996"/>
    </row>
    <row r="11997" spans="2:2" ht="15" customHeight="1" x14ac:dyDescent="0.2">
      <c r="B11997"/>
    </row>
    <row r="11998" spans="2:2" ht="15" customHeight="1" x14ac:dyDescent="0.2">
      <c r="B11998"/>
    </row>
    <row r="11999" spans="2:2" ht="15" customHeight="1" x14ac:dyDescent="0.2">
      <c r="B11999"/>
    </row>
    <row r="12000" spans="2:2" ht="15" customHeight="1" x14ac:dyDescent="0.2">
      <c r="B12000"/>
    </row>
    <row r="12001" spans="2:2" ht="15" customHeight="1" x14ac:dyDescent="0.2">
      <c r="B12001"/>
    </row>
    <row r="12002" spans="2:2" ht="15" customHeight="1" x14ac:dyDescent="0.2">
      <c r="B12002"/>
    </row>
    <row r="12003" spans="2:2" ht="15" customHeight="1" x14ac:dyDescent="0.2">
      <c r="B12003"/>
    </row>
    <row r="12004" spans="2:2" ht="15" customHeight="1" x14ac:dyDescent="0.2">
      <c r="B12004"/>
    </row>
    <row r="12005" spans="2:2" ht="15" customHeight="1" x14ac:dyDescent="0.2">
      <c r="B12005"/>
    </row>
    <row r="12006" spans="2:2" ht="15" customHeight="1" x14ac:dyDescent="0.2">
      <c r="B12006"/>
    </row>
    <row r="12007" spans="2:2" ht="15" customHeight="1" x14ac:dyDescent="0.2">
      <c r="B12007"/>
    </row>
    <row r="12008" spans="2:2" ht="15" customHeight="1" x14ac:dyDescent="0.2">
      <c r="B12008"/>
    </row>
    <row r="12009" spans="2:2" ht="15" customHeight="1" x14ac:dyDescent="0.2">
      <c r="B12009"/>
    </row>
    <row r="12010" spans="2:2" ht="15" customHeight="1" x14ac:dyDescent="0.2">
      <c r="B12010"/>
    </row>
    <row r="12011" spans="2:2" ht="15" customHeight="1" x14ac:dyDescent="0.2">
      <c r="B12011"/>
    </row>
    <row r="12012" spans="2:2" ht="15" customHeight="1" x14ac:dyDescent="0.2">
      <c r="B12012"/>
    </row>
    <row r="12013" spans="2:2" ht="15" customHeight="1" x14ac:dyDescent="0.2">
      <c r="B12013"/>
    </row>
    <row r="12014" spans="2:2" ht="15" customHeight="1" x14ac:dyDescent="0.2">
      <c r="B12014"/>
    </row>
    <row r="12015" spans="2:2" ht="15" customHeight="1" x14ac:dyDescent="0.2">
      <c r="B12015"/>
    </row>
    <row r="12016" spans="2:2" ht="15" customHeight="1" x14ac:dyDescent="0.2">
      <c r="B12016"/>
    </row>
    <row r="12017" spans="2:2" ht="15" customHeight="1" x14ac:dyDescent="0.2">
      <c r="B12017"/>
    </row>
    <row r="12018" spans="2:2" ht="15" customHeight="1" x14ac:dyDescent="0.2">
      <c r="B12018"/>
    </row>
    <row r="12019" spans="2:2" ht="15" customHeight="1" x14ac:dyDescent="0.2">
      <c r="B12019"/>
    </row>
    <row r="12020" spans="2:2" ht="15" customHeight="1" x14ac:dyDescent="0.2">
      <c r="B12020"/>
    </row>
    <row r="12021" spans="2:2" ht="15" customHeight="1" x14ac:dyDescent="0.2">
      <c r="B12021"/>
    </row>
    <row r="12022" spans="2:2" ht="15" customHeight="1" x14ac:dyDescent="0.2">
      <c r="B12022"/>
    </row>
    <row r="12023" spans="2:2" ht="15" customHeight="1" x14ac:dyDescent="0.2">
      <c r="B12023"/>
    </row>
    <row r="12024" spans="2:2" ht="15" customHeight="1" x14ac:dyDescent="0.2">
      <c r="B12024"/>
    </row>
    <row r="12025" spans="2:2" ht="15" customHeight="1" x14ac:dyDescent="0.2">
      <c r="B12025"/>
    </row>
    <row r="12026" spans="2:2" ht="15" customHeight="1" x14ac:dyDescent="0.2">
      <c r="B12026"/>
    </row>
    <row r="12027" spans="2:2" ht="15" customHeight="1" x14ac:dyDescent="0.2">
      <c r="B12027"/>
    </row>
    <row r="12028" spans="2:2" ht="15" customHeight="1" x14ac:dyDescent="0.2">
      <c r="B12028"/>
    </row>
    <row r="12029" spans="2:2" ht="15" customHeight="1" x14ac:dyDescent="0.2">
      <c r="B12029"/>
    </row>
    <row r="12030" spans="2:2" ht="15" customHeight="1" x14ac:dyDescent="0.2">
      <c r="B12030"/>
    </row>
    <row r="12031" spans="2:2" ht="15" customHeight="1" x14ac:dyDescent="0.2">
      <c r="B12031"/>
    </row>
    <row r="12032" spans="2:2" ht="15" customHeight="1" x14ac:dyDescent="0.2">
      <c r="B12032"/>
    </row>
    <row r="12033" spans="2:2" ht="15" customHeight="1" x14ac:dyDescent="0.2">
      <c r="B12033"/>
    </row>
    <row r="12034" spans="2:2" ht="15" customHeight="1" x14ac:dyDescent="0.2">
      <c r="B12034"/>
    </row>
    <row r="12035" spans="2:2" ht="15" customHeight="1" x14ac:dyDescent="0.2">
      <c r="B12035"/>
    </row>
    <row r="12036" spans="2:2" ht="15" customHeight="1" x14ac:dyDescent="0.2">
      <c r="B12036"/>
    </row>
    <row r="12037" spans="2:2" ht="15" customHeight="1" x14ac:dyDescent="0.2">
      <c r="B12037"/>
    </row>
    <row r="12038" spans="2:2" ht="15" customHeight="1" x14ac:dyDescent="0.2">
      <c r="B12038"/>
    </row>
    <row r="12039" spans="2:2" ht="15" customHeight="1" x14ac:dyDescent="0.2">
      <c r="B12039"/>
    </row>
    <row r="12040" spans="2:2" ht="15" customHeight="1" x14ac:dyDescent="0.2">
      <c r="B12040"/>
    </row>
    <row r="12041" spans="2:2" ht="15" customHeight="1" x14ac:dyDescent="0.2">
      <c r="B12041"/>
    </row>
    <row r="12042" spans="2:2" ht="15" customHeight="1" x14ac:dyDescent="0.2">
      <c r="B12042"/>
    </row>
    <row r="12043" spans="2:2" ht="15" customHeight="1" x14ac:dyDescent="0.2">
      <c r="B12043"/>
    </row>
    <row r="12044" spans="2:2" ht="15" customHeight="1" x14ac:dyDescent="0.2">
      <c r="B12044"/>
    </row>
    <row r="12045" spans="2:2" ht="15" customHeight="1" x14ac:dyDescent="0.2">
      <c r="B12045"/>
    </row>
    <row r="12046" spans="2:2" ht="15" customHeight="1" x14ac:dyDescent="0.2">
      <c r="B12046"/>
    </row>
    <row r="12047" spans="2:2" ht="15" customHeight="1" x14ac:dyDescent="0.2">
      <c r="B12047"/>
    </row>
    <row r="12048" spans="2:2" ht="15" customHeight="1" x14ac:dyDescent="0.2">
      <c r="B12048"/>
    </row>
    <row r="12049" spans="2:2" ht="15" customHeight="1" x14ac:dyDescent="0.2">
      <c r="B12049"/>
    </row>
    <row r="12050" spans="2:2" ht="15" customHeight="1" x14ac:dyDescent="0.2">
      <c r="B12050"/>
    </row>
    <row r="12051" spans="2:2" ht="15" customHeight="1" x14ac:dyDescent="0.2">
      <c r="B12051"/>
    </row>
    <row r="12052" spans="2:2" ht="15" customHeight="1" x14ac:dyDescent="0.2">
      <c r="B12052"/>
    </row>
    <row r="12053" spans="2:2" ht="15" customHeight="1" x14ac:dyDescent="0.2">
      <c r="B12053"/>
    </row>
    <row r="12054" spans="2:2" ht="15" customHeight="1" x14ac:dyDescent="0.2">
      <c r="B12054"/>
    </row>
    <row r="12055" spans="2:2" ht="15" customHeight="1" x14ac:dyDescent="0.2">
      <c r="B12055"/>
    </row>
    <row r="12056" spans="2:2" ht="15" customHeight="1" x14ac:dyDescent="0.2">
      <c r="B12056"/>
    </row>
    <row r="12057" spans="2:2" ht="15" customHeight="1" x14ac:dyDescent="0.2">
      <c r="B12057"/>
    </row>
    <row r="12058" spans="2:2" ht="15" customHeight="1" x14ac:dyDescent="0.2">
      <c r="B12058"/>
    </row>
    <row r="12059" spans="2:2" ht="15" customHeight="1" x14ac:dyDescent="0.2">
      <c r="B12059"/>
    </row>
    <row r="12060" spans="2:2" ht="15" customHeight="1" x14ac:dyDescent="0.2">
      <c r="B12060"/>
    </row>
    <row r="12061" spans="2:2" ht="15" customHeight="1" x14ac:dyDescent="0.2">
      <c r="B12061"/>
    </row>
    <row r="12062" spans="2:2" ht="15" customHeight="1" x14ac:dyDescent="0.2">
      <c r="B12062"/>
    </row>
    <row r="12063" spans="2:2" ht="15" customHeight="1" x14ac:dyDescent="0.2">
      <c r="B12063"/>
    </row>
    <row r="12064" spans="2:2" ht="15" customHeight="1" x14ac:dyDescent="0.2">
      <c r="B12064"/>
    </row>
    <row r="12065" spans="2:2" ht="15" customHeight="1" x14ac:dyDescent="0.2">
      <c r="B12065"/>
    </row>
    <row r="12066" spans="2:2" ht="15" customHeight="1" x14ac:dyDescent="0.2">
      <c r="B12066"/>
    </row>
    <row r="12067" spans="2:2" ht="15" customHeight="1" x14ac:dyDescent="0.2">
      <c r="B12067"/>
    </row>
    <row r="12068" spans="2:2" ht="15" customHeight="1" x14ac:dyDescent="0.2">
      <c r="B12068"/>
    </row>
    <row r="12069" spans="2:2" ht="15" customHeight="1" x14ac:dyDescent="0.2">
      <c r="B12069"/>
    </row>
    <row r="12070" spans="2:2" ht="15" customHeight="1" x14ac:dyDescent="0.2">
      <c r="B12070"/>
    </row>
    <row r="12071" spans="2:2" ht="15" customHeight="1" x14ac:dyDescent="0.2">
      <c r="B12071"/>
    </row>
    <row r="12072" spans="2:2" ht="15" customHeight="1" x14ac:dyDescent="0.2">
      <c r="B12072"/>
    </row>
    <row r="12073" spans="2:2" ht="15" customHeight="1" x14ac:dyDescent="0.2">
      <c r="B12073"/>
    </row>
    <row r="12074" spans="2:2" ht="15" customHeight="1" x14ac:dyDescent="0.2">
      <c r="B12074"/>
    </row>
    <row r="12075" spans="2:2" ht="15" customHeight="1" x14ac:dyDescent="0.2">
      <c r="B12075"/>
    </row>
    <row r="12076" spans="2:2" ht="15" customHeight="1" x14ac:dyDescent="0.2">
      <c r="B12076"/>
    </row>
    <row r="12077" spans="2:2" ht="15" customHeight="1" x14ac:dyDescent="0.2">
      <c r="B12077"/>
    </row>
    <row r="12078" spans="2:2" ht="15" customHeight="1" x14ac:dyDescent="0.2">
      <c r="B12078"/>
    </row>
    <row r="12079" spans="2:2" ht="15" customHeight="1" x14ac:dyDescent="0.2">
      <c r="B12079"/>
    </row>
    <row r="12080" spans="2:2" ht="15" customHeight="1" x14ac:dyDescent="0.2">
      <c r="B12080"/>
    </row>
    <row r="12081" spans="2:2" ht="15" customHeight="1" x14ac:dyDescent="0.2">
      <c r="B12081"/>
    </row>
    <row r="12082" spans="2:2" ht="15" customHeight="1" x14ac:dyDescent="0.2">
      <c r="B12082"/>
    </row>
    <row r="12083" spans="2:2" ht="15" customHeight="1" x14ac:dyDescent="0.2">
      <c r="B12083"/>
    </row>
    <row r="12084" spans="2:2" ht="15" customHeight="1" x14ac:dyDescent="0.2">
      <c r="B12084"/>
    </row>
    <row r="12085" spans="2:2" ht="15" customHeight="1" x14ac:dyDescent="0.2">
      <c r="B12085"/>
    </row>
    <row r="12086" spans="2:2" ht="15" customHeight="1" x14ac:dyDescent="0.2">
      <c r="B12086"/>
    </row>
    <row r="12087" spans="2:2" ht="15" customHeight="1" x14ac:dyDescent="0.2">
      <c r="B12087"/>
    </row>
    <row r="12088" spans="2:2" ht="15" customHeight="1" x14ac:dyDescent="0.2">
      <c r="B12088"/>
    </row>
    <row r="12089" spans="2:2" ht="15" customHeight="1" x14ac:dyDescent="0.2">
      <c r="B12089"/>
    </row>
    <row r="12090" spans="2:2" ht="15" customHeight="1" x14ac:dyDescent="0.2">
      <c r="B12090"/>
    </row>
    <row r="12091" spans="2:2" ht="15" customHeight="1" x14ac:dyDescent="0.2">
      <c r="B12091"/>
    </row>
    <row r="12092" spans="2:2" ht="15" customHeight="1" x14ac:dyDescent="0.2">
      <c r="B12092"/>
    </row>
    <row r="12093" spans="2:2" ht="15" customHeight="1" x14ac:dyDescent="0.2">
      <c r="B12093"/>
    </row>
    <row r="12094" spans="2:2" ht="15" customHeight="1" x14ac:dyDescent="0.2">
      <c r="B12094"/>
    </row>
    <row r="12095" spans="2:2" ht="15" customHeight="1" x14ac:dyDescent="0.2">
      <c r="B12095"/>
    </row>
    <row r="12096" spans="2:2" ht="15" customHeight="1" x14ac:dyDescent="0.2">
      <c r="B12096"/>
    </row>
    <row r="12097" spans="2:2" ht="15" customHeight="1" x14ac:dyDescent="0.2">
      <c r="B12097"/>
    </row>
    <row r="12098" spans="2:2" ht="15" customHeight="1" x14ac:dyDescent="0.2">
      <c r="B12098"/>
    </row>
    <row r="12099" spans="2:2" ht="15" customHeight="1" x14ac:dyDescent="0.2">
      <c r="B12099"/>
    </row>
    <row r="12100" spans="2:2" ht="15" customHeight="1" x14ac:dyDescent="0.2">
      <c r="B12100"/>
    </row>
    <row r="12101" spans="2:2" ht="15" customHeight="1" x14ac:dyDescent="0.2">
      <c r="B12101"/>
    </row>
    <row r="12102" spans="2:2" ht="15" customHeight="1" x14ac:dyDescent="0.2">
      <c r="B12102"/>
    </row>
    <row r="12103" spans="2:2" ht="15" customHeight="1" x14ac:dyDescent="0.2">
      <c r="B12103"/>
    </row>
    <row r="12104" spans="2:2" ht="15" customHeight="1" x14ac:dyDescent="0.2">
      <c r="B12104"/>
    </row>
    <row r="12105" spans="2:2" ht="15" customHeight="1" x14ac:dyDescent="0.2">
      <c r="B12105"/>
    </row>
    <row r="12106" spans="2:2" ht="15" customHeight="1" x14ac:dyDescent="0.2">
      <c r="B12106"/>
    </row>
    <row r="12107" spans="2:2" ht="15" customHeight="1" x14ac:dyDescent="0.2">
      <c r="B12107"/>
    </row>
    <row r="12108" spans="2:2" ht="15" customHeight="1" x14ac:dyDescent="0.2">
      <c r="B12108"/>
    </row>
    <row r="12109" spans="2:2" ht="15" customHeight="1" x14ac:dyDescent="0.2">
      <c r="B12109"/>
    </row>
    <row r="12110" spans="2:2" ht="15" customHeight="1" x14ac:dyDescent="0.2">
      <c r="B12110"/>
    </row>
    <row r="12111" spans="2:2" ht="15" customHeight="1" x14ac:dyDescent="0.2">
      <c r="B12111"/>
    </row>
    <row r="12112" spans="2:2" ht="15" customHeight="1" x14ac:dyDescent="0.2">
      <c r="B12112"/>
    </row>
    <row r="12113" spans="2:2" ht="15" customHeight="1" x14ac:dyDescent="0.2">
      <c r="B12113"/>
    </row>
    <row r="12114" spans="2:2" ht="15" customHeight="1" x14ac:dyDescent="0.2">
      <c r="B12114"/>
    </row>
    <row r="12115" spans="2:2" ht="15" customHeight="1" x14ac:dyDescent="0.2">
      <c r="B12115"/>
    </row>
    <row r="12116" spans="2:2" ht="15" customHeight="1" x14ac:dyDescent="0.2">
      <c r="B12116"/>
    </row>
    <row r="12117" spans="2:2" ht="15" customHeight="1" x14ac:dyDescent="0.2">
      <c r="B12117"/>
    </row>
    <row r="12118" spans="2:2" ht="15" customHeight="1" x14ac:dyDescent="0.2">
      <c r="B12118"/>
    </row>
    <row r="12119" spans="2:2" ht="15" customHeight="1" x14ac:dyDescent="0.2">
      <c r="B12119"/>
    </row>
    <row r="12120" spans="2:2" ht="15" customHeight="1" x14ac:dyDescent="0.2">
      <c r="B12120"/>
    </row>
    <row r="12121" spans="2:2" ht="15" customHeight="1" x14ac:dyDescent="0.2">
      <c r="B12121"/>
    </row>
    <row r="12122" spans="2:2" ht="15" customHeight="1" x14ac:dyDescent="0.2">
      <c r="B12122"/>
    </row>
    <row r="12123" spans="2:2" ht="15" customHeight="1" x14ac:dyDescent="0.2">
      <c r="B12123"/>
    </row>
    <row r="12124" spans="2:2" ht="15" customHeight="1" x14ac:dyDescent="0.2">
      <c r="B12124"/>
    </row>
    <row r="12125" spans="2:2" ht="15" customHeight="1" x14ac:dyDescent="0.2">
      <c r="B12125"/>
    </row>
    <row r="12126" spans="2:2" ht="15" customHeight="1" x14ac:dyDescent="0.2">
      <c r="B12126"/>
    </row>
    <row r="12127" spans="2:2" ht="15" customHeight="1" x14ac:dyDescent="0.2">
      <c r="B12127"/>
    </row>
    <row r="12128" spans="2:2" ht="15" customHeight="1" x14ac:dyDescent="0.2">
      <c r="B12128"/>
    </row>
    <row r="12129" spans="2:2" ht="15" customHeight="1" x14ac:dyDescent="0.2">
      <c r="B12129"/>
    </row>
    <row r="12130" spans="2:2" ht="15" customHeight="1" x14ac:dyDescent="0.2">
      <c r="B12130"/>
    </row>
    <row r="12131" spans="2:2" ht="15" customHeight="1" x14ac:dyDescent="0.2">
      <c r="B12131"/>
    </row>
    <row r="12132" spans="2:2" ht="15" customHeight="1" x14ac:dyDescent="0.2">
      <c r="B12132"/>
    </row>
    <row r="12133" spans="2:2" ht="15" customHeight="1" x14ac:dyDescent="0.2">
      <c r="B12133"/>
    </row>
    <row r="12134" spans="2:2" ht="15" customHeight="1" x14ac:dyDescent="0.2">
      <c r="B12134"/>
    </row>
    <row r="12135" spans="2:2" ht="15" customHeight="1" x14ac:dyDescent="0.2">
      <c r="B12135"/>
    </row>
    <row r="12136" spans="2:2" ht="15" customHeight="1" x14ac:dyDescent="0.2">
      <c r="B12136"/>
    </row>
    <row r="12137" spans="2:2" ht="15" customHeight="1" x14ac:dyDescent="0.2">
      <c r="B12137"/>
    </row>
    <row r="12138" spans="2:2" ht="15" customHeight="1" x14ac:dyDescent="0.2">
      <c r="B12138"/>
    </row>
    <row r="12139" spans="2:2" ht="15" customHeight="1" x14ac:dyDescent="0.2">
      <c r="B12139"/>
    </row>
    <row r="12140" spans="2:2" ht="15" customHeight="1" x14ac:dyDescent="0.2">
      <c r="B12140"/>
    </row>
    <row r="12141" spans="2:2" ht="15" customHeight="1" x14ac:dyDescent="0.2">
      <c r="B12141"/>
    </row>
    <row r="12142" spans="2:2" ht="15" customHeight="1" x14ac:dyDescent="0.2">
      <c r="B12142"/>
    </row>
    <row r="12143" spans="2:2" ht="15" customHeight="1" x14ac:dyDescent="0.2">
      <c r="B12143"/>
    </row>
    <row r="12144" spans="2:2" ht="15" customHeight="1" x14ac:dyDescent="0.2">
      <c r="B12144"/>
    </row>
    <row r="12145" spans="2:2" ht="15" customHeight="1" x14ac:dyDescent="0.2">
      <c r="B12145"/>
    </row>
    <row r="12146" spans="2:2" ht="15" customHeight="1" x14ac:dyDescent="0.2">
      <c r="B12146"/>
    </row>
    <row r="12147" spans="2:2" ht="15" customHeight="1" x14ac:dyDescent="0.2">
      <c r="B12147"/>
    </row>
    <row r="12148" spans="2:2" ht="15" customHeight="1" x14ac:dyDescent="0.2">
      <c r="B12148"/>
    </row>
    <row r="12149" spans="2:2" ht="15" customHeight="1" x14ac:dyDescent="0.2">
      <c r="B12149"/>
    </row>
    <row r="12150" spans="2:2" ht="15" customHeight="1" x14ac:dyDescent="0.2">
      <c r="B12150"/>
    </row>
    <row r="12151" spans="2:2" ht="15" customHeight="1" x14ac:dyDescent="0.2">
      <c r="B12151"/>
    </row>
    <row r="12152" spans="2:2" ht="15" customHeight="1" x14ac:dyDescent="0.2">
      <c r="B12152"/>
    </row>
    <row r="12153" spans="2:2" ht="15" customHeight="1" x14ac:dyDescent="0.2">
      <c r="B12153"/>
    </row>
    <row r="12154" spans="2:2" ht="15" customHeight="1" x14ac:dyDescent="0.2">
      <c r="B12154"/>
    </row>
    <row r="12155" spans="2:2" ht="15" customHeight="1" x14ac:dyDescent="0.2">
      <c r="B12155"/>
    </row>
    <row r="12156" spans="2:2" ht="15" customHeight="1" x14ac:dyDescent="0.2">
      <c r="B12156"/>
    </row>
    <row r="12157" spans="2:2" ht="15" customHeight="1" x14ac:dyDescent="0.2">
      <c r="B12157"/>
    </row>
    <row r="12158" spans="2:2" ht="15" customHeight="1" x14ac:dyDescent="0.2">
      <c r="B12158"/>
    </row>
    <row r="12159" spans="2:2" ht="15" customHeight="1" x14ac:dyDescent="0.2">
      <c r="B12159"/>
    </row>
    <row r="12160" spans="2:2" ht="15" customHeight="1" x14ac:dyDescent="0.2">
      <c r="B12160"/>
    </row>
    <row r="12161" spans="2:2" ht="15" customHeight="1" x14ac:dyDescent="0.2">
      <c r="B12161"/>
    </row>
    <row r="12162" spans="2:2" ht="15" customHeight="1" x14ac:dyDescent="0.2">
      <c r="B12162"/>
    </row>
    <row r="12163" spans="2:2" ht="15" customHeight="1" x14ac:dyDescent="0.2">
      <c r="B12163"/>
    </row>
    <row r="12164" spans="2:2" ht="15" customHeight="1" x14ac:dyDescent="0.2">
      <c r="B12164"/>
    </row>
    <row r="12165" spans="2:2" ht="15" customHeight="1" x14ac:dyDescent="0.2">
      <c r="B12165"/>
    </row>
    <row r="12166" spans="2:2" ht="15" customHeight="1" x14ac:dyDescent="0.2">
      <c r="B12166"/>
    </row>
    <row r="12167" spans="2:2" ht="15" customHeight="1" x14ac:dyDescent="0.2">
      <c r="B12167"/>
    </row>
    <row r="12168" spans="2:2" ht="15" customHeight="1" x14ac:dyDescent="0.2">
      <c r="B12168"/>
    </row>
    <row r="12169" spans="2:2" ht="15" customHeight="1" x14ac:dyDescent="0.2">
      <c r="B12169"/>
    </row>
    <row r="12170" spans="2:2" ht="15" customHeight="1" x14ac:dyDescent="0.2">
      <c r="B12170"/>
    </row>
    <row r="12171" spans="2:2" ht="15" customHeight="1" x14ac:dyDescent="0.2">
      <c r="B12171"/>
    </row>
    <row r="12172" spans="2:2" ht="15" customHeight="1" x14ac:dyDescent="0.2">
      <c r="B12172"/>
    </row>
    <row r="12173" spans="2:2" ht="15" customHeight="1" x14ac:dyDescent="0.2">
      <c r="B12173"/>
    </row>
    <row r="12174" spans="2:2" ht="15" customHeight="1" x14ac:dyDescent="0.2">
      <c r="B12174"/>
    </row>
    <row r="12175" spans="2:2" ht="15" customHeight="1" x14ac:dyDescent="0.2">
      <c r="B12175"/>
    </row>
    <row r="12176" spans="2:2" ht="15" customHeight="1" x14ac:dyDescent="0.2">
      <c r="B12176"/>
    </row>
    <row r="12177" spans="2:2" ht="15" customHeight="1" x14ac:dyDescent="0.2">
      <c r="B12177"/>
    </row>
    <row r="12178" spans="2:2" ht="15" customHeight="1" x14ac:dyDescent="0.2">
      <c r="B12178"/>
    </row>
    <row r="12179" spans="2:2" ht="15" customHeight="1" x14ac:dyDescent="0.2">
      <c r="B12179"/>
    </row>
    <row r="12180" spans="2:2" ht="15" customHeight="1" x14ac:dyDescent="0.2">
      <c r="B12180"/>
    </row>
    <row r="12181" spans="2:2" ht="15" customHeight="1" x14ac:dyDescent="0.2">
      <c r="B12181"/>
    </row>
    <row r="12182" spans="2:2" ht="15" customHeight="1" x14ac:dyDescent="0.2">
      <c r="B12182"/>
    </row>
    <row r="12183" spans="2:2" ht="15" customHeight="1" x14ac:dyDescent="0.2">
      <c r="B12183"/>
    </row>
    <row r="12184" spans="2:2" ht="15" customHeight="1" x14ac:dyDescent="0.2">
      <c r="B12184"/>
    </row>
    <row r="12185" spans="2:2" ht="15" customHeight="1" x14ac:dyDescent="0.2">
      <c r="B12185"/>
    </row>
    <row r="12186" spans="2:2" ht="15" customHeight="1" x14ac:dyDescent="0.2">
      <c r="B12186"/>
    </row>
    <row r="12187" spans="2:2" ht="15" customHeight="1" x14ac:dyDescent="0.2">
      <c r="B12187"/>
    </row>
    <row r="12188" spans="2:2" ht="15" customHeight="1" x14ac:dyDescent="0.2">
      <c r="B12188"/>
    </row>
    <row r="12189" spans="2:2" ht="15" customHeight="1" x14ac:dyDescent="0.2">
      <c r="B12189"/>
    </row>
    <row r="12190" spans="2:2" ht="15" customHeight="1" x14ac:dyDescent="0.2">
      <c r="B12190"/>
    </row>
    <row r="12191" spans="2:2" ht="15" customHeight="1" x14ac:dyDescent="0.2">
      <c r="B12191"/>
    </row>
    <row r="12192" spans="2:2" ht="15" customHeight="1" x14ac:dyDescent="0.2">
      <c r="B12192"/>
    </row>
    <row r="12193" spans="2:2" ht="15" customHeight="1" x14ac:dyDescent="0.2">
      <c r="B12193"/>
    </row>
    <row r="12194" spans="2:2" ht="15" customHeight="1" x14ac:dyDescent="0.2">
      <c r="B12194"/>
    </row>
    <row r="12195" spans="2:2" ht="15" customHeight="1" x14ac:dyDescent="0.2">
      <c r="B12195"/>
    </row>
    <row r="12196" spans="2:2" ht="15" customHeight="1" x14ac:dyDescent="0.2">
      <c r="B12196"/>
    </row>
    <row r="12197" spans="2:2" ht="15" customHeight="1" x14ac:dyDescent="0.2">
      <c r="B12197"/>
    </row>
    <row r="12198" spans="2:2" ht="15" customHeight="1" x14ac:dyDescent="0.2">
      <c r="B12198"/>
    </row>
    <row r="12199" spans="2:2" ht="15" customHeight="1" x14ac:dyDescent="0.2">
      <c r="B12199"/>
    </row>
    <row r="12200" spans="2:2" ht="15" customHeight="1" x14ac:dyDescent="0.2">
      <c r="B12200"/>
    </row>
    <row r="12201" spans="2:2" ht="15" customHeight="1" x14ac:dyDescent="0.2">
      <c r="B12201"/>
    </row>
    <row r="12202" spans="2:2" ht="15" customHeight="1" x14ac:dyDescent="0.2">
      <c r="B12202"/>
    </row>
    <row r="12203" spans="2:2" ht="15" customHeight="1" x14ac:dyDescent="0.2">
      <c r="B12203"/>
    </row>
    <row r="12204" spans="2:2" ht="15" customHeight="1" x14ac:dyDescent="0.2">
      <c r="B12204"/>
    </row>
    <row r="12205" spans="2:2" ht="15" customHeight="1" x14ac:dyDescent="0.2">
      <c r="B12205"/>
    </row>
    <row r="12206" spans="2:2" ht="15" customHeight="1" x14ac:dyDescent="0.2">
      <c r="B12206"/>
    </row>
    <row r="12207" spans="2:2" ht="15" customHeight="1" x14ac:dyDescent="0.2">
      <c r="B12207"/>
    </row>
    <row r="12208" spans="2:2" ht="15" customHeight="1" x14ac:dyDescent="0.2">
      <c r="B12208"/>
    </row>
    <row r="12209" spans="2:2" ht="15" customHeight="1" x14ac:dyDescent="0.2">
      <c r="B12209"/>
    </row>
    <row r="12210" spans="2:2" ht="15" customHeight="1" x14ac:dyDescent="0.2">
      <c r="B12210"/>
    </row>
    <row r="12211" spans="2:2" ht="15" customHeight="1" x14ac:dyDescent="0.2">
      <c r="B12211"/>
    </row>
    <row r="12212" spans="2:2" ht="15" customHeight="1" x14ac:dyDescent="0.2">
      <c r="B12212"/>
    </row>
    <row r="12213" spans="2:2" ht="15" customHeight="1" x14ac:dyDescent="0.2">
      <c r="B12213"/>
    </row>
    <row r="12214" spans="2:2" ht="15" customHeight="1" x14ac:dyDescent="0.2">
      <c r="B12214"/>
    </row>
    <row r="12215" spans="2:2" ht="15" customHeight="1" x14ac:dyDescent="0.2">
      <c r="B12215"/>
    </row>
    <row r="12216" spans="2:2" ht="15" customHeight="1" x14ac:dyDescent="0.2">
      <c r="B12216"/>
    </row>
    <row r="12217" spans="2:2" ht="15" customHeight="1" x14ac:dyDescent="0.2">
      <c r="B12217"/>
    </row>
    <row r="12218" spans="2:2" ht="15" customHeight="1" x14ac:dyDescent="0.2">
      <c r="B12218"/>
    </row>
    <row r="12219" spans="2:2" ht="15" customHeight="1" x14ac:dyDescent="0.2">
      <c r="B12219"/>
    </row>
    <row r="12220" spans="2:2" ht="15" customHeight="1" x14ac:dyDescent="0.2">
      <c r="B12220"/>
    </row>
    <row r="12221" spans="2:2" ht="15" customHeight="1" x14ac:dyDescent="0.2">
      <c r="B12221"/>
    </row>
    <row r="12222" spans="2:2" ht="15" customHeight="1" x14ac:dyDescent="0.2">
      <c r="B12222"/>
    </row>
    <row r="12223" spans="2:2" ht="15" customHeight="1" x14ac:dyDescent="0.2">
      <c r="B12223"/>
    </row>
    <row r="12224" spans="2:2" ht="15" customHeight="1" x14ac:dyDescent="0.2">
      <c r="B12224"/>
    </row>
    <row r="12225" spans="2:2" ht="15" customHeight="1" x14ac:dyDescent="0.2">
      <c r="B12225"/>
    </row>
    <row r="12226" spans="2:2" ht="15" customHeight="1" x14ac:dyDescent="0.2">
      <c r="B12226"/>
    </row>
    <row r="12227" spans="2:2" ht="15" customHeight="1" x14ac:dyDescent="0.2">
      <c r="B12227"/>
    </row>
    <row r="12228" spans="2:2" ht="15" customHeight="1" x14ac:dyDescent="0.2">
      <c r="B12228"/>
    </row>
    <row r="12229" spans="2:2" ht="15" customHeight="1" x14ac:dyDescent="0.2">
      <c r="B12229"/>
    </row>
    <row r="12230" spans="2:2" ht="15" customHeight="1" x14ac:dyDescent="0.2">
      <c r="B12230"/>
    </row>
    <row r="12231" spans="2:2" ht="15" customHeight="1" x14ac:dyDescent="0.2">
      <c r="B12231"/>
    </row>
    <row r="12232" spans="2:2" ht="15" customHeight="1" x14ac:dyDescent="0.2">
      <c r="B12232"/>
    </row>
    <row r="12233" spans="2:2" ht="15" customHeight="1" x14ac:dyDescent="0.2">
      <c r="B12233"/>
    </row>
    <row r="12234" spans="2:2" ht="15" customHeight="1" x14ac:dyDescent="0.2">
      <c r="B12234"/>
    </row>
    <row r="12235" spans="2:2" ht="15" customHeight="1" x14ac:dyDescent="0.2">
      <c r="B12235"/>
    </row>
    <row r="12236" spans="2:2" ht="15" customHeight="1" x14ac:dyDescent="0.2">
      <c r="B12236"/>
    </row>
    <row r="12237" spans="2:2" ht="15" customHeight="1" x14ac:dyDescent="0.2">
      <c r="B12237"/>
    </row>
    <row r="12238" spans="2:2" ht="15" customHeight="1" x14ac:dyDescent="0.2">
      <c r="B12238"/>
    </row>
    <row r="12239" spans="2:2" ht="15" customHeight="1" x14ac:dyDescent="0.2">
      <c r="B12239"/>
    </row>
    <row r="12240" spans="2:2" ht="15" customHeight="1" x14ac:dyDescent="0.2">
      <c r="B12240"/>
    </row>
    <row r="12241" spans="2:2" ht="15" customHeight="1" x14ac:dyDescent="0.2">
      <c r="B12241"/>
    </row>
    <row r="12242" spans="2:2" ht="15" customHeight="1" x14ac:dyDescent="0.2">
      <c r="B12242"/>
    </row>
    <row r="12243" spans="2:2" ht="15" customHeight="1" x14ac:dyDescent="0.2">
      <c r="B12243"/>
    </row>
    <row r="12244" spans="2:2" ht="15" customHeight="1" x14ac:dyDescent="0.2">
      <c r="B12244"/>
    </row>
    <row r="12245" spans="2:2" ht="15" customHeight="1" x14ac:dyDescent="0.2">
      <c r="B12245"/>
    </row>
    <row r="12246" spans="2:2" ht="15" customHeight="1" x14ac:dyDescent="0.2">
      <c r="B12246"/>
    </row>
    <row r="12247" spans="2:2" ht="15" customHeight="1" x14ac:dyDescent="0.2">
      <c r="B12247"/>
    </row>
    <row r="12248" spans="2:2" ht="15" customHeight="1" x14ac:dyDescent="0.2">
      <c r="B12248"/>
    </row>
    <row r="12249" spans="2:2" ht="15" customHeight="1" x14ac:dyDescent="0.2">
      <c r="B12249"/>
    </row>
    <row r="12250" spans="2:2" ht="15" customHeight="1" x14ac:dyDescent="0.2">
      <c r="B12250"/>
    </row>
    <row r="12251" spans="2:2" ht="15" customHeight="1" x14ac:dyDescent="0.2">
      <c r="B12251"/>
    </row>
    <row r="12252" spans="2:2" ht="15" customHeight="1" x14ac:dyDescent="0.2">
      <c r="B12252"/>
    </row>
    <row r="12253" spans="2:2" ht="15" customHeight="1" x14ac:dyDescent="0.2">
      <c r="B12253"/>
    </row>
    <row r="12254" spans="2:2" ht="15" customHeight="1" x14ac:dyDescent="0.2">
      <c r="B12254"/>
    </row>
    <row r="12255" spans="2:2" ht="15" customHeight="1" x14ac:dyDescent="0.2">
      <c r="B12255"/>
    </row>
    <row r="12256" spans="2:2" ht="15" customHeight="1" x14ac:dyDescent="0.2">
      <c r="B12256"/>
    </row>
    <row r="12257" spans="2:2" ht="15" customHeight="1" x14ac:dyDescent="0.2">
      <c r="B12257"/>
    </row>
    <row r="12258" spans="2:2" ht="15" customHeight="1" x14ac:dyDescent="0.2">
      <c r="B12258"/>
    </row>
    <row r="12259" spans="2:2" ht="15" customHeight="1" x14ac:dyDescent="0.2">
      <c r="B12259"/>
    </row>
    <row r="12260" spans="2:2" ht="15" customHeight="1" x14ac:dyDescent="0.2">
      <c r="B12260"/>
    </row>
    <row r="12261" spans="2:2" ht="15" customHeight="1" x14ac:dyDescent="0.2">
      <c r="B12261"/>
    </row>
    <row r="12262" spans="2:2" ht="15" customHeight="1" x14ac:dyDescent="0.2">
      <c r="B12262"/>
    </row>
    <row r="12263" spans="2:2" ht="15" customHeight="1" x14ac:dyDescent="0.2">
      <c r="B12263"/>
    </row>
    <row r="12264" spans="2:2" ht="15" customHeight="1" x14ac:dyDescent="0.2">
      <c r="B12264"/>
    </row>
    <row r="12265" spans="2:2" ht="15" customHeight="1" x14ac:dyDescent="0.2">
      <c r="B12265"/>
    </row>
    <row r="12266" spans="2:2" ht="15" customHeight="1" x14ac:dyDescent="0.2">
      <c r="B12266"/>
    </row>
    <row r="12267" spans="2:2" ht="15" customHeight="1" x14ac:dyDescent="0.2">
      <c r="B12267"/>
    </row>
    <row r="12268" spans="2:2" ht="15" customHeight="1" x14ac:dyDescent="0.2">
      <c r="B12268"/>
    </row>
    <row r="12269" spans="2:2" ht="15" customHeight="1" x14ac:dyDescent="0.2">
      <c r="B12269"/>
    </row>
    <row r="12270" spans="2:2" ht="15" customHeight="1" x14ac:dyDescent="0.2">
      <c r="B12270"/>
    </row>
    <row r="12271" spans="2:2" ht="15" customHeight="1" x14ac:dyDescent="0.2">
      <c r="B12271"/>
    </row>
    <row r="12272" spans="2:2" ht="15" customHeight="1" x14ac:dyDescent="0.2">
      <c r="B12272"/>
    </row>
    <row r="12273" spans="2:2" ht="15" customHeight="1" x14ac:dyDescent="0.2">
      <c r="B12273"/>
    </row>
    <row r="12274" spans="2:2" ht="15" customHeight="1" x14ac:dyDescent="0.2">
      <c r="B12274"/>
    </row>
    <row r="12275" spans="2:2" ht="15" customHeight="1" x14ac:dyDescent="0.2">
      <c r="B12275"/>
    </row>
    <row r="12276" spans="2:2" ht="15" customHeight="1" x14ac:dyDescent="0.2">
      <c r="B12276"/>
    </row>
    <row r="12277" spans="2:2" ht="15" customHeight="1" x14ac:dyDescent="0.2">
      <c r="B12277"/>
    </row>
    <row r="12278" spans="2:2" ht="15" customHeight="1" x14ac:dyDescent="0.2">
      <c r="B12278"/>
    </row>
    <row r="12279" spans="2:2" ht="15" customHeight="1" x14ac:dyDescent="0.2">
      <c r="B12279"/>
    </row>
    <row r="12280" spans="2:2" ht="15" customHeight="1" x14ac:dyDescent="0.2">
      <c r="B12280"/>
    </row>
    <row r="12281" spans="2:2" ht="15" customHeight="1" x14ac:dyDescent="0.2">
      <c r="B12281"/>
    </row>
    <row r="12282" spans="2:2" ht="15" customHeight="1" x14ac:dyDescent="0.2">
      <c r="B12282"/>
    </row>
    <row r="12283" spans="2:2" ht="15" customHeight="1" x14ac:dyDescent="0.2">
      <c r="B12283"/>
    </row>
    <row r="12284" spans="2:2" ht="15" customHeight="1" x14ac:dyDescent="0.2">
      <c r="B12284"/>
    </row>
    <row r="12285" spans="2:2" ht="15" customHeight="1" x14ac:dyDescent="0.2">
      <c r="B12285"/>
    </row>
    <row r="12286" spans="2:2" ht="15" customHeight="1" x14ac:dyDescent="0.2">
      <c r="B12286"/>
    </row>
    <row r="12287" spans="2:2" ht="15" customHeight="1" x14ac:dyDescent="0.2">
      <c r="B12287"/>
    </row>
    <row r="12288" spans="2:2" ht="15" customHeight="1" x14ac:dyDescent="0.2">
      <c r="B12288"/>
    </row>
    <row r="12289" spans="2:2" ht="15" customHeight="1" x14ac:dyDescent="0.2">
      <c r="B12289"/>
    </row>
    <row r="12290" spans="2:2" ht="15" customHeight="1" x14ac:dyDescent="0.2">
      <c r="B12290"/>
    </row>
    <row r="12291" spans="2:2" ht="15" customHeight="1" x14ac:dyDescent="0.2">
      <c r="B12291"/>
    </row>
    <row r="12292" spans="2:2" ht="15" customHeight="1" x14ac:dyDescent="0.2">
      <c r="B12292"/>
    </row>
    <row r="12293" spans="2:2" ht="15" customHeight="1" x14ac:dyDescent="0.2">
      <c r="B12293"/>
    </row>
    <row r="12294" spans="2:2" ht="15" customHeight="1" x14ac:dyDescent="0.2">
      <c r="B12294"/>
    </row>
    <row r="12295" spans="2:2" ht="15" customHeight="1" x14ac:dyDescent="0.2">
      <c r="B12295"/>
    </row>
    <row r="12296" spans="2:2" ht="15" customHeight="1" x14ac:dyDescent="0.2">
      <c r="B12296"/>
    </row>
    <row r="12297" spans="2:2" ht="15" customHeight="1" x14ac:dyDescent="0.2">
      <c r="B12297"/>
    </row>
    <row r="12298" spans="2:2" ht="15" customHeight="1" x14ac:dyDescent="0.2">
      <c r="B12298"/>
    </row>
    <row r="12299" spans="2:2" ht="15" customHeight="1" x14ac:dyDescent="0.2">
      <c r="B12299"/>
    </row>
    <row r="12300" spans="2:2" ht="15" customHeight="1" x14ac:dyDescent="0.2">
      <c r="B12300"/>
    </row>
    <row r="12301" spans="2:2" ht="15" customHeight="1" x14ac:dyDescent="0.2">
      <c r="B12301"/>
    </row>
    <row r="12302" spans="2:2" ht="15" customHeight="1" x14ac:dyDescent="0.2">
      <c r="B12302"/>
    </row>
    <row r="12303" spans="2:2" ht="15" customHeight="1" x14ac:dyDescent="0.2">
      <c r="B12303"/>
    </row>
    <row r="12304" spans="2:2" ht="15" customHeight="1" x14ac:dyDescent="0.2">
      <c r="B12304"/>
    </row>
    <row r="12305" spans="2:2" ht="15" customHeight="1" x14ac:dyDescent="0.2">
      <c r="B12305"/>
    </row>
    <row r="12306" spans="2:2" ht="15" customHeight="1" x14ac:dyDescent="0.2">
      <c r="B12306"/>
    </row>
    <row r="12307" spans="2:2" ht="15" customHeight="1" x14ac:dyDescent="0.2">
      <c r="B12307"/>
    </row>
    <row r="12308" spans="2:2" ht="15" customHeight="1" x14ac:dyDescent="0.2">
      <c r="B12308"/>
    </row>
    <row r="12309" spans="2:2" ht="15" customHeight="1" x14ac:dyDescent="0.2">
      <c r="B12309"/>
    </row>
    <row r="12310" spans="2:2" ht="15" customHeight="1" x14ac:dyDescent="0.2">
      <c r="B12310"/>
    </row>
    <row r="12311" spans="2:2" ht="15" customHeight="1" x14ac:dyDescent="0.2">
      <c r="B12311"/>
    </row>
    <row r="12312" spans="2:2" ht="15" customHeight="1" x14ac:dyDescent="0.2">
      <c r="B12312"/>
    </row>
    <row r="12313" spans="2:2" ht="15" customHeight="1" x14ac:dyDescent="0.2">
      <c r="B12313"/>
    </row>
    <row r="12314" spans="2:2" ht="15" customHeight="1" x14ac:dyDescent="0.2">
      <c r="B12314"/>
    </row>
    <row r="12315" spans="2:2" ht="15" customHeight="1" x14ac:dyDescent="0.2">
      <c r="B12315"/>
    </row>
    <row r="12316" spans="2:2" ht="15" customHeight="1" x14ac:dyDescent="0.2">
      <c r="B12316"/>
    </row>
    <row r="12317" spans="2:2" ht="15" customHeight="1" x14ac:dyDescent="0.2">
      <c r="B12317"/>
    </row>
    <row r="12318" spans="2:2" ht="15" customHeight="1" x14ac:dyDescent="0.2">
      <c r="B12318"/>
    </row>
    <row r="12319" spans="2:2" ht="15" customHeight="1" x14ac:dyDescent="0.2">
      <c r="B12319"/>
    </row>
    <row r="12320" spans="2:2" ht="15" customHeight="1" x14ac:dyDescent="0.2">
      <c r="B12320"/>
    </row>
    <row r="12321" spans="2:2" ht="15" customHeight="1" x14ac:dyDescent="0.2">
      <c r="B12321"/>
    </row>
    <row r="12322" spans="2:2" ht="15" customHeight="1" x14ac:dyDescent="0.2">
      <c r="B12322"/>
    </row>
    <row r="12323" spans="2:2" ht="15" customHeight="1" x14ac:dyDescent="0.2">
      <c r="B12323"/>
    </row>
    <row r="12324" spans="2:2" ht="15" customHeight="1" x14ac:dyDescent="0.2">
      <c r="B12324"/>
    </row>
    <row r="12325" spans="2:2" ht="15" customHeight="1" x14ac:dyDescent="0.2">
      <c r="B12325"/>
    </row>
    <row r="12326" spans="2:2" ht="15" customHeight="1" x14ac:dyDescent="0.2">
      <c r="B12326"/>
    </row>
    <row r="12327" spans="2:2" ht="15" customHeight="1" x14ac:dyDescent="0.2">
      <c r="B12327"/>
    </row>
    <row r="12328" spans="2:2" ht="15" customHeight="1" x14ac:dyDescent="0.2">
      <c r="B12328"/>
    </row>
    <row r="12329" spans="2:2" ht="15" customHeight="1" x14ac:dyDescent="0.2">
      <c r="B12329"/>
    </row>
    <row r="12330" spans="2:2" ht="15" customHeight="1" x14ac:dyDescent="0.2">
      <c r="B12330"/>
    </row>
    <row r="12331" spans="2:2" ht="15" customHeight="1" x14ac:dyDescent="0.2">
      <c r="B12331"/>
    </row>
    <row r="12332" spans="2:2" ht="15" customHeight="1" x14ac:dyDescent="0.2">
      <c r="B12332"/>
    </row>
    <row r="12333" spans="2:2" ht="15" customHeight="1" x14ac:dyDescent="0.2">
      <c r="B12333"/>
    </row>
    <row r="12334" spans="2:2" ht="15" customHeight="1" x14ac:dyDescent="0.2">
      <c r="B12334"/>
    </row>
    <row r="12335" spans="2:2" ht="15" customHeight="1" x14ac:dyDescent="0.2">
      <c r="B12335"/>
    </row>
    <row r="12336" spans="2:2" ht="15" customHeight="1" x14ac:dyDescent="0.2">
      <c r="B12336"/>
    </row>
    <row r="12337" spans="2:2" ht="15" customHeight="1" x14ac:dyDescent="0.2">
      <c r="B12337"/>
    </row>
    <row r="12338" spans="2:2" ht="15" customHeight="1" x14ac:dyDescent="0.2">
      <c r="B12338"/>
    </row>
    <row r="12339" spans="2:2" ht="15" customHeight="1" x14ac:dyDescent="0.2">
      <c r="B12339"/>
    </row>
    <row r="12340" spans="2:2" ht="15" customHeight="1" x14ac:dyDescent="0.2">
      <c r="B12340"/>
    </row>
    <row r="12341" spans="2:2" ht="15" customHeight="1" x14ac:dyDescent="0.2">
      <c r="B12341"/>
    </row>
    <row r="12342" spans="2:2" ht="15" customHeight="1" x14ac:dyDescent="0.2">
      <c r="B12342"/>
    </row>
    <row r="12343" spans="2:2" ht="15" customHeight="1" x14ac:dyDescent="0.2">
      <c r="B12343"/>
    </row>
    <row r="12344" spans="2:2" ht="15" customHeight="1" x14ac:dyDescent="0.2">
      <c r="B12344"/>
    </row>
    <row r="12345" spans="2:2" ht="15" customHeight="1" x14ac:dyDescent="0.2">
      <c r="B12345"/>
    </row>
    <row r="12346" spans="2:2" ht="15" customHeight="1" x14ac:dyDescent="0.2">
      <c r="B12346"/>
    </row>
    <row r="12347" spans="2:2" ht="15" customHeight="1" x14ac:dyDescent="0.2">
      <c r="B12347"/>
    </row>
    <row r="12348" spans="2:2" ht="15" customHeight="1" x14ac:dyDescent="0.2">
      <c r="B12348"/>
    </row>
    <row r="12349" spans="2:2" ht="15" customHeight="1" x14ac:dyDescent="0.2">
      <c r="B12349"/>
    </row>
    <row r="12350" spans="2:2" ht="15" customHeight="1" x14ac:dyDescent="0.2">
      <c r="B12350"/>
    </row>
    <row r="12351" spans="2:2" ht="15" customHeight="1" x14ac:dyDescent="0.2">
      <c r="B12351"/>
    </row>
    <row r="12352" spans="2:2" ht="15" customHeight="1" x14ac:dyDescent="0.2">
      <c r="B12352"/>
    </row>
    <row r="12353" spans="2:2" ht="15" customHeight="1" x14ac:dyDescent="0.2">
      <c r="B12353"/>
    </row>
    <row r="12354" spans="2:2" ht="15" customHeight="1" x14ac:dyDescent="0.2">
      <c r="B12354"/>
    </row>
    <row r="12355" spans="2:2" ht="15" customHeight="1" x14ac:dyDescent="0.2">
      <c r="B12355"/>
    </row>
    <row r="12356" spans="2:2" ht="15" customHeight="1" x14ac:dyDescent="0.2">
      <c r="B12356"/>
    </row>
    <row r="12357" spans="2:2" ht="15" customHeight="1" x14ac:dyDescent="0.2">
      <c r="B12357"/>
    </row>
    <row r="12358" spans="2:2" ht="15" customHeight="1" x14ac:dyDescent="0.2">
      <c r="B12358"/>
    </row>
    <row r="12359" spans="2:2" ht="15" customHeight="1" x14ac:dyDescent="0.2">
      <c r="B12359"/>
    </row>
    <row r="12360" spans="2:2" ht="15" customHeight="1" x14ac:dyDescent="0.2">
      <c r="B12360"/>
    </row>
    <row r="12361" spans="2:2" ht="15" customHeight="1" x14ac:dyDescent="0.2">
      <c r="B12361"/>
    </row>
    <row r="12362" spans="2:2" ht="15" customHeight="1" x14ac:dyDescent="0.2">
      <c r="B12362"/>
    </row>
    <row r="12363" spans="2:2" ht="15" customHeight="1" x14ac:dyDescent="0.2">
      <c r="B12363"/>
    </row>
    <row r="12364" spans="2:2" ht="15" customHeight="1" x14ac:dyDescent="0.2">
      <c r="B12364"/>
    </row>
    <row r="12365" spans="2:2" ht="15" customHeight="1" x14ac:dyDescent="0.2">
      <c r="B12365"/>
    </row>
    <row r="12366" spans="2:2" ht="15" customHeight="1" x14ac:dyDescent="0.2">
      <c r="B12366"/>
    </row>
    <row r="12367" spans="2:2" ht="15" customHeight="1" x14ac:dyDescent="0.2">
      <c r="B12367"/>
    </row>
    <row r="12368" spans="2:2" ht="15" customHeight="1" x14ac:dyDescent="0.2">
      <c r="B12368"/>
    </row>
    <row r="12369" spans="2:2" ht="15" customHeight="1" x14ac:dyDescent="0.2">
      <c r="B12369"/>
    </row>
    <row r="12370" spans="2:2" ht="15" customHeight="1" x14ac:dyDescent="0.2">
      <c r="B12370"/>
    </row>
    <row r="12371" spans="2:2" ht="15" customHeight="1" x14ac:dyDescent="0.2">
      <c r="B12371"/>
    </row>
    <row r="12372" spans="2:2" ht="15" customHeight="1" x14ac:dyDescent="0.2">
      <c r="B12372"/>
    </row>
    <row r="12373" spans="2:2" ht="15" customHeight="1" x14ac:dyDescent="0.2">
      <c r="B12373"/>
    </row>
    <row r="12374" spans="2:2" ht="15" customHeight="1" x14ac:dyDescent="0.2">
      <c r="B12374"/>
    </row>
    <row r="12375" spans="2:2" ht="15" customHeight="1" x14ac:dyDescent="0.2">
      <c r="B12375"/>
    </row>
    <row r="12376" spans="2:2" ht="15" customHeight="1" x14ac:dyDescent="0.2">
      <c r="B12376"/>
    </row>
    <row r="12377" spans="2:2" ht="15" customHeight="1" x14ac:dyDescent="0.2">
      <c r="B12377"/>
    </row>
    <row r="12378" spans="2:2" ht="15" customHeight="1" x14ac:dyDescent="0.2">
      <c r="B12378"/>
    </row>
    <row r="12379" spans="2:2" ht="15" customHeight="1" x14ac:dyDescent="0.2">
      <c r="B12379"/>
    </row>
    <row r="12380" spans="2:2" ht="15" customHeight="1" x14ac:dyDescent="0.2">
      <c r="B12380"/>
    </row>
    <row r="12381" spans="2:2" ht="15" customHeight="1" x14ac:dyDescent="0.2">
      <c r="B12381"/>
    </row>
    <row r="12382" spans="2:2" ht="15" customHeight="1" x14ac:dyDescent="0.2">
      <c r="B12382"/>
    </row>
    <row r="12383" spans="2:2" ht="15" customHeight="1" x14ac:dyDescent="0.2">
      <c r="B12383"/>
    </row>
    <row r="12384" spans="2:2" ht="15" customHeight="1" x14ac:dyDescent="0.2">
      <c r="B12384"/>
    </row>
    <row r="12385" spans="2:2" ht="15" customHeight="1" x14ac:dyDescent="0.2">
      <c r="B12385"/>
    </row>
    <row r="12386" spans="2:2" ht="15" customHeight="1" x14ac:dyDescent="0.2">
      <c r="B12386"/>
    </row>
    <row r="12387" spans="2:2" ht="15" customHeight="1" x14ac:dyDescent="0.2">
      <c r="B12387"/>
    </row>
    <row r="12388" spans="2:2" ht="15" customHeight="1" x14ac:dyDescent="0.2">
      <c r="B12388"/>
    </row>
    <row r="12389" spans="2:2" ht="15" customHeight="1" x14ac:dyDescent="0.2">
      <c r="B12389"/>
    </row>
    <row r="12390" spans="2:2" ht="15" customHeight="1" x14ac:dyDescent="0.2">
      <c r="B12390"/>
    </row>
    <row r="12391" spans="2:2" ht="15" customHeight="1" x14ac:dyDescent="0.2">
      <c r="B12391"/>
    </row>
    <row r="12392" spans="2:2" ht="15" customHeight="1" x14ac:dyDescent="0.2">
      <c r="B12392"/>
    </row>
    <row r="12393" spans="2:2" ht="15" customHeight="1" x14ac:dyDescent="0.2">
      <c r="B12393"/>
    </row>
    <row r="12394" spans="2:2" ht="15" customHeight="1" x14ac:dyDescent="0.2">
      <c r="B12394"/>
    </row>
    <row r="12395" spans="2:2" ht="15" customHeight="1" x14ac:dyDescent="0.2">
      <c r="B12395"/>
    </row>
    <row r="12396" spans="2:2" ht="15" customHeight="1" x14ac:dyDescent="0.2">
      <c r="B12396"/>
    </row>
    <row r="12397" spans="2:2" ht="15" customHeight="1" x14ac:dyDescent="0.2">
      <c r="B12397"/>
    </row>
    <row r="12398" spans="2:2" ht="15" customHeight="1" x14ac:dyDescent="0.2">
      <c r="B12398"/>
    </row>
    <row r="12399" spans="2:2" ht="15" customHeight="1" x14ac:dyDescent="0.2">
      <c r="B12399"/>
    </row>
    <row r="12400" spans="2:2" ht="15" customHeight="1" x14ac:dyDescent="0.2">
      <c r="B12400"/>
    </row>
    <row r="12401" spans="2:2" ht="15" customHeight="1" x14ac:dyDescent="0.2">
      <c r="B12401"/>
    </row>
    <row r="12402" spans="2:2" ht="15" customHeight="1" x14ac:dyDescent="0.2">
      <c r="B12402"/>
    </row>
    <row r="12403" spans="2:2" ht="15" customHeight="1" x14ac:dyDescent="0.2">
      <c r="B12403"/>
    </row>
    <row r="12404" spans="2:2" ht="15" customHeight="1" x14ac:dyDescent="0.2">
      <c r="B12404"/>
    </row>
    <row r="12405" spans="2:2" ht="15" customHeight="1" x14ac:dyDescent="0.2">
      <c r="B12405"/>
    </row>
    <row r="12406" spans="2:2" ht="15" customHeight="1" x14ac:dyDescent="0.2">
      <c r="B12406"/>
    </row>
    <row r="12407" spans="2:2" ht="15" customHeight="1" x14ac:dyDescent="0.2">
      <c r="B12407"/>
    </row>
    <row r="12408" spans="2:2" ht="15" customHeight="1" x14ac:dyDescent="0.2">
      <c r="B12408"/>
    </row>
    <row r="12409" spans="2:2" ht="15" customHeight="1" x14ac:dyDescent="0.2">
      <c r="B12409"/>
    </row>
    <row r="12410" spans="2:2" ht="15" customHeight="1" x14ac:dyDescent="0.2">
      <c r="B12410"/>
    </row>
    <row r="12411" spans="2:2" ht="15" customHeight="1" x14ac:dyDescent="0.2">
      <c r="B12411"/>
    </row>
    <row r="12412" spans="2:2" ht="15" customHeight="1" x14ac:dyDescent="0.2">
      <c r="B12412"/>
    </row>
    <row r="12413" spans="2:2" ht="15" customHeight="1" x14ac:dyDescent="0.2">
      <c r="B12413"/>
    </row>
    <row r="12414" spans="2:2" ht="15" customHeight="1" x14ac:dyDescent="0.2">
      <c r="B12414"/>
    </row>
    <row r="12415" spans="2:2" ht="15" customHeight="1" x14ac:dyDescent="0.2">
      <c r="B12415"/>
    </row>
    <row r="12416" spans="2:2" ht="15" customHeight="1" x14ac:dyDescent="0.2">
      <c r="B12416"/>
    </row>
    <row r="12417" spans="2:2" ht="15" customHeight="1" x14ac:dyDescent="0.2">
      <c r="B12417"/>
    </row>
    <row r="12418" spans="2:2" ht="15" customHeight="1" x14ac:dyDescent="0.2">
      <c r="B12418"/>
    </row>
    <row r="12419" spans="2:2" ht="15" customHeight="1" x14ac:dyDescent="0.2">
      <c r="B12419"/>
    </row>
    <row r="12420" spans="2:2" ht="15" customHeight="1" x14ac:dyDescent="0.2">
      <c r="B12420"/>
    </row>
    <row r="12421" spans="2:2" ht="15" customHeight="1" x14ac:dyDescent="0.2">
      <c r="B12421"/>
    </row>
    <row r="12422" spans="2:2" ht="15" customHeight="1" x14ac:dyDescent="0.2">
      <c r="B12422"/>
    </row>
    <row r="12423" spans="2:2" ht="15" customHeight="1" x14ac:dyDescent="0.2">
      <c r="B12423"/>
    </row>
    <row r="12424" spans="2:2" ht="15" customHeight="1" x14ac:dyDescent="0.2">
      <c r="B12424"/>
    </row>
    <row r="12425" spans="2:2" ht="15" customHeight="1" x14ac:dyDescent="0.2">
      <c r="B12425"/>
    </row>
    <row r="12426" spans="2:2" ht="15" customHeight="1" x14ac:dyDescent="0.2">
      <c r="B12426"/>
    </row>
    <row r="12427" spans="2:2" ht="15" customHeight="1" x14ac:dyDescent="0.2">
      <c r="B12427"/>
    </row>
    <row r="12428" spans="2:2" ht="15" customHeight="1" x14ac:dyDescent="0.2">
      <c r="B12428"/>
    </row>
    <row r="12429" spans="2:2" ht="15" customHeight="1" x14ac:dyDescent="0.2">
      <c r="B12429"/>
    </row>
    <row r="12430" spans="2:2" ht="15" customHeight="1" x14ac:dyDescent="0.2">
      <c r="B12430"/>
    </row>
    <row r="12431" spans="2:2" ht="15" customHeight="1" x14ac:dyDescent="0.2">
      <c r="B12431"/>
    </row>
    <row r="12432" spans="2:2" ht="15" customHeight="1" x14ac:dyDescent="0.2">
      <c r="B12432"/>
    </row>
    <row r="12433" spans="2:2" ht="15" customHeight="1" x14ac:dyDescent="0.2">
      <c r="B12433"/>
    </row>
    <row r="12434" spans="2:2" ht="15" customHeight="1" x14ac:dyDescent="0.2">
      <c r="B12434"/>
    </row>
    <row r="12435" spans="2:2" ht="15" customHeight="1" x14ac:dyDescent="0.2">
      <c r="B12435"/>
    </row>
    <row r="12436" spans="2:2" ht="15" customHeight="1" x14ac:dyDescent="0.2">
      <c r="B12436"/>
    </row>
    <row r="12437" spans="2:2" ht="15" customHeight="1" x14ac:dyDescent="0.2">
      <c r="B12437"/>
    </row>
    <row r="12438" spans="2:2" ht="15" customHeight="1" x14ac:dyDescent="0.2">
      <c r="B12438"/>
    </row>
    <row r="12439" spans="2:2" ht="15" customHeight="1" x14ac:dyDescent="0.2">
      <c r="B12439"/>
    </row>
    <row r="12440" spans="2:2" ht="15" customHeight="1" x14ac:dyDescent="0.2">
      <c r="B12440"/>
    </row>
    <row r="12441" spans="2:2" ht="15" customHeight="1" x14ac:dyDescent="0.2">
      <c r="B12441"/>
    </row>
    <row r="12442" spans="2:2" ht="15" customHeight="1" x14ac:dyDescent="0.2">
      <c r="B12442"/>
    </row>
    <row r="12443" spans="2:2" ht="15" customHeight="1" x14ac:dyDescent="0.2">
      <c r="B12443"/>
    </row>
    <row r="12444" spans="2:2" ht="15" customHeight="1" x14ac:dyDescent="0.2">
      <c r="B12444"/>
    </row>
    <row r="12445" spans="2:2" ht="15" customHeight="1" x14ac:dyDescent="0.2">
      <c r="B12445"/>
    </row>
    <row r="12446" spans="2:2" ht="15" customHeight="1" x14ac:dyDescent="0.2">
      <c r="B12446"/>
    </row>
    <row r="12447" spans="2:2" ht="15" customHeight="1" x14ac:dyDescent="0.2">
      <c r="B12447"/>
    </row>
    <row r="12448" spans="2:2" ht="15" customHeight="1" x14ac:dyDescent="0.2">
      <c r="B12448"/>
    </row>
    <row r="12449" spans="2:2" ht="15" customHeight="1" x14ac:dyDescent="0.2">
      <c r="B12449"/>
    </row>
    <row r="12450" spans="2:2" ht="15" customHeight="1" x14ac:dyDescent="0.2">
      <c r="B12450"/>
    </row>
    <row r="12451" spans="2:2" ht="15" customHeight="1" x14ac:dyDescent="0.2">
      <c r="B12451"/>
    </row>
    <row r="12452" spans="2:2" ht="15" customHeight="1" x14ac:dyDescent="0.2">
      <c r="B12452"/>
    </row>
    <row r="12453" spans="2:2" ht="15" customHeight="1" x14ac:dyDescent="0.2">
      <c r="B12453"/>
    </row>
    <row r="12454" spans="2:2" ht="15" customHeight="1" x14ac:dyDescent="0.2">
      <c r="B12454"/>
    </row>
    <row r="12455" spans="2:2" ht="15" customHeight="1" x14ac:dyDescent="0.2">
      <c r="B12455"/>
    </row>
    <row r="12456" spans="2:2" ht="15" customHeight="1" x14ac:dyDescent="0.2">
      <c r="B12456"/>
    </row>
    <row r="12457" spans="2:2" ht="15" customHeight="1" x14ac:dyDescent="0.2">
      <c r="B12457"/>
    </row>
    <row r="12458" spans="2:2" ht="15" customHeight="1" x14ac:dyDescent="0.2">
      <c r="B12458"/>
    </row>
    <row r="12459" spans="2:2" ht="15" customHeight="1" x14ac:dyDescent="0.2">
      <c r="B12459"/>
    </row>
    <row r="12460" spans="2:2" ht="15" customHeight="1" x14ac:dyDescent="0.2">
      <c r="B12460"/>
    </row>
    <row r="12461" spans="2:2" ht="15" customHeight="1" x14ac:dyDescent="0.2">
      <c r="B12461"/>
    </row>
    <row r="12462" spans="2:2" ht="15" customHeight="1" x14ac:dyDescent="0.2">
      <c r="B12462"/>
    </row>
    <row r="12463" spans="2:2" ht="15" customHeight="1" x14ac:dyDescent="0.2">
      <c r="B12463"/>
    </row>
    <row r="12464" spans="2:2" ht="15" customHeight="1" x14ac:dyDescent="0.2">
      <c r="B12464"/>
    </row>
    <row r="12465" spans="2:2" ht="15" customHeight="1" x14ac:dyDescent="0.2">
      <c r="B12465"/>
    </row>
    <row r="12466" spans="2:2" ht="15" customHeight="1" x14ac:dyDescent="0.2">
      <c r="B12466"/>
    </row>
    <row r="12467" spans="2:2" ht="15" customHeight="1" x14ac:dyDescent="0.2">
      <c r="B12467"/>
    </row>
    <row r="12468" spans="2:2" ht="15" customHeight="1" x14ac:dyDescent="0.2">
      <c r="B12468"/>
    </row>
    <row r="12469" spans="2:2" ht="15" customHeight="1" x14ac:dyDescent="0.2">
      <c r="B12469"/>
    </row>
    <row r="12470" spans="2:2" ht="15" customHeight="1" x14ac:dyDescent="0.2">
      <c r="B12470"/>
    </row>
    <row r="12471" spans="2:2" ht="15" customHeight="1" x14ac:dyDescent="0.2">
      <c r="B12471"/>
    </row>
    <row r="12472" spans="2:2" ht="15" customHeight="1" x14ac:dyDescent="0.2">
      <c r="B12472"/>
    </row>
    <row r="12473" spans="2:2" ht="15" customHeight="1" x14ac:dyDescent="0.2">
      <c r="B12473"/>
    </row>
    <row r="12474" spans="2:2" ht="15" customHeight="1" x14ac:dyDescent="0.2">
      <c r="B12474"/>
    </row>
    <row r="12475" spans="2:2" ht="15" customHeight="1" x14ac:dyDescent="0.2">
      <c r="B12475"/>
    </row>
    <row r="12476" spans="2:2" ht="15" customHeight="1" x14ac:dyDescent="0.2">
      <c r="B12476"/>
    </row>
    <row r="12477" spans="2:2" ht="15" customHeight="1" x14ac:dyDescent="0.2">
      <c r="B12477"/>
    </row>
    <row r="12478" spans="2:2" ht="15" customHeight="1" x14ac:dyDescent="0.2">
      <c r="B12478"/>
    </row>
    <row r="12479" spans="2:2" ht="15" customHeight="1" x14ac:dyDescent="0.2">
      <c r="B12479"/>
    </row>
    <row r="12480" spans="2:2" ht="15" customHeight="1" x14ac:dyDescent="0.2">
      <c r="B12480"/>
    </row>
    <row r="12481" spans="2:2" ht="15" customHeight="1" x14ac:dyDescent="0.2">
      <c r="B12481"/>
    </row>
    <row r="12482" spans="2:2" ht="15" customHeight="1" x14ac:dyDescent="0.2">
      <c r="B12482"/>
    </row>
    <row r="12483" spans="2:2" ht="15" customHeight="1" x14ac:dyDescent="0.2">
      <c r="B12483"/>
    </row>
    <row r="12484" spans="2:2" ht="15" customHeight="1" x14ac:dyDescent="0.2">
      <c r="B12484"/>
    </row>
    <row r="12485" spans="2:2" ht="15" customHeight="1" x14ac:dyDescent="0.2">
      <c r="B12485"/>
    </row>
    <row r="12486" spans="2:2" ht="15" customHeight="1" x14ac:dyDescent="0.2">
      <c r="B12486"/>
    </row>
    <row r="12487" spans="2:2" ht="15" customHeight="1" x14ac:dyDescent="0.2">
      <c r="B12487"/>
    </row>
    <row r="12488" spans="2:2" ht="15" customHeight="1" x14ac:dyDescent="0.2">
      <c r="B12488"/>
    </row>
    <row r="12489" spans="2:2" ht="15" customHeight="1" x14ac:dyDescent="0.2">
      <c r="B12489"/>
    </row>
    <row r="12490" spans="2:2" ht="15" customHeight="1" x14ac:dyDescent="0.2">
      <c r="B12490"/>
    </row>
    <row r="12491" spans="2:2" ht="15" customHeight="1" x14ac:dyDescent="0.2">
      <c r="B12491"/>
    </row>
    <row r="12492" spans="2:2" ht="15" customHeight="1" x14ac:dyDescent="0.2">
      <c r="B12492"/>
    </row>
    <row r="12493" spans="2:2" ht="15" customHeight="1" x14ac:dyDescent="0.2">
      <c r="B12493"/>
    </row>
    <row r="12494" spans="2:2" ht="15" customHeight="1" x14ac:dyDescent="0.2">
      <c r="B12494"/>
    </row>
    <row r="12495" spans="2:2" ht="15" customHeight="1" x14ac:dyDescent="0.2">
      <c r="B12495"/>
    </row>
    <row r="12496" spans="2:2" ht="15" customHeight="1" x14ac:dyDescent="0.2">
      <c r="B12496"/>
    </row>
    <row r="12497" spans="2:2" ht="15" customHeight="1" x14ac:dyDescent="0.2">
      <c r="B12497"/>
    </row>
    <row r="12498" spans="2:2" ht="15" customHeight="1" x14ac:dyDescent="0.2">
      <c r="B12498"/>
    </row>
    <row r="12499" spans="2:2" ht="15" customHeight="1" x14ac:dyDescent="0.2">
      <c r="B12499"/>
    </row>
    <row r="12500" spans="2:2" ht="15" customHeight="1" x14ac:dyDescent="0.2">
      <c r="B12500"/>
    </row>
    <row r="12501" spans="2:2" ht="15" customHeight="1" x14ac:dyDescent="0.2">
      <c r="B12501"/>
    </row>
    <row r="12502" spans="2:2" ht="15" customHeight="1" x14ac:dyDescent="0.2">
      <c r="B12502"/>
    </row>
    <row r="12503" spans="2:2" ht="15" customHeight="1" x14ac:dyDescent="0.2">
      <c r="B12503"/>
    </row>
    <row r="12504" spans="2:2" ht="15" customHeight="1" x14ac:dyDescent="0.2">
      <c r="B12504"/>
    </row>
    <row r="12505" spans="2:2" ht="15" customHeight="1" x14ac:dyDescent="0.2">
      <c r="B12505"/>
    </row>
    <row r="12506" spans="2:2" ht="15" customHeight="1" x14ac:dyDescent="0.2">
      <c r="B12506"/>
    </row>
    <row r="12507" spans="2:2" ht="15" customHeight="1" x14ac:dyDescent="0.2">
      <c r="B12507"/>
    </row>
    <row r="12508" spans="2:2" ht="15" customHeight="1" x14ac:dyDescent="0.2">
      <c r="B12508"/>
    </row>
    <row r="12509" spans="2:2" ht="15" customHeight="1" x14ac:dyDescent="0.2">
      <c r="B12509"/>
    </row>
    <row r="12510" spans="2:2" ht="15" customHeight="1" x14ac:dyDescent="0.2">
      <c r="B12510"/>
    </row>
    <row r="12511" spans="2:2" ht="15" customHeight="1" x14ac:dyDescent="0.2">
      <c r="B12511"/>
    </row>
    <row r="12512" spans="2:2" ht="15" customHeight="1" x14ac:dyDescent="0.2">
      <c r="B12512"/>
    </row>
    <row r="12513" spans="2:2" ht="15" customHeight="1" x14ac:dyDescent="0.2">
      <c r="B12513"/>
    </row>
    <row r="12514" spans="2:2" ht="15" customHeight="1" x14ac:dyDescent="0.2">
      <c r="B12514"/>
    </row>
    <row r="12515" spans="2:2" ht="15" customHeight="1" x14ac:dyDescent="0.2">
      <c r="B12515"/>
    </row>
    <row r="12516" spans="2:2" ht="15" customHeight="1" x14ac:dyDescent="0.2">
      <c r="B12516"/>
    </row>
    <row r="12517" spans="2:2" ht="15" customHeight="1" x14ac:dyDescent="0.2">
      <c r="B12517"/>
    </row>
    <row r="12518" spans="2:2" ht="15" customHeight="1" x14ac:dyDescent="0.2">
      <c r="B12518"/>
    </row>
    <row r="12519" spans="2:2" ht="15" customHeight="1" x14ac:dyDescent="0.2">
      <c r="B12519"/>
    </row>
    <row r="12520" spans="2:2" ht="15" customHeight="1" x14ac:dyDescent="0.2">
      <c r="B12520"/>
    </row>
    <row r="12521" spans="2:2" ht="15" customHeight="1" x14ac:dyDescent="0.2">
      <c r="B12521"/>
    </row>
    <row r="12522" spans="2:2" ht="15" customHeight="1" x14ac:dyDescent="0.2">
      <c r="B12522"/>
    </row>
    <row r="12523" spans="2:2" ht="15" customHeight="1" x14ac:dyDescent="0.2">
      <c r="B12523"/>
    </row>
    <row r="12524" spans="2:2" ht="15" customHeight="1" x14ac:dyDescent="0.2">
      <c r="B12524"/>
    </row>
    <row r="12525" spans="2:2" ht="15" customHeight="1" x14ac:dyDescent="0.2">
      <c r="B12525"/>
    </row>
    <row r="12526" spans="2:2" ht="15" customHeight="1" x14ac:dyDescent="0.2">
      <c r="B12526"/>
    </row>
    <row r="12527" spans="2:2" ht="15" customHeight="1" x14ac:dyDescent="0.2">
      <c r="B12527"/>
    </row>
    <row r="12528" spans="2:2" ht="15" customHeight="1" x14ac:dyDescent="0.2">
      <c r="B12528"/>
    </row>
    <row r="12529" spans="2:2" ht="15" customHeight="1" x14ac:dyDescent="0.2">
      <c r="B12529"/>
    </row>
    <row r="12530" spans="2:2" ht="15" customHeight="1" x14ac:dyDescent="0.2">
      <c r="B12530"/>
    </row>
    <row r="12531" spans="2:2" ht="15" customHeight="1" x14ac:dyDescent="0.2">
      <c r="B12531"/>
    </row>
    <row r="12532" spans="2:2" ht="15" customHeight="1" x14ac:dyDescent="0.2">
      <c r="B12532"/>
    </row>
    <row r="12533" spans="2:2" ht="15" customHeight="1" x14ac:dyDescent="0.2">
      <c r="B12533"/>
    </row>
    <row r="12534" spans="2:2" ht="15" customHeight="1" x14ac:dyDescent="0.2">
      <c r="B12534"/>
    </row>
    <row r="12535" spans="2:2" ht="15" customHeight="1" x14ac:dyDescent="0.2">
      <c r="B12535"/>
    </row>
    <row r="12536" spans="2:2" ht="15" customHeight="1" x14ac:dyDescent="0.2">
      <c r="B12536"/>
    </row>
    <row r="12537" spans="2:2" ht="15" customHeight="1" x14ac:dyDescent="0.2">
      <c r="B12537"/>
    </row>
    <row r="12538" spans="2:2" ht="15" customHeight="1" x14ac:dyDescent="0.2">
      <c r="B12538"/>
    </row>
    <row r="12539" spans="2:2" ht="15" customHeight="1" x14ac:dyDescent="0.2">
      <c r="B12539"/>
    </row>
    <row r="12540" spans="2:2" ht="15" customHeight="1" x14ac:dyDescent="0.2">
      <c r="B12540"/>
    </row>
    <row r="12541" spans="2:2" ht="15" customHeight="1" x14ac:dyDescent="0.2">
      <c r="B12541"/>
    </row>
    <row r="12542" spans="2:2" ht="15" customHeight="1" x14ac:dyDescent="0.2">
      <c r="B12542"/>
    </row>
    <row r="12543" spans="2:2" ht="15" customHeight="1" x14ac:dyDescent="0.2">
      <c r="B12543"/>
    </row>
    <row r="12544" spans="2:2" ht="15" customHeight="1" x14ac:dyDescent="0.2">
      <c r="B12544"/>
    </row>
    <row r="12545" spans="2:2" ht="15" customHeight="1" x14ac:dyDescent="0.2">
      <c r="B12545"/>
    </row>
    <row r="12546" spans="2:2" ht="15" customHeight="1" x14ac:dyDescent="0.2">
      <c r="B12546"/>
    </row>
    <row r="12547" spans="2:2" ht="15" customHeight="1" x14ac:dyDescent="0.2">
      <c r="B12547"/>
    </row>
    <row r="12548" spans="2:2" ht="15" customHeight="1" x14ac:dyDescent="0.2">
      <c r="B12548"/>
    </row>
    <row r="12549" spans="2:2" ht="15" customHeight="1" x14ac:dyDescent="0.2">
      <c r="B12549"/>
    </row>
    <row r="12550" spans="2:2" ht="15" customHeight="1" x14ac:dyDescent="0.2">
      <c r="B12550"/>
    </row>
    <row r="12551" spans="2:2" ht="15" customHeight="1" x14ac:dyDescent="0.2">
      <c r="B12551"/>
    </row>
    <row r="12552" spans="2:2" ht="15" customHeight="1" x14ac:dyDescent="0.2">
      <c r="B12552"/>
    </row>
    <row r="12553" spans="2:2" ht="15" customHeight="1" x14ac:dyDescent="0.2">
      <c r="B12553"/>
    </row>
    <row r="12554" spans="2:2" ht="15" customHeight="1" x14ac:dyDescent="0.2">
      <c r="B12554"/>
    </row>
    <row r="12555" spans="2:2" ht="15" customHeight="1" x14ac:dyDescent="0.2">
      <c r="B12555"/>
    </row>
    <row r="12556" spans="2:2" ht="15" customHeight="1" x14ac:dyDescent="0.2">
      <c r="B12556"/>
    </row>
    <row r="12557" spans="2:2" ht="15" customHeight="1" x14ac:dyDescent="0.2">
      <c r="B12557"/>
    </row>
    <row r="12558" spans="2:2" ht="15" customHeight="1" x14ac:dyDescent="0.2">
      <c r="B12558"/>
    </row>
    <row r="12559" spans="2:2" ht="15" customHeight="1" x14ac:dyDescent="0.2">
      <c r="B12559"/>
    </row>
    <row r="12560" spans="2:2" ht="15" customHeight="1" x14ac:dyDescent="0.2">
      <c r="B12560"/>
    </row>
    <row r="12561" spans="2:2" ht="15" customHeight="1" x14ac:dyDescent="0.2">
      <c r="B12561"/>
    </row>
    <row r="12562" spans="2:2" ht="15" customHeight="1" x14ac:dyDescent="0.2">
      <c r="B12562"/>
    </row>
    <row r="12563" spans="2:2" ht="15" customHeight="1" x14ac:dyDescent="0.2">
      <c r="B12563"/>
    </row>
    <row r="12564" spans="2:2" ht="15" customHeight="1" x14ac:dyDescent="0.2">
      <c r="B12564"/>
    </row>
    <row r="12565" spans="2:2" ht="15" customHeight="1" x14ac:dyDescent="0.2">
      <c r="B12565"/>
    </row>
    <row r="12566" spans="2:2" ht="15" customHeight="1" x14ac:dyDescent="0.2">
      <c r="B12566"/>
    </row>
    <row r="12567" spans="2:2" ht="15" customHeight="1" x14ac:dyDescent="0.2">
      <c r="B12567"/>
    </row>
    <row r="12568" spans="2:2" ht="15" customHeight="1" x14ac:dyDescent="0.2">
      <c r="B12568"/>
    </row>
    <row r="12569" spans="2:2" ht="15" customHeight="1" x14ac:dyDescent="0.2">
      <c r="B12569"/>
    </row>
    <row r="12570" spans="2:2" ht="15" customHeight="1" x14ac:dyDescent="0.2">
      <c r="B12570"/>
    </row>
    <row r="12571" spans="2:2" ht="15" customHeight="1" x14ac:dyDescent="0.2">
      <c r="B12571"/>
    </row>
    <row r="12572" spans="2:2" ht="15" customHeight="1" x14ac:dyDescent="0.2">
      <c r="B12572"/>
    </row>
    <row r="12573" spans="2:2" ht="15" customHeight="1" x14ac:dyDescent="0.2">
      <c r="B12573"/>
    </row>
    <row r="12574" spans="2:2" ht="15" customHeight="1" x14ac:dyDescent="0.2">
      <c r="B12574"/>
    </row>
    <row r="12575" spans="2:2" ht="15" customHeight="1" x14ac:dyDescent="0.2">
      <c r="B12575"/>
    </row>
    <row r="12576" spans="2:2" ht="15" customHeight="1" x14ac:dyDescent="0.2">
      <c r="B12576"/>
    </row>
    <row r="12577" spans="2:2" ht="15" customHeight="1" x14ac:dyDescent="0.2">
      <c r="B12577"/>
    </row>
    <row r="12578" spans="2:2" ht="15" customHeight="1" x14ac:dyDescent="0.2">
      <c r="B12578"/>
    </row>
    <row r="12579" spans="2:2" ht="15" customHeight="1" x14ac:dyDescent="0.2">
      <c r="B12579"/>
    </row>
    <row r="12580" spans="2:2" ht="15" customHeight="1" x14ac:dyDescent="0.2">
      <c r="B12580"/>
    </row>
    <row r="12581" spans="2:2" ht="15" customHeight="1" x14ac:dyDescent="0.2">
      <c r="B12581"/>
    </row>
    <row r="12582" spans="2:2" ht="15" customHeight="1" x14ac:dyDescent="0.2">
      <c r="B12582"/>
    </row>
    <row r="12583" spans="2:2" ht="15" customHeight="1" x14ac:dyDescent="0.2">
      <c r="B12583"/>
    </row>
    <row r="12584" spans="2:2" ht="15" customHeight="1" x14ac:dyDescent="0.2">
      <c r="B12584"/>
    </row>
    <row r="12585" spans="2:2" ht="15" customHeight="1" x14ac:dyDescent="0.2">
      <c r="B12585"/>
    </row>
    <row r="12586" spans="2:2" ht="15" customHeight="1" x14ac:dyDescent="0.2">
      <c r="B12586"/>
    </row>
    <row r="12587" spans="2:2" ht="15" customHeight="1" x14ac:dyDescent="0.2">
      <c r="B12587"/>
    </row>
    <row r="12588" spans="2:2" ht="15" customHeight="1" x14ac:dyDescent="0.2">
      <c r="B12588"/>
    </row>
    <row r="12589" spans="2:2" ht="15" customHeight="1" x14ac:dyDescent="0.2">
      <c r="B12589"/>
    </row>
    <row r="12590" spans="2:2" ht="15" customHeight="1" x14ac:dyDescent="0.2">
      <c r="B12590"/>
    </row>
    <row r="12591" spans="2:2" ht="15" customHeight="1" x14ac:dyDescent="0.2">
      <c r="B12591"/>
    </row>
    <row r="12592" spans="2:2" ht="15" customHeight="1" x14ac:dyDescent="0.2">
      <c r="B12592"/>
    </row>
    <row r="12593" spans="2:2" ht="15" customHeight="1" x14ac:dyDescent="0.2">
      <c r="B12593"/>
    </row>
    <row r="12594" spans="2:2" ht="15" customHeight="1" x14ac:dyDescent="0.2">
      <c r="B12594"/>
    </row>
    <row r="12595" spans="2:2" ht="15" customHeight="1" x14ac:dyDescent="0.2">
      <c r="B12595"/>
    </row>
    <row r="12596" spans="2:2" ht="15" customHeight="1" x14ac:dyDescent="0.2">
      <c r="B12596"/>
    </row>
    <row r="12597" spans="2:2" ht="15" customHeight="1" x14ac:dyDescent="0.2">
      <c r="B12597"/>
    </row>
    <row r="12598" spans="2:2" ht="15" customHeight="1" x14ac:dyDescent="0.2">
      <c r="B12598"/>
    </row>
    <row r="12599" spans="2:2" ht="15" customHeight="1" x14ac:dyDescent="0.2">
      <c r="B12599"/>
    </row>
    <row r="12600" spans="2:2" ht="15" customHeight="1" x14ac:dyDescent="0.2">
      <c r="B12600"/>
    </row>
    <row r="12601" spans="2:2" ht="15" customHeight="1" x14ac:dyDescent="0.2">
      <c r="B12601"/>
    </row>
    <row r="12602" spans="2:2" ht="15" customHeight="1" x14ac:dyDescent="0.2">
      <c r="B12602"/>
    </row>
    <row r="12603" spans="2:2" ht="15" customHeight="1" x14ac:dyDescent="0.2">
      <c r="B12603"/>
    </row>
    <row r="12604" spans="2:2" ht="15" customHeight="1" x14ac:dyDescent="0.2">
      <c r="B12604"/>
    </row>
    <row r="12605" spans="2:2" ht="15" customHeight="1" x14ac:dyDescent="0.2">
      <c r="B12605"/>
    </row>
    <row r="12606" spans="2:2" ht="15" customHeight="1" x14ac:dyDescent="0.2">
      <c r="B12606"/>
    </row>
    <row r="12607" spans="2:2" ht="15" customHeight="1" x14ac:dyDescent="0.2">
      <c r="B12607"/>
    </row>
    <row r="12608" spans="2:2" ht="15" customHeight="1" x14ac:dyDescent="0.2">
      <c r="B12608"/>
    </row>
    <row r="12609" spans="2:2" ht="15" customHeight="1" x14ac:dyDescent="0.2">
      <c r="B12609"/>
    </row>
    <row r="12610" spans="2:2" ht="15" customHeight="1" x14ac:dyDescent="0.2">
      <c r="B12610"/>
    </row>
    <row r="12611" spans="2:2" ht="15" customHeight="1" x14ac:dyDescent="0.2">
      <c r="B12611"/>
    </row>
    <row r="12612" spans="2:2" ht="15" customHeight="1" x14ac:dyDescent="0.2">
      <c r="B12612"/>
    </row>
    <row r="12613" spans="2:2" ht="15" customHeight="1" x14ac:dyDescent="0.2">
      <c r="B12613"/>
    </row>
    <row r="12614" spans="2:2" ht="15" customHeight="1" x14ac:dyDescent="0.2">
      <c r="B12614"/>
    </row>
    <row r="12615" spans="2:2" ht="15" customHeight="1" x14ac:dyDescent="0.2">
      <c r="B12615"/>
    </row>
    <row r="12616" spans="2:2" ht="15" customHeight="1" x14ac:dyDescent="0.2">
      <c r="B12616"/>
    </row>
    <row r="12617" spans="2:2" ht="15" customHeight="1" x14ac:dyDescent="0.2">
      <c r="B12617"/>
    </row>
    <row r="12618" spans="2:2" ht="15" customHeight="1" x14ac:dyDescent="0.2">
      <c r="B12618"/>
    </row>
    <row r="12619" spans="2:2" ht="15" customHeight="1" x14ac:dyDescent="0.2">
      <c r="B12619"/>
    </row>
    <row r="12620" spans="2:2" ht="15" customHeight="1" x14ac:dyDescent="0.2">
      <c r="B12620"/>
    </row>
    <row r="12621" spans="2:2" ht="15" customHeight="1" x14ac:dyDescent="0.2">
      <c r="B12621"/>
    </row>
    <row r="12622" spans="2:2" ht="15" customHeight="1" x14ac:dyDescent="0.2">
      <c r="B12622"/>
    </row>
    <row r="12623" spans="2:2" ht="15" customHeight="1" x14ac:dyDescent="0.2">
      <c r="B12623"/>
    </row>
    <row r="12624" spans="2:2" ht="15" customHeight="1" x14ac:dyDescent="0.2">
      <c r="B12624"/>
    </row>
    <row r="12625" spans="2:2" ht="15" customHeight="1" x14ac:dyDescent="0.2">
      <c r="B12625"/>
    </row>
    <row r="12626" spans="2:2" ht="15" customHeight="1" x14ac:dyDescent="0.2">
      <c r="B12626"/>
    </row>
    <row r="12627" spans="2:2" ht="15" customHeight="1" x14ac:dyDescent="0.2">
      <c r="B12627"/>
    </row>
    <row r="12628" spans="2:2" ht="15" customHeight="1" x14ac:dyDescent="0.2">
      <c r="B12628"/>
    </row>
    <row r="12629" spans="2:2" ht="15" customHeight="1" x14ac:dyDescent="0.2">
      <c r="B12629"/>
    </row>
    <row r="12630" spans="2:2" ht="15" customHeight="1" x14ac:dyDescent="0.2">
      <c r="B12630"/>
    </row>
    <row r="12631" spans="2:2" ht="15" customHeight="1" x14ac:dyDescent="0.2">
      <c r="B12631"/>
    </row>
    <row r="12632" spans="2:2" ht="15" customHeight="1" x14ac:dyDescent="0.2">
      <c r="B12632"/>
    </row>
    <row r="12633" spans="2:2" ht="15" customHeight="1" x14ac:dyDescent="0.2">
      <c r="B12633"/>
    </row>
    <row r="12634" spans="2:2" ht="15" customHeight="1" x14ac:dyDescent="0.2">
      <c r="B12634"/>
    </row>
    <row r="12635" spans="2:2" ht="15" customHeight="1" x14ac:dyDescent="0.2">
      <c r="B12635"/>
    </row>
    <row r="12636" spans="2:2" ht="15" customHeight="1" x14ac:dyDescent="0.2">
      <c r="B12636"/>
    </row>
    <row r="12637" spans="2:2" ht="15" customHeight="1" x14ac:dyDescent="0.2">
      <c r="B12637"/>
    </row>
    <row r="12638" spans="2:2" ht="15" customHeight="1" x14ac:dyDescent="0.2">
      <c r="B12638"/>
    </row>
    <row r="12639" spans="2:2" ht="15" customHeight="1" x14ac:dyDescent="0.2">
      <c r="B12639"/>
    </row>
    <row r="12640" spans="2:2" ht="15" customHeight="1" x14ac:dyDescent="0.2">
      <c r="B12640"/>
    </row>
    <row r="12641" spans="2:2" ht="15" customHeight="1" x14ac:dyDescent="0.2">
      <c r="B12641"/>
    </row>
    <row r="12642" spans="2:2" ht="15" customHeight="1" x14ac:dyDescent="0.2">
      <c r="B12642"/>
    </row>
    <row r="12643" spans="2:2" ht="15" customHeight="1" x14ac:dyDescent="0.2">
      <c r="B12643"/>
    </row>
    <row r="12644" spans="2:2" ht="15" customHeight="1" x14ac:dyDescent="0.2">
      <c r="B12644"/>
    </row>
    <row r="12645" spans="2:2" ht="15" customHeight="1" x14ac:dyDescent="0.2">
      <c r="B12645"/>
    </row>
    <row r="12646" spans="2:2" ht="15" customHeight="1" x14ac:dyDescent="0.2">
      <c r="B12646"/>
    </row>
    <row r="12647" spans="2:2" ht="15" customHeight="1" x14ac:dyDescent="0.2">
      <c r="B12647"/>
    </row>
    <row r="12648" spans="2:2" ht="15" customHeight="1" x14ac:dyDescent="0.2">
      <c r="B12648"/>
    </row>
    <row r="12649" spans="2:2" ht="15" customHeight="1" x14ac:dyDescent="0.2">
      <c r="B12649"/>
    </row>
    <row r="12650" spans="2:2" ht="15" customHeight="1" x14ac:dyDescent="0.2">
      <c r="B12650"/>
    </row>
    <row r="12651" spans="2:2" ht="15" customHeight="1" x14ac:dyDescent="0.2">
      <c r="B12651"/>
    </row>
    <row r="12652" spans="2:2" ht="15" customHeight="1" x14ac:dyDescent="0.2">
      <c r="B12652"/>
    </row>
    <row r="12653" spans="2:2" ht="15" customHeight="1" x14ac:dyDescent="0.2">
      <c r="B12653"/>
    </row>
    <row r="12654" spans="2:2" ht="15" customHeight="1" x14ac:dyDescent="0.2">
      <c r="B12654"/>
    </row>
    <row r="12655" spans="2:2" ht="15" customHeight="1" x14ac:dyDescent="0.2">
      <c r="B12655"/>
    </row>
    <row r="12656" spans="2:2" ht="15" customHeight="1" x14ac:dyDescent="0.2">
      <c r="B12656"/>
    </row>
    <row r="12657" spans="2:2" ht="15" customHeight="1" x14ac:dyDescent="0.2">
      <c r="B12657"/>
    </row>
    <row r="12658" spans="2:2" ht="15" customHeight="1" x14ac:dyDescent="0.2">
      <c r="B12658"/>
    </row>
    <row r="12659" spans="2:2" ht="15" customHeight="1" x14ac:dyDescent="0.2">
      <c r="B12659"/>
    </row>
    <row r="12660" spans="2:2" ht="15" customHeight="1" x14ac:dyDescent="0.2">
      <c r="B12660"/>
    </row>
    <row r="12661" spans="2:2" ht="15" customHeight="1" x14ac:dyDescent="0.2">
      <c r="B12661"/>
    </row>
    <row r="12662" spans="2:2" ht="15" customHeight="1" x14ac:dyDescent="0.2">
      <c r="B12662"/>
    </row>
    <row r="12663" spans="2:2" ht="15" customHeight="1" x14ac:dyDescent="0.2">
      <c r="B12663"/>
    </row>
    <row r="12664" spans="2:2" ht="15" customHeight="1" x14ac:dyDescent="0.2">
      <c r="B12664"/>
    </row>
    <row r="12665" spans="2:2" ht="15" customHeight="1" x14ac:dyDescent="0.2">
      <c r="B12665"/>
    </row>
    <row r="12666" spans="2:2" ht="15" customHeight="1" x14ac:dyDescent="0.2">
      <c r="B12666"/>
    </row>
    <row r="12667" spans="2:2" ht="15" customHeight="1" x14ac:dyDescent="0.2">
      <c r="B12667"/>
    </row>
    <row r="12668" spans="2:2" ht="15" customHeight="1" x14ac:dyDescent="0.2">
      <c r="B12668"/>
    </row>
    <row r="12669" spans="2:2" ht="15" customHeight="1" x14ac:dyDescent="0.2">
      <c r="B12669"/>
    </row>
    <row r="12670" spans="2:2" ht="15" customHeight="1" x14ac:dyDescent="0.2">
      <c r="B12670"/>
    </row>
    <row r="12671" spans="2:2" ht="15" customHeight="1" x14ac:dyDescent="0.2">
      <c r="B12671"/>
    </row>
    <row r="12672" spans="2:2" ht="15" customHeight="1" x14ac:dyDescent="0.2">
      <c r="B12672"/>
    </row>
    <row r="12673" spans="2:2" ht="15" customHeight="1" x14ac:dyDescent="0.2">
      <c r="B12673"/>
    </row>
    <row r="12674" spans="2:2" ht="15" customHeight="1" x14ac:dyDescent="0.2">
      <c r="B12674"/>
    </row>
    <row r="12675" spans="2:2" ht="15" customHeight="1" x14ac:dyDescent="0.2">
      <c r="B12675"/>
    </row>
    <row r="12676" spans="2:2" ht="15" customHeight="1" x14ac:dyDescent="0.2">
      <c r="B12676"/>
    </row>
    <row r="12677" spans="2:2" ht="15" customHeight="1" x14ac:dyDescent="0.2">
      <c r="B12677"/>
    </row>
    <row r="12678" spans="2:2" ht="15" customHeight="1" x14ac:dyDescent="0.2">
      <c r="B12678"/>
    </row>
    <row r="12679" spans="2:2" ht="15" customHeight="1" x14ac:dyDescent="0.2">
      <c r="B12679"/>
    </row>
    <row r="12680" spans="2:2" ht="15" customHeight="1" x14ac:dyDescent="0.2">
      <c r="B12680"/>
    </row>
    <row r="12681" spans="2:2" ht="15" customHeight="1" x14ac:dyDescent="0.2">
      <c r="B12681"/>
    </row>
    <row r="12682" spans="2:2" ht="15" customHeight="1" x14ac:dyDescent="0.2">
      <c r="B12682"/>
    </row>
    <row r="12683" spans="2:2" ht="15" customHeight="1" x14ac:dyDescent="0.2">
      <c r="B12683"/>
    </row>
    <row r="12684" spans="2:2" ht="15" customHeight="1" x14ac:dyDescent="0.2">
      <c r="B12684"/>
    </row>
    <row r="12685" spans="2:2" ht="15" customHeight="1" x14ac:dyDescent="0.2">
      <c r="B12685"/>
    </row>
    <row r="12686" spans="2:2" ht="15" customHeight="1" x14ac:dyDescent="0.2">
      <c r="B12686"/>
    </row>
    <row r="12687" spans="2:2" ht="15" customHeight="1" x14ac:dyDescent="0.2">
      <c r="B12687"/>
    </row>
    <row r="12688" spans="2:2" ht="15" customHeight="1" x14ac:dyDescent="0.2">
      <c r="B12688"/>
    </row>
    <row r="12689" spans="2:2" ht="15" customHeight="1" x14ac:dyDescent="0.2">
      <c r="B12689"/>
    </row>
    <row r="12690" spans="2:2" ht="15" customHeight="1" x14ac:dyDescent="0.2">
      <c r="B12690"/>
    </row>
    <row r="12691" spans="2:2" ht="15" customHeight="1" x14ac:dyDescent="0.2">
      <c r="B12691"/>
    </row>
    <row r="12692" spans="2:2" ht="15" customHeight="1" x14ac:dyDescent="0.2">
      <c r="B12692"/>
    </row>
    <row r="12693" spans="2:2" ht="15" customHeight="1" x14ac:dyDescent="0.2">
      <c r="B12693"/>
    </row>
    <row r="12694" spans="2:2" ht="15" customHeight="1" x14ac:dyDescent="0.2">
      <c r="B12694"/>
    </row>
    <row r="12695" spans="2:2" ht="15" customHeight="1" x14ac:dyDescent="0.2">
      <c r="B12695"/>
    </row>
    <row r="12696" spans="2:2" ht="15" customHeight="1" x14ac:dyDescent="0.2">
      <c r="B12696"/>
    </row>
    <row r="12697" spans="2:2" ht="15" customHeight="1" x14ac:dyDescent="0.2">
      <c r="B12697"/>
    </row>
    <row r="12698" spans="2:2" ht="15" customHeight="1" x14ac:dyDescent="0.2">
      <c r="B12698"/>
    </row>
    <row r="12699" spans="2:2" ht="15" customHeight="1" x14ac:dyDescent="0.2">
      <c r="B12699"/>
    </row>
    <row r="12700" spans="2:2" ht="15" customHeight="1" x14ac:dyDescent="0.2">
      <c r="B12700"/>
    </row>
    <row r="12701" spans="2:2" ht="15" customHeight="1" x14ac:dyDescent="0.2">
      <c r="B12701"/>
    </row>
    <row r="12702" spans="2:2" ht="15" customHeight="1" x14ac:dyDescent="0.2">
      <c r="B12702"/>
    </row>
    <row r="12703" spans="2:2" ht="15" customHeight="1" x14ac:dyDescent="0.2">
      <c r="B12703"/>
    </row>
    <row r="12704" spans="2:2" ht="15" customHeight="1" x14ac:dyDescent="0.2">
      <c r="B12704"/>
    </row>
    <row r="12705" spans="2:2" ht="15" customHeight="1" x14ac:dyDescent="0.2">
      <c r="B12705"/>
    </row>
    <row r="12706" spans="2:2" ht="15" customHeight="1" x14ac:dyDescent="0.2">
      <c r="B12706"/>
    </row>
    <row r="12707" spans="2:2" ht="15" customHeight="1" x14ac:dyDescent="0.2">
      <c r="B12707"/>
    </row>
    <row r="12708" spans="2:2" ht="15" customHeight="1" x14ac:dyDescent="0.2">
      <c r="B12708"/>
    </row>
    <row r="12709" spans="2:2" ht="15" customHeight="1" x14ac:dyDescent="0.2">
      <c r="B12709"/>
    </row>
    <row r="12710" spans="2:2" ht="15" customHeight="1" x14ac:dyDescent="0.2">
      <c r="B12710"/>
    </row>
    <row r="12711" spans="2:2" ht="15" customHeight="1" x14ac:dyDescent="0.2">
      <c r="B12711"/>
    </row>
    <row r="12712" spans="2:2" ht="15" customHeight="1" x14ac:dyDescent="0.2">
      <c r="B12712"/>
    </row>
    <row r="12713" spans="2:2" ht="15" customHeight="1" x14ac:dyDescent="0.2">
      <c r="B12713"/>
    </row>
    <row r="12714" spans="2:2" ht="15" customHeight="1" x14ac:dyDescent="0.2">
      <c r="B12714"/>
    </row>
    <row r="12715" spans="2:2" ht="15" customHeight="1" x14ac:dyDescent="0.2">
      <c r="B12715"/>
    </row>
    <row r="12716" spans="2:2" ht="15" customHeight="1" x14ac:dyDescent="0.2">
      <c r="B12716"/>
    </row>
    <row r="12717" spans="2:2" ht="15" customHeight="1" x14ac:dyDescent="0.2">
      <c r="B12717"/>
    </row>
    <row r="12718" spans="2:2" ht="15" customHeight="1" x14ac:dyDescent="0.2">
      <c r="B12718"/>
    </row>
    <row r="12719" spans="2:2" ht="15" customHeight="1" x14ac:dyDescent="0.2">
      <c r="B12719"/>
    </row>
    <row r="12720" spans="2:2" ht="15" customHeight="1" x14ac:dyDescent="0.2">
      <c r="B12720"/>
    </row>
    <row r="12721" spans="2:2" ht="15" customHeight="1" x14ac:dyDescent="0.2">
      <c r="B12721"/>
    </row>
    <row r="12722" spans="2:2" ht="15" customHeight="1" x14ac:dyDescent="0.2">
      <c r="B12722"/>
    </row>
    <row r="12723" spans="2:2" ht="15" customHeight="1" x14ac:dyDescent="0.2">
      <c r="B12723"/>
    </row>
    <row r="12724" spans="2:2" ht="15" customHeight="1" x14ac:dyDescent="0.2">
      <c r="B12724"/>
    </row>
    <row r="12725" spans="2:2" ht="15" customHeight="1" x14ac:dyDescent="0.2">
      <c r="B12725"/>
    </row>
    <row r="12726" spans="2:2" ht="15" customHeight="1" x14ac:dyDescent="0.2">
      <c r="B12726"/>
    </row>
    <row r="12727" spans="2:2" ht="15" customHeight="1" x14ac:dyDescent="0.2">
      <c r="B12727"/>
    </row>
    <row r="12728" spans="2:2" ht="15" customHeight="1" x14ac:dyDescent="0.2">
      <c r="B12728"/>
    </row>
    <row r="12729" spans="2:2" ht="15" customHeight="1" x14ac:dyDescent="0.2">
      <c r="B12729"/>
    </row>
    <row r="12730" spans="2:2" ht="15" customHeight="1" x14ac:dyDescent="0.2">
      <c r="B12730"/>
    </row>
    <row r="12731" spans="2:2" ht="15" customHeight="1" x14ac:dyDescent="0.2">
      <c r="B12731"/>
    </row>
    <row r="12732" spans="2:2" ht="15" customHeight="1" x14ac:dyDescent="0.2">
      <c r="B12732"/>
    </row>
    <row r="12733" spans="2:2" ht="15" customHeight="1" x14ac:dyDescent="0.2">
      <c r="B12733"/>
    </row>
    <row r="12734" spans="2:2" ht="15" customHeight="1" x14ac:dyDescent="0.2">
      <c r="B12734"/>
    </row>
    <row r="12735" spans="2:2" ht="15" customHeight="1" x14ac:dyDescent="0.2">
      <c r="B12735"/>
    </row>
    <row r="12736" spans="2:2" ht="15" customHeight="1" x14ac:dyDescent="0.2">
      <c r="B12736"/>
    </row>
    <row r="12737" spans="2:2" ht="15" customHeight="1" x14ac:dyDescent="0.2">
      <c r="B12737"/>
    </row>
    <row r="12738" spans="2:2" ht="15" customHeight="1" x14ac:dyDescent="0.2">
      <c r="B12738"/>
    </row>
    <row r="12739" spans="2:2" ht="15" customHeight="1" x14ac:dyDescent="0.2">
      <c r="B12739"/>
    </row>
    <row r="12740" spans="2:2" ht="15" customHeight="1" x14ac:dyDescent="0.2">
      <c r="B12740"/>
    </row>
    <row r="12741" spans="2:2" ht="15" customHeight="1" x14ac:dyDescent="0.2">
      <c r="B12741"/>
    </row>
    <row r="12742" spans="2:2" ht="15" customHeight="1" x14ac:dyDescent="0.2">
      <c r="B12742"/>
    </row>
    <row r="12743" spans="2:2" ht="15" customHeight="1" x14ac:dyDescent="0.2">
      <c r="B12743"/>
    </row>
    <row r="12744" spans="2:2" ht="15" customHeight="1" x14ac:dyDescent="0.2">
      <c r="B12744"/>
    </row>
    <row r="12745" spans="2:2" ht="15" customHeight="1" x14ac:dyDescent="0.2">
      <c r="B12745"/>
    </row>
    <row r="12746" spans="2:2" ht="15" customHeight="1" x14ac:dyDescent="0.2">
      <c r="B12746"/>
    </row>
    <row r="12747" spans="2:2" ht="15" customHeight="1" x14ac:dyDescent="0.2">
      <c r="B12747"/>
    </row>
    <row r="12748" spans="2:2" ht="15" customHeight="1" x14ac:dyDescent="0.2">
      <c r="B12748"/>
    </row>
    <row r="12749" spans="2:2" ht="15" customHeight="1" x14ac:dyDescent="0.2">
      <c r="B12749"/>
    </row>
    <row r="12750" spans="2:2" ht="15" customHeight="1" x14ac:dyDescent="0.2">
      <c r="B12750"/>
    </row>
    <row r="12751" spans="2:2" ht="15" customHeight="1" x14ac:dyDescent="0.2">
      <c r="B12751"/>
    </row>
    <row r="12752" spans="2:2" ht="15" customHeight="1" x14ac:dyDescent="0.2">
      <c r="B12752"/>
    </row>
    <row r="12753" spans="2:2" ht="15" customHeight="1" x14ac:dyDescent="0.2">
      <c r="B12753"/>
    </row>
    <row r="12754" spans="2:2" ht="15" customHeight="1" x14ac:dyDescent="0.2">
      <c r="B12754"/>
    </row>
    <row r="12755" spans="2:2" ht="15" customHeight="1" x14ac:dyDescent="0.2">
      <c r="B12755"/>
    </row>
    <row r="12756" spans="2:2" ht="15" customHeight="1" x14ac:dyDescent="0.2">
      <c r="B12756"/>
    </row>
    <row r="12757" spans="2:2" ht="15" customHeight="1" x14ac:dyDescent="0.2">
      <c r="B12757"/>
    </row>
    <row r="12758" spans="2:2" ht="15" customHeight="1" x14ac:dyDescent="0.2">
      <c r="B12758"/>
    </row>
    <row r="12759" spans="2:2" ht="15" customHeight="1" x14ac:dyDescent="0.2">
      <c r="B12759"/>
    </row>
    <row r="12760" spans="2:2" ht="15" customHeight="1" x14ac:dyDescent="0.2">
      <c r="B12760"/>
    </row>
    <row r="12761" spans="2:2" ht="15" customHeight="1" x14ac:dyDescent="0.2">
      <c r="B12761"/>
    </row>
    <row r="12762" spans="2:2" ht="15" customHeight="1" x14ac:dyDescent="0.2">
      <c r="B12762"/>
    </row>
    <row r="12763" spans="2:2" ht="15" customHeight="1" x14ac:dyDescent="0.2">
      <c r="B12763"/>
    </row>
    <row r="12764" spans="2:2" ht="15" customHeight="1" x14ac:dyDescent="0.2">
      <c r="B12764"/>
    </row>
    <row r="12765" spans="2:2" ht="15" customHeight="1" x14ac:dyDescent="0.2">
      <c r="B12765"/>
    </row>
    <row r="12766" spans="2:2" ht="15" customHeight="1" x14ac:dyDescent="0.2">
      <c r="B12766"/>
    </row>
    <row r="12767" spans="2:2" ht="15" customHeight="1" x14ac:dyDescent="0.2">
      <c r="B12767"/>
    </row>
    <row r="12768" spans="2:2" ht="15" customHeight="1" x14ac:dyDescent="0.2">
      <c r="B12768"/>
    </row>
    <row r="12769" spans="2:2" ht="15" customHeight="1" x14ac:dyDescent="0.2">
      <c r="B12769"/>
    </row>
    <row r="12770" spans="2:2" ht="15" customHeight="1" x14ac:dyDescent="0.2">
      <c r="B12770"/>
    </row>
    <row r="12771" spans="2:2" ht="15" customHeight="1" x14ac:dyDescent="0.2">
      <c r="B12771"/>
    </row>
    <row r="12772" spans="2:2" ht="15" customHeight="1" x14ac:dyDescent="0.2">
      <c r="B12772"/>
    </row>
    <row r="12773" spans="2:2" ht="15" customHeight="1" x14ac:dyDescent="0.2">
      <c r="B12773"/>
    </row>
    <row r="12774" spans="2:2" ht="15" customHeight="1" x14ac:dyDescent="0.2">
      <c r="B12774"/>
    </row>
    <row r="12775" spans="2:2" ht="15" customHeight="1" x14ac:dyDescent="0.2">
      <c r="B12775"/>
    </row>
    <row r="12776" spans="2:2" ht="15" customHeight="1" x14ac:dyDescent="0.2">
      <c r="B12776"/>
    </row>
    <row r="12777" spans="2:2" ht="15" customHeight="1" x14ac:dyDescent="0.2">
      <c r="B12777"/>
    </row>
    <row r="12778" spans="2:2" ht="15" customHeight="1" x14ac:dyDescent="0.2">
      <c r="B12778"/>
    </row>
    <row r="12779" spans="2:2" ht="15" customHeight="1" x14ac:dyDescent="0.2">
      <c r="B12779"/>
    </row>
    <row r="12780" spans="2:2" ht="15" customHeight="1" x14ac:dyDescent="0.2">
      <c r="B12780"/>
    </row>
    <row r="12781" spans="2:2" ht="15" customHeight="1" x14ac:dyDescent="0.2">
      <c r="B12781"/>
    </row>
    <row r="12782" spans="2:2" ht="15" customHeight="1" x14ac:dyDescent="0.2">
      <c r="B12782"/>
    </row>
    <row r="12783" spans="2:2" ht="15" customHeight="1" x14ac:dyDescent="0.2">
      <c r="B12783"/>
    </row>
    <row r="12784" spans="2:2" ht="15" customHeight="1" x14ac:dyDescent="0.2">
      <c r="B12784"/>
    </row>
    <row r="12785" spans="2:2" ht="15" customHeight="1" x14ac:dyDescent="0.2">
      <c r="B12785"/>
    </row>
    <row r="12786" spans="2:2" ht="15" customHeight="1" x14ac:dyDescent="0.2">
      <c r="B12786"/>
    </row>
    <row r="12787" spans="2:2" ht="15" customHeight="1" x14ac:dyDescent="0.2">
      <c r="B12787"/>
    </row>
    <row r="12788" spans="2:2" ht="15" customHeight="1" x14ac:dyDescent="0.2">
      <c r="B12788"/>
    </row>
    <row r="12789" spans="2:2" ht="15" customHeight="1" x14ac:dyDescent="0.2">
      <c r="B12789"/>
    </row>
    <row r="12790" spans="2:2" ht="15" customHeight="1" x14ac:dyDescent="0.2">
      <c r="B12790"/>
    </row>
    <row r="12791" spans="2:2" ht="15" customHeight="1" x14ac:dyDescent="0.2">
      <c r="B12791"/>
    </row>
    <row r="12792" spans="2:2" ht="15" customHeight="1" x14ac:dyDescent="0.2">
      <c r="B12792"/>
    </row>
    <row r="12793" spans="2:2" ht="15" customHeight="1" x14ac:dyDescent="0.2">
      <c r="B12793"/>
    </row>
    <row r="12794" spans="2:2" ht="15" customHeight="1" x14ac:dyDescent="0.2">
      <c r="B12794"/>
    </row>
    <row r="12795" spans="2:2" ht="15" customHeight="1" x14ac:dyDescent="0.2">
      <c r="B12795"/>
    </row>
    <row r="12796" spans="2:2" ht="15" customHeight="1" x14ac:dyDescent="0.2">
      <c r="B12796"/>
    </row>
    <row r="12797" spans="2:2" ht="15" customHeight="1" x14ac:dyDescent="0.2">
      <c r="B12797"/>
    </row>
    <row r="12798" spans="2:2" ht="15" customHeight="1" x14ac:dyDescent="0.2">
      <c r="B12798"/>
    </row>
    <row r="12799" spans="2:2" ht="15" customHeight="1" x14ac:dyDescent="0.2">
      <c r="B12799"/>
    </row>
    <row r="12800" spans="2:2" ht="15" customHeight="1" x14ac:dyDescent="0.2">
      <c r="B12800"/>
    </row>
    <row r="12801" spans="2:2" ht="15" customHeight="1" x14ac:dyDescent="0.2">
      <c r="B12801"/>
    </row>
    <row r="12802" spans="2:2" ht="15" customHeight="1" x14ac:dyDescent="0.2">
      <c r="B12802"/>
    </row>
    <row r="12803" spans="2:2" ht="15" customHeight="1" x14ac:dyDescent="0.2">
      <c r="B12803"/>
    </row>
    <row r="12804" spans="2:2" ht="15" customHeight="1" x14ac:dyDescent="0.2">
      <c r="B12804"/>
    </row>
    <row r="12805" spans="2:2" ht="15" customHeight="1" x14ac:dyDescent="0.2">
      <c r="B12805"/>
    </row>
    <row r="12806" spans="2:2" ht="15" customHeight="1" x14ac:dyDescent="0.2">
      <c r="B12806"/>
    </row>
    <row r="12807" spans="2:2" ht="15" customHeight="1" x14ac:dyDescent="0.2">
      <c r="B12807"/>
    </row>
    <row r="12808" spans="2:2" ht="15" customHeight="1" x14ac:dyDescent="0.2">
      <c r="B12808"/>
    </row>
    <row r="12809" spans="2:2" ht="15" customHeight="1" x14ac:dyDescent="0.2">
      <c r="B12809"/>
    </row>
    <row r="12810" spans="2:2" ht="15" customHeight="1" x14ac:dyDescent="0.2">
      <c r="B12810"/>
    </row>
    <row r="12811" spans="2:2" ht="15" customHeight="1" x14ac:dyDescent="0.2">
      <c r="B12811"/>
    </row>
    <row r="12812" spans="2:2" ht="15" customHeight="1" x14ac:dyDescent="0.2">
      <c r="B12812"/>
    </row>
    <row r="12813" spans="2:2" ht="15" customHeight="1" x14ac:dyDescent="0.2">
      <c r="B12813"/>
    </row>
    <row r="12814" spans="2:2" ht="15" customHeight="1" x14ac:dyDescent="0.2">
      <c r="B12814"/>
    </row>
    <row r="12815" spans="2:2" ht="15" customHeight="1" x14ac:dyDescent="0.2">
      <c r="B12815"/>
    </row>
    <row r="12816" spans="2:2" ht="15" customHeight="1" x14ac:dyDescent="0.2">
      <c r="B12816"/>
    </row>
    <row r="12817" spans="2:2" ht="15" customHeight="1" x14ac:dyDescent="0.2">
      <c r="B12817"/>
    </row>
    <row r="12818" spans="2:2" ht="15" customHeight="1" x14ac:dyDescent="0.2">
      <c r="B12818"/>
    </row>
    <row r="12819" spans="2:2" ht="15" customHeight="1" x14ac:dyDescent="0.2">
      <c r="B12819"/>
    </row>
    <row r="12820" spans="2:2" ht="15" customHeight="1" x14ac:dyDescent="0.2">
      <c r="B12820"/>
    </row>
    <row r="12821" spans="2:2" ht="15" customHeight="1" x14ac:dyDescent="0.2">
      <c r="B12821"/>
    </row>
    <row r="12822" spans="2:2" ht="15" customHeight="1" x14ac:dyDescent="0.2">
      <c r="B12822"/>
    </row>
    <row r="12823" spans="2:2" ht="15" customHeight="1" x14ac:dyDescent="0.2">
      <c r="B12823"/>
    </row>
    <row r="12824" spans="2:2" ht="15" customHeight="1" x14ac:dyDescent="0.2">
      <c r="B12824"/>
    </row>
    <row r="12825" spans="2:2" ht="15" customHeight="1" x14ac:dyDescent="0.2">
      <c r="B12825"/>
    </row>
    <row r="12826" spans="2:2" ht="15" customHeight="1" x14ac:dyDescent="0.2">
      <c r="B12826"/>
    </row>
    <row r="12827" spans="2:2" ht="15" customHeight="1" x14ac:dyDescent="0.2">
      <c r="B12827"/>
    </row>
    <row r="12828" spans="2:2" ht="15" customHeight="1" x14ac:dyDescent="0.2">
      <c r="B12828"/>
    </row>
    <row r="12829" spans="2:2" ht="15" customHeight="1" x14ac:dyDescent="0.2">
      <c r="B12829"/>
    </row>
    <row r="12830" spans="2:2" ht="15" customHeight="1" x14ac:dyDescent="0.2">
      <c r="B12830"/>
    </row>
    <row r="12831" spans="2:2" ht="15" customHeight="1" x14ac:dyDescent="0.2">
      <c r="B12831"/>
    </row>
    <row r="12832" spans="2:2" ht="15" customHeight="1" x14ac:dyDescent="0.2">
      <c r="B12832"/>
    </row>
    <row r="12833" spans="2:2" ht="15" customHeight="1" x14ac:dyDescent="0.2">
      <c r="B12833"/>
    </row>
    <row r="12834" spans="2:2" ht="15" customHeight="1" x14ac:dyDescent="0.2">
      <c r="B12834"/>
    </row>
    <row r="12835" spans="2:2" ht="15" customHeight="1" x14ac:dyDescent="0.2">
      <c r="B12835"/>
    </row>
    <row r="12836" spans="2:2" ht="15" customHeight="1" x14ac:dyDescent="0.2">
      <c r="B12836"/>
    </row>
    <row r="12837" spans="2:2" ht="15" customHeight="1" x14ac:dyDescent="0.2">
      <c r="B12837"/>
    </row>
    <row r="12838" spans="2:2" ht="15" customHeight="1" x14ac:dyDescent="0.2">
      <c r="B12838"/>
    </row>
    <row r="12839" spans="2:2" ht="15" customHeight="1" x14ac:dyDescent="0.2">
      <c r="B12839"/>
    </row>
    <row r="12840" spans="2:2" ht="15" customHeight="1" x14ac:dyDescent="0.2">
      <c r="B12840"/>
    </row>
    <row r="12841" spans="2:2" ht="15" customHeight="1" x14ac:dyDescent="0.2">
      <c r="B12841"/>
    </row>
    <row r="12842" spans="2:2" ht="15" customHeight="1" x14ac:dyDescent="0.2">
      <c r="B12842"/>
    </row>
    <row r="12843" spans="2:2" ht="15" customHeight="1" x14ac:dyDescent="0.2">
      <c r="B12843"/>
    </row>
    <row r="12844" spans="2:2" ht="15" customHeight="1" x14ac:dyDescent="0.2">
      <c r="B12844"/>
    </row>
    <row r="12845" spans="2:2" ht="15" customHeight="1" x14ac:dyDescent="0.2">
      <c r="B12845"/>
    </row>
    <row r="12846" spans="2:2" ht="15" customHeight="1" x14ac:dyDescent="0.2">
      <c r="B12846"/>
    </row>
    <row r="12847" spans="2:2" ht="15" customHeight="1" x14ac:dyDescent="0.2">
      <c r="B12847"/>
    </row>
    <row r="12848" spans="2:2" ht="15" customHeight="1" x14ac:dyDescent="0.2">
      <c r="B12848"/>
    </row>
    <row r="12849" spans="2:2" ht="15" customHeight="1" x14ac:dyDescent="0.2">
      <c r="B12849"/>
    </row>
    <row r="12850" spans="2:2" ht="15" customHeight="1" x14ac:dyDescent="0.2">
      <c r="B12850"/>
    </row>
    <row r="12851" spans="2:2" ht="15" customHeight="1" x14ac:dyDescent="0.2">
      <c r="B12851"/>
    </row>
    <row r="12852" spans="2:2" ht="15" customHeight="1" x14ac:dyDescent="0.2">
      <c r="B12852"/>
    </row>
    <row r="12853" spans="2:2" ht="15" customHeight="1" x14ac:dyDescent="0.2">
      <c r="B12853"/>
    </row>
    <row r="12854" spans="2:2" ht="15" customHeight="1" x14ac:dyDescent="0.2">
      <c r="B12854"/>
    </row>
    <row r="12855" spans="2:2" ht="15" customHeight="1" x14ac:dyDescent="0.2">
      <c r="B12855"/>
    </row>
    <row r="12856" spans="2:2" ht="15" customHeight="1" x14ac:dyDescent="0.2">
      <c r="B12856"/>
    </row>
    <row r="12857" spans="2:2" ht="15" customHeight="1" x14ac:dyDescent="0.2">
      <c r="B12857"/>
    </row>
    <row r="12858" spans="2:2" ht="15" customHeight="1" x14ac:dyDescent="0.2">
      <c r="B12858"/>
    </row>
    <row r="12859" spans="2:2" ht="15" customHeight="1" x14ac:dyDescent="0.2">
      <c r="B12859"/>
    </row>
    <row r="12860" spans="2:2" ht="15" customHeight="1" x14ac:dyDescent="0.2">
      <c r="B12860"/>
    </row>
    <row r="12861" spans="2:2" ht="15" customHeight="1" x14ac:dyDescent="0.2">
      <c r="B12861"/>
    </row>
    <row r="12862" spans="2:2" ht="15" customHeight="1" x14ac:dyDescent="0.2">
      <c r="B12862"/>
    </row>
    <row r="12863" spans="2:2" ht="15" customHeight="1" x14ac:dyDescent="0.2">
      <c r="B12863"/>
    </row>
    <row r="12864" spans="2:2" ht="15" customHeight="1" x14ac:dyDescent="0.2">
      <c r="B12864"/>
    </row>
    <row r="12865" spans="2:2" ht="15" customHeight="1" x14ac:dyDescent="0.2">
      <c r="B12865"/>
    </row>
    <row r="12866" spans="2:2" ht="15" customHeight="1" x14ac:dyDescent="0.2">
      <c r="B12866"/>
    </row>
    <row r="12867" spans="2:2" ht="15" customHeight="1" x14ac:dyDescent="0.2">
      <c r="B12867"/>
    </row>
    <row r="12868" spans="2:2" ht="15" customHeight="1" x14ac:dyDescent="0.2">
      <c r="B12868"/>
    </row>
    <row r="12869" spans="2:2" ht="15" customHeight="1" x14ac:dyDescent="0.2">
      <c r="B12869"/>
    </row>
    <row r="12870" spans="2:2" ht="15" customHeight="1" x14ac:dyDescent="0.2">
      <c r="B12870"/>
    </row>
    <row r="12871" spans="2:2" ht="15" customHeight="1" x14ac:dyDescent="0.2">
      <c r="B12871"/>
    </row>
    <row r="12872" spans="2:2" ht="15" customHeight="1" x14ac:dyDescent="0.2">
      <c r="B12872"/>
    </row>
    <row r="12873" spans="2:2" ht="15" customHeight="1" x14ac:dyDescent="0.2">
      <c r="B12873"/>
    </row>
    <row r="12874" spans="2:2" ht="15" customHeight="1" x14ac:dyDescent="0.2">
      <c r="B12874"/>
    </row>
    <row r="12875" spans="2:2" ht="15" customHeight="1" x14ac:dyDescent="0.2">
      <c r="B12875"/>
    </row>
    <row r="12876" spans="2:2" ht="15" customHeight="1" x14ac:dyDescent="0.2">
      <c r="B12876"/>
    </row>
    <row r="12877" spans="2:2" ht="15" customHeight="1" x14ac:dyDescent="0.2">
      <c r="B12877"/>
    </row>
    <row r="12878" spans="2:2" ht="15" customHeight="1" x14ac:dyDescent="0.2">
      <c r="B12878"/>
    </row>
    <row r="12879" spans="2:2" ht="15" customHeight="1" x14ac:dyDescent="0.2">
      <c r="B12879"/>
    </row>
    <row r="12880" spans="2:2" ht="15" customHeight="1" x14ac:dyDescent="0.2">
      <c r="B12880"/>
    </row>
    <row r="12881" spans="2:2" ht="15" customHeight="1" x14ac:dyDescent="0.2">
      <c r="B12881"/>
    </row>
    <row r="12882" spans="2:2" ht="15" customHeight="1" x14ac:dyDescent="0.2">
      <c r="B12882"/>
    </row>
    <row r="12883" spans="2:2" ht="15" customHeight="1" x14ac:dyDescent="0.2">
      <c r="B12883"/>
    </row>
    <row r="12884" spans="2:2" ht="15" customHeight="1" x14ac:dyDescent="0.2">
      <c r="B12884"/>
    </row>
    <row r="12885" spans="2:2" ht="15" customHeight="1" x14ac:dyDescent="0.2">
      <c r="B12885"/>
    </row>
    <row r="12886" spans="2:2" ht="15" customHeight="1" x14ac:dyDescent="0.2">
      <c r="B12886"/>
    </row>
    <row r="12887" spans="2:2" ht="15" customHeight="1" x14ac:dyDescent="0.2">
      <c r="B12887"/>
    </row>
    <row r="12888" spans="2:2" ht="15" customHeight="1" x14ac:dyDescent="0.2">
      <c r="B12888"/>
    </row>
    <row r="12889" spans="2:2" ht="15" customHeight="1" x14ac:dyDescent="0.2">
      <c r="B12889"/>
    </row>
    <row r="12890" spans="2:2" ht="15" customHeight="1" x14ac:dyDescent="0.2">
      <c r="B12890"/>
    </row>
    <row r="12891" spans="2:2" ht="15" customHeight="1" x14ac:dyDescent="0.2">
      <c r="B12891"/>
    </row>
    <row r="12892" spans="2:2" ht="15" customHeight="1" x14ac:dyDescent="0.2">
      <c r="B12892"/>
    </row>
    <row r="12893" spans="2:2" ht="15" customHeight="1" x14ac:dyDescent="0.2">
      <c r="B12893"/>
    </row>
    <row r="12894" spans="2:2" ht="15" customHeight="1" x14ac:dyDescent="0.2">
      <c r="B12894"/>
    </row>
    <row r="12895" spans="2:2" ht="15" customHeight="1" x14ac:dyDescent="0.2">
      <c r="B12895"/>
    </row>
    <row r="12896" spans="2:2" ht="15" customHeight="1" x14ac:dyDescent="0.2">
      <c r="B12896"/>
    </row>
    <row r="12897" spans="2:2" ht="15" customHeight="1" x14ac:dyDescent="0.2">
      <c r="B12897"/>
    </row>
    <row r="12898" spans="2:2" ht="15" customHeight="1" x14ac:dyDescent="0.2">
      <c r="B12898"/>
    </row>
    <row r="12899" spans="2:2" ht="15" customHeight="1" x14ac:dyDescent="0.2">
      <c r="B12899"/>
    </row>
    <row r="12900" spans="2:2" ht="15" customHeight="1" x14ac:dyDescent="0.2">
      <c r="B12900"/>
    </row>
    <row r="12901" spans="2:2" ht="15" customHeight="1" x14ac:dyDescent="0.2">
      <c r="B12901"/>
    </row>
    <row r="12902" spans="2:2" ht="15" customHeight="1" x14ac:dyDescent="0.2">
      <c r="B12902"/>
    </row>
    <row r="12903" spans="2:2" ht="15" customHeight="1" x14ac:dyDescent="0.2">
      <c r="B12903"/>
    </row>
    <row r="12904" spans="2:2" ht="15" customHeight="1" x14ac:dyDescent="0.2">
      <c r="B12904"/>
    </row>
    <row r="12905" spans="2:2" ht="15" customHeight="1" x14ac:dyDescent="0.2">
      <c r="B12905"/>
    </row>
    <row r="12906" spans="2:2" ht="15" customHeight="1" x14ac:dyDescent="0.2">
      <c r="B12906"/>
    </row>
    <row r="12907" spans="2:2" ht="15" customHeight="1" x14ac:dyDescent="0.2">
      <c r="B12907"/>
    </row>
    <row r="12908" spans="2:2" ht="15" customHeight="1" x14ac:dyDescent="0.2">
      <c r="B12908"/>
    </row>
    <row r="12909" spans="2:2" ht="15" customHeight="1" x14ac:dyDescent="0.2">
      <c r="B12909"/>
    </row>
    <row r="12910" spans="2:2" ht="15" customHeight="1" x14ac:dyDescent="0.2">
      <c r="B12910"/>
    </row>
    <row r="12911" spans="2:2" ht="15" customHeight="1" x14ac:dyDescent="0.2">
      <c r="B12911"/>
    </row>
    <row r="12912" spans="2:2" ht="15" customHeight="1" x14ac:dyDescent="0.2">
      <c r="B12912"/>
    </row>
    <row r="12913" spans="2:2" ht="15" customHeight="1" x14ac:dyDescent="0.2">
      <c r="B12913"/>
    </row>
    <row r="12914" spans="2:2" ht="15" customHeight="1" x14ac:dyDescent="0.2">
      <c r="B12914"/>
    </row>
    <row r="12915" spans="2:2" ht="15" customHeight="1" x14ac:dyDescent="0.2">
      <c r="B12915"/>
    </row>
    <row r="12916" spans="2:2" ht="15" customHeight="1" x14ac:dyDescent="0.2">
      <c r="B12916"/>
    </row>
    <row r="12917" spans="2:2" ht="15" customHeight="1" x14ac:dyDescent="0.2">
      <c r="B12917"/>
    </row>
    <row r="12918" spans="2:2" ht="15" customHeight="1" x14ac:dyDescent="0.2">
      <c r="B12918"/>
    </row>
    <row r="12919" spans="2:2" ht="15" customHeight="1" x14ac:dyDescent="0.2">
      <c r="B12919"/>
    </row>
    <row r="12920" spans="2:2" ht="15" customHeight="1" x14ac:dyDescent="0.2">
      <c r="B12920"/>
    </row>
    <row r="12921" spans="2:2" ht="15" customHeight="1" x14ac:dyDescent="0.2">
      <c r="B12921"/>
    </row>
    <row r="12922" spans="2:2" ht="15" customHeight="1" x14ac:dyDescent="0.2">
      <c r="B12922"/>
    </row>
    <row r="12923" spans="2:2" ht="15" customHeight="1" x14ac:dyDescent="0.2">
      <c r="B12923"/>
    </row>
    <row r="12924" spans="2:2" ht="15" customHeight="1" x14ac:dyDescent="0.2">
      <c r="B12924"/>
    </row>
    <row r="12925" spans="2:2" ht="15" customHeight="1" x14ac:dyDescent="0.2">
      <c r="B12925"/>
    </row>
    <row r="12926" spans="2:2" ht="15" customHeight="1" x14ac:dyDescent="0.2">
      <c r="B12926"/>
    </row>
    <row r="12927" spans="2:2" ht="15" customHeight="1" x14ac:dyDescent="0.2">
      <c r="B12927"/>
    </row>
    <row r="12928" spans="2:2" ht="15" customHeight="1" x14ac:dyDescent="0.2">
      <c r="B12928"/>
    </row>
    <row r="12929" spans="2:2" ht="15" customHeight="1" x14ac:dyDescent="0.2">
      <c r="B12929"/>
    </row>
    <row r="12930" spans="2:2" ht="15" customHeight="1" x14ac:dyDescent="0.2">
      <c r="B12930"/>
    </row>
    <row r="12931" spans="2:2" ht="15" customHeight="1" x14ac:dyDescent="0.2">
      <c r="B12931"/>
    </row>
    <row r="12932" spans="2:2" ht="15" customHeight="1" x14ac:dyDescent="0.2">
      <c r="B12932"/>
    </row>
    <row r="12933" spans="2:2" ht="15" customHeight="1" x14ac:dyDescent="0.2">
      <c r="B12933"/>
    </row>
    <row r="12934" spans="2:2" ht="15" customHeight="1" x14ac:dyDescent="0.2">
      <c r="B12934"/>
    </row>
    <row r="12935" spans="2:2" ht="15" customHeight="1" x14ac:dyDescent="0.2">
      <c r="B12935"/>
    </row>
    <row r="12936" spans="2:2" ht="15" customHeight="1" x14ac:dyDescent="0.2">
      <c r="B12936"/>
    </row>
    <row r="12937" spans="2:2" ht="15" customHeight="1" x14ac:dyDescent="0.2">
      <c r="B12937"/>
    </row>
    <row r="12938" spans="2:2" ht="15" customHeight="1" x14ac:dyDescent="0.2">
      <c r="B12938"/>
    </row>
    <row r="12939" spans="2:2" ht="15" customHeight="1" x14ac:dyDescent="0.2">
      <c r="B12939"/>
    </row>
    <row r="12940" spans="2:2" ht="15" customHeight="1" x14ac:dyDescent="0.2">
      <c r="B12940"/>
    </row>
    <row r="12941" spans="2:2" ht="15" customHeight="1" x14ac:dyDescent="0.2">
      <c r="B12941"/>
    </row>
    <row r="12942" spans="2:2" ht="15" customHeight="1" x14ac:dyDescent="0.2">
      <c r="B12942"/>
    </row>
    <row r="12943" spans="2:2" ht="15" customHeight="1" x14ac:dyDescent="0.2">
      <c r="B12943"/>
    </row>
    <row r="12944" spans="2:2" ht="15" customHeight="1" x14ac:dyDescent="0.2">
      <c r="B12944"/>
    </row>
    <row r="12945" spans="2:2" ht="15" customHeight="1" x14ac:dyDescent="0.2">
      <c r="B12945"/>
    </row>
    <row r="12946" spans="2:2" ht="15" customHeight="1" x14ac:dyDescent="0.2">
      <c r="B12946"/>
    </row>
    <row r="12947" spans="2:2" ht="15" customHeight="1" x14ac:dyDescent="0.2">
      <c r="B12947"/>
    </row>
    <row r="12948" spans="2:2" ht="15" customHeight="1" x14ac:dyDescent="0.2">
      <c r="B12948"/>
    </row>
    <row r="12949" spans="2:2" ht="15" customHeight="1" x14ac:dyDescent="0.2">
      <c r="B12949"/>
    </row>
    <row r="12950" spans="2:2" ht="15" customHeight="1" x14ac:dyDescent="0.2">
      <c r="B12950"/>
    </row>
    <row r="12951" spans="2:2" ht="15" customHeight="1" x14ac:dyDescent="0.2">
      <c r="B12951"/>
    </row>
    <row r="12952" spans="2:2" ht="15" customHeight="1" x14ac:dyDescent="0.2">
      <c r="B12952"/>
    </row>
    <row r="12953" spans="2:2" ht="15" customHeight="1" x14ac:dyDescent="0.2">
      <c r="B12953"/>
    </row>
    <row r="12954" spans="2:2" ht="15" customHeight="1" x14ac:dyDescent="0.2">
      <c r="B12954"/>
    </row>
    <row r="12955" spans="2:2" ht="15" customHeight="1" x14ac:dyDescent="0.2">
      <c r="B12955"/>
    </row>
    <row r="12956" spans="2:2" ht="15" customHeight="1" x14ac:dyDescent="0.2">
      <c r="B12956"/>
    </row>
    <row r="12957" spans="2:2" ht="15" customHeight="1" x14ac:dyDescent="0.2">
      <c r="B12957"/>
    </row>
    <row r="12958" spans="2:2" ht="15" customHeight="1" x14ac:dyDescent="0.2">
      <c r="B12958"/>
    </row>
    <row r="12959" spans="2:2" ht="15" customHeight="1" x14ac:dyDescent="0.2">
      <c r="B12959"/>
    </row>
    <row r="12960" spans="2:2" ht="15" customHeight="1" x14ac:dyDescent="0.2">
      <c r="B12960"/>
    </row>
    <row r="12961" spans="2:2" ht="15" customHeight="1" x14ac:dyDescent="0.2">
      <c r="B12961"/>
    </row>
    <row r="12962" spans="2:2" ht="15" customHeight="1" x14ac:dyDescent="0.2">
      <c r="B12962"/>
    </row>
    <row r="12963" spans="2:2" ht="15" customHeight="1" x14ac:dyDescent="0.2">
      <c r="B12963"/>
    </row>
    <row r="12964" spans="2:2" ht="15" customHeight="1" x14ac:dyDescent="0.2">
      <c r="B12964"/>
    </row>
    <row r="12965" spans="2:2" ht="15" customHeight="1" x14ac:dyDescent="0.2">
      <c r="B12965"/>
    </row>
    <row r="12966" spans="2:2" ht="15" customHeight="1" x14ac:dyDescent="0.2">
      <c r="B12966"/>
    </row>
    <row r="12967" spans="2:2" ht="15" customHeight="1" x14ac:dyDescent="0.2">
      <c r="B12967"/>
    </row>
    <row r="12968" spans="2:2" ht="15" customHeight="1" x14ac:dyDescent="0.2">
      <c r="B12968"/>
    </row>
    <row r="12969" spans="2:2" ht="15" customHeight="1" x14ac:dyDescent="0.2">
      <c r="B12969"/>
    </row>
    <row r="12970" spans="2:2" ht="15" customHeight="1" x14ac:dyDescent="0.2">
      <c r="B12970"/>
    </row>
    <row r="12971" spans="2:2" ht="15" customHeight="1" x14ac:dyDescent="0.2">
      <c r="B12971"/>
    </row>
    <row r="12972" spans="2:2" ht="15" customHeight="1" x14ac:dyDescent="0.2">
      <c r="B12972"/>
    </row>
    <row r="12973" spans="2:2" ht="15" customHeight="1" x14ac:dyDescent="0.2">
      <c r="B12973"/>
    </row>
    <row r="12974" spans="2:2" ht="15" customHeight="1" x14ac:dyDescent="0.2">
      <c r="B12974"/>
    </row>
    <row r="12975" spans="2:2" ht="15" customHeight="1" x14ac:dyDescent="0.2">
      <c r="B12975"/>
    </row>
    <row r="12976" spans="2:2" ht="15" customHeight="1" x14ac:dyDescent="0.2">
      <c r="B12976"/>
    </row>
    <row r="12977" spans="2:2" ht="15" customHeight="1" x14ac:dyDescent="0.2">
      <c r="B12977"/>
    </row>
    <row r="12978" spans="2:2" ht="15" customHeight="1" x14ac:dyDescent="0.2">
      <c r="B12978"/>
    </row>
    <row r="12979" spans="2:2" ht="15" customHeight="1" x14ac:dyDescent="0.2">
      <c r="B12979"/>
    </row>
    <row r="12980" spans="2:2" ht="15" customHeight="1" x14ac:dyDescent="0.2">
      <c r="B12980"/>
    </row>
    <row r="12981" spans="2:2" ht="15" customHeight="1" x14ac:dyDescent="0.2">
      <c r="B12981"/>
    </row>
    <row r="12982" spans="2:2" ht="15" customHeight="1" x14ac:dyDescent="0.2">
      <c r="B12982"/>
    </row>
    <row r="12983" spans="2:2" ht="15" customHeight="1" x14ac:dyDescent="0.2">
      <c r="B12983"/>
    </row>
    <row r="12984" spans="2:2" ht="15" customHeight="1" x14ac:dyDescent="0.2">
      <c r="B12984"/>
    </row>
    <row r="12985" spans="2:2" ht="15" customHeight="1" x14ac:dyDescent="0.2">
      <c r="B12985"/>
    </row>
    <row r="12986" spans="2:2" ht="15" customHeight="1" x14ac:dyDescent="0.2">
      <c r="B12986"/>
    </row>
    <row r="12987" spans="2:2" ht="15" customHeight="1" x14ac:dyDescent="0.2">
      <c r="B12987"/>
    </row>
    <row r="12988" spans="2:2" ht="15" customHeight="1" x14ac:dyDescent="0.2">
      <c r="B12988"/>
    </row>
    <row r="12989" spans="2:2" ht="15" customHeight="1" x14ac:dyDescent="0.2">
      <c r="B12989"/>
    </row>
    <row r="12990" spans="2:2" ht="15" customHeight="1" x14ac:dyDescent="0.2">
      <c r="B12990"/>
    </row>
    <row r="12991" spans="2:2" ht="15" customHeight="1" x14ac:dyDescent="0.2">
      <c r="B12991"/>
    </row>
    <row r="12992" spans="2:2" ht="15" customHeight="1" x14ac:dyDescent="0.2">
      <c r="B12992"/>
    </row>
    <row r="12993" spans="2:2" ht="15" customHeight="1" x14ac:dyDescent="0.2">
      <c r="B12993"/>
    </row>
    <row r="12994" spans="2:2" ht="15" customHeight="1" x14ac:dyDescent="0.2">
      <c r="B12994"/>
    </row>
    <row r="12995" spans="2:2" ht="15" customHeight="1" x14ac:dyDescent="0.2">
      <c r="B12995"/>
    </row>
    <row r="12996" spans="2:2" ht="15" customHeight="1" x14ac:dyDescent="0.2">
      <c r="B12996"/>
    </row>
    <row r="12997" spans="2:2" ht="15" customHeight="1" x14ac:dyDescent="0.2">
      <c r="B12997"/>
    </row>
    <row r="12998" spans="2:2" ht="15" customHeight="1" x14ac:dyDescent="0.2">
      <c r="B12998"/>
    </row>
    <row r="12999" spans="2:2" ht="15" customHeight="1" x14ac:dyDescent="0.2">
      <c r="B12999"/>
    </row>
    <row r="13000" spans="2:2" ht="15" customHeight="1" x14ac:dyDescent="0.2">
      <c r="B13000"/>
    </row>
    <row r="13001" spans="2:2" ht="15" customHeight="1" x14ac:dyDescent="0.2">
      <c r="B13001"/>
    </row>
    <row r="13002" spans="2:2" ht="15" customHeight="1" x14ac:dyDescent="0.2">
      <c r="B13002"/>
    </row>
    <row r="13003" spans="2:2" ht="15" customHeight="1" x14ac:dyDescent="0.2">
      <c r="B13003"/>
    </row>
    <row r="13004" spans="2:2" ht="15" customHeight="1" x14ac:dyDescent="0.2">
      <c r="B13004"/>
    </row>
    <row r="13005" spans="2:2" ht="15" customHeight="1" x14ac:dyDescent="0.2">
      <c r="B13005"/>
    </row>
    <row r="13006" spans="2:2" ht="15" customHeight="1" x14ac:dyDescent="0.2">
      <c r="B13006"/>
    </row>
    <row r="13007" spans="2:2" ht="15" customHeight="1" x14ac:dyDescent="0.2">
      <c r="B13007"/>
    </row>
    <row r="13008" spans="2:2" ht="15" customHeight="1" x14ac:dyDescent="0.2">
      <c r="B13008"/>
    </row>
    <row r="13009" spans="2:2" ht="15" customHeight="1" x14ac:dyDescent="0.2">
      <c r="B13009"/>
    </row>
    <row r="13010" spans="2:2" ht="15" customHeight="1" x14ac:dyDescent="0.2">
      <c r="B13010"/>
    </row>
    <row r="13011" spans="2:2" ht="15" customHeight="1" x14ac:dyDescent="0.2">
      <c r="B13011"/>
    </row>
    <row r="13012" spans="2:2" ht="15" customHeight="1" x14ac:dyDescent="0.2">
      <c r="B13012"/>
    </row>
    <row r="13013" spans="2:2" ht="15" customHeight="1" x14ac:dyDescent="0.2">
      <c r="B13013"/>
    </row>
    <row r="13014" spans="2:2" ht="15" customHeight="1" x14ac:dyDescent="0.2">
      <c r="B13014"/>
    </row>
    <row r="13015" spans="2:2" ht="15" customHeight="1" x14ac:dyDescent="0.2">
      <c r="B13015"/>
    </row>
    <row r="13016" spans="2:2" ht="15" customHeight="1" x14ac:dyDescent="0.2">
      <c r="B13016"/>
    </row>
    <row r="13017" spans="2:2" ht="15" customHeight="1" x14ac:dyDescent="0.2">
      <c r="B13017"/>
    </row>
    <row r="13018" spans="2:2" ht="15" customHeight="1" x14ac:dyDescent="0.2">
      <c r="B13018"/>
    </row>
    <row r="13019" spans="2:2" ht="15" customHeight="1" x14ac:dyDescent="0.2">
      <c r="B13019"/>
    </row>
    <row r="13020" spans="2:2" ht="15" customHeight="1" x14ac:dyDescent="0.2">
      <c r="B13020"/>
    </row>
    <row r="13021" spans="2:2" ht="15" customHeight="1" x14ac:dyDescent="0.2">
      <c r="B13021"/>
    </row>
    <row r="13022" spans="2:2" ht="15" customHeight="1" x14ac:dyDescent="0.2">
      <c r="B13022"/>
    </row>
    <row r="13023" spans="2:2" ht="15" customHeight="1" x14ac:dyDescent="0.2">
      <c r="B13023"/>
    </row>
    <row r="13024" spans="2:2" ht="15" customHeight="1" x14ac:dyDescent="0.2">
      <c r="B13024"/>
    </row>
    <row r="13025" spans="2:2" ht="15" customHeight="1" x14ac:dyDescent="0.2">
      <c r="B13025"/>
    </row>
    <row r="13026" spans="2:2" ht="15" customHeight="1" x14ac:dyDescent="0.2">
      <c r="B13026"/>
    </row>
    <row r="13027" spans="2:2" ht="15" customHeight="1" x14ac:dyDescent="0.2">
      <c r="B13027"/>
    </row>
    <row r="13028" spans="2:2" ht="15" customHeight="1" x14ac:dyDescent="0.2">
      <c r="B13028"/>
    </row>
    <row r="13029" spans="2:2" ht="15" customHeight="1" x14ac:dyDescent="0.2">
      <c r="B13029"/>
    </row>
    <row r="13030" spans="2:2" ht="15" customHeight="1" x14ac:dyDescent="0.2">
      <c r="B13030"/>
    </row>
    <row r="13031" spans="2:2" ht="15" customHeight="1" x14ac:dyDescent="0.2">
      <c r="B13031"/>
    </row>
    <row r="13032" spans="2:2" ht="15" customHeight="1" x14ac:dyDescent="0.2">
      <c r="B13032"/>
    </row>
    <row r="13033" spans="2:2" ht="15" customHeight="1" x14ac:dyDescent="0.2">
      <c r="B13033"/>
    </row>
    <row r="13034" spans="2:2" ht="15" customHeight="1" x14ac:dyDescent="0.2">
      <c r="B13034"/>
    </row>
    <row r="13035" spans="2:2" ht="15" customHeight="1" x14ac:dyDescent="0.2">
      <c r="B13035"/>
    </row>
    <row r="13036" spans="2:2" ht="15" customHeight="1" x14ac:dyDescent="0.2">
      <c r="B13036"/>
    </row>
    <row r="13037" spans="2:2" ht="15" customHeight="1" x14ac:dyDescent="0.2">
      <c r="B13037"/>
    </row>
    <row r="13038" spans="2:2" ht="15" customHeight="1" x14ac:dyDescent="0.2">
      <c r="B13038"/>
    </row>
    <row r="13039" spans="2:2" ht="15" customHeight="1" x14ac:dyDescent="0.2">
      <c r="B13039"/>
    </row>
    <row r="13040" spans="2:2" ht="15" customHeight="1" x14ac:dyDescent="0.2">
      <c r="B13040"/>
    </row>
    <row r="13041" spans="2:2" ht="15" customHeight="1" x14ac:dyDescent="0.2">
      <c r="B13041"/>
    </row>
    <row r="13042" spans="2:2" ht="15" customHeight="1" x14ac:dyDescent="0.2">
      <c r="B13042"/>
    </row>
    <row r="13043" spans="2:2" ht="15" customHeight="1" x14ac:dyDescent="0.2">
      <c r="B13043"/>
    </row>
    <row r="13044" spans="2:2" ht="15" customHeight="1" x14ac:dyDescent="0.2">
      <c r="B13044"/>
    </row>
    <row r="13045" spans="2:2" ht="15" customHeight="1" x14ac:dyDescent="0.2">
      <c r="B13045"/>
    </row>
    <row r="13046" spans="2:2" ht="15" customHeight="1" x14ac:dyDescent="0.2">
      <c r="B13046"/>
    </row>
    <row r="13047" spans="2:2" ht="15" customHeight="1" x14ac:dyDescent="0.2">
      <c r="B13047"/>
    </row>
    <row r="13048" spans="2:2" ht="15" customHeight="1" x14ac:dyDescent="0.2">
      <c r="B13048"/>
    </row>
    <row r="13049" spans="2:2" ht="15" customHeight="1" x14ac:dyDescent="0.2">
      <c r="B13049"/>
    </row>
    <row r="13050" spans="2:2" ht="15" customHeight="1" x14ac:dyDescent="0.2">
      <c r="B13050"/>
    </row>
    <row r="13051" spans="2:2" ht="15" customHeight="1" x14ac:dyDescent="0.2">
      <c r="B13051"/>
    </row>
    <row r="13052" spans="2:2" ht="15" customHeight="1" x14ac:dyDescent="0.2">
      <c r="B13052"/>
    </row>
    <row r="13053" spans="2:2" ht="15" customHeight="1" x14ac:dyDescent="0.2">
      <c r="B13053"/>
    </row>
    <row r="13054" spans="2:2" ht="15" customHeight="1" x14ac:dyDescent="0.2">
      <c r="B13054"/>
    </row>
    <row r="13055" spans="2:2" ht="15" customHeight="1" x14ac:dyDescent="0.2">
      <c r="B13055"/>
    </row>
    <row r="13056" spans="2:2" ht="15" customHeight="1" x14ac:dyDescent="0.2">
      <c r="B13056"/>
    </row>
    <row r="13057" spans="2:2" ht="15" customHeight="1" x14ac:dyDescent="0.2">
      <c r="B13057"/>
    </row>
    <row r="13058" spans="2:2" ht="15" customHeight="1" x14ac:dyDescent="0.2">
      <c r="B13058"/>
    </row>
    <row r="13059" spans="2:2" ht="15" customHeight="1" x14ac:dyDescent="0.2">
      <c r="B13059"/>
    </row>
    <row r="13060" spans="2:2" ht="15" customHeight="1" x14ac:dyDescent="0.2">
      <c r="B13060"/>
    </row>
    <row r="13061" spans="2:2" ht="15" customHeight="1" x14ac:dyDescent="0.2">
      <c r="B13061"/>
    </row>
    <row r="13062" spans="2:2" ht="15" customHeight="1" x14ac:dyDescent="0.2">
      <c r="B13062"/>
    </row>
    <row r="13063" spans="2:2" ht="15" customHeight="1" x14ac:dyDescent="0.2">
      <c r="B13063"/>
    </row>
    <row r="13064" spans="2:2" ht="15" customHeight="1" x14ac:dyDescent="0.2">
      <c r="B13064"/>
    </row>
    <row r="13065" spans="2:2" ht="15" customHeight="1" x14ac:dyDescent="0.2">
      <c r="B13065"/>
    </row>
    <row r="13066" spans="2:2" ht="15" customHeight="1" x14ac:dyDescent="0.2">
      <c r="B13066"/>
    </row>
    <row r="13067" spans="2:2" ht="15" customHeight="1" x14ac:dyDescent="0.2">
      <c r="B13067"/>
    </row>
    <row r="13068" spans="2:2" ht="15" customHeight="1" x14ac:dyDescent="0.2">
      <c r="B13068"/>
    </row>
    <row r="13069" spans="2:2" ht="15" customHeight="1" x14ac:dyDescent="0.2">
      <c r="B13069"/>
    </row>
    <row r="13070" spans="2:2" ht="15" customHeight="1" x14ac:dyDescent="0.2">
      <c r="B13070"/>
    </row>
    <row r="13071" spans="2:2" ht="15" customHeight="1" x14ac:dyDescent="0.2">
      <c r="B13071"/>
    </row>
    <row r="13072" spans="2:2" ht="15" customHeight="1" x14ac:dyDescent="0.2">
      <c r="B13072"/>
    </row>
    <row r="13073" spans="2:2" ht="15" customHeight="1" x14ac:dyDescent="0.2">
      <c r="B13073"/>
    </row>
    <row r="13074" spans="2:2" ht="15" customHeight="1" x14ac:dyDescent="0.2">
      <c r="B13074"/>
    </row>
    <row r="13075" spans="2:2" ht="15" customHeight="1" x14ac:dyDescent="0.2">
      <c r="B13075"/>
    </row>
    <row r="13076" spans="2:2" ht="15" customHeight="1" x14ac:dyDescent="0.2">
      <c r="B13076"/>
    </row>
    <row r="13077" spans="2:2" ht="15" customHeight="1" x14ac:dyDescent="0.2">
      <c r="B13077"/>
    </row>
    <row r="13078" spans="2:2" ht="15" customHeight="1" x14ac:dyDescent="0.2">
      <c r="B13078"/>
    </row>
    <row r="13079" spans="2:2" ht="15" customHeight="1" x14ac:dyDescent="0.2">
      <c r="B13079"/>
    </row>
    <row r="13080" spans="2:2" ht="15" customHeight="1" x14ac:dyDescent="0.2">
      <c r="B13080"/>
    </row>
    <row r="13081" spans="2:2" ht="15" customHeight="1" x14ac:dyDescent="0.2">
      <c r="B13081"/>
    </row>
    <row r="13082" spans="2:2" ht="15" customHeight="1" x14ac:dyDescent="0.2">
      <c r="B13082"/>
    </row>
    <row r="13083" spans="2:2" ht="15" customHeight="1" x14ac:dyDescent="0.2">
      <c r="B13083"/>
    </row>
    <row r="13084" spans="2:2" ht="15" customHeight="1" x14ac:dyDescent="0.2">
      <c r="B13084"/>
    </row>
    <row r="13085" spans="2:2" ht="15" customHeight="1" x14ac:dyDescent="0.2">
      <c r="B13085"/>
    </row>
    <row r="13086" spans="2:2" ht="15" customHeight="1" x14ac:dyDescent="0.2">
      <c r="B13086"/>
    </row>
    <row r="13087" spans="2:2" ht="15" customHeight="1" x14ac:dyDescent="0.2">
      <c r="B13087"/>
    </row>
    <row r="13088" spans="2:2" ht="15" customHeight="1" x14ac:dyDescent="0.2">
      <c r="B13088"/>
    </row>
    <row r="13089" spans="2:2" ht="15" customHeight="1" x14ac:dyDescent="0.2">
      <c r="B13089"/>
    </row>
    <row r="13090" spans="2:2" ht="15" customHeight="1" x14ac:dyDescent="0.2">
      <c r="B13090"/>
    </row>
    <row r="13091" spans="2:2" ht="15" customHeight="1" x14ac:dyDescent="0.2">
      <c r="B13091"/>
    </row>
    <row r="13092" spans="2:2" ht="15" customHeight="1" x14ac:dyDescent="0.2">
      <c r="B13092"/>
    </row>
    <row r="13093" spans="2:2" ht="15" customHeight="1" x14ac:dyDescent="0.2">
      <c r="B13093"/>
    </row>
    <row r="13094" spans="2:2" ht="15" customHeight="1" x14ac:dyDescent="0.2">
      <c r="B13094"/>
    </row>
    <row r="13095" spans="2:2" ht="15" customHeight="1" x14ac:dyDescent="0.2">
      <c r="B13095"/>
    </row>
    <row r="13096" spans="2:2" ht="15" customHeight="1" x14ac:dyDescent="0.2">
      <c r="B13096"/>
    </row>
    <row r="13097" spans="2:2" ht="15" customHeight="1" x14ac:dyDescent="0.2">
      <c r="B13097"/>
    </row>
    <row r="13098" spans="2:2" ht="15" customHeight="1" x14ac:dyDescent="0.2">
      <c r="B13098"/>
    </row>
    <row r="13099" spans="2:2" ht="15" customHeight="1" x14ac:dyDescent="0.2">
      <c r="B13099"/>
    </row>
    <row r="13100" spans="2:2" ht="15" customHeight="1" x14ac:dyDescent="0.2">
      <c r="B13100"/>
    </row>
    <row r="13101" spans="2:2" ht="15" customHeight="1" x14ac:dyDescent="0.2">
      <c r="B13101"/>
    </row>
    <row r="13102" spans="2:2" ht="15" customHeight="1" x14ac:dyDescent="0.2">
      <c r="B13102"/>
    </row>
    <row r="13103" spans="2:2" ht="15" customHeight="1" x14ac:dyDescent="0.2">
      <c r="B13103"/>
    </row>
    <row r="13104" spans="2:2" ht="15" customHeight="1" x14ac:dyDescent="0.2">
      <c r="B13104"/>
    </row>
    <row r="13105" spans="2:2" ht="15" customHeight="1" x14ac:dyDescent="0.2">
      <c r="B13105"/>
    </row>
    <row r="13106" spans="2:2" ht="15" customHeight="1" x14ac:dyDescent="0.2">
      <c r="B13106"/>
    </row>
    <row r="13107" spans="2:2" ht="15" customHeight="1" x14ac:dyDescent="0.2">
      <c r="B13107"/>
    </row>
    <row r="13108" spans="2:2" ht="15" customHeight="1" x14ac:dyDescent="0.2">
      <c r="B13108"/>
    </row>
    <row r="13109" spans="2:2" ht="15" customHeight="1" x14ac:dyDescent="0.2">
      <c r="B13109"/>
    </row>
    <row r="13110" spans="2:2" ht="15" customHeight="1" x14ac:dyDescent="0.2">
      <c r="B13110"/>
    </row>
    <row r="13111" spans="2:2" ht="15" customHeight="1" x14ac:dyDescent="0.2">
      <c r="B13111"/>
    </row>
    <row r="13112" spans="2:2" ht="15" customHeight="1" x14ac:dyDescent="0.2">
      <c r="B13112"/>
    </row>
    <row r="13113" spans="2:2" ht="15" customHeight="1" x14ac:dyDescent="0.2">
      <c r="B13113"/>
    </row>
    <row r="13114" spans="2:2" ht="15" customHeight="1" x14ac:dyDescent="0.2">
      <c r="B13114"/>
    </row>
    <row r="13115" spans="2:2" ht="15" customHeight="1" x14ac:dyDescent="0.2">
      <c r="B13115"/>
    </row>
    <row r="13116" spans="2:2" ht="15" customHeight="1" x14ac:dyDescent="0.2">
      <c r="B13116"/>
    </row>
    <row r="13117" spans="2:2" ht="15" customHeight="1" x14ac:dyDescent="0.2">
      <c r="B13117"/>
    </row>
    <row r="13118" spans="2:2" ht="15" customHeight="1" x14ac:dyDescent="0.2">
      <c r="B13118"/>
    </row>
    <row r="13119" spans="2:2" ht="15" customHeight="1" x14ac:dyDescent="0.2">
      <c r="B13119"/>
    </row>
    <row r="13120" spans="2:2" ht="15" customHeight="1" x14ac:dyDescent="0.2">
      <c r="B13120"/>
    </row>
    <row r="13121" spans="2:2" ht="15" customHeight="1" x14ac:dyDescent="0.2">
      <c r="B13121"/>
    </row>
    <row r="13122" spans="2:2" ht="15" customHeight="1" x14ac:dyDescent="0.2">
      <c r="B13122"/>
    </row>
    <row r="13123" spans="2:2" ht="15" customHeight="1" x14ac:dyDescent="0.2">
      <c r="B13123"/>
    </row>
    <row r="13124" spans="2:2" ht="15" customHeight="1" x14ac:dyDescent="0.2">
      <c r="B13124"/>
    </row>
    <row r="13125" spans="2:2" ht="15" customHeight="1" x14ac:dyDescent="0.2">
      <c r="B13125"/>
    </row>
    <row r="13126" spans="2:2" ht="15" customHeight="1" x14ac:dyDescent="0.2">
      <c r="B13126"/>
    </row>
    <row r="13127" spans="2:2" ht="15" customHeight="1" x14ac:dyDescent="0.2">
      <c r="B13127"/>
    </row>
    <row r="13128" spans="2:2" ht="15" customHeight="1" x14ac:dyDescent="0.2">
      <c r="B13128"/>
    </row>
    <row r="13129" spans="2:2" ht="15" customHeight="1" x14ac:dyDescent="0.2">
      <c r="B13129"/>
    </row>
    <row r="13130" spans="2:2" ht="15" customHeight="1" x14ac:dyDescent="0.2">
      <c r="B13130"/>
    </row>
    <row r="13131" spans="2:2" ht="15" customHeight="1" x14ac:dyDescent="0.2">
      <c r="B13131"/>
    </row>
    <row r="13132" spans="2:2" ht="15" customHeight="1" x14ac:dyDescent="0.2">
      <c r="B13132"/>
    </row>
    <row r="13133" spans="2:2" ht="15" customHeight="1" x14ac:dyDescent="0.2">
      <c r="B13133"/>
    </row>
    <row r="13134" spans="2:2" ht="15" customHeight="1" x14ac:dyDescent="0.2">
      <c r="B13134"/>
    </row>
    <row r="13135" spans="2:2" ht="15" customHeight="1" x14ac:dyDescent="0.2">
      <c r="B13135"/>
    </row>
    <row r="13136" spans="2:2" ht="15" customHeight="1" x14ac:dyDescent="0.2">
      <c r="B13136"/>
    </row>
    <row r="13137" spans="2:2" ht="15" customHeight="1" x14ac:dyDescent="0.2">
      <c r="B13137"/>
    </row>
    <row r="13138" spans="2:2" ht="15" customHeight="1" x14ac:dyDescent="0.2">
      <c r="B13138"/>
    </row>
    <row r="13139" spans="2:2" ht="15" customHeight="1" x14ac:dyDescent="0.2">
      <c r="B13139"/>
    </row>
    <row r="13140" spans="2:2" ht="15" customHeight="1" x14ac:dyDescent="0.2">
      <c r="B13140"/>
    </row>
    <row r="13141" spans="2:2" ht="15" customHeight="1" x14ac:dyDescent="0.2">
      <c r="B13141"/>
    </row>
    <row r="13142" spans="2:2" ht="15" customHeight="1" x14ac:dyDescent="0.2">
      <c r="B13142"/>
    </row>
    <row r="13143" spans="2:2" ht="15" customHeight="1" x14ac:dyDescent="0.2">
      <c r="B13143"/>
    </row>
    <row r="13144" spans="2:2" ht="15" customHeight="1" x14ac:dyDescent="0.2">
      <c r="B13144"/>
    </row>
    <row r="13145" spans="2:2" ht="15" customHeight="1" x14ac:dyDescent="0.2">
      <c r="B13145"/>
    </row>
    <row r="13146" spans="2:2" ht="15" customHeight="1" x14ac:dyDescent="0.2">
      <c r="B13146"/>
    </row>
    <row r="13147" spans="2:2" ht="15" customHeight="1" x14ac:dyDescent="0.2">
      <c r="B13147"/>
    </row>
    <row r="13148" spans="2:2" ht="15" customHeight="1" x14ac:dyDescent="0.2">
      <c r="B13148"/>
    </row>
    <row r="13149" spans="2:2" ht="15" customHeight="1" x14ac:dyDescent="0.2">
      <c r="B13149"/>
    </row>
    <row r="13150" spans="2:2" ht="15" customHeight="1" x14ac:dyDescent="0.2">
      <c r="B13150"/>
    </row>
    <row r="13151" spans="2:2" ht="15" customHeight="1" x14ac:dyDescent="0.2">
      <c r="B13151"/>
    </row>
    <row r="13152" spans="2:2" ht="15" customHeight="1" x14ac:dyDescent="0.2">
      <c r="B13152"/>
    </row>
    <row r="13153" spans="2:2" ht="15" customHeight="1" x14ac:dyDescent="0.2">
      <c r="B13153"/>
    </row>
    <row r="13154" spans="2:2" ht="15" customHeight="1" x14ac:dyDescent="0.2">
      <c r="B13154"/>
    </row>
    <row r="13155" spans="2:2" ht="15" customHeight="1" x14ac:dyDescent="0.2">
      <c r="B13155"/>
    </row>
    <row r="13156" spans="2:2" ht="15" customHeight="1" x14ac:dyDescent="0.2">
      <c r="B13156"/>
    </row>
    <row r="13157" spans="2:2" ht="15" customHeight="1" x14ac:dyDescent="0.2">
      <c r="B13157"/>
    </row>
    <row r="13158" spans="2:2" ht="15" customHeight="1" x14ac:dyDescent="0.2">
      <c r="B13158"/>
    </row>
    <row r="13159" spans="2:2" ht="15" customHeight="1" x14ac:dyDescent="0.2">
      <c r="B13159"/>
    </row>
    <row r="13160" spans="2:2" ht="15" customHeight="1" x14ac:dyDescent="0.2">
      <c r="B13160"/>
    </row>
    <row r="13161" spans="2:2" ht="15" customHeight="1" x14ac:dyDescent="0.2">
      <c r="B13161"/>
    </row>
    <row r="13162" spans="2:2" ht="15" customHeight="1" x14ac:dyDescent="0.2">
      <c r="B13162"/>
    </row>
    <row r="13163" spans="2:2" ht="15" customHeight="1" x14ac:dyDescent="0.2">
      <c r="B13163"/>
    </row>
    <row r="13164" spans="2:2" ht="15" customHeight="1" x14ac:dyDescent="0.2">
      <c r="B13164"/>
    </row>
    <row r="13165" spans="2:2" ht="15" customHeight="1" x14ac:dyDescent="0.2">
      <c r="B13165"/>
    </row>
    <row r="13166" spans="2:2" ht="15" customHeight="1" x14ac:dyDescent="0.2">
      <c r="B13166"/>
    </row>
    <row r="13167" spans="2:2" ht="15" customHeight="1" x14ac:dyDescent="0.2">
      <c r="B13167"/>
    </row>
    <row r="13168" spans="2:2" ht="15" customHeight="1" x14ac:dyDescent="0.2">
      <c r="B13168"/>
    </row>
    <row r="13169" spans="2:2" ht="15" customHeight="1" x14ac:dyDescent="0.2">
      <c r="B13169"/>
    </row>
    <row r="13170" spans="2:2" ht="15" customHeight="1" x14ac:dyDescent="0.2">
      <c r="B13170"/>
    </row>
    <row r="13171" spans="2:2" ht="15" customHeight="1" x14ac:dyDescent="0.2">
      <c r="B13171"/>
    </row>
    <row r="13172" spans="2:2" ht="15" customHeight="1" x14ac:dyDescent="0.2">
      <c r="B13172"/>
    </row>
    <row r="13173" spans="2:2" ht="15" customHeight="1" x14ac:dyDescent="0.2">
      <c r="B13173"/>
    </row>
    <row r="13174" spans="2:2" ht="15" customHeight="1" x14ac:dyDescent="0.2">
      <c r="B13174"/>
    </row>
    <row r="13175" spans="2:2" ht="15" customHeight="1" x14ac:dyDescent="0.2">
      <c r="B13175"/>
    </row>
    <row r="13176" spans="2:2" ht="15" customHeight="1" x14ac:dyDescent="0.2">
      <c r="B13176"/>
    </row>
    <row r="13177" spans="2:2" ht="15" customHeight="1" x14ac:dyDescent="0.2">
      <c r="B13177"/>
    </row>
    <row r="13178" spans="2:2" ht="15" customHeight="1" x14ac:dyDescent="0.2">
      <c r="B13178"/>
    </row>
    <row r="13179" spans="2:2" ht="15" customHeight="1" x14ac:dyDescent="0.2">
      <c r="B13179"/>
    </row>
    <row r="13180" spans="2:2" ht="15" customHeight="1" x14ac:dyDescent="0.2">
      <c r="B13180"/>
    </row>
    <row r="13181" spans="2:2" ht="15" customHeight="1" x14ac:dyDescent="0.2">
      <c r="B13181"/>
    </row>
    <row r="13182" spans="2:2" ht="15" customHeight="1" x14ac:dyDescent="0.2">
      <c r="B13182"/>
    </row>
    <row r="13183" spans="2:2" ht="15" customHeight="1" x14ac:dyDescent="0.2">
      <c r="B13183"/>
    </row>
    <row r="13184" spans="2:2" ht="15" customHeight="1" x14ac:dyDescent="0.2">
      <c r="B13184"/>
    </row>
    <row r="13185" spans="2:2" ht="15" customHeight="1" x14ac:dyDescent="0.2">
      <c r="B13185"/>
    </row>
    <row r="13186" spans="2:2" ht="15" customHeight="1" x14ac:dyDescent="0.2">
      <c r="B13186"/>
    </row>
    <row r="13187" spans="2:2" ht="15" customHeight="1" x14ac:dyDescent="0.2">
      <c r="B13187"/>
    </row>
    <row r="13188" spans="2:2" ht="15" customHeight="1" x14ac:dyDescent="0.2">
      <c r="B13188"/>
    </row>
    <row r="13189" spans="2:2" ht="15" customHeight="1" x14ac:dyDescent="0.2">
      <c r="B13189"/>
    </row>
    <row r="13190" spans="2:2" ht="15" customHeight="1" x14ac:dyDescent="0.2">
      <c r="B13190"/>
    </row>
    <row r="13191" spans="2:2" ht="15" customHeight="1" x14ac:dyDescent="0.2">
      <c r="B13191"/>
    </row>
    <row r="13192" spans="2:2" ht="15" customHeight="1" x14ac:dyDescent="0.2">
      <c r="B13192"/>
    </row>
    <row r="13193" spans="2:2" ht="15" customHeight="1" x14ac:dyDescent="0.2">
      <c r="B13193"/>
    </row>
    <row r="13194" spans="2:2" ht="15" customHeight="1" x14ac:dyDescent="0.2">
      <c r="B13194"/>
    </row>
    <row r="13195" spans="2:2" ht="15" customHeight="1" x14ac:dyDescent="0.2">
      <c r="B13195"/>
    </row>
    <row r="13196" spans="2:2" ht="15" customHeight="1" x14ac:dyDescent="0.2">
      <c r="B13196"/>
    </row>
    <row r="13197" spans="2:2" ht="15" customHeight="1" x14ac:dyDescent="0.2">
      <c r="B13197"/>
    </row>
    <row r="13198" spans="2:2" ht="15" customHeight="1" x14ac:dyDescent="0.2">
      <c r="B13198"/>
    </row>
    <row r="13199" spans="2:2" ht="15" customHeight="1" x14ac:dyDescent="0.2">
      <c r="B13199"/>
    </row>
    <row r="13200" spans="2:2" ht="15" customHeight="1" x14ac:dyDescent="0.2">
      <c r="B13200"/>
    </row>
    <row r="13201" spans="2:2" ht="15" customHeight="1" x14ac:dyDescent="0.2">
      <c r="B13201"/>
    </row>
    <row r="13202" spans="2:2" ht="15" customHeight="1" x14ac:dyDescent="0.2">
      <c r="B13202"/>
    </row>
    <row r="13203" spans="2:2" ht="15" customHeight="1" x14ac:dyDescent="0.2">
      <c r="B13203"/>
    </row>
    <row r="13204" spans="2:2" ht="15" customHeight="1" x14ac:dyDescent="0.2">
      <c r="B13204"/>
    </row>
    <row r="13205" spans="2:2" ht="15" customHeight="1" x14ac:dyDescent="0.2">
      <c r="B13205"/>
    </row>
    <row r="13206" spans="2:2" ht="15" customHeight="1" x14ac:dyDescent="0.2">
      <c r="B13206"/>
    </row>
    <row r="13207" spans="2:2" ht="15" customHeight="1" x14ac:dyDescent="0.2">
      <c r="B13207"/>
    </row>
    <row r="13208" spans="2:2" ht="15" customHeight="1" x14ac:dyDescent="0.2">
      <c r="B13208"/>
    </row>
    <row r="13209" spans="2:2" ht="15" customHeight="1" x14ac:dyDescent="0.2">
      <c r="B13209"/>
    </row>
    <row r="13210" spans="2:2" ht="15" customHeight="1" x14ac:dyDescent="0.2">
      <c r="B13210"/>
    </row>
    <row r="13211" spans="2:2" ht="15" customHeight="1" x14ac:dyDescent="0.2">
      <c r="B13211"/>
    </row>
    <row r="13212" spans="2:2" ht="15" customHeight="1" x14ac:dyDescent="0.2">
      <c r="B13212"/>
    </row>
    <row r="13213" spans="2:2" ht="15" customHeight="1" x14ac:dyDescent="0.2">
      <c r="B13213"/>
    </row>
    <row r="13214" spans="2:2" ht="15" customHeight="1" x14ac:dyDescent="0.2">
      <c r="B13214"/>
    </row>
    <row r="13215" spans="2:2" ht="15" customHeight="1" x14ac:dyDescent="0.2">
      <c r="B13215"/>
    </row>
    <row r="13216" spans="2:2" ht="15" customHeight="1" x14ac:dyDescent="0.2">
      <c r="B13216"/>
    </row>
    <row r="13217" spans="2:2" ht="15" customHeight="1" x14ac:dyDescent="0.2">
      <c r="B13217"/>
    </row>
    <row r="13218" spans="2:2" ht="15" customHeight="1" x14ac:dyDescent="0.2">
      <c r="B13218"/>
    </row>
    <row r="13219" spans="2:2" ht="15" customHeight="1" x14ac:dyDescent="0.2">
      <c r="B13219"/>
    </row>
    <row r="13220" spans="2:2" ht="15" customHeight="1" x14ac:dyDescent="0.2">
      <c r="B13220"/>
    </row>
    <row r="13221" spans="2:2" ht="15" customHeight="1" x14ac:dyDescent="0.2">
      <c r="B13221"/>
    </row>
    <row r="13222" spans="2:2" ht="15" customHeight="1" x14ac:dyDescent="0.2">
      <c r="B13222"/>
    </row>
    <row r="13223" spans="2:2" ht="15" customHeight="1" x14ac:dyDescent="0.2">
      <c r="B13223"/>
    </row>
    <row r="13224" spans="2:2" ht="15" customHeight="1" x14ac:dyDescent="0.2">
      <c r="B13224"/>
    </row>
    <row r="13225" spans="2:2" ht="15" customHeight="1" x14ac:dyDescent="0.2">
      <c r="B13225"/>
    </row>
    <row r="13226" spans="2:2" ht="15" customHeight="1" x14ac:dyDescent="0.2">
      <c r="B13226"/>
    </row>
    <row r="13227" spans="2:2" ht="15" customHeight="1" x14ac:dyDescent="0.2">
      <c r="B13227"/>
    </row>
    <row r="13228" spans="2:2" ht="15" customHeight="1" x14ac:dyDescent="0.2">
      <c r="B13228"/>
    </row>
    <row r="13229" spans="2:2" ht="15" customHeight="1" x14ac:dyDescent="0.2">
      <c r="B13229"/>
    </row>
    <row r="13230" spans="2:2" ht="15" customHeight="1" x14ac:dyDescent="0.2">
      <c r="B13230"/>
    </row>
    <row r="13231" spans="2:2" ht="15" customHeight="1" x14ac:dyDescent="0.2">
      <c r="B13231"/>
    </row>
    <row r="13232" spans="2:2" ht="15" customHeight="1" x14ac:dyDescent="0.2">
      <c r="B13232"/>
    </row>
    <row r="13233" spans="2:2" ht="15" customHeight="1" x14ac:dyDescent="0.2">
      <c r="B13233"/>
    </row>
    <row r="13234" spans="2:2" ht="15" customHeight="1" x14ac:dyDescent="0.2">
      <c r="B13234"/>
    </row>
    <row r="13235" spans="2:2" ht="15" customHeight="1" x14ac:dyDescent="0.2">
      <c r="B13235"/>
    </row>
    <row r="13236" spans="2:2" ht="15" customHeight="1" x14ac:dyDescent="0.2">
      <c r="B13236"/>
    </row>
    <row r="13237" spans="2:2" ht="15" customHeight="1" x14ac:dyDescent="0.2">
      <c r="B13237"/>
    </row>
    <row r="13238" spans="2:2" ht="15" customHeight="1" x14ac:dyDescent="0.2">
      <c r="B13238"/>
    </row>
    <row r="13239" spans="2:2" ht="15" customHeight="1" x14ac:dyDescent="0.2">
      <c r="B13239"/>
    </row>
    <row r="13240" spans="2:2" ht="15" customHeight="1" x14ac:dyDescent="0.2">
      <c r="B13240"/>
    </row>
    <row r="13241" spans="2:2" ht="15" customHeight="1" x14ac:dyDescent="0.2">
      <c r="B13241"/>
    </row>
    <row r="13242" spans="2:2" ht="15" customHeight="1" x14ac:dyDescent="0.2">
      <c r="B13242"/>
    </row>
    <row r="13243" spans="2:2" ht="15" customHeight="1" x14ac:dyDescent="0.2">
      <c r="B13243"/>
    </row>
    <row r="13244" spans="2:2" ht="15" customHeight="1" x14ac:dyDescent="0.2">
      <c r="B13244"/>
    </row>
    <row r="13245" spans="2:2" ht="15" customHeight="1" x14ac:dyDescent="0.2">
      <c r="B13245"/>
    </row>
    <row r="13246" spans="2:2" ht="15" customHeight="1" x14ac:dyDescent="0.2">
      <c r="B13246"/>
    </row>
    <row r="13247" spans="2:2" ht="15" customHeight="1" x14ac:dyDescent="0.2">
      <c r="B13247"/>
    </row>
    <row r="13248" spans="2:2" ht="15" customHeight="1" x14ac:dyDescent="0.2">
      <c r="B13248"/>
    </row>
    <row r="13249" spans="2:2" ht="15" customHeight="1" x14ac:dyDescent="0.2">
      <c r="B13249"/>
    </row>
    <row r="13250" spans="2:2" ht="15" customHeight="1" x14ac:dyDescent="0.2">
      <c r="B13250"/>
    </row>
    <row r="13251" spans="2:2" ht="15" customHeight="1" x14ac:dyDescent="0.2">
      <c r="B13251"/>
    </row>
    <row r="13252" spans="2:2" ht="15" customHeight="1" x14ac:dyDescent="0.2">
      <c r="B13252"/>
    </row>
    <row r="13253" spans="2:2" ht="15" customHeight="1" x14ac:dyDescent="0.2">
      <c r="B13253"/>
    </row>
    <row r="13254" spans="2:2" ht="15" customHeight="1" x14ac:dyDescent="0.2">
      <c r="B13254"/>
    </row>
    <row r="13255" spans="2:2" ht="15" customHeight="1" x14ac:dyDescent="0.2">
      <c r="B13255"/>
    </row>
    <row r="13256" spans="2:2" ht="15" customHeight="1" x14ac:dyDescent="0.2">
      <c r="B13256"/>
    </row>
    <row r="13257" spans="2:2" ht="15" customHeight="1" x14ac:dyDescent="0.2">
      <c r="B13257"/>
    </row>
    <row r="13258" spans="2:2" ht="15" customHeight="1" x14ac:dyDescent="0.2">
      <c r="B13258"/>
    </row>
    <row r="13259" spans="2:2" ht="15" customHeight="1" x14ac:dyDescent="0.2">
      <c r="B13259"/>
    </row>
    <row r="13260" spans="2:2" ht="15" customHeight="1" x14ac:dyDescent="0.2">
      <c r="B13260"/>
    </row>
    <row r="13261" spans="2:2" ht="15" customHeight="1" x14ac:dyDescent="0.2">
      <c r="B13261"/>
    </row>
    <row r="13262" spans="2:2" ht="15" customHeight="1" x14ac:dyDescent="0.2">
      <c r="B13262"/>
    </row>
    <row r="13263" spans="2:2" ht="15" customHeight="1" x14ac:dyDescent="0.2">
      <c r="B13263"/>
    </row>
    <row r="13264" spans="2:2" ht="15" customHeight="1" x14ac:dyDescent="0.2">
      <c r="B13264"/>
    </row>
    <row r="13265" spans="2:2" ht="15" customHeight="1" x14ac:dyDescent="0.2">
      <c r="B13265"/>
    </row>
    <row r="13266" spans="2:2" ht="15" customHeight="1" x14ac:dyDescent="0.2">
      <c r="B13266"/>
    </row>
    <row r="13267" spans="2:2" ht="15" customHeight="1" x14ac:dyDescent="0.2">
      <c r="B13267"/>
    </row>
    <row r="13268" spans="2:2" ht="15" customHeight="1" x14ac:dyDescent="0.2">
      <c r="B13268"/>
    </row>
    <row r="13269" spans="2:2" ht="15" customHeight="1" x14ac:dyDescent="0.2">
      <c r="B13269"/>
    </row>
    <row r="13270" spans="2:2" ht="15" customHeight="1" x14ac:dyDescent="0.2">
      <c r="B13270"/>
    </row>
    <row r="13271" spans="2:2" ht="15" customHeight="1" x14ac:dyDescent="0.2">
      <c r="B13271"/>
    </row>
    <row r="13272" spans="2:2" ht="15" customHeight="1" x14ac:dyDescent="0.2">
      <c r="B13272"/>
    </row>
    <row r="13273" spans="2:2" ht="15" customHeight="1" x14ac:dyDescent="0.2">
      <c r="B13273"/>
    </row>
    <row r="13274" spans="2:2" ht="15" customHeight="1" x14ac:dyDescent="0.2">
      <c r="B13274"/>
    </row>
    <row r="13275" spans="2:2" ht="15" customHeight="1" x14ac:dyDescent="0.2">
      <c r="B13275"/>
    </row>
    <row r="13276" spans="2:2" ht="15" customHeight="1" x14ac:dyDescent="0.2">
      <c r="B13276"/>
    </row>
    <row r="13277" spans="2:2" ht="15" customHeight="1" x14ac:dyDescent="0.2">
      <c r="B13277"/>
    </row>
    <row r="13278" spans="2:2" ht="15" customHeight="1" x14ac:dyDescent="0.2">
      <c r="B13278"/>
    </row>
    <row r="13279" spans="2:2" ht="15" customHeight="1" x14ac:dyDescent="0.2">
      <c r="B13279"/>
    </row>
    <row r="13280" spans="2:2" ht="15" customHeight="1" x14ac:dyDescent="0.2">
      <c r="B13280"/>
    </row>
    <row r="13281" spans="2:2" ht="15" customHeight="1" x14ac:dyDescent="0.2">
      <c r="B13281"/>
    </row>
    <row r="13282" spans="2:2" ht="15" customHeight="1" x14ac:dyDescent="0.2">
      <c r="B13282"/>
    </row>
    <row r="13283" spans="2:2" ht="15" customHeight="1" x14ac:dyDescent="0.2">
      <c r="B13283"/>
    </row>
    <row r="13284" spans="2:2" ht="15" customHeight="1" x14ac:dyDescent="0.2">
      <c r="B13284"/>
    </row>
    <row r="13285" spans="2:2" ht="15" customHeight="1" x14ac:dyDescent="0.2">
      <c r="B13285"/>
    </row>
    <row r="13286" spans="2:2" ht="15" customHeight="1" x14ac:dyDescent="0.2">
      <c r="B13286"/>
    </row>
    <row r="13287" spans="2:2" ht="15" customHeight="1" x14ac:dyDescent="0.2">
      <c r="B13287"/>
    </row>
    <row r="13288" spans="2:2" ht="15" customHeight="1" x14ac:dyDescent="0.2">
      <c r="B13288"/>
    </row>
    <row r="13289" spans="2:2" ht="15" customHeight="1" x14ac:dyDescent="0.2">
      <c r="B13289"/>
    </row>
    <row r="13290" spans="2:2" ht="15" customHeight="1" x14ac:dyDescent="0.2">
      <c r="B13290"/>
    </row>
    <row r="13291" spans="2:2" ht="15" customHeight="1" x14ac:dyDescent="0.2">
      <c r="B13291"/>
    </row>
    <row r="13292" spans="2:2" ht="15" customHeight="1" x14ac:dyDescent="0.2">
      <c r="B13292"/>
    </row>
    <row r="13293" spans="2:2" ht="15" customHeight="1" x14ac:dyDescent="0.2">
      <c r="B13293"/>
    </row>
    <row r="13294" spans="2:2" ht="15" customHeight="1" x14ac:dyDescent="0.2">
      <c r="B13294"/>
    </row>
    <row r="13295" spans="2:2" ht="15" customHeight="1" x14ac:dyDescent="0.2">
      <c r="B13295"/>
    </row>
    <row r="13296" spans="2:2" ht="15" customHeight="1" x14ac:dyDescent="0.2">
      <c r="B13296"/>
    </row>
    <row r="13297" spans="2:2" ht="15" customHeight="1" x14ac:dyDescent="0.2">
      <c r="B13297"/>
    </row>
    <row r="13298" spans="2:2" ht="15" customHeight="1" x14ac:dyDescent="0.2">
      <c r="B13298"/>
    </row>
    <row r="13299" spans="2:2" ht="15" customHeight="1" x14ac:dyDescent="0.2">
      <c r="B13299"/>
    </row>
    <row r="13300" spans="2:2" ht="15" customHeight="1" x14ac:dyDescent="0.2">
      <c r="B13300"/>
    </row>
    <row r="13301" spans="2:2" ht="15" customHeight="1" x14ac:dyDescent="0.2">
      <c r="B13301"/>
    </row>
    <row r="13302" spans="2:2" ht="15" customHeight="1" x14ac:dyDescent="0.2">
      <c r="B13302"/>
    </row>
    <row r="13303" spans="2:2" ht="15" customHeight="1" x14ac:dyDescent="0.2">
      <c r="B13303"/>
    </row>
    <row r="13304" spans="2:2" ht="15" customHeight="1" x14ac:dyDescent="0.2">
      <c r="B13304"/>
    </row>
    <row r="13305" spans="2:2" ht="15" customHeight="1" x14ac:dyDescent="0.2">
      <c r="B13305"/>
    </row>
    <row r="13306" spans="2:2" ht="15" customHeight="1" x14ac:dyDescent="0.2">
      <c r="B13306"/>
    </row>
    <row r="13307" spans="2:2" ht="15" customHeight="1" x14ac:dyDescent="0.2">
      <c r="B13307"/>
    </row>
    <row r="13308" spans="2:2" ht="15" customHeight="1" x14ac:dyDescent="0.2">
      <c r="B13308"/>
    </row>
    <row r="13309" spans="2:2" ht="15" customHeight="1" x14ac:dyDescent="0.2">
      <c r="B13309"/>
    </row>
    <row r="13310" spans="2:2" ht="15" customHeight="1" x14ac:dyDescent="0.2">
      <c r="B13310"/>
    </row>
    <row r="13311" spans="2:2" ht="15" customHeight="1" x14ac:dyDescent="0.2">
      <c r="B13311"/>
    </row>
    <row r="13312" spans="2:2" ht="15" customHeight="1" x14ac:dyDescent="0.2">
      <c r="B13312"/>
    </row>
    <row r="13313" spans="2:2" ht="15" customHeight="1" x14ac:dyDescent="0.2">
      <c r="B13313"/>
    </row>
    <row r="13314" spans="2:2" ht="15" customHeight="1" x14ac:dyDescent="0.2">
      <c r="B13314"/>
    </row>
    <row r="13315" spans="2:2" ht="15" customHeight="1" x14ac:dyDescent="0.2">
      <c r="B13315"/>
    </row>
    <row r="13316" spans="2:2" ht="15" customHeight="1" x14ac:dyDescent="0.2">
      <c r="B13316"/>
    </row>
    <row r="13317" spans="2:2" ht="15" customHeight="1" x14ac:dyDescent="0.2">
      <c r="B13317"/>
    </row>
    <row r="13318" spans="2:2" ht="15" customHeight="1" x14ac:dyDescent="0.2">
      <c r="B13318"/>
    </row>
    <row r="13319" spans="2:2" ht="15" customHeight="1" x14ac:dyDescent="0.2">
      <c r="B13319"/>
    </row>
    <row r="13320" spans="2:2" ht="15" customHeight="1" x14ac:dyDescent="0.2">
      <c r="B13320"/>
    </row>
    <row r="13321" spans="2:2" ht="15" customHeight="1" x14ac:dyDescent="0.2">
      <c r="B13321"/>
    </row>
    <row r="13322" spans="2:2" ht="15" customHeight="1" x14ac:dyDescent="0.2">
      <c r="B13322"/>
    </row>
    <row r="13323" spans="2:2" ht="15" customHeight="1" x14ac:dyDescent="0.2">
      <c r="B13323"/>
    </row>
    <row r="13324" spans="2:2" ht="15" customHeight="1" x14ac:dyDescent="0.2">
      <c r="B13324"/>
    </row>
    <row r="13325" spans="2:2" ht="15" customHeight="1" x14ac:dyDescent="0.2">
      <c r="B13325"/>
    </row>
    <row r="13326" spans="2:2" ht="15" customHeight="1" x14ac:dyDescent="0.2">
      <c r="B13326"/>
    </row>
    <row r="13327" spans="2:2" ht="15" customHeight="1" x14ac:dyDescent="0.2">
      <c r="B13327"/>
    </row>
    <row r="13328" spans="2:2" ht="15" customHeight="1" x14ac:dyDescent="0.2">
      <c r="B13328"/>
    </row>
    <row r="13329" spans="2:2" ht="15" customHeight="1" x14ac:dyDescent="0.2">
      <c r="B13329"/>
    </row>
    <row r="13330" spans="2:2" ht="15" customHeight="1" x14ac:dyDescent="0.2">
      <c r="B13330"/>
    </row>
    <row r="13331" spans="2:2" ht="15" customHeight="1" x14ac:dyDescent="0.2">
      <c r="B13331"/>
    </row>
    <row r="13332" spans="2:2" ht="15" customHeight="1" x14ac:dyDescent="0.2">
      <c r="B13332"/>
    </row>
    <row r="13333" spans="2:2" ht="15" customHeight="1" x14ac:dyDescent="0.2">
      <c r="B13333"/>
    </row>
    <row r="13334" spans="2:2" ht="15" customHeight="1" x14ac:dyDescent="0.2">
      <c r="B13334"/>
    </row>
    <row r="13335" spans="2:2" ht="15" customHeight="1" x14ac:dyDescent="0.2">
      <c r="B13335"/>
    </row>
    <row r="13336" spans="2:2" ht="15" customHeight="1" x14ac:dyDescent="0.2">
      <c r="B13336"/>
    </row>
    <row r="13337" spans="2:2" ht="15" customHeight="1" x14ac:dyDescent="0.2">
      <c r="B13337"/>
    </row>
    <row r="13338" spans="2:2" ht="15" customHeight="1" x14ac:dyDescent="0.2">
      <c r="B13338"/>
    </row>
    <row r="13339" spans="2:2" ht="15" customHeight="1" x14ac:dyDescent="0.2">
      <c r="B13339"/>
    </row>
    <row r="13340" spans="2:2" ht="15" customHeight="1" x14ac:dyDescent="0.2">
      <c r="B13340"/>
    </row>
    <row r="13341" spans="2:2" ht="15" customHeight="1" x14ac:dyDescent="0.2">
      <c r="B13341"/>
    </row>
    <row r="13342" spans="2:2" ht="15" customHeight="1" x14ac:dyDescent="0.2">
      <c r="B13342"/>
    </row>
    <row r="13343" spans="2:2" ht="15" customHeight="1" x14ac:dyDescent="0.2">
      <c r="B13343"/>
    </row>
    <row r="13344" spans="2:2" ht="15" customHeight="1" x14ac:dyDescent="0.2">
      <c r="B13344"/>
    </row>
    <row r="13345" spans="2:2" ht="15" customHeight="1" x14ac:dyDescent="0.2">
      <c r="B13345"/>
    </row>
    <row r="13346" spans="2:2" ht="15" customHeight="1" x14ac:dyDescent="0.2">
      <c r="B13346"/>
    </row>
    <row r="13347" spans="2:2" ht="15" customHeight="1" x14ac:dyDescent="0.2">
      <c r="B13347"/>
    </row>
    <row r="13348" spans="2:2" ht="15" customHeight="1" x14ac:dyDescent="0.2">
      <c r="B13348"/>
    </row>
    <row r="13349" spans="2:2" ht="15" customHeight="1" x14ac:dyDescent="0.2">
      <c r="B13349"/>
    </row>
    <row r="13350" spans="2:2" ht="15" customHeight="1" x14ac:dyDescent="0.2">
      <c r="B13350"/>
    </row>
    <row r="13351" spans="2:2" ht="15" customHeight="1" x14ac:dyDescent="0.2">
      <c r="B13351"/>
    </row>
    <row r="13352" spans="2:2" ht="15" customHeight="1" x14ac:dyDescent="0.2">
      <c r="B13352"/>
    </row>
    <row r="13353" spans="2:2" ht="15" customHeight="1" x14ac:dyDescent="0.2">
      <c r="B13353"/>
    </row>
    <row r="13354" spans="2:2" ht="15" customHeight="1" x14ac:dyDescent="0.2">
      <c r="B13354"/>
    </row>
    <row r="13355" spans="2:2" ht="15" customHeight="1" x14ac:dyDescent="0.2">
      <c r="B13355"/>
    </row>
    <row r="13356" spans="2:2" ht="15" customHeight="1" x14ac:dyDescent="0.2">
      <c r="B13356"/>
    </row>
    <row r="13357" spans="2:2" ht="15" customHeight="1" x14ac:dyDescent="0.2">
      <c r="B13357"/>
    </row>
    <row r="13358" spans="2:2" ht="15" customHeight="1" x14ac:dyDescent="0.2">
      <c r="B13358"/>
    </row>
    <row r="13359" spans="2:2" ht="15" customHeight="1" x14ac:dyDescent="0.2">
      <c r="B13359"/>
    </row>
    <row r="13360" spans="2:2" ht="15" customHeight="1" x14ac:dyDescent="0.2">
      <c r="B13360"/>
    </row>
    <row r="13361" spans="2:2" ht="15" customHeight="1" x14ac:dyDescent="0.2">
      <c r="B13361"/>
    </row>
    <row r="13362" spans="2:2" ht="15" customHeight="1" x14ac:dyDescent="0.2">
      <c r="B13362"/>
    </row>
    <row r="13363" spans="2:2" ht="15" customHeight="1" x14ac:dyDescent="0.2">
      <c r="B13363"/>
    </row>
    <row r="13364" spans="2:2" ht="15" customHeight="1" x14ac:dyDescent="0.2">
      <c r="B13364"/>
    </row>
    <row r="13365" spans="2:2" ht="15" customHeight="1" x14ac:dyDescent="0.2">
      <c r="B13365"/>
    </row>
    <row r="13366" spans="2:2" ht="15" customHeight="1" x14ac:dyDescent="0.2">
      <c r="B13366"/>
    </row>
    <row r="13367" spans="2:2" ht="15" customHeight="1" x14ac:dyDescent="0.2">
      <c r="B13367"/>
    </row>
    <row r="13368" spans="2:2" ht="15" customHeight="1" x14ac:dyDescent="0.2">
      <c r="B13368"/>
    </row>
    <row r="13369" spans="2:2" ht="15" customHeight="1" x14ac:dyDescent="0.2">
      <c r="B13369"/>
    </row>
    <row r="13370" spans="2:2" ht="15" customHeight="1" x14ac:dyDescent="0.2">
      <c r="B13370"/>
    </row>
    <row r="13371" spans="2:2" ht="15" customHeight="1" x14ac:dyDescent="0.2">
      <c r="B13371"/>
    </row>
    <row r="13372" spans="2:2" ht="15" customHeight="1" x14ac:dyDescent="0.2">
      <c r="B13372"/>
    </row>
    <row r="13373" spans="2:2" ht="15" customHeight="1" x14ac:dyDescent="0.2">
      <c r="B13373"/>
    </row>
    <row r="13374" spans="2:2" ht="15" customHeight="1" x14ac:dyDescent="0.2">
      <c r="B13374"/>
    </row>
    <row r="13375" spans="2:2" ht="15" customHeight="1" x14ac:dyDescent="0.2">
      <c r="B13375"/>
    </row>
    <row r="13376" spans="2:2" ht="15" customHeight="1" x14ac:dyDescent="0.2">
      <c r="B13376"/>
    </row>
    <row r="13377" spans="2:2" ht="15" customHeight="1" x14ac:dyDescent="0.2">
      <c r="B13377"/>
    </row>
    <row r="13378" spans="2:2" ht="15" customHeight="1" x14ac:dyDescent="0.2">
      <c r="B13378"/>
    </row>
    <row r="13379" spans="2:2" ht="15" customHeight="1" x14ac:dyDescent="0.2">
      <c r="B13379"/>
    </row>
    <row r="13380" spans="2:2" ht="15" customHeight="1" x14ac:dyDescent="0.2">
      <c r="B13380"/>
    </row>
    <row r="13381" spans="2:2" ht="15" customHeight="1" x14ac:dyDescent="0.2">
      <c r="B13381"/>
    </row>
    <row r="13382" spans="2:2" ht="15" customHeight="1" x14ac:dyDescent="0.2">
      <c r="B13382"/>
    </row>
    <row r="13383" spans="2:2" ht="15" customHeight="1" x14ac:dyDescent="0.2">
      <c r="B13383"/>
    </row>
    <row r="13384" spans="2:2" ht="15" customHeight="1" x14ac:dyDescent="0.2">
      <c r="B13384"/>
    </row>
    <row r="13385" spans="2:2" ht="15" customHeight="1" x14ac:dyDescent="0.2">
      <c r="B13385"/>
    </row>
    <row r="13386" spans="2:2" ht="15" customHeight="1" x14ac:dyDescent="0.2">
      <c r="B13386"/>
    </row>
    <row r="13387" spans="2:2" ht="15" customHeight="1" x14ac:dyDescent="0.2">
      <c r="B13387"/>
    </row>
    <row r="13388" spans="2:2" ht="15" customHeight="1" x14ac:dyDescent="0.2">
      <c r="B13388"/>
    </row>
    <row r="13389" spans="2:2" ht="15" customHeight="1" x14ac:dyDescent="0.2">
      <c r="B13389"/>
    </row>
    <row r="13390" spans="2:2" ht="15" customHeight="1" x14ac:dyDescent="0.2">
      <c r="B13390"/>
    </row>
    <row r="13391" spans="2:2" ht="15" customHeight="1" x14ac:dyDescent="0.2">
      <c r="B13391"/>
    </row>
    <row r="13392" spans="2:2" ht="15" customHeight="1" x14ac:dyDescent="0.2">
      <c r="B13392"/>
    </row>
    <row r="13393" spans="2:2" ht="15" customHeight="1" x14ac:dyDescent="0.2">
      <c r="B13393"/>
    </row>
    <row r="13394" spans="2:2" ht="15" customHeight="1" x14ac:dyDescent="0.2">
      <c r="B13394"/>
    </row>
    <row r="13395" spans="2:2" ht="15" customHeight="1" x14ac:dyDescent="0.2">
      <c r="B13395"/>
    </row>
    <row r="13396" spans="2:2" ht="15" customHeight="1" x14ac:dyDescent="0.2">
      <c r="B13396"/>
    </row>
    <row r="13397" spans="2:2" ht="15" customHeight="1" x14ac:dyDescent="0.2">
      <c r="B13397"/>
    </row>
    <row r="13398" spans="2:2" ht="15" customHeight="1" x14ac:dyDescent="0.2">
      <c r="B13398"/>
    </row>
    <row r="13399" spans="2:2" ht="15" customHeight="1" x14ac:dyDescent="0.2">
      <c r="B13399"/>
    </row>
    <row r="13400" spans="2:2" ht="15" customHeight="1" x14ac:dyDescent="0.2">
      <c r="B13400"/>
    </row>
    <row r="13401" spans="2:2" ht="15" customHeight="1" x14ac:dyDescent="0.2">
      <c r="B13401"/>
    </row>
    <row r="13402" spans="2:2" ht="15" customHeight="1" x14ac:dyDescent="0.2">
      <c r="B13402"/>
    </row>
    <row r="13403" spans="2:2" ht="15" customHeight="1" x14ac:dyDescent="0.2">
      <c r="B13403"/>
    </row>
    <row r="13404" spans="2:2" ht="15" customHeight="1" x14ac:dyDescent="0.2">
      <c r="B13404"/>
    </row>
    <row r="13405" spans="2:2" ht="15" customHeight="1" x14ac:dyDescent="0.2">
      <c r="B13405"/>
    </row>
    <row r="13406" spans="2:2" ht="15" customHeight="1" x14ac:dyDescent="0.2">
      <c r="B13406"/>
    </row>
    <row r="13407" spans="2:2" ht="15" customHeight="1" x14ac:dyDescent="0.2">
      <c r="B13407"/>
    </row>
    <row r="13408" spans="2:2" ht="15" customHeight="1" x14ac:dyDescent="0.2">
      <c r="B13408"/>
    </row>
    <row r="13409" spans="2:2" ht="15" customHeight="1" x14ac:dyDescent="0.2">
      <c r="B13409"/>
    </row>
    <row r="13410" spans="2:2" ht="15" customHeight="1" x14ac:dyDescent="0.2">
      <c r="B13410"/>
    </row>
    <row r="13411" spans="2:2" ht="15" customHeight="1" x14ac:dyDescent="0.2">
      <c r="B13411"/>
    </row>
    <row r="13412" spans="2:2" ht="15" customHeight="1" x14ac:dyDescent="0.2">
      <c r="B13412"/>
    </row>
    <row r="13413" spans="2:2" ht="15" customHeight="1" x14ac:dyDescent="0.2">
      <c r="B13413"/>
    </row>
    <row r="13414" spans="2:2" ht="15" customHeight="1" x14ac:dyDescent="0.2">
      <c r="B13414"/>
    </row>
    <row r="13415" spans="2:2" ht="15" customHeight="1" x14ac:dyDescent="0.2">
      <c r="B13415"/>
    </row>
    <row r="13416" spans="2:2" ht="15" customHeight="1" x14ac:dyDescent="0.2">
      <c r="B13416"/>
    </row>
    <row r="13417" spans="2:2" ht="15" customHeight="1" x14ac:dyDescent="0.2">
      <c r="B13417"/>
    </row>
    <row r="13418" spans="2:2" ht="15" customHeight="1" x14ac:dyDescent="0.2">
      <c r="B13418"/>
    </row>
    <row r="13419" spans="2:2" ht="15" customHeight="1" x14ac:dyDescent="0.2">
      <c r="B13419"/>
    </row>
    <row r="13420" spans="2:2" ht="15" customHeight="1" x14ac:dyDescent="0.2">
      <c r="B13420"/>
    </row>
    <row r="13421" spans="2:2" ht="15" customHeight="1" x14ac:dyDescent="0.2">
      <c r="B13421"/>
    </row>
    <row r="13422" spans="2:2" ht="15" customHeight="1" x14ac:dyDescent="0.2">
      <c r="B13422"/>
    </row>
    <row r="13423" spans="2:2" ht="15" customHeight="1" x14ac:dyDescent="0.2">
      <c r="B13423"/>
    </row>
    <row r="13424" spans="2:2" ht="15" customHeight="1" x14ac:dyDescent="0.2">
      <c r="B13424"/>
    </row>
    <row r="13425" spans="2:2" ht="15" customHeight="1" x14ac:dyDescent="0.2">
      <c r="B13425"/>
    </row>
    <row r="13426" spans="2:2" ht="15" customHeight="1" x14ac:dyDescent="0.2">
      <c r="B13426"/>
    </row>
    <row r="13427" spans="2:2" ht="15" customHeight="1" x14ac:dyDescent="0.2">
      <c r="B13427"/>
    </row>
    <row r="13428" spans="2:2" ht="15" customHeight="1" x14ac:dyDescent="0.2">
      <c r="B13428"/>
    </row>
    <row r="13429" spans="2:2" ht="15" customHeight="1" x14ac:dyDescent="0.2">
      <c r="B13429"/>
    </row>
    <row r="13430" spans="2:2" ht="15" customHeight="1" x14ac:dyDescent="0.2">
      <c r="B13430"/>
    </row>
    <row r="13431" spans="2:2" ht="15" customHeight="1" x14ac:dyDescent="0.2">
      <c r="B13431"/>
    </row>
    <row r="13432" spans="2:2" ht="15" customHeight="1" x14ac:dyDescent="0.2">
      <c r="B13432"/>
    </row>
    <row r="13433" spans="2:2" ht="15" customHeight="1" x14ac:dyDescent="0.2">
      <c r="B13433"/>
    </row>
    <row r="13434" spans="2:2" ht="15" customHeight="1" x14ac:dyDescent="0.2">
      <c r="B13434"/>
    </row>
    <row r="13435" spans="2:2" ht="15" customHeight="1" x14ac:dyDescent="0.2">
      <c r="B13435"/>
    </row>
    <row r="13436" spans="2:2" ht="15" customHeight="1" x14ac:dyDescent="0.2">
      <c r="B13436"/>
    </row>
    <row r="13437" spans="2:2" ht="15" customHeight="1" x14ac:dyDescent="0.2">
      <c r="B13437"/>
    </row>
    <row r="13438" spans="2:2" ht="15" customHeight="1" x14ac:dyDescent="0.2">
      <c r="B13438"/>
    </row>
    <row r="13439" spans="2:2" ht="15" customHeight="1" x14ac:dyDescent="0.2">
      <c r="B13439"/>
    </row>
    <row r="13440" spans="2:2" ht="15" customHeight="1" x14ac:dyDescent="0.2">
      <c r="B13440"/>
    </row>
    <row r="13441" spans="2:2" ht="15" customHeight="1" x14ac:dyDescent="0.2">
      <c r="B13441"/>
    </row>
    <row r="13442" spans="2:2" ht="15" customHeight="1" x14ac:dyDescent="0.2">
      <c r="B13442"/>
    </row>
    <row r="13443" spans="2:2" ht="15" customHeight="1" x14ac:dyDescent="0.2">
      <c r="B13443"/>
    </row>
    <row r="13444" spans="2:2" ht="15" customHeight="1" x14ac:dyDescent="0.2">
      <c r="B13444"/>
    </row>
    <row r="13445" spans="2:2" ht="15" customHeight="1" x14ac:dyDescent="0.2">
      <c r="B13445"/>
    </row>
    <row r="13446" spans="2:2" ht="15" customHeight="1" x14ac:dyDescent="0.2">
      <c r="B13446"/>
    </row>
    <row r="13447" spans="2:2" ht="15" customHeight="1" x14ac:dyDescent="0.2">
      <c r="B13447"/>
    </row>
    <row r="13448" spans="2:2" ht="15" customHeight="1" x14ac:dyDescent="0.2">
      <c r="B13448"/>
    </row>
    <row r="13449" spans="2:2" ht="15" customHeight="1" x14ac:dyDescent="0.2">
      <c r="B13449"/>
    </row>
    <row r="13450" spans="2:2" ht="15" customHeight="1" x14ac:dyDescent="0.2">
      <c r="B13450"/>
    </row>
    <row r="13451" spans="2:2" ht="15" customHeight="1" x14ac:dyDescent="0.2">
      <c r="B13451"/>
    </row>
    <row r="13452" spans="2:2" ht="15" customHeight="1" x14ac:dyDescent="0.2">
      <c r="B13452"/>
    </row>
    <row r="13453" spans="2:2" ht="15" customHeight="1" x14ac:dyDescent="0.2">
      <c r="B13453"/>
    </row>
    <row r="13454" spans="2:2" ht="15" customHeight="1" x14ac:dyDescent="0.2">
      <c r="B13454"/>
    </row>
    <row r="13455" spans="2:2" ht="15" customHeight="1" x14ac:dyDescent="0.2">
      <c r="B13455"/>
    </row>
    <row r="13456" spans="2:2" ht="15" customHeight="1" x14ac:dyDescent="0.2">
      <c r="B13456"/>
    </row>
    <row r="13457" spans="2:2" ht="15" customHeight="1" x14ac:dyDescent="0.2">
      <c r="B13457"/>
    </row>
    <row r="13458" spans="2:2" ht="15" customHeight="1" x14ac:dyDescent="0.2">
      <c r="B13458"/>
    </row>
    <row r="13459" spans="2:2" ht="15" customHeight="1" x14ac:dyDescent="0.2">
      <c r="B13459"/>
    </row>
    <row r="13460" spans="2:2" ht="15" customHeight="1" x14ac:dyDescent="0.2">
      <c r="B13460"/>
    </row>
    <row r="13461" spans="2:2" ht="15" customHeight="1" x14ac:dyDescent="0.2">
      <c r="B13461"/>
    </row>
    <row r="13462" spans="2:2" ht="15" customHeight="1" x14ac:dyDescent="0.2">
      <c r="B13462"/>
    </row>
    <row r="13463" spans="2:2" ht="15" customHeight="1" x14ac:dyDescent="0.2">
      <c r="B13463"/>
    </row>
    <row r="13464" spans="2:2" ht="15" customHeight="1" x14ac:dyDescent="0.2">
      <c r="B13464"/>
    </row>
    <row r="13465" spans="2:2" ht="15" customHeight="1" x14ac:dyDescent="0.2">
      <c r="B13465"/>
    </row>
    <row r="13466" spans="2:2" ht="15" customHeight="1" x14ac:dyDescent="0.2">
      <c r="B13466"/>
    </row>
    <row r="13467" spans="2:2" ht="15" customHeight="1" x14ac:dyDescent="0.2">
      <c r="B13467"/>
    </row>
    <row r="13468" spans="2:2" ht="15" customHeight="1" x14ac:dyDescent="0.2">
      <c r="B13468"/>
    </row>
    <row r="13469" spans="2:2" ht="15" customHeight="1" x14ac:dyDescent="0.2">
      <c r="B13469"/>
    </row>
    <row r="13470" spans="2:2" ht="15" customHeight="1" x14ac:dyDescent="0.2">
      <c r="B13470"/>
    </row>
    <row r="13471" spans="2:2" ht="15" customHeight="1" x14ac:dyDescent="0.2">
      <c r="B13471"/>
    </row>
    <row r="13472" spans="2:2" ht="15" customHeight="1" x14ac:dyDescent="0.2">
      <c r="B13472"/>
    </row>
    <row r="13473" spans="2:2" ht="15" customHeight="1" x14ac:dyDescent="0.2">
      <c r="B13473"/>
    </row>
    <row r="13474" spans="2:2" ht="15" customHeight="1" x14ac:dyDescent="0.2">
      <c r="B13474"/>
    </row>
    <row r="13475" spans="2:2" ht="15" customHeight="1" x14ac:dyDescent="0.2">
      <c r="B13475"/>
    </row>
    <row r="13476" spans="2:2" ht="15" customHeight="1" x14ac:dyDescent="0.2">
      <c r="B13476"/>
    </row>
    <row r="13477" spans="2:2" ht="15" customHeight="1" x14ac:dyDescent="0.2">
      <c r="B13477"/>
    </row>
    <row r="13478" spans="2:2" ht="15" customHeight="1" x14ac:dyDescent="0.2">
      <c r="B13478"/>
    </row>
    <row r="13479" spans="2:2" ht="15" customHeight="1" x14ac:dyDescent="0.2">
      <c r="B13479"/>
    </row>
    <row r="13480" spans="2:2" ht="15" customHeight="1" x14ac:dyDescent="0.2">
      <c r="B13480"/>
    </row>
    <row r="13481" spans="2:2" ht="15" customHeight="1" x14ac:dyDescent="0.2">
      <c r="B13481"/>
    </row>
    <row r="13482" spans="2:2" ht="15" customHeight="1" x14ac:dyDescent="0.2">
      <c r="B13482"/>
    </row>
    <row r="13483" spans="2:2" ht="15" customHeight="1" x14ac:dyDescent="0.2">
      <c r="B13483"/>
    </row>
    <row r="13484" spans="2:2" ht="15" customHeight="1" x14ac:dyDescent="0.2">
      <c r="B13484"/>
    </row>
    <row r="13485" spans="2:2" ht="15" customHeight="1" x14ac:dyDescent="0.2">
      <c r="B13485"/>
    </row>
    <row r="13486" spans="2:2" ht="15" customHeight="1" x14ac:dyDescent="0.2">
      <c r="B13486"/>
    </row>
    <row r="13487" spans="2:2" ht="15" customHeight="1" x14ac:dyDescent="0.2">
      <c r="B13487"/>
    </row>
    <row r="13488" spans="2:2" ht="15" customHeight="1" x14ac:dyDescent="0.2">
      <c r="B13488"/>
    </row>
    <row r="13489" spans="2:2" ht="15" customHeight="1" x14ac:dyDescent="0.2">
      <c r="B13489"/>
    </row>
    <row r="13490" spans="2:2" ht="15" customHeight="1" x14ac:dyDescent="0.2">
      <c r="B13490"/>
    </row>
    <row r="13491" spans="2:2" ht="15" customHeight="1" x14ac:dyDescent="0.2">
      <c r="B13491"/>
    </row>
    <row r="13492" spans="2:2" ht="15" customHeight="1" x14ac:dyDescent="0.2">
      <c r="B13492"/>
    </row>
    <row r="13493" spans="2:2" ht="15" customHeight="1" x14ac:dyDescent="0.2">
      <c r="B13493"/>
    </row>
    <row r="13494" spans="2:2" ht="15" customHeight="1" x14ac:dyDescent="0.2">
      <c r="B13494"/>
    </row>
    <row r="13495" spans="2:2" ht="15" customHeight="1" x14ac:dyDescent="0.2">
      <c r="B13495"/>
    </row>
    <row r="13496" spans="2:2" ht="15" customHeight="1" x14ac:dyDescent="0.2">
      <c r="B13496"/>
    </row>
    <row r="13497" spans="2:2" ht="15" customHeight="1" x14ac:dyDescent="0.2">
      <c r="B13497"/>
    </row>
    <row r="13498" spans="2:2" ht="15" customHeight="1" x14ac:dyDescent="0.2">
      <c r="B13498"/>
    </row>
    <row r="13499" spans="2:2" ht="15" customHeight="1" x14ac:dyDescent="0.2">
      <c r="B13499"/>
    </row>
    <row r="13500" spans="2:2" ht="15" customHeight="1" x14ac:dyDescent="0.2">
      <c r="B13500"/>
    </row>
    <row r="13501" spans="2:2" ht="15" customHeight="1" x14ac:dyDescent="0.2">
      <c r="B13501"/>
    </row>
    <row r="13502" spans="2:2" ht="15" customHeight="1" x14ac:dyDescent="0.2">
      <c r="B13502"/>
    </row>
    <row r="13503" spans="2:2" ht="15" customHeight="1" x14ac:dyDescent="0.2">
      <c r="B13503"/>
    </row>
    <row r="13504" spans="2:2" ht="15" customHeight="1" x14ac:dyDescent="0.2">
      <c r="B13504"/>
    </row>
    <row r="13505" spans="2:2" ht="15" customHeight="1" x14ac:dyDescent="0.2">
      <c r="B13505"/>
    </row>
    <row r="13506" spans="2:2" ht="15" customHeight="1" x14ac:dyDescent="0.2">
      <c r="B13506"/>
    </row>
    <row r="13507" spans="2:2" ht="15" customHeight="1" x14ac:dyDescent="0.2">
      <c r="B13507"/>
    </row>
    <row r="13508" spans="2:2" ht="15" customHeight="1" x14ac:dyDescent="0.2">
      <c r="B13508"/>
    </row>
    <row r="13509" spans="2:2" ht="15" customHeight="1" x14ac:dyDescent="0.2">
      <c r="B13509"/>
    </row>
    <row r="13510" spans="2:2" ht="15" customHeight="1" x14ac:dyDescent="0.2">
      <c r="B13510"/>
    </row>
    <row r="13511" spans="2:2" ht="15" customHeight="1" x14ac:dyDescent="0.2">
      <c r="B13511"/>
    </row>
    <row r="13512" spans="2:2" ht="15" customHeight="1" x14ac:dyDescent="0.2">
      <c r="B13512"/>
    </row>
    <row r="13513" spans="2:2" ht="15" customHeight="1" x14ac:dyDescent="0.2">
      <c r="B13513"/>
    </row>
    <row r="13514" spans="2:2" ht="15" customHeight="1" x14ac:dyDescent="0.2">
      <c r="B13514"/>
    </row>
    <row r="13515" spans="2:2" ht="15" customHeight="1" x14ac:dyDescent="0.2">
      <c r="B13515"/>
    </row>
    <row r="13516" spans="2:2" ht="15" customHeight="1" x14ac:dyDescent="0.2">
      <c r="B13516"/>
    </row>
    <row r="13517" spans="2:2" ht="15" customHeight="1" x14ac:dyDescent="0.2">
      <c r="B13517"/>
    </row>
    <row r="13518" spans="2:2" ht="15" customHeight="1" x14ac:dyDescent="0.2">
      <c r="B13518"/>
    </row>
    <row r="13519" spans="2:2" ht="15" customHeight="1" x14ac:dyDescent="0.2">
      <c r="B13519"/>
    </row>
    <row r="13520" spans="2:2" ht="15" customHeight="1" x14ac:dyDescent="0.2">
      <c r="B13520"/>
    </row>
    <row r="13521" spans="2:2" ht="15" customHeight="1" x14ac:dyDescent="0.2">
      <c r="B13521"/>
    </row>
    <row r="13522" spans="2:2" ht="15" customHeight="1" x14ac:dyDescent="0.2">
      <c r="B13522"/>
    </row>
    <row r="13523" spans="2:2" ht="15" customHeight="1" x14ac:dyDescent="0.2">
      <c r="B13523"/>
    </row>
    <row r="13524" spans="2:2" ht="15" customHeight="1" x14ac:dyDescent="0.2">
      <c r="B13524"/>
    </row>
    <row r="13525" spans="2:2" ht="15" customHeight="1" x14ac:dyDescent="0.2">
      <c r="B13525"/>
    </row>
    <row r="13526" spans="2:2" ht="15" customHeight="1" x14ac:dyDescent="0.2">
      <c r="B13526"/>
    </row>
    <row r="13527" spans="2:2" ht="15" customHeight="1" x14ac:dyDescent="0.2">
      <c r="B13527"/>
    </row>
    <row r="13528" spans="2:2" ht="15" customHeight="1" x14ac:dyDescent="0.2">
      <c r="B13528"/>
    </row>
    <row r="13529" spans="2:2" ht="15" customHeight="1" x14ac:dyDescent="0.2">
      <c r="B13529"/>
    </row>
    <row r="13530" spans="2:2" ht="15" customHeight="1" x14ac:dyDescent="0.2">
      <c r="B13530"/>
    </row>
    <row r="13531" spans="2:2" ht="15" customHeight="1" x14ac:dyDescent="0.2">
      <c r="B13531"/>
    </row>
    <row r="13532" spans="2:2" ht="15" customHeight="1" x14ac:dyDescent="0.2">
      <c r="B13532"/>
    </row>
    <row r="13533" spans="2:2" ht="15" customHeight="1" x14ac:dyDescent="0.2">
      <c r="B13533"/>
    </row>
    <row r="13534" spans="2:2" ht="15" customHeight="1" x14ac:dyDescent="0.2">
      <c r="B13534"/>
    </row>
    <row r="13535" spans="2:2" ht="15" customHeight="1" x14ac:dyDescent="0.2">
      <c r="B13535"/>
    </row>
    <row r="13536" spans="2:2" ht="15" customHeight="1" x14ac:dyDescent="0.2">
      <c r="B13536"/>
    </row>
    <row r="13537" spans="2:2" ht="15" customHeight="1" x14ac:dyDescent="0.2">
      <c r="B13537"/>
    </row>
    <row r="13538" spans="2:2" ht="15" customHeight="1" x14ac:dyDescent="0.2">
      <c r="B13538"/>
    </row>
    <row r="13539" spans="2:2" ht="15" customHeight="1" x14ac:dyDescent="0.2">
      <c r="B13539"/>
    </row>
    <row r="13540" spans="2:2" ht="15" customHeight="1" x14ac:dyDescent="0.2">
      <c r="B13540"/>
    </row>
    <row r="13541" spans="2:2" ht="15" customHeight="1" x14ac:dyDescent="0.2">
      <c r="B13541"/>
    </row>
    <row r="13542" spans="2:2" ht="15" customHeight="1" x14ac:dyDescent="0.2">
      <c r="B13542"/>
    </row>
    <row r="13543" spans="2:2" ht="15" customHeight="1" x14ac:dyDescent="0.2">
      <c r="B13543"/>
    </row>
    <row r="13544" spans="2:2" ht="15" customHeight="1" x14ac:dyDescent="0.2">
      <c r="B13544"/>
    </row>
    <row r="13545" spans="2:2" ht="15" customHeight="1" x14ac:dyDescent="0.2">
      <c r="B13545"/>
    </row>
    <row r="13546" spans="2:2" ht="15" customHeight="1" x14ac:dyDescent="0.2">
      <c r="B13546"/>
    </row>
    <row r="13547" spans="2:2" ht="15" customHeight="1" x14ac:dyDescent="0.2">
      <c r="B13547"/>
    </row>
    <row r="13548" spans="2:2" ht="15" customHeight="1" x14ac:dyDescent="0.2">
      <c r="B13548"/>
    </row>
    <row r="13549" spans="2:2" ht="15" customHeight="1" x14ac:dyDescent="0.2">
      <c r="B13549"/>
    </row>
    <row r="13550" spans="2:2" ht="15" customHeight="1" x14ac:dyDescent="0.2">
      <c r="B13550"/>
    </row>
    <row r="13551" spans="2:2" ht="15" customHeight="1" x14ac:dyDescent="0.2">
      <c r="B13551"/>
    </row>
    <row r="13552" spans="2:2" ht="15" customHeight="1" x14ac:dyDescent="0.2">
      <c r="B13552"/>
    </row>
    <row r="13553" spans="2:2" ht="15" customHeight="1" x14ac:dyDescent="0.2">
      <c r="B13553"/>
    </row>
    <row r="13554" spans="2:2" ht="15" customHeight="1" x14ac:dyDescent="0.2">
      <c r="B13554"/>
    </row>
    <row r="13555" spans="2:2" ht="15" customHeight="1" x14ac:dyDescent="0.2">
      <c r="B13555"/>
    </row>
    <row r="13556" spans="2:2" ht="15" customHeight="1" x14ac:dyDescent="0.2">
      <c r="B13556"/>
    </row>
    <row r="13557" spans="2:2" ht="15" customHeight="1" x14ac:dyDescent="0.2">
      <c r="B13557"/>
    </row>
    <row r="13558" spans="2:2" ht="15" customHeight="1" x14ac:dyDescent="0.2">
      <c r="B13558"/>
    </row>
    <row r="13559" spans="2:2" ht="15" customHeight="1" x14ac:dyDescent="0.2">
      <c r="B13559"/>
    </row>
    <row r="13560" spans="2:2" ht="15" customHeight="1" x14ac:dyDescent="0.2">
      <c r="B13560"/>
    </row>
    <row r="13561" spans="2:2" ht="15" customHeight="1" x14ac:dyDescent="0.2">
      <c r="B13561"/>
    </row>
    <row r="13562" spans="2:2" ht="15" customHeight="1" x14ac:dyDescent="0.2">
      <c r="B13562"/>
    </row>
    <row r="13563" spans="2:2" ht="15" customHeight="1" x14ac:dyDescent="0.2">
      <c r="B13563"/>
    </row>
    <row r="13564" spans="2:2" ht="15" customHeight="1" x14ac:dyDescent="0.2">
      <c r="B13564"/>
    </row>
    <row r="13565" spans="2:2" ht="15" customHeight="1" x14ac:dyDescent="0.2">
      <c r="B13565"/>
    </row>
    <row r="13566" spans="2:2" ht="15" customHeight="1" x14ac:dyDescent="0.2">
      <c r="B13566"/>
    </row>
    <row r="13567" spans="2:2" ht="15" customHeight="1" x14ac:dyDescent="0.2">
      <c r="B13567"/>
    </row>
    <row r="13568" spans="2:2" ht="15" customHeight="1" x14ac:dyDescent="0.2">
      <c r="B13568"/>
    </row>
    <row r="13569" spans="2:2" ht="15" customHeight="1" x14ac:dyDescent="0.2">
      <c r="B13569"/>
    </row>
    <row r="13570" spans="2:2" ht="15" customHeight="1" x14ac:dyDescent="0.2">
      <c r="B13570"/>
    </row>
    <row r="13571" spans="2:2" ht="15" customHeight="1" x14ac:dyDescent="0.2">
      <c r="B13571"/>
    </row>
    <row r="13572" spans="2:2" ht="15" customHeight="1" x14ac:dyDescent="0.2">
      <c r="B13572"/>
    </row>
    <row r="13573" spans="2:2" ht="15" customHeight="1" x14ac:dyDescent="0.2">
      <c r="B13573"/>
    </row>
    <row r="13574" spans="2:2" ht="15" customHeight="1" x14ac:dyDescent="0.2">
      <c r="B13574"/>
    </row>
    <row r="13575" spans="2:2" ht="15" customHeight="1" x14ac:dyDescent="0.2">
      <c r="B13575"/>
    </row>
    <row r="13576" spans="2:2" ht="15" customHeight="1" x14ac:dyDescent="0.2">
      <c r="B13576"/>
    </row>
    <row r="13577" spans="2:2" ht="15" customHeight="1" x14ac:dyDescent="0.2">
      <c r="B13577"/>
    </row>
    <row r="13578" spans="2:2" ht="15" customHeight="1" x14ac:dyDescent="0.2">
      <c r="B13578"/>
    </row>
    <row r="13579" spans="2:2" ht="15" customHeight="1" x14ac:dyDescent="0.2">
      <c r="B13579"/>
    </row>
    <row r="13580" spans="2:2" ht="15" customHeight="1" x14ac:dyDescent="0.2">
      <c r="B13580"/>
    </row>
    <row r="13581" spans="2:2" ht="15" customHeight="1" x14ac:dyDescent="0.2">
      <c r="B13581"/>
    </row>
    <row r="13582" spans="2:2" ht="15" customHeight="1" x14ac:dyDescent="0.2">
      <c r="B13582"/>
    </row>
    <row r="13583" spans="2:2" ht="15" customHeight="1" x14ac:dyDescent="0.2">
      <c r="B13583"/>
    </row>
    <row r="13584" spans="2:2" ht="15" customHeight="1" x14ac:dyDescent="0.2">
      <c r="B13584"/>
    </row>
    <row r="13585" spans="2:2" ht="15" customHeight="1" x14ac:dyDescent="0.2">
      <c r="B13585"/>
    </row>
    <row r="13586" spans="2:2" ht="15" customHeight="1" x14ac:dyDescent="0.2">
      <c r="B13586"/>
    </row>
    <row r="13587" spans="2:2" ht="15" customHeight="1" x14ac:dyDescent="0.2">
      <c r="B13587"/>
    </row>
    <row r="13588" spans="2:2" ht="15" customHeight="1" x14ac:dyDescent="0.2">
      <c r="B13588"/>
    </row>
    <row r="13589" spans="2:2" ht="15" customHeight="1" x14ac:dyDescent="0.2">
      <c r="B13589"/>
    </row>
    <row r="13590" spans="2:2" ht="15" customHeight="1" x14ac:dyDescent="0.2">
      <c r="B13590"/>
    </row>
    <row r="13591" spans="2:2" ht="15" customHeight="1" x14ac:dyDescent="0.2">
      <c r="B13591"/>
    </row>
    <row r="13592" spans="2:2" ht="15" customHeight="1" x14ac:dyDescent="0.2">
      <c r="B13592"/>
    </row>
    <row r="13593" spans="2:2" ht="15" customHeight="1" x14ac:dyDescent="0.2">
      <c r="B13593"/>
    </row>
    <row r="13594" spans="2:2" ht="15" customHeight="1" x14ac:dyDescent="0.2">
      <c r="B13594"/>
    </row>
    <row r="13595" spans="2:2" ht="15" customHeight="1" x14ac:dyDescent="0.2">
      <c r="B13595"/>
    </row>
    <row r="13596" spans="2:2" ht="15" customHeight="1" x14ac:dyDescent="0.2">
      <c r="B13596"/>
    </row>
    <row r="13597" spans="2:2" ht="15" customHeight="1" x14ac:dyDescent="0.2">
      <c r="B13597"/>
    </row>
    <row r="13598" spans="2:2" ht="15" customHeight="1" x14ac:dyDescent="0.2">
      <c r="B13598"/>
    </row>
    <row r="13599" spans="2:2" ht="15" customHeight="1" x14ac:dyDescent="0.2">
      <c r="B13599"/>
    </row>
    <row r="13600" spans="2:2" ht="15" customHeight="1" x14ac:dyDescent="0.2">
      <c r="B13600"/>
    </row>
    <row r="13601" spans="2:2" ht="15" customHeight="1" x14ac:dyDescent="0.2">
      <c r="B13601"/>
    </row>
    <row r="13602" spans="2:2" ht="15" customHeight="1" x14ac:dyDescent="0.2">
      <c r="B13602"/>
    </row>
    <row r="13603" spans="2:2" ht="15" customHeight="1" x14ac:dyDescent="0.2">
      <c r="B13603"/>
    </row>
    <row r="13604" spans="2:2" ht="15" customHeight="1" x14ac:dyDescent="0.2">
      <c r="B13604"/>
    </row>
    <row r="13605" spans="2:2" ht="15" customHeight="1" x14ac:dyDescent="0.2">
      <c r="B13605"/>
    </row>
    <row r="13606" spans="2:2" ht="15" customHeight="1" x14ac:dyDescent="0.2">
      <c r="B13606"/>
    </row>
    <row r="13607" spans="2:2" ht="15" customHeight="1" x14ac:dyDescent="0.2">
      <c r="B13607"/>
    </row>
    <row r="13608" spans="2:2" ht="15" customHeight="1" x14ac:dyDescent="0.2">
      <c r="B13608"/>
    </row>
    <row r="13609" spans="2:2" ht="15" customHeight="1" x14ac:dyDescent="0.2">
      <c r="B13609"/>
    </row>
    <row r="13610" spans="2:2" ht="15" customHeight="1" x14ac:dyDescent="0.2">
      <c r="B13610"/>
    </row>
    <row r="13611" spans="2:2" ht="15" customHeight="1" x14ac:dyDescent="0.2">
      <c r="B13611"/>
    </row>
    <row r="13612" spans="2:2" ht="15" customHeight="1" x14ac:dyDescent="0.2">
      <c r="B13612"/>
    </row>
    <row r="13613" spans="2:2" ht="15" customHeight="1" x14ac:dyDescent="0.2">
      <c r="B13613"/>
    </row>
    <row r="13614" spans="2:2" ht="15" customHeight="1" x14ac:dyDescent="0.2">
      <c r="B13614"/>
    </row>
    <row r="13615" spans="2:2" ht="15" customHeight="1" x14ac:dyDescent="0.2">
      <c r="B13615"/>
    </row>
    <row r="13616" spans="2:2" ht="15" customHeight="1" x14ac:dyDescent="0.2">
      <c r="B13616"/>
    </row>
    <row r="13617" spans="2:2" ht="15" customHeight="1" x14ac:dyDescent="0.2">
      <c r="B13617"/>
    </row>
    <row r="13618" spans="2:2" ht="15" customHeight="1" x14ac:dyDescent="0.2">
      <c r="B13618"/>
    </row>
    <row r="13619" spans="2:2" ht="15" customHeight="1" x14ac:dyDescent="0.2">
      <c r="B13619"/>
    </row>
    <row r="13620" spans="2:2" ht="15" customHeight="1" x14ac:dyDescent="0.2">
      <c r="B13620"/>
    </row>
    <row r="13621" spans="2:2" ht="15" customHeight="1" x14ac:dyDescent="0.2">
      <c r="B13621"/>
    </row>
    <row r="13622" spans="2:2" ht="15" customHeight="1" x14ac:dyDescent="0.2">
      <c r="B13622"/>
    </row>
    <row r="13623" spans="2:2" ht="15" customHeight="1" x14ac:dyDescent="0.2">
      <c r="B13623"/>
    </row>
    <row r="13624" spans="2:2" ht="15" customHeight="1" x14ac:dyDescent="0.2">
      <c r="B13624"/>
    </row>
    <row r="13625" spans="2:2" ht="15" customHeight="1" x14ac:dyDescent="0.2">
      <c r="B13625"/>
    </row>
    <row r="13626" spans="2:2" ht="15" customHeight="1" x14ac:dyDescent="0.2">
      <c r="B13626"/>
    </row>
    <row r="13627" spans="2:2" ht="15" customHeight="1" x14ac:dyDescent="0.2">
      <c r="B13627"/>
    </row>
    <row r="13628" spans="2:2" ht="15" customHeight="1" x14ac:dyDescent="0.2">
      <c r="B13628"/>
    </row>
    <row r="13629" spans="2:2" ht="15" customHeight="1" x14ac:dyDescent="0.2">
      <c r="B13629"/>
    </row>
    <row r="13630" spans="2:2" ht="15" customHeight="1" x14ac:dyDescent="0.2">
      <c r="B13630"/>
    </row>
    <row r="13631" spans="2:2" ht="15" customHeight="1" x14ac:dyDescent="0.2">
      <c r="B13631"/>
    </row>
    <row r="13632" spans="2:2" ht="15" customHeight="1" x14ac:dyDescent="0.2">
      <c r="B13632"/>
    </row>
    <row r="13633" spans="2:2" ht="15" customHeight="1" x14ac:dyDescent="0.2">
      <c r="B13633"/>
    </row>
    <row r="13634" spans="2:2" ht="15" customHeight="1" x14ac:dyDescent="0.2">
      <c r="B13634"/>
    </row>
    <row r="13635" spans="2:2" ht="15" customHeight="1" x14ac:dyDescent="0.2">
      <c r="B13635"/>
    </row>
    <row r="13636" spans="2:2" ht="15" customHeight="1" x14ac:dyDescent="0.2">
      <c r="B13636"/>
    </row>
    <row r="13637" spans="2:2" ht="15" customHeight="1" x14ac:dyDescent="0.2">
      <c r="B13637"/>
    </row>
    <row r="13638" spans="2:2" ht="15" customHeight="1" x14ac:dyDescent="0.2">
      <c r="B13638"/>
    </row>
    <row r="13639" spans="2:2" ht="15" customHeight="1" x14ac:dyDescent="0.2">
      <c r="B13639"/>
    </row>
    <row r="13640" spans="2:2" ht="15" customHeight="1" x14ac:dyDescent="0.2">
      <c r="B13640"/>
    </row>
    <row r="13641" spans="2:2" ht="15" customHeight="1" x14ac:dyDescent="0.2">
      <c r="B13641"/>
    </row>
    <row r="13642" spans="2:2" ht="15" customHeight="1" x14ac:dyDescent="0.2">
      <c r="B13642"/>
    </row>
    <row r="13643" spans="2:2" ht="15" customHeight="1" x14ac:dyDescent="0.2">
      <c r="B13643"/>
    </row>
    <row r="13644" spans="2:2" ht="15" customHeight="1" x14ac:dyDescent="0.2">
      <c r="B13644"/>
    </row>
    <row r="13645" spans="2:2" ht="15" customHeight="1" x14ac:dyDescent="0.2">
      <c r="B13645"/>
    </row>
    <row r="13646" spans="2:2" ht="15" customHeight="1" x14ac:dyDescent="0.2">
      <c r="B13646"/>
    </row>
    <row r="13647" spans="2:2" ht="15" customHeight="1" x14ac:dyDescent="0.2">
      <c r="B13647"/>
    </row>
    <row r="13648" spans="2:2" ht="15" customHeight="1" x14ac:dyDescent="0.2">
      <c r="B13648"/>
    </row>
    <row r="13649" spans="2:2" ht="15" customHeight="1" x14ac:dyDescent="0.2">
      <c r="B13649"/>
    </row>
    <row r="13650" spans="2:2" ht="15" customHeight="1" x14ac:dyDescent="0.2">
      <c r="B13650"/>
    </row>
    <row r="13651" spans="2:2" ht="15" customHeight="1" x14ac:dyDescent="0.2">
      <c r="B13651"/>
    </row>
    <row r="13652" spans="2:2" ht="15" customHeight="1" x14ac:dyDescent="0.2">
      <c r="B13652"/>
    </row>
    <row r="13653" spans="2:2" ht="15" customHeight="1" x14ac:dyDescent="0.2">
      <c r="B13653"/>
    </row>
    <row r="13654" spans="2:2" ht="15" customHeight="1" x14ac:dyDescent="0.2">
      <c r="B13654"/>
    </row>
    <row r="13655" spans="2:2" ht="15" customHeight="1" x14ac:dyDescent="0.2">
      <c r="B13655"/>
    </row>
    <row r="13656" spans="2:2" ht="15" customHeight="1" x14ac:dyDescent="0.2">
      <c r="B13656"/>
    </row>
    <row r="13657" spans="2:2" ht="15" customHeight="1" x14ac:dyDescent="0.2">
      <c r="B13657"/>
    </row>
    <row r="13658" spans="2:2" ht="15" customHeight="1" x14ac:dyDescent="0.2">
      <c r="B13658"/>
    </row>
    <row r="13659" spans="2:2" ht="15" customHeight="1" x14ac:dyDescent="0.2">
      <c r="B13659"/>
    </row>
    <row r="13660" spans="2:2" ht="15" customHeight="1" x14ac:dyDescent="0.2">
      <c r="B13660"/>
    </row>
    <row r="13661" spans="2:2" ht="15" customHeight="1" x14ac:dyDescent="0.2">
      <c r="B13661"/>
    </row>
    <row r="13662" spans="2:2" ht="15" customHeight="1" x14ac:dyDescent="0.2">
      <c r="B13662"/>
    </row>
    <row r="13663" spans="2:2" ht="15" customHeight="1" x14ac:dyDescent="0.2">
      <c r="B13663"/>
    </row>
    <row r="13664" spans="2:2" ht="15" customHeight="1" x14ac:dyDescent="0.2">
      <c r="B13664"/>
    </row>
    <row r="13665" spans="2:2" ht="15" customHeight="1" x14ac:dyDescent="0.2">
      <c r="B13665"/>
    </row>
    <row r="13666" spans="2:2" ht="15" customHeight="1" x14ac:dyDescent="0.2">
      <c r="B13666"/>
    </row>
    <row r="13667" spans="2:2" ht="15" customHeight="1" x14ac:dyDescent="0.2">
      <c r="B13667"/>
    </row>
    <row r="13668" spans="2:2" ht="15" customHeight="1" x14ac:dyDescent="0.2">
      <c r="B13668"/>
    </row>
    <row r="13669" spans="2:2" ht="15" customHeight="1" x14ac:dyDescent="0.2">
      <c r="B13669"/>
    </row>
    <row r="13670" spans="2:2" ht="15" customHeight="1" x14ac:dyDescent="0.2">
      <c r="B13670"/>
    </row>
    <row r="13671" spans="2:2" ht="15" customHeight="1" x14ac:dyDescent="0.2">
      <c r="B13671"/>
    </row>
    <row r="13672" spans="2:2" ht="15" customHeight="1" x14ac:dyDescent="0.2">
      <c r="B13672"/>
    </row>
    <row r="13673" spans="2:2" ht="15" customHeight="1" x14ac:dyDescent="0.2">
      <c r="B13673"/>
    </row>
    <row r="13674" spans="2:2" ht="15" customHeight="1" x14ac:dyDescent="0.2">
      <c r="B13674"/>
    </row>
    <row r="13675" spans="2:2" ht="15" customHeight="1" x14ac:dyDescent="0.2">
      <c r="B13675"/>
    </row>
    <row r="13676" spans="2:2" ht="15" customHeight="1" x14ac:dyDescent="0.2">
      <c r="B13676"/>
    </row>
    <row r="13677" spans="2:2" ht="15" customHeight="1" x14ac:dyDescent="0.2">
      <c r="B13677"/>
    </row>
    <row r="13678" spans="2:2" ht="15" customHeight="1" x14ac:dyDescent="0.2">
      <c r="B13678"/>
    </row>
    <row r="13679" spans="2:2" ht="15" customHeight="1" x14ac:dyDescent="0.2">
      <c r="B13679"/>
    </row>
    <row r="13680" spans="2:2" ht="15" customHeight="1" x14ac:dyDescent="0.2">
      <c r="B13680"/>
    </row>
    <row r="13681" spans="2:2" ht="15" customHeight="1" x14ac:dyDescent="0.2">
      <c r="B13681"/>
    </row>
    <row r="13682" spans="2:2" ht="15" customHeight="1" x14ac:dyDescent="0.2">
      <c r="B13682"/>
    </row>
    <row r="13683" spans="2:2" ht="15" customHeight="1" x14ac:dyDescent="0.2">
      <c r="B13683"/>
    </row>
    <row r="13684" spans="2:2" ht="15" customHeight="1" x14ac:dyDescent="0.2">
      <c r="B13684"/>
    </row>
    <row r="13685" spans="2:2" ht="15" customHeight="1" x14ac:dyDescent="0.2">
      <c r="B13685"/>
    </row>
    <row r="13686" spans="2:2" ht="15" customHeight="1" x14ac:dyDescent="0.2">
      <c r="B13686"/>
    </row>
    <row r="13687" spans="2:2" ht="15" customHeight="1" x14ac:dyDescent="0.2">
      <c r="B13687"/>
    </row>
    <row r="13688" spans="2:2" ht="15" customHeight="1" x14ac:dyDescent="0.2">
      <c r="B13688"/>
    </row>
    <row r="13689" spans="2:2" ht="15" customHeight="1" x14ac:dyDescent="0.2">
      <c r="B13689"/>
    </row>
    <row r="13690" spans="2:2" ht="15" customHeight="1" x14ac:dyDescent="0.2">
      <c r="B13690"/>
    </row>
    <row r="13691" spans="2:2" ht="15" customHeight="1" x14ac:dyDescent="0.2">
      <c r="B13691"/>
    </row>
    <row r="13692" spans="2:2" ht="15" customHeight="1" x14ac:dyDescent="0.2">
      <c r="B13692"/>
    </row>
    <row r="13693" spans="2:2" ht="15" customHeight="1" x14ac:dyDescent="0.2">
      <c r="B13693"/>
    </row>
    <row r="13694" spans="2:2" ht="15" customHeight="1" x14ac:dyDescent="0.2">
      <c r="B13694"/>
    </row>
    <row r="13695" spans="2:2" ht="15" customHeight="1" x14ac:dyDescent="0.2">
      <c r="B13695"/>
    </row>
    <row r="13696" spans="2:2" ht="15" customHeight="1" x14ac:dyDescent="0.2">
      <c r="B13696"/>
    </row>
    <row r="13697" spans="2:2" ht="15" customHeight="1" x14ac:dyDescent="0.2">
      <c r="B13697"/>
    </row>
    <row r="13698" spans="2:2" ht="15" customHeight="1" x14ac:dyDescent="0.2">
      <c r="B13698"/>
    </row>
    <row r="13699" spans="2:2" ht="15" customHeight="1" x14ac:dyDescent="0.2">
      <c r="B13699"/>
    </row>
    <row r="13700" spans="2:2" ht="15" customHeight="1" x14ac:dyDescent="0.2">
      <c r="B13700"/>
    </row>
    <row r="13701" spans="2:2" ht="15" customHeight="1" x14ac:dyDescent="0.2">
      <c r="B13701"/>
    </row>
    <row r="13702" spans="2:2" ht="15" customHeight="1" x14ac:dyDescent="0.2">
      <c r="B13702"/>
    </row>
    <row r="13703" spans="2:2" ht="15" customHeight="1" x14ac:dyDescent="0.2">
      <c r="B13703"/>
    </row>
    <row r="13704" spans="2:2" ht="15" customHeight="1" x14ac:dyDescent="0.2">
      <c r="B13704"/>
    </row>
    <row r="13705" spans="2:2" ht="15" customHeight="1" x14ac:dyDescent="0.2">
      <c r="B13705"/>
    </row>
    <row r="13706" spans="2:2" ht="15" customHeight="1" x14ac:dyDescent="0.2">
      <c r="B13706"/>
    </row>
    <row r="13707" spans="2:2" ht="15" customHeight="1" x14ac:dyDescent="0.2">
      <c r="B13707"/>
    </row>
    <row r="13708" spans="2:2" ht="15" customHeight="1" x14ac:dyDescent="0.2">
      <c r="B13708"/>
    </row>
    <row r="13709" spans="2:2" ht="15" customHeight="1" x14ac:dyDescent="0.2">
      <c r="B13709"/>
    </row>
    <row r="13710" spans="2:2" ht="15" customHeight="1" x14ac:dyDescent="0.2">
      <c r="B13710"/>
    </row>
    <row r="13711" spans="2:2" ht="15" customHeight="1" x14ac:dyDescent="0.2">
      <c r="B13711"/>
    </row>
    <row r="13712" spans="2:2" ht="15" customHeight="1" x14ac:dyDescent="0.2">
      <c r="B13712"/>
    </row>
    <row r="13713" spans="2:2" ht="15" customHeight="1" x14ac:dyDescent="0.2">
      <c r="B13713"/>
    </row>
    <row r="13714" spans="2:2" ht="15" customHeight="1" x14ac:dyDescent="0.2">
      <c r="B13714"/>
    </row>
    <row r="13715" spans="2:2" ht="15" customHeight="1" x14ac:dyDescent="0.2">
      <c r="B13715"/>
    </row>
    <row r="13716" spans="2:2" ht="15" customHeight="1" x14ac:dyDescent="0.2">
      <c r="B13716"/>
    </row>
    <row r="13717" spans="2:2" ht="15" customHeight="1" x14ac:dyDescent="0.2">
      <c r="B13717"/>
    </row>
    <row r="13718" spans="2:2" ht="15" customHeight="1" x14ac:dyDescent="0.2">
      <c r="B13718"/>
    </row>
    <row r="13719" spans="2:2" ht="15" customHeight="1" x14ac:dyDescent="0.2">
      <c r="B13719"/>
    </row>
    <row r="13720" spans="2:2" ht="15" customHeight="1" x14ac:dyDescent="0.2">
      <c r="B13720"/>
    </row>
    <row r="13721" spans="2:2" ht="15" customHeight="1" x14ac:dyDescent="0.2">
      <c r="B13721"/>
    </row>
    <row r="13722" spans="2:2" ht="15" customHeight="1" x14ac:dyDescent="0.2">
      <c r="B13722"/>
    </row>
    <row r="13723" spans="2:2" ht="15" customHeight="1" x14ac:dyDescent="0.2">
      <c r="B13723"/>
    </row>
    <row r="13724" spans="2:2" ht="15" customHeight="1" x14ac:dyDescent="0.2">
      <c r="B13724"/>
    </row>
    <row r="13725" spans="2:2" ht="15" customHeight="1" x14ac:dyDescent="0.2">
      <c r="B13725"/>
    </row>
    <row r="13726" spans="2:2" ht="15" customHeight="1" x14ac:dyDescent="0.2">
      <c r="B13726"/>
    </row>
    <row r="13727" spans="2:2" ht="15" customHeight="1" x14ac:dyDescent="0.2">
      <c r="B13727"/>
    </row>
    <row r="13728" spans="2:2" ht="15" customHeight="1" x14ac:dyDescent="0.2">
      <c r="B13728"/>
    </row>
    <row r="13729" spans="2:2" ht="15" customHeight="1" x14ac:dyDescent="0.2">
      <c r="B13729"/>
    </row>
    <row r="13730" spans="2:2" ht="15" customHeight="1" x14ac:dyDescent="0.2">
      <c r="B13730"/>
    </row>
    <row r="13731" spans="2:2" ht="15" customHeight="1" x14ac:dyDescent="0.2">
      <c r="B13731"/>
    </row>
    <row r="13732" spans="2:2" ht="15" customHeight="1" x14ac:dyDescent="0.2">
      <c r="B13732"/>
    </row>
    <row r="13733" spans="2:2" ht="15" customHeight="1" x14ac:dyDescent="0.2">
      <c r="B13733"/>
    </row>
    <row r="13734" spans="2:2" ht="15" customHeight="1" x14ac:dyDescent="0.2">
      <c r="B13734"/>
    </row>
    <row r="13735" spans="2:2" ht="15" customHeight="1" x14ac:dyDescent="0.2">
      <c r="B13735"/>
    </row>
    <row r="13736" spans="2:2" ht="15" customHeight="1" x14ac:dyDescent="0.2">
      <c r="B13736"/>
    </row>
    <row r="13737" spans="2:2" ht="15" customHeight="1" x14ac:dyDescent="0.2">
      <c r="B13737"/>
    </row>
    <row r="13738" spans="2:2" ht="15" customHeight="1" x14ac:dyDescent="0.2">
      <c r="B13738"/>
    </row>
    <row r="13739" spans="2:2" ht="15" customHeight="1" x14ac:dyDescent="0.2">
      <c r="B13739"/>
    </row>
    <row r="13740" spans="2:2" ht="15" customHeight="1" x14ac:dyDescent="0.2">
      <c r="B13740"/>
    </row>
    <row r="13741" spans="2:2" ht="15" customHeight="1" x14ac:dyDescent="0.2">
      <c r="B13741"/>
    </row>
    <row r="13742" spans="2:2" ht="15" customHeight="1" x14ac:dyDescent="0.2">
      <c r="B13742"/>
    </row>
    <row r="13743" spans="2:2" ht="15" customHeight="1" x14ac:dyDescent="0.2">
      <c r="B13743"/>
    </row>
    <row r="13744" spans="2:2" ht="15" customHeight="1" x14ac:dyDescent="0.2">
      <c r="B13744"/>
    </row>
    <row r="13745" spans="2:2" ht="15" customHeight="1" x14ac:dyDescent="0.2">
      <c r="B13745"/>
    </row>
    <row r="13746" spans="2:2" ht="15" customHeight="1" x14ac:dyDescent="0.2">
      <c r="B13746"/>
    </row>
    <row r="13747" spans="2:2" ht="15" customHeight="1" x14ac:dyDescent="0.2">
      <c r="B13747"/>
    </row>
    <row r="13748" spans="2:2" ht="15" customHeight="1" x14ac:dyDescent="0.2">
      <c r="B13748"/>
    </row>
    <row r="13749" spans="2:2" ht="15" customHeight="1" x14ac:dyDescent="0.2">
      <c r="B13749"/>
    </row>
    <row r="13750" spans="2:2" ht="15" customHeight="1" x14ac:dyDescent="0.2">
      <c r="B13750"/>
    </row>
    <row r="13751" spans="2:2" ht="15" customHeight="1" x14ac:dyDescent="0.2">
      <c r="B13751"/>
    </row>
    <row r="13752" spans="2:2" ht="15" customHeight="1" x14ac:dyDescent="0.2">
      <c r="B13752"/>
    </row>
    <row r="13753" spans="2:2" ht="15" customHeight="1" x14ac:dyDescent="0.2">
      <c r="B13753"/>
    </row>
    <row r="13754" spans="2:2" ht="15" customHeight="1" x14ac:dyDescent="0.2">
      <c r="B13754"/>
    </row>
    <row r="13755" spans="2:2" ht="15" customHeight="1" x14ac:dyDescent="0.2">
      <c r="B13755"/>
    </row>
    <row r="13756" spans="2:2" ht="15" customHeight="1" x14ac:dyDescent="0.2">
      <c r="B13756"/>
    </row>
    <row r="13757" spans="2:2" ht="15" customHeight="1" x14ac:dyDescent="0.2">
      <c r="B13757"/>
    </row>
    <row r="13758" spans="2:2" ht="15" customHeight="1" x14ac:dyDescent="0.2">
      <c r="B13758"/>
    </row>
    <row r="13759" spans="2:2" ht="15" customHeight="1" x14ac:dyDescent="0.2">
      <c r="B13759"/>
    </row>
    <row r="13760" spans="2:2" ht="15" customHeight="1" x14ac:dyDescent="0.2">
      <c r="B13760"/>
    </row>
    <row r="13761" spans="2:2" ht="15" customHeight="1" x14ac:dyDescent="0.2">
      <c r="B13761"/>
    </row>
    <row r="13762" spans="2:2" ht="15" customHeight="1" x14ac:dyDescent="0.2">
      <c r="B13762"/>
    </row>
    <row r="13763" spans="2:2" ht="15" customHeight="1" x14ac:dyDescent="0.2">
      <c r="B13763"/>
    </row>
    <row r="13764" spans="2:2" ht="15" customHeight="1" x14ac:dyDescent="0.2">
      <c r="B13764"/>
    </row>
    <row r="13765" spans="2:2" ht="15" customHeight="1" x14ac:dyDescent="0.2">
      <c r="B13765"/>
    </row>
    <row r="13766" spans="2:2" ht="15" customHeight="1" x14ac:dyDescent="0.2">
      <c r="B13766"/>
    </row>
    <row r="13767" spans="2:2" ht="15" customHeight="1" x14ac:dyDescent="0.2">
      <c r="B13767"/>
    </row>
    <row r="13768" spans="2:2" ht="15" customHeight="1" x14ac:dyDescent="0.2">
      <c r="B13768"/>
    </row>
    <row r="13769" spans="2:2" ht="15" customHeight="1" x14ac:dyDescent="0.2">
      <c r="B13769"/>
    </row>
    <row r="13770" spans="2:2" ht="15" customHeight="1" x14ac:dyDescent="0.2">
      <c r="B13770"/>
    </row>
    <row r="13771" spans="2:2" ht="15" customHeight="1" x14ac:dyDescent="0.2">
      <c r="B13771"/>
    </row>
    <row r="13772" spans="2:2" ht="15" customHeight="1" x14ac:dyDescent="0.2">
      <c r="B13772"/>
    </row>
    <row r="13773" spans="2:2" ht="15" customHeight="1" x14ac:dyDescent="0.2">
      <c r="B13773"/>
    </row>
    <row r="13774" spans="2:2" ht="15" customHeight="1" x14ac:dyDescent="0.2">
      <c r="B13774"/>
    </row>
    <row r="13775" spans="2:2" ht="15" customHeight="1" x14ac:dyDescent="0.2">
      <c r="B13775"/>
    </row>
    <row r="13776" spans="2:2" ht="15" customHeight="1" x14ac:dyDescent="0.2">
      <c r="B13776"/>
    </row>
    <row r="13777" spans="2:2" ht="15" customHeight="1" x14ac:dyDescent="0.2">
      <c r="B13777"/>
    </row>
    <row r="13778" spans="2:2" ht="15" customHeight="1" x14ac:dyDescent="0.2">
      <c r="B13778"/>
    </row>
    <row r="13779" spans="2:2" ht="15" customHeight="1" x14ac:dyDescent="0.2">
      <c r="B13779"/>
    </row>
    <row r="13780" spans="2:2" ht="15" customHeight="1" x14ac:dyDescent="0.2">
      <c r="B13780"/>
    </row>
    <row r="13781" spans="2:2" ht="15" customHeight="1" x14ac:dyDescent="0.2">
      <c r="B13781"/>
    </row>
    <row r="13782" spans="2:2" ht="15" customHeight="1" x14ac:dyDescent="0.2">
      <c r="B13782"/>
    </row>
    <row r="13783" spans="2:2" ht="15" customHeight="1" x14ac:dyDescent="0.2">
      <c r="B13783"/>
    </row>
    <row r="13784" spans="2:2" ht="15" customHeight="1" x14ac:dyDescent="0.2">
      <c r="B13784"/>
    </row>
    <row r="13785" spans="2:2" ht="15" customHeight="1" x14ac:dyDescent="0.2">
      <c r="B13785"/>
    </row>
    <row r="13786" spans="2:2" ht="15" customHeight="1" x14ac:dyDescent="0.2">
      <c r="B13786"/>
    </row>
    <row r="13787" spans="2:2" ht="15" customHeight="1" x14ac:dyDescent="0.2">
      <c r="B13787"/>
    </row>
    <row r="13788" spans="2:2" ht="15" customHeight="1" x14ac:dyDescent="0.2">
      <c r="B13788"/>
    </row>
    <row r="13789" spans="2:2" ht="15" customHeight="1" x14ac:dyDescent="0.2">
      <c r="B13789"/>
    </row>
    <row r="13790" spans="2:2" ht="15" customHeight="1" x14ac:dyDescent="0.2">
      <c r="B13790"/>
    </row>
    <row r="13791" spans="2:2" ht="15" customHeight="1" x14ac:dyDescent="0.2">
      <c r="B13791"/>
    </row>
    <row r="13792" spans="2:2" ht="15" customHeight="1" x14ac:dyDescent="0.2">
      <c r="B13792"/>
    </row>
    <row r="13793" spans="2:2" ht="15" customHeight="1" x14ac:dyDescent="0.2">
      <c r="B13793"/>
    </row>
    <row r="13794" spans="2:2" ht="15" customHeight="1" x14ac:dyDescent="0.2">
      <c r="B13794"/>
    </row>
    <row r="13795" spans="2:2" ht="15" customHeight="1" x14ac:dyDescent="0.2">
      <c r="B13795"/>
    </row>
    <row r="13796" spans="2:2" ht="15" customHeight="1" x14ac:dyDescent="0.2">
      <c r="B13796"/>
    </row>
    <row r="13797" spans="2:2" ht="15" customHeight="1" x14ac:dyDescent="0.2">
      <c r="B13797"/>
    </row>
    <row r="13798" spans="2:2" ht="15" customHeight="1" x14ac:dyDescent="0.2">
      <c r="B13798"/>
    </row>
    <row r="13799" spans="2:2" ht="15" customHeight="1" x14ac:dyDescent="0.2">
      <c r="B13799"/>
    </row>
    <row r="13800" spans="2:2" ht="15" customHeight="1" x14ac:dyDescent="0.2">
      <c r="B13800"/>
    </row>
    <row r="13801" spans="2:2" ht="15" customHeight="1" x14ac:dyDescent="0.2">
      <c r="B13801"/>
    </row>
    <row r="13802" spans="2:2" ht="15" customHeight="1" x14ac:dyDescent="0.2">
      <c r="B13802"/>
    </row>
    <row r="13803" spans="2:2" ht="15" customHeight="1" x14ac:dyDescent="0.2">
      <c r="B13803"/>
    </row>
    <row r="13804" spans="2:2" ht="15" customHeight="1" x14ac:dyDescent="0.2">
      <c r="B13804"/>
    </row>
    <row r="13805" spans="2:2" ht="15" customHeight="1" x14ac:dyDescent="0.2">
      <c r="B13805"/>
    </row>
    <row r="13806" spans="2:2" ht="15" customHeight="1" x14ac:dyDescent="0.2">
      <c r="B13806"/>
    </row>
    <row r="13807" spans="2:2" ht="15" customHeight="1" x14ac:dyDescent="0.2">
      <c r="B13807"/>
    </row>
    <row r="13808" spans="2:2" ht="15" customHeight="1" x14ac:dyDescent="0.2">
      <c r="B13808"/>
    </row>
    <row r="13809" spans="2:2" ht="15" customHeight="1" x14ac:dyDescent="0.2">
      <c r="B13809"/>
    </row>
    <row r="13810" spans="2:2" ht="15" customHeight="1" x14ac:dyDescent="0.2">
      <c r="B13810"/>
    </row>
    <row r="13811" spans="2:2" ht="15" customHeight="1" x14ac:dyDescent="0.2">
      <c r="B13811"/>
    </row>
    <row r="13812" spans="2:2" ht="15" customHeight="1" x14ac:dyDescent="0.2">
      <c r="B13812"/>
    </row>
    <row r="13813" spans="2:2" ht="15" customHeight="1" x14ac:dyDescent="0.2">
      <c r="B13813"/>
    </row>
    <row r="13814" spans="2:2" ht="15" customHeight="1" x14ac:dyDescent="0.2">
      <c r="B13814"/>
    </row>
    <row r="13815" spans="2:2" ht="15" customHeight="1" x14ac:dyDescent="0.2">
      <c r="B13815"/>
    </row>
    <row r="13816" spans="2:2" ht="15" customHeight="1" x14ac:dyDescent="0.2">
      <c r="B13816"/>
    </row>
    <row r="13817" spans="2:2" ht="15" customHeight="1" x14ac:dyDescent="0.2">
      <c r="B13817"/>
    </row>
    <row r="13818" spans="2:2" ht="15" customHeight="1" x14ac:dyDescent="0.2">
      <c r="B13818"/>
    </row>
    <row r="13819" spans="2:2" ht="15" customHeight="1" x14ac:dyDescent="0.2">
      <c r="B13819"/>
    </row>
    <row r="13820" spans="2:2" ht="15" customHeight="1" x14ac:dyDescent="0.2">
      <c r="B13820"/>
    </row>
    <row r="13821" spans="2:2" ht="15" customHeight="1" x14ac:dyDescent="0.2">
      <c r="B13821"/>
    </row>
    <row r="13822" spans="2:2" ht="15" customHeight="1" x14ac:dyDescent="0.2">
      <c r="B13822"/>
    </row>
    <row r="13823" spans="2:2" ht="15" customHeight="1" x14ac:dyDescent="0.2">
      <c r="B13823"/>
    </row>
    <row r="13824" spans="2:2" ht="15" customHeight="1" x14ac:dyDescent="0.2">
      <c r="B13824"/>
    </row>
    <row r="13825" spans="2:2" ht="15" customHeight="1" x14ac:dyDescent="0.2">
      <c r="B13825"/>
    </row>
    <row r="13826" spans="2:2" ht="15" customHeight="1" x14ac:dyDescent="0.2">
      <c r="B13826"/>
    </row>
    <row r="13827" spans="2:2" ht="15" customHeight="1" x14ac:dyDescent="0.2">
      <c r="B13827"/>
    </row>
    <row r="13828" spans="2:2" ht="15" customHeight="1" x14ac:dyDescent="0.2">
      <c r="B13828"/>
    </row>
    <row r="13829" spans="2:2" ht="15" customHeight="1" x14ac:dyDescent="0.2">
      <c r="B13829"/>
    </row>
    <row r="13830" spans="2:2" ht="15" customHeight="1" x14ac:dyDescent="0.2">
      <c r="B13830"/>
    </row>
    <row r="13831" spans="2:2" ht="15" customHeight="1" x14ac:dyDescent="0.2">
      <c r="B13831"/>
    </row>
    <row r="13832" spans="2:2" ht="15" customHeight="1" x14ac:dyDescent="0.2">
      <c r="B13832"/>
    </row>
    <row r="13833" spans="2:2" ht="15" customHeight="1" x14ac:dyDescent="0.2">
      <c r="B13833"/>
    </row>
    <row r="13834" spans="2:2" ht="15" customHeight="1" x14ac:dyDescent="0.2">
      <c r="B13834"/>
    </row>
    <row r="13835" spans="2:2" ht="15" customHeight="1" x14ac:dyDescent="0.2">
      <c r="B13835"/>
    </row>
    <row r="13836" spans="2:2" ht="15" customHeight="1" x14ac:dyDescent="0.2">
      <c r="B13836"/>
    </row>
    <row r="13837" spans="2:2" ht="15" customHeight="1" x14ac:dyDescent="0.2">
      <c r="B13837"/>
    </row>
    <row r="13838" spans="2:2" ht="15" customHeight="1" x14ac:dyDescent="0.2">
      <c r="B13838"/>
    </row>
    <row r="13839" spans="2:2" ht="15" customHeight="1" x14ac:dyDescent="0.2">
      <c r="B13839"/>
    </row>
    <row r="13840" spans="2:2" ht="15" customHeight="1" x14ac:dyDescent="0.2">
      <c r="B13840"/>
    </row>
    <row r="13841" spans="2:2" ht="15" customHeight="1" x14ac:dyDescent="0.2">
      <c r="B13841"/>
    </row>
    <row r="13842" spans="2:2" ht="15" customHeight="1" x14ac:dyDescent="0.2">
      <c r="B13842"/>
    </row>
    <row r="13843" spans="2:2" ht="15" customHeight="1" x14ac:dyDescent="0.2">
      <c r="B13843"/>
    </row>
    <row r="13844" spans="2:2" ht="15" customHeight="1" x14ac:dyDescent="0.2">
      <c r="B13844"/>
    </row>
    <row r="13845" spans="2:2" ht="15" customHeight="1" x14ac:dyDescent="0.2">
      <c r="B13845"/>
    </row>
    <row r="13846" spans="2:2" ht="15" customHeight="1" x14ac:dyDescent="0.2">
      <c r="B13846"/>
    </row>
    <row r="13847" spans="2:2" ht="15" customHeight="1" x14ac:dyDescent="0.2">
      <c r="B13847"/>
    </row>
    <row r="13848" spans="2:2" ht="15" customHeight="1" x14ac:dyDescent="0.2">
      <c r="B13848"/>
    </row>
    <row r="13849" spans="2:2" ht="15" customHeight="1" x14ac:dyDescent="0.2">
      <c r="B13849"/>
    </row>
    <row r="13850" spans="2:2" ht="15" customHeight="1" x14ac:dyDescent="0.2">
      <c r="B13850"/>
    </row>
    <row r="13851" spans="2:2" ht="15" customHeight="1" x14ac:dyDescent="0.2">
      <c r="B13851"/>
    </row>
    <row r="13852" spans="2:2" ht="15" customHeight="1" x14ac:dyDescent="0.2">
      <c r="B13852"/>
    </row>
    <row r="13853" spans="2:2" ht="15" customHeight="1" x14ac:dyDescent="0.2">
      <c r="B13853"/>
    </row>
    <row r="13854" spans="2:2" ht="15" customHeight="1" x14ac:dyDescent="0.2">
      <c r="B13854"/>
    </row>
    <row r="13855" spans="2:2" ht="15" customHeight="1" x14ac:dyDescent="0.2">
      <c r="B13855"/>
    </row>
    <row r="13856" spans="2:2" ht="15" customHeight="1" x14ac:dyDescent="0.2">
      <c r="B13856"/>
    </row>
    <row r="13857" spans="2:2" ht="15" customHeight="1" x14ac:dyDescent="0.2">
      <c r="B13857"/>
    </row>
    <row r="13858" spans="2:2" ht="15" customHeight="1" x14ac:dyDescent="0.2">
      <c r="B13858"/>
    </row>
    <row r="13859" spans="2:2" ht="15" customHeight="1" x14ac:dyDescent="0.2">
      <c r="B13859"/>
    </row>
    <row r="13860" spans="2:2" ht="15" customHeight="1" x14ac:dyDescent="0.2">
      <c r="B13860"/>
    </row>
    <row r="13861" spans="2:2" ht="15" customHeight="1" x14ac:dyDescent="0.2">
      <c r="B13861"/>
    </row>
    <row r="13862" spans="2:2" ht="15" customHeight="1" x14ac:dyDescent="0.2">
      <c r="B13862"/>
    </row>
    <row r="13863" spans="2:2" ht="15" customHeight="1" x14ac:dyDescent="0.2">
      <c r="B13863"/>
    </row>
    <row r="13864" spans="2:2" ht="15" customHeight="1" x14ac:dyDescent="0.2">
      <c r="B13864"/>
    </row>
    <row r="13865" spans="2:2" ht="15" customHeight="1" x14ac:dyDescent="0.2">
      <c r="B13865"/>
    </row>
    <row r="13866" spans="2:2" ht="15" customHeight="1" x14ac:dyDescent="0.2">
      <c r="B13866"/>
    </row>
    <row r="13867" spans="2:2" ht="15" customHeight="1" x14ac:dyDescent="0.2">
      <c r="B13867"/>
    </row>
    <row r="13868" spans="2:2" ht="15" customHeight="1" x14ac:dyDescent="0.2">
      <c r="B13868"/>
    </row>
    <row r="13869" spans="2:2" ht="15" customHeight="1" x14ac:dyDescent="0.2">
      <c r="B13869"/>
    </row>
    <row r="13870" spans="2:2" ht="15" customHeight="1" x14ac:dyDescent="0.2">
      <c r="B13870"/>
    </row>
    <row r="13871" spans="2:2" ht="15" customHeight="1" x14ac:dyDescent="0.2">
      <c r="B13871"/>
    </row>
    <row r="13872" spans="2:2" ht="15" customHeight="1" x14ac:dyDescent="0.2">
      <c r="B13872"/>
    </row>
    <row r="13873" spans="2:2" ht="15" customHeight="1" x14ac:dyDescent="0.2">
      <c r="B13873"/>
    </row>
    <row r="13874" spans="2:2" ht="15" customHeight="1" x14ac:dyDescent="0.2">
      <c r="B13874"/>
    </row>
    <row r="13875" spans="2:2" ht="15" customHeight="1" x14ac:dyDescent="0.2">
      <c r="B13875"/>
    </row>
    <row r="13876" spans="2:2" ht="15" customHeight="1" x14ac:dyDescent="0.2">
      <c r="B13876"/>
    </row>
    <row r="13877" spans="2:2" ht="15" customHeight="1" x14ac:dyDescent="0.2">
      <c r="B13877"/>
    </row>
    <row r="13878" spans="2:2" ht="15" customHeight="1" x14ac:dyDescent="0.2">
      <c r="B13878"/>
    </row>
    <row r="13879" spans="2:2" ht="15" customHeight="1" x14ac:dyDescent="0.2">
      <c r="B13879"/>
    </row>
    <row r="13880" spans="2:2" ht="15" customHeight="1" x14ac:dyDescent="0.2">
      <c r="B13880"/>
    </row>
    <row r="13881" spans="2:2" ht="15" customHeight="1" x14ac:dyDescent="0.2">
      <c r="B13881"/>
    </row>
    <row r="13882" spans="2:2" ht="15" customHeight="1" x14ac:dyDescent="0.2">
      <c r="B13882"/>
    </row>
    <row r="13883" spans="2:2" ht="15" customHeight="1" x14ac:dyDescent="0.2">
      <c r="B13883"/>
    </row>
    <row r="13884" spans="2:2" ht="15" customHeight="1" x14ac:dyDescent="0.2">
      <c r="B13884"/>
    </row>
    <row r="13885" spans="2:2" ht="15" customHeight="1" x14ac:dyDescent="0.2">
      <c r="B13885"/>
    </row>
    <row r="13886" spans="2:2" ht="15" customHeight="1" x14ac:dyDescent="0.2">
      <c r="B13886"/>
    </row>
    <row r="13887" spans="2:2" ht="15" customHeight="1" x14ac:dyDescent="0.2">
      <c r="B13887"/>
    </row>
    <row r="13888" spans="2:2" ht="15" customHeight="1" x14ac:dyDescent="0.2">
      <c r="B13888"/>
    </row>
    <row r="13889" spans="2:2" ht="15" customHeight="1" x14ac:dyDescent="0.2">
      <c r="B13889"/>
    </row>
    <row r="13890" spans="2:2" ht="15" customHeight="1" x14ac:dyDescent="0.2">
      <c r="B13890"/>
    </row>
    <row r="13891" spans="2:2" ht="15" customHeight="1" x14ac:dyDescent="0.2">
      <c r="B13891"/>
    </row>
    <row r="13892" spans="2:2" ht="15" customHeight="1" x14ac:dyDescent="0.2">
      <c r="B13892"/>
    </row>
    <row r="13893" spans="2:2" ht="15" customHeight="1" x14ac:dyDescent="0.2">
      <c r="B13893"/>
    </row>
    <row r="13894" spans="2:2" ht="15" customHeight="1" x14ac:dyDescent="0.2">
      <c r="B13894"/>
    </row>
    <row r="13895" spans="2:2" ht="15" customHeight="1" x14ac:dyDescent="0.2">
      <c r="B13895"/>
    </row>
    <row r="13896" spans="2:2" ht="15" customHeight="1" x14ac:dyDescent="0.2">
      <c r="B13896"/>
    </row>
    <row r="13897" spans="2:2" ht="15" customHeight="1" x14ac:dyDescent="0.2">
      <c r="B13897"/>
    </row>
    <row r="13898" spans="2:2" ht="15" customHeight="1" x14ac:dyDescent="0.2">
      <c r="B13898"/>
    </row>
    <row r="13899" spans="2:2" ht="15" customHeight="1" x14ac:dyDescent="0.2">
      <c r="B13899"/>
    </row>
    <row r="13900" spans="2:2" ht="15" customHeight="1" x14ac:dyDescent="0.2">
      <c r="B13900"/>
    </row>
    <row r="13901" spans="2:2" ht="15" customHeight="1" x14ac:dyDescent="0.2">
      <c r="B13901"/>
    </row>
    <row r="13902" spans="2:2" ht="15" customHeight="1" x14ac:dyDescent="0.2">
      <c r="B13902"/>
    </row>
    <row r="13903" spans="2:2" ht="15" customHeight="1" x14ac:dyDescent="0.2">
      <c r="B13903"/>
    </row>
    <row r="13904" spans="2:2" ht="15" customHeight="1" x14ac:dyDescent="0.2">
      <c r="B13904"/>
    </row>
    <row r="13905" spans="2:2" ht="15" customHeight="1" x14ac:dyDescent="0.2">
      <c r="B13905"/>
    </row>
    <row r="13906" spans="2:2" ht="15" customHeight="1" x14ac:dyDescent="0.2">
      <c r="B13906"/>
    </row>
    <row r="13907" spans="2:2" ht="15" customHeight="1" x14ac:dyDescent="0.2">
      <c r="B13907"/>
    </row>
    <row r="13908" spans="2:2" ht="15" customHeight="1" x14ac:dyDescent="0.2">
      <c r="B13908"/>
    </row>
    <row r="13909" spans="2:2" ht="15" customHeight="1" x14ac:dyDescent="0.2">
      <c r="B13909"/>
    </row>
    <row r="13910" spans="2:2" ht="15" customHeight="1" x14ac:dyDescent="0.2">
      <c r="B13910"/>
    </row>
    <row r="13911" spans="2:2" ht="15" customHeight="1" x14ac:dyDescent="0.2">
      <c r="B13911"/>
    </row>
    <row r="13912" spans="2:2" ht="15" customHeight="1" x14ac:dyDescent="0.2">
      <c r="B13912"/>
    </row>
    <row r="13913" spans="2:2" ht="15" customHeight="1" x14ac:dyDescent="0.2">
      <c r="B13913"/>
    </row>
    <row r="13914" spans="2:2" ht="15" customHeight="1" x14ac:dyDescent="0.2">
      <c r="B13914"/>
    </row>
    <row r="13915" spans="2:2" ht="15" customHeight="1" x14ac:dyDescent="0.2">
      <c r="B13915"/>
    </row>
    <row r="13916" spans="2:2" ht="15" customHeight="1" x14ac:dyDescent="0.2">
      <c r="B13916"/>
    </row>
    <row r="13917" spans="2:2" ht="15" customHeight="1" x14ac:dyDescent="0.2">
      <c r="B13917"/>
    </row>
    <row r="13918" spans="2:2" ht="15" customHeight="1" x14ac:dyDescent="0.2">
      <c r="B13918"/>
    </row>
    <row r="13919" spans="2:2" ht="15" customHeight="1" x14ac:dyDescent="0.2">
      <c r="B13919"/>
    </row>
    <row r="13920" spans="2:2" ht="15" customHeight="1" x14ac:dyDescent="0.2">
      <c r="B13920"/>
    </row>
    <row r="13921" spans="2:2" ht="15" customHeight="1" x14ac:dyDescent="0.2">
      <c r="B13921"/>
    </row>
    <row r="13922" spans="2:2" ht="15" customHeight="1" x14ac:dyDescent="0.2">
      <c r="B13922"/>
    </row>
    <row r="13923" spans="2:2" ht="15" customHeight="1" x14ac:dyDescent="0.2">
      <c r="B13923"/>
    </row>
    <row r="13924" spans="2:2" ht="15" customHeight="1" x14ac:dyDescent="0.2">
      <c r="B13924"/>
    </row>
    <row r="13925" spans="2:2" ht="15" customHeight="1" x14ac:dyDescent="0.2">
      <c r="B13925"/>
    </row>
    <row r="13926" spans="2:2" ht="15" customHeight="1" x14ac:dyDescent="0.2">
      <c r="B13926"/>
    </row>
    <row r="13927" spans="2:2" ht="15" customHeight="1" x14ac:dyDescent="0.2">
      <c r="B13927"/>
    </row>
    <row r="13928" spans="2:2" ht="15" customHeight="1" x14ac:dyDescent="0.2">
      <c r="B13928"/>
    </row>
    <row r="13929" spans="2:2" ht="15" customHeight="1" x14ac:dyDescent="0.2">
      <c r="B13929"/>
    </row>
    <row r="13930" spans="2:2" ht="15" customHeight="1" x14ac:dyDescent="0.2">
      <c r="B13930"/>
    </row>
    <row r="13931" spans="2:2" ht="15" customHeight="1" x14ac:dyDescent="0.2">
      <c r="B13931"/>
    </row>
    <row r="13932" spans="2:2" ht="15" customHeight="1" x14ac:dyDescent="0.2">
      <c r="B13932"/>
    </row>
    <row r="13933" spans="2:2" ht="15" customHeight="1" x14ac:dyDescent="0.2">
      <c r="B13933"/>
    </row>
    <row r="13934" spans="2:2" ht="15" customHeight="1" x14ac:dyDescent="0.2">
      <c r="B13934"/>
    </row>
    <row r="13935" spans="2:2" ht="15" customHeight="1" x14ac:dyDescent="0.2">
      <c r="B13935"/>
    </row>
    <row r="13936" spans="2:2" ht="15" customHeight="1" x14ac:dyDescent="0.2">
      <c r="B13936"/>
    </row>
    <row r="13937" spans="2:2" ht="15" customHeight="1" x14ac:dyDescent="0.2">
      <c r="B13937"/>
    </row>
    <row r="13938" spans="2:2" ht="15" customHeight="1" x14ac:dyDescent="0.2">
      <c r="B13938"/>
    </row>
    <row r="13939" spans="2:2" ht="15" customHeight="1" x14ac:dyDescent="0.2">
      <c r="B13939"/>
    </row>
    <row r="13940" spans="2:2" ht="15" customHeight="1" x14ac:dyDescent="0.2">
      <c r="B13940"/>
    </row>
    <row r="13941" spans="2:2" ht="15" customHeight="1" x14ac:dyDescent="0.2">
      <c r="B13941"/>
    </row>
    <row r="13942" spans="2:2" ht="15" customHeight="1" x14ac:dyDescent="0.2">
      <c r="B13942"/>
    </row>
    <row r="13943" spans="2:2" ht="15" customHeight="1" x14ac:dyDescent="0.2">
      <c r="B13943"/>
    </row>
    <row r="13944" spans="2:2" ht="15" customHeight="1" x14ac:dyDescent="0.2">
      <c r="B13944"/>
    </row>
    <row r="13945" spans="2:2" ht="15" customHeight="1" x14ac:dyDescent="0.2">
      <c r="B13945"/>
    </row>
    <row r="13946" spans="2:2" ht="15" customHeight="1" x14ac:dyDescent="0.2">
      <c r="B13946"/>
    </row>
    <row r="13947" spans="2:2" ht="15" customHeight="1" x14ac:dyDescent="0.2">
      <c r="B13947"/>
    </row>
    <row r="13948" spans="2:2" ht="15" customHeight="1" x14ac:dyDescent="0.2">
      <c r="B13948"/>
    </row>
    <row r="13949" spans="2:2" ht="15" customHeight="1" x14ac:dyDescent="0.2">
      <c r="B13949"/>
    </row>
    <row r="13950" spans="2:2" ht="15" customHeight="1" x14ac:dyDescent="0.2">
      <c r="B13950"/>
    </row>
    <row r="13951" spans="2:2" ht="15" customHeight="1" x14ac:dyDescent="0.2">
      <c r="B13951"/>
    </row>
    <row r="13952" spans="2:2" ht="15" customHeight="1" x14ac:dyDescent="0.2">
      <c r="B13952"/>
    </row>
    <row r="13953" spans="2:2" ht="15" customHeight="1" x14ac:dyDescent="0.2">
      <c r="B13953"/>
    </row>
    <row r="13954" spans="2:2" ht="15" customHeight="1" x14ac:dyDescent="0.2">
      <c r="B13954"/>
    </row>
    <row r="13955" spans="2:2" ht="15" customHeight="1" x14ac:dyDescent="0.2">
      <c r="B13955"/>
    </row>
    <row r="13956" spans="2:2" ht="15" customHeight="1" x14ac:dyDescent="0.2">
      <c r="B13956"/>
    </row>
    <row r="13957" spans="2:2" ht="15" customHeight="1" x14ac:dyDescent="0.2">
      <c r="B13957"/>
    </row>
    <row r="13958" spans="2:2" ht="15" customHeight="1" x14ac:dyDescent="0.2">
      <c r="B13958"/>
    </row>
    <row r="13959" spans="2:2" ht="15" customHeight="1" x14ac:dyDescent="0.2">
      <c r="B13959"/>
    </row>
    <row r="13960" spans="2:2" ht="15" customHeight="1" x14ac:dyDescent="0.2">
      <c r="B13960"/>
    </row>
    <row r="13961" spans="2:2" ht="15" customHeight="1" x14ac:dyDescent="0.2">
      <c r="B13961"/>
    </row>
    <row r="13962" spans="2:2" ht="15" customHeight="1" x14ac:dyDescent="0.2">
      <c r="B13962"/>
    </row>
    <row r="13963" spans="2:2" ht="15" customHeight="1" x14ac:dyDescent="0.2">
      <c r="B13963"/>
    </row>
    <row r="13964" spans="2:2" ht="15" customHeight="1" x14ac:dyDescent="0.2">
      <c r="B13964"/>
    </row>
    <row r="13965" spans="2:2" ht="15" customHeight="1" x14ac:dyDescent="0.2">
      <c r="B13965"/>
    </row>
    <row r="13966" spans="2:2" ht="15" customHeight="1" x14ac:dyDescent="0.2">
      <c r="B13966"/>
    </row>
    <row r="13967" spans="2:2" ht="15" customHeight="1" x14ac:dyDescent="0.2">
      <c r="B13967"/>
    </row>
    <row r="13968" spans="2:2" ht="15" customHeight="1" x14ac:dyDescent="0.2">
      <c r="B13968"/>
    </row>
    <row r="13969" spans="2:2" ht="15" customHeight="1" x14ac:dyDescent="0.2">
      <c r="B13969"/>
    </row>
    <row r="13970" spans="2:2" ht="15" customHeight="1" x14ac:dyDescent="0.2">
      <c r="B13970"/>
    </row>
    <row r="13971" spans="2:2" ht="15" customHeight="1" x14ac:dyDescent="0.2">
      <c r="B13971"/>
    </row>
    <row r="13972" spans="2:2" ht="15" customHeight="1" x14ac:dyDescent="0.2">
      <c r="B13972"/>
    </row>
    <row r="13973" spans="2:2" ht="15" customHeight="1" x14ac:dyDescent="0.2">
      <c r="B13973"/>
    </row>
    <row r="13974" spans="2:2" ht="15" customHeight="1" x14ac:dyDescent="0.2">
      <c r="B13974"/>
    </row>
    <row r="13975" spans="2:2" ht="15" customHeight="1" x14ac:dyDescent="0.2">
      <c r="B13975"/>
    </row>
    <row r="13976" spans="2:2" ht="15" customHeight="1" x14ac:dyDescent="0.2">
      <c r="B13976"/>
    </row>
    <row r="13977" spans="2:2" ht="15" customHeight="1" x14ac:dyDescent="0.2">
      <c r="B13977"/>
    </row>
    <row r="13978" spans="2:2" ht="15" customHeight="1" x14ac:dyDescent="0.2">
      <c r="B13978"/>
    </row>
    <row r="13979" spans="2:2" ht="15" customHeight="1" x14ac:dyDescent="0.2">
      <c r="B13979"/>
    </row>
    <row r="13980" spans="2:2" ht="15" customHeight="1" x14ac:dyDescent="0.2">
      <c r="B13980"/>
    </row>
    <row r="13981" spans="2:2" ht="15" customHeight="1" x14ac:dyDescent="0.2">
      <c r="B13981"/>
    </row>
    <row r="13982" spans="2:2" ht="15" customHeight="1" x14ac:dyDescent="0.2">
      <c r="B13982"/>
    </row>
    <row r="13983" spans="2:2" ht="15" customHeight="1" x14ac:dyDescent="0.2">
      <c r="B13983"/>
    </row>
    <row r="13984" spans="2:2" ht="15" customHeight="1" x14ac:dyDescent="0.2">
      <c r="B13984"/>
    </row>
    <row r="13985" spans="2:2" ht="15" customHeight="1" x14ac:dyDescent="0.2">
      <c r="B13985"/>
    </row>
    <row r="13986" spans="2:2" ht="15" customHeight="1" x14ac:dyDescent="0.2">
      <c r="B13986"/>
    </row>
    <row r="13987" spans="2:2" ht="15" customHeight="1" x14ac:dyDescent="0.2">
      <c r="B13987"/>
    </row>
    <row r="13988" spans="2:2" ht="15" customHeight="1" x14ac:dyDescent="0.2">
      <c r="B13988"/>
    </row>
    <row r="13989" spans="2:2" ht="15" customHeight="1" x14ac:dyDescent="0.2">
      <c r="B13989"/>
    </row>
    <row r="13990" spans="2:2" ht="15" customHeight="1" x14ac:dyDescent="0.2">
      <c r="B13990"/>
    </row>
    <row r="13991" spans="2:2" ht="15" customHeight="1" x14ac:dyDescent="0.2">
      <c r="B13991"/>
    </row>
    <row r="13992" spans="2:2" ht="15" customHeight="1" x14ac:dyDescent="0.2">
      <c r="B13992"/>
    </row>
    <row r="13993" spans="2:2" ht="15" customHeight="1" x14ac:dyDescent="0.2">
      <c r="B13993"/>
    </row>
    <row r="13994" spans="2:2" ht="15" customHeight="1" x14ac:dyDescent="0.2">
      <c r="B13994"/>
    </row>
    <row r="13995" spans="2:2" ht="15" customHeight="1" x14ac:dyDescent="0.2">
      <c r="B13995"/>
    </row>
    <row r="13996" spans="2:2" ht="15" customHeight="1" x14ac:dyDescent="0.2">
      <c r="B13996"/>
    </row>
    <row r="13997" spans="2:2" ht="15" customHeight="1" x14ac:dyDescent="0.2">
      <c r="B13997"/>
    </row>
    <row r="13998" spans="2:2" ht="15" customHeight="1" x14ac:dyDescent="0.2">
      <c r="B13998"/>
    </row>
    <row r="13999" spans="2:2" ht="15" customHeight="1" x14ac:dyDescent="0.2">
      <c r="B13999"/>
    </row>
    <row r="14000" spans="2:2" ht="15" customHeight="1" x14ac:dyDescent="0.2">
      <c r="B14000"/>
    </row>
    <row r="14001" spans="2:2" ht="15" customHeight="1" x14ac:dyDescent="0.2">
      <c r="B14001"/>
    </row>
    <row r="14002" spans="2:2" ht="15" customHeight="1" x14ac:dyDescent="0.2">
      <c r="B14002"/>
    </row>
    <row r="14003" spans="2:2" ht="15" customHeight="1" x14ac:dyDescent="0.2">
      <c r="B14003"/>
    </row>
    <row r="14004" spans="2:2" ht="15" customHeight="1" x14ac:dyDescent="0.2">
      <c r="B14004"/>
    </row>
    <row r="14005" spans="2:2" ht="15" customHeight="1" x14ac:dyDescent="0.2">
      <c r="B14005"/>
    </row>
    <row r="14006" spans="2:2" ht="15" customHeight="1" x14ac:dyDescent="0.2">
      <c r="B14006"/>
    </row>
    <row r="14007" spans="2:2" ht="15" customHeight="1" x14ac:dyDescent="0.2">
      <c r="B14007"/>
    </row>
    <row r="14008" spans="2:2" ht="15" customHeight="1" x14ac:dyDescent="0.2">
      <c r="B14008"/>
    </row>
    <row r="14009" spans="2:2" ht="15" customHeight="1" x14ac:dyDescent="0.2">
      <c r="B14009"/>
    </row>
    <row r="14010" spans="2:2" ht="15" customHeight="1" x14ac:dyDescent="0.2">
      <c r="B14010"/>
    </row>
    <row r="14011" spans="2:2" ht="15" customHeight="1" x14ac:dyDescent="0.2">
      <c r="B14011"/>
    </row>
    <row r="14012" spans="2:2" ht="15" customHeight="1" x14ac:dyDescent="0.2">
      <c r="B14012"/>
    </row>
    <row r="14013" spans="2:2" ht="15" customHeight="1" x14ac:dyDescent="0.2">
      <c r="B14013"/>
    </row>
    <row r="14014" spans="2:2" ht="15" customHeight="1" x14ac:dyDescent="0.2">
      <c r="B14014"/>
    </row>
    <row r="14015" spans="2:2" ht="15" customHeight="1" x14ac:dyDescent="0.2">
      <c r="B14015"/>
    </row>
    <row r="14016" spans="2:2" ht="15" customHeight="1" x14ac:dyDescent="0.2">
      <c r="B14016"/>
    </row>
    <row r="14017" spans="2:2" ht="15" customHeight="1" x14ac:dyDescent="0.2">
      <c r="B14017"/>
    </row>
    <row r="14018" spans="2:2" ht="15" customHeight="1" x14ac:dyDescent="0.2">
      <c r="B14018"/>
    </row>
    <row r="14019" spans="2:2" ht="15" customHeight="1" x14ac:dyDescent="0.2">
      <c r="B14019"/>
    </row>
    <row r="14020" spans="2:2" ht="15" customHeight="1" x14ac:dyDescent="0.2">
      <c r="B14020"/>
    </row>
    <row r="14021" spans="2:2" ht="15" customHeight="1" x14ac:dyDescent="0.2">
      <c r="B14021"/>
    </row>
    <row r="14022" spans="2:2" ht="15" customHeight="1" x14ac:dyDescent="0.2">
      <c r="B14022"/>
    </row>
    <row r="14023" spans="2:2" ht="15" customHeight="1" x14ac:dyDescent="0.2">
      <c r="B14023"/>
    </row>
    <row r="14024" spans="2:2" ht="15" customHeight="1" x14ac:dyDescent="0.2">
      <c r="B14024"/>
    </row>
    <row r="14025" spans="2:2" ht="15" customHeight="1" x14ac:dyDescent="0.2">
      <c r="B14025"/>
    </row>
    <row r="14026" spans="2:2" ht="15" customHeight="1" x14ac:dyDescent="0.2">
      <c r="B14026"/>
    </row>
    <row r="14027" spans="2:2" ht="15" customHeight="1" x14ac:dyDescent="0.2">
      <c r="B14027"/>
    </row>
    <row r="14028" spans="2:2" ht="15" customHeight="1" x14ac:dyDescent="0.2">
      <c r="B14028"/>
    </row>
    <row r="14029" spans="2:2" ht="15" customHeight="1" x14ac:dyDescent="0.2">
      <c r="B14029"/>
    </row>
    <row r="14030" spans="2:2" ht="15" customHeight="1" x14ac:dyDescent="0.2">
      <c r="B14030"/>
    </row>
    <row r="14031" spans="2:2" ht="15" customHeight="1" x14ac:dyDescent="0.2">
      <c r="B14031"/>
    </row>
    <row r="14032" spans="2:2" ht="15" customHeight="1" x14ac:dyDescent="0.2">
      <c r="B14032"/>
    </row>
    <row r="14033" spans="2:2" ht="15" customHeight="1" x14ac:dyDescent="0.2">
      <c r="B14033"/>
    </row>
    <row r="14034" spans="2:2" ht="15" customHeight="1" x14ac:dyDescent="0.2">
      <c r="B14034"/>
    </row>
    <row r="14035" spans="2:2" ht="15" customHeight="1" x14ac:dyDescent="0.2">
      <c r="B14035"/>
    </row>
    <row r="14036" spans="2:2" ht="15" customHeight="1" x14ac:dyDescent="0.2">
      <c r="B14036"/>
    </row>
    <row r="14037" spans="2:2" ht="15" customHeight="1" x14ac:dyDescent="0.2">
      <c r="B14037"/>
    </row>
    <row r="14038" spans="2:2" ht="15" customHeight="1" x14ac:dyDescent="0.2">
      <c r="B14038"/>
    </row>
    <row r="14039" spans="2:2" ht="15" customHeight="1" x14ac:dyDescent="0.2">
      <c r="B14039"/>
    </row>
    <row r="14040" spans="2:2" ht="15" customHeight="1" x14ac:dyDescent="0.2">
      <c r="B14040"/>
    </row>
    <row r="14041" spans="2:2" ht="15" customHeight="1" x14ac:dyDescent="0.2">
      <c r="B14041"/>
    </row>
    <row r="14042" spans="2:2" ht="15" customHeight="1" x14ac:dyDescent="0.2">
      <c r="B14042"/>
    </row>
    <row r="14043" spans="2:2" ht="15" customHeight="1" x14ac:dyDescent="0.2">
      <c r="B14043"/>
    </row>
    <row r="14044" spans="2:2" ht="15" customHeight="1" x14ac:dyDescent="0.2">
      <c r="B14044"/>
    </row>
    <row r="14045" spans="2:2" ht="15" customHeight="1" x14ac:dyDescent="0.2">
      <c r="B14045"/>
    </row>
    <row r="14046" spans="2:2" ht="15" customHeight="1" x14ac:dyDescent="0.2">
      <c r="B14046"/>
    </row>
    <row r="14047" spans="2:2" ht="15" customHeight="1" x14ac:dyDescent="0.2">
      <c r="B14047"/>
    </row>
    <row r="14048" spans="2:2" ht="15" customHeight="1" x14ac:dyDescent="0.2">
      <c r="B14048"/>
    </row>
    <row r="14049" spans="2:2" ht="15" customHeight="1" x14ac:dyDescent="0.2">
      <c r="B14049"/>
    </row>
    <row r="14050" spans="2:2" ht="15" customHeight="1" x14ac:dyDescent="0.2">
      <c r="B14050"/>
    </row>
    <row r="14051" spans="2:2" ht="15" customHeight="1" x14ac:dyDescent="0.2">
      <c r="B14051"/>
    </row>
    <row r="14052" spans="2:2" ht="15" customHeight="1" x14ac:dyDescent="0.2">
      <c r="B14052"/>
    </row>
    <row r="14053" spans="2:2" ht="15" customHeight="1" x14ac:dyDescent="0.2">
      <c r="B14053"/>
    </row>
    <row r="14054" spans="2:2" ht="15" customHeight="1" x14ac:dyDescent="0.2">
      <c r="B14054"/>
    </row>
    <row r="14055" spans="2:2" ht="15" customHeight="1" x14ac:dyDescent="0.2">
      <c r="B14055"/>
    </row>
    <row r="14056" spans="2:2" ht="15" customHeight="1" x14ac:dyDescent="0.2">
      <c r="B14056"/>
    </row>
    <row r="14057" spans="2:2" ht="15" customHeight="1" x14ac:dyDescent="0.2">
      <c r="B14057"/>
    </row>
    <row r="14058" spans="2:2" ht="15" customHeight="1" x14ac:dyDescent="0.2">
      <c r="B14058"/>
    </row>
    <row r="14059" spans="2:2" ht="15" customHeight="1" x14ac:dyDescent="0.2">
      <c r="B14059"/>
    </row>
    <row r="14060" spans="2:2" ht="15" customHeight="1" x14ac:dyDescent="0.2">
      <c r="B14060"/>
    </row>
    <row r="14061" spans="2:2" ht="15" customHeight="1" x14ac:dyDescent="0.2">
      <c r="B14061"/>
    </row>
    <row r="14062" spans="2:2" ht="15" customHeight="1" x14ac:dyDescent="0.2">
      <c r="B14062"/>
    </row>
    <row r="14063" spans="2:2" ht="15" customHeight="1" x14ac:dyDescent="0.2">
      <c r="B14063"/>
    </row>
    <row r="14064" spans="2:2" ht="15" customHeight="1" x14ac:dyDescent="0.2">
      <c r="B14064"/>
    </row>
    <row r="14065" spans="2:2" ht="15" customHeight="1" x14ac:dyDescent="0.2">
      <c r="B14065"/>
    </row>
    <row r="14066" spans="2:2" ht="15" customHeight="1" x14ac:dyDescent="0.2">
      <c r="B14066"/>
    </row>
    <row r="14067" spans="2:2" ht="15" customHeight="1" x14ac:dyDescent="0.2">
      <c r="B14067"/>
    </row>
    <row r="14068" spans="2:2" ht="15" customHeight="1" x14ac:dyDescent="0.2">
      <c r="B14068"/>
    </row>
    <row r="14069" spans="2:2" ht="15" customHeight="1" x14ac:dyDescent="0.2">
      <c r="B14069"/>
    </row>
    <row r="14070" spans="2:2" ht="15" customHeight="1" x14ac:dyDescent="0.2">
      <c r="B14070"/>
    </row>
    <row r="14071" spans="2:2" ht="15" customHeight="1" x14ac:dyDescent="0.2">
      <c r="B14071"/>
    </row>
    <row r="14072" spans="2:2" ht="15" customHeight="1" x14ac:dyDescent="0.2">
      <c r="B14072"/>
    </row>
    <row r="14073" spans="2:2" ht="15" customHeight="1" x14ac:dyDescent="0.2">
      <c r="B14073"/>
    </row>
    <row r="14074" spans="2:2" ht="15" customHeight="1" x14ac:dyDescent="0.2">
      <c r="B14074"/>
    </row>
    <row r="14075" spans="2:2" ht="15" customHeight="1" x14ac:dyDescent="0.2">
      <c r="B14075"/>
    </row>
    <row r="14076" spans="2:2" ht="15" customHeight="1" x14ac:dyDescent="0.2">
      <c r="B14076"/>
    </row>
    <row r="14077" spans="2:2" ht="15" customHeight="1" x14ac:dyDescent="0.2">
      <c r="B14077"/>
    </row>
    <row r="14078" spans="2:2" ht="15" customHeight="1" x14ac:dyDescent="0.2">
      <c r="B14078"/>
    </row>
    <row r="14079" spans="2:2" ht="15" customHeight="1" x14ac:dyDescent="0.2">
      <c r="B14079"/>
    </row>
    <row r="14080" spans="2:2" ht="15" customHeight="1" x14ac:dyDescent="0.2">
      <c r="B14080"/>
    </row>
    <row r="14081" spans="2:2" ht="15" customHeight="1" x14ac:dyDescent="0.2">
      <c r="B14081"/>
    </row>
    <row r="14082" spans="2:2" ht="15" customHeight="1" x14ac:dyDescent="0.2">
      <c r="B14082"/>
    </row>
    <row r="14083" spans="2:2" ht="15" customHeight="1" x14ac:dyDescent="0.2">
      <c r="B14083"/>
    </row>
    <row r="14084" spans="2:2" ht="15" customHeight="1" x14ac:dyDescent="0.2">
      <c r="B14084"/>
    </row>
    <row r="14085" spans="2:2" ht="15" customHeight="1" x14ac:dyDescent="0.2">
      <c r="B14085"/>
    </row>
    <row r="14086" spans="2:2" ht="15" customHeight="1" x14ac:dyDescent="0.2">
      <c r="B14086"/>
    </row>
    <row r="14087" spans="2:2" ht="15" customHeight="1" x14ac:dyDescent="0.2">
      <c r="B14087"/>
    </row>
    <row r="14088" spans="2:2" ht="15" customHeight="1" x14ac:dyDescent="0.2">
      <c r="B14088"/>
    </row>
    <row r="14089" spans="2:2" ht="15" customHeight="1" x14ac:dyDescent="0.2">
      <c r="B14089"/>
    </row>
    <row r="14090" spans="2:2" ht="15" customHeight="1" x14ac:dyDescent="0.2">
      <c r="B14090"/>
    </row>
    <row r="14091" spans="2:2" ht="15" customHeight="1" x14ac:dyDescent="0.2">
      <c r="B14091"/>
    </row>
    <row r="14092" spans="2:2" ht="15" customHeight="1" x14ac:dyDescent="0.2">
      <c r="B14092"/>
    </row>
    <row r="14093" spans="2:2" ht="15" customHeight="1" x14ac:dyDescent="0.2">
      <c r="B14093"/>
    </row>
    <row r="14094" spans="2:2" ht="15" customHeight="1" x14ac:dyDescent="0.2">
      <c r="B14094"/>
    </row>
    <row r="14095" spans="2:2" ht="15" customHeight="1" x14ac:dyDescent="0.2">
      <c r="B14095"/>
    </row>
    <row r="14096" spans="2:2" ht="15" customHeight="1" x14ac:dyDescent="0.2">
      <c r="B14096"/>
    </row>
    <row r="14097" spans="2:2" ht="15" customHeight="1" x14ac:dyDescent="0.2">
      <c r="B14097"/>
    </row>
    <row r="14098" spans="2:2" ht="15" customHeight="1" x14ac:dyDescent="0.2">
      <c r="B14098"/>
    </row>
    <row r="14099" spans="2:2" ht="15" customHeight="1" x14ac:dyDescent="0.2">
      <c r="B14099"/>
    </row>
    <row r="14100" spans="2:2" ht="15" customHeight="1" x14ac:dyDescent="0.2">
      <c r="B14100"/>
    </row>
    <row r="14101" spans="2:2" ht="15" customHeight="1" x14ac:dyDescent="0.2">
      <c r="B14101"/>
    </row>
    <row r="14102" spans="2:2" ht="15" customHeight="1" x14ac:dyDescent="0.2">
      <c r="B14102"/>
    </row>
    <row r="14103" spans="2:2" ht="15" customHeight="1" x14ac:dyDescent="0.2">
      <c r="B14103"/>
    </row>
    <row r="14104" spans="2:2" ht="15" customHeight="1" x14ac:dyDescent="0.2">
      <c r="B14104"/>
    </row>
    <row r="14105" spans="2:2" ht="15" customHeight="1" x14ac:dyDescent="0.2">
      <c r="B14105"/>
    </row>
    <row r="14106" spans="2:2" ht="15" customHeight="1" x14ac:dyDescent="0.2">
      <c r="B14106"/>
    </row>
    <row r="14107" spans="2:2" ht="15" customHeight="1" x14ac:dyDescent="0.2">
      <c r="B14107"/>
    </row>
    <row r="14108" spans="2:2" ht="15" customHeight="1" x14ac:dyDescent="0.2">
      <c r="B14108"/>
    </row>
    <row r="14109" spans="2:2" ht="15" customHeight="1" x14ac:dyDescent="0.2">
      <c r="B14109"/>
    </row>
    <row r="14110" spans="2:2" ht="15" customHeight="1" x14ac:dyDescent="0.2">
      <c r="B14110"/>
    </row>
    <row r="14111" spans="2:2" ht="15" customHeight="1" x14ac:dyDescent="0.2">
      <c r="B14111"/>
    </row>
    <row r="14112" spans="2:2" ht="15" customHeight="1" x14ac:dyDescent="0.2">
      <c r="B14112"/>
    </row>
    <row r="14113" spans="2:2" ht="15" customHeight="1" x14ac:dyDescent="0.2">
      <c r="B14113"/>
    </row>
    <row r="14114" spans="2:2" ht="15" customHeight="1" x14ac:dyDescent="0.2">
      <c r="B14114"/>
    </row>
    <row r="14115" spans="2:2" ht="15" customHeight="1" x14ac:dyDescent="0.2">
      <c r="B14115"/>
    </row>
    <row r="14116" spans="2:2" ht="15" customHeight="1" x14ac:dyDescent="0.2">
      <c r="B14116"/>
    </row>
    <row r="14117" spans="2:2" ht="15" customHeight="1" x14ac:dyDescent="0.2">
      <c r="B14117"/>
    </row>
    <row r="14118" spans="2:2" ht="15" customHeight="1" x14ac:dyDescent="0.2">
      <c r="B14118"/>
    </row>
    <row r="14119" spans="2:2" ht="15" customHeight="1" x14ac:dyDescent="0.2">
      <c r="B14119"/>
    </row>
    <row r="14120" spans="2:2" ht="15" customHeight="1" x14ac:dyDescent="0.2">
      <c r="B14120"/>
    </row>
    <row r="14121" spans="2:2" ht="15" customHeight="1" x14ac:dyDescent="0.2">
      <c r="B14121"/>
    </row>
    <row r="14122" spans="2:2" ht="15" customHeight="1" x14ac:dyDescent="0.2">
      <c r="B14122"/>
    </row>
    <row r="14123" spans="2:2" ht="15" customHeight="1" x14ac:dyDescent="0.2">
      <c r="B14123"/>
    </row>
    <row r="14124" spans="2:2" ht="15" customHeight="1" x14ac:dyDescent="0.2">
      <c r="B14124"/>
    </row>
    <row r="14125" spans="2:2" ht="15" customHeight="1" x14ac:dyDescent="0.2">
      <c r="B14125"/>
    </row>
    <row r="14126" spans="2:2" ht="15" customHeight="1" x14ac:dyDescent="0.2">
      <c r="B14126"/>
    </row>
    <row r="14127" spans="2:2" ht="15" customHeight="1" x14ac:dyDescent="0.2">
      <c r="B14127"/>
    </row>
    <row r="14128" spans="2:2" ht="15" customHeight="1" x14ac:dyDescent="0.2">
      <c r="B14128"/>
    </row>
    <row r="14129" spans="2:2" ht="15" customHeight="1" x14ac:dyDescent="0.2">
      <c r="B14129"/>
    </row>
    <row r="14130" spans="2:2" ht="15" customHeight="1" x14ac:dyDescent="0.2">
      <c r="B14130"/>
    </row>
    <row r="14131" spans="2:2" ht="15" customHeight="1" x14ac:dyDescent="0.2">
      <c r="B14131"/>
    </row>
    <row r="14132" spans="2:2" ht="15" customHeight="1" x14ac:dyDescent="0.2">
      <c r="B14132"/>
    </row>
    <row r="14133" spans="2:2" ht="15" customHeight="1" x14ac:dyDescent="0.2">
      <c r="B14133"/>
    </row>
    <row r="14134" spans="2:2" ht="15" customHeight="1" x14ac:dyDescent="0.2">
      <c r="B14134"/>
    </row>
    <row r="14135" spans="2:2" ht="15" customHeight="1" x14ac:dyDescent="0.2">
      <c r="B14135"/>
    </row>
    <row r="14136" spans="2:2" ht="15" customHeight="1" x14ac:dyDescent="0.2">
      <c r="B14136"/>
    </row>
    <row r="14137" spans="2:2" ht="15" customHeight="1" x14ac:dyDescent="0.2">
      <c r="B14137"/>
    </row>
    <row r="14138" spans="2:2" ht="15" customHeight="1" x14ac:dyDescent="0.2">
      <c r="B14138"/>
    </row>
    <row r="14139" spans="2:2" ht="15" customHeight="1" x14ac:dyDescent="0.2">
      <c r="B14139"/>
    </row>
    <row r="14140" spans="2:2" ht="15" customHeight="1" x14ac:dyDescent="0.2">
      <c r="B14140"/>
    </row>
    <row r="14141" spans="2:2" ht="15" customHeight="1" x14ac:dyDescent="0.2">
      <c r="B14141"/>
    </row>
    <row r="14142" spans="2:2" ht="15" customHeight="1" x14ac:dyDescent="0.2">
      <c r="B14142"/>
    </row>
    <row r="14143" spans="2:2" ht="15" customHeight="1" x14ac:dyDescent="0.2">
      <c r="B14143"/>
    </row>
    <row r="14144" spans="2:2" ht="15" customHeight="1" x14ac:dyDescent="0.2">
      <c r="B14144"/>
    </row>
    <row r="14145" spans="2:2" ht="15" customHeight="1" x14ac:dyDescent="0.2">
      <c r="B14145"/>
    </row>
    <row r="14146" spans="2:2" ht="15" customHeight="1" x14ac:dyDescent="0.2">
      <c r="B14146"/>
    </row>
    <row r="14147" spans="2:2" ht="15" customHeight="1" x14ac:dyDescent="0.2">
      <c r="B14147"/>
    </row>
    <row r="14148" spans="2:2" ht="15" customHeight="1" x14ac:dyDescent="0.2">
      <c r="B14148"/>
    </row>
    <row r="14149" spans="2:2" ht="15" customHeight="1" x14ac:dyDescent="0.2">
      <c r="B14149"/>
    </row>
    <row r="14150" spans="2:2" ht="15" customHeight="1" x14ac:dyDescent="0.2">
      <c r="B14150"/>
    </row>
    <row r="14151" spans="2:2" ht="15" customHeight="1" x14ac:dyDescent="0.2">
      <c r="B14151"/>
    </row>
    <row r="14152" spans="2:2" ht="15" customHeight="1" x14ac:dyDescent="0.2">
      <c r="B14152"/>
    </row>
    <row r="14153" spans="2:2" ht="15" customHeight="1" x14ac:dyDescent="0.2">
      <c r="B14153"/>
    </row>
    <row r="14154" spans="2:2" ht="15" customHeight="1" x14ac:dyDescent="0.2">
      <c r="B14154"/>
    </row>
    <row r="14155" spans="2:2" ht="15" customHeight="1" x14ac:dyDescent="0.2">
      <c r="B14155"/>
    </row>
    <row r="14156" spans="2:2" ht="15" customHeight="1" x14ac:dyDescent="0.2">
      <c r="B14156"/>
    </row>
    <row r="14157" spans="2:2" ht="15" customHeight="1" x14ac:dyDescent="0.2">
      <c r="B14157"/>
    </row>
    <row r="14158" spans="2:2" ht="15" customHeight="1" x14ac:dyDescent="0.2">
      <c r="B14158"/>
    </row>
    <row r="14159" spans="2:2" ht="15" customHeight="1" x14ac:dyDescent="0.2">
      <c r="B14159"/>
    </row>
    <row r="14160" spans="2:2" ht="15" customHeight="1" x14ac:dyDescent="0.2">
      <c r="B14160"/>
    </row>
    <row r="14161" spans="2:2" ht="15" customHeight="1" x14ac:dyDescent="0.2">
      <c r="B14161"/>
    </row>
    <row r="14162" spans="2:2" ht="15" customHeight="1" x14ac:dyDescent="0.2">
      <c r="B14162"/>
    </row>
    <row r="14163" spans="2:2" ht="15" customHeight="1" x14ac:dyDescent="0.2">
      <c r="B14163"/>
    </row>
    <row r="14164" spans="2:2" ht="15" customHeight="1" x14ac:dyDescent="0.2">
      <c r="B14164"/>
    </row>
    <row r="14165" spans="2:2" ht="15" customHeight="1" x14ac:dyDescent="0.2">
      <c r="B14165"/>
    </row>
    <row r="14166" spans="2:2" ht="15" customHeight="1" x14ac:dyDescent="0.2">
      <c r="B14166"/>
    </row>
    <row r="14167" spans="2:2" ht="15" customHeight="1" x14ac:dyDescent="0.2">
      <c r="B14167"/>
    </row>
    <row r="14168" spans="2:2" ht="15" customHeight="1" x14ac:dyDescent="0.2">
      <c r="B14168"/>
    </row>
    <row r="14169" spans="2:2" ht="15" customHeight="1" x14ac:dyDescent="0.2">
      <c r="B14169"/>
    </row>
    <row r="14170" spans="2:2" ht="15" customHeight="1" x14ac:dyDescent="0.2">
      <c r="B14170"/>
    </row>
    <row r="14171" spans="2:2" ht="15" customHeight="1" x14ac:dyDescent="0.2">
      <c r="B14171"/>
    </row>
    <row r="14172" spans="2:2" ht="15" customHeight="1" x14ac:dyDescent="0.2">
      <c r="B14172"/>
    </row>
    <row r="14173" spans="2:2" ht="15" customHeight="1" x14ac:dyDescent="0.2">
      <c r="B14173"/>
    </row>
    <row r="14174" spans="2:2" ht="15" customHeight="1" x14ac:dyDescent="0.2">
      <c r="B14174"/>
    </row>
    <row r="14175" spans="2:2" ht="15" customHeight="1" x14ac:dyDescent="0.2">
      <c r="B14175"/>
    </row>
    <row r="14176" spans="2:2" ht="15" customHeight="1" x14ac:dyDescent="0.2">
      <c r="B14176"/>
    </row>
    <row r="14177" spans="2:2" ht="15" customHeight="1" x14ac:dyDescent="0.2">
      <c r="B14177"/>
    </row>
    <row r="14178" spans="2:2" ht="15" customHeight="1" x14ac:dyDescent="0.2">
      <c r="B14178"/>
    </row>
    <row r="14179" spans="2:2" ht="15" customHeight="1" x14ac:dyDescent="0.2">
      <c r="B14179"/>
    </row>
    <row r="14180" spans="2:2" ht="15" customHeight="1" x14ac:dyDescent="0.2">
      <c r="B14180"/>
    </row>
    <row r="14181" spans="2:2" ht="15" customHeight="1" x14ac:dyDescent="0.2">
      <c r="B14181"/>
    </row>
    <row r="14182" spans="2:2" ht="15" customHeight="1" x14ac:dyDescent="0.2">
      <c r="B14182"/>
    </row>
    <row r="14183" spans="2:2" ht="15" customHeight="1" x14ac:dyDescent="0.2">
      <c r="B14183"/>
    </row>
    <row r="14184" spans="2:2" ht="15" customHeight="1" x14ac:dyDescent="0.2">
      <c r="B14184"/>
    </row>
    <row r="14185" spans="2:2" ht="15" customHeight="1" x14ac:dyDescent="0.2">
      <c r="B14185"/>
    </row>
    <row r="14186" spans="2:2" ht="15" customHeight="1" x14ac:dyDescent="0.2">
      <c r="B14186"/>
    </row>
    <row r="14187" spans="2:2" ht="15" customHeight="1" x14ac:dyDescent="0.2">
      <c r="B14187"/>
    </row>
    <row r="14188" spans="2:2" ht="15" customHeight="1" x14ac:dyDescent="0.2">
      <c r="B14188"/>
    </row>
    <row r="14189" spans="2:2" ht="15" customHeight="1" x14ac:dyDescent="0.2">
      <c r="B14189"/>
    </row>
    <row r="14190" spans="2:2" ht="15" customHeight="1" x14ac:dyDescent="0.2">
      <c r="B14190"/>
    </row>
    <row r="14191" spans="2:2" ht="15" customHeight="1" x14ac:dyDescent="0.2">
      <c r="B14191"/>
    </row>
    <row r="14192" spans="2:2" ht="15" customHeight="1" x14ac:dyDescent="0.2">
      <c r="B14192"/>
    </row>
    <row r="14193" spans="2:2" ht="15" customHeight="1" x14ac:dyDescent="0.2">
      <c r="B14193"/>
    </row>
    <row r="14194" spans="2:2" ht="15" customHeight="1" x14ac:dyDescent="0.2">
      <c r="B14194"/>
    </row>
    <row r="14195" spans="2:2" ht="15" customHeight="1" x14ac:dyDescent="0.2">
      <c r="B14195"/>
    </row>
    <row r="14196" spans="2:2" ht="15" customHeight="1" x14ac:dyDescent="0.2">
      <c r="B14196"/>
    </row>
    <row r="14197" spans="2:2" ht="15" customHeight="1" x14ac:dyDescent="0.2">
      <c r="B14197"/>
    </row>
    <row r="14198" spans="2:2" ht="15" customHeight="1" x14ac:dyDescent="0.2">
      <c r="B14198"/>
    </row>
    <row r="14199" spans="2:2" ht="15" customHeight="1" x14ac:dyDescent="0.2">
      <c r="B14199"/>
    </row>
    <row r="14200" spans="2:2" ht="15" customHeight="1" x14ac:dyDescent="0.2">
      <c r="B14200"/>
    </row>
    <row r="14201" spans="2:2" ht="15" customHeight="1" x14ac:dyDescent="0.2">
      <c r="B14201"/>
    </row>
    <row r="14202" spans="2:2" ht="15" customHeight="1" x14ac:dyDescent="0.2">
      <c r="B14202"/>
    </row>
    <row r="14203" spans="2:2" ht="15" customHeight="1" x14ac:dyDescent="0.2">
      <c r="B14203"/>
    </row>
    <row r="14204" spans="2:2" ht="15" customHeight="1" x14ac:dyDescent="0.2">
      <c r="B14204"/>
    </row>
    <row r="14205" spans="2:2" ht="15" customHeight="1" x14ac:dyDescent="0.2">
      <c r="B14205"/>
    </row>
    <row r="14206" spans="2:2" ht="15" customHeight="1" x14ac:dyDescent="0.2">
      <c r="B14206"/>
    </row>
    <row r="14207" spans="2:2" ht="15" customHeight="1" x14ac:dyDescent="0.2">
      <c r="B14207"/>
    </row>
    <row r="14208" spans="2:2" ht="15" customHeight="1" x14ac:dyDescent="0.2">
      <c r="B14208"/>
    </row>
    <row r="14209" spans="2:2" ht="15" customHeight="1" x14ac:dyDescent="0.2">
      <c r="B14209"/>
    </row>
    <row r="14210" spans="2:2" ht="15" customHeight="1" x14ac:dyDescent="0.2">
      <c r="B14210"/>
    </row>
    <row r="14211" spans="2:2" ht="15" customHeight="1" x14ac:dyDescent="0.2">
      <c r="B14211"/>
    </row>
    <row r="14212" spans="2:2" ht="15" customHeight="1" x14ac:dyDescent="0.2">
      <c r="B14212"/>
    </row>
    <row r="14213" spans="2:2" ht="15" customHeight="1" x14ac:dyDescent="0.2">
      <c r="B14213"/>
    </row>
    <row r="14214" spans="2:2" ht="15" customHeight="1" x14ac:dyDescent="0.2">
      <c r="B14214"/>
    </row>
    <row r="14215" spans="2:2" ht="15" customHeight="1" x14ac:dyDescent="0.2">
      <c r="B14215"/>
    </row>
    <row r="14216" spans="2:2" ht="15" customHeight="1" x14ac:dyDescent="0.2">
      <c r="B14216"/>
    </row>
    <row r="14217" spans="2:2" ht="15" customHeight="1" x14ac:dyDescent="0.2">
      <c r="B14217"/>
    </row>
    <row r="14218" spans="2:2" ht="15" customHeight="1" x14ac:dyDescent="0.2">
      <c r="B14218"/>
    </row>
    <row r="14219" spans="2:2" ht="15" customHeight="1" x14ac:dyDescent="0.2">
      <c r="B14219"/>
    </row>
    <row r="14220" spans="2:2" ht="15" customHeight="1" x14ac:dyDescent="0.2">
      <c r="B14220"/>
    </row>
    <row r="14221" spans="2:2" ht="15" customHeight="1" x14ac:dyDescent="0.2">
      <c r="B14221"/>
    </row>
    <row r="14222" spans="2:2" ht="15" customHeight="1" x14ac:dyDescent="0.2">
      <c r="B14222"/>
    </row>
    <row r="14223" spans="2:2" ht="15" customHeight="1" x14ac:dyDescent="0.2">
      <c r="B14223"/>
    </row>
    <row r="14224" spans="2:2" ht="15" customHeight="1" x14ac:dyDescent="0.2">
      <c r="B14224"/>
    </row>
    <row r="14225" spans="2:2" ht="15" customHeight="1" x14ac:dyDescent="0.2">
      <c r="B14225"/>
    </row>
    <row r="14226" spans="2:2" ht="15" customHeight="1" x14ac:dyDescent="0.2">
      <c r="B14226"/>
    </row>
    <row r="14227" spans="2:2" ht="15" customHeight="1" x14ac:dyDescent="0.2">
      <c r="B14227"/>
    </row>
    <row r="14228" spans="2:2" ht="15" customHeight="1" x14ac:dyDescent="0.2">
      <c r="B14228"/>
    </row>
    <row r="14229" spans="2:2" ht="15" customHeight="1" x14ac:dyDescent="0.2">
      <c r="B14229"/>
    </row>
    <row r="14230" spans="2:2" ht="15" customHeight="1" x14ac:dyDescent="0.2">
      <c r="B14230"/>
    </row>
    <row r="14231" spans="2:2" ht="15" customHeight="1" x14ac:dyDescent="0.2">
      <c r="B14231"/>
    </row>
    <row r="14232" spans="2:2" ht="15" customHeight="1" x14ac:dyDescent="0.2">
      <c r="B14232"/>
    </row>
    <row r="14233" spans="2:2" ht="15" customHeight="1" x14ac:dyDescent="0.2">
      <c r="B14233"/>
    </row>
    <row r="14234" spans="2:2" ht="15" customHeight="1" x14ac:dyDescent="0.2">
      <c r="B14234"/>
    </row>
    <row r="14235" spans="2:2" ht="15" customHeight="1" x14ac:dyDescent="0.2">
      <c r="B14235"/>
    </row>
    <row r="14236" spans="2:2" ht="15" customHeight="1" x14ac:dyDescent="0.2">
      <c r="B14236"/>
    </row>
    <row r="14237" spans="2:2" ht="15" customHeight="1" x14ac:dyDescent="0.2">
      <c r="B14237"/>
    </row>
    <row r="14238" spans="2:2" ht="15" customHeight="1" x14ac:dyDescent="0.2">
      <c r="B14238"/>
    </row>
    <row r="14239" spans="2:2" ht="15" customHeight="1" x14ac:dyDescent="0.2">
      <c r="B14239"/>
    </row>
    <row r="14240" spans="2:2" ht="15" customHeight="1" x14ac:dyDescent="0.2">
      <c r="B14240"/>
    </row>
    <row r="14241" spans="2:2" ht="15" customHeight="1" x14ac:dyDescent="0.2">
      <c r="B14241"/>
    </row>
    <row r="14242" spans="2:2" ht="15" customHeight="1" x14ac:dyDescent="0.2">
      <c r="B14242"/>
    </row>
    <row r="14243" spans="2:2" ht="15" customHeight="1" x14ac:dyDescent="0.2">
      <c r="B14243"/>
    </row>
    <row r="14244" spans="2:2" ht="15" customHeight="1" x14ac:dyDescent="0.2">
      <c r="B14244"/>
    </row>
    <row r="14245" spans="2:2" ht="15" customHeight="1" x14ac:dyDescent="0.2">
      <c r="B14245"/>
    </row>
    <row r="14246" spans="2:2" ht="15" customHeight="1" x14ac:dyDescent="0.2">
      <c r="B14246"/>
    </row>
    <row r="14247" spans="2:2" ht="15" customHeight="1" x14ac:dyDescent="0.2">
      <c r="B14247"/>
    </row>
    <row r="14248" spans="2:2" ht="15" customHeight="1" x14ac:dyDescent="0.2">
      <c r="B14248"/>
    </row>
    <row r="14249" spans="2:2" ht="15" customHeight="1" x14ac:dyDescent="0.2">
      <c r="B14249"/>
    </row>
    <row r="14250" spans="2:2" ht="15" customHeight="1" x14ac:dyDescent="0.2">
      <c r="B14250"/>
    </row>
    <row r="14251" spans="2:2" ht="15" customHeight="1" x14ac:dyDescent="0.2">
      <c r="B14251"/>
    </row>
    <row r="14252" spans="2:2" ht="15" customHeight="1" x14ac:dyDescent="0.2">
      <c r="B14252"/>
    </row>
    <row r="14253" spans="2:2" ht="15" customHeight="1" x14ac:dyDescent="0.2">
      <c r="B14253"/>
    </row>
    <row r="14254" spans="2:2" ht="15" customHeight="1" x14ac:dyDescent="0.2">
      <c r="B14254"/>
    </row>
    <row r="14255" spans="2:2" ht="15" customHeight="1" x14ac:dyDescent="0.2">
      <c r="B14255"/>
    </row>
    <row r="14256" spans="2:2" ht="15" customHeight="1" x14ac:dyDescent="0.2">
      <c r="B14256"/>
    </row>
    <row r="14257" spans="2:2" ht="15" customHeight="1" x14ac:dyDescent="0.2">
      <c r="B14257"/>
    </row>
    <row r="14258" spans="2:2" ht="15" customHeight="1" x14ac:dyDescent="0.2">
      <c r="B14258"/>
    </row>
    <row r="14259" spans="2:2" ht="15" customHeight="1" x14ac:dyDescent="0.2">
      <c r="B14259"/>
    </row>
    <row r="14260" spans="2:2" ht="15" customHeight="1" x14ac:dyDescent="0.2">
      <c r="B14260"/>
    </row>
    <row r="14261" spans="2:2" ht="15" customHeight="1" x14ac:dyDescent="0.2">
      <c r="B14261"/>
    </row>
    <row r="14262" spans="2:2" ht="15" customHeight="1" x14ac:dyDescent="0.2">
      <c r="B14262"/>
    </row>
    <row r="14263" spans="2:2" ht="15" customHeight="1" x14ac:dyDescent="0.2">
      <c r="B14263"/>
    </row>
    <row r="14264" spans="2:2" ht="15" customHeight="1" x14ac:dyDescent="0.2">
      <c r="B14264"/>
    </row>
    <row r="14265" spans="2:2" ht="15" customHeight="1" x14ac:dyDescent="0.2">
      <c r="B14265"/>
    </row>
    <row r="14266" spans="2:2" ht="15" customHeight="1" x14ac:dyDescent="0.2">
      <c r="B14266"/>
    </row>
    <row r="14267" spans="2:2" ht="15" customHeight="1" x14ac:dyDescent="0.2">
      <c r="B14267"/>
    </row>
    <row r="14268" spans="2:2" ht="15" customHeight="1" x14ac:dyDescent="0.2">
      <c r="B14268"/>
    </row>
    <row r="14269" spans="2:2" ht="15" customHeight="1" x14ac:dyDescent="0.2">
      <c r="B14269"/>
    </row>
    <row r="14270" spans="2:2" ht="15" customHeight="1" x14ac:dyDescent="0.2">
      <c r="B14270"/>
    </row>
    <row r="14271" spans="2:2" ht="15" customHeight="1" x14ac:dyDescent="0.2">
      <c r="B14271"/>
    </row>
    <row r="14272" spans="2:2" ht="15" customHeight="1" x14ac:dyDescent="0.2">
      <c r="B14272"/>
    </row>
    <row r="14273" spans="2:2" ht="15" customHeight="1" x14ac:dyDescent="0.2">
      <c r="B14273"/>
    </row>
    <row r="14274" spans="2:2" ht="15" customHeight="1" x14ac:dyDescent="0.2">
      <c r="B14274"/>
    </row>
    <row r="14275" spans="2:2" ht="15" customHeight="1" x14ac:dyDescent="0.2">
      <c r="B14275"/>
    </row>
    <row r="14276" spans="2:2" ht="15" customHeight="1" x14ac:dyDescent="0.2">
      <c r="B14276"/>
    </row>
    <row r="14277" spans="2:2" ht="15" customHeight="1" x14ac:dyDescent="0.2">
      <c r="B14277"/>
    </row>
    <row r="14278" spans="2:2" ht="15" customHeight="1" x14ac:dyDescent="0.2">
      <c r="B14278"/>
    </row>
    <row r="14279" spans="2:2" ht="15" customHeight="1" x14ac:dyDescent="0.2">
      <c r="B14279"/>
    </row>
    <row r="14280" spans="2:2" ht="15" customHeight="1" x14ac:dyDescent="0.2">
      <c r="B14280"/>
    </row>
    <row r="14281" spans="2:2" ht="15" customHeight="1" x14ac:dyDescent="0.2">
      <c r="B14281"/>
    </row>
    <row r="14282" spans="2:2" ht="15" customHeight="1" x14ac:dyDescent="0.2">
      <c r="B14282"/>
    </row>
    <row r="14283" spans="2:2" ht="15" customHeight="1" x14ac:dyDescent="0.2">
      <c r="B14283"/>
    </row>
    <row r="14284" spans="2:2" ht="15" customHeight="1" x14ac:dyDescent="0.2">
      <c r="B14284"/>
    </row>
    <row r="14285" spans="2:2" ht="15" customHeight="1" x14ac:dyDescent="0.2">
      <c r="B14285"/>
    </row>
    <row r="14286" spans="2:2" ht="15" customHeight="1" x14ac:dyDescent="0.2">
      <c r="B14286"/>
    </row>
    <row r="14287" spans="2:2" ht="15" customHeight="1" x14ac:dyDescent="0.2">
      <c r="B14287"/>
    </row>
    <row r="14288" spans="2:2" ht="15" customHeight="1" x14ac:dyDescent="0.2">
      <c r="B14288"/>
    </row>
    <row r="14289" spans="2:2" ht="15" customHeight="1" x14ac:dyDescent="0.2">
      <c r="B14289"/>
    </row>
    <row r="14290" spans="2:2" ht="15" customHeight="1" x14ac:dyDescent="0.2">
      <c r="B14290"/>
    </row>
    <row r="14291" spans="2:2" ht="15" customHeight="1" x14ac:dyDescent="0.2">
      <c r="B14291"/>
    </row>
    <row r="14292" spans="2:2" ht="15" customHeight="1" x14ac:dyDescent="0.2">
      <c r="B14292"/>
    </row>
    <row r="14293" spans="2:2" ht="15" customHeight="1" x14ac:dyDescent="0.2">
      <c r="B14293"/>
    </row>
    <row r="14294" spans="2:2" ht="15" customHeight="1" x14ac:dyDescent="0.2">
      <c r="B14294"/>
    </row>
    <row r="14295" spans="2:2" ht="15" customHeight="1" x14ac:dyDescent="0.2">
      <c r="B14295"/>
    </row>
    <row r="14296" spans="2:2" ht="15" customHeight="1" x14ac:dyDescent="0.2">
      <c r="B14296"/>
    </row>
    <row r="14297" spans="2:2" ht="15" customHeight="1" x14ac:dyDescent="0.2">
      <c r="B14297"/>
    </row>
    <row r="14298" spans="2:2" ht="15" customHeight="1" x14ac:dyDescent="0.2">
      <c r="B14298"/>
    </row>
    <row r="14299" spans="2:2" ht="15" customHeight="1" x14ac:dyDescent="0.2">
      <c r="B14299"/>
    </row>
    <row r="14300" spans="2:2" ht="15" customHeight="1" x14ac:dyDescent="0.2">
      <c r="B14300"/>
    </row>
    <row r="14301" spans="2:2" ht="15" customHeight="1" x14ac:dyDescent="0.2">
      <c r="B14301"/>
    </row>
    <row r="14302" spans="2:2" ht="15" customHeight="1" x14ac:dyDescent="0.2">
      <c r="B14302"/>
    </row>
    <row r="14303" spans="2:2" ht="15" customHeight="1" x14ac:dyDescent="0.2">
      <c r="B14303"/>
    </row>
    <row r="14304" spans="2:2" ht="15" customHeight="1" x14ac:dyDescent="0.2">
      <c r="B14304"/>
    </row>
    <row r="14305" spans="2:2" ht="15" customHeight="1" x14ac:dyDescent="0.2">
      <c r="B14305"/>
    </row>
    <row r="14306" spans="2:2" ht="15" customHeight="1" x14ac:dyDescent="0.2">
      <c r="B14306"/>
    </row>
    <row r="14307" spans="2:2" ht="15" customHeight="1" x14ac:dyDescent="0.2">
      <c r="B14307"/>
    </row>
    <row r="14308" spans="2:2" ht="15" customHeight="1" x14ac:dyDescent="0.2">
      <c r="B14308"/>
    </row>
    <row r="14309" spans="2:2" ht="15" customHeight="1" x14ac:dyDescent="0.2">
      <c r="B14309"/>
    </row>
    <row r="14310" spans="2:2" ht="15" customHeight="1" x14ac:dyDescent="0.2">
      <c r="B14310"/>
    </row>
    <row r="14311" spans="2:2" ht="15" customHeight="1" x14ac:dyDescent="0.2">
      <c r="B14311"/>
    </row>
    <row r="14312" spans="2:2" ht="15" customHeight="1" x14ac:dyDescent="0.2">
      <c r="B14312"/>
    </row>
    <row r="14313" spans="2:2" ht="15" customHeight="1" x14ac:dyDescent="0.2">
      <c r="B14313"/>
    </row>
    <row r="14314" spans="2:2" ht="15" customHeight="1" x14ac:dyDescent="0.2">
      <c r="B14314"/>
    </row>
    <row r="14315" spans="2:2" ht="15" customHeight="1" x14ac:dyDescent="0.2">
      <c r="B14315"/>
    </row>
    <row r="14316" spans="2:2" ht="15" customHeight="1" x14ac:dyDescent="0.2">
      <c r="B14316"/>
    </row>
    <row r="14317" spans="2:2" ht="15" customHeight="1" x14ac:dyDescent="0.2">
      <c r="B14317"/>
    </row>
    <row r="14318" spans="2:2" ht="15" customHeight="1" x14ac:dyDescent="0.2">
      <c r="B14318"/>
    </row>
    <row r="14319" spans="2:2" ht="15" customHeight="1" x14ac:dyDescent="0.2">
      <c r="B14319"/>
    </row>
    <row r="14320" spans="2:2" ht="15" customHeight="1" x14ac:dyDescent="0.2">
      <c r="B14320"/>
    </row>
    <row r="14321" spans="2:2" ht="15" customHeight="1" x14ac:dyDescent="0.2">
      <c r="B14321"/>
    </row>
    <row r="14322" spans="2:2" ht="15" customHeight="1" x14ac:dyDescent="0.2">
      <c r="B14322"/>
    </row>
    <row r="14323" spans="2:2" ht="15" customHeight="1" x14ac:dyDescent="0.2">
      <c r="B14323"/>
    </row>
    <row r="14324" spans="2:2" ht="15" customHeight="1" x14ac:dyDescent="0.2">
      <c r="B14324"/>
    </row>
    <row r="14325" spans="2:2" ht="15" customHeight="1" x14ac:dyDescent="0.2">
      <c r="B14325"/>
    </row>
    <row r="14326" spans="2:2" ht="15" customHeight="1" x14ac:dyDescent="0.2">
      <c r="B14326"/>
    </row>
    <row r="14327" spans="2:2" ht="15" customHeight="1" x14ac:dyDescent="0.2">
      <c r="B14327"/>
    </row>
    <row r="14328" spans="2:2" ht="15" customHeight="1" x14ac:dyDescent="0.2">
      <c r="B14328"/>
    </row>
    <row r="14329" spans="2:2" ht="15" customHeight="1" x14ac:dyDescent="0.2">
      <c r="B14329"/>
    </row>
    <row r="14330" spans="2:2" ht="15" customHeight="1" x14ac:dyDescent="0.2">
      <c r="B14330"/>
    </row>
    <row r="14331" spans="2:2" ht="15" customHeight="1" x14ac:dyDescent="0.2">
      <c r="B14331"/>
    </row>
    <row r="14332" spans="2:2" ht="15" customHeight="1" x14ac:dyDescent="0.2">
      <c r="B14332"/>
    </row>
    <row r="14333" spans="2:2" ht="15" customHeight="1" x14ac:dyDescent="0.2">
      <c r="B14333"/>
    </row>
    <row r="14334" spans="2:2" ht="15" customHeight="1" x14ac:dyDescent="0.2">
      <c r="B14334"/>
    </row>
    <row r="14335" spans="2:2" ht="15" customHeight="1" x14ac:dyDescent="0.2">
      <c r="B14335"/>
    </row>
    <row r="14336" spans="2:2" ht="15" customHeight="1" x14ac:dyDescent="0.2">
      <c r="B14336"/>
    </row>
    <row r="14337" spans="2:2" ht="15" customHeight="1" x14ac:dyDescent="0.2">
      <c r="B14337"/>
    </row>
    <row r="14338" spans="2:2" ht="15" customHeight="1" x14ac:dyDescent="0.2">
      <c r="B14338"/>
    </row>
    <row r="14339" spans="2:2" ht="15" customHeight="1" x14ac:dyDescent="0.2">
      <c r="B14339"/>
    </row>
    <row r="14340" spans="2:2" ht="15" customHeight="1" x14ac:dyDescent="0.2">
      <c r="B14340"/>
    </row>
    <row r="14341" spans="2:2" ht="15" customHeight="1" x14ac:dyDescent="0.2">
      <c r="B14341"/>
    </row>
    <row r="14342" spans="2:2" ht="15" customHeight="1" x14ac:dyDescent="0.2">
      <c r="B14342"/>
    </row>
    <row r="14343" spans="2:2" ht="15" customHeight="1" x14ac:dyDescent="0.2">
      <c r="B14343"/>
    </row>
    <row r="14344" spans="2:2" ht="15" customHeight="1" x14ac:dyDescent="0.2">
      <c r="B14344"/>
    </row>
    <row r="14345" spans="2:2" ht="15" customHeight="1" x14ac:dyDescent="0.2">
      <c r="B14345"/>
    </row>
    <row r="14346" spans="2:2" ht="15" customHeight="1" x14ac:dyDescent="0.2">
      <c r="B14346"/>
    </row>
    <row r="14347" spans="2:2" ht="15" customHeight="1" x14ac:dyDescent="0.2">
      <c r="B14347"/>
    </row>
    <row r="14348" spans="2:2" ht="15" customHeight="1" x14ac:dyDescent="0.2">
      <c r="B14348"/>
    </row>
    <row r="14349" spans="2:2" ht="15" customHeight="1" x14ac:dyDescent="0.2">
      <c r="B14349"/>
    </row>
    <row r="14350" spans="2:2" ht="15" customHeight="1" x14ac:dyDescent="0.2">
      <c r="B14350"/>
    </row>
    <row r="14351" spans="2:2" ht="15" customHeight="1" x14ac:dyDescent="0.2">
      <c r="B14351"/>
    </row>
    <row r="14352" spans="2:2" ht="15" customHeight="1" x14ac:dyDescent="0.2">
      <c r="B14352"/>
    </row>
    <row r="14353" spans="2:2" ht="15" customHeight="1" x14ac:dyDescent="0.2">
      <c r="B14353"/>
    </row>
    <row r="14354" spans="2:2" ht="15" customHeight="1" x14ac:dyDescent="0.2">
      <c r="B14354"/>
    </row>
    <row r="14355" spans="2:2" ht="15" customHeight="1" x14ac:dyDescent="0.2">
      <c r="B14355"/>
    </row>
    <row r="14356" spans="2:2" ht="15" customHeight="1" x14ac:dyDescent="0.2">
      <c r="B14356"/>
    </row>
    <row r="14357" spans="2:2" ht="15" customHeight="1" x14ac:dyDescent="0.2">
      <c r="B14357"/>
    </row>
    <row r="14358" spans="2:2" ht="15" customHeight="1" x14ac:dyDescent="0.2">
      <c r="B14358"/>
    </row>
    <row r="14359" spans="2:2" ht="15" customHeight="1" x14ac:dyDescent="0.2">
      <c r="B14359"/>
    </row>
    <row r="14360" spans="2:2" ht="15" customHeight="1" x14ac:dyDescent="0.2">
      <c r="B14360"/>
    </row>
    <row r="14361" spans="2:2" ht="15" customHeight="1" x14ac:dyDescent="0.2">
      <c r="B14361"/>
    </row>
    <row r="14362" spans="2:2" ht="15" customHeight="1" x14ac:dyDescent="0.2">
      <c r="B14362"/>
    </row>
    <row r="14363" spans="2:2" ht="15" customHeight="1" x14ac:dyDescent="0.2">
      <c r="B14363"/>
    </row>
    <row r="14364" spans="2:2" ht="15" customHeight="1" x14ac:dyDescent="0.2">
      <c r="B14364"/>
    </row>
    <row r="14365" spans="2:2" ht="15" customHeight="1" x14ac:dyDescent="0.2">
      <c r="B14365"/>
    </row>
    <row r="14366" spans="2:2" ht="15" customHeight="1" x14ac:dyDescent="0.2">
      <c r="B14366"/>
    </row>
    <row r="14367" spans="2:2" ht="15" customHeight="1" x14ac:dyDescent="0.2">
      <c r="B14367"/>
    </row>
    <row r="14368" spans="2:2" ht="15" customHeight="1" x14ac:dyDescent="0.2">
      <c r="B14368"/>
    </row>
    <row r="14369" spans="2:2" ht="15" customHeight="1" x14ac:dyDescent="0.2">
      <c r="B14369"/>
    </row>
    <row r="14370" spans="2:2" ht="15" customHeight="1" x14ac:dyDescent="0.2">
      <c r="B14370"/>
    </row>
    <row r="14371" spans="2:2" ht="15" customHeight="1" x14ac:dyDescent="0.2">
      <c r="B14371"/>
    </row>
    <row r="14372" spans="2:2" ht="15" customHeight="1" x14ac:dyDescent="0.2">
      <c r="B14372"/>
    </row>
    <row r="14373" spans="2:2" ht="15" customHeight="1" x14ac:dyDescent="0.2">
      <c r="B14373"/>
    </row>
    <row r="14374" spans="2:2" ht="15" customHeight="1" x14ac:dyDescent="0.2">
      <c r="B14374"/>
    </row>
    <row r="14375" spans="2:2" ht="15" customHeight="1" x14ac:dyDescent="0.2">
      <c r="B14375"/>
    </row>
    <row r="14376" spans="2:2" ht="15" customHeight="1" x14ac:dyDescent="0.2">
      <c r="B14376"/>
    </row>
    <row r="14377" spans="2:2" ht="15" customHeight="1" x14ac:dyDescent="0.2">
      <c r="B14377"/>
    </row>
    <row r="14378" spans="2:2" ht="15" customHeight="1" x14ac:dyDescent="0.2">
      <c r="B14378"/>
    </row>
    <row r="14379" spans="2:2" ht="15" customHeight="1" x14ac:dyDescent="0.2">
      <c r="B14379"/>
    </row>
    <row r="14380" spans="2:2" ht="15" customHeight="1" x14ac:dyDescent="0.2">
      <c r="B14380"/>
    </row>
    <row r="14381" spans="2:2" ht="15" customHeight="1" x14ac:dyDescent="0.2">
      <c r="B14381"/>
    </row>
    <row r="14382" spans="2:2" ht="15" customHeight="1" x14ac:dyDescent="0.2">
      <c r="B14382"/>
    </row>
    <row r="14383" spans="2:2" ht="15" customHeight="1" x14ac:dyDescent="0.2">
      <c r="B14383"/>
    </row>
    <row r="14384" spans="2:2" ht="15" customHeight="1" x14ac:dyDescent="0.2">
      <c r="B14384"/>
    </row>
    <row r="14385" spans="2:2" ht="15" customHeight="1" x14ac:dyDescent="0.2">
      <c r="B14385"/>
    </row>
    <row r="14386" spans="2:2" ht="15" customHeight="1" x14ac:dyDescent="0.2">
      <c r="B14386"/>
    </row>
    <row r="14387" spans="2:2" ht="15" customHeight="1" x14ac:dyDescent="0.2">
      <c r="B14387"/>
    </row>
    <row r="14388" spans="2:2" ht="15" customHeight="1" x14ac:dyDescent="0.2">
      <c r="B14388"/>
    </row>
    <row r="14389" spans="2:2" ht="15" customHeight="1" x14ac:dyDescent="0.2">
      <c r="B14389"/>
    </row>
    <row r="14390" spans="2:2" ht="15" customHeight="1" x14ac:dyDescent="0.2">
      <c r="B14390"/>
    </row>
    <row r="14391" spans="2:2" ht="15" customHeight="1" x14ac:dyDescent="0.2">
      <c r="B14391"/>
    </row>
    <row r="14392" spans="2:2" ht="15" customHeight="1" x14ac:dyDescent="0.2">
      <c r="B14392"/>
    </row>
    <row r="14393" spans="2:2" ht="15" customHeight="1" x14ac:dyDescent="0.2">
      <c r="B14393"/>
    </row>
    <row r="14394" spans="2:2" ht="15" customHeight="1" x14ac:dyDescent="0.2">
      <c r="B14394"/>
    </row>
    <row r="14395" spans="2:2" ht="15" customHeight="1" x14ac:dyDescent="0.2">
      <c r="B14395"/>
    </row>
    <row r="14396" spans="2:2" ht="15" customHeight="1" x14ac:dyDescent="0.2">
      <c r="B14396"/>
    </row>
    <row r="14397" spans="2:2" ht="15" customHeight="1" x14ac:dyDescent="0.2">
      <c r="B14397"/>
    </row>
    <row r="14398" spans="2:2" ht="15" customHeight="1" x14ac:dyDescent="0.2">
      <c r="B14398"/>
    </row>
    <row r="14399" spans="2:2" ht="15" customHeight="1" x14ac:dyDescent="0.2">
      <c r="B14399"/>
    </row>
    <row r="14400" spans="2:2" ht="15" customHeight="1" x14ac:dyDescent="0.2">
      <c r="B14400"/>
    </row>
    <row r="14401" spans="2:2" ht="15" customHeight="1" x14ac:dyDescent="0.2">
      <c r="B14401"/>
    </row>
    <row r="14402" spans="2:2" ht="15" customHeight="1" x14ac:dyDescent="0.2">
      <c r="B14402"/>
    </row>
    <row r="14403" spans="2:2" ht="15" customHeight="1" x14ac:dyDescent="0.2">
      <c r="B14403"/>
    </row>
    <row r="14404" spans="2:2" ht="15" customHeight="1" x14ac:dyDescent="0.2">
      <c r="B14404"/>
    </row>
    <row r="14405" spans="2:2" ht="15" customHeight="1" x14ac:dyDescent="0.2">
      <c r="B14405"/>
    </row>
    <row r="14406" spans="2:2" ht="15" customHeight="1" x14ac:dyDescent="0.2">
      <c r="B14406"/>
    </row>
    <row r="14407" spans="2:2" ht="15" customHeight="1" x14ac:dyDescent="0.2">
      <c r="B14407"/>
    </row>
    <row r="14408" spans="2:2" ht="15" customHeight="1" x14ac:dyDescent="0.2">
      <c r="B14408"/>
    </row>
    <row r="14409" spans="2:2" ht="15" customHeight="1" x14ac:dyDescent="0.2">
      <c r="B14409"/>
    </row>
    <row r="14410" spans="2:2" ht="15" customHeight="1" x14ac:dyDescent="0.2">
      <c r="B14410"/>
    </row>
    <row r="14411" spans="2:2" ht="15" customHeight="1" x14ac:dyDescent="0.2">
      <c r="B14411"/>
    </row>
    <row r="14412" spans="2:2" ht="15" customHeight="1" x14ac:dyDescent="0.2">
      <c r="B14412"/>
    </row>
    <row r="14413" spans="2:2" ht="15" customHeight="1" x14ac:dyDescent="0.2">
      <c r="B14413"/>
    </row>
    <row r="14414" spans="2:2" ht="15" customHeight="1" x14ac:dyDescent="0.2">
      <c r="B14414"/>
    </row>
    <row r="14415" spans="2:2" ht="15" customHeight="1" x14ac:dyDescent="0.2">
      <c r="B14415"/>
    </row>
    <row r="14416" spans="2:2" ht="15" customHeight="1" x14ac:dyDescent="0.2">
      <c r="B14416"/>
    </row>
    <row r="14417" spans="2:2" ht="15" customHeight="1" x14ac:dyDescent="0.2">
      <c r="B14417"/>
    </row>
    <row r="14418" spans="2:2" ht="15" customHeight="1" x14ac:dyDescent="0.2">
      <c r="B14418"/>
    </row>
    <row r="14419" spans="2:2" ht="15" customHeight="1" x14ac:dyDescent="0.2">
      <c r="B14419"/>
    </row>
    <row r="14420" spans="2:2" ht="15" customHeight="1" x14ac:dyDescent="0.2">
      <c r="B14420"/>
    </row>
    <row r="14421" spans="2:2" ht="15" customHeight="1" x14ac:dyDescent="0.2">
      <c r="B14421"/>
    </row>
    <row r="14422" spans="2:2" ht="15" customHeight="1" x14ac:dyDescent="0.2">
      <c r="B14422"/>
    </row>
    <row r="14423" spans="2:2" ht="15" customHeight="1" x14ac:dyDescent="0.2">
      <c r="B14423"/>
    </row>
    <row r="14424" spans="2:2" ht="15" customHeight="1" x14ac:dyDescent="0.2">
      <c r="B14424"/>
    </row>
    <row r="14425" spans="2:2" ht="15" customHeight="1" x14ac:dyDescent="0.2">
      <c r="B14425"/>
    </row>
    <row r="14426" spans="2:2" ht="15" customHeight="1" x14ac:dyDescent="0.2">
      <c r="B14426"/>
    </row>
    <row r="14427" spans="2:2" ht="15" customHeight="1" x14ac:dyDescent="0.2">
      <c r="B14427"/>
    </row>
    <row r="14428" spans="2:2" ht="15" customHeight="1" x14ac:dyDescent="0.2">
      <c r="B14428"/>
    </row>
    <row r="14429" spans="2:2" ht="15" customHeight="1" x14ac:dyDescent="0.2">
      <c r="B14429"/>
    </row>
    <row r="14430" spans="2:2" ht="15" customHeight="1" x14ac:dyDescent="0.2">
      <c r="B14430"/>
    </row>
    <row r="14431" spans="2:2" ht="15" customHeight="1" x14ac:dyDescent="0.2">
      <c r="B14431"/>
    </row>
    <row r="14432" spans="2:2" ht="15" customHeight="1" x14ac:dyDescent="0.2">
      <c r="B14432"/>
    </row>
    <row r="14433" spans="2:2" ht="15" customHeight="1" x14ac:dyDescent="0.2">
      <c r="B14433"/>
    </row>
    <row r="14434" spans="2:2" ht="15" customHeight="1" x14ac:dyDescent="0.2">
      <c r="B14434"/>
    </row>
    <row r="14435" spans="2:2" ht="15" customHeight="1" x14ac:dyDescent="0.2">
      <c r="B14435"/>
    </row>
    <row r="14436" spans="2:2" ht="15" customHeight="1" x14ac:dyDescent="0.2">
      <c r="B14436"/>
    </row>
    <row r="14437" spans="2:2" ht="15" customHeight="1" x14ac:dyDescent="0.2">
      <c r="B14437"/>
    </row>
    <row r="14438" spans="2:2" ht="15" customHeight="1" x14ac:dyDescent="0.2">
      <c r="B14438"/>
    </row>
    <row r="14439" spans="2:2" ht="15" customHeight="1" x14ac:dyDescent="0.2">
      <c r="B14439"/>
    </row>
    <row r="14440" spans="2:2" ht="15" customHeight="1" x14ac:dyDescent="0.2">
      <c r="B14440"/>
    </row>
    <row r="14441" spans="2:2" ht="15" customHeight="1" x14ac:dyDescent="0.2">
      <c r="B14441"/>
    </row>
    <row r="14442" spans="2:2" ht="15" customHeight="1" x14ac:dyDescent="0.2">
      <c r="B14442"/>
    </row>
    <row r="14443" spans="2:2" ht="15" customHeight="1" x14ac:dyDescent="0.2">
      <c r="B14443"/>
    </row>
    <row r="14444" spans="2:2" ht="15" customHeight="1" x14ac:dyDescent="0.2">
      <c r="B14444"/>
    </row>
    <row r="14445" spans="2:2" ht="15" customHeight="1" x14ac:dyDescent="0.2">
      <c r="B14445"/>
    </row>
    <row r="14446" spans="2:2" ht="15" customHeight="1" x14ac:dyDescent="0.2">
      <c r="B14446"/>
    </row>
    <row r="14447" spans="2:2" ht="15" customHeight="1" x14ac:dyDescent="0.2">
      <c r="B14447"/>
    </row>
    <row r="14448" spans="2:2" ht="15" customHeight="1" x14ac:dyDescent="0.2">
      <c r="B14448"/>
    </row>
    <row r="14449" spans="2:2" ht="15" customHeight="1" x14ac:dyDescent="0.2">
      <c r="B14449"/>
    </row>
    <row r="14450" spans="2:2" ht="15" customHeight="1" x14ac:dyDescent="0.2">
      <c r="B14450"/>
    </row>
    <row r="14451" spans="2:2" ht="15" customHeight="1" x14ac:dyDescent="0.2">
      <c r="B14451"/>
    </row>
    <row r="14452" spans="2:2" ht="15" customHeight="1" x14ac:dyDescent="0.2">
      <c r="B14452"/>
    </row>
    <row r="14453" spans="2:2" ht="15" customHeight="1" x14ac:dyDescent="0.2">
      <c r="B14453"/>
    </row>
    <row r="14454" spans="2:2" ht="15" customHeight="1" x14ac:dyDescent="0.2">
      <c r="B14454"/>
    </row>
    <row r="14455" spans="2:2" ht="15" customHeight="1" x14ac:dyDescent="0.2">
      <c r="B14455"/>
    </row>
    <row r="14456" spans="2:2" ht="15" customHeight="1" x14ac:dyDescent="0.2">
      <c r="B14456"/>
    </row>
    <row r="14457" spans="2:2" ht="15" customHeight="1" x14ac:dyDescent="0.2">
      <c r="B14457"/>
    </row>
    <row r="14458" spans="2:2" ht="15" customHeight="1" x14ac:dyDescent="0.2">
      <c r="B14458"/>
    </row>
    <row r="14459" spans="2:2" ht="15" customHeight="1" x14ac:dyDescent="0.2">
      <c r="B14459"/>
    </row>
    <row r="14460" spans="2:2" ht="15" customHeight="1" x14ac:dyDescent="0.2">
      <c r="B14460"/>
    </row>
    <row r="14461" spans="2:2" ht="15" customHeight="1" x14ac:dyDescent="0.2">
      <c r="B14461"/>
    </row>
    <row r="14462" spans="2:2" ht="15" customHeight="1" x14ac:dyDescent="0.2">
      <c r="B14462"/>
    </row>
    <row r="14463" spans="2:2" ht="15" customHeight="1" x14ac:dyDescent="0.2">
      <c r="B14463"/>
    </row>
    <row r="14464" spans="2:2" ht="15" customHeight="1" x14ac:dyDescent="0.2">
      <c r="B14464"/>
    </row>
    <row r="14465" spans="2:2" ht="15" customHeight="1" x14ac:dyDescent="0.2">
      <c r="B14465"/>
    </row>
    <row r="14466" spans="2:2" ht="15" customHeight="1" x14ac:dyDescent="0.2">
      <c r="B14466"/>
    </row>
    <row r="14467" spans="2:2" ht="15" customHeight="1" x14ac:dyDescent="0.2">
      <c r="B14467"/>
    </row>
    <row r="14468" spans="2:2" ht="15" customHeight="1" x14ac:dyDescent="0.2">
      <c r="B14468"/>
    </row>
    <row r="14469" spans="2:2" ht="15" customHeight="1" x14ac:dyDescent="0.2">
      <c r="B14469"/>
    </row>
    <row r="14470" spans="2:2" ht="15" customHeight="1" x14ac:dyDescent="0.2">
      <c r="B14470"/>
    </row>
    <row r="14471" spans="2:2" ht="15" customHeight="1" x14ac:dyDescent="0.2">
      <c r="B14471"/>
    </row>
    <row r="14472" spans="2:2" ht="15" customHeight="1" x14ac:dyDescent="0.2">
      <c r="B14472"/>
    </row>
    <row r="14473" spans="2:2" ht="15" customHeight="1" x14ac:dyDescent="0.2">
      <c r="B14473"/>
    </row>
    <row r="14474" spans="2:2" ht="15" customHeight="1" x14ac:dyDescent="0.2">
      <c r="B14474"/>
    </row>
    <row r="14475" spans="2:2" ht="15" customHeight="1" x14ac:dyDescent="0.2">
      <c r="B14475"/>
    </row>
    <row r="14476" spans="2:2" ht="15" customHeight="1" x14ac:dyDescent="0.2">
      <c r="B14476"/>
    </row>
    <row r="14477" spans="2:2" ht="15" customHeight="1" x14ac:dyDescent="0.2">
      <c r="B14477"/>
    </row>
    <row r="14478" spans="2:2" ht="15" customHeight="1" x14ac:dyDescent="0.2">
      <c r="B14478"/>
    </row>
    <row r="14479" spans="2:2" ht="15" customHeight="1" x14ac:dyDescent="0.2">
      <c r="B14479"/>
    </row>
    <row r="14480" spans="2:2" ht="15" customHeight="1" x14ac:dyDescent="0.2">
      <c r="B14480"/>
    </row>
    <row r="14481" spans="2:2" ht="15" customHeight="1" x14ac:dyDescent="0.2">
      <c r="B14481"/>
    </row>
    <row r="14482" spans="2:2" ht="15" customHeight="1" x14ac:dyDescent="0.2">
      <c r="B14482"/>
    </row>
    <row r="14483" spans="2:2" ht="15" customHeight="1" x14ac:dyDescent="0.2">
      <c r="B14483"/>
    </row>
    <row r="14484" spans="2:2" ht="15" customHeight="1" x14ac:dyDescent="0.2">
      <c r="B14484"/>
    </row>
    <row r="14485" spans="2:2" ht="15" customHeight="1" x14ac:dyDescent="0.2">
      <c r="B14485"/>
    </row>
    <row r="14486" spans="2:2" ht="15" customHeight="1" x14ac:dyDescent="0.2">
      <c r="B14486"/>
    </row>
    <row r="14487" spans="2:2" ht="15" customHeight="1" x14ac:dyDescent="0.2">
      <c r="B14487"/>
    </row>
    <row r="14488" spans="2:2" ht="15" customHeight="1" x14ac:dyDescent="0.2">
      <c r="B14488"/>
    </row>
    <row r="14489" spans="2:2" ht="15" customHeight="1" x14ac:dyDescent="0.2">
      <c r="B14489"/>
    </row>
    <row r="14490" spans="2:2" ht="15" customHeight="1" x14ac:dyDescent="0.2">
      <c r="B14490"/>
    </row>
    <row r="14491" spans="2:2" ht="15" customHeight="1" x14ac:dyDescent="0.2">
      <c r="B14491"/>
    </row>
    <row r="14492" spans="2:2" ht="15" customHeight="1" x14ac:dyDescent="0.2">
      <c r="B14492"/>
    </row>
    <row r="14493" spans="2:2" ht="15" customHeight="1" x14ac:dyDescent="0.2">
      <c r="B14493"/>
    </row>
    <row r="14494" spans="2:2" ht="15" customHeight="1" x14ac:dyDescent="0.2">
      <c r="B14494"/>
    </row>
    <row r="14495" spans="2:2" ht="15" customHeight="1" x14ac:dyDescent="0.2">
      <c r="B14495"/>
    </row>
    <row r="14496" spans="2:2" ht="15" customHeight="1" x14ac:dyDescent="0.2">
      <c r="B14496"/>
    </row>
    <row r="14497" spans="2:2" ht="15" customHeight="1" x14ac:dyDescent="0.2">
      <c r="B14497"/>
    </row>
    <row r="14498" spans="2:2" ht="15" customHeight="1" x14ac:dyDescent="0.2">
      <c r="B14498"/>
    </row>
    <row r="14499" spans="2:2" ht="15" customHeight="1" x14ac:dyDescent="0.2">
      <c r="B14499"/>
    </row>
    <row r="14500" spans="2:2" ht="15" customHeight="1" x14ac:dyDescent="0.2">
      <c r="B14500"/>
    </row>
    <row r="14501" spans="2:2" ht="15" customHeight="1" x14ac:dyDescent="0.2">
      <c r="B14501"/>
    </row>
    <row r="14502" spans="2:2" ht="15" customHeight="1" x14ac:dyDescent="0.2">
      <c r="B14502"/>
    </row>
    <row r="14503" spans="2:2" ht="15" customHeight="1" x14ac:dyDescent="0.2">
      <c r="B14503"/>
    </row>
    <row r="14504" spans="2:2" ht="15" customHeight="1" x14ac:dyDescent="0.2">
      <c r="B14504"/>
    </row>
    <row r="14505" spans="2:2" ht="15" customHeight="1" x14ac:dyDescent="0.2">
      <c r="B14505"/>
    </row>
    <row r="14506" spans="2:2" ht="15" customHeight="1" x14ac:dyDescent="0.2">
      <c r="B14506"/>
    </row>
    <row r="14507" spans="2:2" ht="15" customHeight="1" x14ac:dyDescent="0.2">
      <c r="B14507"/>
    </row>
    <row r="14508" spans="2:2" ht="15" customHeight="1" x14ac:dyDescent="0.2">
      <c r="B14508"/>
    </row>
    <row r="14509" spans="2:2" ht="15" customHeight="1" x14ac:dyDescent="0.2">
      <c r="B14509"/>
    </row>
    <row r="14510" spans="2:2" ht="15" customHeight="1" x14ac:dyDescent="0.2">
      <c r="B14510"/>
    </row>
    <row r="14511" spans="2:2" ht="15" customHeight="1" x14ac:dyDescent="0.2">
      <c r="B14511"/>
    </row>
    <row r="14512" spans="2:2" ht="15" customHeight="1" x14ac:dyDescent="0.2">
      <c r="B14512"/>
    </row>
    <row r="14513" spans="2:2" ht="15" customHeight="1" x14ac:dyDescent="0.2">
      <c r="B14513"/>
    </row>
    <row r="14514" spans="2:2" ht="15" customHeight="1" x14ac:dyDescent="0.2">
      <c r="B14514"/>
    </row>
    <row r="14515" spans="2:2" ht="15" customHeight="1" x14ac:dyDescent="0.2">
      <c r="B14515"/>
    </row>
    <row r="14516" spans="2:2" ht="15" customHeight="1" x14ac:dyDescent="0.2">
      <c r="B14516"/>
    </row>
    <row r="14517" spans="2:2" ht="15" customHeight="1" x14ac:dyDescent="0.2">
      <c r="B14517"/>
    </row>
    <row r="14518" spans="2:2" ht="15" customHeight="1" x14ac:dyDescent="0.2">
      <c r="B14518"/>
    </row>
    <row r="14519" spans="2:2" ht="15" customHeight="1" x14ac:dyDescent="0.2">
      <c r="B14519"/>
    </row>
    <row r="14520" spans="2:2" ht="15" customHeight="1" x14ac:dyDescent="0.2">
      <c r="B14520"/>
    </row>
    <row r="14521" spans="2:2" ht="15" customHeight="1" x14ac:dyDescent="0.2">
      <c r="B14521"/>
    </row>
    <row r="14522" spans="2:2" ht="15" customHeight="1" x14ac:dyDescent="0.2">
      <c r="B14522"/>
    </row>
    <row r="14523" spans="2:2" ht="15" customHeight="1" x14ac:dyDescent="0.2">
      <c r="B14523"/>
    </row>
    <row r="14524" spans="2:2" ht="15" customHeight="1" x14ac:dyDescent="0.2">
      <c r="B14524"/>
    </row>
    <row r="14525" spans="2:2" ht="15" customHeight="1" x14ac:dyDescent="0.2">
      <c r="B14525"/>
    </row>
    <row r="14526" spans="2:2" ht="15" customHeight="1" x14ac:dyDescent="0.2">
      <c r="B14526"/>
    </row>
    <row r="14527" spans="2:2" ht="15" customHeight="1" x14ac:dyDescent="0.2">
      <c r="B14527"/>
    </row>
    <row r="14528" spans="2:2" ht="15" customHeight="1" x14ac:dyDescent="0.2">
      <c r="B14528"/>
    </row>
    <row r="14529" spans="2:2" ht="15" customHeight="1" x14ac:dyDescent="0.2">
      <c r="B14529"/>
    </row>
    <row r="14530" spans="2:2" ht="15" customHeight="1" x14ac:dyDescent="0.2">
      <c r="B14530"/>
    </row>
    <row r="14531" spans="2:2" ht="15" customHeight="1" x14ac:dyDescent="0.2">
      <c r="B14531"/>
    </row>
    <row r="14532" spans="2:2" ht="15" customHeight="1" x14ac:dyDescent="0.2">
      <c r="B14532"/>
    </row>
    <row r="14533" spans="2:2" ht="15" customHeight="1" x14ac:dyDescent="0.2">
      <c r="B14533"/>
    </row>
    <row r="14534" spans="2:2" ht="15" customHeight="1" x14ac:dyDescent="0.2">
      <c r="B14534"/>
    </row>
    <row r="14535" spans="2:2" ht="15" customHeight="1" x14ac:dyDescent="0.2">
      <c r="B14535"/>
    </row>
    <row r="14536" spans="2:2" ht="15" customHeight="1" x14ac:dyDescent="0.2">
      <c r="B14536"/>
    </row>
    <row r="14537" spans="2:2" ht="15" customHeight="1" x14ac:dyDescent="0.2">
      <c r="B14537"/>
    </row>
    <row r="14538" spans="2:2" ht="15" customHeight="1" x14ac:dyDescent="0.2">
      <c r="B14538"/>
    </row>
    <row r="14539" spans="2:2" ht="15" customHeight="1" x14ac:dyDescent="0.2">
      <c r="B14539"/>
    </row>
    <row r="14540" spans="2:2" ht="15" customHeight="1" x14ac:dyDescent="0.2">
      <c r="B14540"/>
    </row>
    <row r="14541" spans="2:2" ht="15" customHeight="1" x14ac:dyDescent="0.2">
      <c r="B14541"/>
    </row>
    <row r="14542" spans="2:2" ht="15" customHeight="1" x14ac:dyDescent="0.2">
      <c r="B14542"/>
    </row>
    <row r="14543" spans="2:2" ht="15" customHeight="1" x14ac:dyDescent="0.2">
      <c r="B14543"/>
    </row>
    <row r="14544" spans="2:2" ht="15" customHeight="1" x14ac:dyDescent="0.2">
      <c r="B14544"/>
    </row>
    <row r="14545" spans="2:2" ht="15" customHeight="1" x14ac:dyDescent="0.2">
      <c r="B14545"/>
    </row>
    <row r="14546" spans="2:2" ht="15" customHeight="1" x14ac:dyDescent="0.2">
      <c r="B14546"/>
    </row>
    <row r="14547" spans="2:2" ht="15" customHeight="1" x14ac:dyDescent="0.2">
      <c r="B14547"/>
    </row>
    <row r="14548" spans="2:2" ht="15" customHeight="1" x14ac:dyDescent="0.2">
      <c r="B14548"/>
    </row>
    <row r="14549" spans="2:2" ht="15" customHeight="1" x14ac:dyDescent="0.2">
      <c r="B14549"/>
    </row>
    <row r="14550" spans="2:2" ht="15" customHeight="1" x14ac:dyDescent="0.2">
      <c r="B14550"/>
    </row>
    <row r="14551" spans="2:2" ht="15" customHeight="1" x14ac:dyDescent="0.2">
      <c r="B14551"/>
    </row>
    <row r="14552" spans="2:2" ht="15" customHeight="1" x14ac:dyDescent="0.2">
      <c r="B14552"/>
    </row>
    <row r="14553" spans="2:2" ht="15" customHeight="1" x14ac:dyDescent="0.2">
      <c r="B14553"/>
    </row>
    <row r="14554" spans="2:2" ht="15" customHeight="1" x14ac:dyDescent="0.2">
      <c r="B14554"/>
    </row>
    <row r="14555" spans="2:2" ht="15" customHeight="1" x14ac:dyDescent="0.2">
      <c r="B14555"/>
    </row>
    <row r="14556" spans="2:2" ht="15" customHeight="1" x14ac:dyDescent="0.2">
      <c r="B14556"/>
    </row>
    <row r="14557" spans="2:2" ht="15" customHeight="1" x14ac:dyDescent="0.2">
      <c r="B14557"/>
    </row>
    <row r="14558" spans="2:2" ht="15" customHeight="1" x14ac:dyDescent="0.2">
      <c r="B14558"/>
    </row>
    <row r="14559" spans="2:2" ht="15" customHeight="1" x14ac:dyDescent="0.2">
      <c r="B14559"/>
    </row>
    <row r="14560" spans="2:2" ht="15" customHeight="1" x14ac:dyDescent="0.2">
      <c r="B14560"/>
    </row>
    <row r="14561" spans="2:2" ht="15" customHeight="1" x14ac:dyDescent="0.2">
      <c r="B14561"/>
    </row>
    <row r="14562" spans="2:2" ht="15" customHeight="1" x14ac:dyDescent="0.2">
      <c r="B14562"/>
    </row>
    <row r="14563" spans="2:2" ht="15" customHeight="1" x14ac:dyDescent="0.2">
      <c r="B14563"/>
    </row>
    <row r="14564" spans="2:2" ht="15" customHeight="1" x14ac:dyDescent="0.2">
      <c r="B14564"/>
    </row>
    <row r="14565" spans="2:2" ht="15" customHeight="1" x14ac:dyDescent="0.2">
      <c r="B14565"/>
    </row>
    <row r="14566" spans="2:2" ht="15" customHeight="1" x14ac:dyDescent="0.2">
      <c r="B14566"/>
    </row>
    <row r="14567" spans="2:2" ht="15" customHeight="1" x14ac:dyDescent="0.2">
      <c r="B14567"/>
    </row>
    <row r="14568" spans="2:2" ht="15" customHeight="1" x14ac:dyDescent="0.2">
      <c r="B14568"/>
    </row>
    <row r="14569" spans="2:2" ht="15" customHeight="1" x14ac:dyDescent="0.2">
      <c r="B14569"/>
    </row>
    <row r="14570" spans="2:2" ht="15" customHeight="1" x14ac:dyDescent="0.2">
      <c r="B14570"/>
    </row>
    <row r="14571" spans="2:2" ht="15" customHeight="1" x14ac:dyDescent="0.2">
      <c r="B14571"/>
    </row>
    <row r="14572" spans="2:2" ht="15" customHeight="1" x14ac:dyDescent="0.2">
      <c r="B14572"/>
    </row>
    <row r="14573" spans="2:2" ht="15" customHeight="1" x14ac:dyDescent="0.2">
      <c r="B14573"/>
    </row>
    <row r="14574" spans="2:2" ht="15" customHeight="1" x14ac:dyDescent="0.2">
      <c r="B14574"/>
    </row>
    <row r="14575" spans="2:2" ht="15" customHeight="1" x14ac:dyDescent="0.2">
      <c r="B14575"/>
    </row>
    <row r="14576" spans="2:2" ht="15" customHeight="1" x14ac:dyDescent="0.2">
      <c r="B14576"/>
    </row>
    <row r="14577" spans="2:2" ht="15" customHeight="1" x14ac:dyDescent="0.2">
      <c r="B14577"/>
    </row>
    <row r="14578" spans="2:2" ht="15" customHeight="1" x14ac:dyDescent="0.2">
      <c r="B14578"/>
    </row>
    <row r="14579" spans="2:2" ht="15" customHeight="1" x14ac:dyDescent="0.2">
      <c r="B14579"/>
    </row>
    <row r="14580" spans="2:2" ht="15" customHeight="1" x14ac:dyDescent="0.2">
      <c r="B14580"/>
    </row>
    <row r="14581" spans="2:2" ht="15" customHeight="1" x14ac:dyDescent="0.2">
      <c r="B14581"/>
    </row>
    <row r="14582" spans="2:2" ht="15" customHeight="1" x14ac:dyDescent="0.2">
      <c r="B14582"/>
    </row>
    <row r="14583" spans="2:2" ht="15" customHeight="1" x14ac:dyDescent="0.2">
      <c r="B14583"/>
    </row>
    <row r="14584" spans="2:2" ht="15" customHeight="1" x14ac:dyDescent="0.2">
      <c r="B14584"/>
    </row>
    <row r="14585" spans="2:2" ht="15" customHeight="1" x14ac:dyDescent="0.2">
      <c r="B14585"/>
    </row>
    <row r="14586" spans="2:2" ht="15" customHeight="1" x14ac:dyDescent="0.2">
      <c r="B14586"/>
    </row>
    <row r="14587" spans="2:2" ht="15" customHeight="1" x14ac:dyDescent="0.2">
      <c r="B14587"/>
    </row>
    <row r="14588" spans="2:2" ht="15" customHeight="1" x14ac:dyDescent="0.2">
      <c r="B14588"/>
    </row>
    <row r="14589" spans="2:2" ht="15" customHeight="1" x14ac:dyDescent="0.2">
      <c r="B14589"/>
    </row>
    <row r="14590" spans="2:2" ht="15" customHeight="1" x14ac:dyDescent="0.2">
      <c r="B14590"/>
    </row>
    <row r="14591" spans="2:2" ht="15" customHeight="1" x14ac:dyDescent="0.2">
      <c r="B14591"/>
    </row>
    <row r="14592" spans="2:2" ht="15" customHeight="1" x14ac:dyDescent="0.2">
      <c r="B14592"/>
    </row>
    <row r="14593" spans="2:2" ht="15" customHeight="1" x14ac:dyDescent="0.2">
      <c r="B14593"/>
    </row>
    <row r="14594" spans="2:2" ht="15" customHeight="1" x14ac:dyDescent="0.2">
      <c r="B14594"/>
    </row>
    <row r="14595" spans="2:2" ht="15" customHeight="1" x14ac:dyDescent="0.2">
      <c r="B14595"/>
    </row>
    <row r="14596" spans="2:2" ht="15" customHeight="1" x14ac:dyDescent="0.2">
      <c r="B14596"/>
    </row>
    <row r="14597" spans="2:2" ht="15" customHeight="1" x14ac:dyDescent="0.2">
      <c r="B14597"/>
    </row>
    <row r="14598" spans="2:2" ht="15" customHeight="1" x14ac:dyDescent="0.2">
      <c r="B14598"/>
    </row>
    <row r="14599" spans="2:2" ht="15" customHeight="1" x14ac:dyDescent="0.2">
      <c r="B14599"/>
    </row>
    <row r="14600" spans="2:2" ht="15" customHeight="1" x14ac:dyDescent="0.2">
      <c r="B14600"/>
    </row>
    <row r="14601" spans="2:2" ht="15" customHeight="1" x14ac:dyDescent="0.2">
      <c r="B14601"/>
    </row>
    <row r="14602" spans="2:2" ht="15" customHeight="1" x14ac:dyDescent="0.2">
      <c r="B14602"/>
    </row>
    <row r="14603" spans="2:2" ht="15" customHeight="1" x14ac:dyDescent="0.2">
      <c r="B14603"/>
    </row>
    <row r="14604" spans="2:2" ht="15" customHeight="1" x14ac:dyDescent="0.2">
      <c r="B14604"/>
    </row>
    <row r="14605" spans="2:2" ht="15" customHeight="1" x14ac:dyDescent="0.2">
      <c r="B14605"/>
    </row>
    <row r="14606" spans="2:2" ht="15" customHeight="1" x14ac:dyDescent="0.2">
      <c r="B14606"/>
    </row>
    <row r="14607" spans="2:2" ht="15" customHeight="1" x14ac:dyDescent="0.2">
      <c r="B14607"/>
    </row>
    <row r="14608" spans="2:2" ht="15" customHeight="1" x14ac:dyDescent="0.2">
      <c r="B14608"/>
    </row>
    <row r="14609" spans="2:2" ht="15" customHeight="1" x14ac:dyDescent="0.2">
      <c r="B14609"/>
    </row>
    <row r="14610" spans="2:2" ht="15" customHeight="1" x14ac:dyDescent="0.2">
      <c r="B14610"/>
    </row>
    <row r="14611" spans="2:2" ht="15" customHeight="1" x14ac:dyDescent="0.2">
      <c r="B14611"/>
    </row>
    <row r="14612" spans="2:2" ht="15" customHeight="1" x14ac:dyDescent="0.2">
      <c r="B14612"/>
    </row>
    <row r="14613" spans="2:2" ht="15" customHeight="1" x14ac:dyDescent="0.2">
      <c r="B14613"/>
    </row>
    <row r="14614" spans="2:2" ht="15" customHeight="1" x14ac:dyDescent="0.2">
      <c r="B14614"/>
    </row>
    <row r="14615" spans="2:2" ht="15" customHeight="1" x14ac:dyDescent="0.2">
      <c r="B14615"/>
    </row>
    <row r="14616" spans="2:2" ht="15" customHeight="1" x14ac:dyDescent="0.2">
      <c r="B14616"/>
    </row>
    <row r="14617" spans="2:2" ht="15" customHeight="1" x14ac:dyDescent="0.2">
      <c r="B14617"/>
    </row>
    <row r="14618" spans="2:2" ht="15" customHeight="1" x14ac:dyDescent="0.2">
      <c r="B14618"/>
    </row>
    <row r="14619" spans="2:2" ht="15" customHeight="1" x14ac:dyDescent="0.2">
      <c r="B14619"/>
    </row>
    <row r="14620" spans="2:2" ht="15" customHeight="1" x14ac:dyDescent="0.2">
      <c r="B14620"/>
    </row>
    <row r="14621" spans="2:2" ht="15" customHeight="1" x14ac:dyDescent="0.2">
      <c r="B14621"/>
    </row>
    <row r="14622" spans="2:2" ht="15" customHeight="1" x14ac:dyDescent="0.2">
      <c r="B14622"/>
    </row>
    <row r="14623" spans="2:2" ht="15" customHeight="1" x14ac:dyDescent="0.2">
      <c r="B14623"/>
    </row>
    <row r="14624" spans="2:2" ht="15" customHeight="1" x14ac:dyDescent="0.2">
      <c r="B14624"/>
    </row>
    <row r="14625" spans="2:2" ht="15" customHeight="1" x14ac:dyDescent="0.2">
      <c r="B14625"/>
    </row>
    <row r="14626" spans="2:2" ht="15" customHeight="1" x14ac:dyDescent="0.2">
      <c r="B14626"/>
    </row>
    <row r="14627" spans="2:2" ht="15" customHeight="1" x14ac:dyDescent="0.2">
      <c r="B14627"/>
    </row>
    <row r="14628" spans="2:2" ht="15" customHeight="1" x14ac:dyDescent="0.2">
      <c r="B14628"/>
    </row>
    <row r="14629" spans="2:2" ht="15" customHeight="1" x14ac:dyDescent="0.2">
      <c r="B14629"/>
    </row>
    <row r="14630" spans="2:2" ht="15" customHeight="1" x14ac:dyDescent="0.2">
      <c r="B14630"/>
    </row>
    <row r="14631" spans="2:2" ht="15" customHeight="1" x14ac:dyDescent="0.2">
      <c r="B14631"/>
    </row>
    <row r="14632" spans="2:2" ht="15" customHeight="1" x14ac:dyDescent="0.2">
      <c r="B14632"/>
    </row>
    <row r="14633" spans="2:2" ht="15" customHeight="1" x14ac:dyDescent="0.2">
      <c r="B14633"/>
    </row>
    <row r="14634" spans="2:2" ht="15" customHeight="1" x14ac:dyDescent="0.2">
      <c r="B14634"/>
    </row>
    <row r="14635" spans="2:2" ht="15" customHeight="1" x14ac:dyDescent="0.2">
      <c r="B14635"/>
    </row>
    <row r="14636" spans="2:2" ht="15" customHeight="1" x14ac:dyDescent="0.2">
      <c r="B14636"/>
    </row>
    <row r="14637" spans="2:2" ht="15" customHeight="1" x14ac:dyDescent="0.2">
      <c r="B14637"/>
    </row>
    <row r="14638" spans="2:2" ht="15" customHeight="1" x14ac:dyDescent="0.2">
      <c r="B14638"/>
    </row>
    <row r="14639" spans="2:2" ht="15" customHeight="1" x14ac:dyDescent="0.2">
      <c r="B14639"/>
    </row>
    <row r="14640" spans="2:2" ht="15" customHeight="1" x14ac:dyDescent="0.2">
      <c r="B14640"/>
    </row>
    <row r="14641" spans="2:2" ht="15" customHeight="1" x14ac:dyDescent="0.2">
      <c r="B14641"/>
    </row>
    <row r="14642" spans="2:2" ht="15" customHeight="1" x14ac:dyDescent="0.2">
      <c r="B14642"/>
    </row>
    <row r="14643" spans="2:2" ht="15" customHeight="1" x14ac:dyDescent="0.2">
      <c r="B14643"/>
    </row>
    <row r="14644" spans="2:2" ht="15" customHeight="1" x14ac:dyDescent="0.2">
      <c r="B14644"/>
    </row>
    <row r="14645" spans="2:2" ht="15" customHeight="1" x14ac:dyDescent="0.2">
      <c r="B14645"/>
    </row>
    <row r="14646" spans="2:2" ht="15" customHeight="1" x14ac:dyDescent="0.2">
      <c r="B14646"/>
    </row>
    <row r="14647" spans="2:2" ht="15" customHeight="1" x14ac:dyDescent="0.2">
      <c r="B14647"/>
    </row>
    <row r="14648" spans="2:2" ht="15" customHeight="1" x14ac:dyDescent="0.2">
      <c r="B14648"/>
    </row>
    <row r="14649" spans="2:2" ht="15" customHeight="1" x14ac:dyDescent="0.2">
      <c r="B14649"/>
    </row>
    <row r="14650" spans="2:2" ht="15" customHeight="1" x14ac:dyDescent="0.2">
      <c r="B14650"/>
    </row>
    <row r="14651" spans="2:2" ht="15" customHeight="1" x14ac:dyDescent="0.2">
      <c r="B14651"/>
    </row>
    <row r="14652" spans="2:2" ht="15" customHeight="1" x14ac:dyDescent="0.2">
      <c r="B14652"/>
    </row>
    <row r="14653" spans="2:2" ht="15" customHeight="1" x14ac:dyDescent="0.2">
      <c r="B14653"/>
    </row>
    <row r="14654" spans="2:2" ht="15" customHeight="1" x14ac:dyDescent="0.2">
      <c r="B14654"/>
    </row>
    <row r="14655" spans="2:2" ht="15" customHeight="1" x14ac:dyDescent="0.2">
      <c r="B14655"/>
    </row>
    <row r="14656" spans="2:2" ht="15" customHeight="1" x14ac:dyDescent="0.2">
      <c r="B14656"/>
    </row>
    <row r="14657" spans="2:2" ht="15" customHeight="1" x14ac:dyDescent="0.2">
      <c r="B14657"/>
    </row>
    <row r="14658" spans="2:2" ht="15" customHeight="1" x14ac:dyDescent="0.2">
      <c r="B14658"/>
    </row>
    <row r="14659" spans="2:2" ht="15" customHeight="1" x14ac:dyDescent="0.2">
      <c r="B14659"/>
    </row>
    <row r="14660" spans="2:2" ht="15" customHeight="1" x14ac:dyDescent="0.2">
      <c r="B14660"/>
    </row>
    <row r="14661" spans="2:2" ht="15" customHeight="1" x14ac:dyDescent="0.2">
      <c r="B14661"/>
    </row>
    <row r="14662" spans="2:2" ht="15" customHeight="1" x14ac:dyDescent="0.2">
      <c r="B14662"/>
    </row>
    <row r="14663" spans="2:2" ht="15" customHeight="1" x14ac:dyDescent="0.2">
      <c r="B14663"/>
    </row>
    <row r="14664" spans="2:2" ht="15" customHeight="1" x14ac:dyDescent="0.2">
      <c r="B14664"/>
    </row>
    <row r="14665" spans="2:2" ht="15" customHeight="1" x14ac:dyDescent="0.2">
      <c r="B14665"/>
    </row>
    <row r="14666" spans="2:2" ht="15" customHeight="1" x14ac:dyDescent="0.2">
      <c r="B14666"/>
    </row>
    <row r="14667" spans="2:2" ht="15" customHeight="1" x14ac:dyDescent="0.2">
      <c r="B14667"/>
    </row>
    <row r="14668" spans="2:2" ht="15" customHeight="1" x14ac:dyDescent="0.2">
      <c r="B14668"/>
    </row>
    <row r="14669" spans="2:2" ht="15" customHeight="1" x14ac:dyDescent="0.2">
      <c r="B14669"/>
    </row>
    <row r="14670" spans="2:2" ht="15" customHeight="1" x14ac:dyDescent="0.2">
      <c r="B14670"/>
    </row>
    <row r="14671" spans="2:2" ht="15" customHeight="1" x14ac:dyDescent="0.2">
      <c r="B14671"/>
    </row>
    <row r="14672" spans="2:2" ht="15" customHeight="1" x14ac:dyDescent="0.2">
      <c r="B14672"/>
    </row>
    <row r="14673" spans="2:2" ht="15" customHeight="1" x14ac:dyDescent="0.2">
      <c r="B14673"/>
    </row>
    <row r="14674" spans="2:2" ht="15" customHeight="1" x14ac:dyDescent="0.2">
      <c r="B14674"/>
    </row>
    <row r="14675" spans="2:2" ht="15" customHeight="1" x14ac:dyDescent="0.2">
      <c r="B14675"/>
    </row>
    <row r="14676" spans="2:2" ht="15" customHeight="1" x14ac:dyDescent="0.2">
      <c r="B14676"/>
    </row>
    <row r="14677" spans="2:2" ht="15" customHeight="1" x14ac:dyDescent="0.2">
      <c r="B14677"/>
    </row>
    <row r="14678" spans="2:2" ht="15" customHeight="1" x14ac:dyDescent="0.2">
      <c r="B14678"/>
    </row>
    <row r="14679" spans="2:2" ht="15" customHeight="1" x14ac:dyDescent="0.2">
      <c r="B14679"/>
    </row>
    <row r="14680" spans="2:2" ht="15" customHeight="1" x14ac:dyDescent="0.2">
      <c r="B14680"/>
    </row>
    <row r="14681" spans="2:2" ht="15" customHeight="1" x14ac:dyDescent="0.2">
      <c r="B14681"/>
    </row>
    <row r="14682" spans="2:2" ht="15" customHeight="1" x14ac:dyDescent="0.2">
      <c r="B14682"/>
    </row>
    <row r="14683" spans="2:2" ht="15" customHeight="1" x14ac:dyDescent="0.2">
      <c r="B14683"/>
    </row>
    <row r="14684" spans="2:2" ht="15" customHeight="1" x14ac:dyDescent="0.2">
      <c r="B14684"/>
    </row>
    <row r="14685" spans="2:2" ht="15" customHeight="1" x14ac:dyDescent="0.2">
      <c r="B14685"/>
    </row>
    <row r="14686" spans="2:2" ht="15" customHeight="1" x14ac:dyDescent="0.2">
      <c r="B14686"/>
    </row>
    <row r="14687" spans="2:2" ht="15" customHeight="1" x14ac:dyDescent="0.2">
      <c r="B14687"/>
    </row>
    <row r="14688" spans="2:2" ht="15" customHeight="1" x14ac:dyDescent="0.2">
      <c r="B14688"/>
    </row>
    <row r="14689" spans="2:2" ht="15" customHeight="1" x14ac:dyDescent="0.2">
      <c r="B14689"/>
    </row>
    <row r="14690" spans="2:2" ht="15" customHeight="1" x14ac:dyDescent="0.2">
      <c r="B14690"/>
    </row>
    <row r="14691" spans="2:2" ht="15" customHeight="1" x14ac:dyDescent="0.2">
      <c r="B14691"/>
    </row>
    <row r="14692" spans="2:2" ht="15" customHeight="1" x14ac:dyDescent="0.2">
      <c r="B14692"/>
    </row>
    <row r="14693" spans="2:2" ht="15" customHeight="1" x14ac:dyDescent="0.2">
      <c r="B14693"/>
    </row>
    <row r="14694" spans="2:2" ht="15" customHeight="1" x14ac:dyDescent="0.2">
      <c r="B14694"/>
    </row>
    <row r="14695" spans="2:2" ht="15" customHeight="1" x14ac:dyDescent="0.2">
      <c r="B14695"/>
    </row>
    <row r="14696" spans="2:2" ht="15" customHeight="1" x14ac:dyDescent="0.2">
      <c r="B14696"/>
    </row>
    <row r="14697" spans="2:2" ht="15" customHeight="1" x14ac:dyDescent="0.2">
      <c r="B14697"/>
    </row>
    <row r="14698" spans="2:2" ht="15" customHeight="1" x14ac:dyDescent="0.2">
      <c r="B14698"/>
    </row>
    <row r="14699" spans="2:2" ht="15" customHeight="1" x14ac:dyDescent="0.2">
      <c r="B14699"/>
    </row>
    <row r="14700" spans="2:2" ht="15" customHeight="1" x14ac:dyDescent="0.2">
      <c r="B14700"/>
    </row>
    <row r="14701" spans="2:2" ht="15" customHeight="1" x14ac:dyDescent="0.2">
      <c r="B14701"/>
    </row>
    <row r="14702" spans="2:2" ht="15" customHeight="1" x14ac:dyDescent="0.2">
      <c r="B14702"/>
    </row>
    <row r="14703" spans="2:2" ht="15" customHeight="1" x14ac:dyDescent="0.2">
      <c r="B14703"/>
    </row>
    <row r="14704" spans="2:2" ht="15" customHeight="1" x14ac:dyDescent="0.2">
      <c r="B14704"/>
    </row>
    <row r="14705" spans="2:2" ht="15" customHeight="1" x14ac:dyDescent="0.2">
      <c r="B14705"/>
    </row>
    <row r="14706" spans="2:2" ht="15" customHeight="1" x14ac:dyDescent="0.2">
      <c r="B14706"/>
    </row>
    <row r="14707" spans="2:2" ht="15" customHeight="1" x14ac:dyDescent="0.2">
      <c r="B14707"/>
    </row>
    <row r="14708" spans="2:2" ht="15" customHeight="1" x14ac:dyDescent="0.2">
      <c r="B14708"/>
    </row>
    <row r="14709" spans="2:2" ht="15" customHeight="1" x14ac:dyDescent="0.2">
      <c r="B14709"/>
    </row>
    <row r="14710" spans="2:2" ht="15" customHeight="1" x14ac:dyDescent="0.2">
      <c r="B14710"/>
    </row>
    <row r="14711" spans="2:2" ht="15" customHeight="1" x14ac:dyDescent="0.2">
      <c r="B14711"/>
    </row>
    <row r="14712" spans="2:2" ht="15" customHeight="1" x14ac:dyDescent="0.2">
      <c r="B14712"/>
    </row>
    <row r="14713" spans="2:2" ht="15" customHeight="1" x14ac:dyDescent="0.2">
      <c r="B14713"/>
    </row>
    <row r="14714" spans="2:2" ht="15" customHeight="1" x14ac:dyDescent="0.2">
      <c r="B14714"/>
    </row>
    <row r="14715" spans="2:2" ht="15" customHeight="1" x14ac:dyDescent="0.2">
      <c r="B14715"/>
    </row>
    <row r="14716" spans="2:2" ht="15" customHeight="1" x14ac:dyDescent="0.2">
      <c r="B14716"/>
    </row>
    <row r="14717" spans="2:2" ht="15" customHeight="1" x14ac:dyDescent="0.2">
      <c r="B14717"/>
    </row>
    <row r="14718" spans="2:2" ht="15" customHeight="1" x14ac:dyDescent="0.2">
      <c r="B14718"/>
    </row>
    <row r="14719" spans="2:2" ht="15" customHeight="1" x14ac:dyDescent="0.2">
      <c r="B14719"/>
    </row>
    <row r="14720" spans="2:2" ht="15" customHeight="1" x14ac:dyDescent="0.2">
      <c r="B14720"/>
    </row>
    <row r="14721" spans="2:2" ht="15" customHeight="1" x14ac:dyDescent="0.2">
      <c r="B14721"/>
    </row>
    <row r="14722" spans="2:2" ht="15" customHeight="1" x14ac:dyDescent="0.2">
      <c r="B14722"/>
    </row>
    <row r="14723" spans="2:2" ht="15" customHeight="1" x14ac:dyDescent="0.2">
      <c r="B14723"/>
    </row>
    <row r="14724" spans="2:2" ht="15" customHeight="1" x14ac:dyDescent="0.2">
      <c r="B14724"/>
    </row>
    <row r="14725" spans="2:2" ht="15" customHeight="1" x14ac:dyDescent="0.2">
      <c r="B14725"/>
    </row>
    <row r="14726" spans="2:2" ht="15" customHeight="1" x14ac:dyDescent="0.2">
      <c r="B14726"/>
    </row>
    <row r="14727" spans="2:2" ht="15" customHeight="1" x14ac:dyDescent="0.2">
      <c r="B14727"/>
    </row>
    <row r="14728" spans="2:2" ht="15" customHeight="1" x14ac:dyDescent="0.2">
      <c r="B14728"/>
    </row>
    <row r="14729" spans="2:2" ht="15" customHeight="1" x14ac:dyDescent="0.2">
      <c r="B14729"/>
    </row>
    <row r="14730" spans="2:2" ht="15" customHeight="1" x14ac:dyDescent="0.2">
      <c r="B14730"/>
    </row>
    <row r="14731" spans="2:2" ht="15" customHeight="1" x14ac:dyDescent="0.2">
      <c r="B14731"/>
    </row>
    <row r="14732" spans="2:2" ht="15" customHeight="1" x14ac:dyDescent="0.2">
      <c r="B14732"/>
    </row>
    <row r="14733" spans="2:2" ht="15" customHeight="1" x14ac:dyDescent="0.2">
      <c r="B14733"/>
    </row>
    <row r="14734" spans="2:2" ht="15" customHeight="1" x14ac:dyDescent="0.2">
      <c r="B14734"/>
    </row>
    <row r="14735" spans="2:2" ht="15" customHeight="1" x14ac:dyDescent="0.2">
      <c r="B14735"/>
    </row>
    <row r="14736" spans="2:2" ht="15" customHeight="1" x14ac:dyDescent="0.2">
      <c r="B14736"/>
    </row>
    <row r="14737" spans="2:2" ht="15" customHeight="1" x14ac:dyDescent="0.2">
      <c r="B14737"/>
    </row>
    <row r="14738" spans="2:2" ht="15" customHeight="1" x14ac:dyDescent="0.2">
      <c r="B14738"/>
    </row>
    <row r="14739" spans="2:2" ht="15" customHeight="1" x14ac:dyDescent="0.2">
      <c r="B14739"/>
    </row>
    <row r="14740" spans="2:2" ht="15" customHeight="1" x14ac:dyDescent="0.2">
      <c r="B14740"/>
    </row>
    <row r="14741" spans="2:2" ht="15" customHeight="1" x14ac:dyDescent="0.2">
      <c r="B14741"/>
    </row>
    <row r="14742" spans="2:2" ht="15" customHeight="1" x14ac:dyDescent="0.2">
      <c r="B14742"/>
    </row>
    <row r="14743" spans="2:2" ht="15" customHeight="1" x14ac:dyDescent="0.2">
      <c r="B14743"/>
    </row>
    <row r="14744" spans="2:2" ht="15" customHeight="1" x14ac:dyDescent="0.2">
      <c r="B14744"/>
    </row>
    <row r="14745" spans="2:2" ht="15" customHeight="1" x14ac:dyDescent="0.2">
      <c r="B14745"/>
    </row>
    <row r="14746" spans="2:2" ht="15" customHeight="1" x14ac:dyDescent="0.2">
      <c r="B14746"/>
    </row>
    <row r="14747" spans="2:2" ht="15" customHeight="1" x14ac:dyDescent="0.2">
      <c r="B14747"/>
    </row>
    <row r="14748" spans="2:2" ht="15" customHeight="1" x14ac:dyDescent="0.2">
      <c r="B14748"/>
    </row>
    <row r="14749" spans="2:2" ht="15" customHeight="1" x14ac:dyDescent="0.2">
      <c r="B14749"/>
    </row>
    <row r="14750" spans="2:2" ht="15" customHeight="1" x14ac:dyDescent="0.2">
      <c r="B14750"/>
    </row>
    <row r="14751" spans="2:2" ht="15" customHeight="1" x14ac:dyDescent="0.2">
      <c r="B14751"/>
    </row>
    <row r="14752" spans="2:2" ht="15" customHeight="1" x14ac:dyDescent="0.2">
      <c r="B14752"/>
    </row>
    <row r="14753" spans="2:2" ht="15" customHeight="1" x14ac:dyDescent="0.2">
      <c r="B14753"/>
    </row>
    <row r="14754" spans="2:2" ht="15" customHeight="1" x14ac:dyDescent="0.2">
      <c r="B14754"/>
    </row>
    <row r="14755" spans="2:2" ht="15" customHeight="1" x14ac:dyDescent="0.2">
      <c r="B14755"/>
    </row>
    <row r="14756" spans="2:2" ht="15" customHeight="1" x14ac:dyDescent="0.2">
      <c r="B14756"/>
    </row>
    <row r="14757" spans="2:2" ht="15" customHeight="1" x14ac:dyDescent="0.2">
      <c r="B14757"/>
    </row>
    <row r="14758" spans="2:2" ht="15" customHeight="1" x14ac:dyDescent="0.2">
      <c r="B14758"/>
    </row>
    <row r="14759" spans="2:2" ht="15" customHeight="1" x14ac:dyDescent="0.2">
      <c r="B14759"/>
    </row>
    <row r="14760" spans="2:2" ht="15" customHeight="1" x14ac:dyDescent="0.2">
      <c r="B14760"/>
    </row>
    <row r="14761" spans="2:2" ht="15" customHeight="1" x14ac:dyDescent="0.2">
      <c r="B14761"/>
    </row>
    <row r="14762" spans="2:2" ht="15" customHeight="1" x14ac:dyDescent="0.2">
      <c r="B14762"/>
    </row>
    <row r="14763" spans="2:2" ht="15" customHeight="1" x14ac:dyDescent="0.2">
      <c r="B14763"/>
    </row>
    <row r="14764" spans="2:2" ht="15" customHeight="1" x14ac:dyDescent="0.2">
      <c r="B14764"/>
    </row>
    <row r="14765" spans="2:2" ht="15" customHeight="1" x14ac:dyDescent="0.2">
      <c r="B14765"/>
    </row>
    <row r="14766" spans="2:2" ht="15" customHeight="1" x14ac:dyDescent="0.2">
      <c r="B14766"/>
    </row>
    <row r="14767" spans="2:2" ht="15" customHeight="1" x14ac:dyDescent="0.2">
      <c r="B14767"/>
    </row>
    <row r="14768" spans="2:2" ht="15" customHeight="1" x14ac:dyDescent="0.2">
      <c r="B14768"/>
    </row>
    <row r="14769" spans="2:2" ht="15" customHeight="1" x14ac:dyDescent="0.2">
      <c r="B14769"/>
    </row>
    <row r="14770" spans="2:2" ht="15" customHeight="1" x14ac:dyDescent="0.2">
      <c r="B14770"/>
    </row>
    <row r="14771" spans="2:2" ht="15" customHeight="1" x14ac:dyDescent="0.2">
      <c r="B14771"/>
    </row>
    <row r="14772" spans="2:2" ht="15" customHeight="1" x14ac:dyDescent="0.2">
      <c r="B14772"/>
    </row>
    <row r="14773" spans="2:2" ht="15" customHeight="1" x14ac:dyDescent="0.2">
      <c r="B14773"/>
    </row>
    <row r="14774" spans="2:2" ht="15" customHeight="1" x14ac:dyDescent="0.2">
      <c r="B14774"/>
    </row>
    <row r="14775" spans="2:2" ht="15" customHeight="1" x14ac:dyDescent="0.2">
      <c r="B14775"/>
    </row>
    <row r="14776" spans="2:2" ht="15" customHeight="1" x14ac:dyDescent="0.2">
      <c r="B14776"/>
    </row>
    <row r="14777" spans="2:2" ht="15" customHeight="1" x14ac:dyDescent="0.2">
      <c r="B14777"/>
    </row>
    <row r="14778" spans="2:2" ht="15" customHeight="1" x14ac:dyDescent="0.2">
      <c r="B14778"/>
    </row>
    <row r="14779" spans="2:2" ht="15" customHeight="1" x14ac:dyDescent="0.2">
      <c r="B14779"/>
    </row>
    <row r="14780" spans="2:2" ht="15" customHeight="1" x14ac:dyDescent="0.2">
      <c r="B14780"/>
    </row>
    <row r="14781" spans="2:2" ht="15" customHeight="1" x14ac:dyDescent="0.2">
      <c r="B14781"/>
    </row>
    <row r="14782" spans="2:2" ht="15" customHeight="1" x14ac:dyDescent="0.2">
      <c r="B14782"/>
    </row>
    <row r="14783" spans="2:2" ht="15" customHeight="1" x14ac:dyDescent="0.2">
      <c r="B14783"/>
    </row>
    <row r="14784" spans="2:2" ht="15" customHeight="1" x14ac:dyDescent="0.2">
      <c r="B14784"/>
    </row>
    <row r="14785" spans="2:2" ht="15" customHeight="1" x14ac:dyDescent="0.2">
      <c r="B14785"/>
    </row>
    <row r="14786" spans="2:2" ht="15" customHeight="1" x14ac:dyDescent="0.2">
      <c r="B14786"/>
    </row>
    <row r="14787" spans="2:2" ht="15" customHeight="1" x14ac:dyDescent="0.2">
      <c r="B14787"/>
    </row>
    <row r="14788" spans="2:2" ht="15" customHeight="1" x14ac:dyDescent="0.2">
      <c r="B14788"/>
    </row>
    <row r="14789" spans="2:2" ht="15" customHeight="1" x14ac:dyDescent="0.2">
      <c r="B14789"/>
    </row>
    <row r="14790" spans="2:2" ht="15" customHeight="1" x14ac:dyDescent="0.2">
      <c r="B14790"/>
    </row>
    <row r="14791" spans="2:2" ht="15" customHeight="1" x14ac:dyDescent="0.2">
      <c r="B14791"/>
    </row>
    <row r="14792" spans="2:2" ht="15" customHeight="1" x14ac:dyDescent="0.2">
      <c r="B14792"/>
    </row>
    <row r="14793" spans="2:2" ht="15" customHeight="1" x14ac:dyDescent="0.2">
      <c r="B14793"/>
    </row>
    <row r="14794" spans="2:2" ht="15" customHeight="1" x14ac:dyDescent="0.2">
      <c r="B14794"/>
    </row>
    <row r="14795" spans="2:2" ht="15" customHeight="1" x14ac:dyDescent="0.2">
      <c r="B14795"/>
    </row>
    <row r="14796" spans="2:2" ht="15" customHeight="1" x14ac:dyDescent="0.2">
      <c r="B14796"/>
    </row>
    <row r="14797" spans="2:2" ht="15" customHeight="1" x14ac:dyDescent="0.2">
      <c r="B14797"/>
    </row>
    <row r="14798" spans="2:2" ht="15" customHeight="1" x14ac:dyDescent="0.2">
      <c r="B14798"/>
    </row>
    <row r="14799" spans="2:2" ht="15" customHeight="1" x14ac:dyDescent="0.2">
      <c r="B14799"/>
    </row>
    <row r="14800" spans="2:2" ht="15" customHeight="1" x14ac:dyDescent="0.2">
      <c r="B14800"/>
    </row>
    <row r="14801" spans="2:2" ht="15" customHeight="1" x14ac:dyDescent="0.2">
      <c r="B14801"/>
    </row>
    <row r="14802" spans="2:2" ht="15" customHeight="1" x14ac:dyDescent="0.2">
      <c r="B14802"/>
    </row>
    <row r="14803" spans="2:2" ht="15" customHeight="1" x14ac:dyDescent="0.2">
      <c r="B14803"/>
    </row>
    <row r="14804" spans="2:2" ht="15" customHeight="1" x14ac:dyDescent="0.2">
      <c r="B14804"/>
    </row>
    <row r="14805" spans="2:2" ht="15" customHeight="1" x14ac:dyDescent="0.2">
      <c r="B14805"/>
    </row>
    <row r="14806" spans="2:2" ht="15" customHeight="1" x14ac:dyDescent="0.2">
      <c r="B14806"/>
    </row>
    <row r="14807" spans="2:2" ht="15" customHeight="1" x14ac:dyDescent="0.2">
      <c r="B14807"/>
    </row>
    <row r="14808" spans="2:2" ht="15" customHeight="1" x14ac:dyDescent="0.2">
      <c r="B14808"/>
    </row>
    <row r="14809" spans="2:2" ht="15" customHeight="1" x14ac:dyDescent="0.2">
      <c r="B14809"/>
    </row>
    <row r="14810" spans="2:2" ht="15" customHeight="1" x14ac:dyDescent="0.2">
      <c r="B14810"/>
    </row>
    <row r="14811" spans="2:2" ht="15" customHeight="1" x14ac:dyDescent="0.2">
      <c r="B14811"/>
    </row>
    <row r="14812" spans="2:2" ht="15" customHeight="1" x14ac:dyDescent="0.2">
      <c r="B14812"/>
    </row>
    <row r="14813" spans="2:2" ht="15" customHeight="1" x14ac:dyDescent="0.2">
      <c r="B14813"/>
    </row>
    <row r="14814" spans="2:2" ht="15" customHeight="1" x14ac:dyDescent="0.2">
      <c r="B14814"/>
    </row>
    <row r="14815" spans="2:2" ht="15" customHeight="1" x14ac:dyDescent="0.2">
      <c r="B14815"/>
    </row>
    <row r="14816" spans="2:2" ht="15" customHeight="1" x14ac:dyDescent="0.2">
      <c r="B14816"/>
    </row>
    <row r="14817" spans="2:2" ht="15" customHeight="1" x14ac:dyDescent="0.2">
      <c r="B14817"/>
    </row>
    <row r="14818" spans="2:2" ht="15" customHeight="1" x14ac:dyDescent="0.2">
      <c r="B14818"/>
    </row>
    <row r="14819" spans="2:2" ht="15" customHeight="1" x14ac:dyDescent="0.2">
      <c r="B14819"/>
    </row>
    <row r="14820" spans="2:2" ht="15" customHeight="1" x14ac:dyDescent="0.2">
      <c r="B14820"/>
    </row>
    <row r="14821" spans="2:2" ht="15" customHeight="1" x14ac:dyDescent="0.2">
      <c r="B14821"/>
    </row>
    <row r="14822" spans="2:2" ht="15" customHeight="1" x14ac:dyDescent="0.2">
      <c r="B14822"/>
    </row>
    <row r="14823" spans="2:2" ht="15" customHeight="1" x14ac:dyDescent="0.2">
      <c r="B14823"/>
    </row>
    <row r="14824" spans="2:2" ht="15" customHeight="1" x14ac:dyDescent="0.2">
      <c r="B14824"/>
    </row>
    <row r="14825" spans="2:2" ht="15" customHeight="1" x14ac:dyDescent="0.2">
      <c r="B14825"/>
    </row>
    <row r="14826" spans="2:2" ht="15" customHeight="1" x14ac:dyDescent="0.2">
      <c r="B14826"/>
    </row>
    <row r="14827" spans="2:2" ht="15" customHeight="1" x14ac:dyDescent="0.2">
      <c r="B14827"/>
    </row>
    <row r="14828" spans="2:2" ht="15" customHeight="1" x14ac:dyDescent="0.2">
      <c r="B14828"/>
    </row>
    <row r="14829" spans="2:2" ht="15" customHeight="1" x14ac:dyDescent="0.2">
      <c r="B14829"/>
    </row>
    <row r="14830" spans="2:2" ht="15" customHeight="1" x14ac:dyDescent="0.2">
      <c r="B14830"/>
    </row>
    <row r="14831" spans="2:2" ht="15" customHeight="1" x14ac:dyDescent="0.2">
      <c r="B14831"/>
    </row>
    <row r="14832" spans="2:2" ht="15" customHeight="1" x14ac:dyDescent="0.2">
      <c r="B14832"/>
    </row>
    <row r="14833" spans="2:2" ht="15" customHeight="1" x14ac:dyDescent="0.2">
      <c r="B14833"/>
    </row>
    <row r="14834" spans="2:2" ht="15" customHeight="1" x14ac:dyDescent="0.2">
      <c r="B14834"/>
    </row>
    <row r="14835" spans="2:2" ht="15" customHeight="1" x14ac:dyDescent="0.2">
      <c r="B14835"/>
    </row>
    <row r="14836" spans="2:2" ht="15" customHeight="1" x14ac:dyDescent="0.2">
      <c r="B14836"/>
    </row>
    <row r="14837" spans="2:2" ht="15" customHeight="1" x14ac:dyDescent="0.2">
      <c r="B14837"/>
    </row>
    <row r="14838" spans="2:2" ht="15" customHeight="1" x14ac:dyDescent="0.2">
      <c r="B14838"/>
    </row>
    <row r="14839" spans="2:2" ht="15" customHeight="1" x14ac:dyDescent="0.2">
      <c r="B14839"/>
    </row>
    <row r="14840" spans="2:2" ht="15" customHeight="1" x14ac:dyDescent="0.2">
      <c r="B14840"/>
    </row>
    <row r="14841" spans="2:2" ht="15" customHeight="1" x14ac:dyDescent="0.2">
      <c r="B14841"/>
    </row>
    <row r="14842" spans="2:2" ht="15" customHeight="1" x14ac:dyDescent="0.2">
      <c r="B14842"/>
    </row>
    <row r="14843" spans="2:2" ht="15" customHeight="1" x14ac:dyDescent="0.2">
      <c r="B14843"/>
    </row>
    <row r="14844" spans="2:2" ht="15" customHeight="1" x14ac:dyDescent="0.2">
      <c r="B14844"/>
    </row>
    <row r="14845" spans="2:2" ht="15" customHeight="1" x14ac:dyDescent="0.2">
      <c r="B14845"/>
    </row>
    <row r="14846" spans="2:2" ht="15" customHeight="1" x14ac:dyDescent="0.2">
      <c r="B14846"/>
    </row>
    <row r="14847" spans="2:2" ht="15" customHeight="1" x14ac:dyDescent="0.2">
      <c r="B14847"/>
    </row>
    <row r="14848" spans="2:2" ht="15" customHeight="1" x14ac:dyDescent="0.2">
      <c r="B14848"/>
    </row>
    <row r="14849" spans="2:2" ht="15" customHeight="1" x14ac:dyDescent="0.2">
      <c r="B14849"/>
    </row>
    <row r="14850" spans="2:2" ht="15" customHeight="1" x14ac:dyDescent="0.2">
      <c r="B14850"/>
    </row>
    <row r="14851" spans="2:2" ht="15" customHeight="1" x14ac:dyDescent="0.2">
      <c r="B14851"/>
    </row>
    <row r="14852" spans="2:2" ht="15" customHeight="1" x14ac:dyDescent="0.2">
      <c r="B14852"/>
    </row>
    <row r="14853" spans="2:2" ht="15" customHeight="1" x14ac:dyDescent="0.2">
      <c r="B14853"/>
    </row>
    <row r="14854" spans="2:2" ht="15" customHeight="1" x14ac:dyDescent="0.2">
      <c r="B14854"/>
    </row>
    <row r="14855" spans="2:2" ht="15" customHeight="1" x14ac:dyDescent="0.2">
      <c r="B14855"/>
    </row>
    <row r="14856" spans="2:2" ht="15" customHeight="1" x14ac:dyDescent="0.2">
      <c r="B14856"/>
    </row>
    <row r="14857" spans="2:2" ht="15" customHeight="1" x14ac:dyDescent="0.2">
      <c r="B14857"/>
    </row>
    <row r="14858" spans="2:2" ht="15" customHeight="1" x14ac:dyDescent="0.2">
      <c r="B14858"/>
    </row>
    <row r="14859" spans="2:2" ht="15" customHeight="1" x14ac:dyDescent="0.2">
      <c r="B14859"/>
    </row>
    <row r="14860" spans="2:2" ht="15" customHeight="1" x14ac:dyDescent="0.2">
      <c r="B14860"/>
    </row>
    <row r="14861" spans="2:2" ht="15" customHeight="1" x14ac:dyDescent="0.2">
      <c r="B14861"/>
    </row>
    <row r="14862" spans="2:2" ht="15" customHeight="1" x14ac:dyDescent="0.2">
      <c r="B14862"/>
    </row>
    <row r="14863" spans="2:2" ht="15" customHeight="1" x14ac:dyDescent="0.2">
      <c r="B14863"/>
    </row>
    <row r="14864" spans="2:2" ht="15" customHeight="1" x14ac:dyDescent="0.2">
      <c r="B14864"/>
    </row>
    <row r="14865" spans="2:2" ht="15" customHeight="1" x14ac:dyDescent="0.2">
      <c r="B14865"/>
    </row>
    <row r="14866" spans="2:2" ht="15" customHeight="1" x14ac:dyDescent="0.2">
      <c r="B14866"/>
    </row>
    <row r="14867" spans="2:2" ht="15" customHeight="1" x14ac:dyDescent="0.2">
      <c r="B14867"/>
    </row>
    <row r="14868" spans="2:2" ht="15" customHeight="1" x14ac:dyDescent="0.2">
      <c r="B14868"/>
    </row>
    <row r="14869" spans="2:2" ht="15" customHeight="1" x14ac:dyDescent="0.2">
      <c r="B14869"/>
    </row>
    <row r="14870" spans="2:2" ht="15" customHeight="1" x14ac:dyDescent="0.2">
      <c r="B14870"/>
    </row>
    <row r="14871" spans="2:2" ht="15" customHeight="1" x14ac:dyDescent="0.2">
      <c r="B14871"/>
    </row>
    <row r="14872" spans="2:2" ht="15" customHeight="1" x14ac:dyDescent="0.2">
      <c r="B14872"/>
    </row>
    <row r="14873" spans="2:2" ht="15" customHeight="1" x14ac:dyDescent="0.2">
      <c r="B14873"/>
    </row>
    <row r="14874" spans="2:2" ht="15" customHeight="1" x14ac:dyDescent="0.2">
      <c r="B14874"/>
    </row>
    <row r="14875" spans="2:2" ht="15" customHeight="1" x14ac:dyDescent="0.2">
      <c r="B14875"/>
    </row>
    <row r="14876" spans="2:2" ht="15" customHeight="1" x14ac:dyDescent="0.2">
      <c r="B14876"/>
    </row>
    <row r="14877" spans="2:2" ht="15" customHeight="1" x14ac:dyDescent="0.2">
      <c r="B14877"/>
    </row>
    <row r="14878" spans="2:2" ht="15" customHeight="1" x14ac:dyDescent="0.2">
      <c r="B14878"/>
    </row>
    <row r="14879" spans="2:2" ht="15" customHeight="1" x14ac:dyDescent="0.2">
      <c r="B14879"/>
    </row>
    <row r="14880" spans="2:2" ht="15" customHeight="1" x14ac:dyDescent="0.2">
      <c r="B14880"/>
    </row>
    <row r="14881" spans="2:2" ht="15" customHeight="1" x14ac:dyDescent="0.2">
      <c r="B14881"/>
    </row>
    <row r="14882" spans="2:2" ht="15" customHeight="1" x14ac:dyDescent="0.2">
      <c r="B14882"/>
    </row>
    <row r="14883" spans="2:2" ht="15" customHeight="1" x14ac:dyDescent="0.2">
      <c r="B14883"/>
    </row>
    <row r="14884" spans="2:2" ht="15" customHeight="1" x14ac:dyDescent="0.2">
      <c r="B14884"/>
    </row>
    <row r="14885" spans="2:2" ht="15" customHeight="1" x14ac:dyDescent="0.2">
      <c r="B14885"/>
    </row>
    <row r="14886" spans="2:2" ht="15" customHeight="1" x14ac:dyDescent="0.2">
      <c r="B14886"/>
    </row>
    <row r="14887" spans="2:2" ht="15" customHeight="1" x14ac:dyDescent="0.2">
      <c r="B14887"/>
    </row>
    <row r="14888" spans="2:2" ht="15" customHeight="1" x14ac:dyDescent="0.2">
      <c r="B14888"/>
    </row>
    <row r="14889" spans="2:2" ht="15" customHeight="1" x14ac:dyDescent="0.2">
      <c r="B14889"/>
    </row>
    <row r="14890" spans="2:2" ht="15" customHeight="1" x14ac:dyDescent="0.2">
      <c r="B14890"/>
    </row>
    <row r="14891" spans="2:2" ht="15" customHeight="1" x14ac:dyDescent="0.2">
      <c r="B14891"/>
    </row>
    <row r="14892" spans="2:2" ht="15" customHeight="1" x14ac:dyDescent="0.2">
      <c r="B14892"/>
    </row>
    <row r="14893" spans="2:2" ht="15" customHeight="1" x14ac:dyDescent="0.2">
      <c r="B14893"/>
    </row>
    <row r="14894" spans="2:2" ht="15" customHeight="1" x14ac:dyDescent="0.2">
      <c r="B14894"/>
    </row>
    <row r="14895" spans="2:2" ht="15" customHeight="1" x14ac:dyDescent="0.2">
      <c r="B14895"/>
    </row>
    <row r="14896" spans="2:2" ht="15" customHeight="1" x14ac:dyDescent="0.2">
      <c r="B14896"/>
    </row>
    <row r="14897" spans="2:2" ht="15" customHeight="1" x14ac:dyDescent="0.2">
      <c r="B14897"/>
    </row>
    <row r="14898" spans="2:2" ht="15" customHeight="1" x14ac:dyDescent="0.2">
      <c r="B14898"/>
    </row>
    <row r="14899" spans="2:2" ht="15" customHeight="1" x14ac:dyDescent="0.2">
      <c r="B14899"/>
    </row>
    <row r="14900" spans="2:2" ht="15" customHeight="1" x14ac:dyDescent="0.2">
      <c r="B14900"/>
    </row>
    <row r="14901" spans="2:2" ht="15" customHeight="1" x14ac:dyDescent="0.2">
      <c r="B14901"/>
    </row>
    <row r="14902" spans="2:2" ht="15" customHeight="1" x14ac:dyDescent="0.2">
      <c r="B14902"/>
    </row>
    <row r="14903" spans="2:2" ht="15" customHeight="1" x14ac:dyDescent="0.2">
      <c r="B14903"/>
    </row>
    <row r="14904" spans="2:2" ht="15" customHeight="1" x14ac:dyDescent="0.2">
      <c r="B14904"/>
    </row>
    <row r="14905" spans="2:2" ht="15" customHeight="1" x14ac:dyDescent="0.2">
      <c r="B14905"/>
    </row>
    <row r="14906" spans="2:2" ht="15" customHeight="1" x14ac:dyDescent="0.2">
      <c r="B14906"/>
    </row>
    <row r="14907" spans="2:2" ht="15" customHeight="1" x14ac:dyDescent="0.2">
      <c r="B14907"/>
    </row>
    <row r="14908" spans="2:2" ht="15" customHeight="1" x14ac:dyDescent="0.2">
      <c r="B14908"/>
    </row>
    <row r="14909" spans="2:2" ht="15" customHeight="1" x14ac:dyDescent="0.2">
      <c r="B14909"/>
    </row>
    <row r="14910" spans="2:2" ht="15" customHeight="1" x14ac:dyDescent="0.2">
      <c r="B14910"/>
    </row>
    <row r="14911" spans="2:2" ht="15" customHeight="1" x14ac:dyDescent="0.2">
      <c r="B14911"/>
    </row>
    <row r="14912" spans="2:2" ht="15" customHeight="1" x14ac:dyDescent="0.2">
      <c r="B14912"/>
    </row>
    <row r="14913" spans="2:2" ht="15" customHeight="1" x14ac:dyDescent="0.2">
      <c r="B14913"/>
    </row>
    <row r="14914" spans="2:2" ht="15" customHeight="1" x14ac:dyDescent="0.2">
      <c r="B14914"/>
    </row>
    <row r="14915" spans="2:2" ht="15" customHeight="1" x14ac:dyDescent="0.2">
      <c r="B14915"/>
    </row>
    <row r="14916" spans="2:2" ht="15" customHeight="1" x14ac:dyDescent="0.2">
      <c r="B14916"/>
    </row>
    <row r="14917" spans="2:2" ht="15" customHeight="1" x14ac:dyDescent="0.2">
      <c r="B14917"/>
    </row>
    <row r="14918" spans="2:2" ht="15" customHeight="1" x14ac:dyDescent="0.2">
      <c r="B14918"/>
    </row>
    <row r="14919" spans="2:2" ht="15" customHeight="1" x14ac:dyDescent="0.2">
      <c r="B14919"/>
    </row>
    <row r="14920" spans="2:2" ht="15" customHeight="1" x14ac:dyDescent="0.2">
      <c r="B14920"/>
    </row>
    <row r="14921" spans="2:2" ht="15" customHeight="1" x14ac:dyDescent="0.2">
      <c r="B14921"/>
    </row>
    <row r="14922" spans="2:2" ht="15" customHeight="1" x14ac:dyDescent="0.2">
      <c r="B14922"/>
    </row>
    <row r="14923" spans="2:2" ht="15" customHeight="1" x14ac:dyDescent="0.2">
      <c r="B14923"/>
    </row>
    <row r="14924" spans="2:2" ht="15" customHeight="1" x14ac:dyDescent="0.2">
      <c r="B14924"/>
    </row>
    <row r="14925" spans="2:2" ht="15" customHeight="1" x14ac:dyDescent="0.2">
      <c r="B14925"/>
    </row>
    <row r="14926" spans="2:2" ht="15" customHeight="1" x14ac:dyDescent="0.2">
      <c r="B14926"/>
    </row>
    <row r="14927" spans="2:2" ht="15" customHeight="1" x14ac:dyDescent="0.2">
      <c r="B14927"/>
    </row>
    <row r="14928" spans="2:2" ht="15" customHeight="1" x14ac:dyDescent="0.2">
      <c r="B14928"/>
    </row>
    <row r="14929" spans="2:2" ht="15" customHeight="1" x14ac:dyDescent="0.2">
      <c r="B14929"/>
    </row>
    <row r="14930" spans="2:2" ht="15" customHeight="1" x14ac:dyDescent="0.2">
      <c r="B14930"/>
    </row>
    <row r="14931" spans="2:2" ht="15" customHeight="1" x14ac:dyDescent="0.2">
      <c r="B14931"/>
    </row>
    <row r="14932" spans="2:2" ht="15" customHeight="1" x14ac:dyDescent="0.2">
      <c r="B14932"/>
    </row>
    <row r="14933" spans="2:2" ht="15" customHeight="1" x14ac:dyDescent="0.2">
      <c r="B14933"/>
    </row>
    <row r="14934" spans="2:2" ht="15" customHeight="1" x14ac:dyDescent="0.2">
      <c r="B14934"/>
    </row>
    <row r="14935" spans="2:2" ht="15" customHeight="1" x14ac:dyDescent="0.2">
      <c r="B14935"/>
    </row>
    <row r="14936" spans="2:2" ht="15" customHeight="1" x14ac:dyDescent="0.2">
      <c r="B14936"/>
    </row>
    <row r="14937" spans="2:2" ht="15" customHeight="1" x14ac:dyDescent="0.2">
      <c r="B14937"/>
    </row>
    <row r="14938" spans="2:2" ht="15" customHeight="1" x14ac:dyDescent="0.2">
      <c r="B14938"/>
    </row>
    <row r="14939" spans="2:2" ht="15" customHeight="1" x14ac:dyDescent="0.2">
      <c r="B14939"/>
    </row>
    <row r="14940" spans="2:2" ht="15" customHeight="1" x14ac:dyDescent="0.2">
      <c r="B14940"/>
    </row>
    <row r="14941" spans="2:2" ht="15" customHeight="1" x14ac:dyDescent="0.2">
      <c r="B14941"/>
    </row>
    <row r="14942" spans="2:2" ht="15" customHeight="1" x14ac:dyDescent="0.2">
      <c r="B14942"/>
    </row>
    <row r="14943" spans="2:2" ht="15" customHeight="1" x14ac:dyDescent="0.2">
      <c r="B14943"/>
    </row>
    <row r="14944" spans="2:2" ht="15" customHeight="1" x14ac:dyDescent="0.2">
      <c r="B14944"/>
    </row>
    <row r="14945" spans="2:2" ht="15" customHeight="1" x14ac:dyDescent="0.2">
      <c r="B14945"/>
    </row>
    <row r="14946" spans="2:2" ht="15" customHeight="1" x14ac:dyDescent="0.2">
      <c r="B14946"/>
    </row>
    <row r="14947" spans="2:2" ht="15" customHeight="1" x14ac:dyDescent="0.2">
      <c r="B14947"/>
    </row>
    <row r="14948" spans="2:2" ht="15" customHeight="1" x14ac:dyDescent="0.2">
      <c r="B14948"/>
    </row>
    <row r="14949" spans="2:2" ht="15" customHeight="1" x14ac:dyDescent="0.2">
      <c r="B14949"/>
    </row>
    <row r="14950" spans="2:2" ht="15" customHeight="1" x14ac:dyDescent="0.2">
      <c r="B14950"/>
    </row>
    <row r="14951" spans="2:2" ht="15" customHeight="1" x14ac:dyDescent="0.2">
      <c r="B14951"/>
    </row>
    <row r="14952" spans="2:2" ht="15" customHeight="1" x14ac:dyDescent="0.2">
      <c r="B14952"/>
    </row>
    <row r="14953" spans="2:2" ht="15" customHeight="1" x14ac:dyDescent="0.2">
      <c r="B14953"/>
    </row>
    <row r="14954" spans="2:2" ht="15" customHeight="1" x14ac:dyDescent="0.2">
      <c r="B14954"/>
    </row>
    <row r="14955" spans="2:2" ht="15" customHeight="1" x14ac:dyDescent="0.2">
      <c r="B14955"/>
    </row>
    <row r="14956" spans="2:2" ht="15" customHeight="1" x14ac:dyDescent="0.2">
      <c r="B14956"/>
    </row>
    <row r="14957" spans="2:2" ht="15" customHeight="1" x14ac:dyDescent="0.2">
      <c r="B14957"/>
    </row>
    <row r="14958" spans="2:2" ht="15" customHeight="1" x14ac:dyDescent="0.2">
      <c r="B14958"/>
    </row>
    <row r="14959" spans="2:2" ht="15" customHeight="1" x14ac:dyDescent="0.2">
      <c r="B14959"/>
    </row>
    <row r="14960" spans="2:2" ht="15" customHeight="1" x14ac:dyDescent="0.2">
      <c r="B14960"/>
    </row>
    <row r="14961" spans="2:2" ht="15" customHeight="1" x14ac:dyDescent="0.2">
      <c r="B14961"/>
    </row>
    <row r="14962" spans="2:2" ht="15" customHeight="1" x14ac:dyDescent="0.2">
      <c r="B14962"/>
    </row>
    <row r="14963" spans="2:2" ht="15" customHeight="1" x14ac:dyDescent="0.2">
      <c r="B14963"/>
    </row>
    <row r="14964" spans="2:2" ht="15" customHeight="1" x14ac:dyDescent="0.2">
      <c r="B14964"/>
    </row>
    <row r="14965" spans="2:2" ht="15" customHeight="1" x14ac:dyDescent="0.2">
      <c r="B14965"/>
    </row>
    <row r="14966" spans="2:2" ht="15" customHeight="1" x14ac:dyDescent="0.2">
      <c r="B14966"/>
    </row>
    <row r="14967" spans="2:2" ht="15" customHeight="1" x14ac:dyDescent="0.2">
      <c r="B14967"/>
    </row>
    <row r="14968" spans="2:2" ht="15" customHeight="1" x14ac:dyDescent="0.2">
      <c r="B14968"/>
    </row>
    <row r="14969" spans="2:2" ht="15" customHeight="1" x14ac:dyDescent="0.2">
      <c r="B14969"/>
    </row>
    <row r="14970" spans="2:2" ht="15" customHeight="1" x14ac:dyDescent="0.2">
      <c r="B14970"/>
    </row>
    <row r="14971" spans="2:2" ht="15" customHeight="1" x14ac:dyDescent="0.2">
      <c r="B14971"/>
    </row>
    <row r="14972" spans="2:2" ht="15" customHeight="1" x14ac:dyDescent="0.2">
      <c r="B14972"/>
    </row>
    <row r="14973" spans="2:2" ht="15" customHeight="1" x14ac:dyDescent="0.2">
      <c r="B14973"/>
    </row>
    <row r="14974" spans="2:2" ht="15" customHeight="1" x14ac:dyDescent="0.2">
      <c r="B14974"/>
    </row>
    <row r="14975" spans="2:2" ht="15" customHeight="1" x14ac:dyDescent="0.2">
      <c r="B14975"/>
    </row>
    <row r="14976" spans="2:2" ht="15" customHeight="1" x14ac:dyDescent="0.2">
      <c r="B14976"/>
    </row>
    <row r="14977" spans="2:2" ht="15" customHeight="1" x14ac:dyDescent="0.2">
      <c r="B14977"/>
    </row>
    <row r="14978" spans="2:2" ht="15" customHeight="1" x14ac:dyDescent="0.2">
      <c r="B14978"/>
    </row>
    <row r="14979" spans="2:2" ht="15" customHeight="1" x14ac:dyDescent="0.2">
      <c r="B14979"/>
    </row>
    <row r="14980" spans="2:2" ht="15" customHeight="1" x14ac:dyDescent="0.2">
      <c r="B14980"/>
    </row>
    <row r="14981" spans="2:2" ht="15" customHeight="1" x14ac:dyDescent="0.2">
      <c r="B14981"/>
    </row>
    <row r="14982" spans="2:2" ht="15" customHeight="1" x14ac:dyDescent="0.2">
      <c r="B14982"/>
    </row>
    <row r="14983" spans="2:2" ht="15" customHeight="1" x14ac:dyDescent="0.2">
      <c r="B14983"/>
    </row>
    <row r="14984" spans="2:2" ht="15" customHeight="1" x14ac:dyDescent="0.2">
      <c r="B14984"/>
    </row>
    <row r="14985" spans="2:2" ht="15" customHeight="1" x14ac:dyDescent="0.2">
      <c r="B14985"/>
    </row>
    <row r="14986" spans="2:2" ht="15" customHeight="1" x14ac:dyDescent="0.2">
      <c r="B14986"/>
    </row>
    <row r="14987" spans="2:2" ht="15" customHeight="1" x14ac:dyDescent="0.2">
      <c r="B14987"/>
    </row>
    <row r="14988" spans="2:2" ht="15" customHeight="1" x14ac:dyDescent="0.2">
      <c r="B14988"/>
    </row>
    <row r="14989" spans="2:2" ht="15" customHeight="1" x14ac:dyDescent="0.2">
      <c r="B14989"/>
    </row>
    <row r="14990" spans="2:2" ht="15" customHeight="1" x14ac:dyDescent="0.2">
      <c r="B14990"/>
    </row>
    <row r="14991" spans="2:2" ht="15" customHeight="1" x14ac:dyDescent="0.2">
      <c r="B14991"/>
    </row>
    <row r="14992" spans="2:2" ht="15" customHeight="1" x14ac:dyDescent="0.2">
      <c r="B14992"/>
    </row>
    <row r="14993" spans="2:2" ht="15" customHeight="1" x14ac:dyDescent="0.2">
      <c r="B14993"/>
    </row>
    <row r="14994" spans="2:2" ht="15" customHeight="1" x14ac:dyDescent="0.2">
      <c r="B14994"/>
    </row>
    <row r="14995" spans="2:2" ht="15" customHeight="1" x14ac:dyDescent="0.2">
      <c r="B14995"/>
    </row>
    <row r="14996" spans="2:2" ht="15" customHeight="1" x14ac:dyDescent="0.2">
      <c r="B14996"/>
    </row>
    <row r="14997" spans="2:2" ht="15" customHeight="1" x14ac:dyDescent="0.2">
      <c r="B14997"/>
    </row>
    <row r="14998" spans="2:2" ht="15" customHeight="1" x14ac:dyDescent="0.2">
      <c r="B14998"/>
    </row>
    <row r="14999" spans="2:2" ht="15" customHeight="1" x14ac:dyDescent="0.2">
      <c r="B14999"/>
    </row>
    <row r="15000" spans="2:2" ht="15" customHeight="1" x14ac:dyDescent="0.2">
      <c r="B15000"/>
    </row>
    <row r="15001" spans="2:2" ht="15" customHeight="1" x14ac:dyDescent="0.2">
      <c r="B15001"/>
    </row>
    <row r="15002" spans="2:2" ht="15" customHeight="1" x14ac:dyDescent="0.2">
      <c r="B15002"/>
    </row>
    <row r="15003" spans="2:2" ht="15" customHeight="1" x14ac:dyDescent="0.2">
      <c r="B15003"/>
    </row>
    <row r="15004" spans="2:2" ht="15" customHeight="1" x14ac:dyDescent="0.2">
      <c r="B15004"/>
    </row>
    <row r="15005" spans="2:2" ht="15" customHeight="1" x14ac:dyDescent="0.2">
      <c r="B15005"/>
    </row>
    <row r="15006" spans="2:2" ht="15" customHeight="1" x14ac:dyDescent="0.2">
      <c r="B15006"/>
    </row>
    <row r="15007" spans="2:2" ht="15" customHeight="1" x14ac:dyDescent="0.2">
      <c r="B15007"/>
    </row>
    <row r="15008" spans="2:2" ht="15" customHeight="1" x14ac:dyDescent="0.2">
      <c r="B15008"/>
    </row>
    <row r="15009" spans="2:2" ht="15" customHeight="1" x14ac:dyDescent="0.2">
      <c r="B15009"/>
    </row>
    <row r="15010" spans="2:2" ht="15" customHeight="1" x14ac:dyDescent="0.2">
      <c r="B15010"/>
    </row>
    <row r="15011" spans="2:2" ht="15" customHeight="1" x14ac:dyDescent="0.2">
      <c r="B15011"/>
    </row>
    <row r="15012" spans="2:2" ht="15" customHeight="1" x14ac:dyDescent="0.2">
      <c r="B15012"/>
    </row>
    <row r="15013" spans="2:2" ht="15" customHeight="1" x14ac:dyDescent="0.2">
      <c r="B15013"/>
    </row>
    <row r="15014" spans="2:2" ht="15" customHeight="1" x14ac:dyDescent="0.2">
      <c r="B15014"/>
    </row>
    <row r="15015" spans="2:2" ht="15" customHeight="1" x14ac:dyDescent="0.2">
      <c r="B15015"/>
    </row>
    <row r="15016" spans="2:2" ht="15" customHeight="1" x14ac:dyDescent="0.2">
      <c r="B15016"/>
    </row>
    <row r="15017" spans="2:2" ht="15" customHeight="1" x14ac:dyDescent="0.2">
      <c r="B15017"/>
    </row>
    <row r="15018" spans="2:2" ht="15" customHeight="1" x14ac:dyDescent="0.2">
      <c r="B15018"/>
    </row>
    <row r="15019" spans="2:2" ht="15" customHeight="1" x14ac:dyDescent="0.2">
      <c r="B15019"/>
    </row>
    <row r="15020" spans="2:2" ht="15" customHeight="1" x14ac:dyDescent="0.2">
      <c r="B15020"/>
    </row>
    <row r="15021" spans="2:2" ht="15" customHeight="1" x14ac:dyDescent="0.2">
      <c r="B15021"/>
    </row>
    <row r="15022" spans="2:2" ht="15" customHeight="1" x14ac:dyDescent="0.2">
      <c r="B15022"/>
    </row>
    <row r="15023" spans="2:2" ht="15" customHeight="1" x14ac:dyDescent="0.2">
      <c r="B15023"/>
    </row>
    <row r="15024" spans="2:2" ht="15" customHeight="1" x14ac:dyDescent="0.2">
      <c r="B15024"/>
    </row>
    <row r="15025" spans="2:2" ht="15" customHeight="1" x14ac:dyDescent="0.2">
      <c r="B15025"/>
    </row>
    <row r="15026" spans="2:2" ht="15" customHeight="1" x14ac:dyDescent="0.2">
      <c r="B15026"/>
    </row>
    <row r="15027" spans="2:2" ht="15" customHeight="1" x14ac:dyDescent="0.2">
      <c r="B15027"/>
    </row>
    <row r="15028" spans="2:2" ht="15" customHeight="1" x14ac:dyDescent="0.2">
      <c r="B15028"/>
    </row>
    <row r="15029" spans="2:2" ht="15" customHeight="1" x14ac:dyDescent="0.2">
      <c r="B15029"/>
    </row>
    <row r="15030" spans="2:2" ht="15" customHeight="1" x14ac:dyDescent="0.2">
      <c r="B15030"/>
    </row>
    <row r="15031" spans="2:2" ht="15" customHeight="1" x14ac:dyDescent="0.2">
      <c r="B15031"/>
    </row>
    <row r="15032" spans="2:2" ht="15" customHeight="1" x14ac:dyDescent="0.2">
      <c r="B15032"/>
    </row>
    <row r="15033" spans="2:2" ht="15" customHeight="1" x14ac:dyDescent="0.2">
      <c r="B15033"/>
    </row>
    <row r="15034" spans="2:2" ht="15" customHeight="1" x14ac:dyDescent="0.2">
      <c r="B15034"/>
    </row>
    <row r="15035" spans="2:2" ht="15" customHeight="1" x14ac:dyDescent="0.2">
      <c r="B15035"/>
    </row>
    <row r="15036" spans="2:2" ht="15" customHeight="1" x14ac:dyDescent="0.2">
      <c r="B15036"/>
    </row>
    <row r="15037" spans="2:2" ht="15" customHeight="1" x14ac:dyDescent="0.2">
      <c r="B15037"/>
    </row>
    <row r="15038" spans="2:2" ht="15" customHeight="1" x14ac:dyDescent="0.2">
      <c r="B15038"/>
    </row>
    <row r="15039" spans="2:2" ht="15" customHeight="1" x14ac:dyDescent="0.2">
      <c r="B15039"/>
    </row>
    <row r="15040" spans="2:2" ht="15" customHeight="1" x14ac:dyDescent="0.2">
      <c r="B15040"/>
    </row>
    <row r="15041" spans="2:2" ht="15" customHeight="1" x14ac:dyDescent="0.2">
      <c r="B15041"/>
    </row>
    <row r="15042" spans="2:2" ht="15" customHeight="1" x14ac:dyDescent="0.2">
      <c r="B15042"/>
    </row>
    <row r="15043" spans="2:2" ht="15" customHeight="1" x14ac:dyDescent="0.2">
      <c r="B15043"/>
    </row>
    <row r="15044" spans="2:2" ht="15" customHeight="1" x14ac:dyDescent="0.2">
      <c r="B15044"/>
    </row>
    <row r="15045" spans="2:2" ht="15" customHeight="1" x14ac:dyDescent="0.2">
      <c r="B15045"/>
    </row>
    <row r="15046" spans="2:2" ht="15" customHeight="1" x14ac:dyDescent="0.2">
      <c r="B15046"/>
    </row>
    <row r="15047" spans="2:2" ht="15" customHeight="1" x14ac:dyDescent="0.2">
      <c r="B15047"/>
    </row>
    <row r="15048" spans="2:2" ht="15" customHeight="1" x14ac:dyDescent="0.2">
      <c r="B15048"/>
    </row>
    <row r="15049" spans="2:2" ht="15" customHeight="1" x14ac:dyDescent="0.2">
      <c r="B15049"/>
    </row>
    <row r="15050" spans="2:2" ht="15" customHeight="1" x14ac:dyDescent="0.2">
      <c r="B15050"/>
    </row>
    <row r="15051" spans="2:2" ht="15" customHeight="1" x14ac:dyDescent="0.2">
      <c r="B15051"/>
    </row>
    <row r="15052" spans="2:2" ht="15" customHeight="1" x14ac:dyDescent="0.2">
      <c r="B15052"/>
    </row>
    <row r="15053" spans="2:2" ht="15" customHeight="1" x14ac:dyDescent="0.2">
      <c r="B15053"/>
    </row>
    <row r="15054" spans="2:2" ht="15" customHeight="1" x14ac:dyDescent="0.2">
      <c r="B15054"/>
    </row>
    <row r="15055" spans="2:2" ht="15" customHeight="1" x14ac:dyDescent="0.2">
      <c r="B15055"/>
    </row>
    <row r="15056" spans="2:2" ht="15" customHeight="1" x14ac:dyDescent="0.2">
      <c r="B15056"/>
    </row>
    <row r="15057" spans="2:2" ht="15" customHeight="1" x14ac:dyDescent="0.2">
      <c r="B15057"/>
    </row>
    <row r="15058" spans="2:2" ht="15" customHeight="1" x14ac:dyDescent="0.2">
      <c r="B15058"/>
    </row>
    <row r="15059" spans="2:2" ht="15" customHeight="1" x14ac:dyDescent="0.2">
      <c r="B15059"/>
    </row>
    <row r="15060" spans="2:2" ht="15" customHeight="1" x14ac:dyDescent="0.2">
      <c r="B15060"/>
    </row>
    <row r="15061" spans="2:2" ht="15" customHeight="1" x14ac:dyDescent="0.2">
      <c r="B15061"/>
    </row>
    <row r="15062" spans="2:2" ht="15" customHeight="1" x14ac:dyDescent="0.2">
      <c r="B15062"/>
    </row>
    <row r="15063" spans="2:2" ht="15" customHeight="1" x14ac:dyDescent="0.2">
      <c r="B15063"/>
    </row>
    <row r="15064" spans="2:2" ht="15" customHeight="1" x14ac:dyDescent="0.2">
      <c r="B15064"/>
    </row>
    <row r="15065" spans="2:2" ht="15" customHeight="1" x14ac:dyDescent="0.2">
      <c r="B15065"/>
    </row>
    <row r="15066" spans="2:2" ht="15" customHeight="1" x14ac:dyDescent="0.2">
      <c r="B15066"/>
    </row>
    <row r="15067" spans="2:2" ht="15" customHeight="1" x14ac:dyDescent="0.2">
      <c r="B15067"/>
    </row>
    <row r="15068" spans="2:2" ht="15" customHeight="1" x14ac:dyDescent="0.2">
      <c r="B15068"/>
    </row>
    <row r="15069" spans="2:2" ht="15" customHeight="1" x14ac:dyDescent="0.2">
      <c r="B15069"/>
    </row>
    <row r="15070" spans="2:2" ht="15" customHeight="1" x14ac:dyDescent="0.2">
      <c r="B15070"/>
    </row>
    <row r="15071" spans="2:2" ht="15" customHeight="1" x14ac:dyDescent="0.2">
      <c r="B15071"/>
    </row>
    <row r="15072" spans="2:2" ht="15" customHeight="1" x14ac:dyDescent="0.2">
      <c r="B15072"/>
    </row>
    <row r="15073" spans="2:2" ht="15" customHeight="1" x14ac:dyDescent="0.2">
      <c r="B15073"/>
    </row>
    <row r="15074" spans="2:2" ht="15" customHeight="1" x14ac:dyDescent="0.2">
      <c r="B15074"/>
    </row>
    <row r="15075" spans="2:2" ht="15" customHeight="1" x14ac:dyDescent="0.2">
      <c r="B15075"/>
    </row>
    <row r="15076" spans="2:2" ht="15" customHeight="1" x14ac:dyDescent="0.2">
      <c r="B15076"/>
    </row>
    <row r="15077" spans="2:2" ht="15" customHeight="1" x14ac:dyDescent="0.2">
      <c r="B15077"/>
    </row>
    <row r="15078" spans="2:2" ht="15" customHeight="1" x14ac:dyDescent="0.2">
      <c r="B15078"/>
    </row>
    <row r="15079" spans="2:2" ht="15" customHeight="1" x14ac:dyDescent="0.2">
      <c r="B15079"/>
    </row>
    <row r="15080" spans="2:2" ht="15" customHeight="1" x14ac:dyDescent="0.2">
      <c r="B15080"/>
    </row>
    <row r="15081" spans="2:2" ht="15" customHeight="1" x14ac:dyDescent="0.2">
      <c r="B15081"/>
    </row>
    <row r="15082" spans="2:2" ht="15" customHeight="1" x14ac:dyDescent="0.2">
      <c r="B15082"/>
    </row>
    <row r="15083" spans="2:2" ht="15" customHeight="1" x14ac:dyDescent="0.2">
      <c r="B15083"/>
    </row>
    <row r="15084" spans="2:2" ht="15" customHeight="1" x14ac:dyDescent="0.2">
      <c r="B15084"/>
    </row>
    <row r="15085" spans="2:2" ht="15" customHeight="1" x14ac:dyDescent="0.2">
      <c r="B15085"/>
    </row>
    <row r="15086" spans="2:2" ht="15" customHeight="1" x14ac:dyDescent="0.2">
      <c r="B15086"/>
    </row>
    <row r="15087" spans="2:2" ht="15" customHeight="1" x14ac:dyDescent="0.2">
      <c r="B15087"/>
    </row>
    <row r="15088" spans="2:2" ht="15" customHeight="1" x14ac:dyDescent="0.2">
      <c r="B15088"/>
    </row>
    <row r="15089" spans="2:2" ht="15" customHeight="1" x14ac:dyDescent="0.2">
      <c r="B15089"/>
    </row>
    <row r="15090" spans="2:2" ht="15" customHeight="1" x14ac:dyDescent="0.2">
      <c r="B15090"/>
    </row>
    <row r="15091" spans="2:2" ht="15" customHeight="1" x14ac:dyDescent="0.2">
      <c r="B15091"/>
    </row>
    <row r="15092" spans="2:2" ht="15" customHeight="1" x14ac:dyDescent="0.2">
      <c r="B15092"/>
    </row>
    <row r="15093" spans="2:2" ht="15" customHeight="1" x14ac:dyDescent="0.2">
      <c r="B15093"/>
    </row>
    <row r="15094" spans="2:2" ht="15" customHeight="1" x14ac:dyDescent="0.2">
      <c r="B15094"/>
    </row>
    <row r="15095" spans="2:2" ht="15" customHeight="1" x14ac:dyDescent="0.2">
      <c r="B15095"/>
    </row>
    <row r="15096" spans="2:2" ht="15" customHeight="1" x14ac:dyDescent="0.2">
      <c r="B15096"/>
    </row>
    <row r="15097" spans="2:2" ht="15" customHeight="1" x14ac:dyDescent="0.2">
      <c r="B15097"/>
    </row>
    <row r="15098" spans="2:2" ht="15" customHeight="1" x14ac:dyDescent="0.2">
      <c r="B15098"/>
    </row>
    <row r="15099" spans="2:2" ht="15" customHeight="1" x14ac:dyDescent="0.2">
      <c r="B15099"/>
    </row>
    <row r="15100" spans="2:2" ht="15" customHeight="1" x14ac:dyDescent="0.2">
      <c r="B15100"/>
    </row>
    <row r="15101" spans="2:2" ht="15" customHeight="1" x14ac:dyDescent="0.2">
      <c r="B15101"/>
    </row>
    <row r="15102" spans="2:2" ht="15" customHeight="1" x14ac:dyDescent="0.2">
      <c r="B15102"/>
    </row>
    <row r="15103" spans="2:2" ht="15" customHeight="1" x14ac:dyDescent="0.2">
      <c r="B15103"/>
    </row>
    <row r="15104" spans="2:2" ht="15" customHeight="1" x14ac:dyDescent="0.2">
      <c r="B15104"/>
    </row>
    <row r="15105" spans="2:2" ht="15" customHeight="1" x14ac:dyDescent="0.2">
      <c r="B15105"/>
    </row>
    <row r="15106" spans="2:2" ht="15" customHeight="1" x14ac:dyDescent="0.2">
      <c r="B15106"/>
    </row>
    <row r="15107" spans="2:2" ht="15" customHeight="1" x14ac:dyDescent="0.2">
      <c r="B15107"/>
    </row>
    <row r="15108" spans="2:2" ht="15" customHeight="1" x14ac:dyDescent="0.2">
      <c r="B15108"/>
    </row>
    <row r="15109" spans="2:2" ht="15" customHeight="1" x14ac:dyDescent="0.2">
      <c r="B15109"/>
    </row>
    <row r="15110" spans="2:2" ht="15" customHeight="1" x14ac:dyDescent="0.2">
      <c r="B15110"/>
    </row>
    <row r="15111" spans="2:2" ht="15" customHeight="1" x14ac:dyDescent="0.2">
      <c r="B15111"/>
    </row>
    <row r="15112" spans="2:2" ht="15" customHeight="1" x14ac:dyDescent="0.2">
      <c r="B15112"/>
    </row>
    <row r="15113" spans="2:2" ht="15" customHeight="1" x14ac:dyDescent="0.2">
      <c r="B15113"/>
    </row>
    <row r="15114" spans="2:2" ht="15" customHeight="1" x14ac:dyDescent="0.2">
      <c r="B15114"/>
    </row>
    <row r="15115" spans="2:2" ht="15" customHeight="1" x14ac:dyDescent="0.2">
      <c r="B15115"/>
    </row>
    <row r="15116" spans="2:2" ht="15" customHeight="1" x14ac:dyDescent="0.2">
      <c r="B15116"/>
    </row>
    <row r="15117" spans="2:2" ht="15" customHeight="1" x14ac:dyDescent="0.2">
      <c r="B15117"/>
    </row>
    <row r="15118" spans="2:2" ht="15" customHeight="1" x14ac:dyDescent="0.2">
      <c r="B15118"/>
    </row>
    <row r="15119" spans="2:2" ht="15" customHeight="1" x14ac:dyDescent="0.2">
      <c r="B15119"/>
    </row>
    <row r="15120" spans="2:2" ht="15" customHeight="1" x14ac:dyDescent="0.2">
      <c r="B15120"/>
    </row>
    <row r="15121" spans="2:2" ht="15" customHeight="1" x14ac:dyDescent="0.2">
      <c r="B15121"/>
    </row>
    <row r="15122" spans="2:2" ht="15" customHeight="1" x14ac:dyDescent="0.2">
      <c r="B15122"/>
    </row>
    <row r="15123" spans="2:2" ht="15" customHeight="1" x14ac:dyDescent="0.2">
      <c r="B15123"/>
    </row>
    <row r="15124" spans="2:2" ht="15" customHeight="1" x14ac:dyDescent="0.2">
      <c r="B15124"/>
    </row>
    <row r="15125" spans="2:2" ht="15" customHeight="1" x14ac:dyDescent="0.2">
      <c r="B15125"/>
    </row>
    <row r="15126" spans="2:2" ht="15" customHeight="1" x14ac:dyDescent="0.2">
      <c r="B15126"/>
    </row>
    <row r="15127" spans="2:2" ht="15" customHeight="1" x14ac:dyDescent="0.2">
      <c r="B15127"/>
    </row>
    <row r="15128" spans="2:2" ht="15" customHeight="1" x14ac:dyDescent="0.2">
      <c r="B15128"/>
    </row>
    <row r="15129" spans="2:2" ht="15" customHeight="1" x14ac:dyDescent="0.2">
      <c r="B15129"/>
    </row>
    <row r="15130" spans="2:2" ht="15" customHeight="1" x14ac:dyDescent="0.2">
      <c r="B15130"/>
    </row>
    <row r="15131" spans="2:2" ht="15" customHeight="1" x14ac:dyDescent="0.2">
      <c r="B15131"/>
    </row>
    <row r="15132" spans="2:2" ht="15" customHeight="1" x14ac:dyDescent="0.2">
      <c r="B15132"/>
    </row>
    <row r="15133" spans="2:2" ht="15" customHeight="1" x14ac:dyDescent="0.2">
      <c r="B15133"/>
    </row>
    <row r="15134" spans="2:2" ht="15" customHeight="1" x14ac:dyDescent="0.2">
      <c r="B15134"/>
    </row>
    <row r="15135" spans="2:2" ht="15" customHeight="1" x14ac:dyDescent="0.2">
      <c r="B15135"/>
    </row>
    <row r="15136" spans="2:2" ht="15" customHeight="1" x14ac:dyDescent="0.2">
      <c r="B15136"/>
    </row>
    <row r="15137" spans="2:2" ht="15" customHeight="1" x14ac:dyDescent="0.2">
      <c r="B15137"/>
    </row>
    <row r="15138" spans="2:2" ht="15" customHeight="1" x14ac:dyDescent="0.2">
      <c r="B15138"/>
    </row>
    <row r="15139" spans="2:2" ht="15" customHeight="1" x14ac:dyDescent="0.2">
      <c r="B15139"/>
    </row>
    <row r="15140" spans="2:2" ht="15" customHeight="1" x14ac:dyDescent="0.2">
      <c r="B15140"/>
    </row>
    <row r="15141" spans="2:2" ht="15" customHeight="1" x14ac:dyDescent="0.2">
      <c r="B15141"/>
    </row>
    <row r="15142" spans="2:2" ht="15" customHeight="1" x14ac:dyDescent="0.2">
      <c r="B15142"/>
    </row>
    <row r="15143" spans="2:2" ht="15" customHeight="1" x14ac:dyDescent="0.2">
      <c r="B15143"/>
    </row>
    <row r="15144" spans="2:2" ht="15" customHeight="1" x14ac:dyDescent="0.2">
      <c r="B15144"/>
    </row>
    <row r="15145" spans="2:2" ht="15" customHeight="1" x14ac:dyDescent="0.2">
      <c r="B15145"/>
    </row>
    <row r="15146" spans="2:2" ht="15" customHeight="1" x14ac:dyDescent="0.2">
      <c r="B15146"/>
    </row>
    <row r="15147" spans="2:2" ht="15" customHeight="1" x14ac:dyDescent="0.2">
      <c r="B15147"/>
    </row>
    <row r="15148" spans="2:2" ht="15" customHeight="1" x14ac:dyDescent="0.2">
      <c r="B15148"/>
    </row>
    <row r="15149" spans="2:2" ht="15" customHeight="1" x14ac:dyDescent="0.2">
      <c r="B15149"/>
    </row>
    <row r="15150" spans="2:2" ht="15" customHeight="1" x14ac:dyDescent="0.2">
      <c r="B15150"/>
    </row>
    <row r="15151" spans="2:2" ht="15" customHeight="1" x14ac:dyDescent="0.2">
      <c r="B15151"/>
    </row>
    <row r="15152" spans="2:2" ht="15" customHeight="1" x14ac:dyDescent="0.2">
      <c r="B15152"/>
    </row>
    <row r="15153" spans="2:2" ht="15" customHeight="1" x14ac:dyDescent="0.2">
      <c r="B15153"/>
    </row>
    <row r="15154" spans="2:2" ht="15" customHeight="1" x14ac:dyDescent="0.2">
      <c r="B15154"/>
    </row>
    <row r="15155" spans="2:2" ht="15" customHeight="1" x14ac:dyDescent="0.2">
      <c r="B15155"/>
    </row>
    <row r="15156" spans="2:2" ht="15" customHeight="1" x14ac:dyDescent="0.2">
      <c r="B15156"/>
    </row>
    <row r="15157" spans="2:2" ht="15" customHeight="1" x14ac:dyDescent="0.2">
      <c r="B15157"/>
    </row>
    <row r="15158" spans="2:2" ht="15" customHeight="1" x14ac:dyDescent="0.2">
      <c r="B15158"/>
    </row>
    <row r="15159" spans="2:2" ht="15" customHeight="1" x14ac:dyDescent="0.2">
      <c r="B15159"/>
    </row>
    <row r="15160" spans="2:2" ht="15" customHeight="1" x14ac:dyDescent="0.2">
      <c r="B15160"/>
    </row>
    <row r="15161" spans="2:2" ht="15" customHeight="1" x14ac:dyDescent="0.2">
      <c r="B15161"/>
    </row>
    <row r="15162" spans="2:2" ht="15" customHeight="1" x14ac:dyDescent="0.2">
      <c r="B15162"/>
    </row>
    <row r="15163" spans="2:2" ht="15" customHeight="1" x14ac:dyDescent="0.2">
      <c r="B15163"/>
    </row>
    <row r="15164" spans="2:2" ht="15" customHeight="1" x14ac:dyDescent="0.2">
      <c r="B15164"/>
    </row>
    <row r="15165" spans="2:2" ht="15" customHeight="1" x14ac:dyDescent="0.2">
      <c r="B15165"/>
    </row>
    <row r="15166" spans="2:2" ht="15" customHeight="1" x14ac:dyDescent="0.2">
      <c r="B15166"/>
    </row>
    <row r="15167" spans="2:2" ht="15" customHeight="1" x14ac:dyDescent="0.2">
      <c r="B15167"/>
    </row>
    <row r="15168" spans="2:2" ht="15" customHeight="1" x14ac:dyDescent="0.2">
      <c r="B15168"/>
    </row>
    <row r="15169" spans="2:2" ht="15" customHeight="1" x14ac:dyDescent="0.2">
      <c r="B15169"/>
    </row>
    <row r="15170" spans="2:2" ht="15" customHeight="1" x14ac:dyDescent="0.2">
      <c r="B15170"/>
    </row>
    <row r="15171" spans="2:2" ht="15" customHeight="1" x14ac:dyDescent="0.2">
      <c r="B15171"/>
    </row>
    <row r="15172" spans="2:2" ht="15" customHeight="1" x14ac:dyDescent="0.2">
      <c r="B15172"/>
    </row>
    <row r="15173" spans="2:2" ht="15" customHeight="1" x14ac:dyDescent="0.2">
      <c r="B15173"/>
    </row>
    <row r="15174" spans="2:2" ht="15" customHeight="1" x14ac:dyDescent="0.2">
      <c r="B15174"/>
    </row>
    <row r="15175" spans="2:2" ht="15" customHeight="1" x14ac:dyDescent="0.2">
      <c r="B15175"/>
    </row>
    <row r="15176" spans="2:2" ht="15" customHeight="1" x14ac:dyDescent="0.2">
      <c r="B15176"/>
    </row>
    <row r="15177" spans="2:2" ht="15" customHeight="1" x14ac:dyDescent="0.2">
      <c r="B15177"/>
    </row>
    <row r="15178" spans="2:2" ht="15" customHeight="1" x14ac:dyDescent="0.2">
      <c r="B15178"/>
    </row>
    <row r="15179" spans="2:2" ht="15" customHeight="1" x14ac:dyDescent="0.2">
      <c r="B15179"/>
    </row>
    <row r="15180" spans="2:2" ht="15" customHeight="1" x14ac:dyDescent="0.2">
      <c r="B15180"/>
    </row>
    <row r="15181" spans="2:2" ht="15" customHeight="1" x14ac:dyDescent="0.2">
      <c r="B15181"/>
    </row>
    <row r="15182" spans="2:2" ht="15" customHeight="1" x14ac:dyDescent="0.2">
      <c r="B15182"/>
    </row>
    <row r="15183" spans="2:2" ht="15" customHeight="1" x14ac:dyDescent="0.2">
      <c r="B15183"/>
    </row>
    <row r="15184" spans="2:2" ht="15" customHeight="1" x14ac:dyDescent="0.2">
      <c r="B15184"/>
    </row>
    <row r="15185" spans="2:2" ht="15" customHeight="1" x14ac:dyDescent="0.2">
      <c r="B15185"/>
    </row>
    <row r="15186" spans="2:2" ht="15" customHeight="1" x14ac:dyDescent="0.2">
      <c r="B15186"/>
    </row>
    <row r="15187" spans="2:2" ht="15" customHeight="1" x14ac:dyDescent="0.2">
      <c r="B15187"/>
    </row>
    <row r="15188" spans="2:2" ht="15" customHeight="1" x14ac:dyDescent="0.2">
      <c r="B15188"/>
    </row>
    <row r="15189" spans="2:2" ht="15" customHeight="1" x14ac:dyDescent="0.2">
      <c r="B15189"/>
    </row>
    <row r="15190" spans="2:2" ht="15" customHeight="1" x14ac:dyDescent="0.2">
      <c r="B15190"/>
    </row>
    <row r="15191" spans="2:2" ht="15" customHeight="1" x14ac:dyDescent="0.2">
      <c r="B15191"/>
    </row>
    <row r="15192" spans="2:2" ht="15" customHeight="1" x14ac:dyDescent="0.2">
      <c r="B15192"/>
    </row>
    <row r="15193" spans="2:2" ht="15" customHeight="1" x14ac:dyDescent="0.2">
      <c r="B15193"/>
    </row>
    <row r="15194" spans="2:2" ht="15" customHeight="1" x14ac:dyDescent="0.2">
      <c r="B15194"/>
    </row>
    <row r="15195" spans="2:2" ht="15" customHeight="1" x14ac:dyDescent="0.2">
      <c r="B15195"/>
    </row>
    <row r="15196" spans="2:2" ht="15" customHeight="1" x14ac:dyDescent="0.2">
      <c r="B15196"/>
    </row>
    <row r="15197" spans="2:2" ht="15" customHeight="1" x14ac:dyDescent="0.2">
      <c r="B15197"/>
    </row>
    <row r="15198" spans="2:2" ht="15" customHeight="1" x14ac:dyDescent="0.2">
      <c r="B15198"/>
    </row>
    <row r="15199" spans="2:2" ht="15" customHeight="1" x14ac:dyDescent="0.2">
      <c r="B15199"/>
    </row>
    <row r="15200" spans="2:2" ht="15" customHeight="1" x14ac:dyDescent="0.2">
      <c r="B15200"/>
    </row>
    <row r="15201" spans="2:2" ht="15" customHeight="1" x14ac:dyDescent="0.2">
      <c r="B15201"/>
    </row>
    <row r="15202" spans="2:2" ht="15" customHeight="1" x14ac:dyDescent="0.2">
      <c r="B15202"/>
    </row>
    <row r="15203" spans="2:2" ht="15" customHeight="1" x14ac:dyDescent="0.2">
      <c r="B15203"/>
    </row>
    <row r="15204" spans="2:2" ht="15" customHeight="1" x14ac:dyDescent="0.2">
      <c r="B15204"/>
    </row>
    <row r="15205" spans="2:2" ht="15" customHeight="1" x14ac:dyDescent="0.2">
      <c r="B15205"/>
    </row>
    <row r="15206" spans="2:2" ht="15" customHeight="1" x14ac:dyDescent="0.2">
      <c r="B15206"/>
    </row>
    <row r="15207" spans="2:2" ht="15" customHeight="1" x14ac:dyDescent="0.2">
      <c r="B15207"/>
    </row>
    <row r="15208" spans="2:2" ht="15" customHeight="1" x14ac:dyDescent="0.2">
      <c r="B15208"/>
    </row>
    <row r="15209" spans="2:2" ht="15" customHeight="1" x14ac:dyDescent="0.2">
      <c r="B15209"/>
    </row>
    <row r="15210" spans="2:2" ht="15" customHeight="1" x14ac:dyDescent="0.2">
      <c r="B15210"/>
    </row>
    <row r="15211" spans="2:2" ht="15" customHeight="1" x14ac:dyDescent="0.2">
      <c r="B15211"/>
    </row>
    <row r="15212" spans="2:2" ht="15" customHeight="1" x14ac:dyDescent="0.2">
      <c r="B15212"/>
    </row>
    <row r="15213" spans="2:2" ht="15" customHeight="1" x14ac:dyDescent="0.2">
      <c r="B15213"/>
    </row>
    <row r="15214" spans="2:2" ht="15" customHeight="1" x14ac:dyDescent="0.2">
      <c r="B15214"/>
    </row>
    <row r="15215" spans="2:2" ht="15" customHeight="1" x14ac:dyDescent="0.2">
      <c r="B15215"/>
    </row>
    <row r="15216" spans="2:2" ht="15" customHeight="1" x14ac:dyDescent="0.2">
      <c r="B15216"/>
    </row>
    <row r="15217" spans="2:2" ht="15" customHeight="1" x14ac:dyDescent="0.2">
      <c r="B15217"/>
    </row>
    <row r="15218" spans="2:2" ht="15" customHeight="1" x14ac:dyDescent="0.2">
      <c r="B15218"/>
    </row>
    <row r="15219" spans="2:2" ht="15" customHeight="1" x14ac:dyDescent="0.2">
      <c r="B15219"/>
    </row>
    <row r="15220" spans="2:2" ht="15" customHeight="1" x14ac:dyDescent="0.2">
      <c r="B15220"/>
    </row>
    <row r="15221" spans="2:2" ht="15" customHeight="1" x14ac:dyDescent="0.2">
      <c r="B15221"/>
    </row>
    <row r="15222" spans="2:2" ht="15" customHeight="1" x14ac:dyDescent="0.2">
      <c r="B15222"/>
    </row>
    <row r="15223" spans="2:2" ht="15" customHeight="1" x14ac:dyDescent="0.2">
      <c r="B15223"/>
    </row>
    <row r="15224" spans="2:2" ht="15" customHeight="1" x14ac:dyDescent="0.2">
      <c r="B15224"/>
    </row>
    <row r="15225" spans="2:2" ht="15" customHeight="1" x14ac:dyDescent="0.2">
      <c r="B15225"/>
    </row>
    <row r="15226" spans="2:2" ht="15" customHeight="1" x14ac:dyDescent="0.2">
      <c r="B15226"/>
    </row>
    <row r="15227" spans="2:2" ht="15" customHeight="1" x14ac:dyDescent="0.2">
      <c r="B15227"/>
    </row>
    <row r="15228" spans="2:2" ht="15" customHeight="1" x14ac:dyDescent="0.2">
      <c r="B15228"/>
    </row>
    <row r="15229" spans="2:2" ht="15" customHeight="1" x14ac:dyDescent="0.2">
      <c r="B15229"/>
    </row>
    <row r="15230" spans="2:2" ht="15" customHeight="1" x14ac:dyDescent="0.2">
      <c r="B15230"/>
    </row>
    <row r="15231" spans="2:2" ht="15" customHeight="1" x14ac:dyDescent="0.2">
      <c r="B15231"/>
    </row>
    <row r="15232" spans="2:2" ht="15" customHeight="1" x14ac:dyDescent="0.2">
      <c r="B15232"/>
    </row>
    <row r="15233" spans="2:2" ht="15" customHeight="1" x14ac:dyDescent="0.2">
      <c r="B15233"/>
    </row>
    <row r="15234" spans="2:2" ht="15" customHeight="1" x14ac:dyDescent="0.2">
      <c r="B15234"/>
    </row>
    <row r="15235" spans="2:2" ht="15" customHeight="1" x14ac:dyDescent="0.2">
      <c r="B15235"/>
    </row>
    <row r="15236" spans="2:2" ht="15" customHeight="1" x14ac:dyDescent="0.2">
      <c r="B15236"/>
    </row>
    <row r="15237" spans="2:2" ht="15" customHeight="1" x14ac:dyDescent="0.2">
      <c r="B15237"/>
    </row>
    <row r="15238" spans="2:2" ht="15" customHeight="1" x14ac:dyDescent="0.2">
      <c r="B15238"/>
    </row>
    <row r="15239" spans="2:2" ht="15" customHeight="1" x14ac:dyDescent="0.2">
      <c r="B15239"/>
    </row>
    <row r="15240" spans="2:2" ht="15" customHeight="1" x14ac:dyDescent="0.2">
      <c r="B15240"/>
    </row>
    <row r="15241" spans="2:2" ht="15" customHeight="1" x14ac:dyDescent="0.2">
      <c r="B15241"/>
    </row>
    <row r="15242" spans="2:2" ht="15" customHeight="1" x14ac:dyDescent="0.2">
      <c r="B15242"/>
    </row>
    <row r="15243" spans="2:2" ht="15" customHeight="1" x14ac:dyDescent="0.2">
      <c r="B15243"/>
    </row>
    <row r="15244" spans="2:2" ht="15" customHeight="1" x14ac:dyDescent="0.2">
      <c r="B15244"/>
    </row>
    <row r="15245" spans="2:2" ht="15" customHeight="1" x14ac:dyDescent="0.2">
      <c r="B15245"/>
    </row>
    <row r="15246" spans="2:2" ht="15" customHeight="1" x14ac:dyDescent="0.2">
      <c r="B15246"/>
    </row>
    <row r="15247" spans="2:2" ht="15" customHeight="1" x14ac:dyDescent="0.2">
      <c r="B15247"/>
    </row>
    <row r="15248" spans="2:2" ht="15" customHeight="1" x14ac:dyDescent="0.2">
      <c r="B15248"/>
    </row>
    <row r="15249" spans="2:2" ht="15" customHeight="1" x14ac:dyDescent="0.2">
      <c r="B15249"/>
    </row>
    <row r="15250" spans="2:2" ht="15" customHeight="1" x14ac:dyDescent="0.2">
      <c r="B15250"/>
    </row>
    <row r="15251" spans="2:2" ht="15" customHeight="1" x14ac:dyDescent="0.2">
      <c r="B15251"/>
    </row>
    <row r="15252" spans="2:2" ht="15" customHeight="1" x14ac:dyDescent="0.2">
      <c r="B15252"/>
    </row>
    <row r="15253" spans="2:2" ht="15" customHeight="1" x14ac:dyDescent="0.2">
      <c r="B15253"/>
    </row>
    <row r="15254" spans="2:2" ht="15" customHeight="1" x14ac:dyDescent="0.2">
      <c r="B15254"/>
    </row>
    <row r="15255" spans="2:2" ht="15" customHeight="1" x14ac:dyDescent="0.2">
      <c r="B15255"/>
    </row>
    <row r="15256" spans="2:2" ht="15" customHeight="1" x14ac:dyDescent="0.2">
      <c r="B15256"/>
    </row>
    <row r="15257" spans="2:2" ht="15" customHeight="1" x14ac:dyDescent="0.2">
      <c r="B15257"/>
    </row>
    <row r="15258" spans="2:2" ht="15" customHeight="1" x14ac:dyDescent="0.2">
      <c r="B15258"/>
    </row>
    <row r="15259" spans="2:2" ht="15" customHeight="1" x14ac:dyDescent="0.2">
      <c r="B15259"/>
    </row>
    <row r="15260" spans="2:2" ht="15" customHeight="1" x14ac:dyDescent="0.2">
      <c r="B15260"/>
    </row>
    <row r="15261" spans="2:2" ht="15" customHeight="1" x14ac:dyDescent="0.2">
      <c r="B15261"/>
    </row>
    <row r="15262" spans="2:2" ht="15" customHeight="1" x14ac:dyDescent="0.2">
      <c r="B15262"/>
    </row>
    <row r="15263" spans="2:2" ht="15" customHeight="1" x14ac:dyDescent="0.2">
      <c r="B15263"/>
    </row>
    <row r="15264" spans="2:2" ht="15" customHeight="1" x14ac:dyDescent="0.2">
      <c r="B15264"/>
    </row>
    <row r="15265" spans="2:2" ht="15" customHeight="1" x14ac:dyDescent="0.2">
      <c r="B15265"/>
    </row>
    <row r="15266" spans="2:2" ht="15" customHeight="1" x14ac:dyDescent="0.2">
      <c r="B15266"/>
    </row>
    <row r="15267" spans="2:2" ht="15" customHeight="1" x14ac:dyDescent="0.2">
      <c r="B15267"/>
    </row>
    <row r="15268" spans="2:2" ht="15" customHeight="1" x14ac:dyDescent="0.2">
      <c r="B15268"/>
    </row>
    <row r="15269" spans="2:2" ht="15" customHeight="1" x14ac:dyDescent="0.2">
      <c r="B15269"/>
    </row>
    <row r="15270" spans="2:2" ht="15" customHeight="1" x14ac:dyDescent="0.2">
      <c r="B15270"/>
    </row>
    <row r="15271" spans="2:2" ht="15" customHeight="1" x14ac:dyDescent="0.2">
      <c r="B15271"/>
    </row>
    <row r="15272" spans="2:2" ht="15" customHeight="1" x14ac:dyDescent="0.2">
      <c r="B15272"/>
    </row>
    <row r="15273" spans="2:2" ht="15" customHeight="1" x14ac:dyDescent="0.2">
      <c r="B15273"/>
    </row>
    <row r="15274" spans="2:2" ht="15" customHeight="1" x14ac:dyDescent="0.2">
      <c r="B15274"/>
    </row>
    <row r="15275" spans="2:2" ht="15" customHeight="1" x14ac:dyDescent="0.2">
      <c r="B15275"/>
    </row>
    <row r="15276" spans="2:2" ht="15" customHeight="1" x14ac:dyDescent="0.2">
      <c r="B15276"/>
    </row>
    <row r="15277" spans="2:2" ht="15" customHeight="1" x14ac:dyDescent="0.2">
      <c r="B15277"/>
    </row>
    <row r="15278" spans="2:2" ht="15" customHeight="1" x14ac:dyDescent="0.2">
      <c r="B15278"/>
    </row>
    <row r="15279" spans="2:2" ht="15" customHeight="1" x14ac:dyDescent="0.2">
      <c r="B15279"/>
    </row>
    <row r="15280" spans="2:2" ht="15" customHeight="1" x14ac:dyDescent="0.2">
      <c r="B15280"/>
    </row>
    <row r="15281" spans="2:2" ht="15" customHeight="1" x14ac:dyDescent="0.2">
      <c r="B15281"/>
    </row>
    <row r="15282" spans="2:2" ht="15" customHeight="1" x14ac:dyDescent="0.2">
      <c r="B15282"/>
    </row>
    <row r="15283" spans="2:2" ht="15" customHeight="1" x14ac:dyDescent="0.2">
      <c r="B15283"/>
    </row>
    <row r="15284" spans="2:2" ht="15" customHeight="1" x14ac:dyDescent="0.2">
      <c r="B15284"/>
    </row>
    <row r="15285" spans="2:2" ht="15" customHeight="1" x14ac:dyDescent="0.2">
      <c r="B15285"/>
    </row>
    <row r="15286" spans="2:2" ht="15" customHeight="1" x14ac:dyDescent="0.2">
      <c r="B15286"/>
    </row>
    <row r="15287" spans="2:2" ht="15" customHeight="1" x14ac:dyDescent="0.2">
      <c r="B15287"/>
    </row>
    <row r="15288" spans="2:2" ht="15" customHeight="1" x14ac:dyDescent="0.2">
      <c r="B15288"/>
    </row>
    <row r="15289" spans="2:2" ht="15" customHeight="1" x14ac:dyDescent="0.2">
      <c r="B15289"/>
    </row>
    <row r="15290" spans="2:2" ht="15" customHeight="1" x14ac:dyDescent="0.2">
      <c r="B15290"/>
    </row>
    <row r="15291" spans="2:2" ht="15" customHeight="1" x14ac:dyDescent="0.2">
      <c r="B15291"/>
    </row>
    <row r="15292" spans="2:2" ht="15" customHeight="1" x14ac:dyDescent="0.2">
      <c r="B15292"/>
    </row>
    <row r="15293" spans="2:2" ht="15" customHeight="1" x14ac:dyDescent="0.2">
      <c r="B15293"/>
    </row>
    <row r="15294" spans="2:2" ht="15" customHeight="1" x14ac:dyDescent="0.2">
      <c r="B15294"/>
    </row>
    <row r="15295" spans="2:2" ht="15" customHeight="1" x14ac:dyDescent="0.2">
      <c r="B15295"/>
    </row>
    <row r="15296" spans="2:2" ht="15" customHeight="1" x14ac:dyDescent="0.2">
      <c r="B15296"/>
    </row>
    <row r="15297" spans="2:2" ht="15" customHeight="1" x14ac:dyDescent="0.2">
      <c r="B15297"/>
    </row>
    <row r="15298" spans="2:2" ht="15" customHeight="1" x14ac:dyDescent="0.2">
      <c r="B15298"/>
    </row>
    <row r="15299" spans="2:2" ht="15" customHeight="1" x14ac:dyDescent="0.2">
      <c r="B15299"/>
    </row>
    <row r="15300" spans="2:2" ht="15" customHeight="1" x14ac:dyDescent="0.2">
      <c r="B15300"/>
    </row>
    <row r="15301" spans="2:2" ht="15" customHeight="1" x14ac:dyDescent="0.2">
      <c r="B15301"/>
    </row>
    <row r="15302" spans="2:2" ht="15" customHeight="1" x14ac:dyDescent="0.2">
      <c r="B15302"/>
    </row>
    <row r="15303" spans="2:2" ht="15" customHeight="1" x14ac:dyDescent="0.2">
      <c r="B15303"/>
    </row>
    <row r="15304" spans="2:2" ht="15" customHeight="1" x14ac:dyDescent="0.2">
      <c r="B15304"/>
    </row>
    <row r="15305" spans="2:2" ht="15" customHeight="1" x14ac:dyDescent="0.2">
      <c r="B15305"/>
    </row>
    <row r="15306" spans="2:2" ht="15" customHeight="1" x14ac:dyDescent="0.2">
      <c r="B15306"/>
    </row>
    <row r="15307" spans="2:2" ht="15" customHeight="1" x14ac:dyDescent="0.2">
      <c r="B15307"/>
    </row>
    <row r="15308" spans="2:2" ht="15" customHeight="1" x14ac:dyDescent="0.2">
      <c r="B15308"/>
    </row>
    <row r="15309" spans="2:2" ht="15" customHeight="1" x14ac:dyDescent="0.2">
      <c r="B15309"/>
    </row>
    <row r="15310" spans="2:2" ht="15" customHeight="1" x14ac:dyDescent="0.2">
      <c r="B15310"/>
    </row>
    <row r="15311" spans="2:2" ht="15" customHeight="1" x14ac:dyDescent="0.2">
      <c r="B15311"/>
    </row>
    <row r="15312" spans="2:2" ht="15" customHeight="1" x14ac:dyDescent="0.2">
      <c r="B15312"/>
    </row>
    <row r="15313" spans="2:2" ht="15" customHeight="1" x14ac:dyDescent="0.2">
      <c r="B15313"/>
    </row>
    <row r="15314" spans="2:2" ht="15" customHeight="1" x14ac:dyDescent="0.2">
      <c r="B15314"/>
    </row>
    <row r="15315" spans="2:2" ht="15" customHeight="1" x14ac:dyDescent="0.2">
      <c r="B15315"/>
    </row>
    <row r="15316" spans="2:2" ht="15" customHeight="1" x14ac:dyDescent="0.2">
      <c r="B15316"/>
    </row>
    <row r="15317" spans="2:2" ht="15" customHeight="1" x14ac:dyDescent="0.2">
      <c r="B15317"/>
    </row>
    <row r="15318" spans="2:2" ht="15" customHeight="1" x14ac:dyDescent="0.2">
      <c r="B15318"/>
    </row>
    <row r="15319" spans="2:2" ht="15" customHeight="1" x14ac:dyDescent="0.2">
      <c r="B15319"/>
    </row>
    <row r="15320" spans="2:2" ht="15" customHeight="1" x14ac:dyDescent="0.2">
      <c r="B15320"/>
    </row>
    <row r="15321" spans="2:2" ht="15" customHeight="1" x14ac:dyDescent="0.2">
      <c r="B15321"/>
    </row>
    <row r="15322" spans="2:2" ht="15" customHeight="1" x14ac:dyDescent="0.2">
      <c r="B15322"/>
    </row>
    <row r="15323" spans="2:2" ht="15" customHeight="1" x14ac:dyDescent="0.2">
      <c r="B15323"/>
    </row>
    <row r="15324" spans="2:2" ht="15" customHeight="1" x14ac:dyDescent="0.2">
      <c r="B15324"/>
    </row>
    <row r="15325" spans="2:2" ht="15" customHeight="1" x14ac:dyDescent="0.2">
      <c r="B15325"/>
    </row>
    <row r="15326" spans="2:2" ht="15" customHeight="1" x14ac:dyDescent="0.2">
      <c r="B15326"/>
    </row>
    <row r="15327" spans="2:2" ht="15" customHeight="1" x14ac:dyDescent="0.2">
      <c r="B15327"/>
    </row>
    <row r="15328" spans="2:2" ht="15" customHeight="1" x14ac:dyDescent="0.2">
      <c r="B15328"/>
    </row>
    <row r="15329" spans="2:2" ht="15" customHeight="1" x14ac:dyDescent="0.2">
      <c r="B15329"/>
    </row>
    <row r="15330" spans="2:2" ht="15" customHeight="1" x14ac:dyDescent="0.2">
      <c r="B15330"/>
    </row>
    <row r="15331" spans="2:2" ht="15" customHeight="1" x14ac:dyDescent="0.2">
      <c r="B15331"/>
    </row>
    <row r="15332" spans="2:2" ht="15" customHeight="1" x14ac:dyDescent="0.2">
      <c r="B15332"/>
    </row>
    <row r="15333" spans="2:2" ht="15" customHeight="1" x14ac:dyDescent="0.2">
      <c r="B15333"/>
    </row>
    <row r="15334" spans="2:2" ht="15" customHeight="1" x14ac:dyDescent="0.2">
      <c r="B15334"/>
    </row>
    <row r="15335" spans="2:2" ht="15" customHeight="1" x14ac:dyDescent="0.2">
      <c r="B15335"/>
    </row>
    <row r="15336" spans="2:2" ht="15" customHeight="1" x14ac:dyDescent="0.2">
      <c r="B15336"/>
    </row>
    <row r="15337" spans="2:2" ht="15" customHeight="1" x14ac:dyDescent="0.2">
      <c r="B15337"/>
    </row>
    <row r="15338" spans="2:2" ht="15" customHeight="1" x14ac:dyDescent="0.2">
      <c r="B15338"/>
    </row>
    <row r="15339" spans="2:2" ht="15" customHeight="1" x14ac:dyDescent="0.2">
      <c r="B15339"/>
    </row>
    <row r="15340" spans="2:2" ht="15" customHeight="1" x14ac:dyDescent="0.2">
      <c r="B15340"/>
    </row>
    <row r="15341" spans="2:2" ht="15" customHeight="1" x14ac:dyDescent="0.2">
      <c r="B15341"/>
    </row>
    <row r="15342" spans="2:2" ht="15" customHeight="1" x14ac:dyDescent="0.2">
      <c r="B15342"/>
    </row>
    <row r="15343" spans="2:2" ht="15" customHeight="1" x14ac:dyDescent="0.2">
      <c r="B15343"/>
    </row>
    <row r="15344" spans="2:2" ht="15" customHeight="1" x14ac:dyDescent="0.2">
      <c r="B15344"/>
    </row>
    <row r="15345" spans="2:2" ht="15" customHeight="1" x14ac:dyDescent="0.2">
      <c r="B15345"/>
    </row>
    <row r="15346" spans="2:2" ht="15" customHeight="1" x14ac:dyDescent="0.2">
      <c r="B15346"/>
    </row>
    <row r="15347" spans="2:2" ht="15" customHeight="1" x14ac:dyDescent="0.2">
      <c r="B15347"/>
    </row>
    <row r="15348" spans="2:2" ht="15" customHeight="1" x14ac:dyDescent="0.2">
      <c r="B15348"/>
    </row>
    <row r="15349" spans="2:2" ht="15" customHeight="1" x14ac:dyDescent="0.2">
      <c r="B15349"/>
    </row>
    <row r="15350" spans="2:2" ht="15" customHeight="1" x14ac:dyDescent="0.2">
      <c r="B15350"/>
    </row>
    <row r="15351" spans="2:2" ht="15" customHeight="1" x14ac:dyDescent="0.2">
      <c r="B15351"/>
    </row>
    <row r="15352" spans="2:2" ht="15" customHeight="1" x14ac:dyDescent="0.2">
      <c r="B15352"/>
    </row>
    <row r="15353" spans="2:2" ht="15" customHeight="1" x14ac:dyDescent="0.2">
      <c r="B15353"/>
    </row>
    <row r="15354" spans="2:2" ht="15" customHeight="1" x14ac:dyDescent="0.2">
      <c r="B15354"/>
    </row>
    <row r="15355" spans="2:2" ht="15" customHeight="1" x14ac:dyDescent="0.2">
      <c r="B15355"/>
    </row>
    <row r="15356" spans="2:2" ht="15" customHeight="1" x14ac:dyDescent="0.2">
      <c r="B15356"/>
    </row>
    <row r="15357" spans="2:2" ht="15" customHeight="1" x14ac:dyDescent="0.2">
      <c r="B15357"/>
    </row>
    <row r="15358" spans="2:2" ht="15" customHeight="1" x14ac:dyDescent="0.2">
      <c r="B15358"/>
    </row>
    <row r="15359" spans="2:2" ht="15" customHeight="1" x14ac:dyDescent="0.2">
      <c r="B15359"/>
    </row>
    <row r="15360" spans="2:2" ht="15" customHeight="1" x14ac:dyDescent="0.2">
      <c r="B15360"/>
    </row>
    <row r="15361" spans="2:2" ht="15" customHeight="1" x14ac:dyDescent="0.2">
      <c r="B15361"/>
    </row>
    <row r="15362" spans="2:2" ht="15" customHeight="1" x14ac:dyDescent="0.2">
      <c r="B15362"/>
    </row>
    <row r="15363" spans="2:2" ht="15" customHeight="1" x14ac:dyDescent="0.2">
      <c r="B15363"/>
    </row>
    <row r="15364" spans="2:2" ht="15" customHeight="1" x14ac:dyDescent="0.2">
      <c r="B15364"/>
    </row>
    <row r="15365" spans="2:2" ht="15" customHeight="1" x14ac:dyDescent="0.2">
      <c r="B15365"/>
    </row>
    <row r="15366" spans="2:2" ht="15" customHeight="1" x14ac:dyDescent="0.2">
      <c r="B15366"/>
    </row>
    <row r="15367" spans="2:2" ht="15" customHeight="1" x14ac:dyDescent="0.2">
      <c r="B15367"/>
    </row>
    <row r="15368" spans="2:2" ht="15" customHeight="1" x14ac:dyDescent="0.2">
      <c r="B15368"/>
    </row>
    <row r="15369" spans="2:2" ht="15" customHeight="1" x14ac:dyDescent="0.2">
      <c r="B15369"/>
    </row>
    <row r="15370" spans="2:2" ht="15" customHeight="1" x14ac:dyDescent="0.2">
      <c r="B15370"/>
    </row>
    <row r="15371" spans="2:2" ht="15" customHeight="1" x14ac:dyDescent="0.2">
      <c r="B15371"/>
    </row>
    <row r="15372" spans="2:2" ht="15" customHeight="1" x14ac:dyDescent="0.2">
      <c r="B15372"/>
    </row>
    <row r="15373" spans="2:2" ht="15" customHeight="1" x14ac:dyDescent="0.2">
      <c r="B15373"/>
    </row>
    <row r="15374" spans="2:2" ht="15" customHeight="1" x14ac:dyDescent="0.2">
      <c r="B15374"/>
    </row>
    <row r="15375" spans="2:2" ht="15" customHeight="1" x14ac:dyDescent="0.2">
      <c r="B15375"/>
    </row>
    <row r="15376" spans="2:2" ht="15" customHeight="1" x14ac:dyDescent="0.2">
      <c r="B15376"/>
    </row>
    <row r="15377" spans="2:2" ht="15" customHeight="1" x14ac:dyDescent="0.2">
      <c r="B15377"/>
    </row>
    <row r="15378" spans="2:2" ht="15" customHeight="1" x14ac:dyDescent="0.2">
      <c r="B15378"/>
    </row>
    <row r="15379" spans="2:2" ht="15" customHeight="1" x14ac:dyDescent="0.2">
      <c r="B15379"/>
    </row>
    <row r="15380" spans="2:2" ht="15" customHeight="1" x14ac:dyDescent="0.2">
      <c r="B15380"/>
    </row>
    <row r="15381" spans="2:2" ht="15" customHeight="1" x14ac:dyDescent="0.2">
      <c r="B15381"/>
    </row>
    <row r="15382" spans="2:2" ht="15" customHeight="1" x14ac:dyDescent="0.2">
      <c r="B15382"/>
    </row>
    <row r="15383" spans="2:2" ht="15" customHeight="1" x14ac:dyDescent="0.2">
      <c r="B15383"/>
    </row>
    <row r="15384" spans="2:2" ht="15" customHeight="1" x14ac:dyDescent="0.2">
      <c r="B15384"/>
    </row>
    <row r="15385" spans="2:2" ht="15" customHeight="1" x14ac:dyDescent="0.2">
      <c r="B15385"/>
    </row>
    <row r="15386" spans="2:2" ht="15" customHeight="1" x14ac:dyDescent="0.2">
      <c r="B15386"/>
    </row>
    <row r="15387" spans="2:2" ht="15" customHeight="1" x14ac:dyDescent="0.2">
      <c r="B15387"/>
    </row>
    <row r="15388" spans="2:2" ht="15" customHeight="1" x14ac:dyDescent="0.2">
      <c r="B15388"/>
    </row>
    <row r="15389" spans="2:2" ht="15" customHeight="1" x14ac:dyDescent="0.2">
      <c r="B15389"/>
    </row>
    <row r="15390" spans="2:2" ht="15" customHeight="1" x14ac:dyDescent="0.2">
      <c r="B15390"/>
    </row>
    <row r="15391" spans="2:2" ht="15" customHeight="1" x14ac:dyDescent="0.2">
      <c r="B15391"/>
    </row>
    <row r="15392" spans="2:2" ht="15" customHeight="1" x14ac:dyDescent="0.2">
      <c r="B15392"/>
    </row>
    <row r="15393" spans="2:2" ht="15" customHeight="1" x14ac:dyDescent="0.2">
      <c r="B15393"/>
    </row>
    <row r="15394" spans="2:2" ht="15" customHeight="1" x14ac:dyDescent="0.2">
      <c r="B15394"/>
    </row>
    <row r="15395" spans="2:2" ht="15" customHeight="1" x14ac:dyDescent="0.2">
      <c r="B15395"/>
    </row>
    <row r="15396" spans="2:2" ht="15" customHeight="1" x14ac:dyDescent="0.2">
      <c r="B15396"/>
    </row>
    <row r="15397" spans="2:2" ht="15" customHeight="1" x14ac:dyDescent="0.2">
      <c r="B15397"/>
    </row>
    <row r="15398" spans="2:2" ht="15" customHeight="1" x14ac:dyDescent="0.2">
      <c r="B15398"/>
    </row>
    <row r="15399" spans="2:2" ht="15" customHeight="1" x14ac:dyDescent="0.2">
      <c r="B15399"/>
    </row>
    <row r="15400" spans="2:2" ht="15" customHeight="1" x14ac:dyDescent="0.2">
      <c r="B15400"/>
    </row>
    <row r="15401" spans="2:2" ht="15" customHeight="1" x14ac:dyDescent="0.2">
      <c r="B15401"/>
    </row>
    <row r="15402" spans="2:2" ht="15" customHeight="1" x14ac:dyDescent="0.2">
      <c r="B15402"/>
    </row>
    <row r="15403" spans="2:2" ht="15" customHeight="1" x14ac:dyDescent="0.2">
      <c r="B15403"/>
    </row>
    <row r="15404" spans="2:2" ht="15" customHeight="1" x14ac:dyDescent="0.2">
      <c r="B15404"/>
    </row>
    <row r="15405" spans="2:2" ht="15" customHeight="1" x14ac:dyDescent="0.2">
      <c r="B15405"/>
    </row>
    <row r="15406" spans="2:2" ht="15" customHeight="1" x14ac:dyDescent="0.2">
      <c r="B15406"/>
    </row>
    <row r="15407" spans="2:2" ht="15" customHeight="1" x14ac:dyDescent="0.2">
      <c r="B15407"/>
    </row>
    <row r="15408" spans="2:2" ht="15" customHeight="1" x14ac:dyDescent="0.2">
      <c r="B15408"/>
    </row>
    <row r="15409" spans="2:2" ht="15" customHeight="1" x14ac:dyDescent="0.2">
      <c r="B15409"/>
    </row>
    <row r="15410" spans="2:2" ht="15" customHeight="1" x14ac:dyDescent="0.2">
      <c r="B15410"/>
    </row>
    <row r="15411" spans="2:2" ht="15" customHeight="1" x14ac:dyDescent="0.2">
      <c r="B15411"/>
    </row>
    <row r="15412" spans="2:2" ht="15" customHeight="1" x14ac:dyDescent="0.2">
      <c r="B15412"/>
    </row>
    <row r="15413" spans="2:2" ht="15" customHeight="1" x14ac:dyDescent="0.2">
      <c r="B15413"/>
    </row>
    <row r="15414" spans="2:2" ht="15" customHeight="1" x14ac:dyDescent="0.2">
      <c r="B15414"/>
    </row>
    <row r="15415" spans="2:2" ht="15" customHeight="1" x14ac:dyDescent="0.2">
      <c r="B15415"/>
    </row>
    <row r="15416" spans="2:2" ht="15" customHeight="1" x14ac:dyDescent="0.2">
      <c r="B15416"/>
    </row>
    <row r="15417" spans="2:2" ht="15" customHeight="1" x14ac:dyDescent="0.2">
      <c r="B15417"/>
    </row>
    <row r="15418" spans="2:2" ht="15" customHeight="1" x14ac:dyDescent="0.2">
      <c r="B15418"/>
    </row>
    <row r="15419" spans="2:2" ht="15" customHeight="1" x14ac:dyDescent="0.2">
      <c r="B15419"/>
    </row>
    <row r="15420" spans="2:2" ht="15" customHeight="1" x14ac:dyDescent="0.2">
      <c r="B15420"/>
    </row>
    <row r="15421" spans="2:2" ht="15" customHeight="1" x14ac:dyDescent="0.2">
      <c r="B15421"/>
    </row>
    <row r="15422" spans="2:2" ht="15" customHeight="1" x14ac:dyDescent="0.2">
      <c r="B15422"/>
    </row>
    <row r="15423" spans="2:2" ht="15" customHeight="1" x14ac:dyDescent="0.2">
      <c r="B15423"/>
    </row>
    <row r="15424" spans="2:2" ht="15" customHeight="1" x14ac:dyDescent="0.2">
      <c r="B15424"/>
    </row>
    <row r="15425" spans="2:2" ht="15" customHeight="1" x14ac:dyDescent="0.2">
      <c r="B15425"/>
    </row>
    <row r="15426" spans="2:2" ht="15" customHeight="1" x14ac:dyDescent="0.2">
      <c r="B15426"/>
    </row>
    <row r="15427" spans="2:2" ht="15" customHeight="1" x14ac:dyDescent="0.2">
      <c r="B15427"/>
    </row>
    <row r="15428" spans="2:2" ht="15" customHeight="1" x14ac:dyDescent="0.2">
      <c r="B15428"/>
    </row>
    <row r="15429" spans="2:2" ht="15" customHeight="1" x14ac:dyDescent="0.2">
      <c r="B15429"/>
    </row>
    <row r="15430" spans="2:2" ht="15" customHeight="1" x14ac:dyDescent="0.2">
      <c r="B15430"/>
    </row>
    <row r="15431" spans="2:2" ht="15" customHeight="1" x14ac:dyDescent="0.2">
      <c r="B15431"/>
    </row>
    <row r="15432" spans="2:2" ht="15" customHeight="1" x14ac:dyDescent="0.2">
      <c r="B15432"/>
    </row>
    <row r="15433" spans="2:2" ht="15" customHeight="1" x14ac:dyDescent="0.2">
      <c r="B15433"/>
    </row>
    <row r="15434" spans="2:2" ht="15" customHeight="1" x14ac:dyDescent="0.2">
      <c r="B15434"/>
    </row>
    <row r="15435" spans="2:2" ht="15" customHeight="1" x14ac:dyDescent="0.2">
      <c r="B15435"/>
    </row>
    <row r="15436" spans="2:2" ht="15" customHeight="1" x14ac:dyDescent="0.2">
      <c r="B15436"/>
    </row>
    <row r="15437" spans="2:2" ht="15" customHeight="1" x14ac:dyDescent="0.2">
      <c r="B15437"/>
    </row>
    <row r="15438" spans="2:2" ht="15" customHeight="1" x14ac:dyDescent="0.2">
      <c r="B15438"/>
    </row>
    <row r="15439" spans="2:2" ht="15" customHeight="1" x14ac:dyDescent="0.2">
      <c r="B15439"/>
    </row>
    <row r="15440" spans="2:2" ht="15" customHeight="1" x14ac:dyDescent="0.2">
      <c r="B15440"/>
    </row>
    <row r="15441" spans="2:2" ht="15" customHeight="1" x14ac:dyDescent="0.2">
      <c r="B15441"/>
    </row>
    <row r="15442" spans="2:2" ht="15" customHeight="1" x14ac:dyDescent="0.2">
      <c r="B15442"/>
    </row>
    <row r="15443" spans="2:2" ht="15" customHeight="1" x14ac:dyDescent="0.2">
      <c r="B15443"/>
    </row>
    <row r="15444" spans="2:2" ht="15" customHeight="1" x14ac:dyDescent="0.2">
      <c r="B15444"/>
    </row>
    <row r="15445" spans="2:2" ht="15" customHeight="1" x14ac:dyDescent="0.2">
      <c r="B15445"/>
    </row>
    <row r="15446" spans="2:2" ht="15" customHeight="1" x14ac:dyDescent="0.2">
      <c r="B15446"/>
    </row>
    <row r="15447" spans="2:2" ht="15" customHeight="1" x14ac:dyDescent="0.2">
      <c r="B15447"/>
    </row>
    <row r="15448" spans="2:2" ht="15" customHeight="1" x14ac:dyDescent="0.2">
      <c r="B15448"/>
    </row>
    <row r="15449" spans="2:2" ht="15" customHeight="1" x14ac:dyDescent="0.2">
      <c r="B15449"/>
    </row>
    <row r="15450" spans="2:2" ht="15" customHeight="1" x14ac:dyDescent="0.2">
      <c r="B15450"/>
    </row>
    <row r="15451" spans="2:2" ht="15" customHeight="1" x14ac:dyDescent="0.2">
      <c r="B15451"/>
    </row>
    <row r="15452" spans="2:2" ht="15" customHeight="1" x14ac:dyDescent="0.2">
      <c r="B15452"/>
    </row>
    <row r="15453" spans="2:2" ht="15" customHeight="1" x14ac:dyDescent="0.2">
      <c r="B15453"/>
    </row>
    <row r="15454" spans="2:2" ht="15" customHeight="1" x14ac:dyDescent="0.2">
      <c r="B15454"/>
    </row>
    <row r="15455" spans="2:2" ht="15" customHeight="1" x14ac:dyDescent="0.2">
      <c r="B15455"/>
    </row>
    <row r="15456" spans="2:2" ht="15" customHeight="1" x14ac:dyDescent="0.2">
      <c r="B15456"/>
    </row>
    <row r="15457" spans="2:2" ht="15" customHeight="1" x14ac:dyDescent="0.2">
      <c r="B15457"/>
    </row>
    <row r="15458" spans="2:2" ht="15" customHeight="1" x14ac:dyDescent="0.2">
      <c r="B15458"/>
    </row>
    <row r="15459" spans="2:2" ht="15" customHeight="1" x14ac:dyDescent="0.2">
      <c r="B15459"/>
    </row>
    <row r="15460" spans="2:2" ht="15" customHeight="1" x14ac:dyDescent="0.2">
      <c r="B15460"/>
    </row>
    <row r="15461" spans="2:2" ht="15" customHeight="1" x14ac:dyDescent="0.2">
      <c r="B15461"/>
    </row>
    <row r="15462" spans="2:2" ht="15" customHeight="1" x14ac:dyDescent="0.2">
      <c r="B15462"/>
    </row>
    <row r="15463" spans="2:2" ht="15" customHeight="1" x14ac:dyDescent="0.2">
      <c r="B15463"/>
    </row>
    <row r="15464" spans="2:2" ht="15" customHeight="1" x14ac:dyDescent="0.2">
      <c r="B15464"/>
    </row>
    <row r="15465" spans="2:2" ht="15" customHeight="1" x14ac:dyDescent="0.2">
      <c r="B15465"/>
    </row>
    <row r="15466" spans="2:2" ht="15" customHeight="1" x14ac:dyDescent="0.2">
      <c r="B15466"/>
    </row>
    <row r="15467" spans="2:2" ht="15" customHeight="1" x14ac:dyDescent="0.2">
      <c r="B15467"/>
    </row>
    <row r="15468" spans="2:2" ht="15" customHeight="1" x14ac:dyDescent="0.2">
      <c r="B15468"/>
    </row>
    <row r="15469" spans="2:2" ht="15" customHeight="1" x14ac:dyDescent="0.2">
      <c r="B15469"/>
    </row>
    <row r="15470" spans="2:2" ht="15" customHeight="1" x14ac:dyDescent="0.2">
      <c r="B15470"/>
    </row>
    <row r="15471" spans="2:2" ht="15" customHeight="1" x14ac:dyDescent="0.2">
      <c r="B15471"/>
    </row>
    <row r="15472" spans="2:2" ht="15" customHeight="1" x14ac:dyDescent="0.2">
      <c r="B15472"/>
    </row>
    <row r="15473" spans="2:2" ht="15" customHeight="1" x14ac:dyDescent="0.2">
      <c r="B15473"/>
    </row>
    <row r="15474" spans="2:2" ht="15" customHeight="1" x14ac:dyDescent="0.2">
      <c r="B15474"/>
    </row>
    <row r="15475" spans="2:2" ht="15" customHeight="1" x14ac:dyDescent="0.2">
      <c r="B15475"/>
    </row>
    <row r="15476" spans="2:2" ht="15" customHeight="1" x14ac:dyDescent="0.2">
      <c r="B15476"/>
    </row>
    <row r="15477" spans="2:2" ht="15" customHeight="1" x14ac:dyDescent="0.2">
      <c r="B15477"/>
    </row>
    <row r="15478" spans="2:2" ht="15" customHeight="1" x14ac:dyDescent="0.2">
      <c r="B15478"/>
    </row>
    <row r="15479" spans="2:2" ht="15" customHeight="1" x14ac:dyDescent="0.2">
      <c r="B15479"/>
    </row>
    <row r="15480" spans="2:2" ht="15" customHeight="1" x14ac:dyDescent="0.2">
      <c r="B15480"/>
    </row>
    <row r="15481" spans="2:2" ht="15" customHeight="1" x14ac:dyDescent="0.2">
      <c r="B15481"/>
    </row>
    <row r="15482" spans="2:2" ht="15" customHeight="1" x14ac:dyDescent="0.2">
      <c r="B15482"/>
    </row>
    <row r="15483" spans="2:2" ht="15" customHeight="1" x14ac:dyDescent="0.2">
      <c r="B15483"/>
    </row>
    <row r="15484" spans="2:2" ht="15" customHeight="1" x14ac:dyDescent="0.2">
      <c r="B15484"/>
    </row>
    <row r="15485" spans="2:2" ht="15" customHeight="1" x14ac:dyDescent="0.2">
      <c r="B15485"/>
    </row>
    <row r="15486" spans="2:2" ht="15" customHeight="1" x14ac:dyDescent="0.2">
      <c r="B15486"/>
    </row>
    <row r="15487" spans="2:2" ht="15" customHeight="1" x14ac:dyDescent="0.2">
      <c r="B15487"/>
    </row>
    <row r="15488" spans="2:2" ht="15" customHeight="1" x14ac:dyDescent="0.2">
      <c r="B15488"/>
    </row>
    <row r="15489" spans="2:2" ht="15" customHeight="1" x14ac:dyDescent="0.2">
      <c r="B15489"/>
    </row>
    <row r="15490" spans="2:2" ht="15" customHeight="1" x14ac:dyDescent="0.2">
      <c r="B15490"/>
    </row>
    <row r="15491" spans="2:2" ht="15" customHeight="1" x14ac:dyDescent="0.2">
      <c r="B15491"/>
    </row>
    <row r="15492" spans="2:2" ht="15" customHeight="1" x14ac:dyDescent="0.2">
      <c r="B15492"/>
    </row>
    <row r="15493" spans="2:2" ht="15" customHeight="1" x14ac:dyDescent="0.2">
      <c r="B15493"/>
    </row>
    <row r="15494" spans="2:2" ht="15" customHeight="1" x14ac:dyDescent="0.2">
      <c r="B15494"/>
    </row>
    <row r="15495" spans="2:2" ht="15" customHeight="1" x14ac:dyDescent="0.2">
      <c r="B15495"/>
    </row>
    <row r="15496" spans="2:2" ht="15" customHeight="1" x14ac:dyDescent="0.2">
      <c r="B15496"/>
    </row>
    <row r="15497" spans="2:2" ht="15" customHeight="1" x14ac:dyDescent="0.2">
      <c r="B15497"/>
    </row>
    <row r="15498" spans="2:2" ht="15" customHeight="1" x14ac:dyDescent="0.2">
      <c r="B15498"/>
    </row>
    <row r="15499" spans="2:2" ht="15" customHeight="1" x14ac:dyDescent="0.2">
      <c r="B15499"/>
    </row>
    <row r="15500" spans="2:2" ht="15" customHeight="1" x14ac:dyDescent="0.2">
      <c r="B15500"/>
    </row>
    <row r="15501" spans="2:2" ht="15" customHeight="1" x14ac:dyDescent="0.2">
      <c r="B15501"/>
    </row>
    <row r="15502" spans="2:2" ht="15" customHeight="1" x14ac:dyDescent="0.2">
      <c r="B15502"/>
    </row>
    <row r="15503" spans="2:2" ht="15" customHeight="1" x14ac:dyDescent="0.2">
      <c r="B15503"/>
    </row>
    <row r="15504" spans="2:2" ht="15" customHeight="1" x14ac:dyDescent="0.2">
      <c r="B15504"/>
    </row>
    <row r="15505" spans="2:2" ht="15" customHeight="1" x14ac:dyDescent="0.2">
      <c r="B15505"/>
    </row>
    <row r="15506" spans="2:2" ht="15" customHeight="1" x14ac:dyDescent="0.2">
      <c r="B15506"/>
    </row>
    <row r="15507" spans="2:2" ht="15" customHeight="1" x14ac:dyDescent="0.2">
      <c r="B15507"/>
    </row>
    <row r="15508" spans="2:2" ht="15" customHeight="1" x14ac:dyDescent="0.2">
      <c r="B15508"/>
    </row>
    <row r="15509" spans="2:2" ht="15" customHeight="1" x14ac:dyDescent="0.2">
      <c r="B15509"/>
    </row>
    <row r="15510" spans="2:2" ht="15" customHeight="1" x14ac:dyDescent="0.2">
      <c r="B15510"/>
    </row>
    <row r="15511" spans="2:2" ht="15" customHeight="1" x14ac:dyDescent="0.2">
      <c r="B15511"/>
    </row>
    <row r="15512" spans="2:2" ht="15" customHeight="1" x14ac:dyDescent="0.2">
      <c r="B15512"/>
    </row>
    <row r="15513" spans="2:2" ht="15" customHeight="1" x14ac:dyDescent="0.2">
      <c r="B15513"/>
    </row>
    <row r="15514" spans="2:2" ht="15" customHeight="1" x14ac:dyDescent="0.2">
      <c r="B15514"/>
    </row>
    <row r="15515" spans="2:2" ht="15" customHeight="1" x14ac:dyDescent="0.2">
      <c r="B15515"/>
    </row>
    <row r="15516" spans="2:2" ht="15" customHeight="1" x14ac:dyDescent="0.2">
      <c r="B15516"/>
    </row>
    <row r="15517" spans="2:2" ht="15" customHeight="1" x14ac:dyDescent="0.2">
      <c r="B15517"/>
    </row>
    <row r="15518" spans="2:2" ht="15" customHeight="1" x14ac:dyDescent="0.2">
      <c r="B15518"/>
    </row>
    <row r="15519" spans="2:2" ht="15" customHeight="1" x14ac:dyDescent="0.2">
      <c r="B15519"/>
    </row>
    <row r="15520" spans="2:2" ht="15" customHeight="1" x14ac:dyDescent="0.2">
      <c r="B15520"/>
    </row>
    <row r="15521" spans="2:2" ht="15" customHeight="1" x14ac:dyDescent="0.2">
      <c r="B15521"/>
    </row>
    <row r="15522" spans="2:2" ht="15" customHeight="1" x14ac:dyDescent="0.2">
      <c r="B15522"/>
    </row>
    <row r="15523" spans="2:2" ht="15" customHeight="1" x14ac:dyDescent="0.2">
      <c r="B15523"/>
    </row>
    <row r="15524" spans="2:2" ht="15" customHeight="1" x14ac:dyDescent="0.2">
      <c r="B15524"/>
    </row>
    <row r="15525" spans="2:2" ht="15" customHeight="1" x14ac:dyDescent="0.2">
      <c r="B15525"/>
    </row>
    <row r="15526" spans="2:2" ht="15" customHeight="1" x14ac:dyDescent="0.2">
      <c r="B15526"/>
    </row>
    <row r="15527" spans="2:2" ht="15" customHeight="1" x14ac:dyDescent="0.2">
      <c r="B15527"/>
    </row>
    <row r="15528" spans="2:2" ht="15" customHeight="1" x14ac:dyDescent="0.2">
      <c r="B15528"/>
    </row>
    <row r="15529" spans="2:2" ht="15" customHeight="1" x14ac:dyDescent="0.2">
      <c r="B15529"/>
    </row>
    <row r="15530" spans="2:2" ht="15" customHeight="1" x14ac:dyDescent="0.2">
      <c r="B15530"/>
    </row>
    <row r="15531" spans="2:2" ht="15" customHeight="1" x14ac:dyDescent="0.2">
      <c r="B15531"/>
    </row>
    <row r="15532" spans="2:2" ht="15" customHeight="1" x14ac:dyDescent="0.2">
      <c r="B15532"/>
    </row>
    <row r="15533" spans="2:2" ht="15" customHeight="1" x14ac:dyDescent="0.2">
      <c r="B15533"/>
    </row>
    <row r="15534" spans="2:2" ht="15" customHeight="1" x14ac:dyDescent="0.2">
      <c r="B15534"/>
    </row>
    <row r="15535" spans="2:2" ht="15" customHeight="1" x14ac:dyDescent="0.2">
      <c r="B15535"/>
    </row>
    <row r="15536" spans="2:2" ht="15" customHeight="1" x14ac:dyDescent="0.2">
      <c r="B15536"/>
    </row>
    <row r="15537" spans="2:2" ht="15" customHeight="1" x14ac:dyDescent="0.2">
      <c r="B15537"/>
    </row>
    <row r="15538" spans="2:2" ht="15" customHeight="1" x14ac:dyDescent="0.2">
      <c r="B15538"/>
    </row>
    <row r="15539" spans="2:2" ht="15" customHeight="1" x14ac:dyDescent="0.2">
      <c r="B15539"/>
    </row>
    <row r="15540" spans="2:2" ht="15" customHeight="1" x14ac:dyDescent="0.2">
      <c r="B15540"/>
    </row>
    <row r="15541" spans="2:2" ht="15" customHeight="1" x14ac:dyDescent="0.2">
      <c r="B15541"/>
    </row>
    <row r="15542" spans="2:2" ht="15" customHeight="1" x14ac:dyDescent="0.2">
      <c r="B15542"/>
    </row>
    <row r="15543" spans="2:2" ht="15" customHeight="1" x14ac:dyDescent="0.2">
      <c r="B15543"/>
    </row>
    <row r="15544" spans="2:2" ht="15" customHeight="1" x14ac:dyDescent="0.2">
      <c r="B15544"/>
    </row>
    <row r="15545" spans="2:2" ht="15" customHeight="1" x14ac:dyDescent="0.2">
      <c r="B15545"/>
    </row>
    <row r="15546" spans="2:2" ht="15" customHeight="1" x14ac:dyDescent="0.2">
      <c r="B15546"/>
    </row>
    <row r="15547" spans="2:2" ht="15" customHeight="1" x14ac:dyDescent="0.2">
      <c r="B15547"/>
    </row>
    <row r="15548" spans="2:2" ht="15" customHeight="1" x14ac:dyDescent="0.2">
      <c r="B15548"/>
    </row>
    <row r="15549" spans="2:2" ht="15" customHeight="1" x14ac:dyDescent="0.2">
      <c r="B15549"/>
    </row>
    <row r="15550" spans="2:2" ht="15" customHeight="1" x14ac:dyDescent="0.2">
      <c r="B15550"/>
    </row>
    <row r="15551" spans="2:2" ht="15" customHeight="1" x14ac:dyDescent="0.2">
      <c r="B15551"/>
    </row>
    <row r="15552" spans="2:2" ht="15" customHeight="1" x14ac:dyDescent="0.2">
      <c r="B15552"/>
    </row>
    <row r="15553" spans="2:2" ht="15" customHeight="1" x14ac:dyDescent="0.2">
      <c r="B15553"/>
    </row>
    <row r="15554" spans="2:2" ht="15" customHeight="1" x14ac:dyDescent="0.2">
      <c r="B15554"/>
    </row>
    <row r="15555" spans="2:2" ht="15" customHeight="1" x14ac:dyDescent="0.2">
      <c r="B15555"/>
    </row>
    <row r="15556" spans="2:2" ht="15" customHeight="1" x14ac:dyDescent="0.2">
      <c r="B15556"/>
    </row>
    <row r="15557" spans="2:2" ht="15" customHeight="1" x14ac:dyDescent="0.2">
      <c r="B15557"/>
    </row>
    <row r="15558" spans="2:2" ht="15" customHeight="1" x14ac:dyDescent="0.2">
      <c r="B15558"/>
    </row>
    <row r="15559" spans="2:2" ht="15" customHeight="1" x14ac:dyDescent="0.2">
      <c r="B15559"/>
    </row>
    <row r="15560" spans="2:2" ht="15" customHeight="1" x14ac:dyDescent="0.2">
      <c r="B15560"/>
    </row>
    <row r="15561" spans="2:2" ht="15" customHeight="1" x14ac:dyDescent="0.2">
      <c r="B15561"/>
    </row>
    <row r="15562" spans="2:2" ht="15" customHeight="1" x14ac:dyDescent="0.2">
      <c r="B15562"/>
    </row>
    <row r="15563" spans="2:2" ht="15" customHeight="1" x14ac:dyDescent="0.2">
      <c r="B15563"/>
    </row>
    <row r="15564" spans="2:2" ht="15" customHeight="1" x14ac:dyDescent="0.2">
      <c r="B15564"/>
    </row>
    <row r="15565" spans="2:2" ht="15" customHeight="1" x14ac:dyDescent="0.2">
      <c r="B15565"/>
    </row>
    <row r="15566" spans="2:2" ht="15" customHeight="1" x14ac:dyDescent="0.2">
      <c r="B15566"/>
    </row>
    <row r="15567" spans="2:2" ht="15" customHeight="1" x14ac:dyDescent="0.2">
      <c r="B15567"/>
    </row>
    <row r="15568" spans="2:2" ht="15" customHeight="1" x14ac:dyDescent="0.2">
      <c r="B15568"/>
    </row>
    <row r="15569" spans="2:2" ht="15" customHeight="1" x14ac:dyDescent="0.2">
      <c r="B15569"/>
    </row>
    <row r="15570" spans="2:2" ht="15" customHeight="1" x14ac:dyDescent="0.2">
      <c r="B15570"/>
    </row>
    <row r="15571" spans="2:2" ht="15" customHeight="1" x14ac:dyDescent="0.2">
      <c r="B15571"/>
    </row>
    <row r="15572" spans="2:2" ht="15" customHeight="1" x14ac:dyDescent="0.2">
      <c r="B15572"/>
    </row>
    <row r="15573" spans="2:2" ht="15" customHeight="1" x14ac:dyDescent="0.2">
      <c r="B15573"/>
    </row>
    <row r="15574" spans="2:2" ht="15" customHeight="1" x14ac:dyDescent="0.2">
      <c r="B15574"/>
    </row>
    <row r="15575" spans="2:2" ht="15" customHeight="1" x14ac:dyDescent="0.2">
      <c r="B15575"/>
    </row>
    <row r="15576" spans="2:2" ht="15" customHeight="1" x14ac:dyDescent="0.2">
      <c r="B15576"/>
    </row>
    <row r="15577" spans="2:2" ht="15" customHeight="1" x14ac:dyDescent="0.2">
      <c r="B15577"/>
    </row>
    <row r="15578" spans="2:2" ht="15" customHeight="1" x14ac:dyDescent="0.2">
      <c r="B15578"/>
    </row>
    <row r="15579" spans="2:2" ht="15" customHeight="1" x14ac:dyDescent="0.2">
      <c r="B15579"/>
    </row>
    <row r="15580" spans="2:2" ht="15" customHeight="1" x14ac:dyDescent="0.2">
      <c r="B15580"/>
    </row>
    <row r="15581" spans="2:2" ht="15" customHeight="1" x14ac:dyDescent="0.2">
      <c r="B15581"/>
    </row>
    <row r="15582" spans="2:2" ht="15" customHeight="1" x14ac:dyDescent="0.2">
      <c r="B15582"/>
    </row>
    <row r="15583" spans="2:2" ht="15" customHeight="1" x14ac:dyDescent="0.2">
      <c r="B15583"/>
    </row>
    <row r="15584" spans="2:2" ht="15" customHeight="1" x14ac:dyDescent="0.2">
      <c r="B15584"/>
    </row>
    <row r="15585" spans="2:2" ht="15" customHeight="1" x14ac:dyDescent="0.2">
      <c r="B15585"/>
    </row>
    <row r="15586" spans="2:2" ht="15" customHeight="1" x14ac:dyDescent="0.2">
      <c r="B15586"/>
    </row>
    <row r="15587" spans="2:2" ht="15" customHeight="1" x14ac:dyDescent="0.2">
      <c r="B15587"/>
    </row>
    <row r="15588" spans="2:2" ht="15" customHeight="1" x14ac:dyDescent="0.2">
      <c r="B15588"/>
    </row>
    <row r="15589" spans="2:2" ht="15" customHeight="1" x14ac:dyDescent="0.2">
      <c r="B15589"/>
    </row>
    <row r="15590" spans="2:2" ht="15" customHeight="1" x14ac:dyDescent="0.2">
      <c r="B15590"/>
    </row>
    <row r="15591" spans="2:2" ht="15" customHeight="1" x14ac:dyDescent="0.2">
      <c r="B15591"/>
    </row>
    <row r="15592" spans="2:2" ht="15" customHeight="1" x14ac:dyDescent="0.2">
      <c r="B15592"/>
    </row>
    <row r="15593" spans="2:2" ht="15" customHeight="1" x14ac:dyDescent="0.2">
      <c r="B15593"/>
    </row>
    <row r="15594" spans="2:2" ht="15" customHeight="1" x14ac:dyDescent="0.2">
      <c r="B15594"/>
    </row>
    <row r="15595" spans="2:2" ht="15" customHeight="1" x14ac:dyDescent="0.2">
      <c r="B15595"/>
    </row>
    <row r="15596" spans="2:2" ht="15" customHeight="1" x14ac:dyDescent="0.2">
      <c r="B15596"/>
    </row>
    <row r="15597" spans="2:2" ht="15" customHeight="1" x14ac:dyDescent="0.2">
      <c r="B15597"/>
    </row>
    <row r="15598" spans="2:2" ht="15" customHeight="1" x14ac:dyDescent="0.2">
      <c r="B15598"/>
    </row>
    <row r="15599" spans="2:2" ht="15" customHeight="1" x14ac:dyDescent="0.2">
      <c r="B15599"/>
    </row>
    <row r="15600" spans="2:2" ht="15" customHeight="1" x14ac:dyDescent="0.2">
      <c r="B15600"/>
    </row>
    <row r="15601" spans="2:2" ht="15" customHeight="1" x14ac:dyDescent="0.2">
      <c r="B15601"/>
    </row>
    <row r="15602" spans="2:2" ht="15" customHeight="1" x14ac:dyDescent="0.2">
      <c r="B15602"/>
    </row>
    <row r="15603" spans="2:2" ht="15" customHeight="1" x14ac:dyDescent="0.2">
      <c r="B15603"/>
    </row>
    <row r="15604" spans="2:2" ht="15" customHeight="1" x14ac:dyDescent="0.2">
      <c r="B15604"/>
    </row>
    <row r="15605" spans="2:2" ht="15" customHeight="1" x14ac:dyDescent="0.2">
      <c r="B15605"/>
    </row>
    <row r="15606" spans="2:2" ht="15" customHeight="1" x14ac:dyDescent="0.2">
      <c r="B15606"/>
    </row>
    <row r="15607" spans="2:2" ht="15" customHeight="1" x14ac:dyDescent="0.2">
      <c r="B15607"/>
    </row>
    <row r="15608" spans="2:2" ht="15" customHeight="1" x14ac:dyDescent="0.2">
      <c r="B15608"/>
    </row>
    <row r="15609" spans="2:2" ht="15" customHeight="1" x14ac:dyDescent="0.2">
      <c r="B15609"/>
    </row>
    <row r="15610" spans="2:2" ht="15" customHeight="1" x14ac:dyDescent="0.2">
      <c r="B15610"/>
    </row>
    <row r="15611" spans="2:2" ht="15" customHeight="1" x14ac:dyDescent="0.2">
      <c r="B15611"/>
    </row>
    <row r="15612" spans="2:2" ht="15" customHeight="1" x14ac:dyDescent="0.2">
      <c r="B15612"/>
    </row>
    <row r="15613" spans="2:2" ht="15" customHeight="1" x14ac:dyDescent="0.2">
      <c r="B15613"/>
    </row>
    <row r="15614" spans="2:2" ht="15" customHeight="1" x14ac:dyDescent="0.2">
      <c r="B15614"/>
    </row>
    <row r="15615" spans="2:2" ht="15" customHeight="1" x14ac:dyDescent="0.2">
      <c r="B15615"/>
    </row>
    <row r="15616" spans="2:2" ht="15" customHeight="1" x14ac:dyDescent="0.2">
      <c r="B15616"/>
    </row>
    <row r="15617" spans="2:2" ht="15" customHeight="1" x14ac:dyDescent="0.2">
      <c r="B15617"/>
    </row>
    <row r="15618" spans="2:2" ht="15" customHeight="1" x14ac:dyDescent="0.2">
      <c r="B15618"/>
    </row>
    <row r="15619" spans="2:2" ht="15" customHeight="1" x14ac:dyDescent="0.2">
      <c r="B15619"/>
    </row>
    <row r="15620" spans="2:2" ht="15" customHeight="1" x14ac:dyDescent="0.2">
      <c r="B15620"/>
    </row>
    <row r="15621" spans="2:2" ht="15" customHeight="1" x14ac:dyDescent="0.2">
      <c r="B15621"/>
    </row>
    <row r="15622" spans="2:2" ht="15" customHeight="1" x14ac:dyDescent="0.2">
      <c r="B15622"/>
    </row>
    <row r="15623" spans="2:2" ht="15" customHeight="1" x14ac:dyDescent="0.2">
      <c r="B15623"/>
    </row>
    <row r="15624" spans="2:2" ht="15" customHeight="1" x14ac:dyDescent="0.2">
      <c r="B15624"/>
    </row>
    <row r="15625" spans="2:2" ht="15" customHeight="1" x14ac:dyDescent="0.2">
      <c r="B15625"/>
    </row>
    <row r="15626" spans="2:2" ht="15" customHeight="1" x14ac:dyDescent="0.2">
      <c r="B15626"/>
    </row>
    <row r="15627" spans="2:2" ht="15" customHeight="1" x14ac:dyDescent="0.2">
      <c r="B15627"/>
    </row>
    <row r="15628" spans="2:2" ht="15" customHeight="1" x14ac:dyDescent="0.2">
      <c r="B15628"/>
    </row>
    <row r="15629" spans="2:2" ht="15" customHeight="1" x14ac:dyDescent="0.2">
      <c r="B15629"/>
    </row>
    <row r="15630" spans="2:2" ht="15" customHeight="1" x14ac:dyDescent="0.2">
      <c r="B15630"/>
    </row>
    <row r="15631" spans="2:2" ht="15" customHeight="1" x14ac:dyDescent="0.2">
      <c r="B15631"/>
    </row>
    <row r="15632" spans="2:2" ht="15" customHeight="1" x14ac:dyDescent="0.2">
      <c r="B15632"/>
    </row>
    <row r="15633" spans="2:2" ht="15" customHeight="1" x14ac:dyDescent="0.2">
      <c r="B15633"/>
    </row>
    <row r="15634" spans="2:2" ht="15" customHeight="1" x14ac:dyDescent="0.2">
      <c r="B15634"/>
    </row>
    <row r="15635" spans="2:2" ht="15" customHeight="1" x14ac:dyDescent="0.2">
      <c r="B15635"/>
    </row>
    <row r="15636" spans="2:2" ht="15" customHeight="1" x14ac:dyDescent="0.2">
      <c r="B15636"/>
    </row>
    <row r="15637" spans="2:2" ht="15" customHeight="1" x14ac:dyDescent="0.2">
      <c r="B15637"/>
    </row>
    <row r="15638" spans="2:2" ht="15" customHeight="1" x14ac:dyDescent="0.2">
      <c r="B15638"/>
    </row>
    <row r="15639" spans="2:2" ht="15" customHeight="1" x14ac:dyDescent="0.2">
      <c r="B15639"/>
    </row>
    <row r="15640" spans="2:2" ht="15" customHeight="1" x14ac:dyDescent="0.2">
      <c r="B15640"/>
    </row>
    <row r="15641" spans="2:2" ht="15" customHeight="1" x14ac:dyDescent="0.2">
      <c r="B15641"/>
    </row>
    <row r="15642" spans="2:2" ht="15" customHeight="1" x14ac:dyDescent="0.2">
      <c r="B15642"/>
    </row>
    <row r="15643" spans="2:2" ht="15" customHeight="1" x14ac:dyDescent="0.2">
      <c r="B15643"/>
    </row>
    <row r="15644" spans="2:2" ht="15" customHeight="1" x14ac:dyDescent="0.2">
      <c r="B15644"/>
    </row>
    <row r="15645" spans="2:2" ht="15" customHeight="1" x14ac:dyDescent="0.2">
      <c r="B15645"/>
    </row>
    <row r="15646" spans="2:2" ht="15" customHeight="1" x14ac:dyDescent="0.2">
      <c r="B15646"/>
    </row>
    <row r="15647" spans="2:2" ht="15" customHeight="1" x14ac:dyDescent="0.2">
      <c r="B15647"/>
    </row>
    <row r="15648" spans="2:2" ht="15" customHeight="1" x14ac:dyDescent="0.2">
      <c r="B15648"/>
    </row>
    <row r="15649" spans="2:2" ht="15" customHeight="1" x14ac:dyDescent="0.2">
      <c r="B15649"/>
    </row>
    <row r="15650" spans="2:2" ht="15" customHeight="1" x14ac:dyDescent="0.2">
      <c r="B15650"/>
    </row>
    <row r="15651" spans="2:2" ht="15" customHeight="1" x14ac:dyDescent="0.2">
      <c r="B15651"/>
    </row>
    <row r="15652" spans="2:2" ht="15" customHeight="1" x14ac:dyDescent="0.2">
      <c r="B15652"/>
    </row>
    <row r="15653" spans="2:2" ht="15" customHeight="1" x14ac:dyDescent="0.2">
      <c r="B15653"/>
    </row>
    <row r="15654" spans="2:2" ht="15" customHeight="1" x14ac:dyDescent="0.2">
      <c r="B15654"/>
    </row>
    <row r="15655" spans="2:2" ht="15" customHeight="1" x14ac:dyDescent="0.2">
      <c r="B15655"/>
    </row>
    <row r="15656" spans="2:2" ht="15" customHeight="1" x14ac:dyDescent="0.2">
      <c r="B15656"/>
    </row>
    <row r="15657" spans="2:2" ht="15" customHeight="1" x14ac:dyDescent="0.2">
      <c r="B15657"/>
    </row>
    <row r="15658" spans="2:2" ht="15" customHeight="1" x14ac:dyDescent="0.2">
      <c r="B15658"/>
    </row>
    <row r="15659" spans="2:2" ht="15" customHeight="1" x14ac:dyDescent="0.2">
      <c r="B15659"/>
    </row>
    <row r="15660" spans="2:2" ht="15" customHeight="1" x14ac:dyDescent="0.2">
      <c r="B15660"/>
    </row>
    <row r="15661" spans="2:2" ht="15" customHeight="1" x14ac:dyDescent="0.2">
      <c r="B15661"/>
    </row>
    <row r="15662" spans="2:2" ht="15" customHeight="1" x14ac:dyDescent="0.2">
      <c r="B15662"/>
    </row>
    <row r="15663" spans="2:2" ht="15" customHeight="1" x14ac:dyDescent="0.2">
      <c r="B15663"/>
    </row>
    <row r="15664" spans="2:2" ht="15" customHeight="1" x14ac:dyDescent="0.2">
      <c r="B15664"/>
    </row>
    <row r="15665" spans="2:2" ht="15" customHeight="1" x14ac:dyDescent="0.2">
      <c r="B15665"/>
    </row>
    <row r="15666" spans="2:2" ht="15" customHeight="1" x14ac:dyDescent="0.2">
      <c r="B15666"/>
    </row>
    <row r="15667" spans="2:2" ht="15" customHeight="1" x14ac:dyDescent="0.2">
      <c r="B15667"/>
    </row>
    <row r="15668" spans="2:2" ht="15" customHeight="1" x14ac:dyDescent="0.2">
      <c r="B15668"/>
    </row>
    <row r="15669" spans="2:2" ht="15" customHeight="1" x14ac:dyDescent="0.2">
      <c r="B15669"/>
    </row>
    <row r="15670" spans="2:2" ht="15" customHeight="1" x14ac:dyDescent="0.2">
      <c r="B15670"/>
    </row>
    <row r="15671" spans="2:2" ht="15" customHeight="1" x14ac:dyDescent="0.2">
      <c r="B15671"/>
    </row>
    <row r="15672" spans="2:2" ht="15" customHeight="1" x14ac:dyDescent="0.2">
      <c r="B15672"/>
    </row>
    <row r="15673" spans="2:2" ht="15" customHeight="1" x14ac:dyDescent="0.2">
      <c r="B15673"/>
    </row>
    <row r="15674" spans="2:2" ht="15" customHeight="1" x14ac:dyDescent="0.2">
      <c r="B15674"/>
    </row>
    <row r="15675" spans="2:2" ht="15" customHeight="1" x14ac:dyDescent="0.2">
      <c r="B15675"/>
    </row>
    <row r="15676" spans="2:2" ht="15" customHeight="1" x14ac:dyDescent="0.2">
      <c r="B15676"/>
    </row>
    <row r="15677" spans="2:2" ht="15" customHeight="1" x14ac:dyDescent="0.2">
      <c r="B15677"/>
    </row>
    <row r="15678" spans="2:2" ht="15" customHeight="1" x14ac:dyDescent="0.2">
      <c r="B15678"/>
    </row>
    <row r="15679" spans="2:2" ht="15" customHeight="1" x14ac:dyDescent="0.2">
      <c r="B15679"/>
    </row>
    <row r="15680" spans="2:2" ht="15" customHeight="1" x14ac:dyDescent="0.2">
      <c r="B15680"/>
    </row>
    <row r="15681" spans="2:2" ht="15" customHeight="1" x14ac:dyDescent="0.2">
      <c r="B15681"/>
    </row>
    <row r="15682" spans="2:2" ht="15" customHeight="1" x14ac:dyDescent="0.2">
      <c r="B15682"/>
    </row>
    <row r="15683" spans="2:2" ht="15" customHeight="1" x14ac:dyDescent="0.2">
      <c r="B15683"/>
    </row>
    <row r="15684" spans="2:2" ht="15" customHeight="1" x14ac:dyDescent="0.2">
      <c r="B15684"/>
    </row>
    <row r="15685" spans="2:2" ht="15" customHeight="1" x14ac:dyDescent="0.2">
      <c r="B15685"/>
    </row>
    <row r="15686" spans="2:2" ht="15" customHeight="1" x14ac:dyDescent="0.2">
      <c r="B15686"/>
    </row>
    <row r="15687" spans="2:2" ht="15" customHeight="1" x14ac:dyDescent="0.2">
      <c r="B15687"/>
    </row>
    <row r="15688" spans="2:2" ht="15" customHeight="1" x14ac:dyDescent="0.2">
      <c r="B15688"/>
    </row>
    <row r="15689" spans="2:2" ht="15" customHeight="1" x14ac:dyDescent="0.2">
      <c r="B15689"/>
    </row>
    <row r="15690" spans="2:2" ht="15" customHeight="1" x14ac:dyDescent="0.2">
      <c r="B15690"/>
    </row>
    <row r="15691" spans="2:2" ht="15" customHeight="1" x14ac:dyDescent="0.2">
      <c r="B15691"/>
    </row>
    <row r="15692" spans="2:2" ht="15" customHeight="1" x14ac:dyDescent="0.2">
      <c r="B15692"/>
    </row>
    <row r="15693" spans="2:2" ht="15" customHeight="1" x14ac:dyDescent="0.2">
      <c r="B15693"/>
    </row>
    <row r="15694" spans="2:2" ht="15" customHeight="1" x14ac:dyDescent="0.2">
      <c r="B15694"/>
    </row>
    <row r="15695" spans="2:2" ht="15" customHeight="1" x14ac:dyDescent="0.2">
      <c r="B15695"/>
    </row>
    <row r="15696" spans="2:2" ht="15" customHeight="1" x14ac:dyDescent="0.2">
      <c r="B15696"/>
    </row>
    <row r="15697" spans="2:2" ht="15" customHeight="1" x14ac:dyDescent="0.2">
      <c r="B15697"/>
    </row>
    <row r="15698" spans="2:2" ht="15" customHeight="1" x14ac:dyDescent="0.2">
      <c r="B15698"/>
    </row>
    <row r="15699" spans="2:2" ht="15" customHeight="1" x14ac:dyDescent="0.2">
      <c r="B15699"/>
    </row>
    <row r="15700" spans="2:2" ht="15" customHeight="1" x14ac:dyDescent="0.2">
      <c r="B15700"/>
    </row>
    <row r="15701" spans="2:2" ht="15" customHeight="1" x14ac:dyDescent="0.2">
      <c r="B15701"/>
    </row>
    <row r="15702" spans="2:2" ht="15" customHeight="1" x14ac:dyDescent="0.2">
      <c r="B15702"/>
    </row>
    <row r="15703" spans="2:2" ht="15" customHeight="1" x14ac:dyDescent="0.2">
      <c r="B15703"/>
    </row>
    <row r="15704" spans="2:2" ht="15" customHeight="1" x14ac:dyDescent="0.2">
      <c r="B15704"/>
    </row>
    <row r="15705" spans="2:2" ht="15" customHeight="1" x14ac:dyDescent="0.2">
      <c r="B15705"/>
    </row>
    <row r="15706" spans="2:2" ht="15" customHeight="1" x14ac:dyDescent="0.2">
      <c r="B15706"/>
    </row>
    <row r="15707" spans="2:2" ht="15" customHeight="1" x14ac:dyDescent="0.2">
      <c r="B15707"/>
    </row>
    <row r="15708" spans="2:2" ht="15" customHeight="1" x14ac:dyDescent="0.2">
      <c r="B15708"/>
    </row>
    <row r="15709" spans="2:2" ht="15" customHeight="1" x14ac:dyDescent="0.2">
      <c r="B15709"/>
    </row>
    <row r="15710" spans="2:2" ht="15" customHeight="1" x14ac:dyDescent="0.2">
      <c r="B15710"/>
    </row>
    <row r="15711" spans="2:2" ht="15" customHeight="1" x14ac:dyDescent="0.2">
      <c r="B15711"/>
    </row>
    <row r="15712" spans="2:2" ht="15" customHeight="1" x14ac:dyDescent="0.2">
      <c r="B15712"/>
    </row>
    <row r="15713" spans="2:2" ht="15" customHeight="1" x14ac:dyDescent="0.2">
      <c r="B15713"/>
    </row>
    <row r="15714" spans="2:2" ht="15" customHeight="1" x14ac:dyDescent="0.2">
      <c r="B15714"/>
    </row>
    <row r="15715" spans="2:2" ht="15" customHeight="1" x14ac:dyDescent="0.2">
      <c r="B15715"/>
    </row>
    <row r="15716" spans="2:2" ht="15" customHeight="1" x14ac:dyDescent="0.2">
      <c r="B15716"/>
    </row>
    <row r="15717" spans="2:2" ht="15" customHeight="1" x14ac:dyDescent="0.2">
      <c r="B15717"/>
    </row>
    <row r="15718" spans="2:2" ht="15" customHeight="1" x14ac:dyDescent="0.2">
      <c r="B15718"/>
    </row>
    <row r="15719" spans="2:2" ht="15" customHeight="1" x14ac:dyDescent="0.2">
      <c r="B15719"/>
    </row>
    <row r="15720" spans="2:2" ht="15" customHeight="1" x14ac:dyDescent="0.2">
      <c r="B15720"/>
    </row>
    <row r="15721" spans="2:2" ht="15" customHeight="1" x14ac:dyDescent="0.2">
      <c r="B15721"/>
    </row>
    <row r="15722" spans="2:2" ht="15" customHeight="1" x14ac:dyDescent="0.2">
      <c r="B15722"/>
    </row>
    <row r="15723" spans="2:2" ht="15" customHeight="1" x14ac:dyDescent="0.2">
      <c r="B15723"/>
    </row>
    <row r="15724" spans="2:2" ht="15" customHeight="1" x14ac:dyDescent="0.2">
      <c r="B15724"/>
    </row>
    <row r="15725" spans="2:2" ht="15" customHeight="1" x14ac:dyDescent="0.2">
      <c r="B15725"/>
    </row>
    <row r="15726" spans="2:2" ht="15" customHeight="1" x14ac:dyDescent="0.2">
      <c r="B15726"/>
    </row>
    <row r="15727" spans="2:2" ht="15" customHeight="1" x14ac:dyDescent="0.2">
      <c r="B15727"/>
    </row>
    <row r="15728" spans="2:2" ht="15" customHeight="1" x14ac:dyDescent="0.2">
      <c r="B15728"/>
    </row>
    <row r="15729" spans="2:2" ht="15" customHeight="1" x14ac:dyDescent="0.2">
      <c r="B15729"/>
    </row>
    <row r="15730" spans="2:2" ht="15" customHeight="1" x14ac:dyDescent="0.2">
      <c r="B15730"/>
    </row>
    <row r="15731" spans="2:2" ht="15" customHeight="1" x14ac:dyDescent="0.2">
      <c r="B15731"/>
    </row>
    <row r="15732" spans="2:2" ht="15" customHeight="1" x14ac:dyDescent="0.2">
      <c r="B15732"/>
    </row>
    <row r="15733" spans="2:2" ht="15" customHeight="1" x14ac:dyDescent="0.2">
      <c r="B15733"/>
    </row>
    <row r="15734" spans="2:2" ht="15" customHeight="1" x14ac:dyDescent="0.2">
      <c r="B15734"/>
    </row>
    <row r="15735" spans="2:2" ht="15" customHeight="1" x14ac:dyDescent="0.2">
      <c r="B15735"/>
    </row>
    <row r="15736" spans="2:2" ht="15" customHeight="1" x14ac:dyDescent="0.2">
      <c r="B15736"/>
    </row>
    <row r="15737" spans="2:2" ht="15" customHeight="1" x14ac:dyDescent="0.2">
      <c r="B15737"/>
    </row>
    <row r="15738" spans="2:2" ht="15" customHeight="1" x14ac:dyDescent="0.2">
      <c r="B15738"/>
    </row>
    <row r="15739" spans="2:2" ht="15" customHeight="1" x14ac:dyDescent="0.2">
      <c r="B15739"/>
    </row>
    <row r="15740" spans="2:2" ht="15" customHeight="1" x14ac:dyDescent="0.2">
      <c r="B15740"/>
    </row>
    <row r="15741" spans="2:2" ht="15" customHeight="1" x14ac:dyDescent="0.2">
      <c r="B15741"/>
    </row>
    <row r="15742" spans="2:2" ht="15" customHeight="1" x14ac:dyDescent="0.2">
      <c r="B15742"/>
    </row>
    <row r="15743" spans="2:2" ht="15" customHeight="1" x14ac:dyDescent="0.2">
      <c r="B15743"/>
    </row>
    <row r="15744" spans="2:2" ht="15" customHeight="1" x14ac:dyDescent="0.2">
      <c r="B15744"/>
    </row>
    <row r="15745" spans="2:2" ht="15" customHeight="1" x14ac:dyDescent="0.2">
      <c r="B15745"/>
    </row>
    <row r="15746" spans="2:2" ht="15" customHeight="1" x14ac:dyDescent="0.2">
      <c r="B15746"/>
    </row>
    <row r="15747" spans="2:2" ht="15" customHeight="1" x14ac:dyDescent="0.2">
      <c r="B15747"/>
    </row>
    <row r="15748" spans="2:2" ht="15" customHeight="1" x14ac:dyDescent="0.2">
      <c r="B15748"/>
    </row>
    <row r="15749" spans="2:2" ht="15" customHeight="1" x14ac:dyDescent="0.2">
      <c r="B15749"/>
    </row>
    <row r="15750" spans="2:2" ht="15" customHeight="1" x14ac:dyDescent="0.2">
      <c r="B15750"/>
    </row>
    <row r="15751" spans="2:2" ht="15" customHeight="1" x14ac:dyDescent="0.2">
      <c r="B15751"/>
    </row>
    <row r="15752" spans="2:2" ht="15" customHeight="1" x14ac:dyDescent="0.2">
      <c r="B15752"/>
    </row>
    <row r="15753" spans="2:2" ht="15" customHeight="1" x14ac:dyDescent="0.2">
      <c r="B15753"/>
    </row>
    <row r="15754" spans="2:2" ht="15" customHeight="1" x14ac:dyDescent="0.2">
      <c r="B15754"/>
    </row>
    <row r="15755" spans="2:2" ht="15" customHeight="1" x14ac:dyDescent="0.2">
      <c r="B15755"/>
    </row>
    <row r="15756" spans="2:2" ht="15" customHeight="1" x14ac:dyDescent="0.2">
      <c r="B15756"/>
    </row>
    <row r="15757" spans="2:2" ht="15" customHeight="1" x14ac:dyDescent="0.2">
      <c r="B15757"/>
    </row>
    <row r="15758" spans="2:2" ht="15" customHeight="1" x14ac:dyDescent="0.2">
      <c r="B15758"/>
    </row>
    <row r="15759" spans="2:2" ht="15" customHeight="1" x14ac:dyDescent="0.2">
      <c r="B15759"/>
    </row>
    <row r="15760" spans="2:2" ht="15" customHeight="1" x14ac:dyDescent="0.2">
      <c r="B15760"/>
    </row>
    <row r="15761" spans="2:2" ht="15" customHeight="1" x14ac:dyDescent="0.2">
      <c r="B15761"/>
    </row>
    <row r="15762" spans="2:2" ht="15" customHeight="1" x14ac:dyDescent="0.2">
      <c r="B15762"/>
    </row>
    <row r="15763" spans="2:2" ht="15" customHeight="1" x14ac:dyDescent="0.2">
      <c r="B15763"/>
    </row>
    <row r="15764" spans="2:2" ht="15" customHeight="1" x14ac:dyDescent="0.2">
      <c r="B15764"/>
    </row>
    <row r="15765" spans="2:2" ht="15" customHeight="1" x14ac:dyDescent="0.2">
      <c r="B15765"/>
    </row>
    <row r="15766" spans="2:2" ht="15" customHeight="1" x14ac:dyDescent="0.2">
      <c r="B15766"/>
    </row>
    <row r="15767" spans="2:2" ht="15" customHeight="1" x14ac:dyDescent="0.2">
      <c r="B15767"/>
    </row>
    <row r="15768" spans="2:2" ht="15" customHeight="1" x14ac:dyDescent="0.2">
      <c r="B15768"/>
    </row>
    <row r="15769" spans="2:2" ht="15" customHeight="1" x14ac:dyDescent="0.2">
      <c r="B15769"/>
    </row>
    <row r="15770" spans="2:2" ht="15" customHeight="1" x14ac:dyDescent="0.2">
      <c r="B15770"/>
    </row>
    <row r="15771" spans="2:2" ht="15" customHeight="1" x14ac:dyDescent="0.2">
      <c r="B15771"/>
    </row>
    <row r="15772" spans="2:2" ht="15" customHeight="1" x14ac:dyDescent="0.2">
      <c r="B15772"/>
    </row>
    <row r="15773" spans="2:2" ht="15" customHeight="1" x14ac:dyDescent="0.2">
      <c r="B15773"/>
    </row>
    <row r="15774" spans="2:2" ht="15" customHeight="1" x14ac:dyDescent="0.2">
      <c r="B15774"/>
    </row>
    <row r="15775" spans="2:2" ht="15" customHeight="1" x14ac:dyDescent="0.2">
      <c r="B15775"/>
    </row>
    <row r="15776" spans="2:2" ht="15" customHeight="1" x14ac:dyDescent="0.2">
      <c r="B15776"/>
    </row>
    <row r="15777" spans="2:2" ht="15" customHeight="1" x14ac:dyDescent="0.2">
      <c r="B15777"/>
    </row>
    <row r="15778" spans="2:2" ht="15" customHeight="1" x14ac:dyDescent="0.2">
      <c r="B15778"/>
    </row>
    <row r="15779" spans="2:2" ht="15" customHeight="1" x14ac:dyDescent="0.2">
      <c r="B15779"/>
    </row>
    <row r="15780" spans="2:2" ht="15" customHeight="1" x14ac:dyDescent="0.2">
      <c r="B15780"/>
    </row>
    <row r="15781" spans="2:2" ht="15" customHeight="1" x14ac:dyDescent="0.2">
      <c r="B15781"/>
    </row>
    <row r="15782" spans="2:2" ht="15" customHeight="1" x14ac:dyDescent="0.2">
      <c r="B15782"/>
    </row>
    <row r="15783" spans="2:2" ht="15" customHeight="1" x14ac:dyDescent="0.2">
      <c r="B15783"/>
    </row>
    <row r="15784" spans="2:2" ht="15" customHeight="1" x14ac:dyDescent="0.2">
      <c r="B15784"/>
    </row>
    <row r="15785" spans="2:2" ht="15" customHeight="1" x14ac:dyDescent="0.2">
      <c r="B15785"/>
    </row>
    <row r="15786" spans="2:2" ht="15" customHeight="1" x14ac:dyDescent="0.2">
      <c r="B15786"/>
    </row>
    <row r="15787" spans="2:2" ht="15" customHeight="1" x14ac:dyDescent="0.2">
      <c r="B15787"/>
    </row>
    <row r="15788" spans="2:2" ht="15" customHeight="1" x14ac:dyDescent="0.2">
      <c r="B15788"/>
    </row>
    <row r="15789" spans="2:2" ht="15" customHeight="1" x14ac:dyDescent="0.2">
      <c r="B15789"/>
    </row>
    <row r="15790" spans="2:2" ht="15" customHeight="1" x14ac:dyDescent="0.2">
      <c r="B15790"/>
    </row>
    <row r="15791" spans="2:2" ht="15" customHeight="1" x14ac:dyDescent="0.2">
      <c r="B15791"/>
    </row>
    <row r="15792" spans="2:2" ht="15" customHeight="1" x14ac:dyDescent="0.2">
      <c r="B15792"/>
    </row>
    <row r="15793" spans="2:2" ht="15" customHeight="1" x14ac:dyDescent="0.2">
      <c r="B15793"/>
    </row>
    <row r="15794" spans="2:2" ht="15" customHeight="1" x14ac:dyDescent="0.2">
      <c r="B15794"/>
    </row>
    <row r="15795" spans="2:2" ht="15" customHeight="1" x14ac:dyDescent="0.2">
      <c r="B15795"/>
    </row>
    <row r="15796" spans="2:2" ht="15" customHeight="1" x14ac:dyDescent="0.2">
      <c r="B15796"/>
    </row>
    <row r="15797" spans="2:2" ht="15" customHeight="1" x14ac:dyDescent="0.2">
      <c r="B15797"/>
    </row>
    <row r="15798" spans="2:2" ht="15" customHeight="1" x14ac:dyDescent="0.2">
      <c r="B15798"/>
    </row>
    <row r="15799" spans="2:2" ht="15" customHeight="1" x14ac:dyDescent="0.2">
      <c r="B15799"/>
    </row>
    <row r="15800" spans="2:2" ht="15" customHeight="1" x14ac:dyDescent="0.2">
      <c r="B15800"/>
    </row>
    <row r="15801" spans="2:2" ht="15" customHeight="1" x14ac:dyDescent="0.2">
      <c r="B15801"/>
    </row>
    <row r="15802" spans="2:2" ht="15" customHeight="1" x14ac:dyDescent="0.2">
      <c r="B15802"/>
    </row>
    <row r="15803" spans="2:2" ht="15" customHeight="1" x14ac:dyDescent="0.2">
      <c r="B15803"/>
    </row>
    <row r="15804" spans="2:2" ht="15" customHeight="1" x14ac:dyDescent="0.2">
      <c r="B15804"/>
    </row>
    <row r="15805" spans="2:2" ht="15" customHeight="1" x14ac:dyDescent="0.2">
      <c r="B15805"/>
    </row>
    <row r="15806" spans="2:2" ht="15" customHeight="1" x14ac:dyDescent="0.2">
      <c r="B15806"/>
    </row>
    <row r="15807" spans="2:2" ht="15" customHeight="1" x14ac:dyDescent="0.2">
      <c r="B15807"/>
    </row>
    <row r="15808" spans="2:2" ht="15" customHeight="1" x14ac:dyDescent="0.2">
      <c r="B15808"/>
    </row>
    <row r="15809" spans="2:2" ht="15" customHeight="1" x14ac:dyDescent="0.2">
      <c r="B15809"/>
    </row>
    <row r="15810" spans="2:2" ht="15" customHeight="1" x14ac:dyDescent="0.2">
      <c r="B15810"/>
    </row>
    <row r="15811" spans="2:2" ht="15" customHeight="1" x14ac:dyDescent="0.2">
      <c r="B15811"/>
    </row>
    <row r="15812" spans="2:2" ht="15" customHeight="1" x14ac:dyDescent="0.2">
      <c r="B15812"/>
    </row>
    <row r="15813" spans="2:2" ht="15" customHeight="1" x14ac:dyDescent="0.2">
      <c r="B15813"/>
    </row>
    <row r="15814" spans="2:2" ht="15" customHeight="1" x14ac:dyDescent="0.2">
      <c r="B15814"/>
    </row>
    <row r="15815" spans="2:2" ht="15" customHeight="1" x14ac:dyDescent="0.2">
      <c r="B15815"/>
    </row>
    <row r="15816" spans="2:2" ht="15" customHeight="1" x14ac:dyDescent="0.2">
      <c r="B15816"/>
    </row>
    <row r="15817" spans="2:2" ht="15" customHeight="1" x14ac:dyDescent="0.2">
      <c r="B15817"/>
    </row>
    <row r="15818" spans="2:2" ht="15" customHeight="1" x14ac:dyDescent="0.2">
      <c r="B15818"/>
    </row>
    <row r="15819" spans="2:2" ht="15" customHeight="1" x14ac:dyDescent="0.2">
      <c r="B15819"/>
    </row>
    <row r="15820" spans="2:2" ht="15" customHeight="1" x14ac:dyDescent="0.2">
      <c r="B15820"/>
    </row>
    <row r="15821" spans="2:2" ht="15" customHeight="1" x14ac:dyDescent="0.2">
      <c r="B15821"/>
    </row>
    <row r="15822" spans="2:2" ht="15" customHeight="1" x14ac:dyDescent="0.2">
      <c r="B15822"/>
    </row>
    <row r="15823" spans="2:2" ht="15" customHeight="1" x14ac:dyDescent="0.2">
      <c r="B15823"/>
    </row>
    <row r="15824" spans="2:2" ht="15" customHeight="1" x14ac:dyDescent="0.2">
      <c r="B15824"/>
    </row>
    <row r="15825" spans="2:2" ht="15" customHeight="1" x14ac:dyDescent="0.2">
      <c r="B15825"/>
    </row>
    <row r="15826" spans="2:2" ht="15" customHeight="1" x14ac:dyDescent="0.2">
      <c r="B15826"/>
    </row>
    <row r="15827" spans="2:2" ht="15" customHeight="1" x14ac:dyDescent="0.2">
      <c r="B15827"/>
    </row>
    <row r="15828" spans="2:2" ht="15" customHeight="1" x14ac:dyDescent="0.2">
      <c r="B15828"/>
    </row>
    <row r="15829" spans="2:2" ht="15" customHeight="1" x14ac:dyDescent="0.2">
      <c r="B15829"/>
    </row>
    <row r="15830" spans="2:2" ht="15" customHeight="1" x14ac:dyDescent="0.2">
      <c r="B15830"/>
    </row>
    <row r="15831" spans="2:2" ht="15" customHeight="1" x14ac:dyDescent="0.2">
      <c r="B15831"/>
    </row>
    <row r="15832" spans="2:2" ht="15" customHeight="1" x14ac:dyDescent="0.2">
      <c r="B15832"/>
    </row>
    <row r="15833" spans="2:2" ht="15" customHeight="1" x14ac:dyDescent="0.2">
      <c r="B15833"/>
    </row>
    <row r="15834" spans="2:2" ht="15" customHeight="1" x14ac:dyDescent="0.2">
      <c r="B15834"/>
    </row>
    <row r="15835" spans="2:2" ht="15" customHeight="1" x14ac:dyDescent="0.2">
      <c r="B15835"/>
    </row>
    <row r="15836" spans="2:2" ht="15" customHeight="1" x14ac:dyDescent="0.2">
      <c r="B15836"/>
    </row>
    <row r="15837" spans="2:2" ht="15" customHeight="1" x14ac:dyDescent="0.2">
      <c r="B15837"/>
    </row>
    <row r="15838" spans="2:2" ht="15" customHeight="1" x14ac:dyDescent="0.2">
      <c r="B15838"/>
    </row>
    <row r="15839" spans="2:2" ht="15" customHeight="1" x14ac:dyDescent="0.2">
      <c r="B15839"/>
    </row>
    <row r="15840" spans="2:2" ht="15" customHeight="1" x14ac:dyDescent="0.2">
      <c r="B15840"/>
    </row>
    <row r="15841" spans="2:2" ht="15" customHeight="1" x14ac:dyDescent="0.2">
      <c r="B15841"/>
    </row>
    <row r="15842" spans="2:2" ht="15" customHeight="1" x14ac:dyDescent="0.2">
      <c r="B15842"/>
    </row>
    <row r="15843" spans="2:2" ht="15" customHeight="1" x14ac:dyDescent="0.2">
      <c r="B15843"/>
    </row>
    <row r="15844" spans="2:2" ht="15" customHeight="1" x14ac:dyDescent="0.2">
      <c r="B15844"/>
    </row>
    <row r="15845" spans="2:2" ht="15" customHeight="1" x14ac:dyDescent="0.2">
      <c r="B15845"/>
    </row>
    <row r="15846" spans="2:2" ht="15" customHeight="1" x14ac:dyDescent="0.2">
      <c r="B15846"/>
    </row>
    <row r="15847" spans="2:2" ht="15" customHeight="1" x14ac:dyDescent="0.2">
      <c r="B15847"/>
    </row>
    <row r="15848" spans="2:2" ht="15" customHeight="1" x14ac:dyDescent="0.2">
      <c r="B15848"/>
    </row>
    <row r="15849" spans="2:2" ht="15" customHeight="1" x14ac:dyDescent="0.2">
      <c r="B15849"/>
    </row>
    <row r="15850" spans="2:2" ht="15" customHeight="1" x14ac:dyDescent="0.2">
      <c r="B15850"/>
    </row>
    <row r="15851" spans="2:2" ht="15" customHeight="1" x14ac:dyDescent="0.2">
      <c r="B15851"/>
    </row>
    <row r="15852" spans="2:2" ht="15" customHeight="1" x14ac:dyDescent="0.2">
      <c r="B15852"/>
    </row>
    <row r="15853" spans="2:2" ht="15" customHeight="1" x14ac:dyDescent="0.2">
      <c r="B15853"/>
    </row>
    <row r="15854" spans="2:2" ht="15" customHeight="1" x14ac:dyDescent="0.2">
      <c r="B15854"/>
    </row>
    <row r="15855" spans="2:2" ht="15" customHeight="1" x14ac:dyDescent="0.2">
      <c r="B15855"/>
    </row>
    <row r="15856" spans="2:2" ht="15" customHeight="1" x14ac:dyDescent="0.2">
      <c r="B15856"/>
    </row>
    <row r="15857" spans="2:2" ht="15" customHeight="1" x14ac:dyDescent="0.2">
      <c r="B15857"/>
    </row>
    <row r="15858" spans="2:2" ht="15" customHeight="1" x14ac:dyDescent="0.2">
      <c r="B15858"/>
    </row>
    <row r="15859" spans="2:2" ht="15" customHeight="1" x14ac:dyDescent="0.2">
      <c r="B15859"/>
    </row>
    <row r="15860" spans="2:2" ht="15" customHeight="1" x14ac:dyDescent="0.2">
      <c r="B15860"/>
    </row>
    <row r="15861" spans="2:2" ht="15" customHeight="1" x14ac:dyDescent="0.2">
      <c r="B15861"/>
    </row>
    <row r="15862" spans="2:2" ht="15" customHeight="1" x14ac:dyDescent="0.2">
      <c r="B15862"/>
    </row>
    <row r="15863" spans="2:2" ht="15" customHeight="1" x14ac:dyDescent="0.2">
      <c r="B15863"/>
    </row>
    <row r="15864" spans="2:2" ht="15" customHeight="1" x14ac:dyDescent="0.2">
      <c r="B15864"/>
    </row>
    <row r="15865" spans="2:2" ht="15" customHeight="1" x14ac:dyDescent="0.2">
      <c r="B15865"/>
    </row>
    <row r="15866" spans="2:2" ht="15" customHeight="1" x14ac:dyDescent="0.2">
      <c r="B15866"/>
    </row>
    <row r="15867" spans="2:2" ht="15" customHeight="1" x14ac:dyDescent="0.2">
      <c r="B15867"/>
    </row>
    <row r="15868" spans="2:2" ht="15" customHeight="1" x14ac:dyDescent="0.2">
      <c r="B15868"/>
    </row>
    <row r="15869" spans="2:2" ht="15" customHeight="1" x14ac:dyDescent="0.2">
      <c r="B15869"/>
    </row>
    <row r="15870" spans="2:2" ht="15" customHeight="1" x14ac:dyDescent="0.2">
      <c r="B15870"/>
    </row>
    <row r="15871" spans="2:2" ht="15" customHeight="1" x14ac:dyDescent="0.2">
      <c r="B15871"/>
    </row>
    <row r="15872" spans="2:2" ht="15" customHeight="1" x14ac:dyDescent="0.2">
      <c r="B15872"/>
    </row>
    <row r="15873" spans="2:2" ht="15" customHeight="1" x14ac:dyDescent="0.2">
      <c r="B15873"/>
    </row>
    <row r="15874" spans="2:2" ht="15" customHeight="1" x14ac:dyDescent="0.2">
      <c r="B15874"/>
    </row>
    <row r="15875" spans="2:2" ht="15" customHeight="1" x14ac:dyDescent="0.2">
      <c r="B15875"/>
    </row>
    <row r="15876" spans="2:2" ht="15" customHeight="1" x14ac:dyDescent="0.2">
      <c r="B15876"/>
    </row>
    <row r="15877" spans="2:2" ht="15" customHeight="1" x14ac:dyDescent="0.2">
      <c r="B15877"/>
    </row>
    <row r="15878" spans="2:2" ht="15" customHeight="1" x14ac:dyDescent="0.2">
      <c r="B15878"/>
    </row>
    <row r="15879" spans="2:2" ht="15" customHeight="1" x14ac:dyDescent="0.2">
      <c r="B15879"/>
    </row>
    <row r="15880" spans="2:2" ht="15" customHeight="1" x14ac:dyDescent="0.2">
      <c r="B15880"/>
    </row>
    <row r="15881" spans="2:2" ht="15" customHeight="1" x14ac:dyDescent="0.2">
      <c r="B15881"/>
    </row>
    <row r="15882" spans="2:2" ht="15" customHeight="1" x14ac:dyDescent="0.2">
      <c r="B15882"/>
    </row>
    <row r="15883" spans="2:2" ht="15" customHeight="1" x14ac:dyDescent="0.2">
      <c r="B15883"/>
    </row>
    <row r="15884" spans="2:2" ht="15" customHeight="1" x14ac:dyDescent="0.2">
      <c r="B15884"/>
    </row>
    <row r="15885" spans="2:2" ht="15" customHeight="1" x14ac:dyDescent="0.2">
      <c r="B15885"/>
    </row>
    <row r="15886" spans="2:2" ht="15" customHeight="1" x14ac:dyDescent="0.2">
      <c r="B15886"/>
    </row>
    <row r="15887" spans="2:2" ht="15" customHeight="1" x14ac:dyDescent="0.2">
      <c r="B15887"/>
    </row>
    <row r="15888" spans="2:2" ht="15" customHeight="1" x14ac:dyDescent="0.2">
      <c r="B15888"/>
    </row>
    <row r="15889" spans="2:2" ht="15" customHeight="1" x14ac:dyDescent="0.2">
      <c r="B15889"/>
    </row>
    <row r="15890" spans="2:2" ht="15" customHeight="1" x14ac:dyDescent="0.2">
      <c r="B15890"/>
    </row>
    <row r="15891" spans="2:2" ht="15" customHeight="1" x14ac:dyDescent="0.2">
      <c r="B15891"/>
    </row>
    <row r="15892" spans="2:2" ht="15" customHeight="1" x14ac:dyDescent="0.2">
      <c r="B15892"/>
    </row>
    <row r="15893" spans="2:2" ht="15" customHeight="1" x14ac:dyDescent="0.2">
      <c r="B15893"/>
    </row>
    <row r="15894" spans="2:2" ht="15" customHeight="1" x14ac:dyDescent="0.2">
      <c r="B15894"/>
    </row>
    <row r="15895" spans="2:2" ht="15" customHeight="1" x14ac:dyDescent="0.2">
      <c r="B15895"/>
    </row>
    <row r="15896" spans="2:2" ht="15" customHeight="1" x14ac:dyDescent="0.2">
      <c r="B15896"/>
    </row>
    <row r="15897" spans="2:2" ht="15" customHeight="1" x14ac:dyDescent="0.2">
      <c r="B15897"/>
    </row>
    <row r="15898" spans="2:2" ht="15" customHeight="1" x14ac:dyDescent="0.2">
      <c r="B15898"/>
    </row>
    <row r="15899" spans="2:2" ht="15" customHeight="1" x14ac:dyDescent="0.2">
      <c r="B15899"/>
    </row>
    <row r="15900" spans="2:2" ht="15" customHeight="1" x14ac:dyDescent="0.2">
      <c r="B15900"/>
    </row>
    <row r="15901" spans="2:2" ht="15" customHeight="1" x14ac:dyDescent="0.2">
      <c r="B15901"/>
    </row>
    <row r="15902" spans="2:2" ht="15" customHeight="1" x14ac:dyDescent="0.2">
      <c r="B15902"/>
    </row>
    <row r="15903" spans="2:2" ht="15" customHeight="1" x14ac:dyDescent="0.2">
      <c r="B15903"/>
    </row>
    <row r="15904" spans="2:2" ht="15" customHeight="1" x14ac:dyDescent="0.2">
      <c r="B15904"/>
    </row>
    <row r="15905" spans="2:2" ht="15" customHeight="1" x14ac:dyDescent="0.2">
      <c r="B15905"/>
    </row>
    <row r="15906" spans="2:2" ht="15" customHeight="1" x14ac:dyDescent="0.2">
      <c r="B15906"/>
    </row>
    <row r="15907" spans="2:2" ht="15" customHeight="1" x14ac:dyDescent="0.2">
      <c r="B15907"/>
    </row>
    <row r="15908" spans="2:2" ht="15" customHeight="1" x14ac:dyDescent="0.2">
      <c r="B15908"/>
    </row>
    <row r="15909" spans="2:2" ht="15" customHeight="1" x14ac:dyDescent="0.2">
      <c r="B15909"/>
    </row>
    <row r="15910" spans="2:2" ht="15" customHeight="1" x14ac:dyDescent="0.2">
      <c r="B15910"/>
    </row>
    <row r="15911" spans="2:2" ht="15" customHeight="1" x14ac:dyDescent="0.2">
      <c r="B15911"/>
    </row>
    <row r="15912" spans="2:2" ht="15" customHeight="1" x14ac:dyDescent="0.2">
      <c r="B15912"/>
    </row>
    <row r="15913" spans="2:2" ht="15" customHeight="1" x14ac:dyDescent="0.2">
      <c r="B15913"/>
    </row>
    <row r="15914" spans="2:2" ht="15" customHeight="1" x14ac:dyDescent="0.2">
      <c r="B15914"/>
    </row>
    <row r="15915" spans="2:2" ht="15" customHeight="1" x14ac:dyDescent="0.2">
      <c r="B15915"/>
    </row>
    <row r="15916" spans="2:2" ht="15" customHeight="1" x14ac:dyDescent="0.2">
      <c r="B15916"/>
    </row>
    <row r="15917" spans="2:2" ht="15" customHeight="1" x14ac:dyDescent="0.2">
      <c r="B15917"/>
    </row>
    <row r="15918" spans="2:2" ht="15" customHeight="1" x14ac:dyDescent="0.2">
      <c r="B15918"/>
    </row>
    <row r="15919" spans="2:2" ht="15" customHeight="1" x14ac:dyDescent="0.2">
      <c r="B15919"/>
    </row>
    <row r="15920" spans="2:2" ht="15" customHeight="1" x14ac:dyDescent="0.2">
      <c r="B15920"/>
    </row>
    <row r="15921" spans="2:2" ht="15" customHeight="1" x14ac:dyDescent="0.2">
      <c r="B15921"/>
    </row>
    <row r="15922" spans="2:2" ht="15" customHeight="1" x14ac:dyDescent="0.2">
      <c r="B15922"/>
    </row>
    <row r="15923" spans="2:2" ht="15" customHeight="1" x14ac:dyDescent="0.2">
      <c r="B15923"/>
    </row>
    <row r="15924" spans="2:2" ht="15" customHeight="1" x14ac:dyDescent="0.2">
      <c r="B15924"/>
    </row>
    <row r="15925" spans="2:2" ht="15" customHeight="1" x14ac:dyDescent="0.2">
      <c r="B15925"/>
    </row>
    <row r="15926" spans="2:2" ht="15" customHeight="1" x14ac:dyDescent="0.2">
      <c r="B15926"/>
    </row>
    <row r="15927" spans="2:2" ht="15" customHeight="1" x14ac:dyDescent="0.2">
      <c r="B15927"/>
    </row>
    <row r="15928" spans="2:2" ht="15" customHeight="1" x14ac:dyDescent="0.2">
      <c r="B15928"/>
    </row>
    <row r="15929" spans="2:2" ht="15" customHeight="1" x14ac:dyDescent="0.2">
      <c r="B15929"/>
    </row>
    <row r="15930" spans="2:2" ht="15" customHeight="1" x14ac:dyDescent="0.2">
      <c r="B15930"/>
    </row>
    <row r="15931" spans="2:2" ht="15" customHeight="1" x14ac:dyDescent="0.2">
      <c r="B15931"/>
    </row>
    <row r="15932" spans="2:2" ht="15" customHeight="1" x14ac:dyDescent="0.2">
      <c r="B15932"/>
    </row>
    <row r="15933" spans="2:2" ht="15" customHeight="1" x14ac:dyDescent="0.2">
      <c r="B15933"/>
    </row>
    <row r="15934" spans="2:2" ht="15" customHeight="1" x14ac:dyDescent="0.2">
      <c r="B15934"/>
    </row>
    <row r="15935" spans="2:2" ht="15" customHeight="1" x14ac:dyDescent="0.2">
      <c r="B15935"/>
    </row>
    <row r="15936" spans="2:2" ht="15" customHeight="1" x14ac:dyDescent="0.2">
      <c r="B15936"/>
    </row>
    <row r="15937" spans="2:2" ht="15" customHeight="1" x14ac:dyDescent="0.2">
      <c r="B15937"/>
    </row>
    <row r="15938" spans="2:2" ht="15" customHeight="1" x14ac:dyDescent="0.2">
      <c r="B15938"/>
    </row>
    <row r="15939" spans="2:2" ht="15" customHeight="1" x14ac:dyDescent="0.2">
      <c r="B15939"/>
    </row>
    <row r="15940" spans="2:2" ht="15" customHeight="1" x14ac:dyDescent="0.2">
      <c r="B15940"/>
    </row>
    <row r="15941" spans="2:2" ht="15" customHeight="1" x14ac:dyDescent="0.2">
      <c r="B15941"/>
    </row>
    <row r="15942" spans="2:2" ht="15" customHeight="1" x14ac:dyDescent="0.2">
      <c r="B15942"/>
    </row>
    <row r="15943" spans="2:2" ht="15" customHeight="1" x14ac:dyDescent="0.2">
      <c r="B15943"/>
    </row>
    <row r="15944" spans="2:2" ht="15" customHeight="1" x14ac:dyDescent="0.2">
      <c r="B15944"/>
    </row>
    <row r="15945" spans="2:2" ht="15" customHeight="1" x14ac:dyDescent="0.2">
      <c r="B15945"/>
    </row>
    <row r="15946" spans="2:2" ht="15" customHeight="1" x14ac:dyDescent="0.2">
      <c r="B15946"/>
    </row>
    <row r="15947" spans="2:2" ht="15" customHeight="1" x14ac:dyDescent="0.2">
      <c r="B15947"/>
    </row>
    <row r="15948" spans="2:2" ht="15" customHeight="1" x14ac:dyDescent="0.2">
      <c r="B15948"/>
    </row>
    <row r="15949" spans="2:2" ht="15" customHeight="1" x14ac:dyDescent="0.2">
      <c r="B15949"/>
    </row>
    <row r="15950" spans="2:2" ht="15" customHeight="1" x14ac:dyDescent="0.2">
      <c r="B15950"/>
    </row>
    <row r="15951" spans="2:2" ht="15" customHeight="1" x14ac:dyDescent="0.2">
      <c r="B15951"/>
    </row>
    <row r="15952" spans="2:2" ht="15" customHeight="1" x14ac:dyDescent="0.2">
      <c r="B15952"/>
    </row>
    <row r="15953" spans="2:2" ht="15" customHeight="1" x14ac:dyDescent="0.2">
      <c r="B15953"/>
    </row>
    <row r="15954" spans="2:2" ht="15" customHeight="1" x14ac:dyDescent="0.2">
      <c r="B15954"/>
    </row>
    <row r="15955" spans="2:2" ht="15" customHeight="1" x14ac:dyDescent="0.2">
      <c r="B15955"/>
    </row>
    <row r="15956" spans="2:2" ht="15" customHeight="1" x14ac:dyDescent="0.2">
      <c r="B15956"/>
    </row>
    <row r="15957" spans="2:2" ht="15" customHeight="1" x14ac:dyDescent="0.2">
      <c r="B15957"/>
    </row>
    <row r="15958" spans="2:2" ht="15" customHeight="1" x14ac:dyDescent="0.2">
      <c r="B15958"/>
    </row>
    <row r="15959" spans="2:2" ht="15" customHeight="1" x14ac:dyDescent="0.2">
      <c r="B15959"/>
    </row>
    <row r="15960" spans="2:2" ht="15" customHeight="1" x14ac:dyDescent="0.2">
      <c r="B15960"/>
    </row>
    <row r="15961" spans="2:2" ht="15" customHeight="1" x14ac:dyDescent="0.2">
      <c r="B15961"/>
    </row>
    <row r="15962" spans="2:2" ht="15" customHeight="1" x14ac:dyDescent="0.2">
      <c r="B15962"/>
    </row>
    <row r="15963" spans="2:2" ht="15" customHeight="1" x14ac:dyDescent="0.2">
      <c r="B15963"/>
    </row>
    <row r="15964" spans="2:2" ht="15" customHeight="1" x14ac:dyDescent="0.2">
      <c r="B15964"/>
    </row>
    <row r="15965" spans="2:2" ht="15" customHeight="1" x14ac:dyDescent="0.2">
      <c r="B15965"/>
    </row>
    <row r="15966" spans="2:2" ht="15" customHeight="1" x14ac:dyDescent="0.2">
      <c r="B15966"/>
    </row>
    <row r="15967" spans="2:2" ht="15" customHeight="1" x14ac:dyDescent="0.2">
      <c r="B15967"/>
    </row>
    <row r="15968" spans="2:2" ht="15" customHeight="1" x14ac:dyDescent="0.2">
      <c r="B15968"/>
    </row>
    <row r="15969" spans="2:2" ht="15" customHeight="1" x14ac:dyDescent="0.2">
      <c r="B15969"/>
    </row>
    <row r="15970" spans="2:2" ht="15" customHeight="1" x14ac:dyDescent="0.2">
      <c r="B15970"/>
    </row>
    <row r="15971" spans="2:2" ht="15" customHeight="1" x14ac:dyDescent="0.2">
      <c r="B15971"/>
    </row>
    <row r="15972" spans="2:2" ht="15" customHeight="1" x14ac:dyDescent="0.2">
      <c r="B15972"/>
    </row>
    <row r="15973" spans="2:2" ht="15" customHeight="1" x14ac:dyDescent="0.2">
      <c r="B15973"/>
    </row>
    <row r="15974" spans="2:2" ht="15" customHeight="1" x14ac:dyDescent="0.2">
      <c r="B15974"/>
    </row>
    <row r="15975" spans="2:2" ht="15" customHeight="1" x14ac:dyDescent="0.2">
      <c r="B15975"/>
    </row>
    <row r="15976" spans="2:2" ht="15" customHeight="1" x14ac:dyDescent="0.2">
      <c r="B15976"/>
    </row>
    <row r="15977" spans="2:2" ht="15" customHeight="1" x14ac:dyDescent="0.2">
      <c r="B15977"/>
    </row>
    <row r="15978" spans="2:2" ht="15" customHeight="1" x14ac:dyDescent="0.2">
      <c r="B15978"/>
    </row>
    <row r="15979" spans="2:2" ht="15" customHeight="1" x14ac:dyDescent="0.2">
      <c r="B15979"/>
    </row>
    <row r="15980" spans="2:2" ht="15" customHeight="1" x14ac:dyDescent="0.2">
      <c r="B15980"/>
    </row>
    <row r="15981" spans="2:2" ht="15" customHeight="1" x14ac:dyDescent="0.2">
      <c r="B15981"/>
    </row>
    <row r="15982" spans="2:2" ht="15" customHeight="1" x14ac:dyDescent="0.2">
      <c r="B15982"/>
    </row>
    <row r="15983" spans="2:2" ht="15" customHeight="1" x14ac:dyDescent="0.2">
      <c r="B15983"/>
    </row>
    <row r="15984" spans="2:2" ht="15" customHeight="1" x14ac:dyDescent="0.2">
      <c r="B15984"/>
    </row>
    <row r="15985" spans="2:2" ht="15" customHeight="1" x14ac:dyDescent="0.2">
      <c r="B15985"/>
    </row>
    <row r="15986" spans="2:2" ht="15" customHeight="1" x14ac:dyDescent="0.2">
      <c r="B15986"/>
    </row>
    <row r="15987" spans="2:2" ht="15" customHeight="1" x14ac:dyDescent="0.2">
      <c r="B15987"/>
    </row>
    <row r="15988" spans="2:2" ht="15" customHeight="1" x14ac:dyDescent="0.2">
      <c r="B15988"/>
    </row>
    <row r="15989" spans="2:2" ht="15" customHeight="1" x14ac:dyDescent="0.2">
      <c r="B15989"/>
    </row>
    <row r="15990" spans="2:2" ht="15" customHeight="1" x14ac:dyDescent="0.2">
      <c r="B15990"/>
    </row>
    <row r="15991" spans="2:2" ht="15" customHeight="1" x14ac:dyDescent="0.2">
      <c r="B15991"/>
    </row>
    <row r="15992" spans="2:2" ht="15" customHeight="1" x14ac:dyDescent="0.2">
      <c r="B15992"/>
    </row>
    <row r="15993" spans="2:2" ht="15" customHeight="1" x14ac:dyDescent="0.2">
      <c r="B15993"/>
    </row>
    <row r="15994" spans="2:2" ht="15" customHeight="1" x14ac:dyDescent="0.2">
      <c r="B15994"/>
    </row>
    <row r="15995" spans="2:2" ht="15" customHeight="1" x14ac:dyDescent="0.2">
      <c r="B15995"/>
    </row>
    <row r="15996" spans="2:2" ht="15" customHeight="1" x14ac:dyDescent="0.2">
      <c r="B15996"/>
    </row>
    <row r="15997" spans="2:2" ht="15" customHeight="1" x14ac:dyDescent="0.2">
      <c r="B15997"/>
    </row>
    <row r="15998" spans="2:2" ht="15" customHeight="1" x14ac:dyDescent="0.2">
      <c r="B15998"/>
    </row>
    <row r="15999" spans="2:2" ht="15" customHeight="1" x14ac:dyDescent="0.2">
      <c r="B15999"/>
    </row>
    <row r="16000" spans="2:2" ht="15" customHeight="1" x14ac:dyDescent="0.2">
      <c r="B16000"/>
    </row>
    <row r="16001" spans="2:2" ht="15" customHeight="1" x14ac:dyDescent="0.2">
      <c r="B16001"/>
    </row>
    <row r="16002" spans="2:2" ht="15" customHeight="1" x14ac:dyDescent="0.2">
      <c r="B16002"/>
    </row>
    <row r="16003" spans="2:2" ht="15" customHeight="1" x14ac:dyDescent="0.2">
      <c r="B16003"/>
    </row>
    <row r="16004" spans="2:2" ht="15" customHeight="1" x14ac:dyDescent="0.2">
      <c r="B16004"/>
    </row>
    <row r="16005" spans="2:2" ht="15" customHeight="1" x14ac:dyDescent="0.2">
      <c r="B16005"/>
    </row>
    <row r="16006" spans="2:2" ht="15" customHeight="1" x14ac:dyDescent="0.2">
      <c r="B16006"/>
    </row>
    <row r="16007" spans="2:2" ht="15" customHeight="1" x14ac:dyDescent="0.2">
      <c r="B16007"/>
    </row>
    <row r="16008" spans="2:2" ht="15" customHeight="1" x14ac:dyDescent="0.2">
      <c r="B16008"/>
    </row>
    <row r="16009" spans="2:2" ht="15" customHeight="1" x14ac:dyDescent="0.2">
      <c r="B16009"/>
    </row>
    <row r="16010" spans="2:2" ht="15" customHeight="1" x14ac:dyDescent="0.2">
      <c r="B16010"/>
    </row>
    <row r="16011" spans="2:2" ht="15" customHeight="1" x14ac:dyDescent="0.2">
      <c r="B16011"/>
    </row>
    <row r="16012" spans="2:2" ht="15" customHeight="1" x14ac:dyDescent="0.2">
      <c r="B16012"/>
    </row>
    <row r="16013" spans="2:2" ht="15" customHeight="1" x14ac:dyDescent="0.2">
      <c r="B16013"/>
    </row>
    <row r="16014" spans="2:2" ht="15" customHeight="1" x14ac:dyDescent="0.2">
      <c r="B16014"/>
    </row>
    <row r="16015" spans="2:2" ht="15" customHeight="1" x14ac:dyDescent="0.2">
      <c r="B16015"/>
    </row>
    <row r="16016" spans="2:2" ht="15" customHeight="1" x14ac:dyDescent="0.2">
      <c r="B16016"/>
    </row>
    <row r="16017" spans="2:2" ht="15" customHeight="1" x14ac:dyDescent="0.2">
      <c r="B16017"/>
    </row>
    <row r="16018" spans="2:2" ht="15" customHeight="1" x14ac:dyDescent="0.2">
      <c r="B16018"/>
    </row>
    <row r="16019" spans="2:2" ht="15" customHeight="1" x14ac:dyDescent="0.2">
      <c r="B16019"/>
    </row>
    <row r="16020" spans="2:2" ht="15" customHeight="1" x14ac:dyDescent="0.2">
      <c r="B16020"/>
    </row>
    <row r="16021" spans="2:2" ht="15" customHeight="1" x14ac:dyDescent="0.2">
      <c r="B16021"/>
    </row>
    <row r="16022" spans="2:2" ht="15" customHeight="1" x14ac:dyDescent="0.2">
      <c r="B16022"/>
    </row>
    <row r="16023" spans="2:2" ht="15" customHeight="1" x14ac:dyDescent="0.2">
      <c r="B16023"/>
    </row>
    <row r="16024" spans="2:2" ht="15" customHeight="1" x14ac:dyDescent="0.2">
      <c r="B16024"/>
    </row>
    <row r="16025" spans="2:2" ht="15" customHeight="1" x14ac:dyDescent="0.2">
      <c r="B16025"/>
    </row>
    <row r="16026" spans="2:2" ht="15" customHeight="1" x14ac:dyDescent="0.2">
      <c r="B16026"/>
    </row>
    <row r="16027" spans="2:2" ht="15" customHeight="1" x14ac:dyDescent="0.2">
      <c r="B16027"/>
    </row>
    <row r="16028" spans="2:2" ht="15" customHeight="1" x14ac:dyDescent="0.2">
      <c r="B16028"/>
    </row>
    <row r="16029" spans="2:2" ht="15" customHeight="1" x14ac:dyDescent="0.2">
      <c r="B16029"/>
    </row>
    <row r="16030" spans="2:2" ht="15" customHeight="1" x14ac:dyDescent="0.2">
      <c r="B16030"/>
    </row>
    <row r="16031" spans="2:2" ht="15" customHeight="1" x14ac:dyDescent="0.2">
      <c r="B16031"/>
    </row>
    <row r="16032" spans="2:2" ht="15" customHeight="1" x14ac:dyDescent="0.2">
      <c r="B16032"/>
    </row>
    <row r="16033" spans="2:2" ht="15" customHeight="1" x14ac:dyDescent="0.2">
      <c r="B16033"/>
    </row>
    <row r="16034" spans="2:2" ht="15" customHeight="1" x14ac:dyDescent="0.2">
      <c r="B16034"/>
    </row>
    <row r="16035" spans="2:2" ht="15" customHeight="1" x14ac:dyDescent="0.2">
      <c r="B16035"/>
    </row>
    <row r="16036" spans="2:2" ht="15" customHeight="1" x14ac:dyDescent="0.2">
      <c r="B16036"/>
    </row>
    <row r="16037" spans="2:2" ht="15" customHeight="1" x14ac:dyDescent="0.2">
      <c r="B16037"/>
    </row>
    <row r="16038" spans="2:2" ht="15" customHeight="1" x14ac:dyDescent="0.2">
      <c r="B16038"/>
    </row>
    <row r="16039" spans="2:2" ht="15" customHeight="1" x14ac:dyDescent="0.2">
      <c r="B16039"/>
    </row>
    <row r="16040" spans="2:2" ht="15" customHeight="1" x14ac:dyDescent="0.2">
      <c r="B16040"/>
    </row>
    <row r="16041" spans="2:2" ht="15" customHeight="1" x14ac:dyDescent="0.2">
      <c r="B16041"/>
    </row>
    <row r="16042" spans="2:2" ht="15" customHeight="1" x14ac:dyDescent="0.2">
      <c r="B16042"/>
    </row>
    <row r="16043" spans="2:2" ht="15" customHeight="1" x14ac:dyDescent="0.2">
      <c r="B16043"/>
    </row>
    <row r="16044" spans="2:2" ht="15" customHeight="1" x14ac:dyDescent="0.2">
      <c r="B16044"/>
    </row>
    <row r="16045" spans="2:2" ht="15" customHeight="1" x14ac:dyDescent="0.2">
      <c r="B16045"/>
    </row>
    <row r="16046" spans="2:2" ht="15" customHeight="1" x14ac:dyDescent="0.2">
      <c r="B16046"/>
    </row>
    <row r="16047" spans="2:2" ht="15" customHeight="1" x14ac:dyDescent="0.2">
      <c r="B16047"/>
    </row>
    <row r="16048" spans="2:2" ht="15" customHeight="1" x14ac:dyDescent="0.2">
      <c r="B16048"/>
    </row>
    <row r="16049" spans="2:2" ht="15" customHeight="1" x14ac:dyDescent="0.2">
      <c r="B16049"/>
    </row>
    <row r="16050" spans="2:2" ht="15" customHeight="1" x14ac:dyDescent="0.2">
      <c r="B16050"/>
    </row>
    <row r="16051" spans="2:2" ht="15" customHeight="1" x14ac:dyDescent="0.2">
      <c r="B16051"/>
    </row>
    <row r="16052" spans="2:2" ht="15" customHeight="1" x14ac:dyDescent="0.2">
      <c r="B16052"/>
    </row>
    <row r="16053" spans="2:2" ht="15" customHeight="1" x14ac:dyDescent="0.2">
      <c r="B16053"/>
    </row>
    <row r="16054" spans="2:2" ht="15" customHeight="1" x14ac:dyDescent="0.2">
      <c r="B16054"/>
    </row>
    <row r="16055" spans="2:2" ht="15" customHeight="1" x14ac:dyDescent="0.2">
      <c r="B16055"/>
    </row>
    <row r="16056" spans="2:2" ht="15" customHeight="1" x14ac:dyDescent="0.2">
      <c r="B16056"/>
    </row>
    <row r="16057" spans="2:2" ht="15" customHeight="1" x14ac:dyDescent="0.2">
      <c r="B16057"/>
    </row>
    <row r="16058" spans="2:2" ht="15" customHeight="1" x14ac:dyDescent="0.2">
      <c r="B16058"/>
    </row>
    <row r="16059" spans="2:2" ht="15" customHeight="1" x14ac:dyDescent="0.2">
      <c r="B16059"/>
    </row>
    <row r="16060" spans="2:2" ht="15" customHeight="1" x14ac:dyDescent="0.2">
      <c r="B16060"/>
    </row>
    <row r="16061" spans="2:2" ht="15" customHeight="1" x14ac:dyDescent="0.2">
      <c r="B16061"/>
    </row>
    <row r="16062" spans="2:2" ht="15" customHeight="1" x14ac:dyDescent="0.2">
      <c r="B16062"/>
    </row>
    <row r="16063" spans="2:2" ht="15" customHeight="1" x14ac:dyDescent="0.2">
      <c r="B16063"/>
    </row>
    <row r="16064" spans="2:2" ht="15" customHeight="1" x14ac:dyDescent="0.2">
      <c r="B16064"/>
    </row>
    <row r="16065" spans="2:2" ht="15" customHeight="1" x14ac:dyDescent="0.2">
      <c r="B16065"/>
    </row>
    <row r="16066" spans="2:2" ht="15" customHeight="1" x14ac:dyDescent="0.2">
      <c r="B16066"/>
    </row>
    <row r="16067" spans="2:2" ht="15" customHeight="1" x14ac:dyDescent="0.2">
      <c r="B16067"/>
    </row>
    <row r="16068" spans="2:2" ht="15" customHeight="1" x14ac:dyDescent="0.2">
      <c r="B16068"/>
    </row>
    <row r="16069" spans="2:2" ht="15" customHeight="1" x14ac:dyDescent="0.2">
      <c r="B16069"/>
    </row>
    <row r="16070" spans="2:2" ht="15" customHeight="1" x14ac:dyDescent="0.2">
      <c r="B16070"/>
    </row>
    <row r="16071" spans="2:2" ht="15" customHeight="1" x14ac:dyDescent="0.2">
      <c r="B16071"/>
    </row>
    <row r="16072" spans="2:2" ht="15" customHeight="1" x14ac:dyDescent="0.2">
      <c r="B16072"/>
    </row>
    <row r="16073" spans="2:2" ht="15" customHeight="1" x14ac:dyDescent="0.2">
      <c r="B16073"/>
    </row>
    <row r="16074" spans="2:2" ht="15" customHeight="1" x14ac:dyDescent="0.2">
      <c r="B16074"/>
    </row>
    <row r="16075" spans="2:2" ht="15" customHeight="1" x14ac:dyDescent="0.2">
      <c r="B16075"/>
    </row>
    <row r="16076" spans="2:2" ht="15" customHeight="1" x14ac:dyDescent="0.2">
      <c r="B16076"/>
    </row>
    <row r="16077" spans="2:2" ht="15" customHeight="1" x14ac:dyDescent="0.2">
      <c r="B16077"/>
    </row>
    <row r="16078" spans="2:2" ht="15" customHeight="1" x14ac:dyDescent="0.2">
      <c r="B16078"/>
    </row>
    <row r="16079" spans="2:2" ht="15" customHeight="1" x14ac:dyDescent="0.2">
      <c r="B16079"/>
    </row>
    <row r="16080" spans="2:2" ht="15" customHeight="1" x14ac:dyDescent="0.2">
      <c r="B16080"/>
    </row>
    <row r="16081" spans="2:2" ht="15" customHeight="1" x14ac:dyDescent="0.2">
      <c r="B16081"/>
    </row>
    <row r="16082" spans="2:2" ht="15" customHeight="1" x14ac:dyDescent="0.2">
      <c r="B16082"/>
    </row>
    <row r="16083" spans="2:2" ht="15" customHeight="1" x14ac:dyDescent="0.2">
      <c r="B16083"/>
    </row>
    <row r="16084" spans="2:2" ht="15" customHeight="1" x14ac:dyDescent="0.2">
      <c r="B16084"/>
    </row>
    <row r="16085" spans="2:2" ht="15" customHeight="1" x14ac:dyDescent="0.2">
      <c r="B16085"/>
    </row>
    <row r="16086" spans="2:2" ht="15" customHeight="1" x14ac:dyDescent="0.2">
      <c r="B16086"/>
    </row>
    <row r="16087" spans="2:2" ht="15" customHeight="1" x14ac:dyDescent="0.2">
      <c r="B16087"/>
    </row>
    <row r="16088" spans="2:2" ht="15" customHeight="1" x14ac:dyDescent="0.2">
      <c r="B16088"/>
    </row>
    <row r="16089" spans="2:2" ht="15" customHeight="1" x14ac:dyDescent="0.2">
      <c r="B16089"/>
    </row>
    <row r="16090" spans="2:2" ht="15" customHeight="1" x14ac:dyDescent="0.2">
      <c r="B16090"/>
    </row>
    <row r="16091" spans="2:2" ht="15" customHeight="1" x14ac:dyDescent="0.2">
      <c r="B16091"/>
    </row>
    <row r="16092" spans="2:2" ht="15" customHeight="1" x14ac:dyDescent="0.2">
      <c r="B16092"/>
    </row>
    <row r="16093" spans="2:2" ht="15" customHeight="1" x14ac:dyDescent="0.2">
      <c r="B16093"/>
    </row>
    <row r="16094" spans="2:2" ht="15" customHeight="1" x14ac:dyDescent="0.2">
      <c r="B16094"/>
    </row>
    <row r="16095" spans="2:2" ht="15" customHeight="1" x14ac:dyDescent="0.2">
      <c r="B16095"/>
    </row>
    <row r="16096" spans="2:2" ht="15" customHeight="1" x14ac:dyDescent="0.2">
      <c r="B16096"/>
    </row>
    <row r="16097" spans="2:2" ht="15" customHeight="1" x14ac:dyDescent="0.2">
      <c r="B16097"/>
    </row>
    <row r="16098" spans="2:2" ht="15" customHeight="1" x14ac:dyDescent="0.2">
      <c r="B16098"/>
    </row>
    <row r="16099" spans="2:2" ht="15" customHeight="1" x14ac:dyDescent="0.2">
      <c r="B16099"/>
    </row>
    <row r="16100" spans="2:2" ht="15" customHeight="1" x14ac:dyDescent="0.2">
      <c r="B16100"/>
    </row>
    <row r="16101" spans="2:2" ht="15" customHeight="1" x14ac:dyDescent="0.2">
      <c r="B16101"/>
    </row>
    <row r="16102" spans="2:2" ht="15" customHeight="1" x14ac:dyDescent="0.2">
      <c r="B16102"/>
    </row>
    <row r="16103" spans="2:2" ht="15" customHeight="1" x14ac:dyDescent="0.2">
      <c r="B16103"/>
    </row>
    <row r="16104" spans="2:2" ht="15" customHeight="1" x14ac:dyDescent="0.2">
      <c r="B16104"/>
    </row>
    <row r="16105" spans="2:2" ht="15" customHeight="1" x14ac:dyDescent="0.2">
      <c r="B16105"/>
    </row>
    <row r="16106" spans="2:2" ht="15" customHeight="1" x14ac:dyDescent="0.2">
      <c r="B16106"/>
    </row>
    <row r="16107" spans="2:2" ht="15" customHeight="1" x14ac:dyDescent="0.2">
      <c r="B16107"/>
    </row>
    <row r="16108" spans="2:2" ht="15" customHeight="1" x14ac:dyDescent="0.2">
      <c r="B16108"/>
    </row>
    <row r="16109" spans="2:2" ht="15" customHeight="1" x14ac:dyDescent="0.2">
      <c r="B16109"/>
    </row>
    <row r="16110" spans="2:2" ht="15" customHeight="1" x14ac:dyDescent="0.2">
      <c r="B16110"/>
    </row>
    <row r="16111" spans="2:2" ht="15" customHeight="1" x14ac:dyDescent="0.2">
      <c r="B16111"/>
    </row>
    <row r="16112" spans="2:2" ht="15" customHeight="1" x14ac:dyDescent="0.2">
      <c r="B16112"/>
    </row>
    <row r="16113" spans="2:2" ht="15" customHeight="1" x14ac:dyDescent="0.2">
      <c r="B16113"/>
    </row>
    <row r="16114" spans="2:2" ht="15" customHeight="1" x14ac:dyDescent="0.2">
      <c r="B16114"/>
    </row>
    <row r="16115" spans="2:2" ht="15" customHeight="1" x14ac:dyDescent="0.2">
      <c r="B16115"/>
    </row>
    <row r="16116" spans="2:2" ht="15" customHeight="1" x14ac:dyDescent="0.2">
      <c r="B16116"/>
    </row>
    <row r="16117" spans="2:2" ht="15" customHeight="1" x14ac:dyDescent="0.2">
      <c r="B16117"/>
    </row>
    <row r="16118" spans="2:2" ht="15" customHeight="1" x14ac:dyDescent="0.2">
      <c r="B16118"/>
    </row>
    <row r="16119" spans="2:2" ht="15" customHeight="1" x14ac:dyDescent="0.2">
      <c r="B16119"/>
    </row>
    <row r="16120" spans="2:2" ht="15" customHeight="1" x14ac:dyDescent="0.2">
      <c r="B16120"/>
    </row>
    <row r="16121" spans="2:2" ht="15" customHeight="1" x14ac:dyDescent="0.2">
      <c r="B16121"/>
    </row>
    <row r="16122" spans="2:2" ht="15" customHeight="1" x14ac:dyDescent="0.2">
      <c r="B16122"/>
    </row>
    <row r="16123" spans="2:2" ht="15" customHeight="1" x14ac:dyDescent="0.2">
      <c r="B16123"/>
    </row>
    <row r="16124" spans="2:2" ht="15" customHeight="1" x14ac:dyDescent="0.2">
      <c r="B16124"/>
    </row>
    <row r="16125" spans="2:2" ht="15" customHeight="1" x14ac:dyDescent="0.2">
      <c r="B16125"/>
    </row>
    <row r="16126" spans="2:2" ht="15" customHeight="1" x14ac:dyDescent="0.2">
      <c r="B16126"/>
    </row>
    <row r="16127" spans="2:2" ht="15" customHeight="1" x14ac:dyDescent="0.2">
      <c r="B16127"/>
    </row>
    <row r="16128" spans="2:2" ht="15" customHeight="1" x14ac:dyDescent="0.2">
      <c r="B16128"/>
    </row>
    <row r="16129" spans="2:2" ht="15" customHeight="1" x14ac:dyDescent="0.2">
      <c r="B16129"/>
    </row>
    <row r="16130" spans="2:2" ht="15" customHeight="1" x14ac:dyDescent="0.2">
      <c r="B16130"/>
    </row>
    <row r="16131" spans="2:2" ht="15" customHeight="1" x14ac:dyDescent="0.2">
      <c r="B16131"/>
    </row>
    <row r="16132" spans="2:2" ht="15" customHeight="1" x14ac:dyDescent="0.2">
      <c r="B16132"/>
    </row>
    <row r="16133" spans="2:2" ht="15" customHeight="1" x14ac:dyDescent="0.2">
      <c r="B16133"/>
    </row>
    <row r="16134" spans="2:2" ht="15" customHeight="1" x14ac:dyDescent="0.2">
      <c r="B16134"/>
    </row>
    <row r="16135" spans="2:2" ht="15" customHeight="1" x14ac:dyDescent="0.2">
      <c r="B16135"/>
    </row>
    <row r="16136" spans="2:2" ht="15" customHeight="1" x14ac:dyDescent="0.2">
      <c r="B16136"/>
    </row>
    <row r="16137" spans="2:2" ht="15" customHeight="1" x14ac:dyDescent="0.2">
      <c r="B16137"/>
    </row>
    <row r="16138" spans="2:2" ht="15" customHeight="1" x14ac:dyDescent="0.2">
      <c r="B16138"/>
    </row>
    <row r="16139" spans="2:2" ht="15" customHeight="1" x14ac:dyDescent="0.2">
      <c r="B16139"/>
    </row>
    <row r="16140" spans="2:2" ht="15" customHeight="1" x14ac:dyDescent="0.2">
      <c r="B16140"/>
    </row>
    <row r="16141" spans="2:2" ht="15" customHeight="1" x14ac:dyDescent="0.2">
      <c r="B16141"/>
    </row>
    <row r="16142" spans="2:2" ht="15" customHeight="1" x14ac:dyDescent="0.2">
      <c r="B16142"/>
    </row>
    <row r="16143" spans="2:2" ht="15" customHeight="1" x14ac:dyDescent="0.2">
      <c r="B16143"/>
    </row>
    <row r="16144" spans="2:2" ht="15" customHeight="1" x14ac:dyDescent="0.2">
      <c r="B16144"/>
    </row>
    <row r="16145" spans="2:2" ht="15" customHeight="1" x14ac:dyDescent="0.2">
      <c r="B16145"/>
    </row>
    <row r="16146" spans="2:2" ht="15" customHeight="1" x14ac:dyDescent="0.2">
      <c r="B16146"/>
    </row>
    <row r="16147" spans="2:2" ht="15" customHeight="1" x14ac:dyDescent="0.2">
      <c r="B16147"/>
    </row>
    <row r="16148" spans="2:2" ht="15" customHeight="1" x14ac:dyDescent="0.2">
      <c r="B16148"/>
    </row>
    <row r="16149" spans="2:2" ht="15" customHeight="1" x14ac:dyDescent="0.2">
      <c r="B16149"/>
    </row>
    <row r="16150" spans="2:2" ht="15" customHeight="1" x14ac:dyDescent="0.2">
      <c r="B16150"/>
    </row>
    <row r="16151" spans="2:2" ht="15" customHeight="1" x14ac:dyDescent="0.2">
      <c r="B16151"/>
    </row>
    <row r="16152" spans="2:2" ht="15" customHeight="1" x14ac:dyDescent="0.2">
      <c r="B16152"/>
    </row>
    <row r="16153" spans="2:2" ht="15" customHeight="1" x14ac:dyDescent="0.2">
      <c r="B16153"/>
    </row>
    <row r="16154" spans="2:2" ht="15" customHeight="1" x14ac:dyDescent="0.2">
      <c r="B16154"/>
    </row>
    <row r="16155" spans="2:2" ht="15" customHeight="1" x14ac:dyDescent="0.2">
      <c r="B16155"/>
    </row>
    <row r="16156" spans="2:2" ht="15" customHeight="1" x14ac:dyDescent="0.2">
      <c r="B16156"/>
    </row>
    <row r="16157" spans="2:2" ht="15" customHeight="1" x14ac:dyDescent="0.2">
      <c r="B16157"/>
    </row>
    <row r="16158" spans="2:2" ht="15" customHeight="1" x14ac:dyDescent="0.2">
      <c r="B16158"/>
    </row>
    <row r="16159" spans="2:2" ht="15" customHeight="1" x14ac:dyDescent="0.2">
      <c r="B16159"/>
    </row>
    <row r="16160" spans="2:2" ht="15" customHeight="1" x14ac:dyDescent="0.2">
      <c r="B16160"/>
    </row>
    <row r="16161" spans="2:2" ht="15" customHeight="1" x14ac:dyDescent="0.2">
      <c r="B16161"/>
    </row>
    <row r="16162" spans="2:2" ht="15" customHeight="1" x14ac:dyDescent="0.2">
      <c r="B16162"/>
    </row>
    <row r="16163" spans="2:2" ht="15" customHeight="1" x14ac:dyDescent="0.2">
      <c r="B16163"/>
    </row>
    <row r="16164" spans="2:2" ht="15" customHeight="1" x14ac:dyDescent="0.2">
      <c r="B16164"/>
    </row>
    <row r="16165" spans="2:2" ht="15" customHeight="1" x14ac:dyDescent="0.2">
      <c r="B16165"/>
    </row>
    <row r="16166" spans="2:2" ht="15" customHeight="1" x14ac:dyDescent="0.2">
      <c r="B16166"/>
    </row>
    <row r="16167" spans="2:2" ht="15" customHeight="1" x14ac:dyDescent="0.2">
      <c r="B16167"/>
    </row>
    <row r="16168" spans="2:2" ht="15" customHeight="1" x14ac:dyDescent="0.2">
      <c r="B16168"/>
    </row>
    <row r="16169" spans="2:2" ht="15" customHeight="1" x14ac:dyDescent="0.2">
      <c r="B16169"/>
    </row>
    <row r="16170" spans="2:2" ht="15" customHeight="1" x14ac:dyDescent="0.2">
      <c r="B16170"/>
    </row>
    <row r="16171" spans="2:2" ht="15" customHeight="1" x14ac:dyDescent="0.2">
      <c r="B16171"/>
    </row>
    <row r="16172" spans="2:2" ht="15" customHeight="1" x14ac:dyDescent="0.2">
      <c r="B16172"/>
    </row>
    <row r="16173" spans="2:2" ht="15" customHeight="1" x14ac:dyDescent="0.2">
      <c r="B16173"/>
    </row>
    <row r="16174" spans="2:2" ht="15" customHeight="1" x14ac:dyDescent="0.2">
      <c r="B16174"/>
    </row>
    <row r="16175" spans="2:2" ht="15" customHeight="1" x14ac:dyDescent="0.2">
      <c r="B16175"/>
    </row>
    <row r="16176" spans="2:2" ht="15" customHeight="1" x14ac:dyDescent="0.2">
      <c r="B16176"/>
    </row>
    <row r="16177" spans="2:2" ht="15" customHeight="1" x14ac:dyDescent="0.2">
      <c r="B16177"/>
    </row>
    <row r="16178" spans="2:2" ht="15" customHeight="1" x14ac:dyDescent="0.2">
      <c r="B16178"/>
    </row>
    <row r="16179" spans="2:2" ht="15" customHeight="1" x14ac:dyDescent="0.2">
      <c r="B16179"/>
    </row>
    <row r="16180" spans="2:2" ht="15" customHeight="1" x14ac:dyDescent="0.2">
      <c r="B16180"/>
    </row>
    <row r="16181" spans="2:2" ht="15" customHeight="1" x14ac:dyDescent="0.2">
      <c r="B16181"/>
    </row>
    <row r="16182" spans="2:2" ht="15" customHeight="1" x14ac:dyDescent="0.2">
      <c r="B16182"/>
    </row>
    <row r="16183" spans="2:2" ht="15" customHeight="1" x14ac:dyDescent="0.2">
      <c r="B16183"/>
    </row>
    <row r="16184" spans="2:2" ht="15" customHeight="1" x14ac:dyDescent="0.2">
      <c r="B16184"/>
    </row>
    <row r="16185" spans="2:2" ht="15" customHeight="1" x14ac:dyDescent="0.2">
      <c r="B16185"/>
    </row>
    <row r="16186" spans="2:2" ht="15" customHeight="1" x14ac:dyDescent="0.2">
      <c r="B16186"/>
    </row>
    <row r="16187" spans="2:2" ht="15" customHeight="1" x14ac:dyDescent="0.2">
      <c r="B16187"/>
    </row>
    <row r="16188" spans="2:2" ht="15" customHeight="1" x14ac:dyDescent="0.2">
      <c r="B16188"/>
    </row>
    <row r="16189" spans="2:2" ht="15" customHeight="1" x14ac:dyDescent="0.2">
      <c r="B16189"/>
    </row>
    <row r="16190" spans="2:2" ht="15" customHeight="1" x14ac:dyDescent="0.2">
      <c r="B16190"/>
    </row>
    <row r="16191" spans="2:2" ht="15" customHeight="1" x14ac:dyDescent="0.2">
      <c r="B16191"/>
    </row>
    <row r="16192" spans="2:2" ht="15" customHeight="1" x14ac:dyDescent="0.2">
      <c r="B16192"/>
    </row>
    <row r="16193" spans="2:2" ht="15" customHeight="1" x14ac:dyDescent="0.2">
      <c r="B16193"/>
    </row>
    <row r="16194" spans="2:2" ht="15" customHeight="1" x14ac:dyDescent="0.2">
      <c r="B16194"/>
    </row>
    <row r="16195" spans="2:2" ht="15" customHeight="1" x14ac:dyDescent="0.2">
      <c r="B16195"/>
    </row>
    <row r="16196" spans="2:2" ht="15" customHeight="1" x14ac:dyDescent="0.2">
      <c r="B16196"/>
    </row>
    <row r="16197" spans="2:2" ht="15" customHeight="1" x14ac:dyDescent="0.2">
      <c r="B16197"/>
    </row>
    <row r="16198" spans="2:2" ht="15" customHeight="1" x14ac:dyDescent="0.2">
      <c r="B16198"/>
    </row>
    <row r="16199" spans="2:2" ht="15" customHeight="1" x14ac:dyDescent="0.2">
      <c r="B16199"/>
    </row>
    <row r="16200" spans="2:2" ht="15" customHeight="1" x14ac:dyDescent="0.2">
      <c r="B16200"/>
    </row>
    <row r="16201" spans="2:2" ht="15" customHeight="1" x14ac:dyDescent="0.2">
      <c r="B16201"/>
    </row>
    <row r="16202" spans="2:2" ht="15" customHeight="1" x14ac:dyDescent="0.2">
      <c r="B16202"/>
    </row>
    <row r="16203" spans="2:2" ht="15" customHeight="1" x14ac:dyDescent="0.2">
      <c r="B16203"/>
    </row>
    <row r="16204" spans="2:2" ht="15" customHeight="1" x14ac:dyDescent="0.2">
      <c r="B16204"/>
    </row>
    <row r="16205" spans="2:2" ht="15" customHeight="1" x14ac:dyDescent="0.2">
      <c r="B16205"/>
    </row>
    <row r="16206" spans="2:2" ht="15" customHeight="1" x14ac:dyDescent="0.2">
      <c r="B16206"/>
    </row>
    <row r="16207" spans="2:2" ht="15" customHeight="1" x14ac:dyDescent="0.2">
      <c r="B16207"/>
    </row>
    <row r="16208" spans="2:2" ht="15" customHeight="1" x14ac:dyDescent="0.2">
      <c r="B16208"/>
    </row>
    <row r="16209" spans="2:2" ht="15" customHeight="1" x14ac:dyDescent="0.2">
      <c r="B16209"/>
    </row>
    <row r="16210" spans="2:2" ht="15" customHeight="1" x14ac:dyDescent="0.2">
      <c r="B16210"/>
    </row>
    <row r="16211" spans="2:2" ht="15" customHeight="1" x14ac:dyDescent="0.2">
      <c r="B16211"/>
    </row>
    <row r="16212" spans="2:2" ht="15" customHeight="1" x14ac:dyDescent="0.2">
      <c r="B16212"/>
    </row>
    <row r="16213" spans="2:2" ht="15" customHeight="1" x14ac:dyDescent="0.2">
      <c r="B16213"/>
    </row>
    <row r="16214" spans="2:2" ht="15" customHeight="1" x14ac:dyDescent="0.2">
      <c r="B16214"/>
    </row>
    <row r="16215" spans="2:2" ht="15" customHeight="1" x14ac:dyDescent="0.2">
      <c r="B16215"/>
    </row>
    <row r="16216" spans="2:2" ht="15" customHeight="1" x14ac:dyDescent="0.2">
      <c r="B16216"/>
    </row>
    <row r="16217" spans="2:2" ht="15" customHeight="1" x14ac:dyDescent="0.2">
      <c r="B16217"/>
    </row>
    <row r="16218" spans="2:2" ht="15" customHeight="1" x14ac:dyDescent="0.2">
      <c r="B16218"/>
    </row>
    <row r="16219" spans="2:2" ht="15" customHeight="1" x14ac:dyDescent="0.2">
      <c r="B16219"/>
    </row>
    <row r="16220" spans="2:2" ht="15" customHeight="1" x14ac:dyDescent="0.2">
      <c r="B16220"/>
    </row>
    <row r="16221" spans="2:2" ht="15" customHeight="1" x14ac:dyDescent="0.2">
      <c r="B16221"/>
    </row>
    <row r="16222" spans="2:2" ht="15" customHeight="1" x14ac:dyDescent="0.2">
      <c r="B16222"/>
    </row>
    <row r="16223" spans="2:2" ht="15" customHeight="1" x14ac:dyDescent="0.2">
      <c r="B16223"/>
    </row>
    <row r="16224" spans="2:2" ht="15" customHeight="1" x14ac:dyDescent="0.2">
      <c r="B16224"/>
    </row>
    <row r="16225" spans="2:2" ht="15" customHeight="1" x14ac:dyDescent="0.2">
      <c r="B16225"/>
    </row>
    <row r="16226" spans="2:2" ht="15" customHeight="1" x14ac:dyDescent="0.2">
      <c r="B16226"/>
    </row>
    <row r="16227" spans="2:2" ht="15" customHeight="1" x14ac:dyDescent="0.2">
      <c r="B16227"/>
    </row>
    <row r="16228" spans="2:2" ht="15" customHeight="1" x14ac:dyDescent="0.2">
      <c r="B16228"/>
    </row>
    <row r="16229" spans="2:2" ht="15" customHeight="1" x14ac:dyDescent="0.2">
      <c r="B16229"/>
    </row>
    <row r="16230" spans="2:2" ht="15" customHeight="1" x14ac:dyDescent="0.2">
      <c r="B16230"/>
    </row>
    <row r="16231" spans="2:2" ht="15" customHeight="1" x14ac:dyDescent="0.2">
      <c r="B16231"/>
    </row>
    <row r="16232" spans="2:2" ht="15" customHeight="1" x14ac:dyDescent="0.2">
      <c r="B16232"/>
    </row>
    <row r="16233" spans="2:2" ht="15" customHeight="1" x14ac:dyDescent="0.2">
      <c r="B16233"/>
    </row>
    <row r="16234" spans="2:2" ht="15" customHeight="1" x14ac:dyDescent="0.2">
      <c r="B16234"/>
    </row>
    <row r="16235" spans="2:2" ht="15" customHeight="1" x14ac:dyDescent="0.2">
      <c r="B16235"/>
    </row>
    <row r="16236" spans="2:2" ht="15" customHeight="1" x14ac:dyDescent="0.2">
      <c r="B16236"/>
    </row>
    <row r="16237" spans="2:2" ht="15" customHeight="1" x14ac:dyDescent="0.2">
      <c r="B16237"/>
    </row>
    <row r="16238" spans="2:2" ht="15" customHeight="1" x14ac:dyDescent="0.2">
      <c r="B16238"/>
    </row>
    <row r="16239" spans="2:2" ht="15" customHeight="1" x14ac:dyDescent="0.2">
      <c r="B16239"/>
    </row>
    <row r="16240" spans="2:2" ht="15" customHeight="1" x14ac:dyDescent="0.2">
      <c r="B16240"/>
    </row>
    <row r="16241" spans="2:2" ht="15" customHeight="1" x14ac:dyDescent="0.2">
      <c r="B16241"/>
    </row>
    <row r="16242" spans="2:2" ht="15" customHeight="1" x14ac:dyDescent="0.2">
      <c r="B16242"/>
    </row>
    <row r="16243" spans="2:2" ht="15" customHeight="1" x14ac:dyDescent="0.2">
      <c r="B16243"/>
    </row>
    <row r="16244" spans="2:2" ht="15" customHeight="1" x14ac:dyDescent="0.2">
      <c r="B16244"/>
    </row>
    <row r="16245" spans="2:2" ht="15" customHeight="1" x14ac:dyDescent="0.2">
      <c r="B16245"/>
    </row>
    <row r="16246" spans="2:2" ht="15" customHeight="1" x14ac:dyDescent="0.2">
      <c r="B16246"/>
    </row>
    <row r="16247" spans="2:2" ht="15" customHeight="1" x14ac:dyDescent="0.2">
      <c r="B16247"/>
    </row>
    <row r="16248" spans="2:2" ht="15" customHeight="1" x14ac:dyDescent="0.2">
      <c r="B16248"/>
    </row>
    <row r="16249" spans="2:2" ht="15" customHeight="1" x14ac:dyDescent="0.2">
      <c r="B16249"/>
    </row>
    <row r="16250" spans="2:2" ht="15" customHeight="1" x14ac:dyDescent="0.2">
      <c r="B16250"/>
    </row>
    <row r="16251" spans="2:2" ht="15" customHeight="1" x14ac:dyDescent="0.2">
      <c r="B16251"/>
    </row>
    <row r="16252" spans="2:2" ht="15" customHeight="1" x14ac:dyDescent="0.2">
      <c r="B16252"/>
    </row>
    <row r="16253" spans="2:2" ht="15" customHeight="1" x14ac:dyDescent="0.2">
      <c r="B16253"/>
    </row>
    <row r="16254" spans="2:2" ht="15" customHeight="1" x14ac:dyDescent="0.2">
      <c r="B16254"/>
    </row>
    <row r="16255" spans="2:2" ht="15" customHeight="1" x14ac:dyDescent="0.2">
      <c r="B16255"/>
    </row>
    <row r="16256" spans="2:2" ht="15" customHeight="1" x14ac:dyDescent="0.2">
      <c r="B16256"/>
    </row>
    <row r="16257" spans="2:2" ht="15" customHeight="1" x14ac:dyDescent="0.2">
      <c r="B16257"/>
    </row>
    <row r="16258" spans="2:2" ht="15" customHeight="1" x14ac:dyDescent="0.2">
      <c r="B16258"/>
    </row>
    <row r="16259" spans="2:2" ht="15" customHeight="1" x14ac:dyDescent="0.2">
      <c r="B16259"/>
    </row>
    <row r="16260" spans="2:2" ht="15" customHeight="1" x14ac:dyDescent="0.2">
      <c r="B16260"/>
    </row>
    <row r="16261" spans="2:2" ht="15" customHeight="1" x14ac:dyDescent="0.2">
      <c r="B16261"/>
    </row>
    <row r="16262" spans="2:2" ht="15" customHeight="1" x14ac:dyDescent="0.2">
      <c r="B16262"/>
    </row>
    <row r="16263" spans="2:2" ht="15" customHeight="1" x14ac:dyDescent="0.2">
      <c r="B16263"/>
    </row>
    <row r="16264" spans="2:2" ht="15" customHeight="1" x14ac:dyDescent="0.2">
      <c r="B16264"/>
    </row>
    <row r="16265" spans="2:2" ht="15" customHeight="1" x14ac:dyDescent="0.2">
      <c r="B16265"/>
    </row>
    <row r="16266" spans="2:2" ht="15" customHeight="1" x14ac:dyDescent="0.2">
      <c r="B16266"/>
    </row>
    <row r="16267" spans="2:2" ht="15" customHeight="1" x14ac:dyDescent="0.2">
      <c r="B16267"/>
    </row>
    <row r="16268" spans="2:2" ht="15" customHeight="1" x14ac:dyDescent="0.2">
      <c r="B16268"/>
    </row>
    <row r="16269" spans="2:2" ht="15" customHeight="1" x14ac:dyDescent="0.2">
      <c r="B16269"/>
    </row>
    <row r="16270" spans="2:2" ht="15" customHeight="1" x14ac:dyDescent="0.2">
      <c r="B16270"/>
    </row>
    <row r="16271" spans="2:2" ht="15" customHeight="1" x14ac:dyDescent="0.2">
      <c r="B16271"/>
    </row>
    <row r="16272" spans="2:2" ht="15" customHeight="1" x14ac:dyDescent="0.2">
      <c r="B16272"/>
    </row>
    <row r="16273" spans="2:2" ht="15" customHeight="1" x14ac:dyDescent="0.2">
      <c r="B16273"/>
    </row>
    <row r="16274" spans="2:2" ht="15" customHeight="1" x14ac:dyDescent="0.2">
      <c r="B16274"/>
    </row>
    <row r="16275" spans="2:2" ht="15" customHeight="1" x14ac:dyDescent="0.2">
      <c r="B16275"/>
    </row>
    <row r="16276" spans="2:2" ht="15" customHeight="1" x14ac:dyDescent="0.2">
      <c r="B16276"/>
    </row>
    <row r="16277" spans="2:2" ht="15" customHeight="1" x14ac:dyDescent="0.2">
      <c r="B16277"/>
    </row>
    <row r="16278" spans="2:2" ht="15" customHeight="1" x14ac:dyDescent="0.2">
      <c r="B16278"/>
    </row>
    <row r="16279" spans="2:2" ht="15" customHeight="1" x14ac:dyDescent="0.2">
      <c r="B16279"/>
    </row>
    <row r="16280" spans="2:2" ht="15" customHeight="1" x14ac:dyDescent="0.2">
      <c r="B16280"/>
    </row>
    <row r="16281" spans="2:2" ht="15" customHeight="1" x14ac:dyDescent="0.2">
      <c r="B16281"/>
    </row>
    <row r="16282" spans="2:2" ht="15" customHeight="1" x14ac:dyDescent="0.2">
      <c r="B16282"/>
    </row>
    <row r="16283" spans="2:2" ht="15" customHeight="1" x14ac:dyDescent="0.2">
      <c r="B16283"/>
    </row>
    <row r="16284" spans="2:2" ht="15" customHeight="1" x14ac:dyDescent="0.2">
      <c r="B16284"/>
    </row>
    <row r="16285" spans="2:2" ht="15" customHeight="1" x14ac:dyDescent="0.2">
      <c r="B16285"/>
    </row>
    <row r="16286" spans="2:2" ht="15" customHeight="1" x14ac:dyDescent="0.2">
      <c r="B16286"/>
    </row>
    <row r="16287" spans="2:2" ht="15" customHeight="1" x14ac:dyDescent="0.2">
      <c r="B16287"/>
    </row>
    <row r="16288" spans="2:2" ht="15" customHeight="1" x14ac:dyDescent="0.2">
      <c r="B16288"/>
    </row>
    <row r="16289" spans="2:2" ht="15" customHeight="1" x14ac:dyDescent="0.2">
      <c r="B16289"/>
    </row>
    <row r="16290" spans="2:2" ht="15" customHeight="1" x14ac:dyDescent="0.2">
      <c r="B16290"/>
    </row>
    <row r="16291" spans="2:2" ht="15" customHeight="1" x14ac:dyDescent="0.2">
      <c r="B16291"/>
    </row>
    <row r="16292" spans="2:2" ht="15" customHeight="1" x14ac:dyDescent="0.2">
      <c r="B16292"/>
    </row>
    <row r="16293" spans="2:2" ht="15" customHeight="1" x14ac:dyDescent="0.2">
      <c r="B16293"/>
    </row>
    <row r="16294" spans="2:2" ht="15" customHeight="1" x14ac:dyDescent="0.2">
      <c r="B16294"/>
    </row>
    <row r="16295" spans="2:2" ht="15" customHeight="1" x14ac:dyDescent="0.2">
      <c r="B16295"/>
    </row>
    <row r="16296" spans="2:2" ht="15" customHeight="1" x14ac:dyDescent="0.2">
      <c r="B16296"/>
    </row>
    <row r="16297" spans="2:2" ht="15" customHeight="1" x14ac:dyDescent="0.2">
      <c r="B16297"/>
    </row>
    <row r="16298" spans="2:2" ht="15" customHeight="1" x14ac:dyDescent="0.2">
      <c r="B16298"/>
    </row>
    <row r="16299" spans="2:2" ht="15" customHeight="1" x14ac:dyDescent="0.2">
      <c r="B16299"/>
    </row>
    <row r="16300" spans="2:2" ht="15" customHeight="1" x14ac:dyDescent="0.2">
      <c r="B16300"/>
    </row>
    <row r="16301" spans="2:2" ht="15" customHeight="1" x14ac:dyDescent="0.2">
      <c r="B16301"/>
    </row>
    <row r="16302" spans="2:2" ht="15" customHeight="1" x14ac:dyDescent="0.2">
      <c r="B16302"/>
    </row>
    <row r="16303" spans="2:2" ht="15" customHeight="1" x14ac:dyDescent="0.2">
      <c r="B16303"/>
    </row>
    <row r="16304" spans="2:2" ht="15" customHeight="1" x14ac:dyDescent="0.2">
      <c r="B16304"/>
    </row>
    <row r="16305" spans="2:2" ht="15" customHeight="1" x14ac:dyDescent="0.2">
      <c r="B16305"/>
    </row>
    <row r="16306" spans="2:2" ht="15" customHeight="1" x14ac:dyDescent="0.2">
      <c r="B16306"/>
    </row>
    <row r="16307" spans="2:2" ht="15" customHeight="1" x14ac:dyDescent="0.2">
      <c r="B16307"/>
    </row>
    <row r="16308" spans="2:2" ht="15" customHeight="1" x14ac:dyDescent="0.2">
      <c r="B16308"/>
    </row>
    <row r="16309" spans="2:2" ht="15" customHeight="1" x14ac:dyDescent="0.2">
      <c r="B16309"/>
    </row>
    <row r="16310" spans="2:2" ht="15" customHeight="1" x14ac:dyDescent="0.2">
      <c r="B16310"/>
    </row>
    <row r="16311" spans="2:2" ht="15" customHeight="1" x14ac:dyDescent="0.2">
      <c r="B16311"/>
    </row>
    <row r="16312" spans="2:2" ht="15" customHeight="1" x14ac:dyDescent="0.2">
      <c r="B16312"/>
    </row>
    <row r="16313" spans="2:2" ht="15" customHeight="1" x14ac:dyDescent="0.2">
      <c r="B16313"/>
    </row>
    <row r="16314" spans="2:2" ht="15" customHeight="1" x14ac:dyDescent="0.2">
      <c r="B16314"/>
    </row>
    <row r="16315" spans="2:2" ht="15" customHeight="1" x14ac:dyDescent="0.2">
      <c r="B16315"/>
    </row>
    <row r="16316" spans="2:2" ht="15" customHeight="1" x14ac:dyDescent="0.2">
      <c r="B16316"/>
    </row>
    <row r="16317" spans="2:2" ht="15" customHeight="1" x14ac:dyDescent="0.2">
      <c r="B16317"/>
    </row>
    <row r="16318" spans="2:2" ht="15" customHeight="1" x14ac:dyDescent="0.2">
      <c r="B16318"/>
    </row>
    <row r="16319" spans="2:2" ht="15" customHeight="1" x14ac:dyDescent="0.2">
      <c r="B16319"/>
    </row>
    <row r="16320" spans="2:2" ht="15" customHeight="1" x14ac:dyDescent="0.2">
      <c r="B16320"/>
    </row>
    <row r="16321" spans="2:2" ht="15" customHeight="1" x14ac:dyDescent="0.2">
      <c r="B16321"/>
    </row>
    <row r="16322" spans="2:2" ht="15" customHeight="1" x14ac:dyDescent="0.2">
      <c r="B16322"/>
    </row>
    <row r="16323" spans="2:2" ht="15" customHeight="1" x14ac:dyDescent="0.2">
      <c r="B16323"/>
    </row>
    <row r="16324" spans="2:2" ht="15" customHeight="1" x14ac:dyDescent="0.2">
      <c r="B16324"/>
    </row>
    <row r="16325" spans="2:2" ht="15" customHeight="1" x14ac:dyDescent="0.2">
      <c r="B16325"/>
    </row>
    <row r="16326" spans="2:2" ht="15" customHeight="1" x14ac:dyDescent="0.2">
      <c r="B16326"/>
    </row>
    <row r="16327" spans="2:2" ht="15" customHeight="1" x14ac:dyDescent="0.2">
      <c r="B16327"/>
    </row>
    <row r="16328" spans="2:2" ht="15" customHeight="1" x14ac:dyDescent="0.2">
      <c r="B16328"/>
    </row>
    <row r="16329" spans="2:2" ht="15" customHeight="1" x14ac:dyDescent="0.2">
      <c r="B16329"/>
    </row>
    <row r="16330" spans="2:2" ht="15" customHeight="1" x14ac:dyDescent="0.2">
      <c r="B16330"/>
    </row>
    <row r="16331" spans="2:2" ht="15" customHeight="1" x14ac:dyDescent="0.2">
      <c r="B16331"/>
    </row>
    <row r="16332" spans="2:2" ht="15" customHeight="1" x14ac:dyDescent="0.2">
      <c r="B16332"/>
    </row>
    <row r="16333" spans="2:2" ht="15" customHeight="1" x14ac:dyDescent="0.2">
      <c r="B16333"/>
    </row>
    <row r="16334" spans="2:2" ht="15" customHeight="1" x14ac:dyDescent="0.2">
      <c r="B16334"/>
    </row>
    <row r="16335" spans="2:2" ht="15" customHeight="1" x14ac:dyDescent="0.2">
      <c r="B16335"/>
    </row>
    <row r="16336" spans="2:2" ht="15" customHeight="1" x14ac:dyDescent="0.2">
      <c r="B16336"/>
    </row>
    <row r="16337" spans="2:2" ht="15" customHeight="1" x14ac:dyDescent="0.2">
      <c r="B16337"/>
    </row>
    <row r="16338" spans="2:2" ht="15" customHeight="1" x14ac:dyDescent="0.2">
      <c r="B16338"/>
    </row>
    <row r="16339" spans="2:2" ht="15" customHeight="1" x14ac:dyDescent="0.2">
      <c r="B16339"/>
    </row>
    <row r="16340" spans="2:2" ht="15" customHeight="1" x14ac:dyDescent="0.2">
      <c r="B16340"/>
    </row>
    <row r="16341" spans="2:2" ht="15" customHeight="1" x14ac:dyDescent="0.2">
      <c r="B16341"/>
    </row>
    <row r="16342" spans="2:2" ht="15" customHeight="1" x14ac:dyDescent="0.2">
      <c r="B16342"/>
    </row>
    <row r="16343" spans="2:2" ht="15" customHeight="1" x14ac:dyDescent="0.2">
      <c r="B16343"/>
    </row>
    <row r="16344" spans="2:2" ht="15" customHeight="1" x14ac:dyDescent="0.2">
      <c r="B16344"/>
    </row>
    <row r="16345" spans="2:2" ht="15" customHeight="1" x14ac:dyDescent="0.2">
      <c r="B16345"/>
    </row>
    <row r="16346" spans="2:2" ht="15" customHeight="1" x14ac:dyDescent="0.2">
      <c r="B16346"/>
    </row>
    <row r="16347" spans="2:2" ht="15" customHeight="1" x14ac:dyDescent="0.2">
      <c r="B16347"/>
    </row>
    <row r="16348" spans="2:2" ht="15" customHeight="1" x14ac:dyDescent="0.2">
      <c r="B16348"/>
    </row>
    <row r="16349" spans="2:2" ht="15" customHeight="1" x14ac:dyDescent="0.2">
      <c r="B16349"/>
    </row>
    <row r="16350" spans="2:2" ht="15" customHeight="1" x14ac:dyDescent="0.2">
      <c r="B16350"/>
    </row>
    <row r="16351" spans="2:2" ht="15" customHeight="1" x14ac:dyDescent="0.2">
      <c r="B16351"/>
    </row>
    <row r="16352" spans="2:2" ht="15" customHeight="1" x14ac:dyDescent="0.2">
      <c r="B16352"/>
    </row>
    <row r="16353" spans="2:2" ht="15" customHeight="1" x14ac:dyDescent="0.2">
      <c r="B16353"/>
    </row>
    <row r="16354" spans="2:2" ht="15" customHeight="1" x14ac:dyDescent="0.2">
      <c r="B16354"/>
    </row>
    <row r="16355" spans="2:2" ht="15" customHeight="1" x14ac:dyDescent="0.2">
      <c r="B16355"/>
    </row>
    <row r="16356" spans="2:2" ht="15" customHeight="1" x14ac:dyDescent="0.2">
      <c r="B16356"/>
    </row>
    <row r="16357" spans="2:2" ht="15" customHeight="1" x14ac:dyDescent="0.2">
      <c r="B16357"/>
    </row>
    <row r="16358" spans="2:2" ht="15" customHeight="1" x14ac:dyDescent="0.2">
      <c r="B16358"/>
    </row>
    <row r="16359" spans="2:2" ht="15" customHeight="1" x14ac:dyDescent="0.2">
      <c r="B16359"/>
    </row>
    <row r="16360" spans="2:2" ht="15" customHeight="1" x14ac:dyDescent="0.2">
      <c r="B16360"/>
    </row>
    <row r="16361" spans="2:2" ht="15" customHeight="1" x14ac:dyDescent="0.2">
      <c r="B16361"/>
    </row>
    <row r="16362" spans="2:2" ht="15" customHeight="1" x14ac:dyDescent="0.2">
      <c r="B16362"/>
    </row>
    <row r="16363" spans="2:2" ht="15" customHeight="1" x14ac:dyDescent="0.2">
      <c r="B16363"/>
    </row>
    <row r="16364" spans="2:2" ht="15" customHeight="1" x14ac:dyDescent="0.2">
      <c r="B16364"/>
    </row>
    <row r="16365" spans="2:2" ht="15" customHeight="1" x14ac:dyDescent="0.2">
      <c r="B16365"/>
    </row>
    <row r="16366" spans="2:2" ht="15" customHeight="1" x14ac:dyDescent="0.2">
      <c r="B16366"/>
    </row>
    <row r="16367" spans="2:2" ht="15" customHeight="1" x14ac:dyDescent="0.2">
      <c r="B16367"/>
    </row>
    <row r="16368" spans="2:2" ht="15" customHeight="1" x14ac:dyDescent="0.2">
      <c r="B16368"/>
    </row>
    <row r="16369" spans="2:2" ht="15" customHeight="1" x14ac:dyDescent="0.2">
      <c r="B16369"/>
    </row>
    <row r="16370" spans="2:2" ht="15" customHeight="1" x14ac:dyDescent="0.2">
      <c r="B16370"/>
    </row>
    <row r="16371" spans="2:2" ht="15" customHeight="1" x14ac:dyDescent="0.2">
      <c r="B16371"/>
    </row>
    <row r="16372" spans="2:2" ht="15" customHeight="1" x14ac:dyDescent="0.2">
      <c r="B16372"/>
    </row>
    <row r="16373" spans="2:2" ht="15" customHeight="1" x14ac:dyDescent="0.2">
      <c r="B16373"/>
    </row>
    <row r="16374" spans="2:2" ht="15" customHeight="1" x14ac:dyDescent="0.2">
      <c r="B16374"/>
    </row>
    <row r="16375" spans="2:2" ht="15" customHeight="1" x14ac:dyDescent="0.2">
      <c r="B16375"/>
    </row>
    <row r="16376" spans="2:2" ht="15" customHeight="1" x14ac:dyDescent="0.2">
      <c r="B16376"/>
    </row>
    <row r="16377" spans="2:2" ht="15" customHeight="1" x14ac:dyDescent="0.2">
      <c r="B16377"/>
    </row>
    <row r="16378" spans="2:2" ht="15" customHeight="1" x14ac:dyDescent="0.2">
      <c r="B16378"/>
    </row>
    <row r="16379" spans="2:2" ht="15" customHeight="1" x14ac:dyDescent="0.2">
      <c r="B16379"/>
    </row>
    <row r="16380" spans="2:2" ht="15" customHeight="1" x14ac:dyDescent="0.2">
      <c r="B16380"/>
    </row>
    <row r="16381" spans="2:2" ht="15" customHeight="1" x14ac:dyDescent="0.2">
      <c r="B16381"/>
    </row>
    <row r="16382" spans="2:2" ht="15" customHeight="1" x14ac:dyDescent="0.2">
      <c r="B16382"/>
    </row>
    <row r="16383" spans="2:2" ht="15" customHeight="1" x14ac:dyDescent="0.2">
      <c r="B16383"/>
    </row>
    <row r="16384" spans="2:2" ht="15" customHeight="1" x14ac:dyDescent="0.2">
      <c r="B16384"/>
    </row>
    <row r="16385" spans="2:2" ht="15" customHeight="1" x14ac:dyDescent="0.2">
      <c r="B16385"/>
    </row>
    <row r="16386" spans="2:2" ht="15" customHeight="1" x14ac:dyDescent="0.2">
      <c r="B16386"/>
    </row>
    <row r="16387" spans="2:2" ht="15" customHeight="1" x14ac:dyDescent="0.2">
      <c r="B16387"/>
    </row>
    <row r="16388" spans="2:2" ht="15" customHeight="1" x14ac:dyDescent="0.2">
      <c r="B16388"/>
    </row>
    <row r="16389" spans="2:2" ht="15" customHeight="1" x14ac:dyDescent="0.2">
      <c r="B16389"/>
    </row>
    <row r="16390" spans="2:2" ht="15" customHeight="1" x14ac:dyDescent="0.2">
      <c r="B16390"/>
    </row>
    <row r="16391" spans="2:2" ht="15" customHeight="1" x14ac:dyDescent="0.2">
      <c r="B16391"/>
    </row>
    <row r="16392" spans="2:2" ht="15" customHeight="1" x14ac:dyDescent="0.2">
      <c r="B16392"/>
    </row>
    <row r="16393" spans="2:2" ht="15" customHeight="1" x14ac:dyDescent="0.2">
      <c r="B16393"/>
    </row>
    <row r="16394" spans="2:2" ht="15" customHeight="1" x14ac:dyDescent="0.2">
      <c r="B16394"/>
    </row>
    <row r="16395" spans="2:2" ht="15" customHeight="1" x14ac:dyDescent="0.2">
      <c r="B16395"/>
    </row>
    <row r="16396" spans="2:2" ht="15" customHeight="1" x14ac:dyDescent="0.2">
      <c r="B16396"/>
    </row>
    <row r="16397" spans="2:2" ht="15" customHeight="1" x14ac:dyDescent="0.2">
      <c r="B16397"/>
    </row>
    <row r="16398" spans="2:2" ht="15" customHeight="1" x14ac:dyDescent="0.2">
      <c r="B16398"/>
    </row>
    <row r="16399" spans="2:2" ht="15" customHeight="1" x14ac:dyDescent="0.2">
      <c r="B16399"/>
    </row>
    <row r="16400" spans="2:2" ht="15" customHeight="1" x14ac:dyDescent="0.2">
      <c r="B16400"/>
    </row>
    <row r="16401" spans="2:2" ht="15" customHeight="1" x14ac:dyDescent="0.2">
      <c r="B16401"/>
    </row>
    <row r="16402" spans="2:2" ht="15" customHeight="1" x14ac:dyDescent="0.2">
      <c r="B16402"/>
    </row>
    <row r="16403" spans="2:2" ht="15" customHeight="1" x14ac:dyDescent="0.2">
      <c r="B16403"/>
    </row>
    <row r="16404" spans="2:2" ht="15" customHeight="1" x14ac:dyDescent="0.2">
      <c r="B16404"/>
    </row>
    <row r="16405" spans="2:2" ht="15" customHeight="1" x14ac:dyDescent="0.2">
      <c r="B16405"/>
    </row>
    <row r="16406" spans="2:2" ht="15" customHeight="1" x14ac:dyDescent="0.2">
      <c r="B16406"/>
    </row>
    <row r="16407" spans="2:2" ht="15" customHeight="1" x14ac:dyDescent="0.2">
      <c r="B16407"/>
    </row>
    <row r="16408" spans="2:2" ht="15" customHeight="1" x14ac:dyDescent="0.2">
      <c r="B16408"/>
    </row>
    <row r="16409" spans="2:2" ht="15" customHeight="1" x14ac:dyDescent="0.2">
      <c r="B16409"/>
    </row>
    <row r="16410" spans="2:2" ht="15" customHeight="1" x14ac:dyDescent="0.2">
      <c r="B16410"/>
    </row>
    <row r="16411" spans="2:2" ht="15" customHeight="1" x14ac:dyDescent="0.2">
      <c r="B16411"/>
    </row>
    <row r="16412" spans="2:2" ht="15" customHeight="1" x14ac:dyDescent="0.2">
      <c r="B16412"/>
    </row>
    <row r="16413" spans="2:2" ht="15" customHeight="1" x14ac:dyDescent="0.2">
      <c r="B16413"/>
    </row>
    <row r="16414" spans="2:2" ht="15" customHeight="1" x14ac:dyDescent="0.2">
      <c r="B16414"/>
    </row>
    <row r="16415" spans="2:2" ht="15" customHeight="1" x14ac:dyDescent="0.2">
      <c r="B16415"/>
    </row>
    <row r="16416" spans="2:2" ht="15" customHeight="1" x14ac:dyDescent="0.2">
      <c r="B16416"/>
    </row>
    <row r="16417" spans="2:2" ht="15" customHeight="1" x14ac:dyDescent="0.2">
      <c r="B16417"/>
    </row>
    <row r="16418" spans="2:2" ht="15" customHeight="1" x14ac:dyDescent="0.2">
      <c r="B16418"/>
    </row>
    <row r="16419" spans="2:2" ht="15" customHeight="1" x14ac:dyDescent="0.2">
      <c r="B16419"/>
    </row>
    <row r="16420" spans="2:2" ht="15" customHeight="1" x14ac:dyDescent="0.2">
      <c r="B16420"/>
    </row>
    <row r="16421" spans="2:2" ht="15" customHeight="1" x14ac:dyDescent="0.2">
      <c r="B16421"/>
    </row>
    <row r="16422" spans="2:2" ht="15" customHeight="1" x14ac:dyDescent="0.2">
      <c r="B16422"/>
    </row>
    <row r="16423" spans="2:2" ht="15" customHeight="1" x14ac:dyDescent="0.2">
      <c r="B16423"/>
    </row>
    <row r="16424" spans="2:2" ht="15" customHeight="1" x14ac:dyDescent="0.2">
      <c r="B16424"/>
    </row>
    <row r="16425" spans="2:2" ht="15" customHeight="1" x14ac:dyDescent="0.2">
      <c r="B16425"/>
    </row>
    <row r="16426" spans="2:2" ht="15" customHeight="1" x14ac:dyDescent="0.2">
      <c r="B16426"/>
    </row>
    <row r="16427" spans="2:2" ht="15" customHeight="1" x14ac:dyDescent="0.2">
      <c r="B16427"/>
    </row>
    <row r="16428" spans="2:2" ht="15" customHeight="1" x14ac:dyDescent="0.2">
      <c r="B16428"/>
    </row>
    <row r="16429" spans="2:2" ht="15" customHeight="1" x14ac:dyDescent="0.2">
      <c r="B16429"/>
    </row>
    <row r="16430" spans="2:2" ht="15" customHeight="1" x14ac:dyDescent="0.2">
      <c r="B16430"/>
    </row>
    <row r="16431" spans="2:2" ht="15" customHeight="1" x14ac:dyDescent="0.2">
      <c r="B16431"/>
    </row>
    <row r="16432" spans="2:2" ht="15" customHeight="1" x14ac:dyDescent="0.2">
      <c r="B16432"/>
    </row>
    <row r="16433" spans="2:2" ht="15" customHeight="1" x14ac:dyDescent="0.2">
      <c r="B16433"/>
    </row>
    <row r="16434" spans="2:2" ht="15" customHeight="1" x14ac:dyDescent="0.2">
      <c r="B16434"/>
    </row>
    <row r="16435" spans="2:2" ht="15" customHeight="1" x14ac:dyDescent="0.2">
      <c r="B16435"/>
    </row>
    <row r="16436" spans="2:2" ht="15" customHeight="1" x14ac:dyDescent="0.2">
      <c r="B16436"/>
    </row>
    <row r="16437" spans="2:2" ht="15" customHeight="1" x14ac:dyDescent="0.2">
      <c r="B16437"/>
    </row>
    <row r="16438" spans="2:2" ht="15" customHeight="1" x14ac:dyDescent="0.2">
      <c r="B16438"/>
    </row>
    <row r="16439" spans="2:2" ht="15" customHeight="1" x14ac:dyDescent="0.2">
      <c r="B16439"/>
    </row>
    <row r="16440" spans="2:2" ht="15" customHeight="1" x14ac:dyDescent="0.2">
      <c r="B16440"/>
    </row>
    <row r="16441" spans="2:2" ht="15" customHeight="1" x14ac:dyDescent="0.2">
      <c r="B16441"/>
    </row>
    <row r="16442" spans="2:2" ht="15" customHeight="1" x14ac:dyDescent="0.2">
      <c r="B16442"/>
    </row>
    <row r="16443" spans="2:2" ht="15" customHeight="1" x14ac:dyDescent="0.2">
      <c r="B16443"/>
    </row>
    <row r="16444" spans="2:2" ht="15" customHeight="1" x14ac:dyDescent="0.2">
      <c r="B16444"/>
    </row>
    <row r="16445" spans="2:2" ht="15" customHeight="1" x14ac:dyDescent="0.2">
      <c r="B16445"/>
    </row>
    <row r="16446" spans="2:2" ht="15" customHeight="1" x14ac:dyDescent="0.2">
      <c r="B16446"/>
    </row>
    <row r="16447" spans="2:2" ht="15" customHeight="1" x14ac:dyDescent="0.2">
      <c r="B16447"/>
    </row>
    <row r="16448" spans="2:2" ht="15" customHeight="1" x14ac:dyDescent="0.2">
      <c r="B16448"/>
    </row>
    <row r="16449" spans="2:2" ht="15" customHeight="1" x14ac:dyDescent="0.2">
      <c r="B16449"/>
    </row>
    <row r="16450" spans="2:2" ht="15" customHeight="1" x14ac:dyDescent="0.2">
      <c r="B16450"/>
    </row>
    <row r="16451" spans="2:2" ht="15" customHeight="1" x14ac:dyDescent="0.2">
      <c r="B16451"/>
    </row>
    <row r="16452" spans="2:2" ht="15" customHeight="1" x14ac:dyDescent="0.2">
      <c r="B16452"/>
    </row>
    <row r="16453" spans="2:2" ht="15" customHeight="1" x14ac:dyDescent="0.2">
      <c r="B16453"/>
    </row>
    <row r="16454" spans="2:2" ht="15" customHeight="1" x14ac:dyDescent="0.2">
      <c r="B16454"/>
    </row>
    <row r="16455" spans="2:2" ht="15" customHeight="1" x14ac:dyDescent="0.2">
      <c r="B16455"/>
    </row>
    <row r="16456" spans="2:2" ht="15" customHeight="1" x14ac:dyDescent="0.2">
      <c r="B16456"/>
    </row>
    <row r="16457" spans="2:2" ht="15" customHeight="1" x14ac:dyDescent="0.2">
      <c r="B16457"/>
    </row>
    <row r="16458" spans="2:2" ht="15" customHeight="1" x14ac:dyDescent="0.2">
      <c r="B16458"/>
    </row>
    <row r="16459" spans="2:2" ht="15" customHeight="1" x14ac:dyDescent="0.2">
      <c r="B16459"/>
    </row>
    <row r="16460" spans="2:2" ht="15" customHeight="1" x14ac:dyDescent="0.2">
      <c r="B16460"/>
    </row>
    <row r="16461" spans="2:2" ht="15" customHeight="1" x14ac:dyDescent="0.2">
      <c r="B16461"/>
    </row>
    <row r="16462" spans="2:2" ht="15" customHeight="1" x14ac:dyDescent="0.2">
      <c r="B16462"/>
    </row>
    <row r="16463" spans="2:2" ht="15" customHeight="1" x14ac:dyDescent="0.2">
      <c r="B16463"/>
    </row>
    <row r="16464" spans="2:2" ht="15" customHeight="1" x14ac:dyDescent="0.2">
      <c r="B16464"/>
    </row>
    <row r="16465" spans="2:2" ht="15" customHeight="1" x14ac:dyDescent="0.2">
      <c r="B16465"/>
    </row>
    <row r="16466" spans="2:2" ht="15" customHeight="1" x14ac:dyDescent="0.2">
      <c r="B16466"/>
    </row>
    <row r="16467" spans="2:2" ht="15" customHeight="1" x14ac:dyDescent="0.2">
      <c r="B16467"/>
    </row>
    <row r="16468" spans="2:2" ht="15" customHeight="1" x14ac:dyDescent="0.2">
      <c r="B16468"/>
    </row>
    <row r="16469" spans="2:2" ht="15" customHeight="1" x14ac:dyDescent="0.2">
      <c r="B16469"/>
    </row>
    <row r="16470" spans="2:2" ht="15" customHeight="1" x14ac:dyDescent="0.2">
      <c r="B16470"/>
    </row>
    <row r="16471" spans="2:2" ht="15" customHeight="1" x14ac:dyDescent="0.2">
      <c r="B16471"/>
    </row>
    <row r="16472" spans="2:2" ht="15" customHeight="1" x14ac:dyDescent="0.2">
      <c r="B16472"/>
    </row>
    <row r="16473" spans="2:2" ht="15" customHeight="1" x14ac:dyDescent="0.2">
      <c r="B16473"/>
    </row>
    <row r="16474" spans="2:2" ht="15" customHeight="1" x14ac:dyDescent="0.2">
      <c r="B16474"/>
    </row>
    <row r="16475" spans="2:2" ht="15" customHeight="1" x14ac:dyDescent="0.2">
      <c r="B16475"/>
    </row>
    <row r="16476" spans="2:2" ht="15" customHeight="1" x14ac:dyDescent="0.2">
      <c r="B16476"/>
    </row>
    <row r="16477" spans="2:2" ht="15" customHeight="1" x14ac:dyDescent="0.2">
      <c r="B16477"/>
    </row>
    <row r="16478" spans="2:2" ht="15" customHeight="1" x14ac:dyDescent="0.2">
      <c r="B16478"/>
    </row>
    <row r="16479" spans="2:2" ht="15" customHeight="1" x14ac:dyDescent="0.2">
      <c r="B16479"/>
    </row>
    <row r="16480" spans="2:2" ht="15" customHeight="1" x14ac:dyDescent="0.2">
      <c r="B16480"/>
    </row>
    <row r="16481" spans="2:2" ht="15" customHeight="1" x14ac:dyDescent="0.2">
      <c r="B16481"/>
    </row>
    <row r="16482" spans="2:2" ht="15" customHeight="1" x14ac:dyDescent="0.2">
      <c r="B16482"/>
    </row>
    <row r="16483" spans="2:2" ht="15" customHeight="1" x14ac:dyDescent="0.2">
      <c r="B16483"/>
    </row>
    <row r="16484" spans="2:2" ht="15" customHeight="1" x14ac:dyDescent="0.2">
      <c r="B16484"/>
    </row>
    <row r="16485" spans="2:2" ht="15" customHeight="1" x14ac:dyDescent="0.2">
      <c r="B16485"/>
    </row>
    <row r="16486" spans="2:2" ht="15" customHeight="1" x14ac:dyDescent="0.2">
      <c r="B16486"/>
    </row>
    <row r="16487" spans="2:2" ht="15" customHeight="1" x14ac:dyDescent="0.2">
      <c r="B16487"/>
    </row>
    <row r="16488" spans="2:2" ht="15" customHeight="1" x14ac:dyDescent="0.2">
      <c r="B16488"/>
    </row>
    <row r="16489" spans="2:2" ht="15" customHeight="1" x14ac:dyDescent="0.2">
      <c r="B16489"/>
    </row>
    <row r="16490" spans="2:2" ht="15" customHeight="1" x14ac:dyDescent="0.2">
      <c r="B16490"/>
    </row>
    <row r="16491" spans="2:2" ht="15" customHeight="1" x14ac:dyDescent="0.2">
      <c r="B16491"/>
    </row>
    <row r="16492" spans="2:2" ht="15" customHeight="1" x14ac:dyDescent="0.2">
      <c r="B16492"/>
    </row>
    <row r="16493" spans="2:2" ht="15" customHeight="1" x14ac:dyDescent="0.2">
      <c r="B16493"/>
    </row>
    <row r="16494" spans="2:2" ht="15" customHeight="1" x14ac:dyDescent="0.2">
      <c r="B16494"/>
    </row>
    <row r="16495" spans="2:2" ht="15" customHeight="1" x14ac:dyDescent="0.2">
      <c r="B16495"/>
    </row>
    <row r="16496" spans="2:2" ht="15" customHeight="1" x14ac:dyDescent="0.2">
      <c r="B16496"/>
    </row>
    <row r="16497" spans="2:2" ht="15" customHeight="1" x14ac:dyDescent="0.2">
      <c r="B16497"/>
    </row>
    <row r="16498" spans="2:2" ht="15" customHeight="1" x14ac:dyDescent="0.2">
      <c r="B16498"/>
    </row>
    <row r="16499" spans="2:2" ht="15" customHeight="1" x14ac:dyDescent="0.2">
      <c r="B16499"/>
    </row>
    <row r="16500" spans="2:2" ht="15" customHeight="1" x14ac:dyDescent="0.2">
      <c r="B16500"/>
    </row>
    <row r="16501" spans="2:2" ht="15" customHeight="1" x14ac:dyDescent="0.2">
      <c r="B16501"/>
    </row>
    <row r="16502" spans="2:2" ht="15" customHeight="1" x14ac:dyDescent="0.2">
      <c r="B16502"/>
    </row>
    <row r="16503" spans="2:2" ht="15" customHeight="1" x14ac:dyDescent="0.2">
      <c r="B16503"/>
    </row>
    <row r="16504" spans="2:2" ht="15" customHeight="1" x14ac:dyDescent="0.2">
      <c r="B16504"/>
    </row>
    <row r="16505" spans="2:2" ht="15" customHeight="1" x14ac:dyDescent="0.2">
      <c r="B16505"/>
    </row>
    <row r="16506" spans="2:2" ht="15" customHeight="1" x14ac:dyDescent="0.2">
      <c r="B16506"/>
    </row>
    <row r="16507" spans="2:2" ht="15" customHeight="1" x14ac:dyDescent="0.2">
      <c r="B16507"/>
    </row>
    <row r="16508" spans="2:2" ht="15" customHeight="1" x14ac:dyDescent="0.2">
      <c r="B16508"/>
    </row>
    <row r="16509" spans="2:2" ht="15" customHeight="1" x14ac:dyDescent="0.2">
      <c r="B16509"/>
    </row>
    <row r="16510" spans="2:2" ht="15" customHeight="1" x14ac:dyDescent="0.2">
      <c r="B16510"/>
    </row>
    <row r="16511" spans="2:2" ht="15" customHeight="1" x14ac:dyDescent="0.2">
      <c r="B16511"/>
    </row>
    <row r="16512" spans="2:2" ht="15" customHeight="1" x14ac:dyDescent="0.2">
      <c r="B16512"/>
    </row>
    <row r="16513" spans="2:2" ht="15" customHeight="1" x14ac:dyDescent="0.2">
      <c r="B16513"/>
    </row>
    <row r="16514" spans="2:2" ht="15" customHeight="1" x14ac:dyDescent="0.2">
      <c r="B16514"/>
    </row>
    <row r="16515" spans="2:2" ht="15" customHeight="1" x14ac:dyDescent="0.2">
      <c r="B16515"/>
    </row>
    <row r="16516" spans="2:2" ht="15" customHeight="1" x14ac:dyDescent="0.2">
      <c r="B16516"/>
    </row>
    <row r="16517" spans="2:2" ht="15" customHeight="1" x14ac:dyDescent="0.2">
      <c r="B16517"/>
    </row>
    <row r="16518" spans="2:2" ht="15" customHeight="1" x14ac:dyDescent="0.2">
      <c r="B16518"/>
    </row>
    <row r="16519" spans="2:2" ht="15" customHeight="1" x14ac:dyDescent="0.2">
      <c r="B16519"/>
    </row>
    <row r="16520" spans="2:2" ht="15" customHeight="1" x14ac:dyDescent="0.2">
      <c r="B16520"/>
    </row>
    <row r="16521" spans="2:2" ht="15" customHeight="1" x14ac:dyDescent="0.2">
      <c r="B16521"/>
    </row>
    <row r="16522" spans="2:2" ht="15" customHeight="1" x14ac:dyDescent="0.2">
      <c r="B16522"/>
    </row>
    <row r="16523" spans="2:2" ht="15" customHeight="1" x14ac:dyDescent="0.2">
      <c r="B16523"/>
    </row>
    <row r="16524" spans="2:2" ht="15" customHeight="1" x14ac:dyDescent="0.2">
      <c r="B16524"/>
    </row>
    <row r="16525" spans="2:2" ht="15" customHeight="1" x14ac:dyDescent="0.2">
      <c r="B16525"/>
    </row>
    <row r="16526" spans="2:2" ht="15" customHeight="1" x14ac:dyDescent="0.2">
      <c r="B16526"/>
    </row>
    <row r="16527" spans="2:2" ht="15" customHeight="1" x14ac:dyDescent="0.2">
      <c r="B16527"/>
    </row>
    <row r="16528" spans="2:2" ht="15" customHeight="1" x14ac:dyDescent="0.2">
      <c r="B16528"/>
    </row>
    <row r="16529" spans="2:2" ht="15" customHeight="1" x14ac:dyDescent="0.2">
      <c r="B16529"/>
    </row>
    <row r="16530" spans="2:2" ht="15" customHeight="1" x14ac:dyDescent="0.2">
      <c r="B16530"/>
    </row>
    <row r="16531" spans="2:2" ht="15" customHeight="1" x14ac:dyDescent="0.2">
      <c r="B16531"/>
    </row>
    <row r="16532" spans="2:2" ht="15" customHeight="1" x14ac:dyDescent="0.2">
      <c r="B16532"/>
    </row>
    <row r="16533" spans="2:2" ht="15" customHeight="1" x14ac:dyDescent="0.2">
      <c r="B16533"/>
    </row>
    <row r="16534" spans="2:2" ht="15" customHeight="1" x14ac:dyDescent="0.2">
      <c r="B16534"/>
    </row>
    <row r="16535" spans="2:2" ht="15" customHeight="1" x14ac:dyDescent="0.2">
      <c r="B16535"/>
    </row>
    <row r="16536" spans="2:2" ht="15" customHeight="1" x14ac:dyDescent="0.2">
      <c r="B16536"/>
    </row>
    <row r="16537" spans="2:2" ht="15" customHeight="1" x14ac:dyDescent="0.2">
      <c r="B16537"/>
    </row>
    <row r="16538" spans="2:2" ht="15" customHeight="1" x14ac:dyDescent="0.2">
      <c r="B16538"/>
    </row>
    <row r="16539" spans="2:2" ht="15" customHeight="1" x14ac:dyDescent="0.2">
      <c r="B16539"/>
    </row>
    <row r="16540" spans="2:2" ht="15" customHeight="1" x14ac:dyDescent="0.2">
      <c r="B16540"/>
    </row>
    <row r="16541" spans="2:2" ht="15" customHeight="1" x14ac:dyDescent="0.2">
      <c r="B16541"/>
    </row>
    <row r="16542" spans="2:2" ht="15" customHeight="1" x14ac:dyDescent="0.2">
      <c r="B16542"/>
    </row>
    <row r="16543" spans="2:2" ht="15" customHeight="1" x14ac:dyDescent="0.2">
      <c r="B16543"/>
    </row>
    <row r="16544" spans="2:2" ht="15" customHeight="1" x14ac:dyDescent="0.2">
      <c r="B16544"/>
    </row>
    <row r="16545" spans="2:2" ht="15" customHeight="1" x14ac:dyDescent="0.2">
      <c r="B16545"/>
    </row>
    <row r="16546" spans="2:2" ht="15" customHeight="1" x14ac:dyDescent="0.2">
      <c r="B16546"/>
    </row>
    <row r="16547" spans="2:2" ht="15" customHeight="1" x14ac:dyDescent="0.2">
      <c r="B16547"/>
    </row>
    <row r="16548" spans="2:2" ht="15" customHeight="1" x14ac:dyDescent="0.2">
      <c r="B16548"/>
    </row>
    <row r="16549" spans="2:2" ht="15" customHeight="1" x14ac:dyDescent="0.2">
      <c r="B16549"/>
    </row>
    <row r="16550" spans="2:2" ht="15" customHeight="1" x14ac:dyDescent="0.2">
      <c r="B16550"/>
    </row>
    <row r="16551" spans="2:2" ht="15" customHeight="1" x14ac:dyDescent="0.2">
      <c r="B16551"/>
    </row>
    <row r="16552" spans="2:2" ht="15" customHeight="1" x14ac:dyDescent="0.2">
      <c r="B16552"/>
    </row>
    <row r="16553" spans="2:2" ht="15" customHeight="1" x14ac:dyDescent="0.2">
      <c r="B16553"/>
    </row>
    <row r="16554" spans="2:2" ht="15" customHeight="1" x14ac:dyDescent="0.2">
      <c r="B16554"/>
    </row>
    <row r="16555" spans="2:2" ht="15" customHeight="1" x14ac:dyDescent="0.2">
      <c r="B16555"/>
    </row>
    <row r="16556" spans="2:2" ht="15" customHeight="1" x14ac:dyDescent="0.2">
      <c r="B16556"/>
    </row>
    <row r="16557" spans="2:2" ht="15" customHeight="1" x14ac:dyDescent="0.2">
      <c r="B16557"/>
    </row>
    <row r="16558" spans="2:2" ht="15" customHeight="1" x14ac:dyDescent="0.2">
      <c r="B16558"/>
    </row>
    <row r="16559" spans="2:2" ht="15" customHeight="1" x14ac:dyDescent="0.2">
      <c r="B16559"/>
    </row>
    <row r="16560" spans="2:2" ht="15" customHeight="1" x14ac:dyDescent="0.2">
      <c r="B16560"/>
    </row>
    <row r="16561" spans="2:2" ht="15" customHeight="1" x14ac:dyDescent="0.2">
      <c r="B16561"/>
    </row>
    <row r="16562" spans="2:2" ht="15" customHeight="1" x14ac:dyDescent="0.2">
      <c r="B16562"/>
    </row>
    <row r="16563" spans="2:2" ht="15" customHeight="1" x14ac:dyDescent="0.2">
      <c r="B16563"/>
    </row>
    <row r="16564" spans="2:2" ht="15" customHeight="1" x14ac:dyDescent="0.2">
      <c r="B16564"/>
    </row>
    <row r="16565" spans="2:2" ht="15" customHeight="1" x14ac:dyDescent="0.2">
      <c r="B16565"/>
    </row>
    <row r="16566" spans="2:2" ht="15" customHeight="1" x14ac:dyDescent="0.2">
      <c r="B16566"/>
    </row>
    <row r="16567" spans="2:2" ht="15" customHeight="1" x14ac:dyDescent="0.2">
      <c r="B16567"/>
    </row>
    <row r="16568" spans="2:2" ht="15" customHeight="1" x14ac:dyDescent="0.2">
      <c r="B16568"/>
    </row>
    <row r="16569" spans="2:2" ht="15" customHeight="1" x14ac:dyDescent="0.2">
      <c r="B16569"/>
    </row>
    <row r="16570" spans="2:2" ht="15" customHeight="1" x14ac:dyDescent="0.2">
      <c r="B16570"/>
    </row>
    <row r="16571" spans="2:2" ht="15" customHeight="1" x14ac:dyDescent="0.2">
      <c r="B16571"/>
    </row>
    <row r="16572" spans="2:2" ht="15" customHeight="1" x14ac:dyDescent="0.2">
      <c r="B16572"/>
    </row>
    <row r="16573" spans="2:2" ht="15" customHeight="1" x14ac:dyDescent="0.2">
      <c r="B16573"/>
    </row>
    <row r="16574" spans="2:2" ht="15" customHeight="1" x14ac:dyDescent="0.2">
      <c r="B16574"/>
    </row>
    <row r="16575" spans="2:2" ht="15" customHeight="1" x14ac:dyDescent="0.2">
      <c r="B16575"/>
    </row>
    <row r="16576" spans="2:2" ht="15" customHeight="1" x14ac:dyDescent="0.2">
      <c r="B16576"/>
    </row>
    <row r="16577" spans="2:2" ht="15" customHeight="1" x14ac:dyDescent="0.2">
      <c r="B16577"/>
    </row>
    <row r="16578" spans="2:2" ht="15" customHeight="1" x14ac:dyDescent="0.2">
      <c r="B16578"/>
    </row>
    <row r="16579" spans="2:2" ht="15" customHeight="1" x14ac:dyDescent="0.2">
      <c r="B16579"/>
    </row>
    <row r="16580" spans="2:2" ht="15" customHeight="1" x14ac:dyDescent="0.2">
      <c r="B16580"/>
    </row>
    <row r="16581" spans="2:2" ht="15" customHeight="1" x14ac:dyDescent="0.2">
      <c r="B16581"/>
    </row>
    <row r="16582" spans="2:2" ht="15" customHeight="1" x14ac:dyDescent="0.2">
      <c r="B16582"/>
    </row>
    <row r="16583" spans="2:2" ht="15" customHeight="1" x14ac:dyDescent="0.2">
      <c r="B16583"/>
    </row>
    <row r="16584" spans="2:2" ht="15" customHeight="1" x14ac:dyDescent="0.2">
      <c r="B16584"/>
    </row>
    <row r="16585" spans="2:2" ht="15" customHeight="1" x14ac:dyDescent="0.2">
      <c r="B16585"/>
    </row>
    <row r="16586" spans="2:2" ht="15" customHeight="1" x14ac:dyDescent="0.2">
      <c r="B16586"/>
    </row>
    <row r="16587" spans="2:2" ht="15" customHeight="1" x14ac:dyDescent="0.2">
      <c r="B16587"/>
    </row>
    <row r="16588" spans="2:2" ht="15" customHeight="1" x14ac:dyDescent="0.2">
      <c r="B16588"/>
    </row>
    <row r="16589" spans="2:2" ht="15" customHeight="1" x14ac:dyDescent="0.2">
      <c r="B16589"/>
    </row>
    <row r="16590" spans="2:2" ht="15" customHeight="1" x14ac:dyDescent="0.2">
      <c r="B16590"/>
    </row>
    <row r="16591" spans="2:2" ht="15" customHeight="1" x14ac:dyDescent="0.2">
      <c r="B16591"/>
    </row>
    <row r="16592" spans="2:2" ht="15" customHeight="1" x14ac:dyDescent="0.2">
      <c r="B16592"/>
    </row>
    <row r="16593" spans="2:2" ht="15" customHeight="1" x14ac:dyDescent="0.2">
      <c r="B16593"/>
    </row>
    <row r="16594" spans="2:2" ht="15" customHeight="1" x14ac:dyDescent="0.2">
      <c r="B16594"/>
    </row>
    <row r="16595" spans="2:2" ht="15" customHeight="1" x14ac:dyDescent="0.2">
      <c r="B16595"/>
    </row>
    <row r="16596" spans="2:2" ht="15" customHeight="1" x14ac:dyDescent="0.2">
      <c r="B16596"/>
    </row>
    <row r="16597" spans="2:2" ht="15" customHeight="1" x14ac:dyDescent="0.2">
      <c r="B16597"/>
    </row>
    <row r="16598" spans="2:2" ht="15" customHeight="1" x14ac:dyDescent="0.2">
      <c r="B16598"/>
    </row>
    <row r="16599" spans="2:2" ht="15" customHeight="1" x14ac:dyDescent="0.2">
      <c r="B16599"/>
    </row>
    <row r="16600" spans="2:2" ht="15" customHeight="1" x14ac:dyDescent="0.2">
      <c r="B16600"/>
    </row>
    <row r="16601" spans="2:2" ht="15" customHeight="1" x14ac:dyDescent="0.2">
      <c r="B16601"/>
    </row>
    <row r="16602" spans="2:2" ht="15" customHeight="1" x14ac:dyDescent="0.2">
      <c r="B16602"/>
    </row>
    <row r="16603" spans="2:2" ht="15" customHeight="1" x14ac:dyDescent="0.2">
      <c r="B16603"/>
    </row>
    <row r="16604" spans="2:2" ht="15" customHeight="1" x14ac:dyDescent="0.2">
      <c r="B16604"/>
    </row>
    <row r="16605" spans="2:2" ht="15" customHeight="1" x14ac:dyDescent="0.2">
      <c r="B16605"/>
    </row>
    <row r="16606" spans="2:2" ht="15" customHeight="1" x14ac:dyDescent="0.2">
      <c r="B16606"/>
    </row>
    <row r="16607" spans="2:2" ht="15" customHeight="1" x14ac:dyDescent="0.2">
      <c r="B16607"/>
    </row>
    <row r="16608" spans="2:2" ht="15" customHeight="1" x14ac:dyDescent="0.2">
      <c r="B16608"/>
    </row>
    <row r="16609" spans="2:2" ht="15" customHeight="1" x14ac:dyDescent="0.2">
      <c r="B16609"/>
    </row>
    <row r="16610" spans="2:2" ht="15" customHeight="1" x14ac:dyDescent="0.2">
      <c r="B16610"/>
    </row>
    <row r="16611" spans="2:2" ht="15" customHeight="1" x14ac:dyDescent="0.2">
      <c r="B16611"/>
    </row>
    <row r="16612" spans="2:2" ht="15" customHeight="1" x14ac:dyDescent="0.2">
      <c r="B16612"/>
    </row>
    <row r="16613" spans="2:2" ht="15" customHeight="1" x14ac:dyDescent="0.2">
      <c r="B16613"/>
    </row>
    <row r="16614" spans="2:2" ht="15" customHeight="1" x14ac:dyDescent="0.2">
      <c r="B16614"/>
    </row>
    <row r="16615" spans="2:2" ht="15" customHeight="1" x14ac:dyDescent="0.2">
      <c r="B16615"/>
    </row>
    <row r="16616" spans="2:2" ht="15" customHeight="1" x14ac:dyDescent="0.2">
      <c r="B16616"/>
    </row>
  </sheetData>
  <sheetProtection formatCells="0" formatColumns="0" formatRows="0" insertColumns="0" insertRows="0" insertHyperlinks="0" deleteColumns="0" deleteRows="0" sort="0" autoFilter="0" pivotTables="0"/>
  <autoFilter ref="C1:C1022"/>
  <mergeCells count="22">
    <mergeCell ref="B214:C214"/>
    <mergeCell ref="B278:C278"/>
    <mergeCell ref="B48:C48"/>
    <mergeCell ref="B105:C105"/>
    <mergeCell ref="B132:C132"/>
    <mergeCell ref="B148:C148"/>
    <mergeCell ref="B197:C197"/>
    <mergeCell ref="B173:C173"/>
    <mergeCell ref="B5:C5"/>
    <mergeCell ref="B7:C7"/>
    <mergeCell ref="B17:C17"/>
    <mergeCell ref="B24:C24"/>
    <mergeCell ref="B14:C14"/>
    <mergeCell ref="B42:C42"/>
    <mergeCell ref="B44:C44"/>
    <mergeCell ref="B45:C45"/>
    <mergeCell ref="B47:C47"/>
    <mergeCell ref="B27:C27"/>
    <mergeCell ref="B30:C30"/>
    <mergeCell ref="B33:C33"/>
    <mergeCell ref="B36:C36"/>
    <mergeCell ref="B39:C39"/>
  </mergeCells>
  <dataValidations count="10">
    <dataValidation type="decimal" allowBlank="1" showErrorMessage="1" sqref="B116">
      <formula1>0</formula1>
      <formula2>10000</formula2>
    </dataValidation>
    <dataValidation type="date" allowBlank="1" showErrorMessage="1" sqref="B107 B111 B150 B199 B175">
      <formula1>1</formula1>
      <formula2>401769</formula2>
    </dataValidation>
    <dataValidation type="decimal" allowBlank="1" showErrorMessage="1" sqref="B114">
      <formula1>0</formula1>
      <formula2>100</formula2>
    </dataValidation>
    <dataValidation type="date" allowBlank="1" showErrorMessage="1" sqref="B134">
      <formula1>43466</formula1>
      <formula2>44542</formula2>
    </dataValidation>
    <dataValidation type="whole" allowBlank="1" showInputMessage="1" showErrorMessage="1" sqref="B154:B163 B178:B187">
      <formula1>0</formula1>
      <formula2>1000</formula2>
    </dataValidation>
    <dataValidation allowBlank="1" showErrorMessage="1" sqref="B200 B152 B282:B284"/>
    <dataValidation type="decimal" allowBlank="1" showErrorMessage="1" sqref="B203:B204">
      <formula1>0</formula1>
      <formula2>1000</formula2>
    </dataValidation>
    <dataValidation type="whole" allowBlank="1" showErrorMessage="1" sqref="B95">
      <formula1>1</formula1>
      <formula2>60</formula2>
    </dataValidation>
    <dataValidation type="date" allowBlank="1" showInputMessage="1" showErrorMessage="1" sqref="B279">
      <formula1>43101</formula1>
      <formula2>44926</formula2>
    </dataValidation>
    <dataValidation type="list" allowBlank="1" showErrorMessage="1" sqref="B112 B202 B151 B120:B121 B62 B52 B206:B207 B164:B165 B188:B189 B66 B144 B50 B85 B91 B57:B58 B209:B210 B169:B170 B193:B194 B70:B72 B126:B127 B108">
      <formula1>#REF!</formula1>
    </dataValidation>
  </dataValidations>
  <pageMargins left="0.7" right="0.7" top="0.75" bottom="0.75" header="0" footer="0"/>
  <pageSetup orientation="landscape" r:id="rId1"/>
  <drawing r:id="rId2"/>
  <legacyDrawing r:id="rId3"/>
  <extLst>
    <ext xmlns:x14="http://schemas.microsoft.com/office/spreadsheetml/2009/9/main" uri="{CCE6A557-97BC-4b89-ADB6-D9C93CAAB3DF}">
      <x14:dataValidations xmlns:xm="http://schemas.microsoft.com/office/excel/2006/main" count="5">
        <x14:dataValidation type="list" allowBlank="1" showErrorMessage="1">
          <x14:formula1>
            <xm:f>'[5]LISTAS DE VALIDACION'!#REF!</xm:f>
          </x14:formula1>
          <xm:sqref>B94 B290:B291 B281</xm:sqref>
        </x14:dataValidation>
        <x14:dataValidation type="list" allowBlank="1" showInputMessage="1" showErrorMessage="1">
          <x14:formula1>
            <xm:f>'[5]LISTAS DE VALIDACION'!#REF!</xm:f>
          </x14:formula1>
          <xm:sqref>B280</xm:sqref>
        </x14:dataValidation>
        <x14:dataValidation type="list" allowBlank="1" showErrorMessage="1">
          <x14:formula1>
            <xm:f>'LISTAS DE VALIDACION'!$B$67:$B$78</xm:f>
          </x14:formula1>
          <xm:sqref>B216</xm:sqref>
        </x14:dataValidation>
        <x14:dataValidation type="list" allowBlank="1" showInputMessage="1" showErrorMessage="1">
          <x14:formula1>
            <xm:f>'LISTAS DE VALIDACION'!$A$67:$A$69</xm:f>
          </x14:formula1>
          <xm:sqref>B215</xm:sqref>
        </x14:dataValidation>
        <x14:dataValidation type="list" allowBlank="1" showErrorMessage="1">
          <x14:formula1>
            <xm:f>'LISTAS DE VALIDACION'!$C$67:$C$101</xm:f>
          </x14:formula1>
          <xm:sqref>B217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N619"/>
  <sheetViews>
    <sheetView topLeftCell="B1" workbookViewId="0">
      <selection activeCell="B21" sqref="B21"/>
    </sheetView>
  </sheetViews>
  <sheetFormatPr baseColWidth="10" defaultColWidth="12.625" defaultRowHeight="15" customHeight="1" x14ac:dyDescent="0.25"/>
  <cols>
    <col min="1" max="1" width="14.25" style="110" customWidth="1"/>
    <col min="2" max="2" width="53.5" style="59" customWidth="1"/>
    <col min="3" max="3" width="26.375" style="58" customWidth="1"/>
    <col min="4" max="4" width="21" style="58" customWidth="1"/>
    <col min="5" max="5" width="49.125" style="59" bestFit="1" customWidth="1"/>
    <col min="6" max="6" width="18.125" style="59" customWidth="1"/>
    <col min="7" max="7" width="25.875" style="59" customWidth="1"/>
    <col min="8" max="8" width="24.25" style="59" customWidth="1"/>
    <col min="9" max="9" width="27.625" style="59" customWidth="1"/>
    <col min="10" max="10" width="22.375" style="59" customWidth="1"/>
    <col min="11" max="11" width="20.375" style="59" customWidth="1"/>
    <col min="12" max="12" width="34.375" style="59" customWidth="1"/>
    <col min="13" max="13" width="26.625" style="59" customWidth="1"/>
    <col min="14" max="14" width="25.875" style="59" customWidth="1"/>
    <col min="15" max="15" width="26.625" style="59" customWidth="1"/>
    <col min="16" max="16" width="23.125" style="59" customWidth="1"/>
    <col min="17" max="17" width="25.5" style="59" customWidth="1"/>
    <col min="18" max="18" width="36.375" style="59" customWidth="1"/>
    <col min="19" max="19" width="40.625" style="59" customWidth="1"/>
    <col min="20" max="20" width="30.75" style="59" customWidth="1"/>
    <col min="21" max="21" width="35.75" style="59" customWidth="1"/>
    <col min="22" max="22" width="23.625" style="59" customWidth="1"/>
    <col min="23" max="23" width="25.875" style="59" customWidth="1"/>
    <col min="24" max="24" width="34" style="59" customWidth="1"/>
    <col min="25" max="25" width="23.875" style="59" customWidth="1"/>
    <col min="26" max="26" width="28.25" style="59" customWidth="1"/>
    <col min="27" max="27" width="31" style="59" customWidth="1"/>
    <col min="28" max="28" width="28.625" style="59" customWidth="1"/>
    <col min="29" max="29" width="37.875" style="59" customWidth="1"/>
    <col min="30" max="30" width="34.75" style="59" customWidth="1"/>
    <col min="31" max="31" width="33.75" style="59" bestFit="1" customWidth="1"/>
    <col min="32" max="32" width="14.375" style="59" customWidth="1"/>
    <col min="33" max="33" width="12.625" style="59"/>
    <col min="34" max="34" width="18" style="59" customWidth="1"/>
    <col min="35" max="39" width="12.625" style="59"/>
    <col min="40" max="40" width="17.25" style="59" customWidth="1"/>
    <col min="41" max="16384" width="12.625" style="59"/>
  </cols>
  <sheetData>
    <row r="1" spans="1:40" s="110" customFormat="1" ht="36.75" customHeight="1" thickBot="1" x14ac:dyDescent="0.25">
      <c r="A1" s="109" t="s">
        <v>2</v>
      </c>
      <c r="B1" s="112" t="s">
        <v>3</v>
      </c>
      <c r="C1" s="117" t="s">
        <v>81</v>
      </c>
      <c r="D1" s="118" t="s">
        <v>2</v>
      </c>
      <c r="E1" s="111" t="s">
        <v>82</v>
      </c>
      <c r="F1" s="591" t="s">
        <v>83</v>
      </c>
      <c r="G1" s="581" t="s">
        <v>84</v>
      </c>
      <c r="H1" s="582" t="s">
        <v>85</v>
      </c>
      <c r="I1" s="581" t="s">
        <v>86</v>
      </c>
      <c r="J1" s="581" t="s">
        <v>341</v>
      </c>
      <c r="K1" s="581" t="s">
        <v>87</v>
      </c>
      <c r="L1" s="581" t="s">
        <v>191</v>
      </c>
      <c r="M1" s="581" t="s">
        <v>88</v>
      </c>
      <c r="N1" s="582" t="s">
        <v>89</v>
      </c>
      <c r="O1" s="582" t="s">
        <v>90</v>
      </c>
      <c r="P1" s="581" t="s">
        <v>91</v>
      </c>
      <c r="Q1" s="581" t="s">
        <v>92</v>
      </c>
      <c r="R1" s="581" t="s">
        <v>93</v>
      </c>
      <c r="S1" s="582" t="s">
        <v>94</v>
      </c>
      <c r="T1" s="582" t="s">
        <v>95</v>
      </c>
      <c r="U1" s="582" t="s">
        <v>96</v>
      </c>
      <c r="V1" s="581" t="s">
        <v>97</v>
      </c>
      <c r="W1" s="581" t="s">
        <v>98</v>
      </c>
      <c r="X1" s="582" t="s">
        <v>99</v>
      </c>
      <c r="Y1" s="582" t="s">
        <v>77</v>
      </c>
      <c r="Z1" s="581" t="s">
        <v>100</v>
      </c>
      <c r="AA1" s="582" t="s">
        <v>101</v>
      </c>
      <c r="AB1" s="581" t="s">
        <v>102</v>
      </c>
      <c r="AC1" s="581" t="s">
        <v>103</v>
      </c>
      <c r="AD1" s="582" t="s">
        <v>104</v>
      </c>
      <c r="AE1" s="581" t="s">
        <v>646</v>
      </c>
      <c r="AF1" s="581" t="s">
        <v>328</v>
      </c>
      <c r="AG1" s="581" t="s">
        <v>658</v>
      </c>
      <c r="AH1" s="581" t="s">
        <v>709</v>
      </c>
      <c r="AI1" s="581" t="s">
        <v>667</v>
      </c>
      <c r="AJ1" s="581" t="s">
        <v>319</v>
      </c>
      <c r="AK1" s="581" t="s">
        <v>622</v>
      </c>
      <c r="AL1" s="581" t="s">
        <v>317</v>
      </c>
      <c r="AM1" s="581" t="s">
        <v>305</v>
      </c>
      <c r="AN1" s="581" t="s">
        <v>1716</v>
      </c>
    </row>
    <row r="2" spans="1:40" ht="27" customHeight="1" thickBot="1" x14ac:dyDescent="0.3">
      <c r="A2" s="115" t="s">
        <v>244</v>
      </c>
      <c r="B2" s="119" t="s">
        <v>245</v>
      </c>
      <c r="C2" s="49" t="s">
        <v>83</v>
      </c>
      <c r="D2" s="49" t="s">
        <v>519</v>
      </c>
      <c r="E2" s="120" t="s">
        <v>105</v>
      </c>
      <c r="F2" s="583" t="s">
        <v>106</v>
      </c>
      <c r="G2" s="584" t="s">
        <v>107</v>
      </c>
      <c r="H2" s="584" t="s">
        <v>108</v>
      </c>
      <c r="I2" s="584" t="s">
        <v>109</v>
      </c>
      <c r="J2" s="584" t="s">
        <v>1715</v>
      </c>
      <c r="K2" s="584" t="s">
        <v>110</v>
      </c>
      <c r="L2" s="584" t="s">
        <v>546</v>
      </c>
      <c r="M2" s="584" t="s">
        <v>111</v>
      </c>
      <c r="N2" s="584" t="s">
        <v>112</v>
      </c>
      <c r="O2" s="584" t="s">
        <v>110</v>
      </c>
      <c r="P2" s="584" t="s">
        <v>113</v>
      </c>
      <c r="Q2" s="584" t="s">
        <v>114</v>
      </c>
      <c r="R2" s="584" t="s">
        <v>115</v>
      </c>
      <c r="S2" s="584" t="s">
        <v>116</v>
      </c>
      <c r="T2" s="584" t="s">
        <v>117</v>
      </c>
      <c r="U2" s="584" t="s">
        <v>118</v>
      </c>
      <c r="V2" s="585" t="s">
        <v>119</v>
      </c>
      <c r="W2" s="584" t="s">
        <v>120</v>
      </c>
      <c r="X2" s="584" t="s">
        <v>1810</v>
      </c>
      <c r="Y2" s="584" t="s">
        <v>121</v>
      </c>
      <c r="Z2" s="584" t="s">
        <v>122</v>
      </c>
      <c r="AA2" s="584" t="s">
        <v>115</v>
      </c>
      <c r="AB2" s="584" t="s">
        <v>123</v>
      </c>
      <c r="AC2" s="584" t="s">
        <v>124</v>
      </c>
      <c r="AD2" s="584" t="s">
        <v>125</v>
      </c>
      <c r="AE2" s="584" t="s">
        <v>1715</v>
      </c>
      <c r="AF2" s="584" t="s">
        <v>1715</v>
      </c>
      <c r="AG2" s="584" t="s">
        <v>1715</v>
      </c>
      <c r="AH2" s="584" t="s">
        <v>1715</v>
      </c>
      <c r="AI2" s="584" t="s">
        <v>1715</v>
      </c>
      <c r="AJ2" s="584" t="s">
        <v>1715</v>
      </c>
      <c r="AK2" s="584" t="s">
        <v>1715</v>
      </c>
      <c r="AL2" s="584" t="s">
        <v>1715</v>
      </c>
      <c r="AM2" s="584" t="s">
        <v>1715</v>
      </c>
      <c r="AN2" s="584" t="s">
        <v>1715</v>
      </c>
    </row>
    <row r="3" spans="1:40" ht="15" customHeight="1" thickBot="1" x14ac:dyDescent="0.3">
      <c r="A3" s="57"/>
      <c r="B3" s="119"/>
      <c r="C3" s="49" t="s">
        <v>84</v>
      </c>
      <c r="D3" s="49" t="s">
        <v>126</v>
      </c>
      <c r="E3" s="120" t="s">
        <v>159</v>
      </c>
      <c r="F3" s="586" t="s">
        <v>127</v>
      </c>
      <c r="G3" s="587" t="s">
        <v>128</v>
      </c>
      <c r="H3" s="587" t="s">
        <v>129</v>
      </c>
      <c r="I3" s="587" t="s">
        <v>130</v>
      </c>
      <c r="J3" s="587"/>
      <c r="K3" s="587" t="s">
        <v>131</v>
      </c>
      <c r="L3" s="587" t="s">
        <v>134</v>
      </c>
      <c r="M3" s="587" t="s">
        <v>132</v>
      </c>
      <c r="N3" s="587" t="s">
        <v>133</v>
      </c>
      <c r="O3" s="587" t="s">
        <v>134</v>
      </c>
      <c r="P3" s="587" t="s">
        <v>110</v>
      </c>
      <c r="Q3" s="587" t="s">
        <v>135</v>
      </c>
      <c r="R3" s="587" t="s">
        <v>136</v>
      </c>
      <c r="S3" s="587" t="s">
        <v>137</v>
      </c>
      <c r="T3" s="587" t="s">
        <v>138</v>
      </c>
      <c r="U3" s="587" t="s">
        <v>139</v>
      </c>
      <c r="V3" s="587" t="s">
        <v>1715</v>
      </c>
      <c r="W3" s="587" t="s">
        <v>140</v>
      </c>
      <c r="X3" s="587" t="s">
        <v>1811</v>
      </c>
      <c r="Y3" s="587" t="s">
        <v>138</v>
      </c>
      <c r="Z3" s="587" t="s">
        <v>109</v>
      </c>
      <c r="AA3" s="587" t="s">
        <v>141</v>
      </c>
      <c r="AB3" s="587" t="s">
        <v>124</v>
      </c>
      <c r="AC3" s="587" t="s">
        <v>114</v>
      </c>
      <c r="AD3" s="587" t="s">
        <v>109</v>
      </c>
      <c r="AE3" s="587"/>
      <c r="AF3" s="587"/>
      <c r="AG3" s="587"/>
      <c r="AH3" s="587"/>
      <c r="AI3" s="587"/>
      <c r="AJ3" s="587"/>
      <c r="AK3" s="587"/>
      <c r="AL3" s="587"/>
      <c r="AM3" s="587"/>
      <c r="AN3" s="587"/>
    </row>
    <row r="4" spans="1:40" ht="15" customHeight="1" thickBot="1" x14ac:dyDescent="0.3">
      <c r="A4" s="115" t="s">
        <v>273</v>
      </c>
      <c r="B4" s="119" t="s">
        <v>274</v>
      </c>
      <c r="C4" s="49" t="s">
        <v>85</v>
      </c>
      <c r="D4" s="49" t="s">
        <v>1011</v>
      </c>
      <c r="E4" s="120" t="s">
        <v>142</v>
      </c>
      <c r="F4" s="586" t="s">
        <v>143</v>
      </c>
      <c r="G4" s="587" t="s">
        <v>144</v>
      </c>
      <c r="H4" s="587" t="s">
        <v>145</v>
      </c>
      <c r="I4" s="587" t="s">
        <v>146</v>
      </c>
      <c r="J4" s="587"/>
      <c r="K4" s="587" t="s">
        <v>147</v>
      </c>
      <c r="L4" s="587" t="s">
        <v>549</v>
      </c>
      <c r="M4" s="587" t="s">
        <v>148</v>
      </c>
      <c r="N4" s="587" t="s">
        <v>149</v>
      </c>
      <c r="O4" s="587" t="s">
        <v>150</v>
      </c>
      <c r="P4" s="587" t="s">
        <v>123</v>
      </c>
      <c r="Q4" s="587" t="s">
        <v>151</v>
      </c>
      <c r="R4" s="587" t="s">
        <v>124</v>
      </c>
      <c r="S4" s="587" t="s">
        <v>152</v>
      </c>
      <c r="T4" s="587" t="s">
        <v>153</v>
      </c>
      <c r="U4" s="587" t="s">
        <v>132</v>
      </c>
      <c r="V4" s="587"/>
      <c r="W4" s="587" t="s">
        <v>113</v>
      </c>
      <c r="X4" s="587" t="s">
        <v>1812</v>
      </c>
      <c r="Y4" s="587" t="s">
        <v>134</v>
      </c>
      <c r="Z4" s="587" t="s">
        <v>154</v>
      </c>
      <c r="AA4" s="587" t="s">
        <v>155</v>
      </c>
      <c r="AB4" s="587" t="s">
        <v>156</v>
      </c>
      <c r="AC4" s="587" t="s">
        <v>157</v>
      </c>
      <c r="AD4" s="587" t="s">
        <v>158</v>
      </c>
      <c r="AE4" s="587"/>
      <c r="AF4" s="587"/>
      <c r="AG4" s="587"/>
      <c r="AH4" s="587"/>
      <c r="AI4" s="587"/>
      <c r="AJ4" s="587"/>
      <c r="AK4" s="587"/>
      <c r="AL4" s="587"/>
      <c r="AM4" s="587"/>
      <c r="AN4" s="587"/>
    </row>
    <row r="5" spans="1:40" ht="15" customHeight="1" thickBot="1" x14ac:dyDescent="0.3">
      <c r="A5" s="57"/>
      <c r="B5" s="119" t="s">
        <v>282</v>
      </c>
      <c r="C5" s="49" t="s">
        <v>86</v>
      </c>
      <c r="D5" s="49" t="s">
        <v>532</v>
      </c>
      <c r="E5" s="120" t="s">
        <v>173</v>
      </c>
      <c r="F5" s="586" t="s">
        <v>1843</v>
      </c>
      <c r="G5" s="587" t="s">
        <v>160</v>
      </c>
      <c r="H5" s="587" t="s">
        <v>138</v>
      </c>
      <c r="I5" s="587" t="s">
        <v>161</v>
      </c>
      <c r="J5" s="587"/>
      <c r="K5" s="587" t="s">
        <v>109</v>
      </c>
      <c r="L5" s="587" t="s">
        <v>1014</v>
      </c>
      <c r="M5" s="587" t="s">
        <v>162</v>
      </c>
      <c r="N5" s="587" t="s">
        <v>163</v>
      </c>
      <c r="O5" s="587" t="s">
        <v>1715</v>
      </c>
      <c r="P5" s="587" t="s">
        <v>164</v>
      </c>
      <c r="Q5" s="587" t="s">
        <v>165</v>
      </c>
      <c r="R5" s="587" t="s">
        <v>166</v>
      </c>
      <c r="S5" s="587" t="s">
        <v>1841</v>
      </c>
      <c r="T5" s="587" t="s">
        <v>163</v>
      </c>
      <c r="U5" s="587" t="s">
        <v>167</v>
      </c>
      <c r="V5" s="587"/>
      <c r="W5" s="587" t="s">
        <v>168</v>
      </c>
      <c r="X5" s="587" t="s">
        <v>1813</v>
      </c>
      <c r="Y5" s="587" t="s">
        <v>169</v>
      </c>
      <c r="Z5" s="587" t="s">
        <v>1715</v>
      </c>
      <c r="AA5" s="587" t="s">
        <v>170</v>
      </c>
      <c r="AB5" s="587" t="s">
        <v>171</v>
      </c>
      <c r="AC5" s="587" t="s">
        <v>122</v>
      </c>
      <c r="AD5" s="587" t="s">
        <v>172</v>
      </c>
      <c r="AE5" s="587"/>
      <c r="AF5" s="587"/>
      <c r="AG5" s="587"/>
      <c r="AH5" s="587"/>
      <c r="AI5" s="587"/>
      <c r="AJ5" s="587"/>
      <c r="AK5" s="587"/>
      <c r="AL5" s="587"/>
      <c r="AM5" s="587"/>
      <c r="AN5" s="587"/>
    </row>
    <row r="6" spans="1:40" ht="15" customHeight="1" thickBot="1" x14ac:dyDescent="0.3">
      <c r="A6" s="57"/>
      <c r="B6" s="119" t="s">
        <v>289</v>
      </c>
      <c r="C6" s="49" t="s">
        <v>341</v>
      </c>
      <c r="D6" s="49" t="s">
        <v>575</v>
      </c>
      <c r="E6" s="120" t="s">
        <v>997</v>
      </c>
      <c r="F6" s="586" t="s">
        <v>1715</v>
      </c>
      <c r="G6" s="587" t="s">
        <v>106</v>
      </c>
      <c r="H6" s="587" t="s">
        <v>164</v>
      </c>
      <c r="I6" s="587" t="s">
        <v>174</v>
      </c>
      <c r="J6" s="587"/>
      <c r="K6" s="587" t="s">
        <v>134</v>
      </c>
      <c r="L6" s="587" t="s">
        <v>539</v>
      </c>
      <c r="M6" s="587" t="s">
        <v>175</v>
      </c>
      <c r="N6" s="587" t="s">
        <v>115</v>
      </c>
      <c r="O6" s="587" t="s">
        <v>1833</v>
      </c>
      <c r="P6" s="587" t="s">
        <v>1715</v>
      </c>
      <c r="Q6" s="587" t="s">
        <v>1715</v>
      </c>
      <c r="R6" s="587" t="s">
        <v>122</v>
      </c>
      <c r="S6" s="587" t="s">
        <v>176</v>
      </c>
      <c r="T6" s="587" t="s">
        <v>119</v>
      </c>
      <c r="U6" s="587" t="s">
        <v>177</v>
      </c>
      <c r="V6" s="587"/>
      <c r="W6" s="587" t="s">
        <v>131</v>
      </c>
      <c r="X6" s="587" t="s">
        <v>1814</v>
      </c>
      <c r="Y6" s="587" t="s">
        <v>109</v>
      </c>
      <c r="Z6" s="587"/>
      <c r="AA6" s="587" t="s">
        <v>149</v>
      </c>
      <c r="AB6" s="587" t="s">
        <v>178</v>
      </c>
      <c r="AC6" s="587" t="s">
        <v>179</v>
      </c>
      <c r="AD6" s="587" t="s">
        <v>180</v>
      </c>
      <c r="AE6" s="587"/>
      <c r="AF6" s="587"/>
      <c r="AG6" s="587"/>
      <c r="AH6" s="587"/>
      <c r="AI6" s="587"/>
      <c r="AJ6" s="587"/>
      <c r="AK6" s="587"/>
      <c r="AL6" s="587"/>
      <c r="AM6" s="587"/>
      <c r="AN6" s="587"/>
    </row>
    <row r="7" spans="1:40" ht="15" customHeight="1" thickBot="1" x14ac:dyDescent="0.3">
      <c r="A7" s="57"/>
      <c r="B7" s="119" t="s">
        <v>294</v>
      </c>
      <c r="C7" s="49" t="s">
        <v>87</v>
      </c>
      <c r="D7" s="49" t="s">
        <v>536</v>
      </c>
      <c r="E7" s="120" t="s">
        <v>181</v>
      </c>
      <c r="F7" s="588"/>
      <c r="G7" s="587" t="s">
        <v>182</v>
      </c>
      <c r="H7" s="587" t="s">
        <v>123</v>
      </c>
      <c r="I7" s="587" t="s">
        <v>155</v>
      </c>
      <c r="J7" s="587"/>
      <c r="K7" s="587" t="s">
        <v>161</v>
      </c>
      <c r="L7" s="587" t="s">
        <v>541</v>
      </c>
      <c r="M7" s="587" t="s">
        <v>144</v>
      </c>
      <c r="N7" s="587" t="s">
        <v>183</v>
      </c>
      <c r="O7" s="587" t="s">
        <v>1834</v>
      </c>
      <c r="P7" s="587"/>
      <c r="Q7" s="587"/>
      <c r="R7" s="587" t="s">
        <v>184</v>
      </c>
      <c r="S7" s="587" t="s">
        <v>185</v>
      </c>
      <c r="T7" s="587" t="s">
        <v>186</v>
      </c>
      <c r="U7" s="587" t="s">
        <v>187</v>
      </c>
      <c r="V7" s="587"/>
      <c r="W7" s="587" t="s">
        <v>1715</v>
      </c>
      <c r="X7" s="587" t="s">
        <v>1815</v>
      </c>
      <c r="Y7" s="587" t="s">
        <v>1715</v>
      </c>
      <c r="Z7" s="587"/>
      <c r="AA7" s="587" t="s">
        <v>114</v>
      </c>
      <c r="AB7" s="587" t="s">
        <v>188</v>
      </c>
      <c r="AC7" s="587" t="s">
        <v>189</v>
      </c>
      <c r="AD7" s="587" t="s">
        <v>190</v>
      </c>
      <c r="AE7" s="587"/>
      <c r="AF7" s="587"/>
      <c r="AG7" s="587"/>
      <c r="AH7" s="587"/>
      <c r="AI7" s="587"/>
      <c r="AJ7" s="587"/>
      <c r="AK7" s="587"/>
      <c r="AL7" s="587"/>
      <c r="AM7" s="587"/>
      <c r="AN7" s="587"/>
    </row>
    <row r="8" spans="1:40" ht="15" customHeight="1" thickBot="1" x14ac:dyDescent="0.3">
      <c r="A8" s="57"/>
      <c r="B8" s="119" t="s">
        <v>298</v>
      </c>
      <c r="C8" s="49" t="s">
        <v>191</v>
      </c>
      <c r="D8" s="49" t="s">
        <v>1010</v>
      </c>
      <c r="E8" s="120" t="s">
        <v>192</v>
      </c>
      <c r="F8" s="588"/>
      <c r="G8" s="587" t="s">
        <v>193</v>
      </c>
      <c r="H8" s="587" t="s">
        <v>119</v>
      </c>
      <c r="I8" s="587" t="s">
        <v>194</v>
      </c>
      <c r="J8" s="587"/>
      <c r="K8" s="587" t="s">
        <v>1715</v>
      </c>
      <c r="L8" s="587" t="s">
        <v>542</v>
      </c>
      <c r="M8" s="587" t="s">
        <v>1715</v>
      </c>
      <c r="N8" s="587" t="s">
        <v>195</v>
      </c>
      <c r="O8" s="587" t="s">
        <v>1715</v>
      </c>
      <c r="P8" s="587"/>
      <c r="Q8" s="587"/>
      <c r="R8" s="587" t="s">
        <v>148</v>
      </c>
      <c r="S8" s="587" t="s">
        <v>144</v>
      </c>
      <c r="T8" s="587" t="s">
        <v>195</v>
      </c>
      <c r="U8" s="587" t="s">
        <v>128</v>
      </c>
      <c r="V8" s="587"/>
      <c r="W8" s="587"/>
      <c r="X8" s="587" t="s">
        <v>1816</v>
      </c>
      <c r="Y8" s="587"/>
      <c r="Z8" s="587"/>
      <c r="AA8" s="587" t="s">
        <v>196</v>
      </c>
      <c r="AB8" s="587" t="s">
        <v>197</v>
      </c>
      <c r="AC8" s="587" t="s">
        <v>1715</v>
      </c>
      <c r="AD8" s="587" t="s">
        <v>198</v>
      </c>
      <c r="AE8" s="587"/>
      <c r="AF8" s="587"/>
      <c r="AG8" s="587"/>
      <c r="AH8" s="587"/>
      <c r="AI8" s="587"/>
      <c r="AJ8" s="587"/>
      <c r="AK8" s="587"/>
      <c r="AL8" s="587"/>
      <c r="AM8" s="587"/>
      <c r="AN8" s="587"/>
    </row>
    <row r="9" spans="1:40" ht="15" customHeight="1" thickBot="1" x14ac:dyDescent="0.3">
      <c r="A9" s="57"/>
      <c r="B9" s="119" t="s">
        <v>302</v>
      </c>
      <c r="C9" s="49" t="s">
        <v>305</v>
      </c>
      <c r="D9" s="49" t="s">
        <v>552</v>
      </c>
      <c r="E9" s="120" t="s">
        <v>998</v>
      </c>
      <c r="F9" s="588"/>
      <c r="G9" s="587" t="s">
        <v>200</v>
      </c>
      <c r="H9" s="587" t="s">
        <v>120</v>
      </c>
      <c r="I9" s="587" t="s">
        <v>183</v>
      </c>
      <c r="J9" s="587"/>
      <c r="K9" s="587"/>
      <c r="L9" s="587" t="s">
        <v>544</v>
      </c>
      <c r="M9" s="587"/>
      <c r="N9" s="587" t="s">
        <v>1832</v>
      </c>
      <c r="O9" s="587"/>
      <c r="P9" s="587"/>
      <c r="Q9" s="587"/>
      <c r="R9" s="587" t="s">
        <v>135</v>
      </c>
      <c r="S9" s="587" t="s">
        <v>123</v>
      </c>
      <c r="T9" s="587" t="s">
        <v>201</v>
      </c>
      <c r="U9" s="587" t="s">
        <v>162</v>
      </c>
      <c r="V9" s="587"/>
      <c r="W9" s="587"/>
      <c r="X9" s="587" t="s">
        <v>1817</v>
      </c>
      <c r="Y9" s="587"/>
      <c r="Z9" s="587"/>
      <c r="AA9" s="587" t="s">
        <v>202</v>
      </c>
      <c r="AB9" s="587" t="s">
        <v>203</v>
      </c>
      <c r="AC9" s="587"/>
      <c r="AD9" s="587" t="s">
        <v>203</v>
      </c>
      <c r="AE9" s="587"/>
      <c r="AF9" s="587"/>
      <c r="AG9" s="587"/>
      <c r="AH9" s="587"/>
      <c r="AI9" s="587"/>
      <c r="AJ9" s="587"/>
      <c r="AK9" s="587"/>
      <c r="AL9" s="587"/>
      <c r="AM9" s="587"/>
      <c r="AN9" s="587"/>
    </row>
    <row r="10" spans="1:40" ht="15" customHeight="1" thickBot="1" x14ac:dyDescent="0.3">
      <c r="A10" s="57"/>
      <c r="B10" s="119" t="s">
        <v>306</v>
      </c>
      <c r="C10" s="49" t="s">
        <v>88</v>
      </c>
      <c r="D10" s="49" t="s">
        <v>550</v>
      </c>
      <c r="E10" s="120" t="s">
        <v>199</v>
      </c>
      <c r="F10" s="588"/>
      <c r="G10" s="587" t="s">
        <v>205</v>
      </c>
      <c r="H10" s="587" t="s">
        <v>206</v>
      </c>
      <c r="I10" s="587" t="s">
        <v>114</v>
      </c>
      <c r="J10" s="587"/>
      <c r="K10" s="587"/>
      <c r="L10" s="587" t="s">
        <v>1715</v>
      </c>
      <c r="M10" s="587"/>
      <c r="N10" s="587" t="s">
        <v>1715</v>
      </c>
      <c r="O10" s="587"/>
      <c r="P10" s="587"/>
      <c r="Q10" s="587"/>
      <c r="R10" s="587" t="s">
        <v>151</v>
      </c>
      <c r="S10" s="587" t="s">
        <v>207</v>
      </c>
      <c r="T10" s="587" t="s">
        <v>208</v>
      </c>
      <c r="U10" s="587" t="s">
        <v>209</v>
      </c>
      <c r="V10" s="587"/>
      <c r="W10" s="587"/>
      <c r="X10" s="587" t="s">
        <v>1818</v>
      </c>
      <c r="Y10" s="587"/>
      <c r="Z10" s="587"/>
      <c r="AA10" s="587" t="s">
        <v>210</v>
      </c>
      <c r="AB10" s="587" t="s">
        <v>211</v>
      </c>
      <c r="AC10" s="587"/>
      <c r="AD10" s="587" t="s">
        <v>212</v>
      </c>
      <c r="AE10" s="587"/>
      <c r="AF10" s="587"/>
      <c r="AG10" s="587"/>
      <c r="AH10" s="587"/>
      <c r="AI10" s="587"/>
      <c r="AJ10" s="587"/>
      <c r="AK10" s="587"/>
      <c r="AL10" s="587"/>
      <c r="AM10" s="587"/>
      <c r="AN10" s="587"/>
    </row>
    <row r="11" spans="1:40" ht="15" customHeight="1" thickBot="1" x14ac:dyDescent="0.3">
      <c r="A11" s="57"/>
      <c r="B11" s="119"/>
      <c r="C11" s="49" t="s">
        <v>76</v>
      </c>
      <c r="D11" s="49" t="s">
        <v>552</v>
      </c>
      <c r="E11" s="120" t="s">
        <v>204</v>
      </c>
      <c r="F11" s="588"/>
      <c r="G11" s="587" t="s">
        <v>214</v>
      </c>
      <c r="H11" s="587" t="s">
        <v>215</v>
      </c>
      <c r="I11" s="587" t="s">
        <v>1715</v>
      </c>
      <c r="J11" s="587"/>
      <c r="K11" s="587"/>
      <c r="L11" s="587"/>
      <c r="M11" s="587"/>
      <c r="N11" s="587"/>
      <c r="O11" s="587"/>
      <c r="P11" s="587"/>
      <c r="Q11" s="587"/>
      <c r="R11" s="587" t="s">
        <v>216</v>
      </c>
      <c r="S11" s="587" t="s">
        <v>217</v>
      </c>
      <c r="T11" s="587" t="s">
        <v>1837</v>
      </c>
      <c r="U11" s="587" t="s">
        <v>135</v>
      </c>
      <c r="V11" s="587"/>
      <c r="W11" s="587"/>
      <c r="X11" s="587" t="s">
        <v>1819</v>
      </c>
      <c r="Y11" s="587"/>
      <c r="Z11" s="587"/>
      <c r="AA11" s="587" t="s">
        <v>156</v>
      </c>
      <c r="AB11" s="587" t="s">
        <v>109</v>
      </c>
      <c r="AC11" s="587"/>
      <c r="AD11" s="587" t="s">
        <v>132</v>
      </c>
      <c r="AE11" s="587"/>
      <c r="AF11" s="587"/>
      <c r="AG11" s="587"/>
      <c r="AH11" s="587"/>
      <c r="AI11" s="587"/>
      <c r="AJ11" s="587"/>
      <c r="AK11" s="587"/>
      <c r="AL11" s="587"/>
      <c r="AM11" s="587"/>
      <c r="AN11" s="587"/>
    </row>
    <row r="12" spans="1:40" ht="15" customHeight="1" thickBot="1" x14ac:dyDescent="0.3">
      <c r="A12" s="115" t="s">
        <v>310</v>
      </c>
      <c r="B12" s="119" t="s">
        <v>311</v>
      </c>
      <c r="C12" s="49" t="s">
        <v>3189</v>
      </c>
      <c r="D12" s="49" t="s">
        <v>552</v>
      </c>
      <c r="E12" s="120" t="s">
        <v>213</v>
      </c>
      <c r="F12" s="588"/>
      <c r="G12" s="587" t="s">
        <v>219</v>
      </c>
      <c r="H12" s="587" t="s">
        <v>1829</v>
      </c>
      <c r="I12" s="587"/>
      <c r="J12" s="587"/>
      <c r="K12" s="587"/>
      <c r="L12" s="587"/>
      <c r="M12" s="587"/>
      <c r="N12" s="587"/>
      <c r="O12" s="587"/>
      <c r="P12" s="587"/>
      <c r="Q12" s="587"/>
      <c r="R12" s="587" t="s">
        <v>220</v>
      </c>
      <c r="S12" s="587" t="s">
        <v>221</v>
      </c>
      <c r="T12" s="587" t="s">
        <v>1838</v>
      </c>
      <c r="U12" s="587" t="s">
        <v>1835</v>
      </c>
      <c r="V12" s="587"/>
      <c r="W12" s="587"/>
      <c r="X12" s="587" t="s">
        <v>1820</v>
      </c>
      <c r="Y12" s="587"/>
      <c r="Z12" s="587"/>
      <c r="AA12" s="587" t="s">
        <v>222</v>
      </c>
      <c r="AB12" s="587" t="s">
        <v>1715</v>
      </c>
      <c r="AC12" s="587"/>
      <c r="AD12" s="587" t="s">
        <v>114</v>
      </c>
      <c r="AE12" s="587"/>
      <c r="AF12" s="587"/>
      <c r="AG12" s="587"/>
      <c r="AH12" s="587"/>
      <c r="AI12" s="587"/>
      <c r="AJ12" s="587"/>
      <c r="AK12" s="587"/>
      <c r="AL12" s="587"/>
      <c r="AM12" s="587"/>
      <c r="AN12" s="587"/>
    </row>
    <row r="13" spans="1:40" ht="15" customHeight="1" thickBot="1" x14ac:dyDescent="0.3">
      <c r="A13" s="57"/>
      <c r="B13" s="119" t="s">
        <v>313</v>
      </c>
      <c r="C13" s="49" t="s">
        <v>90</v>
      </c>
      <c r="D13" s="49" t="s">
        <v>561</v>
      </c>
      <c r="E13" s="120" t="s">
        <v>218</v>
      </c>
      <c r="F13" s="588"/>
      <c r="G13" s="587" t="s">
        <v>224</v>
      </c>
      <c r="H13" s="587" t="s">
        <v>151</v>
      </c>
      <c r="I13" s="587"/>
      <c r="J13" s="587"/>
      <c r="K13" s="587"/>
      <c r="L13" s="587"/>
      <c r="M13" s="587"/>
      <c r="N13" s="587"/>
      <c r="O13" s="587"/>
      <c r="P13" s="587"/>
      <c r="Q13" s="587"/>
      <c r="R13" s="587" t="s">
        <v>225</v>
      </c>
      <c r="S13" s="587" t="s">
        <v>134</v>
      </c>
      <c r="T13" s="587" t="s">
        <v>215</v>
      </c>
      <c r="U13" s="587" t="s">
        <v>1836</v>
      </c>
      <c r="V13" s="587"/>
      <c r="W13" s="587"/>
      <c r="X13" s="587" t="s">
        <v>1821</v>
      </c>
      <c r="Y13" s="587"/>
      <c r="Z13" s="587"/>
      <c r="AA13" s="587" t="s">
        <v>1839</v>
      </c>
      <c r="AB13" s="587"/>
      <c r="AC13" s="587"/>
      <c r="AD13" s="587" t="s">
        <v>149</v>
      </c>
      <c r="AE13" s="587"/>
      <c r="AF13" s="587"/>
      <c r="AG13" s="587"/>
      <c r="AH13" s="587"/>
      <c r="AI13" s="587"/>
      <c r="AJ13" s="587"/>
      <c r="AK13" s="587"/>
      <c r="AL13" s="587"/>
      <c r="AM13" s="587"/>
      <c r="AN13" s="587"/>
    </row>
    <row r="14" spans="1:40" ht="15" customHeight="1" thickBot="1" x14ac:dyDescent="0.3">
      <c r="A14" s="57"/>
      <c r="B14" s="119" t="s">
        <v>316</v>
      </c>
      <c r="C14" s="49" t="s">
        <v>91</v>
      </c>
      <c r="D14" s="49" t="s">
        <v>550</v>
      </c>
      <c r="E14" s="120" t="s">
        <v>999</v>
      </c>
      <c r="F14" s="588"/>
      <c r="G14" s="589" t="s">
        <v>194</v>
      </c>
      <c r="H14" s="587" t="s">
        <v>1830</v>
      </c>
      <c r="I14" s="587"/>
      <c r="J14" s="587"/>
      <c r="K14" s="587"/>
      <c r="L14" s="587"/>
      <c r="M14" s="587"/>
      <c r="N14" s="587"/>
      <c r="O14" s="587"/>
      <c r="P14" s="587"/>
      <c r="Q14" s="587"/>
      <c r="R14" s="587" t="s">
        <v>227</v>
      </c>
      <c r="S14" s="587" t="s">
        <v>122</v>
      </c>
      <c r="T14" s="587" t="s">
        <v>151</v>
      </c>
      <c r="U14" s="587" t="s">
        <v>148</v>
      </c>
      <c r="V14" s="587"/>
      <c r="W14" s="587"/>
      <c r="X14" s="587" t="s">
        <v>1822</v>
      </c>
      <c r="Y14" s="587"/>
      <c r="Z14" s="587"/>
      <c r="AA14" s="587" t="s">
        <v>1715</v>
      </c>
      <c r="AB14" s="587"/>
      <c r="AC14" s="587"/>
      <c r="AD14" s="587" t="s">
        <v>211</v>
      </c>
      <c r="AE14" s="587"/>
      <c r="AF14" s="587"/>
      <c r="AG14" s="587"/>
      <c r="AH14" s="587"/>
      <c r="AI14" s="587"/>
      <c r="AJ14" s="587"/>
      <c r="AK14" s="587"/>
      <c r="AL14" s="587"/>
      <c r="AM14" s="587"/>
      <c r="AN14" s="587"/>
    </row>
    <row r="15" spans="1:40" ht="15" customHeight="1" thickBot="1" x14ac:dyDescent="0.3">
      <c r="A15" s="57"/>
      <c r="B15" s="119" t="s">
        <v>318</v>
      </c>
      <c r="C15" s="49" t="s">
        <v>622</v>
      </c>
      <c r="D15" s="49" t="s">
        <v>126</v>
      </c>
      <c r="E15" s="120" t="s">
        <v>1000</v>
      </c>
      <c r="F15" s="588"/>
      <c r="G15" s="587" t="s">
        <v>1715</v>
      </c>
      <c r="H15" s="587" t="s">
        <v>1831</v>
      </c>
      <c r="I15" s="587"/>
      <c r="J15" s="587"/>
      <c r="K15" s="587"/>
      <c r="L15" s="587"/>
      <c r="M15" s="587"/>
      <c r="N15" s="587"/>
      <c r="O15" s="587"/>
      <c r="P15" s="587"/>
      <c r="Q15" s="587"/>
      <c r="R15" s="587" t="s">
        <v>229</v>
      </c>
      <c r="S15" s="587" t="s">
        <v>1840</v>
      </c>
      <c r="T15" s="587" t="s">
        <v>114</v>
      </c>
      <c r="U15" s="587" t="s">
        <v>1715</v>
      </c>
      <c r="V15" s="587"/>
      <c r="W15" s="587"/>
      <c r="X15" s="587" t="s">
        <v>1823</v>
      </c>
      <c r="Y15" s="587"/>
      <c r="Z15" s="587"/>
      <c r="AA15" s="587"/>
      <c r="AB15" s="587"/>
      <c r="AC15" s="587"/>
      <c r="AD15" s="587" t="s">
        <v>1715</v>
      </c>
      <c r="AE15" s="587"/>
      <c r="AF15" s="587"/>
      <c r="AG15" s="587"/>
      <c r="AH15" s="587"/>
      <c r="AI15" s="587"/>
      <c r="AJ15" s="587"/>
      <c r="AK15" s="587"/>
      <c r="AL15" s="587"/>
      <c r="AM15" s="587"/>
      <c r="AN15" s="587"/>
    </row>
    <row r="16" spans="1:40" ht="15" customHeight="1" thickBot="1" x14ac:dyDescent="0.3">
      <c r="A16" s="57"/>
      <c r="B16" s="119" t="s">
        <v>320</v>
      </c>
      <c r="C16" s="49" t="s">
        <v>658</v>
      </c>
      <c r="D16" s="49" t="s">
        <v>3190</v>
      </c>
      <c r="E16" s="120" t="s">
        <v>1001</v>
      </c>
      <c r="F16" s="588"/>
      <c r="G16" s="587"/>
      <c r="H16" s="587" t="s">
        <v>1715</v>
      </c>
      <c r="I16" s="587"/>
      <c r="J16" s="587"/>
      <c r="K16" s="587"/>
      <c r="L16" s="587"/>
      <c r="M16" s="587"/>
      <c r="N16" s="587"/>
      <c r="O16" s="587"/>
      <c r="P16" s="587"/>
      <c r="Q16" s="587"/>
      <c r="R16" s="587" t="s">
        <v>134</v>
      </c>
      <c r="S16" s="587" t="s">
        <v>215</v>
      </c>
      <c r="T16" s="587" t="s">
        <v>1715</v>
      </c>
      <c r="U16" s="587"/>
      <c r="V16" s="587"/>
      <c r="W16" s="587"/>
      <c r="X16" s="587" t="s">
        <v>1824</v>
      </c>
      <c r="Y16" s="587"/>
      <c r="Z16" s="587"/>
      <c r="AA16" s="587"/>
      <c r="AB16" s="587"/>
      <c r="AC16" s="587"/>
      <c r="AD16" s="587"/>
      <c r="AE16" s="587"/>
      <c r="AF16" s="587"/>
      <c r="AG16" s="587"/>
      <c r="AH16" s="587"/>
      <c r="AI16" s="587"/>
      <c r="AJ16" s="587"/>
      <c r="AK16" s="587"/>
      <c r="AL16" s="587"/>
      <c r="AM16" s="587"/>
      <c r="AN16" s="587"/>
    </row>
    <row r="17" spans="1:40" ht="15" customHeight="1" thickBot="1" x14ac:dyDescent="0.3">
      <c r="A17" s="57"/>
      <c r="B17" s="119" t="s">
        <v>321</v>
      </c>
      <c r="C17" s="49" t="s">
        <v>3225</v>
      </c>
      <c r="D17" s="49" t="s">
        <v>574</v>
      </c>
      <c r="E17" s="120" t="s">
        <v>223</v>
      </c>
      <c r="F17" s="590"/>
      <c r="G17" s="587"/>
      <c r="H17" s="587"/>
      <c r="I17" s="587"/>
      <c r="J17" s="587"/>
      <c r="K17" s="587"/>
      <c r="L17" s="587"/>
      <c r="M17" s="587"/>
      <c r="N17" s="587"/>
      <c r="O17" s="587"/>
      <c r="P17" s="587"/>
      <c r="Q17" s="587"/>
      <c r="R17" s="587" t="s">
        <v>232</v>
      </c>
      <c r="S17" s="587" t="s">
        <v>110</v>
      </c>
      <c r="T17" s="587"/>
      <c r="U17" s="587"/>
      <c r="V17" s="587"/>
      <c r="W17" s="587"/>
      <c r="X17" s="587" t="s">
        <v>1825</v>
      </c>
      <c r="Y17" s="587"/>
      <c r="Z17" s="587"/>
      <c r="AA17" s="587"/>
      <c r="AB17" s="587"/>
      <c r="AC17" s="587"/>
      <c r="AD17" s="587"/>
      <c r="AE17" s="587"/>
      <c r="AF17" s="587"/>
      <c r="AG17" s="587"/>
      <c r="AH17" s="587"/>
      <c r="AI17" s="587"/>
      <c r="AJ17" s="587"/>
      <c r="AK17" s="587"/>
      <c r="AL17" s="587"/>
      <c r="AM17" s="587"/>
      <c r="AN17" s="587"/>
    </row>
    <row r="18" spans="1:40" ht="15" customHeight="1" thickBot="1" x14ac:dyDescent="0.3">
      <c r="A18" s="57"/>
      <c r="B18" s="119" t="s">
        <v>322</v>
      </c>
      <c r="C18" s="49" t="s">
        <v>328</v>
      </c>
      <c r="D18" s="49" t="s">
        <v>565</v>
      </c>
      <c r="E18" s="120" t="s">
        <v>226</v>
      </c>
      <c r="F18" s="588"/>
      <c r="G18" s="587"/>
      <c r="H18" s="587"/>
      <c r="I18" s="587"/>
      <c r="J18" s="587"/>
      <c r="K18" s="587"/>
      <c r="L18" s="587"/>
      <c r="M18" s="587"/>
      <c r="N18" s="587"/>
      <c r="O18" s="587"/>
      <c r="P18" s="587"/>
      <c r="Q18" s="587"/>
      <c r="R18" s="587" t="s">
        <v>1715</v>
      </c>
      <c r="S18" s="587" t="s">
        <v>1842</v>
      </c>
      <c r="T18" s="587"/>
      <c r="U18" s="587"/>
      <c r="V18" s="587"/>
      <c r="W18" s="587"/>
      <c r="X18" s="587" t="s">
        <v>1826</v>
      </c>
      <c r="Y18" s="587"/>
      <c r="Z18" s="587"/>
      <c r="AA18" s="587"/>
      <c r="AB18" s="587"/>
      <c r="AC18" s="587"/>
      <c r="AD18" s="587"/>
      <c r="AE18" s="587"/>
      <c r="AF18" s="587"/>
      <c r="AG18" s="587"/>
      <c r="AH18" s="587"/>
      <c r="AI18" s="587"/>
      <c r="AJ18" s="587"/>
      <c r="AK18" s="587"/>
      <c r="AL18" s="587"/>
      <c r="AM18" s="587"/>
      <c r="AN18" s="587"/>
    </row>
    <row r="19" spans="1:40" ht="15" customHeight="1" thickBot="1" x14ac:dyDescent="0.3">
      <c r="A19" s="57"/>
      <c r="B19" s="119" t="s">
        <v>323</v>
      </c>
      <c r="C19" s="49" t="s">
        <v>92</v>
      </c>
      <c r="D19" s="49" t="s">
        <v>567</v>
      </c>
      <c r="E19" s="120" t="s">
        <v>228</v>
      </c>
      <c r="F19" s="588"/>
      <c r="G19" s="587"/>
      <c r="H19" s="587"/>
      <c r="I19" s="587"/>
      <c r="J19" s="587"/>
      <c r="K19" s="587"/>
      <c r="L19" s="587"/>
      <c r="M19" s="587"/>
      <c r="N19" s="587"/>
      <c r="O19" s="587"/>
      <c r="P19" s="587"/>
      <c r="Q19" s="587"/>
      <c r="R19" s="587"/>
      <c r="S19" s="587" t="s">
        <v>1715</v>
      </c>
      <c r="T19" s="587"/>
      <c r="U19" s="587"/>
      <c r="V19" s="587"/>
      <c r="W19" s="587"/>
      <c r="X19" s="587" t="s">
        <v>1827</v>
      </c>
      <c r="Y19" s="587"/>
      <c r="Z19" s="587"/>
      <c r="AA19" s="587"/>
      <c r="AB19" s="587"/>
      <c r="AC19" s="587"/>
      <c r="AD19" s="587"/>
      <c r="AE19" s="587"/>
      <c r="AF19" s="587"/>
      <c r="AG19" s="587"/>
      <c r="AH19" s="587"/>
      <c r="AI19" s="587"/>
      <c r="AJ19" s="587"/>
      <c r="AK19" s="587"/>
      <c r="AL19" s="587"/>
      <c r="AM19" s="587"/>
      <c r="AN19" s="587"/>
    </row>
    <row r="20" spans="1:40" ht="15" customHeight="1" thickBot="1" x14ac:dyDescent="0.3">
      <c r="A20" s="57"/>
      <c r="B20" s="119" t="s">
        <v>325</v>
      </c>
      <c r="C20" s="49" t="s">
        <v>671</v>
      </c>
      <c r="D20" s="49" t="s">
        <v>574</v>
      </c>
      <c r="E20" s="120" t="s">
        <v>230</v>
      </c>
      <c r="F20" s="588"/>
      <c r="G20" s="587"/>
      <c r="H20" s="587"/>
      <c r="I20" s="587"/>
      <c r="J20" s="587"/>
      <c r="K20" s="587"/>
      <c r="L20" s="587"/>
      <c r="M20" s="587"/>
      <c r="N20" s="587"/>
      <c r="O20" s="587"/>
      <c r="P20" s="587"/>
      <c r="Q20" s="587"/>
      <c r="R20" s="587"/>
      <c r="S20" s="587"/>
      <c r="T20" s="587"/>
      <c r="U20" s="587"/>
      <c r="V20" s="587"/>
      <c r="W20" s="587"/>
      <c r="X20" s="587" t="s">
        <v>1828</v>
      </c>
      <c r="Y20" s="587"/>
      <c r="Z20" s="587"/>
      <c r="AA20" s="587"/>
      <c r="AB20" s="587"/>
      <c r="AC20" s="587"/>
      <c r="AD20" s="587"/>
      <c r="AE20" s="587"/>
      <c r="AF20" s="587"/>
      <c r="AG20" s="587"/>
      <c r="AH20" s="587"/>
      <c r="AI20" s="587"/>
      <c r="AJ20" s="587"/>
      <c r="AK20" s="587"/>
      <c r="AL20" s="587"/>
      <c r="AM20" s="587"/>
      <c r="AN20" s="587"/>
    </row>
    <row r="21" spans="1:40" ht="15" customHeight="1" thickBot="1" x14ac:dyDescent="0.3">
      <c r="A21" s="57"/>
      <c r="B21" s="119" t="s">
        <v>326</v>
      </c>
      <c r="C21" s="49" t="s">
        <v>675</v>
      </c>
      <c r="D21" s="49" t="s">
        <v>575</v>
      </c>
      <c r="E21" s="120" t="s">
        <v>231</v>
      </c>
      <c r="F21" s="588"/>
      <c r="G21" s="587"/>
      <c r="H21" s="587"/>
      <c r="I21" s="587"/>
      <c r="J21" s="587"/>
      <c r="K21" s="587"/>
      <c r="L21" s="587"/>
      <c r="M21" s="587"/>
      <c r="N21" s="587"/>
      <c r="O21" s="587"/>
      <c r="P21" s="587"/>
      <c r="Q21" s="587"/>
      <c r="R21" s="587"/>
      <c r="S21" s="587"/>
      <c r="T21" s="587"/>
      <c r="U21" s="587"/>
      <c r="V21" s="587"/>
      <c r="W21" s="587"/>
      <c r="X21" s="587" t="s">
        <v>1715</v>
      </c>
      <c r="Y21" s="587"/>
      <c r="Z21" s="587"/>
      <c r="AA21" s="587"/>
      <c r="AB21" s="587"/>
      <c r="AC21" s="587"/>
      <c r="AD21" s="587"/>
      <c r="AE21" s="587"/>
      <c r="AF21" s="587"/>
      <c r="AG21" s="587"/>
      <c r="AH21" s="587"/>
      <c r="AI21" s="587"/>
      <c r="AJ21" s="587"/>
      <c r="AK21" s="587"/>
      <c r="AL21" s="587"/>
      <c r="AM21" s="587"/>
      <c r="AN21" s="587"/>
    </row>
    <row r="22" spans="1:40" ht="15" customHeight="1" x14ac:dyDescent="0.25">
      <c r="A22" s="57"/>
      <c r="B22" s="119" t="s">
        <v>327</v>
      </c>
      <c r="C22" s="49" t="s">
        <v>95</v>
      </c>
      <c r="D22" s="49" t="s">
        <v>575</v>
      </c>
      <c r="E22" s="120" t="s">
        <v>233</v>
      </c>
      <c r="F22" s="46"/>
    </row>
    <row r="23" spans="1:40" ht="15" customHeight="1" x14ac:dyDescent="0.25">
      <c r="A23" s="57"/>
      <c r="B23" s="119" t="s">
        <v>329</v>
      </c>
      <c r="C23" s="49" t="s">
        <v>3170</v>
      </c>
      <c r="D23" s="49" t="s">
        <v>575</v>
      </c>
      <c r="E23" s="120" t="s">
        <v>1002</v>
      </c>
      <c r="F23" s="46"/>
    </row>
    <row r="24" spans="1:40" ht="15" customHeight="1" x14ac:dyDescent="0.25">
      <c r="A24" s="57"/>
      <c r="B24" s="119" t="s">
        <v>330</v>
      </c>
      <c r="C24" s="49" t="s">
        <v>3169</v>
      </c>
      <c r="D24" s="49" t="s">
        <v>576</v>
      </c>
      <c r="E24" s="120" t="s">
        <v>234</v>
      </c>
      <c r="F24" s="46"/>
    </row>
    <row r="25" spans="1:40" ht="15" customHeight="1" x14ac:dyDescent="0.25">
      <c r="A25" s="57"/>
      <c r="B25" s="119" t="s">
        <v>331</v>
      </c>
      <c r="C25" s="49" t="s">
        <v>97</v>
      </c>
      <c r="D25" s="49" t="s">
        <v>676</v>
      </c>
      <c r="E25" s="120" t="s">
        <v>235</v>
      </c>
      <c r="F25" s="46"/>
    </row>
    <row r="26" spans="1:40" ht="15" customHeight="1" x14ac:dyDescent="0.25">
      <c r="A26" s="57"/>
      <c r="B26" s="119" t="s">
        <v>332</v>
      </c>
      <c r="C26" s="49" t="s">
        <v>319</v>
      </c>
      <c r="D26" s="49" t="s">
        <v>577</v>
      </c>
      <c r="E26" s="120" t="s">
        <v>1003</v>
      </c>
      <c r="F26" s="46"/>
    </row>
    <row r="27" spans="1:40" ht="15" customHeight="1" x14ac:dyDescent="0.25">
      <c r="A27" s="57"/>
      <c r="B27" s="119" t="s">
        <v>333</v>
      </c>
      <c r="C27" s="49" t="s">
        <v>98</v>
      </c>
      <c r="D27" s="49" t="s">
        <v>1013</v>
      </c>
      <c r="E27" s="120" t="s">
        <v>236</v>
      </c>
      <c r="F27" s="46"/>
    </row>
    <row r="28" spans="1:40" ht="15.75" customHeight="1" x14ac:dyDescent="0.25">
      <c r="A28" s="57"/>
      <c r="B28" s="119" t="s">
        <v>335</v>
      </c>
      <c r="C28" s="49" t="s">
        <v>99</v>
      </c>
      <c r="D28" s="49" t="s">
        <v>552</v>
      </c>
      <c r="E28" s="120" t="s">
        <v>237</v>
      </c>
    </row>
    <row r="29" spans="1:40" ht="15.75" customHeight="1" x14ac:dyDescent="0.25">
      <c r="A29" s="57"/>
      <c r="B29" s="119" t="s">
        <v>336</v>
      </c>
      <c r="C29" s="49" t="s">
        <v>646</v>
      </c>
      <c r="D29" s="49" t="s">
        <v>578</v>
      </c>
      <c r="E29" s="120" t="s">
        <v>1004</v>
      </c>
    </row>
    <row r="30" spans="1:40" ht="15.75" customHeight="1" x14ac:dyDescent="0.25">
      <c r="A30" s="57"/>
      <c r="B30" s="119" t="s">
        <v>337</v>
      </c>
      <c r="C30" s="49" t="s">
        <v>654</v>
      </c>
      <c r="D30" s="49" t="s">
        <v>561</v>
      </c>
      <c r="E30" s="120" t="s">
        <v>1005</v>
      </c>
    </row>
    <row r="31" spans="1:40" ht="15.75" customHeight="1" x14ac:dyDescent="0.25">
      <c r="A31" s="57"/>
      <c r="B31" s="119" t="s">
        <v>339</v>
      </c>
      <c r="C31" s="49" t="s">
        <v>923</v>
      </c>
      <c r="D31" s="49" t="s">
        <v>698</v>
      </c>
      <c r="E31" s="120" t="s">
        <v>238</v>
      </c>
    </row>
    <row r="32" spans="1:40" ht="15.75" customHeight="1" x14ac:dyDescent="0.25">
      <c r="A32" s="57"/>
      <c r="B32" s="119" t="s">
        <v>340</v>
      </c>
      <c r="C32" s="49" t="s">
        <v>709</v>
      </c>
      <c r="D32" s="49" t="s">
        <v>653</v>
      </c>
      <c r="E32" s="120" t="s">
        <v>239</v>
      </c>
    </row>
    <row r="33" spans="1:5" ht="15.75" customHeight="1" x14ac:dyDescent="0.25">
      <c r="A33" s="57"/>
      <c r="B33" s="119"/>
      <c r="C33" s="49" t="s">
        <v>667</v>
      </c>
      <c r="D33" s="49" t="s">
        <v>579</v>
      </c>
      <c r="E33" s="120" t="s">
        <v>240</v>
      </c>
    </row>
    <row r="34" spans="1:5" ht="15.75" customHeight="1" x14ac:dyDescent="0.25">
      <c r="A34" s="116" t="s">
        <v>342</v>
      </c>
      <c r="B34" s="119" t="s">
        <v>343</v>
      </c>
      <c r="C34" s="49" t="s">
        <v>713</v>
      </c>
      <c r="D34" s="49" t="s">
        <v>565</v>
      </c>
      <c r="E34" s="120" t="s">
        <v>1006</v>
      </c>
    </row>
    <row r="35" spans="1:5" ht="15.75" customHeight="1" x14ac:dyDescent="0.25">
      <c r="A35" s="57"/>
      <c r="B35" s="119" t="s">
        <v>344</v>
      </c>
      <c r="C35" s="49" t="s">
        <v>629</v>
      </c>
      <c r="D35" s="58" t="s">
        <v>1012</v>
      </c>
      <c r="E35" s="120" t="s">
        <v>241</v>
      </c>
    </row>
    <row r="36" spans="1:5" ht="15.75" customHeight="1" x14ac:dyDescent="0.25">
      <c r="A36" s="57"/>
      <c r="B36" s="119" t="s">
        <v>345</v>
      </c>
      <c r="C36" s="49" t="s">
        <v>103</v>
      </c>
      <c r="D36" s="49" t="s">
        <v>3191</v>
      </c>
      <c r="E36" s="120" t="s">
        <v>1007</v>
      </c>
    </row>
    <row r="37" spans="1:5" ht="15.75" customHeight="1" x14ac:dyDescent="0.25">
      <c r="A37" s="57"/>
      <c r="B37" s="113" t="s">
        <v>346</v>
      </c>
      <c r="C37" s="49" t="s">
        <v>317</v>
      </c>
      <c r="D37" s="49" t="s">
        <v>578</v>
      </c>
    </row>
    <row r="38" spans="1:5" ht="15.75" customHeight="1" x14ac:dyDescent="0.25">
      <c r="A38" s="57"/>
      <c r="B38" s="113" t="s">
        <v>347</v>
      </c>
      <c r="C38" s="49" t="s">
        <v>104</v>
      </c>
      <c r="D38" s="49" t="s">
        <v>536</v>
      </c>
    </row>
    <row r="39" spans="1:5" ht="15.75" customHeight="1" x14ac:dyDescent="0.25">
      <c r="A39" s="57"/>
      <c r="B39" s="113" t="s">
        <v>348</v>
      </c>
      <c r="C39" s="49" t="s">
        <v>1716</v>
      </c>
    </row>
    <row r="40" spans="1:5" ht="15.75" customHeight="1" x14ac:dyDescent="0.25">
      <c r="A40" s="57"/>
      <c r="B40" s="113" t="s">
        <v>349</v>
      </c>
    </row>
    <row r="41" spans="1:5" ht="15.75" customHeight="1" x14ac:dyDescent="0.25">
      <c r="A41" s="57"/>
      <c r="B41" s="113"/>
    </row>
    <row r="42" spans="1:5" ht="15.75" customHeight="1" x14ac:dyDescent="0.25">
      <c r="A42" s="116" t="s">
        <v>350</v>
      </c>
      <c r="B42" s="113" t="s">
        <v>351</v>
      </c>
    </row>
    <row r="43" spans="1:5" ht="15.75" customHeight="1" x14ac:dyDescent="0.25">
      <c r="A43" s="57"/>
      <c r="B43" s="113" t="s">
        <v>352</v>
      </c>
    </row>
    <row r="44" spans="1:5" ht="15.75" customHeight="1" x14ac:dyDescent="0.25">
      <c r="A44" s="57"/>
      <c r="B44" s="113" t="s">
        <v>353</v>
      </c>
      <c r="E44" s="428"/>
    </row>
    <row r="45" spans="1:5" ht="15.75" customHeight="1" x14ac:dyDescent="0.25">
      <c r="A45" s="57"/>
      <c r="B45" s="113" t="s">
        <v>354</v>
      </c>
      <c r="E45" s="429"/>
    </row>
    <row r="46" spans="1:5" ht="15.75" customHeight="1" x14ac:dyDescent="0.25">
      <c r="A46" s="57"/>
      <c r="B46" s="113" t="s">
        <v>355</v>
      </c>
      <c r="E46" s="430"/>
    </row>
    <row r="47" spans="1:5" ht="15.75" customHeight="1" x14ac:dyDescent="0.25">
      <c r="A47" s="57"/>
      <c r="B47" s="113" t="s">
        <v>356</v>
      </c>
      <c r="E47" s="431"/>
    </row>
    <row r="48" spans="1:5" ht="15.75" customHeight="1" x14ac:dyDescent="0.25">
      <c r="A48" s="57"/>
      <c r="B48" s="113" t="s">
        <v>357</v>
      </c>
      <c r="E48" s="431"/>
    </row>
    <row r="49" spans="1:5" ht="15.75" customHeight="1" x14ac:dyDescent="0.25">
      <c r="A49" s="57"/>
      <c r="B49" s="113" t="s">
        <v>358</v>
      </c>
      <c r="E49" s="431"/>
    </row>
    <row r="50" spans="1:5" ht="15.75" customHeight="1" x14ac:dyDescent="0.25">
      <c r="A50" s="57"/>
      <c r="B50" s="113" t="s">
        <v>359</v>
      </c>
      <c r="E50" s="431"/>
    </row>
    <row r="51" spans="1:5" ht="15.75" customHeight="1" x14ac:dyDescent="0.25">
      <c r="A51" s="57"/>
      <c r="B51" s="113" t="s">
        <v>360</v>
      </c>
      <c r="E51" s="431"/>
    </row>
    <row r="52" spans="1:5" ht="15.75" customHeight="1" x14ac:dyDescent="0.25">
      <c r="A52" s="57"/>
      <c r="B52" s="113" t="s">
        <v>361</v>
      </c>
      <c r="E52" s="431"/>
    </row>
    <row r="53" spans="1:5" ht="15.75" customHeight="1" x14ac:dyDescent="0.25">
      <c r="A53" s="57"/>
      <c r="B53" s="113" t="s">
        <v>362</v>
      </c>
      <c r="E53" s="431"/>
    </row>
    <row r="54" spans="1:5" ht="15.75" customHeight="1" x14ac:dyDescent="0.25">
      <c r="A54" s="57"/>
      <c r="B54" s="113" t="s">
        <v>363</v>
      </c>
      <c r="E54" s="430"/>
    </row>
    <row r="55" spans="1:5" ht="15.75" customHeight="1" x14ac:dyDescent="0.25">
      <c r="A55" s="57"/>
      <c r="B55" s="113" t="s">
        <v>364</v>
      </c>
      <c r="E55" s="430"/>
    </row>
    <row r="56" spans="1:5" ht="15.75" customHeight="1" x14ac:dyDescent="0.25">
      <c r="A56" s="57"/>
      <c r="B56" s="113" t="s">
        <v>365</v>
      </c>
      <c r="E56" s="431"/>
    </row>
    <row r="57" spans="1:5" ht="15.75" customHeight="1" x14ac:dyDescent="0.25">
      <c r="A57" s="57"/>
      <c r="B57" s="113" t="s">
        <v>366</v>
      </c>
      <c r="E57" s="431"/>
    </row>
    <row r="58" spans="1:5" ht="15.75" customHeight="1" x14ac:dyDescent="0.25">
      <c r="A58" s="57"/>
      <c r="B58" s="113" t="s">
        <v>367</v>
      </c>
      <c r="E58" s="431"/>
    </row>
    <row r="59" spans="1:5" ht="15.75" customHeight="1" x14ac:dyDescent="0.25">
      <c r="A59" s="57"/>
      <c r="B59" s="113"/>
      <c r="E59" s="431"/>
    </row>
    <row r="60" spans="1:5" ht="15.75" customHeight="1" x14ac:dyDescent="0.25">
      <c r="A60" s="57"/>
      <c r="B60" s="113"/>
      <c r="E60" s="431"/>
    </row>
    <row r="61" spans="1:5" ht="15.75" customHeight="1" x14ac:dyDescent="0.25">
      <c r="A61" s="116" t="s">
        <v>368</v>
      </c>
      <c r="B61" s="114" t="s">
        <v>369</v>
      </c>
      <c r="E61" s="431"/>
    </row>
    <row r="62" spans="1:5" ht="15.75" customHeight="1" x14ac:dyDescent="0.25">
      <c r="A62" s="57"/>
      <c r="B62" s="114" t="s">
        <v>370</v>
      </c>
      <c r="E62" s="431"/>
    </row>
    <row r="63" spans="1:5" ht="15.75" customHeight="1" x14ac:dyDescent="0.25">
      <c r="A63" s="57"/>
      <c r="B63" s="114" t="s">
        <v>371</v>
      </c>
      <c r="E63" s="431"/>
    </row>
    <row r="64" spans="1:5" ht="15.75" customHeight="1" x14ac:dyDescent="0.25">
      <c r="A64" s="57"/>
      <c r="B64" s="114" t="s">
        <v>372</v>
      </c>
      <c r="E64" s="431"/>
    </row>
    <row r="65" spans="1:5" ht="15.75" customHeight="1" x14ac:dyDescent="0.25">
      <c r="A65" s="57"/>
      <c r="B65" s="114" t="s">
        <v>373</v>
      </c>
      <c r="E65" s="431"/>
    </row>
    <row r="66" spans="1:5" ht="15.75" customHeight="1" x14ac:dyDescent="0.25">
      <c r="A66" s="57"/>
      <c r="B66" s="114" t="s">
        <v>374</v>
      </c>
      <c r="E66" s="431"/>
    </row>
    <row r="67" spans="1:5" ht="15.75" customHeight="1" x14ac:dyDescent="0.25">
      <c r="A67" s="57"/>
      <c r="B67" s="114" t="s">
        <v>375</v>
      </c>
      <c r="E67" s="431"/>
    </row>
    <row r="68" spans="1:5" ht="15.75" customHeight="1" x14ac:dyDescent="0.25">
      <c r="A68" s="57"/>
      <c r="B68" s="114" t="s">
        <v>376</v>
      </c>
      <c r="E68" s="431"/>
    </row>
    <row r="69" spans="1:5" ht="15.75" customHeight="1" x14ac:dyDescent="0.25">
      <c r="A69" s="57"/>
      <c r="B69" s="114" t="s">
        <v>377</v>
      </c>
      <c r="E69" s="431"/>
    </row>
    <row r="70" spans="1:5" ht="15.75" customHeight="1" x14ac:dyDescent="0.25">
      <c r="A70" s="57"/>
      <c r="B70" s="114" t="s">
        <v>378</v>
      </c>
      <c r="E70" s="431"/>
    </row>
    <row r="71" spans="1:5" ht="15.75" customHeight="1" x14ac:dyDescent="0.25">
      <c r="A71" s="57"/>
      <c r="B71" s="114" t="s">
        <v>379</v>
      </c>
      <c r="E71" s="431"/>
    </row>
    <row r="72" spans="1:5" ht="15.75" customHeight="1" x14ac:dyDescent="0.25">
      <c r="A72" s="57"/>
      <c r="B72" s="114" t="s">
        <v>380</v>
      </c>
      <c r="E72" s="431"/>
    </row>
    <row r="73" spans="1:5" ht="15.75" customHeight="1" x14ac:dyDescent="0.25">
      <c r="A73" s="57"/>
      <c r="B73" s="113"/>
      <c r="E73" s="431"/>
    </row>
    <row r="74" spans="1:5" ht="15.75" customHeight="1" x14ac:dyDescent="0.25">
      <c r="A74" s="116" t="s">
        <v>381</v>
      </c>
      <c r="B74" s="113" t="s">
        <v>382</v>
      </c>
      <c r="E74" s="431"/>
    </row>
    <row r="75" spans="1:5" ht="15.75" customHeight="1" x14ac:dyDescent="0.25">
      <c r="A75" s="57"/>
      <c r="B75" s="113" t="s">
        <v>383</v>
      </c>
      <c r="E75" s="431"/>
    </row>
    <row r="76" spans="1:5" ht="15.75" customHeight="1" x14ac:dyDescent="0.25">
      <c r="A76" s="57"/>
      <c r="B76" s="113" t="s">
        <v>384</v>
      </c>
      <c r="E76" s="431"/>
    </row>
    <row r="77" spans="1:5" ht="15.75" customHeight="1" x14ac:dyDescent="0.25">
      <c r="A77" s="57"/>
      <c r="B77" s="113" t="s">
        <v>385</v>
      </c>
      <c r="E77" s="430"/>
    </row>
    <row r="78" spans="1:5" ht="15.75" customHeight="1" x14ac:dyDescent="0.25">
      <c r="A78" s="57"/>
      <c r="B78" s="113" t="s">
        <v>386</v>
      </c>
      <c r="E78" s="430"/>
    </row>
    <row r="79" spans="1:5" ht="15.75" customHeight="1" x14ac:dyDescent="0.25">
      <c r="A79" s="57"/>
      <c r="B79" s="113" t="s">
        <v>387</v>
      </c>
      <c r="E79" s="431"/>
    </row>
    <row r="80" spans="1:5" ht="15.75" customHeight="1" x14ac:dyDescent="0.25">
      <c r="A80" s="57"/>
      <c r="B80" s="113" t="s">
        <v>388</v>
      </c>
      <c r="E80" s="431"/>
    </row>
    <row r="81" spans="1:5" ht="15.75" customHeight="1" x14ac:dyDescent="0.25">
      <c r="A81" s="57"/>
      <c r="B81" s="113" t="s">
        <v>389</v>
      </c>
      <c r="E81" s="431"/>
    </row>
    <row r="82" spans="1:5" ht="15.75" customHeight="1" x14ac:dyDescent="0.25">
      <c r="A82" s="57"/>
      <c r="B82" s="113" t="s">
        <v>390</v>
      </c>
      <c r="E82" s="431"/>
    </row>
    <row r="83" spans="1:5" ht="15.75" customHeight="1" x14ac:dyDescent="0.25">
      <c r="A83" s="57"/>
      <c r="B83" s="113" t="s">
        <v>391</v>
      </c>
      <c r="E83" s="431"/>
    </row>
    <row r="84" spans="1:5" ht="15.75" customHeight="1" x14ac:dyDescent="0.25">
      <c r="A84" s="57"/>
      <c r="B84" s="113" t="s">
        <v>392</v>
      </c>
      <c r="E84" s="431"/>
    </row>
    <row r="85" spans="1:5" ht="15.75" customHeight="1" x14ac:dyDescent="0.25">
      <c r="A85" s="57"/>
      <c r="B85" s="113"/>
      <c r="E85" s="431"/>
    </row>
    <row r="86" spans="1:5" ht="15.75" customHeight="1" x14ac:dyDescent="0.25">
      <c r="A86" s="116" t="s">
        <v>393</v>
      </c>
      <c r="B86" s="113" t="s">
        <v>394</v>
      </c>
      <c r="E86" s="430"/>
    </row>
    <row r="87" spans="1:5" ht="15.75" customHeight="1" x14ac:dyDescent="0.25">
      <c r="A87" s="57"/>
      <c r="B87" s="113" t="s">
        <v>395</v>
      </c>
      <c r="E87" s="430"/>
    </row>
    <row r="88" spans="1:5" ht="15.75" customHeight="1" x14ac:dyDescent="0.25">
      <c r="A88" s="57"/>
      <c r="B88" s="113" t="s">
        <v>396</v>
      </c>
      <c r="E88" s="431"/>
    </row>
    <row r="89" spans="1:5" ht="15.75" customHeight="1" x14ac:dyDescent="0.25">
      <c r="A89" s="57"/>
      <c r="B89" s="113" t="s">
        <v>397</v>
      </c>
      <c r="E89" s="431"/>
    </row>
    <row r="90" spans="1:5" ht="15.75" customHeight="1" x14ac:dyDescent="0.25">
      <c r="A90" s="57"/>
      <c r="B90" s="113" t="s">
        <v>398</v>
      </c>
      <c r="E90" s="431"/>
    </row>
    <row r="91" spans="1:5" ht="15.75" customHeight="1" x14ac:dyDescent="0.25">
      <c r="A91" s="57"/>
      <c r="B91" s="113" t="s">
        <v>399</v>
      </c>
      <c r="E91" s="431"/>
    </row>
    <row r="92" spans="1:5" ht="15.75" customHeight="1" x14ac:dyDescent="0.25">
      <c r="A92" s="57"/>
      <c r="B92" s="113" t="s">
        <v>400</v>
      </c>
      <c r="E92" s="431"/>
    </row>
    <row r="93" spans="1:5" ht="15.75" customHeight="1" x14ac:dyDescent="0.25">
      <c r="A93" s="57"/>
      <c r="B93" s="113" t="s">
        <v>401</v>
      </c>
      <c r="E93" s="431"/>
    </row>
    <row r="94" spans="1:5" ht="15.75" customHeight="1" x14ac:dyDescent="0.25">
      <c r="A94" s="57"/>
      <c r="B94" s="113" t="s">
        <v>402</v>
      </c>
      <c r="E94" s="431"/>
    </row>
    <row r="95" spans="1:5" ht="15.75" customHeight="1" x14ac:dyDescent="0.25">
      <c r="A95" s="57"/>
      <c r="B95" s="113" t="s">
        <v>403</v>
      </c>
      <c r="E95" s="431"/>
    </row>
    <row r="96" spans="1:5" ht="15.75" customHeight="1" x14ac:dyDescent="0.25">
      <c r="A96" s="57"/>
      <c r="B96" s="113" t="s">
        <v>404</v>
      </c>
      <c r="E96" s="431"/>
    </row>
    <row r="97" spans="1:5" ht="15.75" customHeight="1" x14ac:dyDescent="0.25">
      <c r="A97" s="57"/>
      <c r="B97" s="113" t="s">
        <v>405</v>
      </c>
      <c r="E97" s="431"/>
    </row>
    <row r="98" spans="1:5" ht="15.75" customHeight="1" x14ac:dyDescent="0.25">
      <c r="A98" s="57"/>
      <c r="B98" s="113" t="s">
        <v>406</v>
      </c>
      <c r="E98" s="431"/>
    </row>
    <row r="99" spans="1:5" ht="15.75" customHeight="1" x14ac:dyDescent="0.25">
      <c r="A99" s="57"/>
      <c r="B99" s="113" t="s">
        <v>407</v>
      </c>
      <c r="E99" s="431"/>
    </row>
    <row r="100" spans="1:5" ht="15.75" customHeight="1" x14ac:dyDescent="0.25">
      <c r="A100" s="57"/>
      <c r="B100" s="113"/>
      <c r="E100" s="431"/>
    </row>
    <row r="101" spans="1:5" ht="15.75" customHeight="1" x14ac:dyDescent="0.25">
      <c r="A101" s="116" t="s">
        <v>408</v>
      </c>
      <c r="B101" s="113" t="s">
        <v>409</v>
      </c>
      <c r="E101" s="431"/>
    </row>
    <row r="102" spans="1:5" ht="15.75" customHeight="1" x14ac:dyDescent="0.25">
      <c r="A102" s="57"/>
      <c r="B102" s="113" t="s">
        <v>410</v>
      </c>
      <c r="E102" s="431"/>
    </row>
    <row r="103" spans="1:5" ht="15.75" customHeight="1" x14ac:dyDescent="0.25">
      <c r="A103" s="57"/>
      <c r="B103" s="113" t="s">
        <v>411</v>
      </c>
      <c r="E103" s="431"/>
    </row>
    <row r="104" spans="1:5" ht="15.75" customHeight="1" x14ac:dyDescent="0.25">
      <c r="A104" s="57"/>
      <c r="B104" s="113" t="s">
        <v>412</v>
      </c>
      <c r="E104" s="431"/>
    </row>
    <row r="105" spans="1:5" ht="15.75" customHeight="1" x14ac:dyDescent="0.25">
      <c r="A105" s="57"/>
      <c r="B105" s="113" t="s">
        <v>413</v>
      </c>
      <c r="E105" s="431"/>
    </row>
    <row r="106" spans="1:5" ht="15.75" customHeight="1" x14ac:dyDescent="0.25">
      <c r="A106" s="57"/>
      <c r="B106" s="113" t="s">
        <v>414</v>
      </c>
      <c r="E106" s="430"/>
    </row>
    <row r="107" spans="1:5" ht="15.75" customHeight="1" x14ac:dyDescent="0.25">
      <c r="A107" s="57"/>
      <c r="B107" s="113" t="s">
        <v>415</v>
      </c>
      <c r="E107" s="430"/>
    </row>
    <row r="108" spans="1:5" ht="15.75" customHeight="1" x14ac:dyDescent="0.25">
      <c r="A108" s="57"/>
      <c r="B108" s="113" t="s">
        <v>1540</v>
      </c>
      <c r="E108" s="430"/>
    </row>
    <row r="109" spans="1:5" ht="15.75" customHeight="1" x14ac:dyDescent="0.25">
      <c r="A109" s="57"/>
      <c r="B109" s="113" t="s">
        <v>1541</v>
      </c>
      <c r="E109" s="430"/>
    </row>
    <row r="110" spans="1:5" ht="15.75" customHeight="1" x14ac:dyDescent="0.25">
      <c r="A110" s="57"/>
      <c r="B110" s="113"/>
      <c r="E110" s="431"/>
    </row>
    <row r="111" spans="1:5" ht="15.75" customHeight="1" x14ac:dyDescent="0.25">
      <c r="A111" s="116" t="s">
        <v>416</v>
      </c>
      <c r="B111" s="113" t="s">
        <v>417</v>
      </c>
      <c r="E111" s="431"/>
    </row>
    <row r="112" spans="1:5" ht="15.75" customHeight="1" x14ac:dyDescent="0.25">
      <c r="A112" s="57"/>
      <c r="B112" s="113" t="s">
        <v>418</v>
      </c>
      <c r="E112" s="431"/>
    </row>
    <row r="113" spans="1:5" ht="15.75" customHeight="1" x14ac:dyDescent="0.25">
      <c r="A113" s="57"/>
      <c r="B113" s="113" t="s">
        <v>419</v>
      </c>
      <c r="E113" s="431"/>
    </row>
    <row r="114" spans="1:5" ht="15.75" customHeight="1" x14ac:dyDescent="0.25">
      <c r="A114" s="57"/>
      <c r="B114" s="113" t="s">
        <v>420</v>
      </c>
      <c r="E114" s="431"/>
    </row>
    <row r="115" spans="1:5" ht="15.75" customHeight="1" x14ac:dyDescent="0.25">
      <c r="A115" s="57"/>
      <c r="B115" s="113"/>
      <c r="E115" s="431"/>
    </row>
    <row r="116" spans="1:5" ht="15.75" customHeight="1" x14ac:dyDescent="0.25">
      <c r="A116" s="116" t="s">
        <v>421</v>
      </c>
      <c r="B116" s="113" t="s">
        <v>422</v>
      </c>
      <c r="E116" s="431"/>
    </row>
    <row r="117" spans="1:5" ht="15.75" customHeight="1" x14ac:dyDescent="0.25">
      <c r="A117" s="57"/>
      <c r="B117" s="113" t="s">
        <v>423</v>
      </c>
      <c r="E117" s="431"/>
    </row>
    <row r="118" spans="1:5" ht="15.75" customHeight="1" x14ac:dyDescent="0.25">
      <c r="A118" s="57"/>
      <c r="B118" s="113" t="s">
        <v>424</v>
      </c>
      <c r="E118" s="431"/>
    </row>
    <row r="119" spans="1:5" ht="15.75" customHeight="1" x14ac:dyDescent="0.25">
      <c r="A119" s="57"/>
      <c r="B119" s="113" t="s">
        <v>425</v>
      </c>
      <c r="E119" s="431"/>
    </row>
    <row r="120" spans="1:5" ht="15.75" customHeight="1" x14ac:dyDescent="0.25">
      <c r="A120" s="57"/>
      <c r="B120" s="113" t="s">
        <v>426</v>
      </c>
      <c r="E120" s="431"/>
    </row>
    <row r="121" spans="1:5" ht="15.75" customHeight="1" x14ac:dyDescent="0.25">
      <c r="A121" s="57"/>
      <c r="B121" s="113" t="s">
        <v>427</v>
      </c>
      <c r="E121" s="431"/>
    </row>
    <row r="122" spans="1:5" ht="15.75" customHeight="1" x14ac:dyDescent="0.25">
      <c r="A122" s="57"/>
      <c r="B122" s="113" t="s">
        <v>428</v>
      </c>
      <c r="E122" s="430"/>
    </row>
    <row r="123" spans="1:5" ht="15.75" customHeight="1" x14ac:dyDescent="0.25">
      <c r="A123" s="57"/>
      <c r="B123" s="113" t="s">
        <v>429</v>
      </c>
      <c r="E123" s="430"/>
    </row>
    <row r="124" spans="1:5" ht="15.75" customHeight="1" x14ac:dyDescent="0.25">
      <c r="A124" s="57"/>
      <c r="B124" s="113" t="s">
        <v>430</v>
      </c>
      <c r="E124" s="431"/>
    </row>
    <row r="125" spans="1:5" ht="15.75" customHeight="1" x14ac:dyDescent="0.25">
      <c r="A125" s="57"/>
      <c r="B125" s="113" t="s">
        <v>431</v>
      </c>
      <c r="E125" s="431"/>
    </row>
    <row r="126" spans="1:5" ht="15.75" customHeight="1" x14ac:dyDescent="0.25">
      <c r="A126" s="57"/>
      <c r="B126" s="113" t="s">
        <v>432</v>
      </c>
      <c r="E126" s="431"/>
    </row>
    <row r="127" spans="1:5" ht="15.75" customHeight="1" x14ac:dyDescent="0.25">
      <c r="A127" s="57"/>
      <c r="B127" s="113" t="s">
        <v>433</v>
      </c>
      <c r="E127" s="431"/>
    </row>
    <row r="128" spans="1:5" ht="15.75" customHeight="1" x14ac:dyDescent="0.25">
      <c r="A128" s="57"/>
      <c r="B128" s="113" t="s">
        <v>434</v>
      </c>
      <c r="E128" s="431"/>
    </row>
    <row r="129" spans="1:5" ht="15.75" customHeight="1" x14ac:dyDescent="0.25">
      <c r="A129" s="57"/>
      <c r="B129" s="113" t="s">
        <v>435</v>
      </c>
      <c r="E129" s="431"/>
    </row>
    <row r="130" spans="1:5" ht="15.75" customHeight="1" x14ac:dyDescent="0.25">
      <c r="A130" s="57"/>
      <c r="B130" s="113" t="s">
        <v>436</v>
      </c>
      <c r="E130" s="431"/>
    </row>
    <row r="131" spans="1:5" ht="15.75" customHeight="1" x14ac:dyDescent="0.25">
      <c r="A131" s="57"/>
      <c r="B131" s="113" t="s">
        <v>437</v>
      </c>
      <c r="E131" s="431"/>
    </row>
    <row r="132" spans="1:5" ht="15.75" customHeight="1" x14ac:dyDescent="0.25">
      <c r="A132" s="57"/>
      <c r="B132" s="113" t="s">
        <v>438</v>
      </c>
      <c r="E132" s="431"/>
    </row>
    <row r="133" spans="1:5" ht="15.75" customHeight="1" x14ac:dyDescent="0.25">
      <c r="A133" s="57"/>
      <c r="B133" s="113" t="s">
        <v>439</v>
      </c>
      <c r="E133" s="431"/>
    </row>
    <row r="134" spans="1:5" ht="15.75" customHeight="1" x14ac:dyDescent="0.25">
      <c r="A134" s="57"/>
      <c r="B134" s="113" t="s">
        <v>440</v>
      </c>
      <c r="E134" s="431"/>
    </row>
    <row r="135" spans="1:5" ht="15.75" customHeight="1" x14ac:dyDescent="0.25">
      <c r="A135" s="57"/>
      <c r="B135" s="113" t="s">
        <v>441</v>
      </c>
      <c r="E135" s="430"/>
    </row>
    <row r="136" spans="1:5" ht="15.75" customHeight="1" x14ac:dyDescent="0.25">
      <c r="A136" s="57"/>
      <c r="B136" s="113" t="s">
        <v>442</v>
      </c>
      <c r="E136" s="430"/>
    </row>
    <row r="137" spans="1:5" ht="15.75" customHeight="1" x14ac:dyDescent="0.25">
      <c r="A137" s="57"/>
      <c r="B137" s="113" t="s">
        <v>443</v>
      </c>
      <c r="E137" s="431"/>
    </row>
    <row r="138" spans="1:5" ht="15.75" customHeight="1" x14ac:dyDescent="0.25">
      <c r="A138" s="57"/>
      <c r="B138" s="113" t="s">
        <v>444</v>
      </c>
      <c r="E138" s="431"/>
    </row>
    <row r="139" spans="1:5" ht="15.75" customHeight="1" x14ac:dyDescent="0.25">
      <c r="A139" s="57"/>
      <c r="B139" s="113" t="s">
        <v>445</v>
      </c>
      <c r="E139" s="431"/>
    </row>
    <row r="140" spans="1:5" ht="15.75" customHeight="1" x14ac:dyDescent="0.25">
      <c r="A140" s="57"/>
      <c r="B140" s="113" t="s">
        <v>446</v>
      </c>
      <c r="E140" s="431"/>
    </row>
    <row r="141" spans="1:5" ht="15.75" customHeight="1" x14ac:dyDescent="0.25">
      <c r="A141" s="57"/>
      <c r="B141" s="113"/>
      <c r="E141" s="431"/>
    </row>
    <row r="142" spans="1:5" ht="15.75" customHeight="1" x14ac:dyDescent="0.25">
      <c r="A142" s="116" t="s">
        <v>447</v>
      </c>
      <c r="B142" s="113" t="s">
        <v>448</v>
      </c>
      <c r="E142" s="431"/>
    </row>
    <row r="143" spans="1:5" ht="15.75" customHeight="1" x14ac:dyDescent="0.25">
      <c r="A143" s="57"/>
      <c r="B143" s="113" t="s">
        <v>449</v>
      </c>
      <c r="E143" s="431"/>
    </row>
    <row r="144" spans="1:5" ht="15.75" customHeight="1" x14ac:dyDescent="0.25">
      <c r="A144" s="57"/>
      <c r="B144" s="113" t="s">
        <v>450</v>
      </c>
      <c r="E144" s="431"/>
    </row>
    <row r="145" spans="1:5" ht="15.75" customHeight="1" x14ac:dyDescent="0.25">
      <c r="A145" s="57"/>
      <c r="B145" s="113" t="s">
        <v>451</v>
      </c>
      <c r="E145" s="431"/>
    </row>
    <row r="146" spans="1:5" ht="15.75" customHeight="1" x14ac:dyDescent="0.25">
      <c r="A146" s="57"/>
      <c r="B146" s="113" t="s">
        <v>452</v>
      </c>
      <c r="E146" s="431"/>
    </row>
    <row r="147" spans="1:5" ht="15.75" customHeight="1" x14ac:dyDescent="0.25">
      <c r="A147" s="57"/>
      <c r="B147" s="113" t="s">
        <v>453</v>
      </c>
      <c r="E147" s="431"/>
    </row>
    <row r="148" spans="1:5" ht="15.75" customHeight="1" x14ac:dyDescent="0.25">
      <c r="A148" s="57"/>
      <c r="B148" s="113" t="s">
        <v>454</v>
      </c>
      <c r="E148" s="431"/>
    </row>
    <row r="149" spans="1:5" ht="15.75" customHeight="1" x14ac:dyDescent="0.25">
      <c r="A149" s="57"/>
      <c r="B149" s="113" t="s">
        <v>455</v>
      </c>
      <c r="E149" s="431"/>
    </row>
    <row r="150" spans="1:5" ht="15.75" customHeight="1" x14ac:dyDescent="0.25">
      <c r="A150" s="57"/>
      <c r="B150" s="113" t="s">
        <v>456</v>
      </c>
      <c r="E150" s="431"/>
    </row>
    <row r="151" spans="1:5" ht="15.75" customHeight="1" x14ac:dyDescent="0.25">
      <c r="A151" s="57"/>
      <c r="B151" s="113" t="s">
        <v>457</v>
      </c>
      <c r="E151" s="430"/>
    </row>
    <row r="152" spans="1:5" ht="15.75" customHeight="1" x14ac:dyDescent="0.25">
      <c r="A152" s="57"/>
      <c r="B152" s="113" t="s">
        <v>458</v>
      </c>
      <c r="E152" s="430"/>
    </row>
    <row r="153" spans="1:5" ht="15.75" customHeight="1" x14ac:dyDescent="0.25">
      <c r="A153" s="57"/>
      <c r="B153" s="113" t="s">
        <v>459</v>
      </c>
      <c r="E153" s="431"/>
    </row>
    <row r="154" spans="1:5" ht="15.75" customHeight="1" x14ac:dyDescent="0.25">
      <c r="A154" s="57"/>
      <c r="B154" s="113" t="s">
        <v>460</v>
      </c>
      <c r="E154" s="431"/>
    </row>
    <row r="155" spans="1:5" ht="15.75" customHeight="1" x14ac:dyDescent="0.25">
      <c r="A155" s="57"/>
      <c r="B155" s="113" t="s">
        <v>461</v>
      </c>
      <c r="E155" s="431"/>
    </row>
    <row r="156" spans="1:5" ht="15.75" customHeight="1" x14ac:dyDescent="0.25">
      <c r="A156" s="57"/>
      <c r="B156" s="113" t="s">
        <v>462</v>
      </c>
      <c r="E156" s="431"/>
    </row>
    <row r="157" spans="1:5" ht="15.75" customHeight="1" x14ac:dyDescent="0.25">
      <c r="A157" s="57"/>
      <c r="B157" s="113"/>
      <c r="E157" s="431"/>
    </row>
    <row r="158" spans="1:5" ht="15.75" customHeight="1" x14ac:dyDescent="0.25">
      <c r="A158" s="116" t="s">
        <v>463</v>
      </c>
      <c r="B158" s="113" t="s">
        <v>464</v>
      </c>
      <c r="E158" s="431"/>
    </row>
    <row r="159" spans="1:5" ht="15.75" customHeight="1" x14ac:dyDescent="0.25">
      <c r="A159" s="57"/>
      <c r="B159" s="113" t="s">
        <v>465</v>
      </c>
      <c r="E159" s="431"/>
    </row>
    <row r="160" spans="1:5" ht="15.75" customHeight="1" x14ac:dyDescent="0.25">
      <c r="A160" s="57"/>
      <c r="B160" s="113" t="s">
        <v>466</v>
      </c>
      <c r="E160" s="431"/>
    </row>
    <row r="161" spans="1:5" ht="15.75" customHeight="1" x14ac:dyDescent="0.25">
      <c r="A161" s="57"/>
      <c r="B161" s="113" t="s">
        <v>467</v>
      </c>
      <c r="E161" s="431"/>
    </row>
    <row r="162" spans="1:5" ht="15.75" customHeight="1" x14ac:dyDescent="0.25">
      <c r="A162" s="57"/>
      <c r="B162" s="113" t="s">
        <v>468</v>
      </c>
      <c r="E162" s="430"/>
    </row>
    <row r="163" spans="1:5" ht="15.75" customHeight="1" x14ac:dyDescent="0.25">
      <c r="A163" s="57"/>
      <c r="B163" s="113" t="s">
        <v>469</v>
      </c>
      <c r="E163" s="430"/>
    </row>
    <row r="164" spans="1:5" ht="15.75" customHeight="1" x14ac:dyDescent="0.25">
      <c r="A164" s="57"/>
      <c r="B164" s="113" t="s">
        <v>470</v>
      </c>
      <c r="E164" s="431"/>
    </row>
    <row r="165" spans="1:5" ht="15.75" customHeight="1" x14ac:dyDescent="0.25">
      <c r="A165" s="57"/>
      <c r="B165" s="113" t="s">
        <v>471</v>
      </c>
      <c r="E165" s="431"/>
    </row>
    <row r="166" spans="1:5" ht="15.75" customHeight="1" x14ac:dyDescent="0.25">
      <c r="A166" s="57"/>
      <c r="B166" s="113" t="s">
        <v>472</v>
      </c>
      <c r="E166" s="431"/>
    </row>
    <row r="167" spans="1:5" ht="15.75" customHeight="1" x14ac:dyDescent="0.25">
      <c r="A167" s="57"/>
      <c r="B167" s="435"/>
      <c r="E167" s="431"/>
    </row>
    <row r="168" spans="1:5" ht="15.75" customHeight="1" x14ac:dyDescent="0.25">
      <c r="A168" s="433" t="s">
        <v>473</v>
      </c>
      <c r="B168" s="437" t="s">
        <v>1542</v>
      </c>
      <c r="E168" s="430"/>
    </row>
    <row r="169" spans="1:5" ht="15.75" customHeight="1" x14ac:dyDescent="0.25">
      <c r="A169" s="434"/>
      <c r="B169" s="437" t="s">
        <v>1543</v>
      </c>
      <c r="E169" s="430"/>
    </row>
    <row r="170" spans="1:5" ht="15.75" customHeight="1" x14ac:dyDescent="0.25">
      <c r="A170" s="434"/>
      <c r="B170" s="437" t="s">
        <v>1544</v>
      </c>
      <c r="E170" s="431"/>
    </row>
    <row r="171" spans="1:5" ht="15.75" customHeight="1" x14ac:dyDescent="0.25">
      <c r="A171" s="434"/>
      <c r="B171" s="437" t="s">
        <v>1545</v>
      </c>
      <c r="E171" s="430"/>
    </row>
    <row r="172" spans="1:5" ht="15.75" customHeight="1" x14ac:dyDescent="0.25">
      <c r="A172" s="434"/>
      <c r="B172" s="437" t="s">
        <v>1546</v>
      </c>
      <c r="E172" s="430"/>
    </row>
    <row r="173" spans="1:5" ht="15.75" customHeight="1" x14ac:dyDescent="0.25">
      <c r="A173" s="434"/>
      <c r="B173" s="437" t="s">
        <v>1547</v>
      </c>
      <c r="E173" s="431"/>
    </row>
    <row r="174" spans="1:5" ht="15.75" customHeight="1" x14ac:dyDescent="0.25">
      <c r="A174" s="434"/>
      <c r="B174" s="437" t="s">
        <v>1548</v>
      </c>
      <c r="E174" s="431"/>
    </row>
    <row r="175" spans="1:5" ht="15.75" customHeight="1" x14ac:dyDescent="0.25">
      <c r="A175" s="434"/>
      <c r="B175" s="437" t="s">
        <v>1549</v>
      </c>
      <c r="E175" s="431"/>
    </row>
    <row r="176" spans="1:5" ht="15.75" customHeight="1" x14ac:dyDescent="0.25">
      <c r="A176" s="434"/>
      <c r="B176" s="437" t="s">
        <v>1550</v>
      </c>
      <c r="E176" s="431"/>
    </row>
    <row r="177" spans="1:5" ht="15.75" customHeight="1" x14ac:dyDescent="0.25">
      <c r="A177" s="434"/>
      <c r="B177" s="437" t="s">
        <v>1551</v>
      </c>
      <c r="E177" s="431"/>
    </row>
    <row r="178" spans="1:5" ht="15.75" customHeight="1" x14ac:dyDescent="0.25">
      <c r="A178" s="434"/>
      <c r="B178" s="437" t="s">
        <v>1552</v>
      </c>
      <c r="E178" s="431"/>
    </row>
    <row r="179" spans="1:5" ht="15.75" customHeight="1" x14ac:dyDescent="0.25">
      <c r="A179" s="434"/>
      <c r="B179" s="437" t="s">
        <v>1553</v>
      </c>
      <c r="E179" s="431"/>
    </row>
    <row r="180" spans="1:5" ht="15.75" customHeight="1" x14ac:dyDescent="0.25">
      <c r="A180" s="434"/>
      <c r="B180" s="437" t="s">
        <v>1554</v>
      </c>
      <c r="E180" s="431"/>
    </row>
    <row r="181" spans="1:5" ht="15.75" customHeight="1" x14ac:dyDescent="0.25">
      <c r="A181" s="434"/>
      <c r="B181" s="437" t="s">
        <v>1555</v>
      </c>
      <c r="E181" s="431"/>
    </row>
    <row r="182" spans="1:5" ht="15.75" customHeight="1" x14ac:dyDescent="0.25">
      <c r="A182" s="434"/>
      <c r="B182" s="437" t="s">
        <v>1556</v>
      </c>
      <c r="E182" s="431"/>
    </row>
    <row r="183" spans="1:5" ht="15.75" customHeight="1" x14ac:dyDescent="0.25">
      <c r="A183" s="434"/>
      <c r="B183" s="437" t="s">
        <v>1557</v>
      </c>
      <c r="E183" s="431"/>
    </row>
    <row r="184" spans="1:5" ht="15.75" customHeight="1" x14ac:dyDescent="0.25">
      <c r="A184" s="434"/>
      <c r="B184" s="437" t="s">
        <v>1558</v>
      </c>
      <c r="E184" s="431"/>
    </row>
    <row r="185" spans="1:5" ht="15.75" customHeight="1" x14ac:dyDescent="0.25">
      <c r="A185" s="434"/>
      <c r="B185" s="437" t="s">
        <v>1559</v>
      </c>
      <c r="E185" s="431"/>
    </row>
    <row r="186" spans="1:5" ht="15.75" customHeight="1" x14ac:dyDescent="0.25">
      <c r="A186" s="434"/>
      <c r="B186" s="437" t="s">
        <v>1560</v>
      </c>
      <c r="E186" s="431"/>
    </row>
    <row r="187" spans="1:5" ht="15.75" customHeight="1" x14ac:dyDescent="0.25">
      <c r="A187" s="434"/>
      <c r="B187" s="437" t="s">
        <v>1561</v>
      </c>
      <c r="E187" s="431"/>
    </row>
    <row r="188" spans="1:5" ht="15.75" customHeight="1" x14ac:dyDescent="0.25">
      <c r="A188" s="434"/>
      <c r="B188" s="437" t="s">
        <v>1562</v>
      </c>
      <c r="E188" s="431"/>
    </row>
    <row r="189" spans="1:5" ht="15.75" customHeight="1" x14ac:dyDescent="0.25">
      <c r="A189" s="434"/>
      <c r="B189" s="437" t="s">
        <v>1563</v>
      </c>
      <c r="E189" s="431"/>
    </row>
    <row r="190" spans="1:5" ht="15.75" customHeight="1" x14ac:dyDescent="0.25">
      <c r="A190" s="434"/>
      <c r="B190" s="437" t="s">
        <v>1564</v>
      </c>
      <c r="E190" s="431"/>
    </row>
    <row r="191" spans="1:5" ht="15.75" customHeight="1" x14ac:dyDescent="0.25">
      <c r="A191" s="57"/>
      <c r="B191" s="436"/>
      <c r="E191" s="431"/>
    </row>
    <row r="192" spans="1:5" ht="15.75" customHeight="1" x14ac:dyDescent="0.25">
      <c r="A192" s="116" t="s">
        <v>474</v>
      </c>
      <c r="B192" s="113" t="s">
        <v>475</v>
      </c>
      <c r="E192" s="431"/>
    </row>
    <row r="193" spans="1:5" ht="15.75" customHeight="1" x14ac:dyDescent="0.25">
      <c r="A193" s="57"/>
      <c r="B193" s="113" t="s">
        <v>476</v>
      </c>
      <c r="E193" s="431"/>
    </row>
    <row r="194" spans="1:5" ht="15.75" customHeight="1" x14ac:dyDescent="0.25">
      <c r="A194" s="57"/>
      <c r="B194" s="113" t="s">
        <v>477</v>
      </c>
      <c r="E194" s="431"/>
    </row>
    <row r="195" spans="1:5" ht="15.75" customHeight="1" x14ac:dyDescent="0.25">
      <c r="A195" s="57"/>
      <c r="B195" s="113" t="s">
        <v>478</v>
      </c>
      <c r="E195" s="431"/>
    </row>
    <row r="196" spans="1:5" ht="15.75" customHeight="1" x14ac:dyDescent="0.25">
      <c r="A196" s="57"/>
      <c r="B196" s="113" t="s">
        <v>479</v>
      </c>
      <c r="E196" s="431"/>
    </row>
    <row r="197" spans="1:5" ht="15.75" customHeight="1" x14ac:dyDescent="0.25">
      <c r="A197" s="57"/>
      <c r="B197" s="113" t="s">
        <v>480</v>
      </c>
      <c r="E197" s="431"/>
    </row>
    <row r="198" spans="1:5" ht="15.75" customHeight="1" x14ac:dyDescent="0.25">
      <c r="A198" s="57"/>
      <c r="B198" s="113" t="s">
        <v>481</v>
      </c>
      <c r="E198" s="431"/>
    </row>
    <row r="199" spans="1:5" ht="15.75" customHeight="1" x14ac:dyDescent="0.25">
      <c r="A199" s="57"/>
      <c r="B199" s="113" t="s">
        <v>482</v>
      </c>
      <c r="E199" s="431"/>
    </row>
    <row r="200" spans="1:5" ht="15.75" customHeight="1" x14ac:dyDescent="0.25">
      <c r="A200" s="57"/>
      <c r="B200" s="113" t="s">
        <v>483</v>
      </c>
      <c r="E200" s="431"/>
    </row>
    <row r="201" spans="1:5" ht="15.75" customHeight="1" x14ac:dyDescent="0.25">
      <c r="A201" s="57"/>
      <c r="B201" s="113" t="s">
        <v>484</v>
      </c>
      <c r="E201" s="431"/>
    </row>
    <row r="202" spans="1:5" ht="15.75" customHeight="1" x14ac:dyDescent="0.25">
      <c r="A202" s="57"/>
      <c r="B202" s="113" t="s">
        <v>485</v>
      </c>
      <c r="E202" s="431"/>
    </row>
    <row r="203" spans="1:5" ht="15.75" customHeight="1" x14ac:dyDescent="0.25">
      <c r="A203" s="57"/>
      <c r="B203" s="113" t="s">
        <v>486</v>
      </c>
      <c r="E203" s="431"/>
    </row>
    <row r="204" spans="1:5" ht="15.75" customHeight="1" x14ac:dyDescent="0.25">
      <c r="A204" s="57"/>
      <c r="B204" s="113" t="s">
        <v>487</v>
      </c>
      <c r="E204" s="431"/>
    </row>
    <row r="205" spans="1:5" ht="15.75" customHeight="1" x14ac:dyDescent="0.25">
      <c r="A205" s="57"/>
      <c r="B205" s="113" t="s">
        <v>488</v>
      </c>
      <c r="E205" s="431"/>
    </row>
    <row r="206" spans="1:5" ht="15.75" customHeight="1" x14ac:dyDescent="0.25">
      <c r="A206" s="57"/>
      <c r="B206" s="113" t="s">
        <v>489</v>
      </c>
      <c r="E206" s="431"/>
    </row>
    <row r="207" spans="1:5" ht="15.75" customHeight="1" x14ac:dyDescent="0.25">
      <c r="A207" s="57"/>
      <c r="B207" s="113" t="s">
        <v>490</v>
      </c>
      <c r="E207" s="431"/>
    </row>
    <row r="208" spans="1:5" ht="15.75" customHeight="1" x14ac:dyDescent="0.25">
      <c r="A208" s="57"/>
      <c r="B208" s="113" t="s">
        <v>491</v>
      </c>
      <c r="E208" s="431"/>
    </row>
    <row r="209" spans="1:5" ht="15.75" customHeight="1" x14ac:dyDescent="0.25">
      <c r="A209" s="57"/>
      <c r="B209" s="113" t="s">
        <v>492</v>
      </c>
      <c r="E209" s="431"/>
    </row>
    <row r="210" spans="1:5" ht="15.75" customHeight="1" x14ac:dyDescent="0.25">
      <c r="A210" s="57"/>
      <c r="B210" s="113" t="s">
        <v>493</v>
      </c>
      <c r="E210" s="431"/>
    </row>
    <row r="211" spans="1:5" ht="15.75" customHeight="1" x14ac:dyDescent="0.25">
      <c r="A211" s="57"/>
      <c r="B211" s="113" t="s">
        <v>494</v>
      </c>
      <c r="E211" s="431"/>
    </row>
    <row r="212" spans="1:5" ht="15.75" customHeight="1" x14ac:dyDescent="0.25">
      <c r="A212" s="57"/>
      <c r="B212" s="432" t="s">
        <v>495</v>
      </c>
      <c r="E212" s="431"/>
    </row>
    <row r="213" spans="1:5" ht="15.75" customHeight="1" x14ac:dyDescent="0.25">
      <c r="A213" s="57"/>
      <c r="B213" s="113"/>
      <c r="E213" s="431"/>
    </row>
    <row r="214" spans="1:5" ht="15.75" customHeight="1" x14ac:dyDescent="0.25">
      <c r="A214" s="116" t="s">
        <v>496</v>
      </c>
      <c r="B214" s="113" t="s">
        <v>1565</v>
      </c>
      <c r="E214" s="430"/>
    </row>
    <row r="215" spans="1:5" ht="15.75" customHeight="1" x14ac:dyDescent="0.25">
      <c r="A215" s="57"/>
      <c r="B215" s="432" t="s">
        <v>1566</v>
      </c>
      <c r="E215" s="430"/>
    </row>
    <row r="216" spans="1:5" ht="15.75" customHeight="1" x14ac:dyDescent="0.25">
      <c r="A216" s="57"/>
      <c r="B216" s="113" t="s">
        <v>1567</v>
      </c>
      <c r="E216" s="431"/>
    </row>
    <row r="217" spans="1:5" ht="15.75" customHeight="1" x14ac:dyDescent="0.25">
      <c r="A217" s="57"/>
      <c r="B217" s="432" t="s">
        <v>1568</v>
      </c>
      <c r="C217" s="59"/>
      <c r="E217" s="431"/>
    </row>
    <row r="218" spans="1:5" ht="15.75" customHeight="1" x14ac:dyDescent="0.25">
      <c r="A218" s="57"/>
      <c r="B218" s="113" t="s">
        <v>1569</v>
      </c>
      <c r="C218" s="59"/>
      <c r="E218" s="431"/>
    </row>
    <row r="219" spans="1:5" ht="15.75" customHeight="1" x14ac:dyDescent="0.25">
      <c r="A219" s="57"/>
      <c r="B219" s="432" t="s">
        <v>1570</v>
      </c>
      <c r="C219" s="59"/>
      <c r="E219" s="431"/>
    </row>
    <row r="220" spans="1:5" ht="15.75" customHeight="1" x14ac:dyDescent="0.25">
      <c r="A220" s="57"/>
      <c r="B220" s="113" t="s">
        <v>1571</v>
      </c>
      <c r="C220" s="59"/>
      <c r="E220" s="431"/>
    </row>
    <row r="221" spans="1:5" ht="15.75" customHeight="1" x14ac:dyDescent="0.25">
      <c r="A221" s="57"/>
      <c r="B221" s="432" t="s">
        <v>1572</v>
      </c>
      <c r="C221" s="59"/>
      <c r="E221" s="431"/>
    </row>
    <row r="222" spans="1:5" ht="15.75" customHeight="1" x14ac:dyDescent="0.25">
      <c r="A222" s="57"/>
      <c r="B222" s="113" t="s">
        <v>1573</v>
      </c>
      <c r="C222" s="59"/>
      <c r="E222" s="431"/>
    </row>
    <row r="223" spans="1:5" ht="15.75" customHeight="1" x14ac:dyDescent="0.25">
      <c r="A223" s="57"/>
      <c r="B223" s="432" t="s">
        <v>1574</v>
      </c>
      <c r="C223" s="59"/>
      <c r="E223" s="431"/>
    </row>
    <row r="224" spans="1:5" ht="15.75" customHeight="1" x14ac:dyDescent="0.25">
      <c r="A224" s="57"/>
      <c r="B224" s="113" t="s">
        <v>1575</v>
      </c>
      <c r="C224" s="59"/>
      <c r="E224" s="431"/>
    </row>
    <row r="225" spans="1:5" ht="15.75" customHeight="1" x14ac:dyDescent="0.25">
      <c r="A225" s="57"/>
      <c r="B225" s="432" t="s">
        <v>1576</v>
      </c>
      <c r="C225" s="59"/>
      <c r="E225" s="431"/>
    </row>
    <row r="226" spans="1:5" ht="15.75" customHeight="1" x14ac:dyDescent="0.25">
      <c r="A226" s="57"/>
      <c r="B226" s="113" t="s">
        <v>1577</v>
      </c>
      <c r="C226" s="59"/>
      <c r="E226" s="431"/>
    </row>
    <row r="227" spans="1:5" ht="15.75" customHeight="1" x14ac:dyDescent="0.25">
      <c r="A227" s="57"/>
      <c r="B227" s="113"/>
      <c r="C227" s="59"/>
      <c r="E227" s="431"/>
    </row>
    <row r="228" spans="1:5" ht="15.75" customHeight="1" x14ac:dyDescent="0.25">
      <c r="A228" s="116" t="s">
        <v>497</v>
      </c>
      <c r="B228" s="113" t="s">
        <v>498</v>
      </c>
      <c r="C228" s="59"/>
      <c r="E228" s="431"/>
    </row>
    <row r="229" spans="1:5" ht="15.75" customHeight="1" x14ac:dyDescent="0.25">
      <c r="A229" s="57"/>
      <c r="B229" s="113" t="s">
        <v>499</v>
      </c>
      <c r="C229" s="59"/>
      <c r="E229" s="431"/>
    </row>
    <row r="230" spans="1:5" ht="15.75" customHeight="1" x14ac:dyDescent="0.25">
      <c r="A230" s="57"/>
      <c r="B230" s="113" t="s">
        <v>500</v>
      </c>
      <c r="C230" s="59"/>
      <c r="E230" s="431"/>
    </row>
    <row r="231" spans="1:5" ht="15.75" customHeight="1" x14ac:dyDescent="0.25">
      <c r="A231" s="57"/>
      <c r="B231" s="113" t="s">
        <v>501</v>
      </c>
      <c r="E231" s="431"/>
    </row>
    <row r="232" spans="1:5" ht="15.75" customHeight="1" x14ac:dyDescent="0.25">
      <c r="A232" s="57"/>
      <c r="B232" s="113" t="s">
        <v>502</v>
      </c>
      <c r="E232" s="430"/>
    </row>
    <row r="233" spans="1:5" ht="15.75" customHeight="1" x14ac:dyDescent="0.25">
      <c r="A233" s="57"/>
      <c r="B233" s="113" t="s">
        <v>503</v>
      </c>
      <c r="E233" s="430"/>
    </row>
    <row r="234" spans="1:5" ht="15.75" customHeight="1" x14ac:dyDescent="0.25">
      <c r="A234" s="57"/>
      <c r="B234" s="113" t="s">
        <v>504</v>
      </c>
      <c r="E234" s="431"/>
    </row>
    <row r="235" spans="1:5" ht="15.75" customHeight="1" x14ac:dyDescent="0.25">
      <c r="A235" s="57"/>
      <c r="B235" s="113" t="s">
        <v>505</v>
      </c>
      <c r="E235" s="431"/>
    </row>
    <row r="236" spans="1:5" ht="15.75" customHeight="1" x14ac:dyDescent="0.25">
      <c r="A236" s="57"/>
      <c r="B236" s="113" t="s">
        <v>506</v>
      </c>
      <c r="E236" s="431"/>
    </row>
    <row r="237" spans="1:5" ht="15.75" customHeight="1" x14ac:dyDescent="0.25">
      <c r="A237" s="57"/>
      <c r="B237" s="113" t="s">
        <v>507</v>
      </c>
      <c r="E237" s="431"/>
    </row>
    <row r="238" spans="1:5" ht="15.75" customHeight="1" x14ac:dyDescent="0.25">
      <c r="A238" s="57"/>
      <c r="B238" s="113" t="s">
        <v>508</v>
      </c>
      <c r="E238" s="431"/>
    </row>
    <row r="239" spans="1:5" ht="15.75" customHeight="1" x14ac:dyDescent="0.25">
      <c r="A239" s="57"/>
      <c r="B239" s="113"/>
      <c r="E239" s="431"/>
    </row>
    <row r="240" spans="1:5" ht="15.75" customHeight="1" x14ac:dyDescent="0.25">
      <c r="A240" s="116" t="s">
        <v>509</v>
      </c>
      <c r="B240" s="113" t="s">
        <v>510</v>
      </c>
      <c r="E240" s="431"/>
    </row>
    <row r="241" spans="1:5" ht="15.75" customHeight="1" x14ac:dyDescent="0.25">
      <c r="A241" s="57"/>
      <c r="B241" s="113" t="s">
        <v>511</v>
      </c>
      <c r="E241" s="431"/>
    </row>
    <row r="242" spans="1:5" ht="15.75" customHeight="1" x14ac:dyDescent="0.25">
      <c r="A242" s="57"/>
      <c r="B242" s="113" t="s">
        <v>512</v>
      </c>
      <c r="E242" s="431"/>
    </row>
    <row r="243" spans="1:5" ht="15.75" customHeight="1" x14ac:dyDescent="0.25">
      <c r="A243" s="57"/>
      <c r="B243" s="113" t="s">
        <v>513</v>
      </c>
      <c r="E243" s="430"/>
    </row>
    <row r="244" spans="1:5" ht="15.75" customHeight="1" x14ac:dyDescent="0.25">
      <c r="A244" s="57"/>
      <c r="B244" s="113" t="s">
        <v>514</v>
      </c>
      <c r="E244" s="430"/>
    </row>
    <row r="245" spans="1:5" ht="15.75" customHeight="1" x14ac:dyDescent="0.25">
      <c r="A245" s="57"/>
      <c r="B245" s="113" t="s">
        <v>515</v>
      </c>
      <c r="E245" s="431"/>
    </row>
    <row r="246" spans="1:5" ht="15.75" customHeight="1" x14ac:dyDescent="0.25">
      <c r="A246" s="57"/>
      <c r="B246" s="113" t="s">
        <v>516</v>
      </c>
      <c r="E246" s="431"/>
    </row>
    <row r="247" spans="1:5" ht="15.75" customHeight="1" x14ac:dyDescent="0.25">
      <c r="A247" s="57"/>
      <c r="B247" s="113" t="s">
        <v>517</v>
      </c>
      <c r="E247" s="431"/>
    </row>
    <row r="248" spans="1:5" ht="15.75" customHeight="1" x14ac:dyDescent="0.25">
      <c r="A248" s="57"/>
      <c r="B248" s="113" t="s">
        <v>518</v>
      </c>
      <c r="E248" s="431"/>
    </row>
    <row r="249" spans="1:5" ht="15.75" customHeight="1" x14ac:dyDescent="0.25">
      <c r="A249" s="57"/>
      <c r="B249" s="113" t="s">
        <v>520</v>
      </c>
      <c r="E249" s="431"/>
    </row>
    <row r="250" spans="1:5" ht="15.75" customHeight="1" x14ac:dyDescent="0.25">
      <c r="A250" s="57"/>
      <c r="B250" s="113" t="s">
        <v>521</v>
      </c>
      <c r="E250" s="431"/>
    </row>
    <row r="251" spans="1:5" ht="15.75" customHeight="1" x14ac:dyDescent="0.25">
      <c r="A251" s="57"/>
      <c r="B251" s="113" t="s">
        <v>522</v>
      </c>
      <c r="E251" s="431"/>
    </row>
    <row r="252" spans="1:5" ht="15.75" customHeight="1" x14ac:dyDescent="0.25">
      <c r="A252" s="57"/>
      <c r="B252" s="113" t="s">
        <v>523</v>
      </c>
      <c r="E252" s="431"/>
    </row>
    <row r="253" spans="1:5" ht="15.75" customHeight="1" x14ac:dyDescent="0.25">
      <c r="A253" s="57"/>
      <c r="B253" s="113"/>
      <c r="E253" s="431"/>
    </row>
    <row r="254" spans="1:5" ht="15.75" customHeight="1" x14ac:dyDescent="0.25">
      <c r="A254" s="57"/>
      <c r="B254" s="113"/>
      <c r="E254" s="431"/>
    </row>
    <row r="255" spans="1:5" ht="15.75" customHeight="1" x14ac:dyDescent="0.25">
      <c r="A255" s="116" t="s">
        <v>524</v>
      </c>
      <c r="B255" s="113" t="s">
        <v>525</v>
      </c>
      <c r="E255" s="431"/>
    </row>
    <row r="256" spans="1:5" ht="15.75" customHeight="1" x14ac:dyDescent="0.25">
      <c r="A256" s="57"/>
      <c r="B256" s="113" t="s">
        <v>529</v>
      </c>
      <c r="E256" s="431"/>
    </row>
    <row r="257" spans="1:5" ht="15.75" customHeight="1" x14ac:dyDescent="0.25">
      <c r="A257" s="57"/>
      <c r="B257" s="113" t="s">
        <v>531</v>
      </c>
      <c r="E257" s="431"/>
    </row>
    <row r="258" spans="1:5" ht="15.75" customHeight="1" x14ac:dyDescent="0.25">
      <c r="A258" s="57"/>
      <c r="B258" s="113" t="s">
        <v>533</v>
      </c>
      <c r="E258" s="431"/>
    </row>
    <row r="259" spans="1:5" ht="15.75" customHeight="1" x14ac:dyDescent="0.25">
      <c r="A259" s="57"/>
      <c r="B259" s="113" t="s">
        <v>534</v>
      </c>
      <c r="E259" s="431"/>
    </row>
    <row r="260" spans="1:5" ht="15.75" customHeight="1" x14ac:dyDescent="0.25">
      <c r="A260" s="57"/>
      <c r="B260" s="113" t="s">
        <v>535</v>
      </c>
      <c r="E260" s="431"/>
    </row>
    <row r="261" spans="1:5" ht="15.75" customHeight="1" x14ac:dyDescent="0.25">
      <c r="A261" s="57"/>
      <c r="B261" s="113" t="s">
        <v>537</v>
      </c>
      <c r="E261" s="431"/>
    </row>
    <row r="262" spans="1:5" ht="15.75" customHeight="1" x14ac:dyDescent="0.25">
      <c r="A262" s="57"/>
      <c r="B262" s="113" t="s">
        <v>538</v>
      </c>
      <c r="E262" s="431"/>
    </row>
    <row r="263" spans="1:5" ht="15.75" customHeight="1" x14ac:dyDescent="0.25">
      <c r="A263" s="57"/>
      <c r="B263" s="113" t="s">
        <v>540</v>
      </c>
      <c r="E263" s="431"/>
    </row>
    <row r="264" spans="1:5" ht="15.75" customHeight="1" x14ac:dyDescent="0.25">
      <c r="A264" s="57"/>
      <c r="B264" s="113" t="s">
        <v>543</v>
      </c>
      <c r="E264" s="431"/>
    </row>
    <row r="265" spans="1:5" ht="15.75" customHeight="1" x14ac:dyDescent="0.25">
      <c r="A265" s="57"/>
      <c r="B265" s="113" t="s">
        <v>548</v>
      </c>
      <c r="E265" s="431"/>
    </row>
    <row r="266" spans="1:5" ht="15.75" customHeight="1" x14ac:dyDescent="0.25">
      <c r="A266" s="57"/>
      <c r="B266" s="113" t="s">
        <v>551</v>
      </c>
      <c r="E266" s="431"/>
    </row>
    <row r="267" spans="1:5" ht="15.75" customHeight="1" x14ac:dyDescent="0.25">
      <c r="A267" s="57"/>
      <c r="B267" s="113" t="s">
        <v>553</v>
      </c>
      <c r="E267" s="431"/>
    </row>
    <row r="268" spans="1:5" ht="15.75" customHeight="1" x14ac:dyDescent="0.25">
      <c r="A268" s="57"/>
      <c r="B268" s="113" t="s">
        <v>554</v>
      </c>
      <c r="E268" s="430"/>
    </row>
    <row r="269" spans="1:5" ht="15.75" customHeight="1" x14ac:dyDescent="0.25">
      <c r="A269" s="57"/>
      <c r="B269" s="113" t="s">
        <v>555</v>
      </c>
      <c r="E269" s="430"/>
    </row>
    <row r="270" spans="1:5" ht="15.75" customHeight="1" x14ac:dyDescent="0.25">
      <c r="A270" s="57"/>
      <c r="B270" s="113"/>
      <c r="E270" s="431"/>
    </row>
    <row r="271" spans="1:5" ht="15.75" customHeight="1" x14ac:dyDescent="0.25">
      <c r="A271" s="116" t="s">
        <v>559</v>
      </c>
      <c r="B271" s="113" t="s">
        <v>560</v>
      </c>
      <c r="E271" s="431"/>
    </row>
    <row r="272" spans="1:5" ht="15.75" customHeight="1" x14ac:dyDescent="0.25">
      <c r="A272" s="57"/>
      <c r="B272" s="113" t="s">
        <v>562</v>
      </c>
      <c r="E272" s="431"/>
    </row>
    <row r="273" spans="1:5" ht="15.75" customHeight="1" x14ac:dyDescent="0.25">
      <c r="A273" s="57"/>
      <c r="B273" s="113" t="s">
        <v>563</v>
      </c>
      <c r="E273" s="431"/>
    </row>
    <row r="274" spans="1:5" ht="15.75" customHeight="1" x14ac:dyDescent="0.25">
      <c r="A274" s="57"/>
      <c r="B274" s="113" t="s">
        <v>564</v>
      </c>
      <c r="E274" s="431"/>
    </row>
    <row r="275" spans="1:5" ht="15.75" customHeight="1" x14ac:dyDescent="0.25">
      <c r="A275" s="57"/>
      <c r="B275" s="113" t="s">
        <v>566</v>
      </c>
      <c r="E275" s="431"/>
    </row>
    <row r="276" spans="1:5" ht="15.75" customHeight="1" x14ac:dyDescent="0.25">
      <c r="A276" s="57"/>
      <c r="B276" s="113" t="s">
        <v>568</v>
      </c>
      <c r="E276" s="431"/>
    </row>
    <row r="277" spans="1:5" ht="15.75" customHeight="1" x14ac:dyDescent="0.25">
      <c r="A277" s="57"/>
      <c r="B277" s="113" t="s">
        <v>569</v>
      </c>
      <c r="E277" s="431"/>
    </row>
    <row r="278" spans="1:5" ht="15.75" customHeight="1" x14ac:dyDescent="0.25">
      <c r="A278" s="57"/>
      <c r="B278" s="113" t="s">
        <v>570</v>
      </c>
      <c r="E278" s="431"/>
    </row>
    <row r="279" spans="1:5" ht="15.75" customHeight="1" x14ac:dyDescent="0.25">
      <c r="A279" s="57"/>
      <c r="B279" s="113" t="s">
        <v>571</v>
      </c>
      <c r="E279" s="431"/>
    </row>
    <row r="280" spans="1:5" ht="15.75" customHeight="1" x14ac:dyDescent="0.25">
      <c r="A280" s="57"/>
      <c r="B280" s="113" t="s">
        <v>572</v>
      </c>
      <c r="E280" s="431"/>
    </row>
    <row r="281" spans="1:5" ht="15.75" customHeight="1" x14ac:dyDescent="0.25">
      <c r="A281" s="57"/>
      <c r="B281" s="432" t="s">
        <v>573</v>
      </c>
      <c r="E281" s="431"/>
    </row>
    <row r="282" spans="1:5" ht="15.75" customHeight="1" x14ac:dyDescent="0.25">
      <c r="A282" s="57"/>
      <c r="B282" s="432" t="s">
        <v>1578</v>
      </c>
      <c r="E282" s="431"/>
    </row>
    <row r="283" spans="1:5" ht="15.75" customHeight="1" x14ac:dyDescent="0.25">
      <c r="A283" s="57"/>
      <c r="B283" s="432" t="s">
        <v>1579</v>
      </c>
      <c r="E283" s="431"/>
    </row>
    <row r="284" spans="1:5" ht="15.75" customHeight="1" x14ac:dyDescent="0.25">
      <c r="A284" s="57"/>
      <c r="B284" s="432" t="s">
        <v>1580</v>
      </c>
      <c r="E284" s="431"/>
    </row>
    <row r="285" spans="1:5" ht="15.75" customHeight="1" x14ac:dyDescent="0.25">
      <c r="A285" s="57"/>
      <c r="B285" s="432" t="s">
        <v>1581</v>
      </c>
      <c r="E285" s="431"/>
    </row>
    <row r="286" spans="1:5" ht="15.75" customHeight="1" x14ac:dyDescent="0.25">
      <c r="A286" s="57"/>
      <c r="B286" s="432" t="s">
        <v>1582</v>
      </c>
      <c r="E286" s="431"/>
    </row>
    <row r="287" spans="1:5" ht="15.75" customHeight="1" x14ac:dyDescent="0.25">
      <c r="A287" s="57"/>
      <c r="B287" s="432" t="s">
        <v>1583</v>
      </c>
      <c r="E287" s="431"/>
    </row>
    <row r="288" spans="1:5" ht="15.75" customHeight="1" x14ac:dyDescent="0.25">
      <c r="A288" s="57"/>
      <c r="B288" s="432" t="s">
        <v>1584</v>
      </c>
      <c r="E288" s="431"/>
    </row>
    <row r="289" spans="1:5" ht="15.75" customHeight="1" x14ac:dyDescent="0.25">
      <c r="A289" s="57"/>
      <c r="B289" s="432" t="s">
        <v>1585</v>
      </c>
      <c r="E289" s="431"/>
    </row>
    <row r="290" spans="1:5" ht="15.75" customHeight="1" x14ac:dyDescent="0.25">
      <c r="A290" s="57"/>
      <c r="B290" s="432" t="s">
        <v>1586</v>
      </c>
      <c r="E290" s="431"/>
    </row>
    <row r="291" spans="1:5" ht="15.75" customHeight="1" x14ac:dyDescent="0.25">
      <c r="A291" s="57"/>
      <c r="B291" s="432" t="s">
        <v>1587</v>
      </c>
      <c r="E291" s="430"/>
    </row>
    <row r="292" spans="1:5" ht="15.75" customHeight="1" x14ac:dyDescent="0.25">
      <c r="A292" s="57"/>
      <c r="B292" s="432" t="s">
        <v>1588</v>
      </c>
      <c r="E292" s="430"/>
    </row>
    <row r="293" spans="1:5" ht="15.75" customHeight="1" x14ac:dyDescent="0.25">
      <c r="A293" s="57"/>
      <c r="B293" s="432" t="s">
        <v>1589</v>
      </c>
      <c r="E293" s="431"/>
    </row>
    <row r="294" spans="1:5" ht="15.75" customHeight="1" x14ac:dyDescent="0.25">
      <c r="A294" s="57"/>
      <c r="B294" s="432" t="s">
        <v>1590</v>
      </c>
      <c r="E294" s="431"/>
    </row>
    <row r="295" spans="1:5" ht="15.75" customHeight="1" x14ac:dyDescent="0.25">
      <c r="A295" s="57"/>
      <c r="B295" s="432" t="s">
        <v>1591</v>
      </c>
      <c r="E295" s="431"/>
    </row>
    <row r="296" spans="1:5" ht="15.75" customHeight="1" x14ac:dyDescent="0.25">
      <c r="A296" s="57"/>
      <c r="B296" s="432" t="s">
        <v>1592</v>
      </c>
      <c r="E296" s="431"/>
    </row>
    <row r="297" spans="1:5" ht="15.75" customHeight="1" x14ac:dyDescent="0.25">
      <c r="A297" s="57"/>
      <c r="B297" s="432" t="s">
        <v>1593</v>
      </c>
      <c r="E297" s="431"/>
    </row>
    <row r="298" spans="1:5" ht="15.75" customHeight="1" x14ac:dyDescent="0.25">
      <c r="A298" s="57"/>
      <c r="B298" s="432" t="s">
        <v>1594</v>
      </c>
      <c r="E298" s="431"/>
    </row>
    <row r="299" spans="1:5" ht="15.75" customHeight="1" x14ac:dyDescent="0.25">
      <c r="A299" s="57"/>
      <c r="B299" s="432" t="s">
        <v>1595</v>
      </c>
      <c r="E299" s="431"/>
    </row>
    <row r="300" spans="1:5" ht="15.75" customHeight="1" x14ac:dyDescent="0.25">
      <c r="A300" s="57"/>
      <c r="B300" s="113"/>
      <c r="E300" s="431"/>
    </row>
    <row r="301" spans="1:5" ht="15.75" customHeight="1" x14ac:dyDescent="0.25">
      <c r="A301" s="116" t="s">
        <v>580</v>
      </c>
      <c r="B301" s="114" t="s">
        <v>581</v>
      </c>
      <c r="E301" s="431"/>
    </row>
    <row r="302" spans="1:5" ht="15.75" customHeight="1" x14ac:dyDescent="0.25">
      <c r="A302" s="57"/>
      <c r="B302" s="114" t="s">
        <v>582</v>
      </c>
      <c r="E302" s="431"/>
    </row>
    <row r="303" spans="1:5" ht="15.75" customHeight="1" x14ac:dyDescent="0.25">
      <c r="A303" s="57"/>
      <c r="B303" s="114" t="s">
        <v>583</v>
      </c>
      <c r="E303" s="431"/>
    </row>
    <row r="304" spans="1:5" ht="15.75" customHeight="1" x14ac:dyDescent="0.25">
      <c r="A304" s="57"/>
      <c r="B304" s="114" t="s">
        <v>584</v>
      </c>
      <c r="E304" s="431"/>
    </row>
    <row r="305" spans="1:5" ht="15.75" customHeight="1" x14ac:dyDescent="0.25">
      <c r="A305" s="57"/>
      <c r="B305" s="114" t="s">
        <v>585</v>
      </c>
      <c r="E305" s="431"/>
    </row>
    <row r="306" spans="1:5" ht="15.75" customHeight="1" x14ac:dyDescent="0.25">
      <c r="A306" s="57"/>
      <c r="B306" s="114" t="s">
        <v>586</v>
      </c>
      <c r="E306" s="430"/>
    </row>
    <row r="307" spans="1:5" ht="15.75" customHeight="1" x14ac:dyDescent="0.25">
      <c r="A307" s="57"/>
      <c r="B307" s="114" t="s">
        <v>587</v>
      </c>
      <c r="E307" s="430"/>
    </row>
    <row r="308" spans="1:5" ht="15.75" customHeight="1" x14ac:dyDescent="0.25">
      <c r="A308" s="57"/>
      <c r="B308" s="114" t="s">
        <v>588</v>
      </c>
      <c r="E308" s="431"/>
    </row>
    <row r="309" spans="1:5" ht="15.75" customHeight="1" x14ac:dyDescent="0.25">
      <c r="A309" s="57"/>
      <c r="B309" s="114" t="s">
        <v>589</v>
      </c>
      <c r="E309" s="431"/>
    </row>
    <row r="310" spans="1:5" ht="15.75" customHeight="1" x14ac:dyDescent="0.25">
      <c r="A310" s="57"/>
      <c r="B310" s="114" t="s">
        <v>590</v>
      </c>
      <c r="E310" s="431"/>
    </row>
    <row r="311" spans="1:5" ht="15.75" customHeight="1" x14ac:dyDescent="0.25">
      <c r="A311" s="57"/>
      <c r="B311" s="114" t="s">
        <v>591</v>
      </c>
      <c r="E311" s="431"/>
    </row>
    <row r="312" spans="1:5" ht="15.75" customHeight="1" x14ac:dyDescent="0.25">
      <c r="A312" s="57"/>
      <c r="B312" s="114" t="s">
        <v>592</v>
      </c>
      <c r="E312" s="431"/>
    </row>
    <row r="313" spans="1:5" ht="15.75" customHeight="1" x14ac:dyDescent="0.25">
      <c r="A313" s="57"/>
      <c r="B313" s="114" t="s">
        <v>593</v>
      </c>
      <c r="E313" s="431"/>
    </row>
    <row r="314" spans="1:5" ht="15.75" customHeight="1" x14ac:dyDescent="0.25">
      <c r="A314" s="57"/>
      <c r="B314" s="114" t="s">
        <v>594</v>
      </c>
      <c r="C314" s="438"/>
      <c r="E314" s="431"/>
    </row>
    <row r="315" spans="1:5" ht="15.75" customHeight="1" x14ac:dyDescent="0.25">
      <c r="A315" s="57"/>
      <c r="B315" s="113"/>
      <c r="C315" s="438"/>
      <c r="E315" s="431"/>
    </row>
    <row r="316" spans="1:5" ht="15.75" customHeight="1" x14ac:dyDescent="0.25">
      <c r="A316" s="116" t="s">
        <v>595</v>
      </c>
      <c r="B316" s="113" t="s">
        <v>596</v>
      </c>
      <c r="C316" s="438"/>
      <c r="E316" s="431"/>
    </row>
    <row r="317" spans="1:5" ht="15.75" customHeight="1" x14ac:dyDescent="0.25">
      <c r="A317" s="57"/>
      <c r="B317" s="113"/>
      <c r="C317" s="438"/>
      <c r="E317" s="431"/>
    </row>
    <row r="318" spans="1:5" ht="15.75" customHeight="1" x14ac:dyDescent="0.25">
      <c r="A318" s="116" t="s">
        <v>597</v>
      </c>
      <c r="B318" s="113" t="s">
        <v>598</v>
      </c>
      <c r="C318" s="438"/>
      <c r="E318" s="431"/>
    </row>
    <row r="319" spans="1:5" ht="15.75" customHeight="1" x14ac:dyDescent="0.25">
      <c r="A319" s="57"/>
      <c r="B319" s="113" t="s">
        <v>599</v>
      </c>
      <c r="C319" s="438"/>
      <c r="E319" s="430"/>
    </row>
    <row r="320" spans="1:5" ht="15.75" customHeight="1" x14ac:dyDescent="0.25">
      <c r="A320" s="57"/>
      <c r="B320" s="113" t="s">
        <v>600</v>
      </c>
      <c r="C320" s="438"/>
      <c r="E320" s="430"/>
    </row>
    <row r="321" spans="1:5" ht="15.75" customHeight="1" x14ac:dyDescent="0.25">
      <c r="A321" s="57"/>
      <c r="B321" s="113" t="s">
        <v>601</v>
      </c>
      <c r="C321" s="438"/>
      <c r="E321" s="431"/>
    </row>
    <row r="322" spans="1:5" ht="15.75" customHeight="1" x14ac:dyDescent="0.25">
      <c r="A322" s="57"/>
      <c r="B322" s="432" t="s">
        <v>602</v>
      </c>
      <c r="C322" s="438"/>
      <c r="E322" s="431"/>
    </row>
    <row r="323" spans="1:5" ht="15.75" customHeight="1" x14ac:dyDescent="0.25">
      <c r="A323" s="57"/>
      <c r="B323" s="432" t="s">
        <v>1596</v>
      </c>
      <c r="C323" s="438"/>
      <c r="E323" s="431"/>
    </row>
    <row r="324" spans="1:5" ht="15.75" customHeight="1" x14ac:dyDescent="0.25">
      <c r="A324" s="57"/>
      <c r="B324" s="432" t="s">
        <v>1597</v>
      </c>
      <c r="C324" s="438"/>
      <c r="E324" s="431"/>
    </row>
    <row r="325" spans="1:5" ht="15.75" customHeight="1" x14ac:dyDescent="0.25">
      <c r="A325" s="57"/>
      <c r="B325" s="432" t="s">
        <v>1598</v>
      </c>
      <c r="C325" s="438"/>
      <c r="E325" s="431"/>
    </row>
    <row r="326" spans="1:5" ht="15.75" customHeight="1" x14ac:dyDescent="0.25">
      <c r="A326" s="57"/>
      <c r="B326" s="432" t="s">
        <v>1599</v>
      </c>
      <c r="C326" s="431"/>
      <c r="E326" s="431"/>
    </row>
    <row r="327" spans="1:5" ht="15.75" customHeight="1" x14ac:dyDescent="0.25">
      <c r="A327" s="57"/>
      <c r="B327" s="432" t="s">
        <v>1600</v>
      </c>
      <c r="C327" s="431"/>
      <c r="E327" s="431"/>
    </row>
    <row r="328" spans="1:5" ht="15.75" customHeight="1" x14ac:dyDescent="0.25">
      <c r="A328" s="57"/>
      <c r="B328" s="432" t="s">
        <v>1601</v>
      </c>
      <c r="C328" s="431"/>
      <c r="E328" s="431"/>
    </row>
    <row r="329" spans="1:5" ht="15.75" customHeight="1" x14ac:dyDescent="0.25">
      <c r="A329" s="57"/>
      <c r="B329" s="432" t="s">
        <v>1602</v>
      </c>
      <c r="C329" s="431"/>
      <c r="E329" s="431"/>
    </row>
    <row r="330" spans="1:5" ht="15.75" customHeight="1" x14ac:dyDescent="0.25">
      <c r="A330" s="57"/>
      <c r="B330" s="432" t="s">
        <v>1603</v>
      </c>
      <c r="C330" s="431"/>
      <c r="E330" s="431"/>
    </row>
    <row r="331" spans="1:5" ht="15.75" customHeight="1" x14ac:dyDescent="0.25">
      <c r="A331" s="57"/>
      <c r="B331" s="432" t="s">
        <v>1604</v>
      </c>
      <c r="C331" s="431"/>
      <c r="E331" s="431"/>
    </row>
    <row r="332" spans="1:5" ht="15.75" customHeight="1" x14ac:dyDescent="0.25">
      <c r="A332" s="57"/>
      <c r="B332" s="113"/>
      <c r="C332" s="431"/>
      <c r="E332" s="431"/>
    </row>
    <row r="333" spans="1:5" ht="15.75" customHeight="1" x14ac:dyDescent="0.25">
      <c r="A333" s="116" t="s">
        <v>603</v>
      </c>
      <c r="B333" s="432" t="s">
        <v>1605</v>
      </c>
      <c r="C333" s="431"/>
      <c r="E333" s="431"/>
    </row>
    <row r="334" spans="1:5" ht="15.75" customHeight="1" x14ac:dyDescent="0.25">
      <c r="A334" s="57"/>
      <c r="B334" s="432" t="s">
        <v>1606</v>
      </c>
      <c r="C334" s="431"/>
      <c r="E334" s="431"/>
    </row>
    <row r="335" spans="1:5" ht="15.75" customHeight="1" x14ac:dyDescent="0.25">
      <c r="A335" s="57"/>
      <c r="B335" s="432" t="s">
        <v>1607</v>
      </c>
      <c r="C335" s="431"/>
      <c r="E335" s="431"/>
    </row>
    <row r="336" spans="1:5" ht="15.75" customHeight="1" x14ac:dyDescent="0.25">
      <c r="A336" s="57"/>
      <c r="B336" s="432" t="s">
        <v>1608</v>
      </c>
      <c r="C336" s="59"/>
      <c r="E336" s="431"/>
    </row>
    <row r="337" spans="1:5" ht="15.75" customHeight="1" x14ac:dyDescent="0.25">
      <c r="A337" s="57"/>
      <c r="B337" s="432" t="s">
        <v>1609</v>
      </c>
      <c r="C337" s="59"/>
      <c r="E337" s="431"/>
    </row>
    <row r="338" spans="1:5" ht="15.75" customHeight="1" x14ac:dyDescent="0.25">
      <c r="A338" s="57"/>
      <c r="B338" s="432" t="s">
        <v>1610</v>
      </c>
      <c r="C338" s="59"/>
      <c r="E338" s="431"/>
    </row>
    <row r="339" spans="1:5" ht="15.75" customHeight="1" x14ac:dyDescent="0.25">
      <c r="A339" s="57"/>
      <c r="B339" s="432" t="s">
        <v>1611</v>
      </c>
      <c r="C339" s="59"/>
      <c r="E339" s="431"/>
    </row>
    <row r="340" spans="1:5" ht="15.75" customHeight="1" x14ac:dyDescent="0.25">
      <c r="A340" s="440"/>
      <c r="B340" s="432" t="s">
        <v>1612</v>
      </c>
      <c r="C340" s="59"/>
      <c r="E340" s="431"/>
    </row>
    <row r="341" spans="1:5" ht="15.75" customHeight="1" x14ac:dyDescent="0.25">
      <c r="A341" s="441"/>
      <c r="B341" s="439" t="s">
        <v>1613</v>
      </c>
      <c r="C341" s="59"/>
      <c r="E341" s="431"/>
    </row>
    <row r="342" spans="1:5" ht="15.75" customHeight="1" x14ac:dyDescent="0.25">
      <c r="A342" s="442"/>
      <c r="B342" s="439" t="s">
        <v>1614</v>
      </c>
      <c r="C342" s="59"/>
      <c r="E342" s="431"/>
    </row>
    <row r="343" spans="1:5" ht="15.75" customHeight="1" x14ac:dyDescent="0.25">
      <c r="A343" s="442"/>
      <c r="B343" s="439" t="s">
        <v>1615</v>
      </c>
      <c r="C343" s="59"/>
      <c r="E343" s="431"/>
    </row>
    <row r="344" spans="1:5" ht="15.75" customHeight="1" x14ac:dyDescent="0.25">
      <c r="A344" s="442"/>
      <c r="B344" s="439" t="s">
        <v>1616</v>
      </c>
      <c r="C344" s="59"/>
      <c r="E344" s="430"/>
    </row>
    <row r="345" spans="1:5" ht="15.75" customHeight="1" x14ac:dyDescent="0.25">
      <c r="A345" s="442"/>
      <c r="B345" s="439" t="s">
        <v>1617</v>
      </c>
      <c r="C345" s="59"/>
      <c r="E345" s="430"/>
    </row>
    <row r="346" spans="1:5" ht="15.75" customHeight="1" x14ac:dyDescent="0.25">
      <c r="A346" s="442"/>
      <c r="B346" s="439" t="s">
        <v>1618</v>
      </c>
      <c r="C346" s="59"/>
      <c r="E346" s="431"/>
    </row>
    <row r="347" spans="1:5" ht="15.75" customHeight="1" x14ac:dyDescent="0.25">
      <c r="A347" s="442"/>
      <c r="B347" s="439" t="s">
        <v>1619</v>
      </c>
      <c r="C347" s="59"/>
      <c r="E347" s="431"/>
    </row>
    <row r="348" spans="1:5" ht="15.75" customHeight="1" x14ac:dyDescent="0.25">
      <c r="A348" s="442"/>
      <c r="B348" s="439" t="s">
        <v>1620</v>
      </c>
      <c r="C348" s="59"/>
      <c r="E348" s="431"/>
    </row>
    <row r="349" spans="1:5" ht="15.75" customHeight="1" x14ac:dyDescent="0.25">
      <c r="A349" s="442"/>
      <c r="B349" s="439" t="s">
        <v>1621</v>
      </c>
      <c r="C349" s="59"/>
      <c r="E349" s="431"/>
    </row>
    <row r="350" spans="1:5" ht="15.75" customHeight="1" x14ac:dyDescent="0.25">
      <c r="A350" s="442"/>
      <c r="B350" s="439" t="s">
        <v>1622</v>
      </c>
      <c r="C350" s="59"/>
      <c r="E350" s="431"/>
    </row>
    <row r="351" spans="1:5" ht="15.75" customHeight="1" x14ac:dyDescent="0.25">
      <c r="A351" s="442"/>
      <c r="B351" s="439" t="s">
        <v>1623</v>
      </c>
      <c r="C351" s="59"/>
      <c r="E351" s="431"/>
    </row>
    <row r="352" spans="1:5" ht="15.75" customHeight="1" x14ac:dyDescent="0.25">
      <c r="A352" s="442"/>
      <c r="B352" s="439" t="s">
        <v>1624</v>
      </c>
      <c r="C352" s="59"/>
      <c r="E352" s="431"/>
    </row>
    <row r="353" spans="1:5" ht="15.75" customHeight="1" x14ac:dyDescent="0.25">
      <c r="A353" s="442"/>
      <c r="B353" s="439" t="s">
        <v>1625</v>
      </c>
      <c r="C353" s="59"/>
      <c r="E353" s="431"/>
    </row>
    <row r="354" spans="1:5" ht="15.75" customHeight="1" x14ac:dyDescent="0.25">
      <c r="C354" s="59"/>
      <c r="E354" s="431"/>
    </row>
    <row r="355" spans="1:5" ht="15.75" customHeight="1" x14ac:dyDescent="0.25">
      <c r="C355" s="59"/>
      <c r="E355" s="431"/>
    </row>
    <row r="356" spans="1:5" ht="15.75" customHeight="1" x14ac:dyDescent="0.25">
      <c r="C356" s="59"/>
      <c r="E356" s="431"/>
    </row>
    <row r="357" spans="1:5" ht="15.75" customHeight="1" x14ac:dyDescent="0.25">
      <c r="E357" s="431"/>
    </row>
    <row r="358" spans="1:5" ht="15.75" customHeight="1" x14ac:dyDescent="0.25">
      <c r="E358" s="431"/>
    </row>
    <row r="359" spans="1:5" ht="15.75" customHeight="1" x14ac:dyDescent="0.25">
      <c r="E359" s="431"/>
    </row>
    <row r="360" spans="1:5" ht="15.75" customHeight="1" x14ac:dyDescent="0.25">
      <c r="E360" s="431"/>
    </row>
    <row r="361" spans="1:5" ht="15.75" customHeight="1" x14ac:dyDescent="0.25">
      <c r="E361" s="430"/>
    </row>
    <row r="362" spans="1:5" ht="15.75" customHeight="1" x14ac:dyDescent="0.25">
      <c r="E362" s="430"/>
    </row>
    <row r="363" spans="1:5" ht="15.75" customHeight="1" x14ac:dyDescent="0.25">
      <c r="E363" s="431"/>
    </row>
    <row r="364" spans="1:5" ht="15.75" customHeight="1" x14ac:dyDescent="0.25">
      <c r="E364" s="431"/>
    </row>
    <row r="365" spans="1:5" ht="15.75" customHeight="1" x14ac:dyDescent="0.25">
      <c r="E365" s="431"/>
    </row>
    <row r="366" spans="1:5" ht="15.75" customHeight="1" x14ac:dyDescent="0.25">
      <c r="E366" s="431"/>
    </row>
    <row r="367" spans="1:5" ht="15.75" customHeight="1" x14ac:dyDescent="0.25">
      <c r="E367" s="431"/>
    </row>
    <row r="368" spans="1:5" ht="15.75" customHeight="1" x14ac:dyDescent="0.25">
      <c r="E368" s="431"/>
    </row>
    <row r="369" spans="5:5" ht="15.75" customHeight="1" x14ac:dyDescent="0.25">
      <c r="E369" s="431"/>
    </row>
    <row r="370" spans="5:5" ht="15.75" customHeight="1" x14ac:dyDescent="0.25">
      <c r="E370" s="431"/>
    </row>
    <row r="371" spans="5:5" ht="15.75" customHeight="1" x14ac:dyDescent="0.25">
      <c r="E371" s="431"/>
    </row>
    <row r="372" spans="5:5" ht="15.75" customHeight="1" x14ac:dyDescent="0.25">
      <c r="E372" s="431"/>
    </row>
    <row r="373" spans="5:5" ht="15.75" customHeight="1" x14ac:dyDescent="0.25">
      <c r="E373" s="431"/>
    </row>
    <row r="374" spans="5:5" ht="15.75" customHeight="1" x14ac:dyDescent="0.25">
      <c r="E374" s="431"/>
    </row>
    <row r="375" spans="5:5" ht="15.75" customHeight="1" x14ac:dyDescent="0.25">
      <c r="E375" s="431"/>
    </row>
    <row r="376" spans="5:5" ht="15.75" customHeight="1" x14ac:dyDescent="0.25">
      <c r="E376" s="431"/>
    </row>
    <row r="377" spans="5:5" ht="15.75" customHeight="1" x14ac:dyDescent="0.25">
      <c r="E377" s="431"/>
    </row>
    <row r="378" spans="5:5" ht="15.75" customHeight="1" x14ac:dyDescent="0.25">
      <c r="E378" s="431"/>
    </row>
    <row r="379" spans="5:5" ht="15.75" customHeight="1" x14ac:dyDescent="0.25">
      <c r="E379" s="431"/>
    </row>
    <row r="380" spans="5:5" ht="15.75" customHeight="1" x14ac:dyDescent="0.25">
      <c r="E380" s="431"/>
    </row>
    <row r="381" spans="5:5" ht="15.75" customHeight="1" x14ac:dyDescent="0.25">
      <c r="E381" s="431"/>
    </row>
    <row r="382" spans="5:5" ht="15.75" customHeight="1" x14ac:dyDescent="0.25">
      <c r="E382" s="431"/>
    </row>
    <row r="383" spans="5:5" ht="15.75" customHeight="1" x14ac:dyDescent="0.25">
      <c r="E383" s="431"/>
    </row>
    <row r="384" spans="5:5" ht="15.75" customHeight="1" x14ac:dyDescent="0.25">
      <c r="E384" s="431"/>
    </row>
    <row r="385" spans="5:5" ht="15.75" customHeight="1" x14ac:dyDescent="0.25">
      <c r="E385" s="431"/>
    </row>
    <row r="386" spans="5:5" ht="15.75" customHeight="1" x14ac:dyDescent="0.25">
      <c r="E386" s="431"/>
    </row>
    <row r="387" spans="5:5" ht="15.75" customHeight="1" x14ac:dyDescent="0.25">
      <c r="E387" s="431"/>
    </row>
    <row r="388" spans="5:5" ht="15.75" customHeight="1" x14ac:dyDescent="0.25">
      <c r="E388" s="431"/>
    </row>
    <row r="389" spans="5:5" ht="15.75" customHeight="1" x14ac:dyDescent="0.25">
      <c r="E389" s="431"/>
    </row>
    <row r="390" spans="5:5" ht="15.75" customHeight="1" x14ac:dyDescent="0.25">
      <c r="E390" s="431"/>
    </row>
    <row r="391" spans="5:5" ht="15.75" customHeight="1" x14ac:dyDescent="0.25">
      <c r="E391" s="431"/>
    </row>
    <row r="392" spans="5:5" ht="15.75" customHeight="1" x14ac:dyDescent="0.25">
      <c r="E392" s="430"/>
    </row>
    <row r="393" spans="5:5" ht="15.75" customHeight="1" x14ac:dyDescent="0.25">
      <c r="E393" s="430"/>
    </row>
    <row r="394" spans="5:5" ht="15.75" customHeight="1" x14ac:dyDescent="0.25">
      <c r="E394" s="431"/>
    </row>
    <row r="395" spans="5:5" ht="15.75" customHeight="1" x14ac:dyDescent="0.25">
      <c r="E395" s="431"/>
    </row>
    <row r="396" spans="5:5" ht="15.75" customHeight="1" x14ac:dyDescent="0.25">
      <c r="E396" s="431"/>
    </row>
    <row r="397" spans="5:5" ht="15.75" customHeight="1" x14ac:dyDescent="0.25">
      <c r="E397" s="431"/>
    </row>
    <row r="398" spans="5:5" ht="15.75" customHeight="1" x14ac:dyDescent="0.25">
      <c r="E398" s="431"/>
    </row>
    <row r="399" spans="5:5" ht="15.75" customHeight="1" x14ac:dyDescent="0.25">
      <c r="E399" s="431"/>
    </row>
    <row r="400" spans="5:5" ht="15.75" customHeight="1" x14ac:dyDescent="0.25">
      <c r="E400" s="431"/>
    </row>
    <row r="401" spans="5:5" ht="15.75" customHeight="1" x14ac:dyDescent="0.25">
      <c r="E401" s="431"/>
    </row>
    <row r="402" spans="5:5" ht="15.75" customHeight="1" x14ac:dyDescent="0.25">
      <c r="E402" s="431"/>
    </row>
    <row r="403" spans="5:5" ht="15.75" customHeight="1" x14ac:dyDescent="0.25">
      <c r="E403" s="431"/>
    </row>
    <row r="404" spans="5:5" ht="15.75" customHeight="1" x14ac:dyDescent="0.25">
      <c r="E404" s="431"/>
    </row>
    <row r="405" spans="5:5" ht="15.75" customHeight="1" x14ac:dyDescent="0.25">
      <c r="E405" s="431"/>
    </row>
    <row r="406" spans="5:5" ht="15.75" customHeight="1" x14ac:dyDescent="0.25">
      <c r="E406" s="431"/>
    </row>
    <row r="407" spans="5:5" ht="15.75" customHeight="1" x14ac:dyDescent="0.25">
      <c r="E407" s="431"/>
    </row>
    <row r="408" spans="5:5" ht="15.75" customHeight="1" x14ac:dyDescent="0.25">
      <c r="E408" s="431"/>
    </row>
    <row r="409" spans="5:5" ht="15.75" customHeight="1" x14ac:dyDescent="0.25">
      <c r="E409" s="431"/>
    </row>
    <row r="410" spans="5:5" ht="15.75" customHeight="1" x14ac:dyDescent="0.25">
      <c r="E410" s="431"/>
    </row>
    <row r="411" spans="5:5" ht="15.75" customHeight="1" x14ac:dyDescent="0.25">
      <c r="E411" s="431"/>
    </row>
    <row r="412" spans="5:5" ht="15.75" customHeight="1" x14ac:dyDescent="0.25">
      <c r="E412" s="431"/>
    </row>
    <row r="413" spans="5:5" ht="15.75" customHeight="1" x14ac:dyDescent="0.25">
      <c r="E413" s="431"/>
    </row>
    <row r="414" spans="5:5" ht="15.75" customHeight="1" x14ac:dyDescent="0.25">
      <c r="E414" s="430"/>
    </row>
    <row r="415" spans="5:5" ht="15.75" customHeight="1" x14ac:dyDescent="0.25">
      <c r="E415" s="430"/>
    </row>
    <row r="416" spans="5:5" ht="15.75" customHeight="1" x14ac:dyDescent="0.25">
      <c r="E416" s="431"/>
    </row>
    <row r="417" spans="5:5" ht="15.75" customHeight="1" x14ac:dyDescent="0.25">
      <c r="E417" s="430"/>
    </row>
    <row r="418" spans="5:5" ht="15.75" customHeight="1" x14ac:dyDescent="0.25">
      <c r="E418" s="430"/>
    </row>
    <row r="419" spans="5:5" ht="15.75" customHeight="1" x14ac:dyDescent="0.25">
      <c r="E419" s="431"/>
    </row>
    <row r="420" spans="5:5" ht="15.75" customHeight="1" x14ac:dyDescent="0.25">
      <c r="E420" s="431"/>
    </row>
    <row r="421" spans="5:5" ht="15.75" customHeight="1" x14ac:dyDescent="0.25">
      <c r="E421" s="431"/>
    </row>
    <row r="422" spans="5:5" ht="15.75" customHeight="1" x14ac:dyDescent="0.25">
      <c r="E422" s="431"/>
    </row>
    <row r="423" spans="5:5" ht="15.75" customHeight="1" x14ac:dyDescent="0.25">
      <c r="E423" s="431"/>
    </row>
    <row r="424" spans="5:5" ht="15.75" customHeight="1" x14ac:dyDescent="0.25">
      <c r="E424" s="431"/>
    </row>
    <row r="425" spans="5:5" ht="15.75" customHeight="1" x14ac:dyDescent="0.25">
      <c r="E425" s="431"/>
    </row>
    <row r="426" spans="5:5" ht="15.75" customHeight="1" x14ac:dyDescent="0.25">
      <c r="E426" s="431"/>
    </row>
    <row r="427" spans="5:5" ht="15.75" customHeight="1" x14ac:dyDescent="0.25">
      <c r="E427" s="431"/>
    </row>
    <row r="428" spans="5:5" ht="15.75" customHeight="1" x14ac:dyDescent="0.25">
      <c r="E428" s="431"/>
    </row>
    <row r="429" spans="5:5" ht="15.75" customHeight="1" x14ac:dyDescent="0.25">
      <c r="E429" s="431"/>
    </row>
    <row r="430" spans="5:5" ht="15.75" customHeight="1" x14ac:dyDescent="0.25">
      <c r="E430" s="431"/>
    </row>
    <row r="431" spans="5:5" ht="15.75" customHeight="1" x14ac:dyDescent="0.25">
      <c r="E431" s="431"/>
    </row>
    <row r="432" spans="5:5" ht="15.75" customHeight="1" x14ac:dyDescent="0.25">
      <c r="E432" s="431"/>
    </row>
    <row r="433" spans="5:5" ht="15.75" customHeight="1" x14ac:dyDescent="0.25">
      <c r="E433" s="430"/>
    </row>
    <row r="434" spans="5:5" ht="15.75" customHeight="1" x14ac:dyDescent="0.25">
      <c r="E434" s="430"/>
    </row>
    <row r="435" spans="5:5" ht="15.75" customHeight="1" x14ac:dyDescent="0.25">
      <c r="E435" s="431"/>
    </row>
    <row r="436" spans="5:5" ht="15.75" customHeight="1" x14ac:dyDescent="0.25">
      <c r="E436" s="431"/>
    </row>
    <row r="437" spans="5:5" ht="15.75" customHeight="1" x14ac:dyDescent="0.25">
      <c r="E437" s="431"/>
    </row>
    <row r="438" spans="5:5" ht="15.75" customHeight="1" x14ac:dyDescent="0.25">
      <c r="E438" s="431"/>
    </row>
    <row r="439" spans="5:5" ht="15.75" customHeight="1" x14ac:dyDescent="0.25">
      <c r="E439" s="431"/>
    </row>
    <row r="440" spans="5:5" ht="15.75" customHeight="1" x14ac:dyDescent="0.25">
      <c r="E440" s="431"/>
    </row>
    <row r="441" spans="5:5" ht="15.75" customHeight="1" x14ac:dyDescent="0.25">
      <c r="E441" s="431"/>
    </row>
    <row r="442" spans="5:5" ht="15.75" customHeight="1" x14ac:dyDescent="0.25">
      <c r="E442" s="431"/>
    </row>
    <row r="443" spans="5:5" ht="15.75" customHeight="1" x14ac:dyDescent="0.25">
      <c r="E443" s="431"/>
    </row>
    <row r="444" spans="5:5" ht="15.75" customHeight="1" x14ac:dyDescent="0.25">
      <c r="E444" s="431"/>
    </row>
    <row r="445" spans="5:5" ht="15.75" customHeight="1" x14ac:dyDescent="0.25">
      <c r="E445" s="431"/>
    </row>
    <row r="446" spans="5:5" ht="15.75" customHeight="1" x14ac:dyDescent="0.25">
      <c r="E446" s="431"/>
    </row>
    <row r="447" spans="5:5" ht="15.75" customHeight="1" x14ac:dyDescent="0.25">
      <c r="E447" s="431"/>
    </row>
    <row r="448" spans="5:5" ht="15.75" customHeight="1" x14ac:dyDescent="0.25">
      <c r="E448" s="431"/>
    </row>
    <row r="449" spans="5:5" ht="15.75" customHeight="1" x14ac:dyDescent="0.25">
      <c r="E449" s="431"/>
    </row>
    <row r="450" spans="5:5" ht="15.75" customHeight="1" x14ac:dyDescent="0.25">
      <c r="E450" s="431"/>
    </row>
    <row r="451" spans="5:5" ht="15.75" customHeight="1" x14ac:dyDescent="0.25">
      <c r="E451" s="431"/>
    </row>
    <row r="452" spans="5:5" ht="15.75" customHeight="1" x14ac:dyDescent="0.25">
      <c r="E452" s="431"/>
    </row>
    <row r="453" spans="5:5" ht="15.75" customHeight="1" x14ac:dyDescent="0.25">
      <c r="E453" s="431"/>
    </row>
    <row r="454" spans="5:5" ht="15.75" customHeight="1" x14ac:dyDescent="0.25">
      <c r="E454" s="431"/>
    </row>
    <row r="455" spans="5:5" ht="15.75" customHeight="1" x14ac:dyDescent="0.25">
      <c r="E455" s="431"/>
    </row>
    <row r="456" spans="5:5" ht="15.75" customHeight="1" x14ac:dyDescent="0.25"/>
    <row r="457" spans="5:5" ht="15.75" customHeight="1" x14ac:dyDescent="0.25"/>
    <row r="458" spans="5:5" ht="15.75" customHeight="1" x14ac:dyDescent="0.25"/>
    <row r="459" spans="5:5" ht="15.75" customHeight="1" x14ac:dyDescent="0.25"/>
    <row r="460" spans="5:5" ht="15.75" customHeight="1" x14ac:dyDescent="0.25"/>
    <row r="461" spans="5:5" ht="15.75" customHeight="1" x14ac:dyDescent="0.25"/>
    <row r="462" spans="5:5" ht="15.75" customHeight="1" x14ac:dyDescent="0.25"/>
    <row r="463" spans="5:5" ht="15.75" customHeight="1" x14ac:dyDescent="0.25"/>
    <row r="464" spans="5:5"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sheetData>
  <autoFilter ref="A1:A877"/>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9"/>
  <sheetViews>
    <sheetView topLeftCell="B385" workbookViewId="0">
      <selection activeCell="F179" sqref="F179:H183"/>
    </sheetView>
  </sheetViews>
  <sheetFormatPr baseColWidth="10" defaultColWidth="11" defaultRowHeight="15" customHeight="1" x14ac:dyDescent="0.25"/>
  <cols>
    <col min="1" max="1" width="11" style="382"/>
    <col min="2" max="2" width="48.875" style="278" customWidth="1"/>
    <col min="3" max="3" width="86.875" style="278" customWidth="1"/>
    <col min="4" max="5" width="11" style="275"/>
    <col min="6" max="6" width="11.25"/>
    <col min="7" max="7" width="30.75" style="275" customWidth="1"/>
    <col min="8" max="8" width="90.375" style="275" customWidth="1"/>
    <col min="9" max="9" width="30.75" style="275" customWidth="1"/>
    <col min="10" max="10" width="11" style="400"/>
    <col min="11" max="16384" width="11" style="275"/>
  </cols>
  <sheetData>
    <row r="1" spans="1:10" ht="15" customHeight="1" x14ac:dyDescent="0.25">
      <c r="A1" s="854" t="s">
        <v>1305</v>
      </c>
      <c r="B1" s="850" t="s">
        <v>1262</v>
      </c>
      <c r="C1" s="388" t="s">
        <v>1506</v>
      </c>
      <c r="F1" s="399">
        <v>1</v>
      </c>
      <c r="G1" s="384" t="s">
        <v>1262</v>
      </c>
      <c r="H1" s="388" t="s">
        <v>1506</v>
      </c>
      <c r="I1" s="384" t="s">
        <v>1262</v>
      </c>
      <c r="J1" s="399">
        <v>1</v>
      </c>
    </row>
    <row r="2" spans="1:10" ht="15" customHeight="1" x14ac:dyDescent="0.25">
      <c r="A2" s="855"/>
      <c r="B2" s="851"/>
      <c r="C2" s="388" t="s">
        <v>1505</v>
      </c>
      <c r="F2" s="399">
        <v>1</v>
      </c>
      <c r="G2" s="384" t="s">
        <v>1262</v>
      </c>
      <c r="H2" s="388" t="s">
        <v>1505</v>
      </c>
      <c r="I2" s="384" t="s">
        <v>1262</v>
      </c>
      <c r="J2" s="399">
        <v>1</v>
      </c>
    </row>
    <row r="3" spans="1:10" ht="15" customHeight="1" x14ac:dyDescent="0.25">
      <c r="A3" s="855"/>
      <c r="B3" s="851"/>
      <c r="C3" s="388" t="s">
        <v>1507</v>
      </c>
      <c r="F3" s="399">
        <v>1</v>
      </c>
      <c r="G3" s="384" t="s">
        <v>1262</v>
      </c>
      <c r="H3" s="388" t="s">
        <v>1507</v>
      </c>
      <c r="I3" s="384" t="s">
        <v>1262</v>
      </c>
      <c r="J3" s="399">
        <v>1</v>
      </c>
    </row>
    <row r="4" spans="1:10" ht="15" customHeight="1" x14ac:dyDescent="0.25">
      <c r="A4" s="855"/>
      <c r="B4" s="851"/>
      <c r="C4" s="388" t="s">
        <v>1508</v>
      </c>
      <c r="F4" s="399">
        <v>1</v>
      </c>
      <c r="G4" s="384" t="s">
        <v>1262</v>
      </c>
      <c r="H4" s="388" t="s">
        <v>1508</v>
      </c>
      <c r="I4" s="384" t="s">
        <v>1262</v>
      </c>
      <c r="J4" s="399">
        <v>1</v>
      </c>
    </row>
    <row r="5" spans="1:10" ht="15" customHeight="1" x14ac:dyDescent="0.25">
      <c r="A5" s="855"/>
      <c r="B5" s="851"/>
      <c r="C5" s="274"/>
      <c r="F5" s="399">
        <v>2</v>
      </c>
      <c r="G5" s="384" t="s">
        <v>1263</v>
      </c>
      <c r="H5" s="388" t="s">
        <v>1490</v>
      </c>
      <c r="I5" s="384" t="s">
        <v>1263</v>
      </c>
      <c r="J5" s="399">
        <v>2</v>
      </c>
    </row>
    <row r="6" spans="1:10" ht="15" customHeight="1" x14ac:dyDescent="0.25">
      <c r="A6" s="855"/>
      <c r="B6" s="851"/>
      <c r="C6" s="274"/>
      <c r="F6" s="399">
        <v>2</v>
      </c>
      <c r="G6" s="384" t="s">
        <v>1263</v>
      </c>
      <c r="H6" s="388" t="s">
        <v>1495</v>
      </c>
      <c r="I6" s="384" t="s">
        <v>1263</v>
      </c>
      <c r="J6" s="399">
        <v>2</v>
      </c>
    </row>
    <row r="7" spans="1:10" ht="15" customHeight="1" x14ac:dyDescent="0.25">
      <c r="A7" s="855"/>
      <c r="B7" s="851"/>
      <c r="C7" s="274"/>
      <c r="F7" s="399">
        <v>2</v>
      </c>
      <c r="G7" s="384" t="s">
        <v>1263</v>
      </c>
      <c r="H7" s="388" t="s">
        <v>1494</v>
      </c>
      <c r="I7" s="384" t="s">
        <v>1263</v>
      </c>
      <c r="J7" s="399">
        <v>2</v>
      </c>
    </row>
    <row r="8" spans="1:10" ht="15" customHeight="1" x14ac:dyDescent="0.25">
      <c r="A8" s="853">
        <v>2</v>
      </c>
      <c r="B8" s="850" t="s">
        <v>1263</v>
      </c>
      <c r="C8" s="388" t="s">
        <v>1490</v>
      </c>
      <c r="F8" s="399">
        <v>2</v>
      </c>
      <c r="G8" s="384" t="s">
        <v>1263</v>
      </c>
      <c r="H8" s="388" t="s">
        <v>1493</v>
      </c>
      <c r="I8" s="384" t="s">
        <v>1263</v>
      </c>
      <c r="J8" s="399">
        <v>2</v>
      </c>
    </row>
    <row r="9" spans="1:10" ht="15" customHeight="1" x14ac:dyDescent="0.25">
      <c r="A9" s="853"/>
      <c r="B9" s="851"/>
      <c r="C9" s="388" t="s">
        <v>1495</v>
      </c>
      <c r="F9" s="399">
        <v>2</v>
      </c>
      <c r="G9" s="384" t="s">
        <v>1263</v>
      </c>
      <c r="H9" s="388" t="s">
        <v>1491</v>
      </c>
      <c r="I9" s="384" t="s">
        <v>1263</v>
      </c>
      <c r="J9" s="399">
        <v>2</v>
      </c>
    </row>
    <row r="10" spans="1:10" ht="15" customHeight="1" x14ac:dyDescent="0.25">
      <c r="A10" s="853"/>
      <c r="B10" s="851"/>
      <c r="C10" s="388" t="s">
        <v>1494</v>
      </c>
      <c r="F10" s="399">
        <v>2</v>
      </c>
      <c r="G10" s="384" t="s">
        <v>1263</v>
      </c>
      <c r="H10" s="276" t="s">
        <v>1496</v>
      </c>
      <c r="I10" s="384" t="s">
        <v>1263</v>
      </c>
      <c r="J10" s="399">
        <v>2</v>
      </c>
    </row>
    <row r="11" spans="1:10" ht="15" customHeight="1" x14ac:dyDescent="0.25">
      <c r="A11" s="853"/>
      <c r="B11" s="851"/>
      <c r="C11" s="388" t="s">
        <v>1493</v>
      </c>
      <c r="F11" s="399">
        <v>2</v>
      </c>
      <c r="G11" s="384" t="s">
        <v>1263</v>
      </c>
      <c r="H11" s="388" t="s">
        <v>1497</v>
      </c>
      <c r="I11" s="384" t="s">
        <v>1263</v>
      </c>
      <c r="J11" s="399">
        <v>2</v>
      </c>
    </row>
    <row r="12" spans="1:10" ht="15" customHeight="1" x14ac:dyDescent="0.25">
      <c r="A12" s="853"/>
      <c r="B12" s="851"/>
      <c r="C12" s="388" t="s">
        <v>1491</v>
      </c>
      <c r="F12" s="399">
        <v>2</v>
      </c>
      <c r="G12" s="384" t="s">
        <v>1263</v>
      </c>
      <c r="H12" s="388" t="s">
        <v>1502</v>
      </c>
      <c r="I12" s="384" t="s">
        <v>1263</v>
      </c>
      <c r="J12" s="399">
        <v>2</v>
      </c>
    </row>
    <row r="13" spans="1:10" ht="15" customHeight="1" x14ac:dyDescent="0.25">
      <c r="A13" s="853"/>
      <c r="B13" s="851"/>
      <c r="C13" s="276" t="s">
        <v>1496</v>
      </c>
      <c r="F13" s="399">
        <v>2</v>
      </c>
      <c r="G13" s="384" t="s">
        <v>1263</v>
      </c>
      <c r="H13" s="388" t="s">
        <v>1501</v>
      </c>
      <c r="I13" s="384" t="s">
        <v>1263</v>
      </c>
      <c r="J13" s="399">
        <v>2</v>
      </c>
    </row>
    <row r="14" spans="1:10" ht="15" customHeight="1" x14ac:dyDescent="0.25">
      <c r="A14" s="853"/>
      <c r="B14" s="851"/>
      <c r="C14" s="388" t="s">
        <v>1497</v>
      </c>
      <c r="F14" s="399">
        <v>2</v>
      </c>
      <c r="G14" s="384" t="s">
        <v>1263</v>
      </c>
      <c r="H14" s="388" t="s">
        <v>1498</v>
      </c>
      <c r="I14" s="384" t="s">
        <v>1263</v>
      </c>
      <c r="J14" s="399">
        <v>2</v>
      </c>
    </row>
    <row r="15" spans="1:10" ht="15" customHeight="1" x14ac:dyDescent="0.25">
      <c r="A15" s="853"/>
      <c r="B15" s="851"/>
      <c r="C15" s="388" t="s">
        <v>1502</v>
      </c>
      <c r="F15" s="399">
        <v>2</v>
      </c>
      <c r="G15" s="384" t="s">
        <v>1263</v>
      </c>
      <c r="H15" s="388" t="s">
        <v>1492</v>
      </c>
      <c r="I15" s="384" t="s">
        <v>1263</v>
      </c>
      <c r="J15" s="399">
        <v>2</v>
      </c>
    </row>
    <row r="16" spans="1:10" ht="15" customHeight="1" x14ac:dyDescent="0.25">
      <c r="A16" s="853"/>
      <c r="B16" s="851"/>
      <c r="C16" s="388" t="s">
        <v>1501</v>
      </c>
      <c r="F16" s="399">
        <v>2</v>
      </c>
      <c r="G16" s="384" t="s">
        <v>1263</v>
      </c>
      <c r="H16" s="388" t="s">
        <v>1499</v>
      </c>
      <c r="I16" s="384" t="s">
        <v>1263</v>
      </c>
      <c r="J16" s="399">
        <v>2</v>
      </c>
    </row>
    <row r="17" spans="1:10" ht="15" customHeight="1" x14ac:dyDescent="0.25">
      <c r="A17" s="853"/>
      <c r="B17" s="851"/>
      <c r="C17" s="388" t="s">
        <v>1498</v>
      </c>
      <c r="F17" s="399">
        <v>2</v>
      </c>
      <c r="G17" s="384" t="s">
        <v>1263</v>
      </c>
      <c r="H17" s="388" t="s">
        <v>1500</v>
      </c>
      <c r="I17" s="384" t="s">
        <v>1263</v>
      </c>
      <c r="J17" s="399">
        <v>2</v>
      </c>
    </row>
    <row r="18" spans="1:10" ht="15" customHeight="1" x14ac:dyDescent="0.25">
      <c r="A18" s="853"/>
      <c r="B18" s="851"/>
      <c r="C18" s="388" t="s">
        <v>1492</v>
      </c>
      <c r="F18" s="399">
        <v>2</v>
      </c>
      <c r="G18" s="384" t="s">
        <v>1263</v>
      </c>
      <c r="H18" s="388" t="s">
        <v>1503</v>
      </c>
      <c r="I18" s="384" t="s">
        <v>1263</v>
      </c>
      <c r="J18" s="399">
        <v>2</v>
      </c>
    </row>
    <row r="19" spans="1:10" ht="15" customHeight="1" x14ac:dyDescent="0.25">
      <c r="A19" s="853"/>
      <c r="B19" s="851"/>
      <c r="C19" s="388" t="s">
        <v>1499</v>
      </c>
      <c r="F19" s="399">
        <v>2</v>
      </c>
      <c r="G19" s="384" t="s">
        <v>1263</v>
      </c>
      <c r="H19" s="388" t="s">
        <v>1504</v>
      </c>
      <c r="I19" s="384" t="s">
        <v>1263</v>
      </c>
      <c r="J19" s="399">
        <v>2</v>
      </c>
    </row>
    <row r="20" spans="1:10" ht="15" customHeight="1" x14ac:dyDescent="0.25">
      <c r="A20" s="853"/>
      <c r="B20" s="851"/>
      <c r="C20" s="388" t="s">
        <v>1500</v>
      </c>
      <c r="F20" s="399">
        <v>3</v>
      </c>
      <c r="G20" s="384" t="s">
        <v>1264</v>
      </c>
      <c r="H20" s="388" t="s">
        <v>1487</v>
      </c>
      <c r="I20" s="384" t="s">
        <v>1264</v>
      </c>
      <c r="J20" s="399">
        <v>3</v>
      </c>
    </row>
    <row r="21" spans="1:10" ht="15" customHeight="1" x14ac:dyDescent="0.25">
      <c r="A21" s="853"/>
      <c r="B21" s="851"/>
      <c r="C21" s="388" t="s">
        <v>1503</v>
      </c>
      <c r="F21" s="399">
        <v>3</v>
      </c>
      <c r="G21" s="384" t="s">
        <v>1264</v>
      </c>
      <c r="H21" s="388" t="s">
        <v>1488</v>
      </c>
      <c r="I21" s="384" t="s">
        <v>1264</v>
      </c>
      <c r="J21" s="399">
        <v>3</v>
      </c>
    </row>
    <row r="22" spans="1:10" ht="15" customHeight="1" x14ac:dyDescent="0.25">
      <c r="A22" s="853"/>
      <c r="B22" s="851"/>
      <c r="C22" s="388" t="s">
        <v>1504</v>
      </c>
      <c r="F22" s="399">
        <v>3</v>
      </c>
      <c r="G22" s="384" t="s">
        <v>1264</v>
      </c>
      <c r="H22" s="388" t="s">
        <v>1489</v>
      </c>
      <c r="I22" s="384" t="s">
        <v>1264</v>
      </c>
      <c r="J22" s="399">
        <v>3</v>
      </c>
    </row>
    <row r="23" spans="1:10" ht="15" customHeight="1" x14ac:dyDescent="0.25">
      <c r="A23" s="853"/>
      <c r="B23" s="851"/>
      <c r="C23" s="274"/>
      <c r="F23" s="399">
        <v>4</v>
      </c>
      <c r="G23" s="539" t="s">
        <v>1695</v>
      </c>
      <c r="H23" s="388" t="s">
        <v>1484</v>
      </c>
      <c r="I23" s="384" t="s">
        <v>1265</v>
      </c>
      <c r="J23" s="399">
        <v>4</v>
      </c>
    </row>
    <row r="24" spans="1:10" ht="15" customHeight="1" x14ac:dyDescent="0.25">
      <c r="A24" s="853"/>
      <c r="B24" s="851"/>
      <c r="C24" s="274"/>
      <c r="F24" s="399">
        <v>4</v>
      </c>
      <c r="G24" s="539" t="s">
        <v>1695</v>
      </c>
      <c r="H24" s="388" t="s">
        <v>1483</v>
      </c>
      <c r="I24" s="384" t="s">
        <v>1265</v>
      </c>
      <c r="J24" s="399">
        <v>4</v>
      </c>
    </row>
    <row r="25" spans="1:10" ht="15" customHeight="1" x14ac:dyDescent="0.25">
      <c r="A25" s="853"/>
      <c r="B25" s="851"/>
      <c r="C25" s="274"/>
      <c r="F25" s="399">
        <v>4</v>
      </c>
      <c r="G25" s="539" t="s">
        <v>1695</v>
      </c>
      <c r="H25" s="388" t="s">
        <v>1485</v>
      </c>
      <c r="I25" s="384" t="s">
        <v>1265</v>
      </c>
      <c r="J25" s="399">
        <v>4</v>
      </c>
    </row>
    <row r="26" spans="1:10" ht="15" customHeight="1" x14ac:dyDescent="0.25">
      <c r="A26" s="852" t="s">
        <v>1306</v>
      </c>
      <c r="B26" s="850" t="s">
        <v>1264</v>
      </c>
      <c r="C26" s="388" t="s">
        <v>1487</v>
      </c>
      <c r="F26" s="399">
        <v>4</v>
      </c>
      <c r="G26" s="539" t="s">
        <v>1695</v>
      </c>
      <c r="H26" s="538" t="s">
        <v>1696</v>
      </c>
      <c r="I26" s="384" t="s">
        <v>1265</v>
      </c>
      <c r="J26" s="399">
        <v>4</v>
      </c>
    </row>
    <row r="27" spans="1:10" ht="15" customHeight="1" x14ac:dyDescent="0.25">
      <c r="A27" s="853"/>
      <c r="B27" s="851"/>
      <c r="C27" s="388" t="s">
        <v>1488</v>
      </c>
      <c r="F27" s="399">
        <v>5</v>
      </c>
      <c r="G27" s="384" t="s">
        <v>1266</v>
      </c>
      <c r="H27" s="388" t="s">
        <v>1478</v>
      </c>
      <c r="I27" s="384" t="s">
        <v>1266</v>
      </c>
      <c r="J27" s="399">
        <v>5</v>
      </c>
    </row>
    <row r="28" spans="1:10" ht="15" customHeight="1" x14ac:dyDescent="0.25">
      <c r="A28" s="853"/>
      <c r="B28" s="851"/>
      <c r="C28" s="388" t="s">
        <v>1489</v>
      </c>
      <c r="F28" s="399">
        <v>5</v>
      </c>
      <c r="G28" s="384" t="s">
        <v>1266</v>
      </c>
      <c r="H28" s="388" t="s">
        <v>1479</v>
      </c>
      <c r="I28" s="384" t="s">
        <v>1266</v>
      </c>
      <c r="J28" s="399">
        <v>5</v>
      </c>
    </row>
    <row r="29" spans="1:10" ht="15" customHeight="1" x14ac:dyDescent="0.25">
      <c r="A29" s="853"/>
      <c r="B29" s="851"/>
      <c r="C29" s="274"/>
      <c r="F29" s="399">
        <v>5</v>
      </c>
      <c r="G29" s="384" t="s">
        <v>1266</v>
      </c>
      <c r="H29" s="276" t="s">
        <v>1480</v>
      </c>
      <c r="I29" s="384" t="s">
        <v>1266</v>
      </c>
      <c r="J29" s="399">
        <v>5</v>
      </c>
    </row>
    <row r="30" spans="1:10" ht="15" customHeight="1" x14ac:dyDescent="0.25">
      <c r="A30" s="853"/>
      <c r="B30" s="851"/>
      <c r="C30" s="274"/>
      <c r="F30" s="399">
        <v>5</v>
      </c>
      <c r="G30" s="384" t="s">
        <v>1266</v>
      </c>
      <c r="H30" s="388" t="s">
        <v>1481</v>
      </c>
      <c r="I30" s="384" t="s">
        <v>1266</v>
      </c>
      <c r="J30" s="399">
        <v>5</v>
      </c>
    </row>
    <row r="31" spans="1:10" ht="15" customHeight="1" x14ac:dyDescent="0.25">
      <c r="A31" s="853"/>
      <c r="B31" s="851"/>
      <c r="C31" s="274"/>
      <c r="F31" s="399">
        <v>5</v>
      </c>
      <c r="G31" s="384" t="s">
        <v>1266</v>
      </c>
      <c r="H31" s="388" t="s">
        <v>1482</v>
      </c>
      <c r="I31" s="384" t="s">
        <v>1266</v>
      </c>
      <c r="J31" s="399">
        <v>5</v>
      </c>
    </row>
    <row r="32" spans="1:10" ht="15" customHeight="1" x14ac:dyDescent="0.25">
      <c r="A32" s="852" t="s">
        <v>1307</v>
      </c>
      <c r="B32" s="850" t="s">
        <v>1265</v>
      </c>
      <c r="C32" s="388" t="s">
        <v>1484</v>
      </c>
      <c r="F32" s="399">
        <v>6</v>
      </c>
      <c r="G32" s="384" t="s">
        <v>1267</v>
      </c>
      <c r="H32" s="388" t="s">
        <v>1443</v>
      </c>
      <c r="I32" s="384" t="s">
        <v>1267</v>
      </c>
      <c r="J32" s="399">
        <v>6</v>
      </c>
    </row>
    <row r="33" spans="1:10" ht="15" customHeight="1" x14ac:dyDescent="0.25">
      <c r="A33" s="853"/>
      <c r="B33" s="851"/>
      <c r="C33" s="388" t="s">
        <v>1483</v>
      </c>
      <c r="F33" s="399">
        <v>6</v>
      </c>
      <c r="G33" s="384" t="s">
        <v>1267</v>
      </c>
      <c r="H33" s="276" t="s">
        <v>1444</v>
      </c>
      <c r="I33" s="384" t="s">
        <v>1267</v>
      </c>
      <c r="J33" s="399">
        <v>6</v>
      </c>
    </row>
    <row r="34" spans="1:10" ht="15" customHeight="1" x14ac:dyDescent="0.25">
      <c r="A34" s="853"/>
      <c r="B34" s="851"/>
      <c r="C34" s="388" t="s">
        <v>1485</v>
      </c>
      <c r="F34" s="399">
        <v>6</v>
      </c>
      <c r="G34" s="384" t="s">
        <v>1267</v>
      </c>
      <c r="H34" s="276" t="s">
        <v>1445</v>
      </c>
      <c r="I34" s="384" t="s">
        <v>1267</v>
      </c>
      <c r="J34" s="399">
        <v>6</v>
      </c>
    </row>
    <row r="35" spans="1:10" ht="15" customHeight="1" x14ac:dyDescent="0.25">
      <c r="A35" s="853"/>
      <c r="B35" s="851"/>
      <c r="C35" s="388" t="s">
        <v>1486</v>
      </c>
      <c r="F35" s="399">
        <v>6</v>
      </c>
      <c r="G35" s="384" t="s">
        <v>1267</v>
      </c>
      <c r="H35" s="388" t="s">
        <v>1446</v>
      </c>
      <c r="I35" s="384" t="s">
        <v>1267</v>
      </c>
      <c r="J35" s="399">
        <v>6</v>
      </c>
    </row>
    <row r="36" spans="1:10" ht="15" customHeight="1" x14ac:dyDescent="0.25">
      <c r="A36" s="853"/>
      <c r="B36" s="851"/>
      <c r="C36" s="274"/>
      <c r="F36" s="399">
        <v>6</v>
      </c>
      <c r="G36" s="384" t="s">
        <v>1267</v>
      </c>
      <c r="H36" s="388" t="s">
        <v>1447</v>
      </c>
      <c r="I36" s="384" t="s">
        <v>1267</v>
      </c>
      <c r="J36" s="399">
        <v>6</v>
      </c>
    </row>
    <row r="37" spans="1:10" ht="15" customHeight="1" x14ac:dyDescent="0.25">
      <c r="A37" s="853"/>
      <c r="B37" s="851"/>
      <c r="C37" s="274"/>
      <c r="F37" s="399">
        <v>6</v>
      </c>
      <c r="G37" s="384" t="s">
        <v>1267</v>
      </c>
      <c r="H37" s="388" t="s">
        <v>1448</v>
      </c>
      <c r="I37" s="384" t="s">
        <v>1267</v>
      </c>
      <c r="J37" s="399">
        <v>6</v>
      </c>
    </row>
    <row r="38" spans="1:10" ht="15" customHeight="1" x14ac:dyDescent="0.25">
      <c r="A38" s="853"/>
      <c r="B38" s="851"/>
      <c r="C38" s="274"/>
      <c r="F38" s="399">
        <v>6</v>
      </c>
      <c r="G38" s="384" t="s">
        <v>1267</v>
      </c>
      <c r="H38" s="388" t="s">
        <v>1449</v>
      </c>
      <c r="I38" s="384" t="s">
        <v>1267</v>
      </c>
      <c r="J38" s="399">
        <v>6</v>
      </c>
    </row>
    <row r="39" spans="1:10" ht="15" customHeight="1" x14ac:dyDescent="0.25">
      <c r="A39" s="852" t="s">
        <v>1308</v>
      </c>
      <c r="B39" s="850" t="s">
        <v>1266</v>
      </c>
      <c r="C39" s="388" t="s">
        <v>1478</v>
      </c>
      <c r="F39" s="399">
        <v>6</v>
      </c>
      <c r="G39" s="384" t="s">
        <v>1267</v>
      </c>
      <c r="H39" s="388" t="s">
        <v>1450</v>
      </c>
      <c r="I39" s="384" t="s">
        <v>1267</v>
      </c>
      <c r="J39" s="399">
        <v>6</v>
      </c>
    </row>
    <row r="40" spans="1:10" ht="15" customHeight="1" x14ac:dyDescent="0.25">
      <c r="A40" s="853"/>
      <c r="B40" s="851"/>
      <c r="C40" s="388" t="s">
        <v>1479</v>
      </c>
      <c r="F40" s="399">
        <v>6</v>
      </c>
      <c r="G40" s="384" t="s">
        <v>1267</v>
      </c>
      <c r="H40" s="388" t="s">
        <v>1451</v>
      </c>
      <c r="I40" s="384" t="s">
        <v>1267</v>
      </c>
      <c r="J40" s="399">
        <v>6</v>
      </c>
    </row>
    <row r="41" spans="1:10" ht="15" customHeight="1" x14ac:dyDescent="0.25">
      <c r="A41" s="853"/>
      <c r="B41" s="851"/>
      <c r="C41" s="276" t="s">
        <v>1480</v>
      </c>
      <c r="F41" s="399">
        <v>6</v>
      </c>
      <c r="G41" s="384" t="s">
        <v>1267</v>
      </c>
      <c r="H41" s="388" t="s">
        <v>1452</v>
      </c>
      <c r="I41" s="384" t="s">
        <v>1267</v>
      </c>
      <c r="J41" s="399">
        <v>6</v>
      </c>
    </row>
    <row r="42" spans="1:10" ht="15" customHeight="1" x14ac:dyDescent="0.25">
      <c r="A42" s="853"/>
      <c r="B42" s="851"/>
      <c r="C42" s="388" t="s">
        <v>1481</v>
      </c>
      <c r="F42" s="399">
        <v>6</v>
      </c>
      <c r="G42" s="384" t="s">
        <v>1267</v>
      </c>
      <c r="H42" s="388" t="s">
        <v>1453</v>
      </c>
      <c r="I42" s="384" t="s">
        <v>1267</v>
      </c>
      <c r="J42" s="399">
        <v>6</v>
      </c>
    </row>
    <row r="43" spans="1:10" ht="15" customHeight="1" x14ac:dyDescent="0.25">
      <c r="A43" s="853"/>
      <c r="B43" s="851"/>
      <c r="C43" s="388" t="s">
        <v>1482</v>
      </c>
      <c r="F43" s="399">
        <v>6</v>
      </c>
      <c r="G43" s="384" t="s">
        <v>1267</v>
      </c>
      <c r="H43" s="388" t="s">
        <v>1454</v>
      </c>
      <c r="I43" s="384" t="s">
        <v>1267</v>
      </c>
      <c r="J43" s="399">
        <v>6</v>
      </c>
    </row>
    <row r="44" spans="1:10" ht="15" customHeight="1" x14ac:dyDescent="0.25">
      <c r="A44" s="853"/>
      <c r="B44" s="851"/>
      <c r="C44" s="274"/>
      <c r="F44" s="399">
        <v>6</v>
      </c>
      <c r="G44" s="384" t="s">
        <v>1267</v>
      </c>
      <c r="H44" s="388" t="s">
        <v>1455</v>
      </c>
      <c r="I44" s="384" t="s">
        <v>1267</v>
      </c>
      <c r="J44" s="399">
        <v>6</v>
      </c>
    </row>
    <row r="45" spans="1:10" ht="15" customHeight="1" x14ac:dyDescent="0.25">
      <c r="A45" s="853"/>
      <c r="B45" s="851"/>
      <c r="C45" s="274"/>
      <c r="F45" s="399">
        <v>6</v>
      </c>
      <c r="G45" s="384" t="s">
        <v>1267</v>
      </c>
      <c r="H45" s="388" t="s">
        <v>1456</v>
      </c>
      <c r="I45" s="384" t="s">
        <v>1267</v>
      </c>
      <c r="J45" s="399">
        <v>6</v>
      </c>
    </row>
    <row r="46" spans="1:10" ht="15" customHeight="1" x14ac:dyDescent="0.25">
      <c r="A46" s="853"/>
      <c r="B46" s="851"/>
      <c r="C46" s="274"/>
      <c r="F46" s="399">
        <v>6</v>
      </c>
      <c r="G46" s="384" t="s">
        <v>1267</v>
      </c>
      <c r="H46" s="388" t="s">
        <v>1457</v>
      </c>
      <c r="I46" s="384" t="s">
        <v>1267</v>
      </c>
      <c r="J46" s="399">
        <v>6</v>
      </c>
    </row>
    <row r="47" spans="1:10" ht="15" customHeight="1" x14ac:dyDescent="0.25">
      <c r="A47" s="852" t="s">
        <v>1309</v>
      </c>
      <c r="B47" s="850" t="s">
        <v>1267</v>
      </c>
      <c r="C47" s="388" t="s">
        <v>1443</v>
      </c>
      <c r="F47" s="399">
        <v>6</v>
      </c>
      <c r="G47" s="384" t="s">
        <v>1267</v>
      </c>
      <c r="H47" s="388" t="s">
        <v>1458</v>
      </c>
      <c r="I47" s="384" t="s">
        <v>1267</v>
      </c>
      <c r="J47" s="399">
        <v>6</v>
      </c>
    </row>
    <row r="48" spans="1:10" ht="15" customHeight="1" x14ac:dyDescent="0.25">
      <c r="A48" s="853"/>
      <c r="B48" s="851"/>
      <c r="C48" s="276" t="s">
        <v>1444</v>
      </c>
      <c r="F48" s="399">
        <v>6</v>
      </c>
      <c r="G48" s="384" t="s">
        <v>1267</v>
      </c>
      <c r="H48" s="388" t="s">
        <v>1459</v>
      </c>
      <c r="I48" s="384" t="s">
        <v>1267</v>
      </c>
      <c r="J48" s="399">
        <v>6</v>
      </c>
    </row>
    <row r="49" spans="1:10" ht="15" customHeight="1" x14ac:dyDescent="0.25">
      <c r="A49" s="853"/>
      <c r="B49" s="851"/>
      <c r="C49" s="276" t="s">
        <v>1445</v>
      </c>
      <c r="F49" s="399">
        <v>6</v>
      </c>
      <c r="G49" s="384" t="s">
        <v>1267</v>
      </c>
      <c r="H49" s="388" t="s">
        <v>1460</v>
      </c>
      <c r="I49" s="384" t="s">
        <v>1267</v>
      </c>
      <c r="J49" s="399">
        <v>6</v>
      </c>
    </row>
    <row r="50" spans="1:10" ht="15" customHeight="1" x14ac:dyDescent="0.25">
      <c r="A50" s="853"/>
      <c r="B50" s="851"/>
      <c r="C50" s="388" t="s">
        <v>1446</v>
      </c>
      <c r="F50" s="399">
        <v>6</v>
      </c>
      <c r="G50" s="384" t="s">
        <v>1267</v>
      </c>
      <c r="H50" s="388" t="s">
        <v>1461</v>
      </c>
      <c r="I50" s="384" t="s">
        <v>1267</v>
      </c>
      <c r="J50" s="399">
        <v>6</v>
      </c>
    </row>
    <row r="51" spans="1:10" ht="15" customHeight="1" x14ac:dyDescent="0.25">
      <c r="A51" s="853"/>
      <c r="B51" s="851"/>
      <c r="C51" s="388" t="s">
        <v>1447</v>
      </c>
      <c r="F51" s="399">
        <v>6</v>
      </c>
      <c r="G51" s="384" t="s">
        <v>1267</v>
      </c>
      <c r="H51" s="388" t="s">
        <v>1462</v>
      </c>
      <c r="I51" s="384" t="s">
        <v>1267</v>
      </c>
      <c r="J51" s="399">
        <v>6</v>
      </c>
    </row>
    <row r="52" spans="1:10" ht="15" customHeight="1" x14ac:dyDescent="0.25">
      <c r="A52" s="853"/>
      <c r="B52" s="851"/>
      <c r="C52" s="388" t="s">
        <v>1448</v>
      </c>
      <c r="F52" s="399">
        <v>6</v>
      </c>
      <c r="G52" s="384" t="s">
        <v>1267</v>
      </c>
      <c r="H52" s="388" t="s">
        <v>1463</v>
      </c>
      <c r="I52" s="384" t="s">
        <v>1267</v>
      </c>
      <c r="J52" s="399">
        <v>6</v>
      </c>
    </row>
    <row r="53" spans="1:10" ht="15" customHeight="1" x14ac:dyDescent="0.25">
      <c r="A53" s="853"/>
      <c r="B53" s="851"/>
      <c r="C53" s="388" t="s">
        <v>1449</v>
      </c>
      <c r="F53" s="399">
        <v>6</v>
      </c>
      <c r="G53" s="384" t="s">
        <v>1267</v>
      </c>
      <c r="H53" s="388" t="s">
        <v>1464</v>
      </c>
      <c r="I53" s="384" t="s">
        <v>1267</v>
      </c>
      <c r="J53" s="399">
        <v>6</v>
      </c>
    </row>
    <row r="54" spans="1:10" ht="15" customHeight="1" x14ac:dyDescent="0.25">
      <c r="A54" s="853"/>
      <c r="B54" s="851"/>
      <c r="C54" s="388" t="s">
        <v>1450</v>
      </c>
      <c r="F54" s="399">
        <v>6</v>
      </c>
      <c r="G54" s="384" t="s">
        <v>1267</v>
      </c>
      <c r="H54" s="388" t="s">
        <v>1465</v>
      </c>
      <c r="I54" s="384" t="s">
        <v>1267</v>
      </c>
      <c r="J54" s="399">
        <v>6</v>
      </c>
    </row>
    <row r="55" spans="1:10" ht="15" customHeight="1" x14ac:dyDescent="0.25">
      <c r="A55" s="853"/>
      <c r="B55" s="851"/>
      <c r="C55" s="388" t="s">
        <v>1451</v>
      </c>
      <c r="F55" s="399">
        <v>6</v>
      </c>
      <c r="G55" s="384" t="s">
        <v>1267</v>
      </c>
      <c r="H55" s="388" t="s">
        <v>1466</v>
      </c>
      <c r="I55" s="384" t="s">
        <v>1267</v>
      </c>
      <c r="J55" s="399">
        <v>6</v>
      </c>
    </row>
    <row r="56" spans="1:10" ht="15" customHeight="1" x14ac:dyDescent="0.25">
      <c r="A56" s="853"/>
      <c r="B56" s="851"/>
      <c r="C56" s="388" t="s">
        <v>1452</v>
      </c>
      <c r="F56" s="399">
        <v>6</v>
      </c>
      <c r="G56" s="384" t="s">
        <v>1267</v>
      </c>
      <c r="H56" s="276" t="s">
        <v>1467</v>
      </c>
      <c r="I56" s="384" t="s">
        <v>1267</v>
      </c>
      <c r="J56" s="399">
        <v>6</v>
      </c>
    </row>
    <row r="57" spans="1:10" ht="15" customHeight="1" x14ac:dyDescent="0.25">
      <c r="A57" s="853"/>
      <c r="B57" s="851"/>
      <c r="C57" s="388" t="s">
        <v>1453</v>
      </c>
      <c r="F57" s="399">
        <v>6</v>
      </c>
      <c r="G57" s="384" t="s">
        <v>1267</v>
      </c>
      <c r="H57" s="388" t="s">
        <v>1468</v>
      </c>
      <c r="I57" s="384" t="s">
        <v>1267</v>
      </c>
      <c r="J57" s="399">
        <v>6</v>
      </c>
    </row>
    <row r="58" spans="1:10" ht="15" customHeight="1" x14ac:dyDescent="0.25">
      <c r="A58" s="853"/>
      <c r="B58" s="851"/>
      <c r="C58" s="388" t="s">
        <v>1454</v>
      </c>
      <c r="F58" s="399">
        <v>6</v>
      </c>
      <c r="G58" s="384" t="s">
        <v>1267</v>
      </c>
      <c r="H58" s="388" t="s">
        <v>1469</v>
      </c>
      <c r="I58" s="384" t="s">
        <v>1267</v>
      </c>
      <c r="J58" s="399">
        <v>6</v>
      </c>
    </row>
    <row r="59" spans="1:10" ht="15" customHeight="1" x14ac:dyDescent="0.25">
      <c r="A59" s="853"/>
      <c r="B59" s="851"/>
      <c r="C59" s="388" t="s">
        <v>1455</v>
      </c>
      <c r="F59" s="399">
        <v>6</v>
      </c>
      <c r="G59" s="384" t="s">
        <v>1267</v>
      </c>
      <c r="H59" s="388" t="s">
        <v>1470</v>
      </c>
      <c r="I59" s="384" t="s">
        <v>1267</v>
      </c>
      <c r="J59" s="399">
        <v>6</v>
      </c>
    </row>
    <row r="60" spans="1:10" ht="15" customHeight="1" x14ac:dyDescent="0.25">
      <c r="A60" s="853"/>
      <c r="B60" s="851"/>
      <c r="C60" s="388" t="s">
        <v>1456</v>
      </c>
      <c r="F60" s="399">
        <v>6</v>
      </c>
      <c r="G60" s="384" t="s">
        <v>1267</v>
      </c>
      <c r="H60" s="388" t="s">
        <v>1471</v>
      </c>
      <c r="I60" s="384" t="s">
        <v>1267</v>
      </c>
      <c r="J60" s="399">
        <v>6</v>
      </c>
    </row>
    <row r="61" spans="1:10" ht="15" customHeight="1" x14ac:dyDescent="0.25">
      <c r="A61" s="853"/>
      <c r="B61" s="851"/>
      <c r="C61" s="388" t="s">
        <v>1457</v>
      </c>
      <c r="F61" s="399">
        <v>6</v>
      </c>
      <c r="G61" s="384" t="s">
        <v>1267</v>
      </c>
      <c r="H61" s="388" t="s">
        <v>1472</v>
      </c>
      <c r="I61" s="384" t="s">
        <v>1267</v>
      </c>
      <c r="J61" s="399">
        <v>6</v>
      </c>
    </row>
    <row r="62" spans="1:10" ht="15" customHeight="1" x14ac:dyDescent="0.25">
      <c r="A62" s="853"/>
      <c r="B62" s="851"/>
      <c r="C62" s="388" t="s">
        <v>1458</v>
      </c>
      <c r="F62" s="399">
        <v>6</v>
      </c>
      <c r="G62" s="384" t="s">
        <v>1267</v>
      </c>
      <c r="H62" s="388" t="s">
        <v>1473</v>
      </c>
      <c r="I62" s="384" t="s">
        <v>1267</v>
      </c>
      <c r="J62" s="399">
        <v>6</v>
      </c>
    </row>
    <row r="63" spans="1:10" ht="15" customHeight="1" x14ac:dyDescent="0.25">
      <c r="A63" s="853"/>
      <c r="B63" s="851"/>
      <c r="C63" s="388" t="s">
        <v>1459</v>
      </c>
      <c r="F63" s="399">
        <v>6</v>
      </c>
      <c r="G63" s="384" t="s">
        <v>1267</v>
      </c>
      <c r="H63" s="388" t="s">
        <v>1474</v>
      </c>
      <c r="I63" s="384" t="s">
        <v>1267</v>
      </c>
      <c r="J63" s="399">
        <v>6</v>
      </c>
    </row>
    <row r="64" spans="1:10" ht="15" customHeight="1" x14ac:dyDescent="0.25">
      <c r="A64" s="853"/>
      <c r="B64" s="851"/>
      <c r="C64" s="388" t="s">
        <v>1460</v>
      </c>
      <c r="F64" s="399">
        <v>6</v>
      </c>
      <c r="G64" s="384" t="s">
        <v>1267</v>
      </c>
      <c r="H64" s="388" t="s">
        <v>1475</v>
      </c>
      <c r="I64" s="384" t="s">
        <v>1267</v>
      </c>
      <c r="J64" s="399">
        <v>6</v>
      </c>
    </row>
    <row r="65" spans="1:10" ht="15" customHeight="1" x14ac:dyDescent="0.25">
      <c r="A65" s="853"/>
      <c r="B65" s="851"/>
      <c r="C65" s="388" t="s">
        <v>1461</v>
      </c>
      <c r="F65" s="399">
        <v>6</v>
      </c>
      <c r="G65" s="384" t="s">
        <v>1267</v>
      </c>
      <c r="H65" s="277" t="s">
        <v>1476</v>
      </c>
      <c r="I65" s="384" t="s">
        <v>1267</v>
      </c>
      <c r="J65" s="399">
        <v>6</v>
      </c>
    </row>
    <row r="66" spans="1:10" ht="15" customHeight="1" x14ac:dyDescent="0.25">
      <c r="A66" s="853"/>
      <c r="B66" s="851"/>
      <c r="C66" s="388" t="s">
        <v>1462</v>
      </c>
      <c r="F66" s="399">
        <v>6</v>
      </c>
      <c r="G66" s="384" t="s">
        <v>1267</v>
      </c>
      <c r="H66" s="388" t="s">
        <v>1477</v>
      </c>
      <c r="I66" s="384" t="s">
        <v>1267</v>
      </c>
      <c r="J66" s="399">
        <v>6</v>
      </c>
    </row>
    <row r="67" spans="1:10" ht="15" customHeight="1" x14ac:dyDescent="0.25">
      <c r="A67" s="853"/>
      <c r="B67" s="851"/>
      <c r="C67" s="388" t="s">
        <v>1463</v>
      </c>
      <c r="F67" s="399">
        <v>7</v>
      </c>
      <c r="G67" s="539" t="s">
        <v>1704</v>
      </c>
      <c r="H67" s="388" t="s">
        <v>1441</v>
      </c>
      <c r="I67" s="384" t="s">
        <v>1268</v>
      </c>
      <c r="J67" s="399">
        <v>7</v>
      </c>
    </row>
    <row r="68" spans="1:10" ht="15" customHeight="1" x14ac:dyDescent="0.25">
      <c r="A68" s="853"/>
      <c r="B68" s="851"/>
      <c r="C68" s="388" t="s">
        <v>1464</v>
      </c>
      <c r="F68" s="399">
        <v>7</v>
      </c>
      <c r="G68" s="539" t="s">
        <v>1704</v>
      </c>
      <c r="H68" s="388" t="s">
        <v>1439</v>
      </c>
      <c r="I68" s="384" t="s">
        <v>1268</v>
      </c>
      <c r="J68" s="399">
        <v>7</v>
      </c>
    </row>
    <row r="69" spans="1:10" ht="15" customHeight="1" x14ac:dyDescent="0.25">
      <c r="A69" s="853"/>
      <c r="B69" s="851"/>
      <c r="C69" s="388" t="s">
        <v>1465</v>
      </c>
      <c r="F69" s="399">
        <v>7</v>
      </c>
      <c r="G69" s="539" t="s">
        <v>1704</v>
      </c>
      <c r="H69" s="388" t="s">
        <v>1440</v>
      </c>
      <c r="I69" s="384" t="s">
        <v>1268</v>
      </c>
      <c r="J69" s="399">
        <v>7</v>
      </c>
    </row>
    <row r="70" spans="1:10" ht="15" customHeight="1" x14ac:dyDescent="0.25">
      <c r="A70" s="853"/>
      <c r="B70" s="851"/>
      <c r="C70" s="388" t="s">
        <v>1466</v>
      </c>
      <c r="F70" s="399">
        <v>7</v>
      </c>
      <c r="G70" s="539" t="s">
        <v>1704</v>
      </c>
      <c r="H70" s="388" t="s">
        <v>1442</v>
      </c>
      <c r="I70" s="384" t="s">
        <v>1268</v>
      </c>
      <c r="J70" s="399">
        <v>7</v>
      </c>
    </row>
    <row r="71" spans="1:10" ht="15" customHeight="1" x14ac:dyDescent="0.25">
      <c r="A71" s="853"/>
      <c r="B71" s="851"/>
      <c r="C71" s="276" t="s">
        <v>1467</v>
      </c>
      <c r="F71" s="399">
        <v>8</v>
      </c>
      <c r="G71" s="384" t="s">
        <v>1269</v>
      </c>
      <c r="H71" s="388" t="s">
        <v>1428</v>
      </c>
      <c r="I71" s="384" t="s">
        <v>1269</v>
      </c>
      <c r="J71" s="399">
        <v>8</v>
      </c>
    </row>
    <row r="72" spans="1:10" ht="15" customHeight="1" x14ac:dyDescent="0.25">
      <c r="A72" s="853"/>
      <c r="B72" s="851"/>
      <c r="C72" s="388" t="s">
        <v>1468</v>
      </c>
      <c r="F72" s="399">
        <v>8</v>
      </c>
      <c r="G72" s="384" t="s">
        <v>1269</v>
      </c>
      <c r="H72" s="388" t="s">
        <v>1429</v>
      </c>
      <c r="I72" s="384" t="s">
        <v>1269</v>
      </c>
      <c r="J72" s="399">
        <v>8</v>
      </c>
    </row>
    <row r="73" spans="1:10" ht="15" customHeight="1" x14ac:dyDescent="0.25">
      <c r="A73" s="853"/>
      <c r="B73" s="851"/>
      <c r="C73" s="388" t="s">
        <v>1469</v>
      </c>
      <c r="F73" s="399">
        <v>8</v>
      </c>
      <c r="G73" s="384" t="s">
        <v>1269</v>
      </c>
      <c r="H73" s="388" t="s">
        <v>1430</v>
      </c>
      <c r="I73" s="384" t="s">
        <v>1269</v>
      </c>
      <c r="J73" s="399">
        <v>8</v>
      </c>
    </row>
    <row r="74" spans="1:10" ht="15" customHeight="1" x14ac:dyDescent="0.25">
      <c r="A74" s="853"/>
      <c r="B74" s="851"/>
      <c r="C74" s="388" t="s">
        <v>1470</v>
      </c>
      <c r="F74" s="399">
        <v>8</v>
      </c>
      <c r="G74" s="384" t="s">
        <v>1269</v>
      </c>
      <c r="H74" s="388" t="s">
        <v>1431</v>
      </c>
      <c r="I74" s="384" t="s">
        <v>1269</v>
      </c>
      <c r="J74" s="399">
        <v>8</v>
      </c>
    </row>
    <row r="75" spans="1:10" ht="15" customHeight="1" x14ac:dyDescent="0.25">
      <c r="A75" s="853"/>
      <c r="B75" s="851"/>
      <c r="C75" s="388" t="s">
        <v>1471</v>
      </c>
      <c r="F75" s="399">
        <v>8</v>
      </c>
      <c r="G75" s="384" t="s">
        <v>1269</v>
      </c>
      <c r="H75" s="388" t="s">
        <v>1432</v>
      </c>
      <c r="I75" s="384" t="s">
        <v>1269</v>
      </c>
      <c r="J75" s="399">
        <v>8</v>
      </c>
    </row>
    <row r="76" spans="1:10" ht="15" customHeight="1" x14ac:dyDescent="0.25">
      <c r="A76" s="853"/>
      <c r="B76" s="851"/>
      <c r="C76" s="388" t="s">
        <v>1472</v>
      </c>
      <c r="F76" s="399">
        <v>8</v>
      </c>
      <c r="G76" s="384" t="s">
        <v>1269</v>
      </c>
      <c r="H76" s="388" t="s">
        <v>1433</v>
      </c>
      <c r="I76" s="384" t="s">
        <v>1269</v>
      </c>
      <c r="J76" s="399">
        <v>8</v>
      </c>
    </row>
    <row r="77" spans="1:10" ht="15" customHeight="1" x14ac:dyDescent="0.25">
      <c r="A77" s="853"/>
      <c r="B77" s="851"/>
      <c r="C77" s="388" t="s">
        <v>1473</v>
      </c>
      <c r="F77" s="399">
        <v>8</v>
      </c>
      <c r="G77" s="384" t="s">
        <v>1269</v>
      </c>
      <c r="H77" s="276" t="s">
        <v>1434</v>
      </c>
      <c r="I77" s="384" t="s">
        <v>1269</v>
      </c>
      <c r="J77" s="399">
        <v>8</v>
      </c>
    </row>
    <row r="78" spans="1:10" ht="15" customHeight="1" x14ac:dyDescent="0.25">
      <c r="A78" s="853"/>
      <c r="B78" s="851"/>
      <c r="C78" s="388" t="s">
        <v>1474</v>
      </c>
      <c r="F78" s="399">
        <v>8</v>
      </c>
      <c r="G78" s="384" t="s">
        <v>1269</v>
      </c>
      <c r="H78" s="388" t="s">
        <v>1435</v>
      </c>
      <c r="I78" s="384" t="s">
        <v>1269</v>
      </c>
      <c r="J78" s="399">
        <v>8</v>
      </c>
    </row>
    <row r="79" spans="1:10" ht="15" customHeight="1" x14ac:dyDescent="0.25">
      <c r="A79" s="853"/>
      <c r="B79" s="851"/>
      <c r="C79" s="388" t="s">
        <v>1475</v>
      </c>
      <c r="F79" s="399">
        <v>8</v>
      </c>
      <c r="G79" s="384" t="s">
        <v>1269</v>
      </c>
      <c r="H79" s="276" t="s">
        <v>1436</v>
      </c>
      <c r="I79" s="384" t="s">
        <v>1269</v>
      </c>
      <c r="J79" s="399">
        <v>8</v>
      </c>
    </row>
    <row r="80" spans="1:10" ht="15" customHeight="1" x14ac:dyDescent="0.25">
      <c r="A80" s="853"/>
      <c r="B80" s="851"/>
      <c r="C80" s="277" t="s">
        <v>1476</v>
      </c>
      <c r="F80" s="399">
        <v>8</v>
      </c>
      <c r="G80" s="384" t="s">
        <v>1269</v>
      </c>
      <c r="H80" s="388" t="s">
        <v>1437</v>
      </c>
      <c r="I80" s="384" t="s">
        <v>1269</v>
      </c>
      <c r="J80" s="399">
        <v>8</v>
      </c>
    </row>
    <row r="81" spans="1:10" ht="15" customHeight="1" x14ac:dyDescent="0.25">
      <c r="A81" s="853"/>
      <c r="B81" s="851"/>
      <c r="C81" s="388" t="s">
        <v>1477</v>
      </c>
      <c r="F81" s="399">
        <v>8</v>
      </c>
      <c r="G81" s="384" t="s">
        <v>1269</v>
      </c>
      <c r="H81" s="388" t="s">
        <v>1438</v>
      </c>
      <c r="I81" s="384" t="s">
        <v>1269</v>
      </c>
      <c r="J81" s="399">
        <v>8</v>
      </c>
    </row>
    <row r="82" spans="1:10" ht="15" customHeight="1" x14ac:dyDescent="0.25">
      <c r="A82" s="853"/>
      <c r="B82" s="851"/>
      <c r="C82" s="274"/>
      <c r="F82" s="399">
        <v>9</v>
      </c>
      <c r="G82" s="539" t="s">
        <v>1270</v>
      </c>
      <c r="H82" s="388" t="s">
        <v>1424</v>
      </c>
      <c r="I82" s="384" t="s">
        <v>1270</v>
      </c>
      <c r="J82" s="399">
        <v>9</v>
      </c>
    </row>
    <row r="83" spans="1:10" ht="15" customHeight="1" x14ac:dyDescent="0.25">
      <c r="A83" s="853"/>
      <c r="B83" s="851"/>
      <c r="C83" s="274"/>
      <c r="F83" s="399">
        <v>9</v>
      </c>
      <c r="G83" s="384" t="s">
        <v>1270</v>
      </c>
      <c r="H83" s="388" t="s">
        <v>1426</v>
      </c>
      <c r="I83" s="384" t="s">
        <v>1270</v>
      </c>
      <c r="J83" s="399">
        <v>9</v>
      </c>
    </row>
    <row r="84" spans="1:10" ht="15" customHeight="1" x14ac:dyDescent="0.25">
      <c r="A84" s="852" t="s">
        <v>1310</v>
      </c>
      <c r="B84" s="850" t="s">
        <v>1268</v>
      </c>
      <c r="C84" s="388" t="s">
        <v>1441</v>
      </c>
      <c r="F84" s="399">
        <v>9</v>
      </c>
      <c r="G84" s="384" t="s">
        <v>1270</v>
      </c>
      <c r="H84" s="388" t="s">
        <v>1427</v>
      </c>
      <c r="I84" s="384" t="s">
        <v>1270</v>
      </c>
      <c r="J84" s="399">
        <v>9</v>
      </c>
    </row>
    <row r="85" spans="1:10" ht="15" customHeight="1" x14ac:dyDescent="0.25">
      <c r="A85" s="853"/>
      <c r="B85" s="851"/>
      <c r="C85" s="388" t="s">
        <v>1439</v>
      </c>
      <c r="F85" s="399">
        <v>10</v>
      </c>
      <c r="G85" s="539" t="s">
        <v>1703</v>
      </c>
      <c r="H85" s="388" t="s">
        <v>1420</v>
      </c>
      <c r="I85" s="384" t="s">
        <v>1271</v>
      </c>
      <c r="J85" s="399">
        <v>10</v>
      </c>
    </row>
    <row r="86" spans="1:10" ht="15" customHeight="1" x14ac:dyDescent="0.25">
      <c r="A86" s="853"/>
      <c r="B86" s="851"/>
      <c r="C86" s="388" t="s">
        <v>1440</v>
      </c>
      <c r="F86" s="399">
        <v>10</v>
      </c>
      <c r="G86" s="539" t="s">
        <v>1703</v>
      </c>
      <c r="H86" s="388" t="s">
        <v>1421</v>
      </c>
      <c r="I86" s="384" t="s">
        <v>1271</v>
      </c>
      <c r="J86" s="399">
        <v>10</v>
      </c>
    </row>
    <row r="87" spans="1:10" ht="15" customHeight="1" x14ac:dyDescent="0.25">
      <c r="A87" s="853"/>
      <c r="B87" s="851"/>
      <c r="C87" s="388" t="s">
        <v>1442</v>
      </c>
      <c r="F87" s="399">
        <v>10</v>
      </c>
      <c r="G87" s="539" t="s">
        <v>1703</v>
      </c>
      <c r="H87" s="388" t="s">
        <v>1422</v>
      </c>
      <c r="I87" s="384" t="s">
        <v>1271</v>
      </c>
      <c r="J87" s="399">
        <v>10</v>
      </c>
    </row>
    <row r="88" spans="1:10" ht="15" customHeight="1" x14ac:dyDescent="0.25">
      <c r="A88" s="853"/>
      <c r="B88" s="851"/>
      <c r="C88" s="276"/>
      <c r="F88" s="399">
        <v>10</v>
      </c>
      <c r="G88" s="539" t="s">
        <v>1703</v>
      </c>
      <c r="H88" s="388" t="s">
        <v>1423</v>
      </c>
      <c r="I88" s="384" t="s">
        <v>1271</v>
      </c>
      <c r="J88" s="399">
        <v>10</v>
      </c>
    </row>
    <row r="89" spans="1:10" ht="15" customHeight="1" x14ac:dyDescent="0.25">
      <c r="A89" s="853"/>
      <c r="B89" s="851"/>
      <c r="C89" s="274"/>
      <c r="F89" s="399">
        <v>11</v>
      </c>
      <c r="G89" s="539" t="s">
        <v>1697</v>
      </c>
      <c r="H89" s="388" t="s">
        <v>1415</v>
      </c>
      <c r="I89" s="384" t="s">
        <v>1272</v>
      </c>
      <c r="J89" s="399">
        <v>11</v>
      </c>
    </row>
    <row r="90" spans="1:10" ht="15" customHeight="1" x14ac:dyDescent="0.25">
      <c r="A90" s="853"/>
      <c r="B90" s="851"/>
      <c r="C90" s="274"/>
      <c r="F90" s="399">
        <v>11</v>
      </c>
      <c r="G90" s="539" t="s">
        <v>1697</v>
      </c>
      <c r="H90" s="276" t="s">
        <v>1416</v>
      </c>
      <c r="I90" s="384" t="s">
        <v>1272</v>
      </c>
      <c r="J90" s="399">
        <v>11</v>
      </c>
    </row>
    <row r="91" spans="1:10" ht="15" customHeight="1" x14ac:dyDescent="0.25">
      <c r="A91" s="852" t="s">
        <v>1311</v>
      </c>
      <c r="B91" s="850" t="s">
        <v>1269</v>
      </c>
      <c r="C91" s="388" t="s">
        <v>1428</v>
      </c>
      <c r="F91" s="399">
        <v>11</v>
      </c>
      <c r="G91" s="539" t="s">
        <v>1697</v>
      </c>
      <c r="H91" s="388" t="s">
        <v>1417</v>
      </c>
      <c r="I91" s="384" t="s">
        <v>1272</v>
      </c>
      <c r="J91" s="399">
        <v>11</v>
      </c>
    </row>
    <row r="92" spans="1:10" ht="15" customHeight="1" x14ac:dyDescent="0.25">
      <c r="A92" s="853"/>
      <c r="B92" s="851"/>
      <c r="C92" s="388" t="s">
        <v>1429</v>
      </c>
      <c r="F92" s="399">
        <v>11</v>
      </c>
      <c r="G92" s="539" t="s">
        <v>1697</v>
      </c>
      <c r="H92" s="388" t="s">
        <v>1418</v>
      </c>
      <c r="I92" s="384" t="s">
        <v>1272</v>
      </c>
      <c r="J92" s="399">
        <v>11</v>
      </c>
    </row>
    <row r="93" spans="1:10" ht="15" customHeight="1" x14ac:dyDescent="0.25">
      <c r="A93" s="853"/>
      <c r="B93" s="851"/>
      <c r="C93" s="388" t="s">
        <v>1430</v>
      </c>
      <c r="F93" s="399">
        <v>11</v>
      </c>
      <c r="G93" s="539" t="s">
        <v>1697</v>
      </c>
      <c r="H93" s="388" t="s">
        <v>1419</v>
      </c>
      <c r="I93" s="384" t="s">
        <v>1272</v>
      </c>
      <c r="J93" s="399">
        <v>11</v>
      </c>
    </row>
    <row r="94" spans="1:10" ht="15" customHeight="1" x14ac:dyDescent="0.25">
      <c r="A94" s="853"/>
      <c r="B94" s="851"/>
      <c r="C94" s="388" t="s">
        <v>1431</v>
      </c>
      <c r="F94" s="399">
        <v>12</v>
      </c>
      <c r="G94" s="384" t="s">
        <v>1273</v>
      </c>
      <c r="H94" s="388" t="s">
        <v>1405</v>
      </c>
      <c r="I94" s="384" t="s">
        <v>1273</v>
      </c>
      <c r="J94" s="399">
        <v>12</v>
      </c>
    </row>
    <row r="95" spans="1:10" ht="15" customHeight="1" x14ac:dyDescent="0.25">
      <c r="A95" s="853"/>
      <c r="B95" s="851"/>
      <c r="C95" s="388" t="s">
        <v>1432</v>
      </c>
      <c r="F95" s="399">
        <v>12</v>
      </c>
      <c r="G95" s="384" t="s">
        <v>1273</v>
      </c>
      <c r="H95" s="388" t="s">
        <v>1406</v>
      </c>
      <c r="I95" s="384" t="s">
        <v>1273</v>
      </c>
      <c r="J95" s="399">
        <v>12</v>
      </c>
    </row>
    <row r="96" spans="1:10" ht="15" customHeight="1" x14ac:dyDescent="0.25">
      <c r="A96" s="853"/>
      <c r="B96" s="851"/>
      <c r="C96" s="388" t="s">
        <v>1433</v>
      </c>
      <c r="F96" s="399">
        <v>12</v>
      </c>
      <c r="G96" s="384" t="s">
        <v>1273</v>
      </c>
      <c r="H96" s="388" t="s">
        <v>1407</v>
      </c>
      <c r="I96" s="384" t="s">
        <v>1273</v>
      </c>
      <c r="J96" s="399">
        <v>12</v>
      </c>
    </row>
    <row r="97" spans="1:10" ht="15" customHeight="1" x14ac:dyDescent="0.25">
      <c r="A97" s="853"/>
      <c r="B97" s="851"/>
      <c r="C97" s="276" t="s">
        <v>1434</v>
      </c>
      <c r="F97" s="399">
        <v>12</v>
      </c>
      <c r="G97" s="384" t="s">
        <v>1273</v>
      </c>
      <c r="H97" s="388" t="s">
        <v>1408</v>
      </c>
      <c r="I97" s="384" t="s">
        <v>1273</v>
      </c>
      <c r="J97" s="399">
        <v>12</v>
      </c>
    </row>
    <row r="98" spans="1:10" ht="15" customHeight="1" x14ac:dyDescent="0.25">
      <c r="A98" s="853"/>
      <c r="B98" s="851"/>
      <c r="C98" s="388" t="s">
        <v>1435</v>
      </c>
      <c r="F98" s="399">
        <v>12</v>
      </c>
      <c r="G98" s="384" t="s">
        <v>1273</v>
      </c>
      <c r="H98" s="388" t="s">
        <v>1409</v>
      </c>
      <c r="I98" s="384" t="s">
        <v>1273</v>
      </c>
      <c r="J98" s="399">
        <v>12</v>
      </c>
    </row>
    <row r="99" spans="1:10" ht="15" customHeight="1" x14ac:dyDescent="0.25">
      <c r="A99" s="853"/>
      <c r="B99" s="851"/>
      <c r="C99" s="276" t="s">
        <v>1436</v>
      </c>
      <c r="F99" s="399">
        <v>12</v>
      </c>
      <c r="G99" s="384" t="s">
        <v>1273</v>
      </c>
      <c r="H99" s="388" t="s">
        <v>1410</v>
      </c>
      <c r="I99" s="384" t="s">
        <v>1273</v>
      </c>
      <c r="J99" s="399">
        <v>12</v>
      </c>
    </row>
    <row r="100" spans="1:10" ht="15" customHeight="1" x14ac:dyDescent="0.25">
      <c r="A100" s="853"/>
      <c r="B100" s="851"/>
      <c r="C100" s="388" t="s">
        <v>1437</v>
      </c>
      <c r="F100" s="399">
        <v>12</v>
      </c>
      <c r="G100" s="384" t="s">
        <v>1273</v>
      </c>
      <c r="H100" s="388" t="s">
        <v>1411</v>
      </c>
      <c r="I100" s="384" t="s">
        <v>1273</v>
      </c>
      <c r="J100" s="399">
        <v>12</v>
      </c>
    </row>
    <row r="101" spans="1:10" ht="15" customHeight="1" x14ac:dyDescent="0.25">
      <c r="A101" s="853"/>
      <c r="B101" s="851"/>
      <c r="C101" s="388" t="s">
        <v>1438</v>
      </c>
      <c r="F101" s="399">
        <v>12</v>
      </c>
      <c r="G101" s="384" t="s">
        <v>1273</v>
      </c>
      <c r="H101" s="388" t="s">
        <v>1412</v>
      </c>
      <c r="I101" s="384" t="s">
        <v>1273</v>
      </c>
      <c r="J101" s="399">
        <v>12</v>
      </c>
    </row>
    <row r="102" spans="1:10" ht="15" customHeight="1" x14ac:dyDescent="0.25">
      <c r="A102" s="853"/>
      <c r="B102" s="851"/>
      <c r="C102" s="274"/>
      <c r="F102" s="399">
        <v>12</v>
      </c>
      <c r="G102" s="384" t="s">
        <v>1273</v>
      </c>
      <c r="H102" s="388" t="s">
        <v>1413</v>
      </c>
      <c r="I102" s="384" t="s">
        <v>1273</v>
      </c>
      <c r="J102" s="399">
        <v>12</v>
      </c>
    </row>
    <row r="103" spans="1:10" ht="15" customHeight="1" x14ac:dyDescent="0.25">
      <c r="A103" s="853"/>
      <c r="B103" s="851"/>
      <c r="C103" s="274"/>
      <c r="F103" s="399">
        <v>12</v>
      </c>
      <c r="G103" s="384" t="s">
        <v>1273</v>
      </c>
      <c r="H103" s="388" t="s">
        <v>1414</v>
      </c>
      <c r="I103" s="384" t="s">
        <v>1273</v>
      </c>
      <c r="J103" s="399">
        <v>12</v>
      </c>
    </row>
    <row r="104" spans="1:10" ht="15" customHeight="1" x14ac:dyDescent="0.25">
      <c r="A104" s="853"/>
      <c r="B104" s="851"/>
      <c r="C104" s="274"/>
      <c r="F104" s="399">
        <v>13</v>
      </c>
      <c r="G104" s="384" t="s">
        <v>1274</v>
      </c>
      <c r="H104" s="388" t="s">
        <v>1390</v>
      </c>
      <c r="I104" s="384" t="s">
        <v>1274</v>
      </c>
      <c r="J104" s="399">
        <v>13</v>
      </c>
    </row>
    <row r="105" spans="1:10" ht="15" customHeight="1" x14ac:dyDescent="0.25">
      <c r="A105" s="852" t="s">
        <v>1312</v>
      </c>
      <c r="B105" s="850" t="s">
        <v>1270</v>
      </c>
      <c r="C105" s="388" t="s">
        <v>1424</v>
      </c>
      <c r="F105" s="399">
        <v>13</v>
      </c>
      <c r="G105" s="384" t="s">
        <v>1274</v>
      </c>
      <c r="H105" s="388" t="s">
        <v>1389</v>
      </c>
      <c r="I105" s="384" t="s">
        <v>1274</v>
      </c>
      <c r="J105" s="399">
        <v>13</v>
      </c>
    </row>
    <row r="106" spans="1:10" ht="15" customHeight="1" x14ac:dyDescent="0.25">
      <c r="A106" s="853"/>
      <c r="B106" s="851"/>
      <c r="C106" s="388" t="s">
        <v>1425</v>
      </c>
      <c r="F106" s="399">
        <v>13</v>
      </c>
      <c r="G106" s="384" t="s">
        <v>1274</v>
      </c>
      <c r="H106" s="388" t="s">
        <v>1391</v>
      </c>
      <c r="I106" s="384" t="s">
        <v>1274</v>
      </c>
      <c r="J106" s="399">
        <v>13</v>
      </c>
    </row>
    <row r="107" spans="1:10" ht="15" customHeight="1" x14ac:dyDescent="0.25">
      <c r="A107" s="853"/>
      <c r="B107" s="851"/>
      <c r="C107" s="388" t="s">
        <v>1426</v>
      </c>
      <c r="F107" s="399">
        <v>13</v>
      </c>
      <c r="G107" s="384" t="s">
        <v>1274</v>
      </c>
      <c r="H107" s="388" t="s">
        <v>1392</v>
      </c>
      <c r="I107" s="384" t="s">
        <v>1274</v>
      </c>
      <c r="J107" s="399">
        <v>13</v>
      </c>
    </row>
    <row r="108" spans="1:10" ht="15" customHeight="1" x14ac:dyDescent="0.25">
      <c r="A108" s="853"/>
      <c r="B108" s="851"/>
      <c r="C108" s="388" t="s">
        <v>1427</v>
      </c>
      <c r="F108" s="399">
        <v>13</v>
      </c>
      <c r="G108" s="384" t="s">
        <v>1274</v>
      </c>
      <c r="H108" s="388" t="s">
        <v>1393</v>
      </c>
      <c r="I108" s="384" t="s">
        <v>1274</v>
      </c>
      <c r="J108" s="399">
        <v>13</v>
      </c>
    </row>
    <row r="109" spans="1:10" ht="15" customHeight="1" x14ac:dyDescent="0.25">
      <c r="A109" s="853"/>
      <c r="B109" s="851"/>
      <c r="C109" s="274"/>
      <c r="F109" s="399">
        <v>13</v>
      </c>
      <c r="G109" s="384" t="s">
        <v>1274</v>
      </c>
      <c r="H109" s="388" t="s">
        <v>1399</v>
      </c>
      <c r="I109" s="384" t="s">
        <v>1274</v>
      </c>
      <c r="J109" s="399">
        <v>13</v>
      </c>
    </row>
    <row r="110" spans="1:10" ht="15" customHeight="1" x14ac:dyDescent="0.25">
      <c r="A110" s="853"/>
      <c r="B110" s="851"/>
      <c r="C110" s="274"/>
      <c r="F110" s="399">
        <v>13</v>
      </c>
      <c r="G110" s="384" t="s">
        <v>1274</v>
      </c>
      <c r="H110" s="276" t="s">
        <v>1402</v>
      </c>
      <c r="I110" s="384" t="s">
        <v>1274</v>
      </c>
      <c r="J110" s="399">
        <v>13</v>
      </c>
    </row>
    <row r="111" spans="1:10" ht="15" customHeight="1" x14ac:dyDescent="0.25">
      <c r="A111" s="853"/>
      <c r="B111" s="851"/>
      <c r="C111" s="274"/>
      <c r="F111" s="399">
        <v>13</v>
      </c>
      <c r="G111" s="384" t="s">
        <v>1274</v>
      </c>
      <c r="H111" s="388" t="s">
        <v>1394</v>
      </c>
      <c r="I111" s="384" t="s">
        <v>1274</v>
      </c>
      <c r="J111" s="399">
        <v>13</v>
      </c>
    </row>
    <row r="112" spans="1:10" ht="15" customHeight="1" x14ac:dyDescent="0.25">
      <c r="A112" s="852" t="s">
        <v>1313</v>
      </c>
      <c r="B112" s="850" t="s">
        <v>1271</v>
      </c>
      <c r="C112" s="388" t="s">
        <v>1420</v>
      </c>
      <c r="F112" s="399">
        <v>13</v>
      </c>
      <c r="G112" s="384" t="s">
        <v>1274</v>
      </c>
      <c r="H112" s="388" t="s">
        <v>1395</v>
      </c>
      <c r="I112" s="384" t="s">
        <v>1274</v>
      </c>
      <c r="J112" s="399">
        <v>13</v>
      </c>
    </row>
    <row r="113" spans="1:10" ht="15" customHeight="1" x14ac:dyDescent="0.25">
      <c r="A113" s="853"/>
      <c r="B113" s="851"/>
      <c r="C113" s="388" t="s">
        <v>1421</v>
      </c>
      <c r="F113" s="399">
        <v>13</v>
      </c>
      <c r="G113" s="384" t="s">
        <v>1274</v>
      </c>
      <c r="H113" s="388" t="s">
        <v>1397</v>
      </c>
      <c r="I113" s="384" t="s">
        <v>1274</v>
      </c>
      <c r="J113" s="399">
        <v>13</v>
      </c>
    </row>
    <row r="114" spans="1:10" ht="15" customHeight="1" x14ac:dyDescent="0.25">
      <c r="A114" s="853"/>
      <c r="B114" s="851"/>
      <c r="C114" s="388" t="s">
        <v>1422</v>
      </c>
      <c r="F114" s="399">
        <v>13</v>
      </c>
      <c r="G114" s="384" t="s">
        <v>1274</v>
      </c>
      <c r="H114" s="388" t="s">
        <v>1398</v>
      </c>
      <c r="I114" s="384" t="s">
        <v>1274</v>
      </c>
      <c r="J114" s="399">
        <v>13</v>
      </c>
    </row>
    <row r="115" spans="1:10" ht="15" customHeight="1" x14ac:dyDescent="0.25">
      <c r="A115" s="853"/>
      <c r="B115" s="851"/>
      <c r="C115" s="388" t="s">
        <v>1423</v>
      </c>
      <c r="F115" s="399">
        <v>13</v>
      </c>
      <c r="G115" s="384" t="s">
        <v>1274</v>
      </c>
      <c r="H115" s="388" t="s">
        <v>1396</v>
      </c>
      <c r="I115" s="384" t="s">
        <v>1274</v>
      </c>
      <c r="J115" s="399">
        <v>13</v>
      </c>
    </row>
    <row r="116" spans="1:10" ht="15" customHeight="1" x14ac:dyDescent="0.25">
      <c r="A116" s="853"/>
      <c r="B116" s="851"/>
      <c r="C116" s="274"/>
      <c r="F116" s="399">
        <v>13</v>
      </c>
      <c r="G116" s="384" t="s">
        <v>1274</v>
      </c>
      <c r="H116" s="276" t="s">
        <v>1403</v>
      </c>
      <c r="I116" s="384" t="s">
        <v>1274</v>
      </c>
      <c r="J116" s="399">
        <v>13</v>
      </c>
    </row>
    <row r="117" spans="1:10" ht="15" customHeight="1" x14ac:dyDescent="0.25">
      <c r="A117" s="853"/>
      <c r="B117" s="851"/>
      <c r="C117" s="274"/>
      <c r="F117" s="399">
        <v>13</v>
      </c>
      <c r="G117" s="384" t="s">
        <v>1274</v>
      </c>
      <c r="H117" s="388" t="s">
        <v>1400</v>
      </c>
      <c r="I117" s="384" t="s">
        <v>1274</v>
      </c>
      <c r="J117" s="399">
        <v>13</v>
      </c>
    </row>
    <row r="118" spans="1:10" ht="15" customHeight="1" x14ac:dyDescent="0.25">
      <c r="A118" s="853"/>
      <c r="B118" s="851"/>
      <c r="C118" s="274"/>
      <c r="F118" s="399">
        <v>13</v>
      </c>
      <c r="G118" s="384" t="s">
        <v>1274</v>
      </c>
      <c r="H118" s="388" t="s">
        <v>1401</v>
      </c>
      <c r="I118" s="384" t="s">
        <v>1274</v>
      </c>
      <c r="J118" s="399">
        <v>13</v>
      </c>
    </row>
    <row r="119" spans="1:10" ht="15" customHeight="1" x14ac:dyDescent="0.25">
      <c r="A119" s="852" t="s">
        <v>1314</v>
      </c>
      <c r="B119" s="850" t="s">
        <v>1272</v>
      </c>
      <c r="C119" s="388" t="s">
        <v>1415</v>
      </c>
      <c r="F119" s="399">
        <v>13</v>
      </c>
      <c r="G119" s="384" t="s">
        <v>1274</v>
      </c>
      <c r="H119" s="388" t="s">
        <v>1404</v>
      </c>
      <c r="I119" s="384" t="s">
        <v>1274</v>
      </c>
      <c r="J119" s="399">
        <v>13</v>
      </c>
    </row>
    <row r="120" spans="1:10" ht="15" customHeight="1" x14ac:dyDescent="0.25">
      <c r="A120" s="853"/>
      <c r="B120" s="851"/>
      <c r="C120" s="276" t="s">
        <v>1416</v>
      </c>
      <c r="F120" s="399">
        <v>14</v>
      </c>
      <c r="G120" s="539" t="s">
        <v>1698</v>
      </c>
      <c r="H120" s="388" t="s">
        <v>1385</v>
      </c>
      <c r="I120" s="539" t="s">
        <v>1698</v>
      </c>
      <c r="J120" s="399">
        <v>14</v>
      </c>
    </row>
    <row r="121" spans="1:10" ht="15" customHeight="1" x14ac:dyDescent="0.25">
      <c r="A121" s="853"/>
      <c r="B121" s="851"/>
      <c r="C121" s="388" t="s">
        <v>1417</v>
      </c>
      <c r="F121" s="399">
        <v>14</v>
      </c>
      <c r="G121" s="539" t="s">
        <v>1698</v>
      </c>
      <c r="H121" s="388" t="s">
        <v>1386</v>
      </c>
      <c r="I121" s="539" t="s">
        <v>1698</v>
      </c>
      <c r="J121" s="399">
        <v>14</v>
      </c>
    </row>
    <row r="122" spans="1:10" ht="15" customHeight="1" x14ac:dyDescent="0.25">
      <c r="A122" s="853"/>
      <c r="B122" s="851"/>
      <c r="C122" s="388" t="s">
        <v>1418</v>
      </c>
      <c r="F122" s="399">
        <v>14</v>
      </c>
      <c r="G122" s="539" t="s">
        <v>1698</v>
      </c>
      <c r="H122" s="388" t="s">
        <v>1387</v>
      </c>
      <c r="I122" s="539" t="s">
        <v>1698</v>
      </c>
      <c r="J122" s="399">
        <v>14</v>
      </c>
    </row>
    <row r="123" spans="1:10" ht="15" customHeight="1" x14ac:dyDescent="0.25">
      <c r="A123" s="853"/>
      <c r="B123" s="851"/>
      <c r="C123" s="388" t="s">
        <v>1419</v>
      </c>
      <c r="F123" s="399">
        <v>14</v>
      </c>
      <c r="G123" s="539" t="s">
        <v>1698</v>
      </c>
      <c r="H123" s="388" t="s">
        <v>1707</v>
      </c>
      <c r="I123" s="539" t="s">
        <v>1698</v>
      </c>
      <c r="J123" s="399">
        <v>14</v>
      </c>
    </row>
    <row r="124" spans="1:10" ht="15" customHeight="1" x14ac:dyDescent="0.25">
      <c r="A124" s="853"/>
      <c r="B124" s="851"/>
      <c r="C124" s="388"/>
      <c r="F124" s="399">
        <v>14</v>
      </c>
      <c r="G124" s="539" t="s">
        <v>1698</v>
      </c>
      <c r="H124" s="538" t="s">
        <v>1699</v>
      </c>
      <c r="I124" s="539" t="s">
        <v>1698</v>
      </c>
      <c r="J124" s="399">
        <v>14</v>
      </c>
    </row>
    <row r="125" spans="1:10" ht="15" customHeight="1" x14ac:dyDescent="0.25">
      <c r="A125" s="853"/>
      <c r="B125" s="851"/>
      <c r="C125" s="274"/>
      <c r="F125" s="399">
        <v>15</v>
      </c>
      <c r="G125" s="384" t="s">
        <v>1276</v>
      </c>
      <c r="H125" s="388" t="s">
        <v>1381</v>
      </c>
      <c r="I125" s="384" t="s">
        <v>1276</v>
      </c>
      <c r="J125" s="399">
        <v>15</v>
      </c>
    </row>
    <row r="126" spans="1:10" ht="15" customHeight="1" x14ac:dyDescent="0.25">
      <c r="A126" s="853"/>
      <c r="B126" s="851"/>
      <c r="C126" s="274"/>
      <c r="F126" s="399">
        <v>15</v>
      </c>
      <c r="G126" s="384" t="s">
        <v>1276</v>
      </c>
      <c r="H126" s="388" t="s">
        <v>1382</v>
      </c>
      <c r="I126" s="384" t="s">
        <v>1276</v>
      </c>
      <c r="J126" s="399">
        <v>15</v>
      </c>
    </row>
    <row r="127" spans="1:10" ht="15" customHeight="1" x14ac:dyDescent="0.25">
      <c r="A127" s="852" t="s">
        <v>1315</v>
      </c>
      <c r="B127" s="850" t="s">
        <v>1273</v>
      </c>
      <c r="C127" s="388" t="s">
        <v>1405</v>
      </c>
      <c r="F127" s="399">
        <v>15</v>
      </c>
      <c r="G127" s="384" t="s">
        <v>1276</v>
      </c>
      <c r="H127" s="388" t="s">
        <v>1383</v>
      </c>
      <c r="I127" s="384" t="s">
        <v>1276</v>
      </c>
      <c r="J127" s="399">
        <v>15</v>
      </c>
    </row>
    <row r="128" spans="1:10" ht="15" customHeight="1" x14ac:dyDescent="0.25">
      <c r="A128" s="853"/>
      <c r="B128" s="851"/>
      <c r="C128" s="388" t="s">
        <v>1406</v>
      </c>
      <c r="F128" s="399">
        <v>15</v>
      </c>
      <c r="G128" s="384" t="s">
        <v>1276</v>
      </c>
      <c r="H128" s="388" t="s">
        <v>1384</v>
      </c>
      <c r="I128" s="384" t="s">
        <v>1276</v>
      </c>
      <c r="J128" s="399">
        <v>15</v>
      </c>
    </row>
    <row r="129" spans="1:10" ht="15" customHeight="1" x14ac:dyDescent="0.25">
      <c r="A129" s="853"/>
      <c r="B129" s="851"/>
      <c r="C129" s="388" t="s">
        <v>1407</v>
      </c>
      <c r="F129" s="399">
        <v>16</v>
      </c>
      <c r="G129" s="384" t="s">
        <v>1277</v>
      </c>
      <c r="H129" s="388" t="s">
        <v>1377</v>
      </c>
      <c r="I129" s="384" t="s">
        <v>1277</v>
      </c>
      <c r="J129" s="399">
        <v>16</v>
      </c>
    </row>
    <row r="130" spans="1:10" ht="15" customHeight="1" x14ac:dyDescent="0.25">
      <c r="A130" s="853"/>
      <c r="B130" s="851"/>
      <c r="C130" s="388" t="s">
        <v>1408</v>
      </c>
      <c r="F130" s="399">
        <v>16</v>
      </c>
      <c r="G130" s="384" t="s">
        <v>1277</v>
      </c>
      <c r="H130" s="388" t="s">
        <v>1378</v>
      </c>
      <c r="I130" s="384" t="s">
        <v>1277</v>
      </c>
      <c r="J130" s="399">
        <v>16</v>
      </c>
    </row>
    <row r="131" spans="1:10" ht="15" customHeight="1" x14ac:dyDescent="0.25">
      <c r="A131" s="853"/>
      <c r="B131" s="851"/>
      <c r="C131" s="388" t="s">
        <v>1409</v>
      </c>
      <c r="F131" s="399">
        <v>16</v>
      </c>
      <c r="G131" s="384" t="s">
        <v>1277</v>
      </c>
      <c r="H131" s="388" t="s">
        <v>1379</v>
      </c>
      <c r="I131" s="384" t="s">
        <v>1277</v>
      </c>
      <c r="J131" s="399">
        <v>16</v>
      </c>
    </row>
    <row r="132" spans="1:10" ht="15" customHeight="1" x14ac:dyDescent="0.25">
      <c r="A132" s="853"/>
      <c r="B132" s="851"/>
      <c r="C132" s="388" t="s">
        <v>1410</v>
      </c>
      <c r="F132" s="399">
        <v>16</v>
      </c>
      <c r="G132" s="384" t="s">
        <v>1277</v>
      </c>
      <c r="H132" s="388" t="s">
        <v>1380</v>
      </c>
      <c r="I132" s="384" t="s">
        <v>1277</v>
      </c>
      <c r="J132" s="399">
        <v>16</v>
      </c>
    </row>
    <row r="133" spans="1:10" ht="15" customHeight="1" x14ac:dyDescent="0.25">
      <c r="A133" s="853"/>
      <c r="B133" s="851"/>
      <c r="C133" s="388" t="s">
        <v>1411</v>
      </c>
      <c r="F133" s="399">
        <v>17</v>
      </c>
      <c r="G133" s="384" t="s">
        <v>1278</v>
      </c>
      <c r="H133" s="388" t="s">
        <v>1370</v>
      </c>
      <c r="I133" s="384" t="s">
        <v>1278</v>
      </c>
      <c r="J133" s="399">
        <v>17</v>
      </c>
    </row>
    <row r="134" spans="1:10" ht="15" customHeight="1" x14ac:dyDescent="0.25">
      <c r="A134" s="853"/>
      <c r="B134" s="851"/>
      <c r="C134" s="388" t="s">
        <v>1412</v>
      </c>
      <c r="F134" s="399">
        <v>17</v>
      </c>
      <c r="G134" s="384" t="s">
        <v>1278</v>
      </c>
      <c r="H134" s="388" t="s">
        <v>1371</v>
      </c>
      <c r="I134" s="384" t="s">
        <v>1278</v>
      </c>
      <c r="J134" s="399">
        <v>17</v>
      </c>
    </row>
    <row r="135" spans="1:10" ht="15" customHeight="1" x14ac:dyDescent="0.25">
      <c r="A135" s="853"/>
      <c r="B135" s="851"/>
      <c r="C135" s="388" t="s">
        <v>1413</v>
      </c>
      <c r="F135" s="399">
        <v>17</v>
      </c>
      <c r="G135" s="384" t="s">
        <v>1278</v>
      </c>
      <c r="H135" s="388" t="s">
        <v>1373</v>
      </c>
      <c r="I135" s="384" t="s">
        <v>1278</v>
      </c>
      <c r="J135" s="399">
        <v>17</v>
      </c>
    </row>
    <row r="136" spans="1:10" ht="15" customHeight="1" x14ac:dyDescent="0.25">
      <c r="A136" s="853"/>
      <c r="B136" s="851"/>
      <c r="C136" s="388" t="s">
        <v>1414</v>
      </c>
      <c r="F136" s="399">
        <v>17</v>
      </c>
      <c r="G136" s="384" t="s">
        <v>1278</v>
      </c>
      <c r="H136" s="388" t="s">
        <v>1372</v>
      </c>
      <c r="I136" s="384" t="s">
        <v>1278</v>
      </c>
      <c r="J136" s="399">
        <v>17</v>
      </c>
    </row>
    <row r="137" spans="1:10" ht="15" customHeight="1" x14ac:dyDescent="0.25">
      <c r="A137" s="853"/>
      <c r="B137" s="851"/>
      <c r="C137" s="274"/>
      <c r="F137" s="399">
        <v>17</v>
      </c>
      <c r="G137" s="384" t="s">
        <v>1278</v>
      </c>
      <c r="H137" s="388" t="s">
        <v>1374</v>
      </c>
      <c r="I137" s="384" t="s">
        <v>1278</v>
      </c>
      <c r="J137" s="399">
        <v>17</v>
      </c>
    </row>
    <row r="138" spans="1:10" ht="15" customHeight="1" x14ac:dyDescent="0.25">
      <c r="A138" s="853"/>
      <c r="B138" s="851"/>
      <c r="C138" s="274"/>
      <c r="F138" s="399">
        <v>17</v>
      </c>
      <c r="G138" s="384" t="s">
        <v>1278</v>
      </c>
      <c r="H138" s="277" t="s">
        <v>1375</v>
      </c>
      <c r="I138" s="384" t="s">
        <v>1278</v>
      </c>
      <c r="J138" s="399">
        <v>17</v>
      </c>
    </row>
    <row r="139" spans="1:10" ht="15" customHeight="1" x14ac:dyDescent="0.25">
      <c r="A139" s="853"/>
      <c r="B139" s="851"/>
      <c r="C139" s="274"/>
      <c r="F139" s="399">
        <v>17</v>
      </c>
      <c r="G139" s="384" t="s">
        <v>1278</v>
      </c>
      <c r="H139" s="388" t="s">
        <v>1376</v>
      </c>
      <c r="I139" s="384" t="s">
        <v>1278</v>
      </c>
      <c r="J139" s="399">
        <v>17</v>
      </c>
    </row>
    <row r="140" spans="1:10" ht="15" customHeight="1" x14ac:dyDescent="0.25">
      <c r="A140" s="853"/>
      <c r="B140" s="851"/>
      <c r="C140" s="274"/>
      <c r="F140" s="399">
        <v>18</v>
      </c>
      <c r="G140" s="384" t="s">
        <v>1279</v>
      </c>
      <c r="H140" s="388" t="s">
        <v>1367</v>
      </c>
      <c r="I140" s="384" t="s">
        <v>1279</v>
      </c>
      <c r="J140" s="399">
        <v>18</v>
      </c>
    </row>
    <row r="141" spans="1:10" ht="15" customHeight="1" x14ac:dyDescent="0.25">
      <c r="A141" s="853"/>
      <c r="B141" s="851"/>
      <c r="C141" s="274"/>
      <c r="F141" s="399">
        <v>18</v>
      </c>
      <c r="G141" s="384" t="s">
        <v>1279</v>
      </c>
      <c r="H141" s="388" t="s">
        <v>1368</v>
      </c>
      <c r="I141" s="384" t="s">
        <v>1279</v>
      </c>
      <c r="J141" s="399">
        <v>18</v>
      </c>
    </row>
    <row r="142" spans="1:10" ht="15" customHeight="1" x14ac:dyDescent="0.25">
      <c r="A142" s="853"/>
      <c r="B142" s="851"/>
      <c r="C142" s="274"/>
      <c r="F142" s="399">
        <v>18</v>
      </c>
      <c r="G142" s="384" t="s">
        <v>1279</v>
      </c>
      <c r="H142" s="388" t="s">
        <v>1366</v>
      </c>
      <c r="I142" s="384" t="s">
        <v>1279</v>
      </c>
      <c r="J142" s="399">
        <v>18</v>
      </c>
    </row>
    <row r="143" spans="1:10" ht="15" customHeight="1" x14ac:dyDescent="0.25">
      <c r="A143" s="852" t="s">
        <v>1316</v>
      </c>
      <c r="B143" s="850" t="s">
        <v>1274</v>
      </c>
      <c r="C143" s="388" t="s">
        <v>1390</v>
      </c>
      <c r="F143" s="399">
        <v>18</v>
      </c>
      <c r="G143" s="384" t="s">
        <v>1279</v>
      </c>
      <c r="H143" s="388" t="s">
        <v>1369</v>
      </c>
      <c r="I143" s="384" t="s">
        <v>1279</v>
      </c>
      <c r="J143" s="399">
        <v>18</v>
      </c>
    </row>
    <row r="144" spans="1:10" ht="15" customHeight="1" x14ac:dyDescent="0.25">
      <c r="A144" s="853"/>
      <c r="B144" s="851"/>
      <c r="C144" s="388" t="s">
        <v>1389</v>
      </c>
      <c r="F144" s="399">
        <v>19</v>
      </c>
      <c r="G144" s="384" t="s">
        <v>1280</v>
      </c>
      <c r="H144" s="388" t="s">
        <v>1365</v>
      </c>
      <c r="I144" s="384" t="s">
        <v>1280</v>
      </c>
      <c r="J144" s="399">
        <v>19</v>
      </c>
    </row>
    <row r="145" spans="1:10" ht="15" customHeight="1" x14ac:dyDescent="0.25">
      <c r="A145" s="853"/>
      <c r="B145" s="851"/>
      <c r="C145" s="388" t="s">
        <v>1391</v>
      </c>
      <c r="F145" s="399">
        <v>19</v>
      </c>
      <c r="G145" s="384" t="s">
        <v>1280</v>
      </c>
      <c r="H145" s="388" t="s">
        <v>1364</v>
      </c>
      <c r="I145" s="384" t="s">
        <v>1280</v>
      </c>
      <c r="J145" s="399">
        <v>19</v>
      </c>
    </row>
    <row r="146" spans="1:10" ht="15" customHeight="1" x14ac:dyDescent="0.25">
      <c r="A146" s="853"/>
      <c r="B146" s="851"/>
      <c r="C146" s="388" t="s">
        <v>1392</v>
      </c>
      <c r="F146" s="399">
        <v>20</v>
      </c>
      <c r="G146" s="539" t="s">
        <v>1705</v>
      </c>
      <c r="H146" s="276" t="s">
        <v>1359</v>
      </c>
      <c r="I146" s="384" t="s">
        <v>1281</v>
      </c>
      <c r="J146" s="399">
        <v>20</v>
      </c>
    </row>
    <row r="147" spans="1:10" ht="15" customHeight="1" x14ac:dyDescent="0.25">
      <c r="A147" s="853"/>
      <c r="B147" s="851"/>
      <c r="C147" s="388" t="s">
        <v>1393</v>
      </c>
      <c r="F147" s="399">
        <v>20</v>
      </c>
      <c r="G147" s="539" t="s">
        <v>1705</v>
      </c>
      <c r="H147" s="388" t="s">
        <v>1360</v>
      </c>
      <c r="I147" s="384" t="s">
        <v>1281</v>
      </c>
      <c r="J147" s="399">
        <v>20</v>
      </c>
    </row>
    <row r="148" spans="1:10" ht="15" customHeight="1" x14ac:dyDescent="0.25">
      <c r="A148" s="853"/>
      <c r="B148" s="851"/>
      <c r="C148" s="388" t="s">
        <v>1399</v>
      </c>
      <c r="F148" s="399">
        <v>20</v>
      </c>
      <c r="G148" s="539" t="s">
        <v>1705</v>
      </c>
      <c r="H148" s="277" t="s">
        <v>1361</v>
      </c>
      <c r="I148" s="384" t="s">
        <v>1281</v>
      </c>
      <c r="J148" s="399">
        <v>20</v>
      </c>
    </row>
    <row r="149" spans="1:10" ht="15" customHeight="1" x14ac:dyDescent="0.25">
      <c r="A149" s="853"/>
      <c r="B149" s="851"/>
      <c r="C149" s="388" t="s">
        <v>1394</v>
      </c>
      <c r="F149" s="399">
        <v>20</v>
      </c>
      <c r="G149" s="539" t="s">
        <v>1705</v>
      </c>
      <c r="H149" s="388" t="s">
        <v>1363</v>
      </c>
      <c r="I149" s="384" t="s">
        <v>1281</v>
      </c>
      <c r="J149" s="399">
        <v>20</v>
      </c>
    </row>
    <row r="150" spans="1:10" ht="15" customHeight="1" x14ac:dyDescent="0.25">
      <c r="A150" s="853"/>
      <c r="B150" s="851"/>
      <c r="C150" s="388" t="s">
        <v>1395</v>
      </c>
      <c r="F150" s="399">
        <v>21</v>
      </c>
      <c r="G150" s="384" t="s">
        <v>1282</v>
      </c>
      <c r="H150" s="388" t="s">
        <v>1355</v>
      </c>
      <c r="I150" s="384" t="s">
        <v>1282</v>
      </c>
      <c r="J150" s="399">
        <v>21</v>
      </c>
    </row>
    <row r="151" spans="1:10" ht="15" customHeight="1" x14ac:dyDescent="0.25">
      <c r="A151" s="853"/>
      <c r="B151" s="851"/>
      <c r="C151" s="388" t="s">
        <v>1397</v>
      </c>
      <c r="F151" s="399">
        <v>21</v>
      </c>
      <c r="G151" s="384" t="s">
        <v>1282</v>
      </c>
      <c r="H151" s="388" t="s">
        <v>1356</v>
      </c>
      <c r="I151" s="384" t="s">
        <v>1282</v>
      </c>
      <c r="J151" s="399">
        <v>21</v>
      </c>
    </row>
    <row r="152" spans="1:10" ht="15" customHeight="1" x14ac:dyDescent="0.25">
      <c r="A152" s="853"/>
      <c r="B152" s="851"/>
      <c r="C152" s="388" t="s">
        <v>1398</v>
      </c>
      <c r="F152" s="399">
        <v>21</v>
      </c>
      <c r="G152" s="384" t="s">
        <v>1282</v>
      </c>
      <c r="H152" s="276" t="s">
        <v>1357</v>
      </c>
      <c r="I152" s="384" t="s">
        <v>1282</v>
      </c>
      <c r="J152" s="399">
        <v>21</v>
      </c>
    </row>
    <row r="153" spans="1:10" ht="15" customHeight="1" x14ac:dyDescent="0.25">
      <c r="A153" s="853"/>
      <c r="B153" s="851"/>
      <c r="C153" s="388" t="s">
        <v>1396</v>
      </c>
      <c r="F153" s="399">
        <v>21</v>
      </c>
      <c r="G153" s="384" t="s">
        <v>1282</v>
      </c>
      <c r="H153" s="388" t="s">
        <v>1358</v>
      </c>
      <c r="I153" s="384" t="s">
        <v>1282</v>
      </c>
      <c r="J153" s="399">
        <v>21</v>
      </c>
    </row>
    <row r="154" spans="1:10" ht="15" customHeight="1" x14ac:dyDescent="0.25">
      <c r="A154" s="853"/>
      <c r="B154" s="851"/>
      <c r="C154" s="276" t="s">
        <v>1403</v>
      </c>
      <c r="F154" s="399">
        <v>22</v>
      </c>
      <c r="G154" s="384" t="s">
        <v>1283</v>
      </c>
      <c r="H154" s="388" t="s">
        <v>1353</v>
      </c>
      <c r="I154" s="384" t="s">
        <v>1283</v>
      </c>
      <c r="J154" s="399">
        <v>22</v>
      </c>
    </row>
    <row r="155" spans="1:10" ht="15" customHeight="1" x14ac:dyDescent="0.25">
      <c r="A155" s="853"/>
      <c r="B155" s="851"/>
      <c r="C155" s="388" t="s">
        <v>1400</v>
      </c>
      <c r="F155" s="399">
        <v>22</v>
      </c>
      <c r="G155" s="384" t="s">
        <v>1283</v>
      </c>
      <c r="H155" s="388" t="s">
        <v>1354</v>
      </c>
      <c r="I155" s="384" t="s">
        <v>1283</v>
      </c>
      <c r="J155" s="399">
        <v>22</v>
      </c>
    </row>
    <row r="156" spans="1:10" ht="15" customHeight="1" x14ac:dyDescent="0.25">
      <c r="A156" s="853"/>
      <c r="B156" s="851"/>
      <c r="C156" s="388" t="s">
        <v>1401</v>
      </c>
      <c r="F156" s="399">
        <v>23</v>
      </c>
      <c r="G156" s="539" t="s">
        <v>1706</v>
      </c>
      <c r="H156" s="388" t="s">
        <v>1350</v>
      </c>
      <c r="I156" s="384" t="s">
        <v>1284</v>
      </c>
      <c r="J156" s="399">
        <v>23</v>
      </c>
    </row>
    <row r="157" spans="1:10" ht="15" customHeight="1" x14ac:dyDescent="0.25">
      <c r="A157" s="853"/>
      <c r="B157" s="851"/>
      <c r="C157" s="388" t="s">
        <v>1404</v>
      </c>
      <c r="F157" s="399">
        <v>23</v>
      </c>
      <c r="G157" s="539" t="s">
        <v>1706</v>
      </c>
      <c r="H157" s="388" t="s">
        <v>1349</v>
      </c>
      <c r="I157" s="384" t="s">
        <v>1284</v>
      </c>
      <c r="J157" s="399">
        <v>23</v>
      </c>
    </row>
    <row r="158" spans="1:10" ht="15" customHeight="1" x14ac:dyDescent="0.25">
      <c r="A158" s="853"/>
      <c r="B158" s="851"/>
      <c r="C158" s="274"/>
      <c r="F158" s="399">
        <v>23</v>
      </c>
      <c r="G158" s="539" t="s">
        <v>1706</v>
      </c>
      <c r="H158" s="388" t="s">
        <v>1351</v>
      </c>
      <c r="I158" s="384" t="s">
        <v>1284</v>
      </c>
      <c r="J158" s="399">
        <v>23</v>
      </c>
    </row>
    <row r="159" spans="1:10" ht="15" customHeight="1" x14ac:dyDescent="0.25">
      <c r="A159" s="853"/>
      <c r="B159" s="851"/>
      <c r="C159" s="274"/>
      <c r="F159" s="399">
        <v>23</v>
      </c>
      <c r="G159" s="539" t="s">
        <v>1706</v>
      </c>
      <c r="H159" s="388" t="s">
        <v>1352</v>
      </c>
      <c r="I159" s="384" t="s">
        <v>1284</v>
      </c>
      <c r="J159" s="399">
        <v>23</v>
      </c>
    </row>
    <row r="160" spans="1:10" ht="15" customHeight="1" x14ac:dyDescent="0.25">
      <c r="A160" s="853"/>
      <c r="B160" s="851"/>
      <c r="C160" s="274"/>
      <c r="F160" s="399">
        <v>24</v>
      </c>
      <c r="G160" s="539" t="s">
        <v>1700</v>
      </c>
      <c r="H160" s="388" t="s">
        <v>1341</v>
      </c>
      <c r="I160" s="539" t="s">
        <v>1285</v>
      </c>
      <c r="J160" s="399">
        <v>24</v>
      </c>
    </row>
    <row r="161" spans="1:10" ht="15" customHeight="1" x14ac:dyDescent="0.25">
      <c r="A161" s="853"/>
      <c r="B161" s="851"/>
      <c r="C161" s="274"/>
      <c r="F161" s="399">
        <v>24</v>
      </c>
      <c r="G161" s="539" t="s">
        <v>1700</v>
      </c>
      <c r="H161" s="388" t="s">
        <v>1342</v>
      </c>
      <c r="I161" s="384" t="s">
        <v>1285</v>
      </c>
      <c r="J161" s="399">
        <v>24</v>
      </c>
    </row>
    <row r="162" spans="1:10" ht="15" customHeight="1" x14ac:dyDescent="0.25">
      <c r="A162" s="853"/>
      <c r="B162" s="851"/>
      <c r="C162" s="274"/>
      <c r="F162" s="399">
        <v>24</v>
      </c>
      <c r="G162" s="539" t="s">
        <v>1700</v>
      </c>
      <c r="H162" s="388" t="s">
        <v>1343</v>
      </c>
      <c r="I162" s="384" t="s">
        <v>1285</v>
      </c>
      <c r="J162" s="399">
        <v>24</v>
      </c>
    </row>
    <row r="163" spans="1:10" ht="15" customHeight="1" x14ac:dyDescent="0.25">
      <c r="A163" s="852" t="s">
        <v>1317</v>
      </c>
      <c r="B163" s="850" t="s">
        <v>1275</v>
      </c>
      <c r="C163" s="388" t="s">
        <v>1385</v>
      </c>
      <c r="F163" s="399">
        <v>24</v>
      </c>
      <c r="G163" s="539" t="s">
        <v>1700</v>
      </c>
      <c r="H163" s="388" t="s">
        <v>1344</v>
      </c>
      <c r="I163" s="384" t="s">
        <v>1285</v>
      </c>
      <c r="J163" s="399">
        <v>24</v>
      </c>
    </row>
    <row r="164" spans="1:10" ht="15" customHeight="1" x14ac:dyDescent="0.25">
      <c r="A164" s="853"/>
      <c r="B164" s="851"/>
      <c r="C164" s="388" t="s">
        <v>1386</v>
      </c>
      <c r="F164" s="399">
        <v>24</v>
      </c>
      <c r="G164" s="539" t="s">
        <v>1700</v>
      </c>
      <c r="H164" s="388" t="s">
        <v>1345</v>
      </c>
      <c r="I164" s="384" t="s">
        <v>1285</v>
      </c>
      <c r="J164" s="399">
        <v>24</v>
      </c>
    </row>
    <row r="165" spans="1:10" ht="15" customHeight="1" x14ac:dyDescent="0.25">
      <c r="A165" s="853"/>
      <c r="B165" s="851"/>
      <c r="C165" s="388" t="s">
        <v>1387</v>
      </c>
      <c r="F165" s="399">
        <v>24</v>
      </c>
      <c r="G165" s="539" t="s">
        <v>1700</v>
      </c>
      <c r="H165" s="388" t="s">
        <v>1346</v>
      </c>
      <c r="I165" s="384" t="s">
        <v>1285</v>
      </c>
      <c r="J165" s="399">
        <v>24</v>
      </c>
    </row>
    <row r="166" spans="1:10" ht="15" customHeight="1" x14ac:dyDescent="0.25">
      <c r="A166" s="853"/>
      <c r="B166" s="851"/>
      <c r="C166" s="388" t="s">
        <v>1388</v>
      </c>
      <c r="F166" s="399">
        <v>24</v>
      </c>
      <c r="G166" s="539" t="s">
        <v>1700</v>
      </c>
      <c r="H166" s="388" t="s">
        <v>1347</v>
      </c>
      <c r="I166" s="384" t="s">
        <v>1285</v>
      </c>
      <c r="J166" s="399">
        <v>24</v>
      </c>
    </row>
    <row r="167" spans="1:10" ht="15" customHeight="1" x14ac:dyDescent="0.25">
      <c r="A167" s="853"/>
      <c r="B167" s="851"/>
      <c r="C167" s="388"/>
      <c r="F167" s="399">
        <v>24</v>
      </c>
      <c r="G167" s="539" t="s">
        <v>1700</v>
      </c>
      <c r="H167" s="388" t="s">
        <v>1708</v>
      </c>
      <c r="I167" s="384" t="s">
        <v>1285</v>
      </c>
      <c r="J167" s="399">
        <v>24</v>
      </c>
    </row>
    <row r="168" spans="1:10" ht="15" customHeight="1" x14ac:dyDescent="0.25">
      <c r="A168" s="853"/>
      <c r="B168" s="851"/>
      <c r="C168" s="274"/>
      <c r="F168" s="399">
        <v>24</v>
      </c>
      <c r="G168" s="539" t="s">
        <v>1700</v>
      </c>
      <c r="H168" s="388" t="s">
        <v>1348</v>
      </c>
      <c r="I168" s="384" t="s">
        <v>1285</v>
      </c>
      <c r="J168" s="399">
        <v>24</v>
      </c>
    </row>
    <row r="169" spans="1:10" ht="15" customHeight="1" x14ac:dyDescent="0.25">
      <c r="A169" s="853"/>
      <c r="B169" s="851"/>
      <c r="C169" s="274"/>
      <c r="F169" s="399">
        <v>25</v>
      </c>
      <c r="G169" s="539" t="s">
        <v>1701</v>
      </c>
      <c r="H169" s="388" t="s">
        <v>1331</v>
      </c>
      <c r="I169" s="384" t="s">
        <v>1286</v>
      </c>
      <c r="J169" s="399">
        <v>25</v>
      </c>
    </row>
    <row r="170" spans="1:10" ht="15" customHeight="1" x14ac:dyDescent="0.25">
      <c r="A170" s="853"/>
      <c r="B170" s="851"/>
      <c r="C170" s="274"/>
      <c r="F170" s="399">
        <v>25</v>
      </c>
      <c r="G170" s="539" t="s">
        <v>1701</v>
      </c>
      <c r="H170" s="388" t="s">
        <v>1332</v>
      </c>
      <c r="I170" s="384" t="s">
        <v>1286</v>
      </c>
      <c r="J170" s="399">
        <v>25</v>
      </c>
    </row>
    <row r="171" spans="1:10" ht="15" customHeight="1" x14ac:dyDescent="0.25">
      <c r="A171" s="853"/>
      <c r="B171" s="851"/>
      <c r="C171" s="274"/>
      <c r="F171" s="399">
        <v>25</v>
      </c>
      <c r="G171" s="539" t="s">
        <v>1701</v>
      </c>
      <c r="H171" s="388" t="s">
        <v>1334</v>
      </c>
      <c r="I171" s="384" t="s">
        <v>1286</v>
      </c>
      <c r="J171" s="399">
        <v>25</v>
      </c>
    </row>
    <row r="172" spans="1:10" ht="15" customHeight="1" x14ac:dyDescent="0.25">
      <c r="A172" s="853"/>
      <c r="B172" s="851"/>
      <c r="C172" s="274"/>
      <c r="F172" s="399">
        <v>25</v>
      </c>
      <c r="G172" s="539" t="s">
        <v>1701</v>
      </c>
      <c r="H172" s="388" t="s">
        <v>1333</v>
      </c>
      <c r="I172" s="384" t="s">
        <v>1286</v>
      </c>
      <c r="J172" s="399">
        <v>25</v>
      </c>
    </row>
    <row r="173" spans="1:10" ht="15" customHeight="1" x14ac:dyDescent="0.25">
      <c r="A173" s="853"/>
      <c r="B173" s="851"/>
      <c r="C173" s="274"/>
      <c r="F173" s="399">
        <v>25</v>
      </c>
      <c r="G173" s="539" t="s">
        <v>1701</v>
      </c>
      <c r="H173" s="388" t="s">
        <v>1335</v>
      </c>
      <c r="I173" s="384" t="s">
        <v>1286</v>
      </c>
      <c r="J173" s="399">
        <v>25</v>
      </c>
    </row>
    <row r="174" spans="1:10" ht="15" customHeight="1" x14ac:dyDescent="0.25">
      <c r="A174" s="852" t="s">
        <v>1318</v>
      </c>
      <c r="B174" s="850" t="s">
        <v>1276</v>
      </c>
      <c r="C174" s="388" t="s">
        <v>1381</v>
      </c>
      <c r="F174" s="399">
        <v>25</v>
      </c>
      <c r="G174" s="539" t="s">
        <v>1701</v>
      </c>
      <c r="H174" s="388" t="s">
        <v>1340</v>
      </c>
      <c r="I174" s="384" t="s">
        <v>1286</v>
      </c>
      <c r="J174" s="399">
        <v>25</v>
      </c>
    </row>
    <row r="175" spans="1:10" ht="15" customHeight="1" x14ac:dyDescent="0.25">
      <c r="A175" s="853"/>
      <c r="B175" s="851"/>
      <c r="C175" s="388" t="s">
        <v>1382</v>
      </c>
      <c r="F175" s="399">
        <v>25</v>
      </c>
      <c r="G175" s="539" t="s">
        <v>1701</v>
      </c>
      <c r="H175" s="388" t="s">
        <v>1336</v>
      </c>
      <c r="I175" s="384" t="s">
        <v>1286</v>
      </c>
      <c r="J175" s="399">
        <v>25</v>
      </c>
    </row>
    <row r="176" spans="1:10" ht="15" customHeight="1" x14ac:dyDescent="0.25">
      <c r="A176" s="853"/>
      <c r="B176" s="851"/>
      <c r="C176" s="388" t="s">
        <v>1383</v>
      </c>
      <c r="F176" s="399">
        <v>25</v>
      </c>
      <c r="G176" s="539" t="s">
        <v>1701</v>
      </c>
      <c r="H176" s="276" t="s">
        <v>1337</v>
      </c>
      <c r="I176" s="384" t="s">
        <v>1286</v>
      </c>
      <c r="J176" s="399">
        <v>25</v>
      </c>
    </row>
    <row r="177" spans="1:10" ht="15" customHeight="1" x14ac:dyDescent="0.25">
      <c r="A177" s="853"/>
      <c r="B177" s="851"/>
      <c r="C177" s="388" t="s">
        <v>1384</v>
      </c>
      <c r="F177" s="399">
        <v>25</v>
      </c>
      <c r="G177" s="539" t="s">
        <v>1701</v>
      </c>
      <c r="H177" s="388" t="s">
        <v>1338</v>
      </c>
      <c r="I177" s="384" t="s">
        <v>1286</v>
      </c>
      <c r="J177" s="399">
        <v>25</v>
      </c>
    </row>
    <row r="178" spans="1:10" ht="15" customHeight="1" x14ac:dyDescent="0.25">
      <c r="A178" s="853"/>
      <c r="B178" s="851"/>
      <c r="C178" s="274"/>
      <c r="F178" s="399">
        <v>25</v>
      </c>
      <c r="G178" s="539" t="s">
        <v>1701</v>
      </c>
      <c r="H178" s="388" t="s">
        <v>1339</v>
      </c>
      <c r="I178" s="384" t="s">
        <v>1286</v>
      </c>
      <c r="J178" s="399">
        <v>25</v>
      </c>
    </row>
    <row r="179" spans="1:10" ht="15" customHeight="1" x14ac:dyDescent="0.25">
      <c r="A179" s="853"/>
      <c r="B179" s="851"/>
      <c r="C179" s="274"/>
      <c r="F179" s="399">
        <v>26</v>
      </c>
      <c r="G179" s="539" t="s">
        <v>1702</v>
      </c>
      <c r="H179" s="539" t="s">
        <v>1689</v>
      </c>
      <c r="I179" s="539" t="s">
        <v>1691</v>
      </c>
      <c r="J179" s="399">
        <v>26</v>
      </c>
    </row>
    <row r="180" spans="1:10" ht="15" customHeight="1" x14ac:dyDescent="0.25">
      <c r="A180" s="853"/>
      <c r="B180" s="851"/>
      <c r="C180" s="274"/>
      <c r="F180" s="399">
        <v>26</v>
      </c>
      <c r="G180" s="539" t="s">
        <v>1702</v>
      </c>
      <c r="H180" s="539" t="s">
        <v>1693</v>
      </c>
      <c r="I180" s="539" t="s">
        <v>1691</v>
      </c>
      <c r="J180" s="399"/>
    </row>
    <row r="181" spans="1:10" ht="15" customHeight="1" x14ac:dyDescent="0.25">
      <c r="A181" s="853"/>
      <c r="B181" s="851"/>
      <c r="C181" s="274"/>
      <c r="F181" s="399">
        <v>26</v>
      </c>
      <c r="G181" s="539" t="s">
        <v>1702</v>
      </c>
      <c r="H181" s="539" t="s">
        <v>1694</v>
      </c>
      <c r="I181" s="539" t="s">
        <v>1691</v>
      </c>
      <c r="J181" s="399"/>
    </row>
    <row r="182" spans="1:10" ht="15" customHeight="1" x14ac:dyDescent="0.25">
      <c r="A182" s="853"/>
      <c r="B182" s="851"/>
      <c r="C182" s="274"/>
      <c r="F182" s="399">
        <v>26</v>
      </c>
      <c r="G182" s="539" t="s">
        <v>1691</v>
      </c>
      <c r="H182" s="538" t="s">
        <v>1690</v>
      </c>
      <c r="I182" s="539" t="s">
        <v>1691</v>
      </c>
      <c r="J182" s="399">
        <v>26</v>
      </c>
    </row>
    <row r="183" spans="1:10" ht="15" customHeight="1" x14ac:dyDescent="0.25">
      <c r="A183" s="853"/>
      <c r="B183" s="851"/>
      <c r="C183" s="274"/>
      <c r="F183" s="399">
        <v>27</v>
      </c>
      <c r="G183" s="539" t="s">
        <v>1519</v>
      </c>
      <c r="H183" s="539" t="s">
        <v>1692</v>
      </c>
      <c r="I183" s="539" t="s">
        <v>1519</v>
      </c>
      <c r="J183" s="399">
        <v>27</v>
      </c>
    </row>
    <row r="184" spans="1:10" ht="15" customHeight="1" x14ac:dyDescent="0.25">
      <c r="A184" s="853"/>
      <c r="B184" s="851"/>
      <c r="C184" s="274"/>
    </row>
    <row r="185" spans="1:10" ht="15" customHeight="1" x14ac:dyDescent="0.25">
      <c r="A185" s="852" t="s">
        <v>1319</v>
      </c>
      <c r="B185" s="850" t="s">
        <v>1277</v>
      </c>
      <c r="C185" s="388" t="s">
        <v>1377</v>
      </c>
    </row>
    <row r="186" spans="1:10" ht="15" customHeight="1" x14ac:dyDescent="0.25">
      <c r="A186" s="853"/>
      <c r="B186" s="851"/>
      <c r="C186" s="388" t="s">
        <v>1378</v>
      </c>
    </row>
    <row r="187" spans="1:10" ht="15" customHeight="1" x14ac:dyDescent="0.25">
      <c r="A187" s="853"/>
      <c r="B187" s="851"/>
      <c r="C187" s="388" t="s">
        <v>1379</v>
      </c>
    </row>
    <row r="188" spans="1:10" ht="15" customHeight="1" x14ac:dyDescent="0.25">
      <c r="A188" s="853"/>
      <c r="B188" s="851"/>
      <c r="C188" s="388" t="s">
        <v>1380</v>
      </c>
    </row>
    <row r="189" spans="1:10" ht="15" customHeight="1" x14ac:dyDescent="0.25">
      <c r="A189" s="853"/>
      <c r="B189" s="851"/>
      <c r="C189" s="274"/>
    </row>
    <row r="190" spans="1:10" ht="15" customHeight="1" x14ac:dyDescent="0.25">
      <c r="A190" s="853"/>
      <c r="B190" s="851"/>
      <c r="C190" s="274"/>
    </row>
    <row r="191" spans="1:10" ht="15" customHeight="1" x14ac:dyDescent="0.25">
      <c r="A191" s="853"/>
      <c r="B191" s="851"/>
      <c r="C191" s="274"/>
    </row>
    <row r="192" spans="1:10" ht="15" customHeight="1" x14ac:dyDescent="0.25">
      <c r="A192" s="853"/>
      <c r="B192" s="851"/>
      <c r="C192" s="274"/>
    </row>
    <row r="193" spans="1:3" ht="15" customHeight="1" x14ac:dyDescent="0.25">
      <c r="A193" s="853"/>
      <c r="B193" s="851"/>
      <c r="C193" s="274"/>
    </row>
    <row r="194" spans="1:3" ht="15" customHeight="1" x14ac:dyDescent="0.25">
      <c r="A194" s="853"/>
      <c r="B194" s="851"/>
      <c r="C194" s="274"/>
    </row>
    <row r="195" spans="1:3" ht="15" customHeight="1" x14ac:dyDescent="0.25">
      <c r="A195" s="852" t="s">
        <v>1320</v>
      </c>
      <c r="B195" s="850" t="s">
        <v>1278</v>
      </c>
      <c r="C195" s="388" t="s">
        <v>1370</v>
      </c>
    </row>
    <row r="196" spans="1:3" ht="15" customHeight="1" x14ac:dyDescent="0.25">
      <c r="A196" s="853"/>
      <c r="B196" s="851"/>
      <c r="C196" s="388" t="s">
        <v>1371</v>
      </c>
    </row>
    <row r="197" spans="1:3" ht="15" customHeight="1" x14ac:dyDescent="0.25">
      <c r="A197" s="853"/>
      <c r="B197" s="851"/>
      <c r="C197" s="388" t="s">
        <v>1373</v>
      </c>
    </row>
    <row r="198" spans="1:3" ht="15" customHeight="1" x14ac:dyDescent="0.25">
      <c r="A198" s="853"/>
      <c r="B198" s="851"/>
      <c r="C198" s="388" t="s">
        <v>1372</v>
      </c>
    </row>
    <row r="199" spans="1:3" ht="15" customHeight="1" x14ac:dyDescent="0.25">
      <c r="A199" s="853"/>
      <c r="B199" s="851"/>
      <c r="C199" s="388" t="s">
        <v>1374</v>
      </c>
    </row>
    <row r="200" spans="1:3" ht="15" customHeight="1" x14ac:dyDescent="0.25">
      <c r="A200" s="853"/>
      <c r="B200" s="851"/>
      <c r="C200" s="277" t="s">
        <v>1375</v>
      </c>
    </row>
    <row r="201" spans="1:3" ht="15" customHeight="1" x14ac:dyDescent="0.25">
      <c r="A201" s="853"/>
      <c r="B201" s="851"/>
      <c r="C201" s="388" t="s">
        <v>1376</v>
      </c>
    </row>
    <row r="202" spans="1:3" ht="15" customHeight="1" x14ac:dyDescent="0.25">
      <c r="A202" s="853"/>
      <c r="B202" s="851"/>
    </row>
    <row r="203" spans="1:3" ht="15" customHeight="1" x14ac:dyDescent="0.25">
      <c r="A203" s="853"/>
      <c r="B203" s="851"/>
      <c r="C203" s="274"/>
    </row>
    <row r="204" spans="1:3" ht="15" customHeight="1" x14ac:dyDescent="0.25">
      <c r="A204" s="853"/>
      <c r="B204" s="851"/>
      <c r="C204" s="274"/>
    </row>
    <row r="205" spans="1:3" ht="15" customHeight="1" x14ac:dyDescent="0.25">
      <c r="A205" s="853"/>
      <c r="B205" s="851"/>
      <c r="C205" s="274"/>
    </row>
    <row r="206" spans="1:3" ht="15" customHeight="1" x14ac:dyDescent="0.25">
      <c r="A206" s="853"/>
      <c r="B206" s="851"/>
      <c r="C206" s="274"/>
    </row>
    <row r="207" spans="1:3" ht="15" customHeight="1" x14ac:dyDescent="0.25">
      <c r="A207" s="852" t="s">
        <v>1321</v>
      </c>
      <c r="B207" s="850" t="s">
        <v>1279</v>
      </c>
      <c r="C207" s="388" t="s">
        <v>1366</v>
      </c>
    </row>
    <row r="208" spans="1:3" ht="15" customHeight="1" x14ac:dyDescent="0.25">
      <c r="A208" s="853"/>
      <c r="B208" s="851"/>
      <c r="C208" s="388" t="s">
        <v>1367</v>
      </c>
    </row>
    <row r="209" spans="1:3" ht="15" customHeight="1" x14ac:dyDescent="0.25">
      <c r="A209" s="853"/>
      <c r="B209" s="851"/>
      <c r="C209" s="388" t="s">
        <v>1368</v>
      </c>
    </row>
    <row r="210" spans="1:3" ht="15" customHeight="1" x14ac:dyDescent="0.25">
      <c r="A210" s="853"/>
      <c r="B210" s="851"/>
      <c r="C210" s="388" t="s">
        <v>1369</v>
      </c>
    </row>
    <row r="211" spans="1:3" ht="15" customHeight="1" x14ac:dyDescent="0.25">
      <c r="A211" s="853"/>
      <c r="B211" s="851"/>
      <c r="C211" s="274"/>
    </row>
    <row r="212" spans="1:3" ht="15" customHeight="1" x14ac:dyDescent="0.25">
      <c r="A212" s="853"/>
      <c r="B212" s="851"/>
      <c r="C212" s="274"/>
    </row>
    <row r="213" spans="1:3" ht="15" customHeight="1" x14ac:dyDescent="0.25">
      <c r="A213" s="853"/>
      <c r="B213" s="851"/>
      <c r="C213" s="274"/>
    </row>
    <row r="214" spans="1:3" ht="15" customHeight="1" x14ac:dyDescent="0.25">
      <c r="A214" s="853"/>
      <c r="B214" s="851"/>
      <c r="C214" s="274"/>
    </row>
    <row r="215" spans="1:3" ht="15" customHeight="1" x14ac:dyDescent="0.25">
      <c r="A215" s="853"/>
      <c r="B215" s="851"/>
      <c r="C215" s="274"/>
    </row>
    <row r="216" spans="1:3" ht="15" customHeight="1" x14ac:dyDescent="0.25">
      <c r="A216" s="853"/>
      <c r="B216" s="851"/>
      <c r="C216" s="274"/>
    </row>
    <row r="217" spans="1:3" ht="15" customHeight="1" x14ac:dyDescent="0.25">
      <c r="A217" s="852" t="s">
        <v>1322</v>
      </c>
      <c r="B217" s="850" t="s">
        <v>1280</v>
      </c>
      <c r="C217" s="388" t="s">
        <v>1365</v>
      </c>
    </row>
    <row r="218" spans="1:3" ht="15" customHeight="1" x14ac:dyDescent="0.25">
      <c r="A218" s="853"/>
      <c r="B218" s="851"/>
      <c r="C218" s="388" t="s">
        <v>1364</v>
      </c>
    </row>
    <row r="219" spans="1:3" ht="15" customHeight="1" x14ac:dyDescent="0.25">
      <c r="A219" s="853"/>
      <c r="B219" s="851"/>
      <c r="C219" s="274"/>
    </row>
    <row r="220" spans="1:3" ht="15" customHeight="1" x14ac:dyDescent="0.25">
      <c r="A220" s="853"/>
      <c r="B220" s="851"/>
      <c r="C220" s="274"/>
    </row>
    <row r="221" spans="1:3" ht="15" customHeight="1" x14ac:dyDescent="0.25">
      <c r="A221" s="853"/>
      <c r="B221" s="851"/>
      <c r="C221" s="274"/>
    </row>
    <row r="222" spans="1:3" ht="15" customHeight="1" x14ac:dyDescent="0.25">
      <c r="A222" s="853"/>
      <c r="B222" s="851"/>
      <c r="C222" s="274"/>
    </row>
    <row r="223" spans="1:3" ht="15" customHeight="1" x14ac:dyDescent="0.25">
      <c r="A223" s="853"/>
      <c r="B223" s="851"/>
      <c r="C223" s="274"/>
    </row>
    <row r="224" spans="1:3" ht="15" customHeight="1" x14ac:dyDescent="0.25">
      <c r="A224" s="852" t="s">
        <v>1323</v>
      </c>
      <c r="B224" s="850" t="s">
        <v>1281</v>
      </c>
      <c r="C224" s="276" t="s">
        <v>1359</v>
      </c>
    </row>
    <row r="225" spans="1:3" ht="15" customHeight="1" x14ac:dyDescent="0.25">
      <c r="A225" s="853"/>
      <c r="B225" s="851"/>
      <c r="C225" s="388" t="s">
        <v>1360</v>
      </c>
    </row>
    <row r="226" spans="1:3" ht="15" customHeight="1" x14ac:dyDescent="0.25">
      <c r="A226" s="853"/>
      <c r="B226" s="851"/>
      <c r="C226" s="277" t="s">
        <v>1361</v>
      </c>
    </row>
    <row r="227" spans="1:3" ht="15" customHeight="1" x14ac:dyDescent="0.25">
      <c r="A227" s="853"/>
      <c r="B227" s="851"/>
      <c r="C227" s="388" t="s">
        <v>1362</v>
      </c>
    </row>
    <row r="228" spans="1:3" ht="15" customHeight="1" x14ac:dyDescent="0.25">
      <c r="A228" s="853"/>
      <c r="B228" s="851"/>
      <c r="C228" s="388" t="s">
        <v>1363</v>
      </c>
    </row>
    <row r="229" spans="1:3" ht="15" customHeight="1" x14ac:dyDescent="0.25">
      <c r="A229" s="853"/>
      <c r="B229" s="851"/>
      <c r="C229" s="274"/>
    </row>
    <row r="230" spans="1:3" ht="15" customHeight="1" x14ac:dyDescent="0.25">
      <c r="A230" s="853"/>
      <c r="B230" s="851"/>
      <c r="C230" s="274"/>
    </row>
    <row r="231" spans="1:3" ht="15" customHeight="1" x14ac:dyDescent="0.25">
      <c r="A231" s="852" t="s">
        <v>1324</v>
      </c>
      <c r="B231" s="850" t="s">
        <v>1282</v>
      </c>
      <c r="C231" s="388" t="s">
        <v>1355</v>
      </c>
    </row>
    <row r="232" spans="1:3" ht="15" customHeight="1" x14ac:dyDescent="0.25">
      <c r="A232" s="853"/>
      <c r="B232" s="851"/>
      <c r="C232" s="388" t="s">
        <v>1356</v>
      </c>
    </row>
    <row r="233" spans="1:3" ht="15" customHeight="1" x14ac:dyDescent="0.25">
      <c r="A233" s="853"/>
      <c r="B233" s="851"/>
      <c r="C233" s="276" t="s">
        <v>1357</v>
      </c>
    </row>
    <row r="234" spans="1:3" ht="15" customHeight="1" x14ac:dyDescent="0.25">
      <c r="A234" s="853"/>
      <c r="B234" s="851"/>
      <c r="C234" s="388" t="s">
        <v>1358</v>
      </c>
    </row>
    <row r="235" spans="1:3" ht="15" customHeight="1" x14ac:dyDescent="0.25">
      <c r="A235" s="853"/>
      <c r="B235" s="851"/>
      <c r="C235" s="274"/>
    </row>
    <row r="236" spans="1:3" ht="15" customHeight="1" x14ac:dyDescent="0.25">
      <c r="A236" s="853"/>
      <c r="B236" s="851"/>
      <c r="C236" s="274"/>
    </row>
    <row r="237" spans="1:3" ht="15" customHeight="1" x14ac:dyDescent="0.25">
      <c r="A237" s="853"/>
      <c r="B237" s="851"/>
      <c r="C237" s="274"/>
    </row>
    <row r="238" spans="1:3" ht="15" customHeight="1" x14ac:dyDescent="0.25">
      <c r="A238" s="853"/>
      <c r="B238" s="851"/>
      <c r="C238" s="274"/>
    </row>
    <row r="239" spans="1:3" ht="15" customHeight="1" x14ac:dyDescent="0.25">
      <c r="A239" s="853"/>
      <c r="B239" s="851"/>
    </row>
    <row r="240" spans="1:3" ht="15" customHeight="1" x14ac:dyDescent="0.25">
      <c r="A240" s="852" t="s">
        <v>1325</v>
      </c>
      <c r="B240" s="850" t="s">
        <v>1283</v>
      </c>
      <c r="C240" s="388" t="s">
        <v>1353</v>
      </c>
    </row>
    <row r="241" spans="1:3" ht="15" customHeight="1" x14ac:dyDescent="0.25">
      <c r="A241" s="853"/>
      <c r="B241" s="851"/>
      <c r="C241" s="388" t="s">
        <v>1354</v>
      </c>
    </row>
    <row r="242" spans="1:3" ht="15" customHeight="1" x14ac:dyDescent="0.25">
      <c r="A242" s="853"/>
      <c r="B242" s="851"/>
      <c r="C242" s="274"/>
    </row>
    <row r="243" spans="1:3" ht="15" customHeight="1" x14ac:dyDescent="0.25">
      <c r="A243" s="853"/>
      <c r="B243" s="851"/>
      <c r="C243" s="274"/>
    </row>
    <row r="244" spans="1:3" ht="15" customHeight="1" x14ac:dyDescent="0.25">
      <c r="A244" s="853"/>
      <c r="B244" s="851"/>
      <c r="C244" s="274"/>
    </row>
    <row r="245" spans="1:3" ht="15" customHeight="1" x14ac:dyDescent="0.25">
      <c r="A245" s="853"/>
      <c r="B245" s="851"/>
      <c r="C245" s="274"/>
    </row>
    <row r="246" spans="1:3" ht="15" customHeight="1" x14ac:dyDescent="0.25">
      <c r="A246" s="853"/>
      <c r="B246" s="851"/>
      <c r="C246" s="274"/>
    </row>
    <row r="247" spans="1:3" ht="15" customHeight="1" x14ac:dyDescent="0.25">
      <c r="A247" s="853"/>
      <c r="B247" s="851"/>
      <c r="C247" s="274"/>
    </row>
    <row r="248" spans="1:3" ht="15" customHeight="1" x14ac:dyDescent="0.25">
      <c r="A248" s="852" t="s">
        <v>1326</v>
      </c>
      <c r="B248" s="850" t="s">
        <v>1284</v>
      </c>
      <c r="C248" s="388" t="s">
        <v>1350</v>
      </c>
    </row>
    <row r="249" spans="1:3" ht="15" customHeight="1" x14ac:dyDescent="0.25">
      <c r="A249" s="853"/>
      <c r="B249" s="851"/>
      <c r="C249" s="388" t="s">
        <v>1349</v>
      </c>
    </row>
    <row r="250" spans="1:3" ht="15" customHeight="1" x14ac:dyDescent="0.25">
      <c r="A250" s="853"/>
      <c r="B250" s="851"/>
      <c r="C250" s="388" t="s">
        <v>1351</v>
      </c>
    </row>
    <row r="251" spans="1:3" ht="15" customHeight="1" x14ac:dyDescent="0.25">
      <c r="A251" s="853"/>
      <c r="B251" s="851"/>
      <c r="C251" s="388" t="s">
        <v>1352</v>
      </c>
    </row>
    <row r="252" spans="1:3" ht="15" customHeight="1" x14ac:dyDescent="0.25">
      <c r="A252" s="853"/>
      <c r="B252" s="851"/>
      <c r="C252" s="274"/>
    </row>
    <row r="253" spans="1:3" ht="15" customHeight="1" x14ac:dyDescent="0.25">
      <c r="A253" s="853"/>
      <c r="B253" s="851"/>
      <c r="C253" s="274"/>
    </row>
    <row r="254" spans="1:3" ht="15" customHeight="1" x14ac:dyDescent="0.25">
      <c r="A254" s="853"/>
      <c r="B254" s="851"/>
      <c r="C254" s="274"/>
    </row>
    <row r="255" spans="1:3" ht="15" customHeight="1" x14ac:dyDescent="0.25">
      <c r="A255" s="853"/>
      <c r="B255" s="851"/>
      <c r="C255" s="274"/>
    </row>
    <row r="256" spans="1:3" ht="15" customHeight="1" x14ac:dyDescent="0.25">
      <c r="A256" s="853"/>
      <c r="B256" s="851"/>
      <c r="C256" s="274"/>
    </row>
    <row r="257" spans="1:3" ht="15" customHeight="1" x14ac:dyDescent="0.25">
      <c r="A257" s="853"/>
      <c r="B257" s="851"/>
      <c r="C257" s="274"/>
    </row>
    <row r="258" spans="1:3" ht="15" customHeight="1" x14ac:dyDescent="0.25">
      <c r="A258" s="852" t="s">
        <v>1327</v>
      </c>
      <c r="B258" s="850" t="s">
        <v>1285</v>
      </c>
      <c r="C258" s="388" t="s">
        <v>1341</v>
      </c>
    </row>
    <row r="259" spans="1:3" ht="15" customHeight="1" x14ac:dyDescent="0.25">
      <c r="A259" s="853"/>
      <c r="B259" s="851"/>
      <c r="C259" s="388" t="s">
        <v>1342</v>
      </c>
    </row>
    <row r="260" spans="1:3" ht="15" customHeight="1" x14ac:dyDescent="0.25">
      <c r="A260" s="853"/>
      <c r="B260" s="851"/>
      <c r="C260" s="388" t="s">
        <v>1343</v>
      </c>
    </row>
    <row r="261" spans="1:3" ht="15" customHeight="1" x14ac:dyDescent="0.25">
      <c r="A261" s="853"/>
      <c r="B261" s="851"/>
      <c r="C261" s="388" t="s">
        <v>1344</v>
      </c>
    </row>
    <row r="262" spans="1:3" ht="15" customHeight="1" x14ac:dyDescent="0.25">
      <c r="A262" s="853"/>
      <c r="B262" s="851"/>
      <c r="C262" s="388" t="s">
        <v>1345</v>
      </c>
    </row>
    <row r="263" spans="1:3" ht="15" customHeight="1" x14ac:dyDescent="0.25">
      <c r="A263" s="853"/>
      <c r="B263" s="851"/>
      <c r="C263" s="388" t="s">
        <v>1346</v>
      </c>
    </row>
    <row r="264" spans="1:3" ht="15" customHeight="1" x14ac:dyDescent="0.25">
      <c r="A264" s="853"/>
      <c r="B264" s="851"/>
      <c r="C264" s="388" t="s">
        <v>1347</v>
      </c>
    </row>
    <row r="265" spans="1:3" ht="15" customHeight="1" x14ac:dyDescent="0.25">
      <c r="A265" s="853"/>
      <c r="B265" s="851"/>
      <c r="C265" s="388" t="s">
        <v>1348</v>
      </c>
    </row>
    <row r="266" spans="1:3" ht="15" customHeight="1" x14ac:dyDescent="0.25">
      <c r="A266" s="853"/>
      <c r="B266" s="851"/>
      <c r="C266" s="274"/>
    </row>
    <row r="267" spans="1:3" ht="15" customHeight="1" x14ac:dyDescent="0.25">
      <c r="A267" s="853"/>
      <c r="B267" s="851"/>
      <c r="C267" s="274"/>
    </row>
    <row r="268" spans="1:3" ht="15" customHeight="1" x14ac:dyDescent="0.25">
      <c r="A268" s="853"/>
      <c r="B268" s="851"/>
      <c r="C268" s="274"/>
    </row>
    <row r="269" spans="1:3" ht="15" customHeight="1" x14ac:dyDescent="0.25">
      <c r="A269" s="853"/>
      <c r="B269" s="851"/>
      <c r="C269" s="274"/>
    </row>
    <row r="270" spans="1:3" ht="15" customHeight="1" x14ac:dyDescent="0.25">
      <c r="A270" s="853"/>
      <c r="B270" s="851"/>
      <c r="C270" s="274"/>
    </row>
    <row r="271" spans="1:3" ht="15" customHeight="1" x14ac:dyDescent="0.25">
      <c r="A271" s="853"/>
      <c r="B271" s="851"/>
      <c r="C271" s="274"/>
    </row>
    <row r="272" spans="1:3" ht="15" customHeight="1" x14ac:dyDescent="0.25">
      <c r="A272" s="853"/>
      <c r="B272" s="851"/>
      <c r="C272" s="274"/>
    </row>
    <row r="273" spans="1:9" ht="15" customHeight="1" x14ac:dyDescent="0.25">
      <c r="A273" s="853"/>
      <c r="B273" s="851"/>
      <c r="C273" s="274"/>
    </row>
    <row r="274" spans="1:9" ht="15" customHeight="1" x14ac:dyDescent="0.25">
      <c r="A274" s="852" t="s">
        <v>1328</v>
      </c>
      <c r="B274" s="850" t="s">
        <v>1286</v>
      </c>
      <c r="C274" s="388" t="s">
        <v>1331</v>
      </c>
    </row>
    <row r="275" spans="1:9" ht="15" customHeight="1" x14ac:dyDescent="0.25">
      <c r="A275" s="853"/>
      <c r="B275" s="851"/>
      <c r="C275" s="388" t="s">
        <v>1332</v>
      </c>
      <c r="G275" s="275" t="s">
        <v>1262</v>
      </c>
      <c r="I275" s="275" t="s">
        <v>1262</v>
      </c>
    </row>
    <row r="276" spans="1:9" ht="15" customHeight="1" x14ac:dyDescent="0.25">
      <c r="A276" s="853"/>
      <c r="B276" s="851"/>
      <c r="C276" s="388" t="s">
        <v>1334</v>
      </c>
      <c r="G276" s="275" t="s">
        <v>1263</v>
      </c>
      <c r="I276" s="275" t="s">
        <v>1263</v>
      </c>
    </row>
    <row r="277" spans="1:9" ht="15" customHeight="1" x14ac:dyDescent="0.25">
      <c r="A277" s="853"/>
      <c r="B277" s="851"/>
      <c r="C277" s="388" t="s">
        <v>1333</v>
      </c>
      <c r="G277" s="275" t="s">
        <v>1264</v>
      </c>
      <c r="I277" s="275" t="s">
        <v>1264</v>
      </c>
    </row>
    <row r="278" spans="1:9" ht="15" customHeight="1" x14ac:dyDescent="0.25">
      <c r="A278" s="853"/>
      <c r="B278" s="851"/>
      <c r="C278" s="388" t="s">
        <v>1335</v>
      </c>
      <c r="G278" s="275" t="s">
        <v>1265</v>
      </c>
      <c r="I278" s="275" t="s">
        <v>1265</v>
      </c>
    </row>
    <row r="279" spans="1:9" ht="15" customHeight="1" x14ac:dyDescent="0.25">
      <c r="A279" s="853"/>
      <c r="B279" s="851"/>
      <c r="C279" s="388" t="s">
        <v>1340</v>
      </c>
      <c r="G279" s="275" t="s">
        <v>1266</v>
      </c>
      <c r="I279" s="275" t="s">
        <v>1266</v>
      </c>
    </row>
    <row r="280" spans="1:9" ht="15" customHeight="1" x14ac:dyDescent="0.25">
      <c r="A280" s="853"/>
      <c r="B280" s="851"/>
      <c r="C280" s="388" t="s">
        <v>1336</v>
      </c>
      <c r="G280" s="275" t="s">
        <v>1267</v>
      </c>
      <c r="I280" s="275" t="s">
        <v>1267</v>
      </c>
    </row>
    <row r="281" spans="1:9" ht="15" customHeight="1" x14ac:dyDescent="0.25">
      <c r="A281" s="853"/>
      <c r="B281" s="851"/>
      <c r="C281" s="276" t="s">
        <v>1337</v>
      </c>
      <c r="G281" s="275" t="s">
        <v>1268</v>
      </c>
      <c r="I281" s="275" t="s">
        <v>1268</v>
      </c>
    </row>
    <row r="282" spans="1:9" ht="15" customHeight="1" x14ac:dyDescent="0.25">
      <c r="A282" s="853"/>
      <c r="B282" s="851"/>
      <c r="C282" s="388" t="s">
        <v>1338</v>
      </c>
      <c r="G282" s="275" t="s">
        <v>1269</v>
      </c>
      <c r="I282" s="275" t="s">
        <v>1269</v>
      </c>
    </row>
    <row r="283" spans="1:9" ht="15" customHeight="1" x14ac:dyDescent="0.25">
      <c r="A283" s="853"/>
      <c r="B283" s="851"/>
      <c r="C283" s="388" t="s">
        <v>1339</v>
      </c>
      <c r="G283" s="275" t="s">
        <v>1270</v>
      </c>
      <c r="I283" s="275" t="s">
        <v>1270</v>
      </c>
    </row>
    <row r="284" spans="1:9" ht="15" customHeight="1" x14ac:dyDescent="0.25">
      <c r="A284" s="853"/>
      <c r="B284" s="851"/>
      <c r="C284" s="274"/>
      <c r="G284" s="275" t="s">
        <v>1271</v>
      </c>
      <c r="I284" s="275" t="s">
        <v>1271</v>
      </c>
    </row>
    <row r="285" spans="1:9" ht="15" customHeight="1" x14ac:dyDescent="0.25">
      <c r="A285" s="853"/>
      <c r="B285" s="851"/>
      <c r="C285" s="274"/>
      <c r="G285" s="275" t="s">
        <v>1272</v>
      </c>
      <c r="I285" s="275" t="s">
        <v>1272</v>
      </c>
    </row>
    <row r="286" spans="1:9" ht="15" customHeight="1" x14ac:dyDescent="0.25">
      <c r="A286" s="853"/>
      <c r="B286" s="851"/>
      <c r="C286" s="274"/>
      <c r="G286" s="275" t="s">
        <v>1273</v>
      </c>
      <c r="I286" s="275" t="s">
        <v>1273</v>
      </c>
    </row>
    <row r="287" spans="1:9" ht="15" customHeight="1" x14ac:dyDescent="0.25">
      <c r="A287" s="853"/>
      <c r="B287" s="851"/>
      <c r="C287" s="274"/>
      <c r="G287" s="275" t="s">
        <v>1274</v>
      </c>
      <c r="I287" s="275" t="s">
        <v>1274</v>
      </c>
    </row>
    <row r="288" spans="1:9" ht="15" customHeight="1" x14ac:dyDescent="0.25">
      <c r="G288" s="275" t="s">
        <v>1275</v>
      </c>
      <c r="I288" s="275" t="s">
        <v>1275</v>
      </c>
    </row>
    <row r="289" spans="7:9" ht="15" customHeight="1" x14ac:dyDescent="0.25">
      <c r="G289" s="275" t="s">
        <v>1276</v>
      </c>
      <c r="I289" s="275" t="s">
        <v>1276</v>
      </c>
    </row>
    <row r="290" spans="7:9" ht="15" customHeight="1" x14ac:dyDescent="0.25">
      <c r="G290" s="275" t="s">
        <v>1277</v>
      </c>
      <c r="I290" s="275" t="s">
        <v>1277</v>
      </c>
    </row>
    <row r="291" spans="7:9" ht="15" customHeight="1" x14ac:dyDescent="0.25">
      <c r="G291" s="275" t="s">
        <v>1278</v>
      </c>
      <c r="I291" s="275" t="s">
        <v>1278</v>
      </c>
    </row>
    <row r="292" spans="7:9" ht="15" customHeight="1" x14ac:dyDescent="0.25">
      <c r="G292" s="275" t="s">
        <v>1279</v>
      </c>
      <c r="I292" s="275" t="s">
        <v>1279</v>
      </c>
    </row>
    <row r="293" spans="7:9" ht="15" customHeight="1" x14ac:dyDescent="0.25">
      <c r="G293" s="275" t="s">
        <v>1287</v>
      </c>
      <c r="I293" s="275" t="s">
        <v>1287</v>
      </c>
    </row>
    <row r="294" spans="7:9" ht="15" customHeight="1" x14ac:dyDescent="0.25">
      <c r="G294" s="380" t="s">
        <v>1281</v>
      </c>
      <c r="I294" s="380" t="s">
        <v>1281</v>
      </c>
    </row>
    <row r="295" spans="7:9" ht="15" customHeight="1" x14ac:dyDescent="0.25">
      <c r="G295" s="275" t="s">
        <v>1282</v>
      </c>
      <c r="I295" s="275" t="s">
        <v>1282</v>
      </c>
    </row>
    <row r="296" spans="7:9" ht="15" customHeight="1" x14ac:dyDescent="0.25">
      <c r="G296" s="275" t="s">
        <v>1283</v>
      </c>
      <c r="I296" s="275" t="s">
        <v>1283</v>
      </c>
    </row>
    <row r="297" spans="7:9" ht="15" customHeight="1" x14ac:dyDescent="0.25">
      <c r="G297" s="275" t="s">
        <v>1284</v>
      </c>
      <c r="I297" s="275" t="s">
        <v>1284</v>
      </c>
    </row>
    <row r="298" spans="7:9" ht="15" customHeight="1" x14ac:dyDescent="0.25">
      <c r="G298" s="275" t="s">
        <v>1285</v>
      </c>
      <c r="I298" s="275" t="s">
        <v>1285</v>
      </c>
    </row>
    <row r="299" spans="7:9" ht="15" customHeight="1" x14ac:dyDescent="0.25">
      <c r="G299" s="275" t="s">
        <v>1286</v>
      </c>
      <c r="I299" s="275" t="s">
        <v>1286</v>
      </c>
    </row>
  </sheetData>
  <sheetProtection formatCells="0" formatColumns="0" formatRows="0" insertColumns="0" insertRows="0" insertHyperlinks="0" deleteColumns="0" deleteRows="0" sort="0"/>
  <sortState ref="H140:H142">
    <sortCondition ref="H140"/>
  </sortState>
  <mergeCells count="50">
    <mergeCell ref="A47:A83"/>
    <mergeCell ref="A84:A90"/>
    <mergeCell ref="A1:A7"/>
    <mergeCell ref="A8:A25"/>
    <mergeCell ref="A26:A31"/>
    <mergeCell ref="A32:A38"/>
    <mergeCell ref="A39:A46"/>
    <mergeCell ref="A174:A184"/>
    <mergeCell ref="A163:A173"/>
    <mergeCell ref="A91:A104"/>
    <mergeCell ref="A105:A111"/>
    <mergeCell ref="A112:A118"/>
    <mergeCell ref="A119:A126"/>
    <mergeCell ref="A127:A142"/>
    <mergeCell ref="A143:A162"/>
    <mergeCell ref="A224:A230"/>
    <mergeCell ref="A217:A223"/>
    <mergeCell ref="A207:A216"/>
    <mergeCell ref="A195:A206"/>
    <mergeCell ref="A185:A194"/>
    <mergeCell ref="A274:A287"/>
    <mergeCell ref="A258:A273"/>
    <mergeCell ref="A248:A257"/>
    <mergeCell ref="A240:A247"/>
    <mergeCell ref="A231:A239"/>
    <mergeCell ref="B274:B287"/>
    <mergeCell ref="B217:B223"/>
    <mergeCell ref="B224:B230"/>
    <mergeCell ref="B231:B239"/>
    <mergeCell ref="B240:B247"/>
    <mergeCell ref="B248:B257"/>
    <mergeCell ref="B258:B273"/>
    <mergeCell ref="B207:B216"/>
    <mergeCell ref="B84:B90"/>
    <mergeCell ref="B91:B104"/>
    <mergeCell ref="B105:B111"/>
    <mergeCell ref="B112:B118"/>
    <mergeCell ref="B119:B126"/>
    <mergeCell ref="B127:B142"/>
    <mergeCell ref="B143:B162"/>
    <mergeCell ref="B163:B173"/>
    <mergeCell ref="B174:B184"/>
    <mergeCell ref="B185:B194"/>
    <mergeCell ref="B195:B206"/>
    <mergeCell ref="B47:B83"/>
    <mergeCell ref="B1:B7"/>
    <mergeCell ref="B8:B25"/>
    <mergeCell ref="B26:B31"/>
    <mergeCell ref="B32:B38"/>
    <mergeCell ref="B39:B4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33"/>
  <sheetViews>
    <sheetView showGridLines="0" topLeftCell="B1" zoomScale="80" workbookViewId="0">
      <selection activeCell="I7" sqref="I7"/>
    </sheetView>
  </sheetViews>
  <sheetFormatPr baseColWidth="10" defaultRowHeight="14.25" x14ac:dyDescent="0.2"/>
  <cols>
    <col min="3" max="3" width="12.25" style="160" customWidth="1"/>
    <col min="4" max="4" width="63.125" customWidth="1"/>
    <col min="5" max="5" width="40.125" customWidth="1"/>
    <col min="6" max="6" width="19.5" style="402" customWidth="1"/>
    <col min="7" max="7" width="10.875" style="402" customWidth="1"/>
    <col min="8" max="8" width="11" style="402"/>
  </cols>
  <sheetData>
    <row r="1" spans="2:8" ht="26.25" customHeight="1" x14ac:dyDescent="0.2">
      <c r="B1" s="601"/>
      <c r="C1" s="614" t="s">
        <v>1846</v>
      </c>
      <c r="D1" s="596" t="s">
        <v>1881</v>
      </c>
      <c r="E1" s="596" t="s">
        <v>1848</v>
      </c>
      <c r="F1" s="615" t="s">
        <v>16</v>
      </c>
      <c r="G1" s="596" t="s">
        <v>19</v>
      </c>
      <c r="H1" s="596" t="s">
        <v>20</v>
      </c>
    </row>
    <row r="2" spans="2:8" ht="17.25" x14ac:dyDescent="0.25">
      <c r="B2" s="616"/>
      <c r="C2" s="600">
        <v>1</v>
      </c>
      <c r="D2" s="620" t="s">
        <v>1857</v>
      </c>
      <c r="E2" s="617"/>
      <c r="F2" s="550"/>
      <c r="G2" s="595"/>
      <c r="H2" s="550"/>
    </row>
    <row r="3" spans="2:8" ht="17.25" x14ac:dyDescent="0.25">
      <c r="C3" s="602">
        <v>1</v>
      </c>
      <c r="D3" s="622" t="s">
        <v>1850</v>
      </c>
      <c r="E3" s="617"/>
      <c r="F3" s="550"/>
      <c r="G3" s="595"/>
      <c r="H3" s="550"/>
    </row>
    <row r="4" spans="2:8" ht="17.25" x14ac:dyDescent="0.25">
      <c r="C4" s="602">
        <v>1</v>
      </c>
      <c r="D4" s="622" t="s">
        <v>1851</v>
      </c>
      <c r="E4" s="617"/>
      <c r="F4" s="550"/>
      <c r="G4" s="595"/>
      <c r="H4" s="550"/>
    </row>
    <row r="5" spans="2:8" ht="17.25" x14ac:dyDescent="0.25">
      <c r="C5" s="602">
        <v>1</v>
      </c>
      <c r="D5" s="622" t="s">
        <v>1852</v>
      </c>
      <c r="E5" s="617"/>
      <c r="F5" s="550"/>
      <c r="G5" s="595"/>
      <c r="H5" s="550"/>
    </row>
    <row r="6" spans="2:8" ht="17.25" x14ac:dyDescent="0.25">
      <c r="C6" s="602">
        <v>1</v>
      </c>
      <c r="D6" s="622" t="s">
        <v>1853</v>
      </c>
      <c r="E6" s="617"/>
      <c r="F6" s="550"/>
      <c r="G6" s="595"/>
      <c r="H6" s="550"/>
    </row>
    <row r="7" spans="2:8" ht="17.25" x14ac:dyDescent="0.25">
      <c r="B7" s="616"/>
      <c r="C7" s="602">
        <v>1</v>
      </c>
      <c r="D7" s="623" t="s">
        <v>1854</v>
      </c>
      <c r="E7" s="593"/>
      <c r="F7" s="550"/>
      <c r="G7" s="595"/>
      <c r="H7" s="550"/>
    </row>
    <row r="8" spans="2:8" ht="16.5" customHeight="1" x14ac:dyDescent="0.25">
      <c r="C8" s="602">
        <v>1</v>
      </c>
      <c r="D8" s="622" t="s">
        <v>1855</v>
      </c>
      <c r="E8" s="617"/>
      <c r="F8" s="550"/>
      <c r="G8" s="595"/>
      <c r="H8" s="550"/>
    </row>
    <row r="9" spans="2:8" ht="17.25" x14ac:dyDescent="0.25">
      <c r="C9" s="602">
        <v>1</v>
      </c>
      <c r="D9" s="621" t="s">
        <v>1856</v>
      </c>
      <c r="E9" s="617"/>
      <c r="F9" s="550"/>
      <c r="G9" s="595"/>
      <c r="H9" s="550"/>
    </row>
    <row r="10" spans="2:8" ht="17.25" x14ac:dyDescent="0.25">
      <c r="C10" s="603">
        <v>2</v>
      </c>
      <c r="D10" s="621" t="s">
        <v>1858</v>
      </c>
      <c r="E10" s="617"/>
      <c r="F10" s="550"/>
      <c r="G10" s="595"/>
      <c r="H10" s="550"/>
    </row>
    <row r="11" spans="2:8" ht="17.25" x14ac:dyDescent="0.25">
      <c r="C11" s="603">
        <v>2</v>
      </c>
      <c r="D11" s="621" t="s">
        <v>1859</v>
      </c>
      <c r="E11" s="617"/>
      <c r="F11" s="550"/>
      <c r="G11" s="595"/>
      <c r="H11" s="550"/>
    </row>
    <row r="12" spans="2:8" ht="17.25" x14ac:dyDescent="0.25">
      <c r="C12" s="603">
        <v>2</v>
      </c>
      <c r="D12" s="621" t="s">
        <v>1860</v>
      </c>
      <c r="E12" s="617"/>
      <c r="F12" s="550"/>
      <c r="G12" s="595"/>
      <c r="H12" s="550"/>
    </row>
    <row r="13" spans="2:8" ht="17.25" x14ac:dyDescent="0.25">
      <c r="C13" s="603">
        <v>2</v>
      </c>
      <c r="D13" s="621" t="s">
        <v>1861</v>
      </c>
      <c r="E13" s="617"/>
      <c r="F13" s="550"/>
      <c r="G13" s="595"/>
      <c r="H13" s="550"/>
    </row>
    <row r="14" spans="2:8" ht="17.25" x14ac:dyDescent="0.25">
      <c r="C14" s="603">
        <v>2</v>
      </c>
      <c r="D14" s="621" t="s">
        <v>1862</v>
      </c>
      <c r="E14" s="617"/>
      <c r="F14" s="550"/>
      <c r="G14" s="595"/>
      <c r="H14" s="550"/>
    </row>
    <row r="15" spans="2:8" ht="17.25" x14ac:dyDescent="0.3">
      <c r="C15" s="605">
        <v>5</v>
      </c>
      <c r="D15" s="621" t="s">
        <v>1863</v>
      </c>
      <c r="E15" s="618"/>
      <c r="F15" s="550"/>
      <c r="G15" s="595"/>
      <c r="H15" s="550"/>
    </row>
    <row r="16" spans="2:8" ht="15.75" customHeight="1" x14ac:dyDescent="0.3">
      <c r="C16" s="605">
        <v>5</v>
      </c>
      <c r="D16" s="621" t="s">
        <v>1864</v>
      </c>
      <c r="E16" s="618"/>
      <c r="F16" s="550"/>
      <c r="G16" s="595"/>
      <c r="H16" s="550"/>
    </row>
    <row r="17" spans="2:8" ht="17.25" x14ac:dyDescent="0.3">
      <c r="C17" s="606">
        <v>4</v>
      </c>
      <c r="D17" s="621" t="s">
        <v>1865</v>
      </c>
      <c r="E17" s="619"/>
      <c r="F17" s="550"/>
      <c r="G17" s="595"/>
      <c r="H17" s="550"/>
    </row>
    <row r="18" spans="2:8" ht="17.25" x14ac:dyDescent="0.3">
      <c r="C18" s="604">
        <v>4</v>
      </c>
      <c r="D18" s="621" t="s">
        <v>1866</v>
      </c>
      <c r="E18" s="619"/>
      <c r="F18" s="550"/>
      <c r="G18" s="595"/>
      <c r="H18" s="550"/>
    </row>
    <row r="19" spans="2:8" ht="17.25" x14ac:dyDescent="0.3">
      <c r="C19" s="604" t="s">
        <v>1845</v>
      </c>
      <c r="D19" s="621" t="s">
        <v>1867</v>
      </c>
      <c r="E19" s="594"/>
      <c r="F19" s="550"/>
      <c r="G19" s="595"/>
      <c r="H19" s="550"/>
    </row>
    <row r="20" spans="2:8" ht="17.25" x14ac:dyDescent="0.3">
      <c r="B20" s="601"/>
      <c r="C20" s="607">
        <v>6</v>
      </c>
      <c r="D20" s="622" t="s">
        <v>1868</v>
      </c>
      <c r="E20" s="617"/>
      <c r="F20" s="550"/>
      <c r="G20" s="595"/>
      <c r="H20" s="550"/>
    </row>
    <row r="21" spans="2:8" ht="17.25" x14ac:dyDescent="0.3">
      <c r="B21" s="601"/>
      <c r="C21" s="607">
        <v>6</v>
      </c>
      <c r="D21" s="622" t="s">
        <v>1869</v>
      </c>
      <c r="E21" s="617"/>
      <c r="F21" s="550"/>
      <c r="G21" s="595"/>
      <c r="H21" s="550"/>
    </row>
    <row r="22" spans="2:8" ht="15" customHeight="1" x14ac:dyDescent="0.3">
      <c r="B22" s="601"/>
      <c r="C22" s="607">
        <v>6</v>
      </c>
      <c r="D22" s="622" t="s">
        <v>1870</v>
      </c>
      <c r="E22" s="594"/>
      <c r="F22" s="550"/>
      <c r="G22" s="595"/>
      <c r="H22" s="550"/>
    </row>
    <row r="23" spans="2:8" ht="17.25" x14ac:dyDescent="0.3">
      <c r="B23" s="601"/>
      <c r="C23" s="608">
        <v>6</v>
      </c>
      <c r="D23" s="622" t="s">
        <v>1847</v>
      </c>
      <c r="E23" s="594"/>
      <c r="F23" s="550"/>
      <c r="G23" s="595"/>
      <c r="H23" s="550"/>
    </row>
    <row r="24" spans="2:8" ht="17.25" x14ac:dyDescent="0.3">
      <c r="B24" s="601"/>
      <c r="C24" s="609">
        <v>7</v>
      </c>
      <c r="D24" s="622" t="s">
        <v>1871</v>
      </c>
      <c r="E24" s="593"/>
      <c r="F24" s="550"/>
      <c r="G24" s="595"/>
      <c r="H24" s="550"/>
    </row>
    <row r="25" spans="2:8" ht="17.25" x14ac:dyDescent="0.3">
      <c r="B25" s="601"/>
      <c r="C25" s="610">
        <v>8</v>
      </c>
      <c r="D25" s="622" t="s">
        <v>1872</v>
      </c>
      <c r="E25" s="617"/>
      <c r="F25" s="550"/>
      <c r="G25" s="595"/>
      <c r="H25" s="550"/>
    </row>
    <row r="26" spans="2:8" ht="17.25" x14ac:dyDescent="0.3">
      <c r="B26" s="601"/>
      <c r="C26" s="610">
        <v>8</v>
      </c>
      <c r="D26" s="622" t="s">
        <v>1873</v>
      </c>
      <c r="E26" s="617"/>
      <c r="F26" s="550"/>
      <c r="G26" s="595"/>
      <c r="H26" s="550"/>
    </row>
    <row r="27" spans="2:8" ht="17.25" x14ac:dyDescent="0.3">
      <c r="B27" s="601"/>
      <c r="C27" s="610">
        <v>8</v>
      </c>
      <c r="D27" s="622" t="s">
        <v>1874</v>
      </c>
      <c r="E27" s="593"/>
      <c r="F27" s="550"/>
      <c r="G27" s="595"/>
      <c r="H27" s="550"/>
    </row>
    <row r="28" spans="2:8" ht="17.25" x14ac:dyDescent="0.3">
      <c r="B28" s="601"/>
      <c r="C28" s="610">
        <v>8</v>
      </c>
      <c r="D28" s="622" t="s">
        <v>1875</v>
      </c>
      <c r="E28" s="617"/>
      <c r="F28" s="550"/>
      <c r="G28" s="595"/>
      <c r="H28" s="550"/>
    </row>
    <row r="29" spans="2:8" ht="17.25" x14ac:dyDescent="0.3">
      <c r="B29" s="601"/>
      <c r="C29" s="610">
        <v>9</v>
      </c>
      <c r="D29" s="622" t="s">
        <v>1876</v>
      </c>
      <c r="E29" s="617"/>
      <c r="F29" s="550"/>
      <c r="G29" s="595"/>
      <c r="H29" s="550"/>
    </row>
    <row r="30" spans="2:8" ht="17.25" x14ac:dyDescent="0.3">
      <c r="B30" s="601"/>
      <c r="C30" s="610">
        <v>8</v>
      </c>
      <c r="D30" s="622" t="s">
        <v>1877</v>
      </c>
      <c r="E30" s="593"/>
      <c r="F30" s="550"/>
      <c r="G30" s="595"/>
      <c r="H30" s="550"/>
    </row>
    <row r="31" spans="2:8" ht="17.25" x14ac:dyDescent="0.3">
      <c r="B31" s="601"/>
      <c r="C31" s="611">
        <v>10</v>
      </c>
      <c r="D31" s="622" t="s">
        <v>1880</v>
      </c>
      <c r="E31" s="593"/>
      <c r="F31" s="550"/>
      <c r="G31" s="595"/>
      <c r="H31" s="550"/>
    </row>
    <row r="32" spans="2:8" ht="17.25" x14ac:dyDescent="0.3">
      <c r="B32" s="601"/>
      <c r="C32" s="612">
        <v>13</v>
      </c>
      <c r="D32" s="622" t="s">
        <v>1878</v>
      </c>
      <c r="E32" s="593"/>
      <c r="F32" s="550"/>
      <c r="G32" s="595"/>
      <c r="H32" s="550"/>
    </row>
    <row r="33" spans="2:8" ht="17.25" x14ac:dyDescent="0.3">
      <c r="B33" s="601"/>
      <c r="C33" s="613">
        <v>14</v>
      </c>
      <c r="D33" s="622" t="s">
        <v>1879</v>
      </c>
      <c r="E33" s="593"/>
      <c r="F33" s="550"/>
      <c r="G33" s="595"/>
      <c r="H33" s="550"/>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14:formula1>
            <xm:f>'LISTAS DE VALIDACION'!$B$67:$B$78</xm:f>
          </x14:formula1>
          <xm:sqref>G1:G1048576</xm:sqref>
        </x14:dataValidation>
        <x14:dataValidation type="list" allowBlank="1" showInputMessage="1" showErrorMessage="1">
          <x14:formula1>
            <xm:f>'LISTAS DE VALIDACION'!$A$67:$A$69</xm:f>
          </x14:formula1>
          <xm:sqref>H1:H1048576</xm:sqref>
        </x14:dataValidation>
        <x14:dataValidation type="list" allowBlank="1" showErrorMessage="1">
          <x14:formula1>
            <xm:f>'LISTAS DE VALIDACION'!$C$67:$C$101</xm:f>
          </x14:formula1>
          <xm:sqref>F1:F1048576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3:D1138"/>
  <sheetViews>
    <sheetView showGridLines="0" topLeftCell="A291" workbookViewId="0">
      <selection activeCell="D300" sqref="D300"/>
    </sheetView>
  </sheetViews>
  <sheetFormatPr baseColWidth="10" defaultColWidth="11.25" defaultRowHeight="14.25" x14ac:dyDescent="0.2"/>
  <cols>
    <col min="1" max="1" width="11.25" style="714"/>
    <col min="2" max="2" width="24.375" style="714" customWidth="1"/>
    <col min="3" max="3" width="26.25" style="714" customWidth="1"/>
    <col min="4" max="4" width="28" style="714" customWidth="1"/>
    <col min="5" max="16384" width="11.25" style="714"/>
  </cols>
  <sheetData>
    <row r="3" spans="2:4" ht="21.6" customHeight="1" x14ac:dyDescent="0.2">
      <c r="B3" s="791" t="s">
        <v>2</v>
      </c>
      <c r="C3" s="792" t="s">
        <v>3</v>
      </c>
      <c r="D3" s="793" t="s">
        <v>4</v>
      </c>
    </row>
    <row r="4" spans="2:4" hidden="1" x14ac:dyDescent="0.2">
      <c r="B4" s="720" t="s">
        <v>1907</v>
      </c>
      <c r="C4" s="719" t="s">
        <v>1908</v>
      </c>
      <c r="D4" s="718" t="s">
        <v>1909</v>
      </c>
    </row>
    <row r="5" spans="2:4" hidden="1" x14ac:dyDescent="0.2">
      <c r="B5" s="720" t="s">
        <v>1907</v>
      </c>
      <c r="C5" s="719" t="s">
        <v>1908</v>
      </c>
      <c r="D5" s="718" t="s">
        <v>1910</v>
      </c>
    </row>
    <row r="6" spans="2:4" hidden="1" x14ac:dyDescent="0.2">
      <c r="B6" s="720" t="s">
        <v>1907</v>
      </c>
      <c r="C6" s="719" t="s">
        <v>1908</v>
      </c>
      <c r="D6" s="718" t="s">
        <v>1911</v>
      </c>
    </row>
    <row r="7" spans="2:4" hidden="1" x14ac:dyDescent="0.2">
      <c r="B7" s="720" t="s">
        <v>1907</v>
      </c>
      <c r="C7" s="719" t="s">
        <v>1908</v>
      </c>
      <c r="D7" s="718" t="s">
        <v>1912</v>
      </c>
    </row>
    <row r="8" spans="2:4" hidden="1" x14ac:dyDescent="0.2">
      <c r="B8" s="720" t="s">
        <v>1907</v>
      </c>
      <c r="C8" s="719" t="s">
        <v>1908</v>
      </c>
      <c r="D8" s="718" t="s">
        <v>1913</v>
      </c>
    </row>
    <row r="9" spans="2:4" hidden="1" x14ac:dyDescent="0.2">
      <c r="B9" s="720" t="s">
        <v>1907</v>
      </c>
      <c r="C9" s="719" t="s">
        <v>1908</v>
      </c>
      <c r="D9" s="718" t="s">
        <v>1914</v>
      </c>
    </row>
    <row r="10" spans="2:4" hidden="1" x14ac:dyDescent="0.2">
      <c r="B10" s="720" t="s">
        <v>1907</v>
      </c>
      <c r="C10" s="719" t="s">
        <v>1908</v>
      </c>
      <c r="D10" s="718" t="s">
        <v>1915</v>
      </c>
    </row>
    <row r="11" spans="2:4" hidden="1" x14ac:dyDescent="0.2">
      <c r="B11" s="720" t="s">
        <v>1907</v>
      </c>
      <c r="C11" s="719" t="s">
        <v>1908</v>
      </c>
      <c r="D11" s="718" t="s">
        <v>1916</v>
      </c>
    </row>
    <row r="12" spans="2:4" hidden="1" x14ac:dyDescent="0.2">
      <c r="B12" s="720" t="s">
        <v>1907</v>
      </c>
      <c r="C12" s="719" t="s">
        <v>1908</v>
      </c>
      <c r="D12" s="718" t="s">
        <v>1917</v>
      </c>
    </row>
    <row r="13" spans="2:4" hidden="1" x14ac:dyDescent="0.2">
      <c r="B13" s="720" t="s">
        <v>1907</v>
      </c>
      <c r="C13" s="719" t="s">
        <v>1908</v>
      </c>
      <c r="D13" s="718" t="s">
        <v>1918</v>
      </c>
    </row>
    <row r="14" spans="2:4" hidden="1" x14ac:dyDescent="0.2">
      <c r="B14" s="720" t="s">
        <v>1907</v>
      </c>
      <c r="C14" s="719" t="s">
        <v>1908</v>
      </c>
      <c r="D14" s="718" t="s">
        <v>1919</v>
      </c>
    </row>
    <row r="15" spans="2:4" hidden="1" x14ac:dyDescent="0.2">
      <c r="B15" s="720" t="s">
        <v>1907</v>
      </c>
      <c r="C15" s="719" t="s">
        <v>1908</v>
      </c>
      <c r="D15" s="718" t="s">
        <v>1920</v>
      </c>
    </row>
    <row r="16" spans="2:4" hidden="1" x14ac:dyDescent="0.2">
      <c r="B16" s="720" t="s">
        <v>1907</v>
      </c>
      <c r="C16" s="719" t="s">
        <v>1908</v>
      </c>
      <c r="D16" s="718" t="s">
        <v>1921</v>
      </c>
    </row>
    <row r="17" spans="2:4" hidden="1" x14ac:dyDescent="0.2">
      <c r="B17" s="720" t="s">
        <v>1907</v>
      </c>
      <c r="C17" s="719" t="s">
        <v>1908</v>
      </c>
      <c r="D17" s="718" t="s">
        <v>1922</v>
      </c>
    </row>
    <row r="18" spans="2:4" hidden="1" x14ac:dyDescent="0.2">
      <c r="B18" s="720" t="s">
        <v>1907</v>
      </c>
      <c r="C18" s="719" t="s">
        <v>1908</v>
      </c>
      <c r="D18" s="718" t="s">
        <v>1923</v>
      </c>
    </row>
    <row r="19" spans="2:4" hidden="1" x14ac:dyDescent="0.2">
      <c r="B19" s="720" t="s">
        <v>1907</v>
      </c>
      <c r="C19" s="719" t="s">
        <v>1908</v>
      </c>
      <c r="D19" s="718" t="s">
        <v>1924</v>
      </c>
    </row>
    <row r="20" spans="2:4" hidden="1" x14ac:dyDescent="0.2">
      <c r="B20" s="720" t="s">
        <v>1907</v>
      </c>
      <c r="C20" s="719" t="s">
        <v>1908</v>
      </c>
      <c r="D20" s="718" t="s">
        <v>1925</v>
      </c>
    </row>
    <row r="21" spans="2:4" hidden="1" x14ac:dyDescent="0.2">
      <c r="B21" s="720" t="s">
        <v>1907</v>
      </c>
      <c r="C21" s="719" t="s">
        <v>1908</v>
      </c>
      <c r="D21" s="718" t="s">
        <v>1926</v>
      </c>
    </row>
    <row r="22" spans="2:4" hidden="1" x14ac:dyDescent="0.2">
      <c r="B22" s="720" t="s">
        <v>1907</v>
      </c>
      <c r="C22" s="719" t="s">
        <v>1908</v>
      </c>
      <c r="D22" s="718" t="s">
        <v>1927</v>
      </c>
    </row>
    <row r="23" spans="2:4" hidden="1" x14ac:dyDescent="0.2">
      <c r="B23" s="720" t="s">
        <v>1907</v>
      </c>
      <c r="C23" s="719" t="s">
        <v>1908</v>
      </c>
      <c r="D23" s="718" t="s">
        <v>1928</v>
      </c>
    </row>
    <row r="24" spans="2:4" hidden="1" x14ac:dyDescent="0.2">
      <c r="B24" s="720" t="s">
        <v>1907</v>
      </c>
      <c r="C24" s="719" t="s">
        <v>1908</v>
      </c>
      <c r="D24" s="718" t="s">
        <v>524</v>
      </c>
    </row>
    <row r="25" spans="2:4" hidden="1" x14ac:dyDescent="0.2">
      <c r="B25" s="720" t="s">
        <v>1907</v>
      </c>
      <c r="C25" s="719" t="s">
        <v>1908</v>
      </c>
      <c r="D25" s="718" t="s">
        <v>1929</v>
      </c>
    </row>
    <row r="26" spans="2:4" hidden="1" x14ac:dyDescent="0.2">
      <c r="B26" s="720" t="s">
        <v>273</v>
      </c>
      <c r="C26" s="719" t="s">
        <v>1930</v>
      </c>
      <c r="D26" s="718" t="s">
        <v>1931</v>
      </c>
    </row>
    <row r="27" spans="2:4" hidden="1" x14ac:dyDescent="0.2">
      <c r="B27" s="720" t="s">
        <v>273</v>
      </c>
      <c r="C27" s="719" t="s">
        <v>1930</v>
      </c>
      <c r="D27" s="718" t="s">
        <v>1932</v>
      </c>
    </row>
    <row r="28" spans="2:4" hidden="1" x14ac:dyDescent="0.2">
      <c r="B28" s="720" t="s">
        <v>273</v>
      </c>
      <c r="C28" s="719" t="s">
        <v>1930</v>
      </c>
      <c r="D28" s="718" t="s">
        <v>1933</v>
      </c>
    </row>
    <row r="29" spans="2:4" hidden="1" x14ac:dyDescent="0.2">
      <c r="B29" s="720" t="s">
        <v>273</v>
      </c>
      <c r="C29" s="719" t="s">
        <v>1930</v>
      </c>
      <c r="D29" s="718" t="s">
        <v>1934</v>
      </c>
    </row>
    <row r="30" spans="2:4" hidden="1" x14ac:dyDescent="0.2">
      <c r="B30" s="720" t="s">
        <v>273</v>
      </c>
      <c r="C30" s="719" t="s">
        <v>1935</v>
      </c>
      <c r="D30" s="718" t="s">
        <v>1936</v>
      </c>
    </row>
    <row r="31" spans="2:4" hidden="1" x14ac:dyDescent="0.2">
      <c r="B31" s="720" t="s">
        <v>273</v>
      </c>
      <c r="C31" s="719" t="s">
        <v>1935</v>
      </c>
      <c r="D31" s="718" t="s">
        <v>1937</v>
      </c>
    </row>
    <row r="32" spans="2:4" hidden="1" x14ac:dyDescent="0.2">
      <c r="B32" s="720" t="s">
        <v>273</v>
      </c>
      <c r="C32" s="719" t="s">
        <v>1935</v>
      </c>
      <c r="D32" s="718" t="s">
        <v>1938</v>
      </c>
    </row>
    <row r="33" spans="2:4" hidden="1" x14ac:dyDescent="0.2">
      <c r="B33" s="720" t="s">
        <v>273</v>
      </c>
      <c r="C33" s="719" t="s">
        <v>1939</v>
      </c>
      <c r="D33" s="718" t="s">
        <v>1940</v>
      </c>
    </row>
    <row r="34" spans="2:4" hidden="1" x14ac:dyDescent="0.2">
      <c r="B34" s="720" t="s">
        <v>273</v>
      </c>
      <c r="C34" s="719" t="s">
        <v>1939</v>
      </c>
      <c r="D34" s="718" t="s">
        <v>1941</v>
      </c>
    </row>
    <row r="35" spans="2:4" hidden="1" x14ac:dyDescent="0.2">
      <c r="B35" s="720" t="s">
        <v>273</v>
      </c>
      <c r="C35" s="719" t="s">
        <v>1939</v>
      </c>
      <c r="D35" s="718" t="s">
        <v>1942</v>
      </c>
    </row>
    <row r="36" spans="2:4" hidden="1" x14ac:dyDescent="0.2">
      <c r="B36" s="720" t="s">
        <v>273</v>
      </c>
      <c r="C36" s="719" t="s">
        <v>1939</v>
      </c>
      <c r="D36" s="718" t="s">
        <v>1943</v>
      </c>
    </row>
    <row r="37" spans="2:4" hidden="1" x14ac:dyDescent="0.2">
      <c r="B37" s="720" t="s">
        <v>273</v>
      </c>
      <c r="C37" s="719" t="s">
        <v>1944</v>
      </c>
      <c r="D37" s="718" t="s">
        <v>1945</v>
      </c>
    </row>
    <row r="38" spans="2:4" hidden="1" x14ac:dyDescent="0.2">
      <c r="B38" s="720" t="s">
        <v>273</v>
      </c>
      <c r="C38" s="719" t="s">
        <v>1944</v>
      </c>
      <c r="D38" s="718" t="s">
        <v>1946</v>
      </c>
    </row>
    <row r="39" spans="2:4" hidden="1" x14ac:dyDescent="0.2">
      <c r="B39" s="720" t="s">
        <v>273</v>
      </c>
      <c r="C39" s="719" t="s">
        <v>1944</v>
      </c>
      <c r="D39" s="718" t="s">
        <v>1947</v>
      </c>
    </row>
    <row r="40" spans="2:4" hidden="1" x14ac:dyDescent="0.2">
      <c r="B40" s="720" t="s">
        <v>273</v>
      </c>
      <c r="C40" s="719" t="s">
        <v>1944</v>
      </c>
      <c r="D40" s="718" t="s">
        <v>1948</v>
      </c>
    </row>
    <row r="41" spans="2:4" hidden="1" x14ac:dyDescent="0.2">
      <c r="B41" s="720" t="s">
        <v>273</v>
      </c>
      <c r="C41" s="719" t="s">
        <v>1949</v>
      </c>
      <c r="D41" s="718" t="s">
        <v>1950</v>
      </c>
    </row>
    <row r="42" spans="2:4" hidden="1" x14ac:dyDescent="0.2">
      <c r="B42" s="720" t="s">
        <v>273</v>
      </c>
      <c r="C42" s="719" t="s">
        <v>1949</v>
      </c>
      <c r="D42" s="718" t="s">
        <v>1951</v>
      </c>
    </row>
    <row r="43" spans="2:4" hidden="1" x14ac:dyDescent="0.2">
      <c r="B43" s="720" t="s">
        <v>273</v>
      </c>
      <c r="C43" s="719" t="s">
        <v>1952</v>
      </c>
      <c r="D43" s="718" t="s">
        <v>1953</v>
      </c>
    </row>
    <row r="44" spans="2:4" hidden="1" x14ac:dyDescent="0.2">
      <c r="B44" s="720" t="s">
        <v>273</v>
      </c>
      <c r="C44" s="719" t="s">
        <v>1952</v>
      </c>
      <c r="D44" s="718" t="s">
        <v>1954</v>
      </c>
    </row>
    <row r="45" spans="2:4" hidden="1" x14ac:dyDescent="0.2">
      <c r="B45" s="720" t="s">
        <v>273</v>
      </c>
      <c r="C45" s="719" t="s">
        <v>1952</v>
      </c>
      <c r="D45" s="718" t="s">
        <v>1955</v>
      </c>
    </row>
    <row r="46" spans="2:4" hidden="1" x14ac:dyDescent="0.2">
      <c r="B46" s="720" t="s">
        <v>273</v>
      </c>
      <c r="C46" s="719" t="s">
        <v>1956</v>
      </c>
      <c r="D46" s="718" t="s">
        <v>1957</v>
      </c>
    </row>
    <row r="47" spans="2:4" hidden="1" x14ac:dyDescent="0.2">
      <c r="B47" s="720" t="s">
        <v>273</v>
      </c>
      <c r="C47" s="719" t="s">
        <v>1956</v>
      </c>
      <c r="D47" s="718" t="s">
        <v>1958</v>
      </c>
    </row>
    <row r="48" spans="2:4" hidden="1" x14ac:dyDescent="0.2">
      <c r="B48" s="720" t="s">
        <v>273</v>
      </c>
      <c r="C48" s="719" t="s">
        <v>1956</v>
      </c>
      <c r="D48" s="718" t="s">
        <v>1959</v>
      </c>
    </row>
    <row r="49" spans="2:4" hidden="1" x14ac:dyDescent="0.2">
      <c r="B49" s="720" t="s">
        <v>310</v>
      </c>
      <c r="C49" s="719" t="s">
        <v>1960</v>
      </c>
      <c r="D49" s="718" t="s">
        <v>1960</v>
      </c>
    </row>
    <row r="50" spans="2:4" hidden="1" x14ac:dyDescent="0.2">
      <c r="B50" s="720" t="s">
        <v>310</v>
      </c>
      <c r="C50" s="719" t="s">
        <v>1960</v>
      </c>
      <c r="D50" s="718" t="s">
        <v>1961</v>
      </c>
    </row>
    <row r="51" spans="2:4" hidden="1" x14ac:dyDescent="0.2">
      <c r="B51" s="720" t="s">
        <v>310</v>
      </c>
      <c r="C51" s="719" t="s">
        <v>350</v>
      </c>
      <c r="D51" s="718" t="s">
        <v>350</v>
      </c>
    </row>
    <row r="52" spans="2:4" hidden="1" x14ac:dyDescent="0.2">
      <c r="B52" s="720" t="s">
        <v>310</v>
      </c>
      <c r="C52" s="719" t="s">
        <v>350</v>
      </c>
      <c r="D52" s="718" t="s">
        <v>1962</v>
      </c>
    </row>
    <row r="53" spans="2:4" hidden="1" x14ac:dyDescent="0.2">
      <c r="B53" s="720" t="s">
        <v>310</v>
      </c>
      <c r="C53" s="719" t="s">
        <v>1963</v>
      </c>
      <c r="D53" s="718" t="s">
        <v>1963</v>
      </c>
    </row>
    <row r="54" spans="2:4" hidden="1" x14ac:dyDescent="0.2">
      <c r="B54" s="720" t="s">
        <v>310</v>
      </c>
      <c r="C54" s="719" t="s">
        <v>1963</v>
      </c>
      <c r="D54" s="718" t="s">
        <v>1964</v>
      </c>
    </row>
    <row r="55" spans="2:4" hidden="1" x14ac:dyDescent="0.2">
      <c r="B55" s="720" t="s">
        <v>310</v>
      </c>
      <c r="C55" s="719" t="s">
        <v>1963</v>
      </c>
      <c r="D55" s="718" t="s">
        <v>524</v>
      </c>
    </row>
    <row r="56" spans="2:4" hidden="1" x14ac:dyDescent="0.2">
      <c r="B56" s="720" t="s">
        <v>310</v>
      </c>
      <c r="C56" s="719" t="s">
        <v>1965</v>
      </c>
      <c r="D56" s="718" t="s">
        <v>1966</v>
      </c>
    </row>
    <row r="57" spans="2:4" hidden="1" x14ac:dyDescent="0.2">
      <c r="B57" s="720" t="s">
        <v>310</v>
      </c>
      <c r="C57" s="719" t="s">
        <v>1965</v>
      </c>
      <c r="D57" s="718" t="s">
        <v>1967</v>
      </c>
    </row>
    <row r="58" spans="2:4" hidden="1" x14ac:dyDescent="0.2">
      <c r="B58" s="720" t="s">
        <v>310</v>
      </c>
      <c r="C58" s="719" t="s">
        <v>1968</v>
      </c>
      <c r="D58" s="718" t="s">
        <v>1968</v>
      </c>
    </row>
    <row r="59" spans="2:4" hidden="1" x14ac:dyDescent="0.2">
      <c r="B59" s="720" t="s">
        <v>310</v>
      </c>
      <c r="C59" s="719" t="s">
        <v>1968</v>
      </c>
      <c r="D59" s="718" t="s">
        <v>1969</v>
      </c>
    </row>
    <row r="60" spans="2:4" hidden="1" x14ac:dyDescent="0.2">
      <c r="B60" s="720" t="s">
        <v>310</v>
      </c>
      <c r="C60" s="719" t="s">
        <v>1968</v>
      </c>
      <c r="D60" s="718" t="s">
        <v>1970</v>
      </c>
    </row>
    <row r="61" spans="2:4" hidden="1" x14ac:dyDescent="0.2">
      <c r="B61" s="720" t="s">
        <v>310</v>
      </c>
      <c r="C61" s="719" t="s">
        <v>1968</v>
      </c>
      <c r="D61" s="718" t="s">
        <v>1971</v>
      </c>
    </row>
    <row r="62" spans="2:4" hidden="1" x14ac:dyDescent="0.2">
      <c r="B62" s="720" t="s">
        <v>310</v>
      </c>
      <c r="C62" s="719" t="s">
        <v>1972</v>
      </c>
      <c r="D62" s="718" t="s">
        <v>1972</v>
      </c>
    </row>
    <row r="63" spans="2:4" hidden="1" x14ac:dyDescent="0.2">
      <c r="B63" s="720" t="s">
        <v>310</v>
      </c>
      <c r="C63" s="719" t="s">
        <v>1972</v>
      </c>
      <c r="D63" s="718" t="s">
        <v>1973</v>
      </c>
    </row>
    <row r="64" spans="2:4" hidden="1" x14ac:dyDescent="0.2">
      <c r="B64" s="720" t="s">
        <v>310</v>
      </c>
      <c r="C64" s="719" t="s">
        <v>1974</v>
      </c>
      <c r="D64" s="718" t="s">
        <v>1974</v>
      </c>
    </row>
    <row r="65" spans="2:4" hidden="1" x14ac:dyDescent="0.2">
      <c r="B65" s="720" t="s">
        <v>310</v>
      </c>
      <c r="C65" s="719" t="s">
        <v>1974</v>
      </c>
      <c r="D65" s="718" t="s">
        <v>1975</v>
      </c>
    </row>
    <row r="66" spans="2:4" hidden="1" x14ac:dyDescent="0.2">
      <c r="B66" s="720" t="s">
        <v>310</v>
      </c>
      <c r="C66" s="719" t="s">
        <v>1976</v>
      </c>
      <c r="D66" s="718" t="s">
        <v>1977</v>
      </c>
    </row>
    <row r="67" spans="2:4" hidden="1" x14ac:dyDescent="0.2">
      <c r="B67" s="720" t="s">
        <v>310</v>
      </c>
      <c r="C67" s="719" t="s">
        <v>1976</v>
      </c>
      <c r="D67" s="718" t="s">
        <v>1978</v>
      </c>
    </row>
    <row r="68" spans="2:4" hidden="1" x14ac:dyDescent="0.2">
      <c r="B68" s="720" t="s">
        <v>310</v>
      </c>
      <c r="C68" s="719" t="s">
        <v>1979</v>
      </c>
      <c r="D68" s="718" t="s">
        <v>1980</v>
      </c>
    </row>
    <row r="69" spans="2:4" hidden="1" x14ac:dyDescent="0.2">
      <c r="B69" s="720" t="s">
        <v>310</v>
      </c>
      <c r="C69" s="719" t="s">
        <v>1979</v>
      </c>
      <c r="D69" s="718" t="s">
        <v>1981</v>
      </c>
    </row>
    <row r="70" spans="2:4" hidden="1" x14ac:dyDescent="0.2">
      <c r="B70" s="720" t="s">
        <v>310</v>
      </c>
      <c r="C70" s="719" t="s">
        <v>1982</v>
      </c>
      <c r="D70" s="718" t="s">
        <v>1982</v>
      </c>
    </row>
    <row r="71" spans="2:4" hidden="1" x14ac:dyDescent="0.2">
      <c r="B71" s="720" t="s">
        <v>310</v>
      </c>
      <c r="C71" s="719" t="s">
        <v>1982</v>
      </c>
      <c r="D71" s="718" t="s">
        <v>1983</v>
      </c>
    </row>
    <row r="72" spans="2:4" hidden="1" x14ac:dyDescent="0.2">
      <c r="B72" s="720" t="s">
        <v>310</v>
      </c>
      <c r="C72" s="719" t="s">
        <v>1982</v>
      </c>
      <c r="D72" s="718" t="s">
        <v>1984</v>
      </c>
    </row>
    <row r="73" spans="2:4" hidden="1" x14ac:dyDescent="0.2">
      <c r="B73" s="720" t="s">
        <v>310</v>
      </c>
      <c r="C73" s="719" t="s">
        <v>1982</v>
      </c>
      <c r="D73" s="718" t="s">
        <v>1985</v>
      </c>
    </row>
    <row r="74" spans="2:4" hidden="1" x14ac:dyDescent="0.2">
      <c r="B74" s="720" t="s">
        <v>310</v>
      </c>
      <c r="C74" s="719" t="s">
        <v>1982</v>
      </c>
      <c r="D74" s="718" t="s">
        <v>1986</v>
      </c>
    </row>
    <row r="75" spans="2:4" hidden="1" x14ac:dyDescent="0.2">
      <c r="B75" s="720" t="s">
        <v>310</v>
      </c>
      <c r="C75" s="719" t="s">
        <v>1982</v>
      </c>
      <c r="D75" s="718" t="s">
        <v>1987</v>
      </c>
    </row>
    <row r="76" spans="2:4" hidden="1" x14ac:dyDescent="0.2">
      <c r="B76" s="720" t="s">
        <v>310</v>
      </c>
      <c r="C76" s="719" t="s">
        <v>1988</v>
      </c>
      <c r="D76" s="718" t="s">
        <v>1989</v>
      </c>
    </row>
    <row r="77" spans="2:4" hidden="1" x14ac:dyDescent="0.2">
      <c r="B77" s="720" t="s">
        <v>310</v>
      </c>
      <c r="C77" s="719" t="s">
        <v>1988</v>
      </c>
      <c r="D77" s="718" t="s">
        <v>1990</v>
      </c>
    </row>
    <row r="78" spans="2:4" hidden="1" x14ac:dyDescent="0.2">
      <c r="B78" s="720" t="s">
        <v>310</v>
      </c>
      <c r="C78" s="719" t="s">
        <v>1988</v>
      </c>
      <c r="D78" s="718" t="s">
        <v>1991</v>
      </c>
    </row>
    <row r="79" spans="2:4" hidden="1" x14ac:dyDescent="0.2">
      <c r="B79" s="720" t="s">
        <v>310</v>
      </c>
      <c r="C79" s="719" t="s">
        <v>1992</v>
      </c>
      <c r="D79" s="718" t="s">
        <v>1993</v>
      </c>
    </row>
    <row r="80" spans="2:4" hidden="1" x14ac:dyDescent="0.2">
      <c r="B80" s="720" t="s">
        <v>310</v>
      </c>
      <c r="C80" s="719" t="s">
        <v>1992</v>
      </c>
      <c r="D80" s="718" t="s">
        <v>1994</v>
      </c>
    </row>
    <row r="81" spans="2:4" hidden="1" x14ac:dyDescent="0.2">
      <c r="B81" s="720" t="s">
        <v>310</v>
      </c>
      <c r="C81" s="719" t="s">
        <v>1992</v>
      </c>
      <c r="D81" s="718" t="s">
        <v>1995</v>
      </c>
    </row>
    <row r="82" spans="2:4" hidden="1" x14ac:dyDescent="0.2">
      <c r="B82" s="720" t="s">
        <v>310</v>
      </c>
      <c r="C82" s="719" t="s">
        <v>1996</v>
      </c>
      <c r="D82" s="718" t="s">
        <v>1997</v>
      </c>
    </row>
    <row r="83" spans="2:4" hidden="1" x14ac:dyDescent="0.2">
      <c r="B83" s="720" t="s">
        <v>310</v>
      </c>
      <c r="C83" s="719" t="s">
        <v>1996</v>
      </c>
      <c r="D83" s="718" t="s">
        <v>1908</v>
      </c>
    </row>
    <row r="84" spans="2:4" hidden="1" x14ac:dyDescent="0.2">
      <c r="B84" s="720" t="s">
        <v>310</v>
      </c>
      <c r="C84" s="719" t="s">
        <v>1996</v>
      </c>
      <c r="D84" s="718" t="s">
        <v>1998</v>
      </c>
    </row>
    <row r="85" spans="2:4" hidden="1" x14ac:dyDescent="0.2">
      <c r="B85" s="720" t="s">
        <v>310</v>
      </c>
      <c r="C85" s="719" t="s">
        <v>1996</v>
      </c>
      <c r="D85" s="718" t="s">
        <v>1999</v>
      </c>
    </row>
    <row r="86" spans="2:4" hidden="1" x14ac:dyDescent="0.2">
      <c r="B86" s="720" t="s">
        <v>310</v>
      </c>
      <c r="C86" s="719" t="s">
        <v>2000</v>
      </c>
      <c r="D86" s="718" t="s">
        <v>2001</v>
      </c>
    </row>
    <row r="87" spans="2:4" hidden="1" x14ac:dyDescent="0.2">
      <c r="B87" s="720" t="s">
        <v>310</v>
      </c>
      <c r="C87" s="719" t="s">
        <v>2000</v>
      </c>
      <c r="D87" s="718" t="s">
        <v>2002</v>
      </c>
    </row>
    <row r="88" spans="2:4" hidden="1" x14ac:dyDescent="0.2">
      <c r="B88" s="720" t="s">
        <v>310</v>
      </c>
      <c r="C88" s="719" t="s">
        <v>2003</v>
      </c>
      <c r="D88" s="718" t="s">
        <v>2004</v>
      </c>
    </row>
    <row r="89" spans="2:4" hidden="1" x14ac:dyDescent="0.2">
      <c r="B89" s="720" t="s">
        <v>310</v>
      </c>
      <c r="C89" s="719" t="s">
        <v>2005</v>
      </c>
      <c r="D89" s="718" t="s">
        <v>2006</v>
      </c>
    </row>
    <row r="90" spans="2:4" hidden="1" x14ac:dyDescent="0.2">
      <c r="B90" s="720" t="s">
        <v>310</v>
      </c>
      <c r="C90" s="719" t="s">
        <v>2005</v>
      </c>
      <c r="D90" s="718" t="s">
        <v>2007</v>
      </c>
    </row>
    <row r="91" spans="2:4" hidden="1" x14ac:dyDescent="0.2">
      <c r="B91" s="720" t="s">
        <v>310</v>
      </c>
      <c r="C91" s="719" t="s">
        <v>2008</v>
      </c>
      <c r="D91" s="718" t="s">
        <v>2008</v>
      </c>
    </row>
    <row r="92" spans="2:4" hidden="1" x14ac:dyDescent="0.2">
      <c r="B92" s="720" t="s">
        <v>310</v>
      </c>
      <c r="C92" s="719" t="s">
        <v>2008</v>
      </c>
      <c r="D92" s="718" t="s">
        <v>2009</v>
      </c>
    </row>
    <row r="93" spans="2:4" hidden="1" x14ac:dyDescent="0.2">
      <c r="B93" s="720" t="s">
        <v>310</v>
      </c>
      <c r="C93" s="719" t="s">
        <v>2010</v>
      </c>
      <c r="D93" s="718" t="s">
        <v>2011</v>
      </c>
    </row>
    <row r="94" spans="2:4" hidden="1" x14ac:dyDescent="0.2">
      <c r="B94" s="720" t="s">
        <v>310</v>
      </c>
      <c r="C94" s="719" t="s">
        <v>2010</v>
      </c>
      <c r="D94" s="718" t="s">
        <v>2012</v>
      </c>
    </row>
    <row r="95" spans="2:4" hidden="1" x14ac:dyDescent="0.2">
      <c r="B95" s="720" t="s">
        <v>310</v>
      </c>
      <c r="C95" s="719" t="s">
        <v>2010</v>
      </c>
      <c r="D95" s="718" t="s">
        <v>2013</v>
      </c>
    </row>
    <row r="96" spans="2:4" hidden="1" x14ac:dyDescent="0.2">
      <c r="B96" s="720" t="s">
        <v>310</v>
      </c>
      <c r="C96" s="719" t="s">
        <v>2010</v>
      </c>
      <c r="D96" s="718" t="s">
        <v>2014</v>
      </c>
    </row>
    <row r="97" spans="2:4" hidden="1" x14ac:dyDescent="0.2">
      <c r="B97" s="720" t="s">
        <v>310</v>
      </c>
      <c r="C97" s="719" t="s">
        <v>2010</v>
      </c>
      <c r="D97" s="718" t="s">
        <v>2015</v>
      </c>
    </row>
    <row r="98" spans="2:4" hidden="1" x14ac:dyDescent="0.2">
      <c r="B98" s="720" t="s">
        <v>310</v>
      </c>
      <c r="C98" s="719" t="s">
        <v>2010</v>
      </c>
      <c r="D98" s="718" t="s">
        <v>2016</v>
      </c>
    </row>
    <row r="99" spans="2:4" hidden="1" x14ac:dyDescent="0.2">
      <c r="B99" s="720" t="s">
        <v>310</v>
      </c>
      <c r="C99" s="719" t="s">
        <v>2017</v>
      </c>
      <c r="D99" s="718" t="s">
        <v>2018</v>
      </c>
    </row>
    <row r="100" spans="2:4" hidden="1" x14ac:dyDescent="0.2">
      <c r="B100" s="720" t="s">
        <v>310</v>
      </c>
      <c r="C100" s="719" t="s">
        <v>2017</v>
      </c>
      <c r="D100" s="718" t="s">
        <v>2019</v>
      </c>
    </row>
    <row r="101" spans="2:4" hidden="1" x14ac:dyDescent="0.2">
      <c r="B101" s="720" t="s">
        <v>310</v>
      </c>
      <c r="C101" s="719" t="s">
        <v>2020</v>
      </c>
      <c r="D101" s="718" t="s">
        <v>2021</v>
      </c>
    </row>
    <row r="102" spans="2:4" hidden="1" x14ac:dyDescent="0.2">
      <c r="B102" s="720" t="s">
        <v>310</v>
      </c>
      <c r="C102" s="719" t="s">
        <v>2020</v>
      </c>
      <c r="D102" s="718" t="s">
        <v>2022</v>
      </c>
    </row>
    <row r="103" spans="2:4" hidden="1" x14ac:dyDescent="0.2">
      <c r="B103" s="720" t="s">
        <v>310</v>
      </c>
      <c r="C103" s="719" t="s">
        <v>2023</v>
      </c>
      <c r="D103" s="718" t="s">
        <v>2024</v>
      </c>
    </row>
    <row r="104" spans="2:4" hidden="1" x14ac:dyDescent="0.2">
      <c r="B104" s="720" t="s">
        <v>310</v>
      </c>
      <c r="C104" s="719" t="s">
        <v>2023</v>
      </c>
      <c r="D104" s="718" t="s">
        <v>2025</v>
      </c>
    </row>
    <row r="105" spans="2:4" hidden="1" x14ac:dyDescent="0.2">
      <c r="B105" s="720" t="s">
        <v>2026</v>
      </c>
      <c r="C105" s="719" t="s">
        <v>2027</v>
      </c>
      <c r="D105" s="718" t="s">
        <v>2028</v>
      </c>
    </row>
    <row r="106" spans="2:4" hidden="1" x14ac:dyDescent="0.2">
      <c r="B106" s="720" t="s">
        <v>2026</v>
      </c>
      <c r="C106" s="719" t="s">
        <v>2027</v>
      </c>
      <c r="D106" s="718" t="s">
        <v>2029</v>
      </c>
    </row>
    <row r="107" spans="2:4" hidden="1" x14ac:dyDescent="0.2">
      <c r="B107" s="720" t="s">
        <v>2026</v>
      </c>
      <c r="C107" s="719" t="s">
        <v>2027</v>
      </c>
      <c r="D107" s="718" t="s">
        <v>2030</v>
      </c>
    </row>
    <row r="108" spans="2:4" hidden="1" x14ac:dyDescent="0.2">
      <c r="B108" s="720" t="s">
        <v>2026</v>
      </c>
      <c r="C108" s="719" t="s">
        <v>2027</v>
      </c>
      <c r="D108" s="718" t="s">
        <v>2031</v>
      </c>
    </row>
    <row r="109" spans="2:4" hidden="1" x14ac:dyDescent="0.2">
      <c r="B109" s="720" t="s">
        <v>2026</v>
      </c>
      <c r="C109" s="719" t="s">
        <v>2027</v>
      </c>
      <c r="D109" s="718" t="s">
        <v>2032</v>
      </c>
    </row>
    <row r="110" spans="2:4" hidden="1" x14ac:dyDescent="0.2">
      <c r="B110" s="720" t="s">
        <v>2026</v>
      </c>
      <c r="C110" s="719" t="s">
        <v>2027</v>
      </c>
      <c r="D110" s="718" t="s">
        <v>2033</v>
      </c>
    </row>
    <row r="111" spans="2:4" hidden="1" x14ac:dyDescent="0.2">
      <c r="B111" s="720" t="s">
        <v>2026</v>
      </c>
      <c r="C111" s="719" t="s">
        <v>2034</v>
      </c>
      <c r="D111" s="718" t="s">
        <v>2035</v>
      </c>
    </row>
    <row r="112" spans="2:4" hidden="1" x14ac:dyDescent="0.2">
      <c r="B112" s="720" t="s">
        <v>2026</v>
      </c>
      <c r="C112" s="719" t="s">
        <v>2036</v>
      </c>
      <c r="D112" s="718" t="s">
        <v>2037</v>
      </c>
    </row>
    <row r="113" spans="2:4" hidden="1" x14ac:dyDescent="0.2">
      <c r="B113" s="720" t="s">
        <v>2026</v>
      </c>
      <c r="C113" s="719" t="s">
        <v>2036</v>
      </c>
      <c r="D113" s="718" t="s">
        <v>2038</v>
      </c>
    </row>
    <row r="114" spans="2:4" hidden="1" x14ac:dyDescent="0.2">
      <c r="B114" s="720" t="s">
        <v>2026</v>
      </c>
      <c r="C114" s="719" t="s">
        <v>2036</v>
      </c>
      <c r="D114" s="718" t="s">
        <v>2039</v>
      </c>
    </row>
    <row r="115" spans="2:4" hidden="1" x14ac:dyDescent="0.2">
      <c r="B115" s="720" t="s">
        <v>2026</v>
      </c>
      <c r="C115" s="719" t="s">
        <v>2036</v>
      </c>
      <c r="D115" s="718" t="s">
        <v>2040</v>
      </c>
    </row>
    <row r="116" spans="2:4" hidden="1" x14ac:dyDescent="0.2">
      <c r="B116" s="720" t="s">
        <v>2026</v>
      </c>
      <c r="C116" s="719" t="s">
        <v>2036</v>
      </c>
      <c r="D116" s="718" t="s">
        <v>2041</v>
      </c>
    </row>
    <row r="117" spans="2:4" hidden="1" x14ac:dyDescent="0.2">
      <c r="B117" s="720" t="s">
        <v>2026</v>
      </c>
      <c r="C117" s="719" t="s">
        <v>2042</v>
      </c>
      <c r="D117" s="718" t="s">
        <v>2043</v>
      </c>
    </row>
    <row r="118" spans="2:4" hidden="1" x14ac:dyDescent="0.2">
      <c r="B118" s="720" t="s">
        <v>2026</v>
      </c>
      <c r="C118" s="719" t="s">
        <v>2042</v>
      </c>
      <c r="D118" s="718" t="s">
        <v>2044</v>
      </c>
    </row>
    <row r="119" spans="2:4" hidden="1" x14ac:dyDescent="0.2">
      <c r="B119" s="720" t="s">
        <v>2026</v>
      </c>
      <c r="C119" s="719" t="s">
        <v>2042</v>
      </c>
      <c r="D119" s="718" t="s">
        <v>2045</v>
      </c>
    </row>
    <row r="120" spans="2:4" hidden="1" x14ac:dyDescent="0.2">
      <c r="B120" s="720" t="s">
        <v>2026</v>
      </c>
      <c r="C120" s="719" t="s">
        <v>2042</v>
      </c>
      <c r="D120" s="718" t="s">
        <v>2046</v>
      </c>
    </row>
    <row r="121" spans="2:4" hidden="1" x14ac:dyDescent="0.2">
      <c r="B121" s="720" t="s">
        <v>2026</v>
      </c>
      <c r="C121" s="719" t="s">
        <v>2042</v>
      </c>
      <c r="D121" s="718" t="s">
        <v>2047</v>
      </c>
    </row>
    <row r="122" spans="2:4" hidden="1" x14ac:dyDescent="0.2">
      <c r="B122" s="720" t="s">
        <v>2026</v>
      </c>
      <c r="C122" s="719" t="s">
        <v>2048</v>
      </c>
      <c r="D122" s="718" t="s">
        <v>2049</v>
      </c>
    </row>
    <row r="123" spans="2:4" hidden="1" x14ac:dyDescent="0.2">
      <c r="B123" s="720" t="s">
        <v>2026</v>
      </c>
      <c r="C123" s="719" t="s">
        <v>2048</v>
      </c>
      <c r="D123" s="718" t="s">
        <v>2050</v>
      </c>
    </row>
    <row r="124" spans="2:4" hidden="1" x14ac:dyDescent="0.2">
      <c r="B124" s="720" t="s">
        <v>2026</v>
      </c>
      <c r="C124" s="719" t="s">
        <v>2048</v>
      </c>
      <c r="D124" s="718" t="s">
        <v>2051</v>
      </c>
    </row>
    <row r="125" spans="2:4" hidden="1" x14ac:dyDescent="0.2">
      <c r="B125" s="720" t="s">
        <v>2026</v>
      </c>
      <c r="C125" s="719" t="s">
        <v>2052</v>
      </c>
      <c r="D125" s="718" t="s">
        <v>2053</v>
      </c>
    </row>
    <row r="126" spans="2:4" hidden="1" x14ac:dyDescent="0.2">
      <c r="B126" s="720" t="s">
        <v>2026</v>
      </c>
      <c r="C126" s="719" t="s">
        <v>2052</v>
      </c>
      <c r="D126" s="718" t="s">
        <v>2054</v>
      </c>
    </row>
    <row r="127" spans="2:4" hidden="1" x14ac:dyDescent="0.2">
      <c r="B127" s="720" t="s">
        <v>2026</v>
      </c>
      <c r="C127" s="719" t="s">
        <v>2055</v>
      </c>
      <c r="D127" s="718" t="s">
        <v>2056</v>
      </c>
    </row>
    <row r="128" spans="2:4" hidden="1" x14ac:dyDescent="0.2">
      <c r="B128" s="720" t="s">
        <v>2026</v>
      </c>
      <c r="C128" s="719" t="s">
        <v>2055</v>
      </c>
      <c r="D128" s="718" t="s">
        <v>1917</v>
      </c>
    </row>
    <row r="129" spans="2:4" hidden="1" x14ac:dyDescent="0.2">
      <c r="B129" s="720" t="s">
        <v>2026</v>
      </c>
      <c r="C129" s="719" t="s">
        <v>2055</v>
      </c>
      <c r="D129" s="718" t="s">
        <v>2057</v>
      </c>
    </row>
    <row r="130" spans="2:4" hidden="1" x14ac:dyDescent="0.2">
      <c r="B130" s="720" t="s">
        <v>2026</v>
      </c>
      <c r="C130" s="719" t="s">
        <v>2055</v>
      </c>
      <c r="D130" s="718" t="s">
        <v>2058</v>
      </c>
    </row>
    <row r="131" spans="2:4" hidden="1" x14ac:dyDescent="0.2">
      <c r="B131" s="720" t="s">
        <v>350</v>
      </c>
      <c r="C131" s="719" t="s">
        <v>381</v>
      </c>
      <c r="D131" s="718" t="s">
        <v>2059</v>
      </c>
    </row>
    <row r="132" spans="2:4" hidden="1" x14ac:dyDescent="0.2">
      <c r="B132" s="720" t="s">
        <v>350</v>
      </c>
      <c r="C132" s="719" t="s">
        <v>2060</v>
      </c>
      <c r="D132" s="718" t="s">
        <v>2060</v>
      </c>
    </row>
    <row r="133" spans="2:4" hidden="1" x14ac:dyDescent="0.2">
      <c r="B133" s="720" t="s">
        <v>350</v>
      </c>
      <c r="C133" s="719" t="s">
        <v>2060</v>
      </c>
      <c r="D133" s="718" t="s">
        <v>2061</v>
      </c>
    </row>
    <row r="134" spans="2:4" hidden="1" x14ac:dyDescent="0.2">
      <c r="B134" s="720" t="s">
        <v>350</v>
      </c>
      <c r="C134" s="719" t="s">
        <v>2062</v>
      </c>
      <c r="D134" s="718" t="s">
        <v>2063</v>
      </c>
    </row>
    <row r="135" spans="2:4" hidden="1" x14ac:dyDescent="0.2">
      <c r="B135" s="720" t="s">
        <v>350</v>
      </c>
      <c r="C135" s="719" t="s">
        <v>2062</v>
      </c>
      <c r="D135" s="718" t="s">
        <v>2064</v>
      </c>
    </row>
    <row r="136" spans="2:4" hidden="1" x14ac:dyDescent="0.2">
      <c r="B136" s="720" t="s">
        <v>350</v>
      </c>
      <c r="C136" s="719" t="s">
        <v>2062</v>
      </c>
      <c r="D136" s="718" t="s">
        <v>2065</v>
      </c>
    </row>
    <row r="137" spans="2:4" hidden="1" x14ac:dyDescent="0.2">
      <c r="B137" s="720" t="s">
        <v>350</v>
      </c>
      <c r="C137" s="719" t="s">
        <v>2062</v>
      </c>
      <c r="D137" s="718" t="s">
        <v>2066</v>
      </c>
    </row>
    <row r="138" spans="2:4" hidden="1" x14ac:dyDescent="0.2">
      <c r="B138" s="720" t="s">
        <v>350</v>
      </c>
      <c r="C138" s="719" t="s">
        <v>2062</v>
      </c>
      <c r="D138" s="718" t="s">
        <v>2067</v>
      </c>
    </row>
    <row r="139" spans="2:4" hidden="1" x14ac:dyDescent="0.2">
      <c r="B139" s="720" t="s">
        <v>350</v>
      </c>
      <c r="C139" s="719" t="s">
        <v>2062</v>
      </c>
      <c r="D139" s="718" t="s">
        <v>2068</v>
      </c>
    </row>
    <row r="140" spans="2:4" hidden="1" x14ac:dyDescent="0.2">
      <c r="B140" s="720" t="s">
        <v>350</v>
      </c>
      <c r="C140" s="719" t="s">
        <v>2062</v>
      </c>
      <c r="D140" s="718" t="s">
        <v>2069</v>
      </c>
    </row>
    <row r="141" spans="2:4" hidden="1" x14ac:dyDescent="0.2">
      <c r="B141" s="720" t="s">
        <v>350</v>
      </c>
      <c r="C141" s="719" t="s">
        <v>2062</v>
      </c>
      <c r="D141" s="718" t="s">
        <v>2070</v>
      </c>
    </row>
    <row r="142" spans="2:4" hidden="1" x14ac:dyDescent="0.2">
      <c r="B142" s="720" t="s">
        <v>350</v>
      </c>
      <c r="C142" s="719" t="s">
        <v>2071</v>
      </c>
      <c r="D142" s="718" t="s">
        <v>2072</v>
      </c>
    </row>
    <row r="143" spans="2:4" hidden="1" x14ac:dyDescent="0.2">
      <c r="B143" s="720" t="s">
        <v>350</v>
      </c>
      <c r="C143" s="719" t="s">
        <v>2073</v>
      </c>
      <c r="D143" s="718" t="s">
        <v>2074</v>
      </c>
    </row>
    <row r="144" spans="2:4" hidden="1" x14ac:dyDescent="0.2">
      <c r="B144" s="720" t="s">
        <v>350</v>
      </c>
      <c r="C144" s="719" t="s">
        <v>2073</v>
      </c>
      <c r="D144" s="718" t="s">
        <v>2075</v>
      </c>
    </row>
    <row r="145" spans="2:4" hidden="1" x14ac:dyDescent="0.2">
      <c r="B145" s="720" t="s">
        <v>350</v>
      </c>
      <c r="C145" s="719" t="s">
        <v>2073</v>
      </c>
      <c r="D145" s="718" t="s">
        <v>2076</v>
      </c>
    </row>
    <row r="146" spans="2:4" hidden="1" x14ac:dyDescent="0.2">
      <c r="B146" s="720" t="s">
        <v>350</v>
      </c>
      <c r="C146" s="719" t="s">
        <v>2073</v>
      </c>
      <c r="D146" s="718" t="s">
        <v>2077</v>
      </c>
    </row>
    <row r="147" spans="2:4" hidden="1" x14ac:dyDescent="0.2">
      <c r="B147" s="720" t="s">
        <v>350</v>
      </c>
      <c r="C147" s="719" t="s">
        <v>2073</v>
      </c>
      <c r="D147" s="718" t="s">
        <v>2078</v>
      </c>
    </row>
    <row r="148" spans="2:4" hidden="1" x14ac:dyDescent="0.2">
      <c r="B148" s="720" t="s">
        <v>350</v>
      </c>
      <c r="C148" s="719" t="s">
        <v>2079</v>
      </c>
      <c r="D148" s="718" t="s">
        <v>2080</v>
      </c>
    </row>
    <row r="149" spans="2:4" hidden="1" x14ac:dyDescent="0.2">
      <c r="B149" s="720" t="s">
        <v>350</v>
      </c>
      <c r="C149" s="719" t="s">
        <v>1908</v>
      </c>
      <c r="D149" s="718" t="s">
        <v>1908</v>
      </c>
    </row>
    <row r="150" spans="2:4" hidden="1" x14ac:dyDescent="0.2">
      <c r="B150" s="720" t="s">
        <v>350</v>
      </c>
      <c r="C150" s="719" t="s">
        <v>1908</v>
      </c>
      <c r="D150" s="718" t="s">
        <v>2081</v>
      </c>
    </row>
    <row r="151" spans="2:4" hidden="1" x14ac:dyDescent="0.2">
      <c r="B151" s="720" t="s">
        <v>350</v>
      </c>
      <c r="C151" s="719" t="s">
        <v>2082</v>
      </c>
      <c r="D151" s="718" t="s">
        <v>2083</v>
      </c>
    </row>
    <row r="152" spans="2:4" hidden="1" x14ac:dyDescent="0.2">
      <c r="B152" s="720" t="s">
        <v>350</v>
      </c>
      <c r="C152" s="719" t="s">
        <v>2082</v>
      </c>
      <c r="D152" s="718" t="s">
        <v>2084</v>
      </c>
    </row>
    <row r="153" spans="2:4" hidden="1" x14ac:dyDescent="0.2">
      <c r="B153" s="720" t="s">
        <v>350</v>
      </c>
      <c r="C153" s="719" t="s">
        <v>2085</v>
      </c>
      <c r="D153" s="718" t="s">
        <v>2085</v>
      </c>
    </row>
    <row r="154" spans="2:4" hidden="1" x14ac:dyDescent="0.2">
      <c r="B154" s="720" t="s">
        <v>350</v>
      </c>
      <c r="C154" s="719" t="s">
        <v>2085</v>
      </c>
      <c r="D154" s="718" t="s">
        <v>2086</v>
      </c>
    </row>
    <row r="155" spans="2:4" hidden="1" x14ac:dyDescent="0.2">
      <c r="B155" s="720" t="s">
        <v>350</v>
      </c>
      <c r="C155" s="719" t="s">
        <v>2085</v>
      </c>
      <c r="D155" s="718" t="s">
        <v>2087</v>
      </c>
    </row>
    <row r="156" spans="2:4" hidden="1" x14ac:dyDescent="0.2">
      <c r="B156" s="720" t="s">
        <v>350</v>
      </c>
      <c r="C156" s="719" t="s">
        <v>2085</v>
      </c>
      <c r="D156" s="718" t="s">
        <v>2088</v>
      </c>
    </row>
    <row r="157" spans="2:4" hidden="1" x14ac:dyDescent="0.2">
      <c r="B157" s="720" t="s">
        <v>350</v>
      </c>
      <c r="C157" s="719" t="s">
        <v>2089</v>
      </c>
      <c r="D157" s="718" t="s">
        <v>2090</v>
      </c>
    </row>
    <row r="158" spans="2:4" hidden="1" x14ac:dyDescent="0.2">
      <c r="B158" s="720" t="s">
        <v>350</v>
      </c>
      <c r="C158" s="719" t="s">
        <v>2091</v>
      </c>
      <c r="D158" s="718" t="s">
        <v>2091</v>
      </c>
    </row>
    <row r="159" spans="2:4" hidden="1" x14ac:dyDescent="0.2">
      <c r="B159" s="720" t="s">
        <v>350</v>
      </c>
      <c r="C159" s="719" t="s">
        <v>2091</v>
      </c>
      <c r="D159" s="718" t="s">
        <v>2092</v>
      </c>
    </row>
    <row r="160" spans="2:4" hidden="1" x14ac:dyDescent="0.2">
      <c r="B160" s="720" t="s">
        <v>350</v>
      </c>
      <c r="C160" s="719" t="s">
        <v>2091</v>
      </c>
      <c r="D160" s="718" t="s">
        <v>2093</v>
      </c>
    </row>
    <row r="161" spans="2:4" hidden="1" x14ac:dyDescent="0.2">
      <c r="B161" s="720" t="s">
        <v>350</v>
      </c>
      <c r="C161" s="719" t="s">
        <v>2091</v>
      </c>
      <c r="D161" s="718" t="s">
        <v>2094</v>
      </c>
    </row>
    <row r="162" spans="2:4" hidden="1" x14ac:dyDescent="0.2">
      <c r="B162" s="720" t="s">
        <v>350</v>
      </c>
      <c r="C162" s="719" t="s">
        <v>2091</v>
      </c>
      <c r="D162" s="718" t="s">
        <v>2095</v>
      </c>
    </row>
    <row r="163" spans="2:4" hidden="1" x14ac:dyDescent="0.2">
      <c r="B163" s="720" t="s">
        <v>350</v>
      </c>
      <c r="C163" s="719" t="s">
        <v>2096</v>
      </c>
      <c r="D163" s="718" t="s">
        <v>2096</v>
      </c>
    </row>
    <row r="164" spans="2:4" hidden="1" x14ac:dyDescent="0.2">
      <c r="B164" s="720" t="s">
        <v>350</v>
      </c>
      <c r="C164" s="719" t="s">
        <v>2096</v>
      </c>
      <c r="D164" s="718" t="s">
        <v>2097</v>
      </c>
    </row>
    <row r="165" spans="2:4" hidden="1" x14ac:dyDescent="0.2">
      <c r="B165" s="720" t="s">
        <v>350</v>
      </c>
      <c r="C165" s="719" t="s">
        <v>524</v>
      </c>
      <c r="D165" s="718" t="s">
        <v>524</v>
      </c>
    </row>
    <row r="166" spans="2:4" hidden="1" x14ac:dyDescent="0.2">
      <c r="B166" s="720" t="s">
        <v>350</v>
      </c>
      <c r="C166" s="719" t="s">
        <v>524</v>
      </c>
      <c r="D166" s="718" t="s">
        <v>2098</v>
      </c>
    </row>
    <row r="167" spans="2:4" hidden="1" x14ac:dyDescent="0.2">
      <c r="B167" s="720" t="s">
        <v>350</v>
      </c>
      <c r="C167" s="719" t="s">
        <v>2099</v>
      </c>
      <c r="D167" s="718" t="s">
        <v>2100</v>
      </c>
    </row>
    <row r="168" spans="2:4" hidden="1" x14ac:dyDescent="0.2">
      <c r="B168" s="720" t="s">
        <v>350</v>
      </c>
      <c r="C168" s="719" t="s">
        <v>2047</v>
      </c>
      <c r="D168" s="718" t="s">
        <v>2047</v>
      </c>
    </row>
    <row r="169" spans="2:4" hidden="1" x14ac:dyDescent="0.2">
      <c r="B169" s="720" t="s">
        <v>350</v>
      </c>
      <c r="C169" s="719" t="s">
        <v>2047</v>
      </c>
      <c r="D169" s="718" t="s">
        <v>2101</v>
      </c>
    </row>
    <row r="170" spans="2:4" hidden="1" x14ac:dyDescent="0.2">
      <c r="B170" s="720" t="s">
        <v>350</v>
      </c>
      <c r="C170" s="719" t="s">
        <v>2047</v>
      </c>
      <c r="D170" s="718" t="s">
        <v>2102</v>
      </c>
    </row>
    <row r="171" spans="2:4" hidden="1" x14ac:dyDescent="0.2">
      <c r="B171" s="720" t="s">
        <v>350</v>
      </c>
      <c r="C171" s="719" t="s">
        <v>2047</v>
      </c>
      <c r="D171" s="718" t="s">
        <v>2103</v>
      </c>
    </row>
    <row r="172" spans="2:4" hidden="1" x14ac:dyDescent="0.2">
      <c r="B172" s="720" t="s">
        <v>350</v>
      </c>
      <c r="C172" s="719" t="s">
        <v>2104</v>
      </c>
      <c r="D172" s="718" t="s">
        <v>2104</v>
      </c>
    </row>
    <row r="173" spans="2:4" hidden="1" x14ac:dyDescent="0.2">
      <c r="B173" s="720" t="s">
        <v>350</v>
      </c>
      <c r="C173" s="719" t="s">
        <v>2104</v>
      </c>
      <c r="D173" s="718" t="s">
        <v>2105</v>
      </c>
    </row>
    <row r="174" spans="2:4" hidden="1" x14ac:dyDescent="0.2">
      <c r="B174" s="720" t="s">
        <v>350</v>
      </c>
      <c r="C174" s="719" t="s">
        <v>2104</v>
      </c>
      <c r="D174" s="718" t="s">
        <v>2106</v>
      </c>
    </row>
    <row r="175" spans="2:4" hidden="1" x14ac:dyDescent="0.2">
      <c r="B175" s="720" t="s">
        <v>350</v>
      </c>
      <c r="C175" s="719" t="s">
        <v>2104</v>
      </c>
      <c r="D175" s="718" t="s">
        <v>2107</v>
      </c>
    </row>
    <row r="176" spans="2:4" hidden="1" x14ac:dyDescent="0.2">
      <c r="B176" s="720" t="s">
        <v>350</v>
      </c>
      <c r="C176" s="719" t="s">
        <v>2104</v>
      </c>
      <c r="D176" s="718" t="s">
        <v>2108</v>
      </c>
    </row>
    <row r="177" spans="2:4" hidden="1" x14ac:dyDescent="0.2">
      <c r="B177" s="720" t="s">
        <v>350</v>
      </c>
      <c r="C177" s="719" t="s">
        <v>2109</v>
      </c>
      <c r="D177" s="718" t="s">
        <v>2109</v>
      </c>
    </row>
    <row r="178" spans="2:4" hidden="1" x14ac:dyDescent="0.2">
      <c r="B178" s="720" t="s">
        <v>350</v>
      </c>
      <c r="C178" s="719" t="s">
        <v>2109</v>
      </c>
      <c r="D178" s="718" t="s">
        <v>2110</v>
      </c>
    </row>
    <row r="179" spans="2:4" hidden="1" x14ac:dyDescent="0.2">
      <c r="B179" s="720" t="s">
        <v>350</v>
      </c>
      <c r="C179" s="719" t="s">
        <v>2109</v>
      </c>
      <c r="D179" s="718" t="s">
        <v>2111</v>
      </c>
    </row>
    <row r="180" spans="2:4" hidden="1" x14ac:dyDescent="0.2">
      <c r="B180" s="720" t="s">
        <v>350</v>
      </c>
      <c r="C180" s="719" t="s">
        <v>2112</v>
      </c>
      <c r="D180" s="718" t="s">
        <v>2112</v>
      </c>
    </row>
    <row r="181" spans="2:4" hidden="1" x14ac:dyDescent="0.2">
      <c r="B181" s="720" t="s">
        <v>368</v>
      </c>
      <c r="C181" s="719" t="s">
        <v>2113</v>
      </c>
      <c r="D181" s="718" t="s">
        <v>2114</v>
      </c>
    </row>
    <row r="182" spans="2:4" hidden="1" x14ac:dyDescent="0.2">
      <c r="B182" s="720" t="s">
        <v>368</v>
      </c>
      <c r="C182" s="719" t="s">
        <v>2113</v>
      </c>
      <c r="D182" s="718" t="s">
        <v>2115</v>
      </c>
    </row>
    <row r="183" spans="2:4" hidden="1" x14ac:dyDescent="0.2">
      <c r="B183" s="720" t="s">
        <v>368</v>
      </c>
      <c r="C183" s="719" t="s">
        <v>2116</v>
      </c>
      <c r="D183" s="718" t="s">
        <v>2117</v>
      </c>
    </row>
    <row r="184" spans="2:4" hidden="1" x14ac:dyDescent="0.2">
      <c r="B184" s="720" t="s">
        <v>368</v>
      </c>
      <c r="C184" s="719" t="s">
        <v>2116</v>
      </c>
      <c r="D184" s="718" t="s">
        <v>2118</v>
      </c>
    </row>
    <row r="185" spans="2:4" hidden="1" x14ac:dyDescent="0.2">
      <c r="B185" s="720" t="s">
        <v>368</v>
      </c>
      <c r="C185" s="719" t="s">
        <v>2116</v>
      </c>
      <c r="D185" s="718" t="s">
        <v>2119</v>
      </c>
    </row>
    <row r="186" spans="2:4" hidden="1" x14ac:dyDescent="0.2">
      <c r="B186" s="720" t="s">
        <v>368</v>
      </c>
      <c r="C186" s="719" t="s">
        <v>2044</v>
      </c>
      <c r="D186" s="718" t="s">
        <v>2044</v>
      </c>
    </row>
    <row r="187" spans="2:4" hidden="1" x14ac:dyDescent="0.2">
      <c r="B187" s="720" t="s">
        <v>368</v>
      </c>
      <c r="C187" s="719" t="s">
        <v>2044</v>
      </c>
      <c r="D187" s="718" t="s">
        <v>2120</v>
      </c>
    </row>
    <row r="188" spans="2:4" hidden="1" x14ac:dyDescent="0.2">
      <c r="B188" s="720" t="s">
        <v>368</v>
      </c>
      <c r="C188" s="719" t="s">
        <v>2044</v>
      </c>
      <c r="D188" s="718" t="s">
        <v>2121</v>
      </c>
    </row>
    <row r="189" spans="2:4" hidden="1" x14ac:dyDescent="0.2">
      <c r="B189" s="720" t="s">
        <v>368</v>
      </c>
      <c r="C189" s="719" t="s">
        <v>2044</v>
      </c>
      <c r="D189" s="718" t="s">
        <v>2122</v>
      </c>
    </row>
    <row r="190" spans="2:4" hidden="1" x14ac:dyDescent="0.2">
      <c r="B190" s="720" t="s">
        <v>368</v>
      </c>
      <c r="C190" s="719" t="s">
        <v>368</v>
      </c>
      <c r="D190" s="718" t="s">
        <v>368</v>
      </c>
    </row>
    <row r="191" spans="2:4" hidden="1" x14ac:dyDescent="0.2">
      <c r="B191" s="720" t="s">
        <v>368</v>
      </c>
      <c r="C191" s="719" t="s">
        <v>368</v>
      </c>
      <c r="D191" s="718" t="s">
        <v>2123</v>
      </c>
    </row>
    <row r="192" spans="2:4" hidden="1" x14ac:dyDescent="0.2">
      <c r="B192" s="720" t="s">
        <v>368</v>
      </c>
      <c r="C192" s="719" t="s">
        <v>368</v>
      </c>
      <c r="D192" s="718" t="s">
        <v>2124</v>
      </c>
    </row>
    <row r="193" spans="2:4" hidden="1" x14ac:dyDescent="0.2">
      <c r="B193" s="720" t="s">
        <v>368</v>
      </c>
      <c r="C193" s="719" t="s">
        <v>368</v>
      </c>
      <c r="D193" s="718" t="s">
        <v>1991</v>
      </c>
    </row>
    <row r="194" spans="2:4" hidden="1" x14ac:dyDescent="0.2">
      <c r="B194" s="720" t="s">
        <v>368</v>
      </c>
      <c r="C194" s="719" t="s">
        <v>368</v>
      </c>
      <c r="D194" s="718" t="s">
        <v>2125</v>
      </c>
    </row>
    <row r="195" spans="2:4" hidden="1" x14ac:dyDescent="0.2">
      <c r="B195" s="720" t="s">
        <v>368</v>
      </c>
      <c r="C195" s="719" t="s">
        <v>368</v>
      </c>
      <c r="D195" s="718" t="s">
        <v>2126</v>
      </c>
    </row>
    <row r="196" spans="2:4" hidden="1" x14ac:dyDescent="0.2">
      <c r="B196" s="720" t="s">
        <v>368</v>
      </c>
      <c r="C196" s="719" t="s">
        <v>368</v>
      </c>
      <c r="D196" s="718" t="s">
        <v>2011</v>
      </c>
    </row>
    <row r="197" spans="2:4" hidden="1" x14ac:dyDescent="0.2">
      <c r="B197" s="720" t="s">
        <v>368</v>
      </c>
      <c r="C197" s="719" t="s">
        <v>368</v>
      </c>
      <c r="D197" s="718" t="s">
        <v>2127</v>
      </c>
    </row>
    <row r="198" spans="2:4" hidden="1" x14ac:dyDescent="0.2">
      <c r="B198" s="720" t="s">
        <v>368</v>
      </c>
      <c r="C198" s="719" t="s">
        <v>368</v>
      </c>
      <c r="D198" s="718" t="s">
        <v>2128</v>
      </c>
    </row>
    <row r="199" spans="2:4" hidden="1" x14ac:dyDescent="0.2">
      <c r="B199" s="720" t="s">
        <v>368</v>
      </c>
      <c r="C199" s="719" t="s">
        <v>368</v>
      </c>
      <c r="D199" s="718" t="s">
        <v>2129</v>
      </c>
    </row>
    <row r="200" spans="2:4" hidden="1" x14ac:dyDescent="0.2">
      <c r="B200" s="720" t="s">
        <v>368</v>
      </c>
      <c r="C200" s="719" t="s">
        <v>368</v>
      </c>
      <c r="D200" s="718" t="s">
        <v>2130</v>
      </c>
    </row>
    <row r="201" spans="2:4" hidden="1" x14ac:dyDescent="0.2">
      <c r="B201" s="720" t="s">
        <v>368</v>
      </c>
      <c r="C201" s="719" t="s">
        <v>368</v>
      </c>
      <c r="D201" s="718" t="s">
        <v>2131</v>
      </c>
    </row>
    <row r="202" spans="2:4" hidden="1" x14ac:dyDescent="0.2">
      <c r="B202" s="720" t="s">
        <v>368</v>
      </c>
      <c r="C202" s="719" t="s">
        <v>368</v>
      </c>
      <c r="D202" s="718" t="s">
        <v>2132</v>
      </c>
    </row>
    <row r="203" spans="2:4" hidden="1" x14ac:dyDescent="0.2">
      <c r="B203" s="720" t="s">
        <v>368</v>
      </c>
      <c r="C203" s="719" t="s">
        <v>368</v>
      </c>
      <c r="D203" s="718" t="s">
        <v>2133</v>
      </c>
    </row>
    <row r="204" spans="2:4" hidden="1" x14ac:dyDescent="0.2">
      <c r="B204" s="720" t="s">
        <v>368</v>
      </c>
      <c r="C204" s="719" t="s">
        <v>381</v>
      </c>
      <c r="D204" s="718" t="s">
        <v>2134</v>
      </c>
    </row>
    <row r="205" spans="2:4" hidden="1" x14ac:dyDescent="0.2">
      <c r="B205" s="720" t="s">
        <v>368</v>
      </c>
      <c r="C205" s="719" t="s">
        <v>381</v>
      </c>
      <c r="D205" s="718" t="s">
        <v>2135</v>
      </c>
    </row>
    <row r="206" spans="2:4" hidden="1" x14ac:dyDescent="0.2">
      <c r="B206" s="720" t="s">
        <v>368</v>
      </c>
      <c r="C206" s="719" t="s">
        <v>381</v>
      </c>
      <c r="D206" s="718" t="s">
        <v>2136</v>
      </c>
    </row>
    <row r="207" spans="2:4" hidden="1" x14ac:dyDescent="0.2">
      <c r="B207" s="720" t="s">
        <v>368</v>
      </c>
      <c r="C207" s="719" t="s">
        <v>2137</v>
      </c>
      <c r="D207" s="718" t="s">
        <v>2138</v>
      </c>
    </row>
    <row r="208" spans="2:4" hidden="1" x14ac:dyDescent="0.2">
      <c r="B208" s="720" t="s">
        <v>368</v>
      </c>
      <c r="C208" s="719" t="s">
        <v>2137</v>
      </c>
      <c r="D208" s="718" t="s">
        <v>2139</v>
      </c>
    </row>
    <row r="209" spans="2:4" hidden="1" x14ac:dyDescent="0.2">
      <c r="B209" s="720" t="s">
        <v>368</v>
      </c>
      <c r="C209" s="719" t="s">
        <v>2137</v>
      </c>
      <c r="D209" s="718" t="s">
        <v>2140</v>
      </c>
    </row>
    <row r="210" spans="2:4" hidden="1" x14ac:dyDescent="0.2">
      <c r="B210" s="720" t="s">
        <v>368</v>
      </c>
      <c r="C210" s="719" t="s">
        <v>2104</v>
      </c>
      <c r="D210" s="718" t="s">
        <v>2141</v>
      </c>
    </row>
    <row r="211" spans="2:4" hidden="1" x14ac:dyDescent="0.2">
      <c r="B211" s="720" t="s">
        <v>368</v>
      </c>
      <c r="C211" s="719" t="s">
        <v>2104</v>
      </c>
      <c r="D211" s="718" t="s">
        <v>2142</v>
      </c>
    </row>
    <row r="212" spans="2:4" hidden="1" x14ac:dyDescent="0.2">
      <c r="B212" s="720" t="s">
        <v>368</v>
      </c>
      <c r="C212" s="719" t="s">
        <v>2104</v>
      </c>
      <c r="D212" s="718" t="s">
        <v>2143</v>
      </c>
    </row>
    <row r="213" spans="2:4" hidden="1" x14ac:dyDescent="0.2">
      <c r="B213" s="720" t="s">
        <v>368</v>
      </c>
      <c r="C213" s="719" t="s">
        <v>2104</v>
      </c>
      <c r="D213" s="718" t="s">
        <v>2129</v>
      </c>
    </row>
    <row r="214" spans="2:4" hidden="1" x14ac:dyDescent="0.2">
      <c r="B214" s="720" t="s">
        <v>368</v>
      </c>
      <c r="C214" s="719" t="s">
        <v>2144</v>
      </c>
      <c r="D214" s="718" t="s">
        <v>2144</v>
      </c>
    </row>
    <row r="215" spans="2:4" hidden="1" x14ac:dyDescent="0.2">
      <c r="B215" s="720" t="s">
        <v>368</v>
      </c>
      <c r="C215" s="719" t="s">
        <v>2144</v>
      </c>
      <c r="D215" s="718" t="s">
        <v>2145</v>
      </c>
    </row>
    <row r="216" spans="2:4" hidden="1" x14ac:dyDescent="0.2">
      <c r="B216" s="720" t="s">
        <v>368</v>
      </c>
      <c r="C216" s="719" t="s">
        <v>2144</v>
      </c>
      <c r="D216" s="718" t="s">
        <v>2146</v>
      </c>
    </row>
    <row r="217" spans="2:4" hidden="1" x14ac:dyDescent="0.2">
      <c r="B217" s="720" t="s">
        <v>368</v>
      </c>
      <c r="C217" s="719" t="s">
        <v>2144</v>
      </c>
      <c r="D217" s="718" t="s">
        <v>2147</v>
      </c>
    </row>
    <row r="218" spans="2:4" hidden="1" x14ac:dyDescent="0.2">
      <c r="B218" s="720" t="s">
        <v>368</v>
      </c>
      <c r="C218" s="719" t="s">
        <v>2148</v>
      </c>
      <c r="D218" s="718" t="s">
        <v>2149</v>
      </c>
    </row>
    <row r="219" spans="2:4" hidden="1" x14ac:dyDescent="0.2">
      <c r="B219" s="720" t="s">
        <v>368</v>
      </c>
      <c r="C219" s="719" t="s">
        <v>2148</v>
      </c>
      <c r="D219" s="718" t="s">
        <v>2150</v>
      </c>
    </row>
    <row r="220" spans="2:4" hidden="1" x14ac:dyDescent="0.2">
      <c r="B220" s="720" t="s">
        <v>368</v>
      </c>
      <c r="C220" s="719" t="s">
        <v>2148</v>
      </c>
      <c r="D220" s="718" t="s">
        <v>2073</v>
      </c>
    </row>
    <row r="221" spans="2:4" hidden="1" x14ac:dyDescent="0.2">
      <c r="B221" s="720" t="s">
        <v>368</v>
      </c>
      <c r="C221" s="719" t="s">
        <v>2148</v>
      </c>
      <c r="D221" s="718" t="s">
        <v>2042</v>
      </c>
    </row>
    <row r="222" spans="2:4" hidden="1" x14ac:dyDescent="0.2">
      <c r="B222" s="720" t="s">
        <v>368</v>
      </c>
      <c r="C222" s="719" t="s">
        <v>2151</v>
      </c>
      <c r="D222" s="718" t="s">
        <v>1988</v>
      </c>
    </row>
    <row r="223" spans="2:4" hidden="1" x14ac:dyDescent="0.2">
      <c r="B223" s="720" t="s">
        <v>368</v>
      </c>
      <c r="C223" s="719" t="s">
        <v>2151</v>
      </c>
      <c r="D223" s="718" t="s">
        <v>2152</v>
      </c>
    </row>
    <row r="224" spans="2:4" hidden="1" x14ac:dyDescent="0.2">
      <c r="B224" s="720" t="s">
        <v>368</v>
      </c>
      <c r="C224" s="719" t="s">
        <v>2151</v>
      </c>
      <c r="D224" s="718" t="s">
        <v>2153</v>
      </c>
    </row>
    <row r="225" spans="2:4" hidden="1" x14ac:dyDescent="0.2">
      <c r="B225" s="720" t="s">
        <v>368</v>
      </c>
      <c r="C225" s="719" t="s">
        <v>2151</v>
      </c>
      <c r="D225" s="718" t="s">
        <v>1998</v>
      </c>
    </row>
    <row r="226" spans="2:4" hidden="1" x14ac:dyDescent="0.2">
      <c r="B226" s="720" t="s">
        <v>368</v>
      </c>
      <c r="C226" s="719" t="s">
        <v>2151</v>
      </c>
      <c r="D226" s="718" t="s">
        <v>2017</v>
      </c>
    </row>
    <row r="227" spans="2:4" hidden="1" x14ac:dyDescent="0.2">
      <c r="B227" s="720" t="s">
        <v>368</v>
      </c>
      <c r="C227" s="719" t="s">
        <v>2154</v>
      </c>
      <c r="D227" s="718" t="s">
        <v>2155</v>
      </c>
    </row>
    <row r="228" spans="2:4" hidden="1" x14ac:dyDescent="0.2">
      <c r="B228" s="720" t="s">
        <v>368</v>
      </c>
      <c r="C228" s="719" t="s">
        <v>2154</v>
      </c>
      <c r="D228" s="718" t="s">
        <v>2156</v>
      </c>
    </row>
    <row r="229" spans="2:4" hidden="1" x14ac:dyDescent="0.2">
      <c r="B229" s="720" t="s">
        <v>368</v>
      </c>
      <c r="C229" s="719" t="s">
        <v>2154</v>
      </c>
      <c r="D229" s="718" t="s">
        <v>2157</v>
      </c>
    </row>
    <row r="230" spans="2:4" hidden="1" x14ac:dyDescent="0.2">
      <c r="B230" s="720" t="s">
        <v>368</v>
      </c>
      <c r="C230" s="719" t="s">
        <v>2154</v>
      </c>
      <c r="D230" s="718" t="s">
        <v>2158</v>
      </c>
    </row>
    <row r="231" spans="2:4" hidden="1" x14ac:dyDescent="0.2">
      <c r="B231" s="720" t="s">
        <v>368</v>
      </c>
      <c r="C231" s="719" t="s">
        <v>2154</v>
      </c>
      <c r="D231" s="718" t="s">
        <v>2010</v>
      </c>
    </row>
    <row r="232" spans="2:4" hidden="1" x14ac:dyDescent="0.2">
      <c r="B232" s="720" t="s">
        <v>368</v>
      </c>
      <c r="C232" s="719" t="s">
        <v>2159</v>
      </c>
      <c r="D232" s="718" t="s">
        <v>2160</v>
      </c>
    </row>
    <row r="233" spans="2:4" hidden="1" x14ac:dyDescent="0.2">
      <c r="B233" s="720" t="s">
        <v>368</v>
      </c>
      <c r="C233" s="719" t="s">
        <v>2159</v>
      </c>
      <c r="D233" s="718" t="s">
        <v>2161</v>
      </c>
    </row>
    <row r="234" spans="2:4" hidden="1" x14ac:dyDescent="0.2">
      <c r="B234" s="720" t="s">
        <v>368</v>
      </c>
      <c r="C234" s="719" t="s">
        <v>2159</v>
      </c>
      <c r="D234" s="718" t="s">
        <v>2162</v>
      </c>
    </row>
    <row r="235" spans="2:4" hidden="1" x14ac:dyDescent="0.2">
      <c r="B235" s="720" t="s">
        <v>381</v>
      </c>
      <c r="C235" s="719" t="s">
        <v>2163</v>
      </c>
      <c r="D235" s="718" t="s">
        <v>2164</v>
      </c>
    </row>
    <row r="236" spans="2:4" hidden="1" x14ac:dyDescent="0.2">
      <c r="B236" s="720" t="s">
        <v>381</v>
      </c>
      <c r="C236" s="719" t="s">
        <v>2163</v>
      </c>
      <c r="D236" s="718" t="s">
        <v>2165</v>
      </c>
    </row>
    <row r="237" spans="2:4" hidden="1" x14ac:dyDescent="0.2">
      <c r="B237" s="720" t="s">
        <v>381</v>
      </c>
      <c r="C237" s="719" t="s">
        <v>2163</v>
      </c>
      <c r="D237" s="718" t="s">
        <v>2166</v>
      </c>
    </row>
    <row r="238" spans="2:4" hidden="1" x14ac:dyDescent="0.2">
      <c r="B238" s="720" t="s">
        <v>381</v>
      </c>
      <c r="C238" s="719" t="s">
        <v>2163</v>
      </c>
      <c r="D238" s="718" t="s">
        <v>2167</v>
      </c>
    </row>
    <row r="239" spans="2:4" hidden="1" x14ac:dyDescent="0.2">
      <c r="B239" s="720" t="s">
        <v>381</v>
      </c>
      <c r="C239" s="719" t="s">
        <v>2163</v>
      </c>
      <c r="D239" s="718" t="s">
        <v>2010</v>
      </c>
    </row>
    <row r="240" spans="2:4" hidden="1" x14ac:dyDescent="0.2">
      <c r="B240" s="720" t="s">
        <v>381</v>
      </c>
      <c r="C240" s="719" t="s">
        <v>2163</v>
      </c>
      <c r="D240" s="718" t="s">
        <v>2168</v>
      </c>
    </row>
    <row r="241" spans="2:4" hidden="1" x14ac:dyDescent="0.2">
      <c r="B241" s="720" t="s">
        <v>381</v>
      </c>
      <c r="C241" s="719" t="s">
        <v>2163</v>
      </c>
      <c r="D241" s="718" t="s">
        <v>2169</v>
      </c>
    </row>
    <row r="242" spans="2:4" hidden="1" x14ac:dyDescent="0.2">
      <c r="B242" s="720" t="s">
        <v>381</v>
      </c>
      <c r="C242" s="719" t="s">
        <v>2163</v>
      </c>
      <c r="D242" s="718" t="s">
        <v>2170</v>
      </c>
    </row>
    <row r="243" spans="2:4" hidden="1" x14ac:dyDescent="0.2">
      <c r="B243" s="720" t="s">
        <v>381</v>
      </c>
      <c r="C243" s="719" t="s">
        <v>2163</v>
      </c>
      <c r="D243" s="718" t="s">
        <v>2171</v>
      </c>
    </row>
    <row r="244" spans="2:4" hidden="1" x14ac:dyDescent="0.2">
      <c r="B244" s="720" t="s">
        <v>381</v>
      </c>
      <c r="C244" s="719" t="s">
        <v>2163</v>
      </c>
      <c r="D244" s="718" t="s">
        <v>2172</v>
      </c>
    </row>
    <row r="245" spans="2:4" hidden="1" x14ac:dyDescent="0.2">
      <c r="B245" s="720" t="s">
        <v>381</v>
      </c>
      <c r="C245" s="719" t="s">
        <v>2163</v>
      </c>
      <c r="D245" s="718" t="s">
        <v>2173</v>
      </c>
    </row>
    <row r="246" spans="2:4" hidden="1" x14ac:dyDescent="0.2">
      <c r="B246" s="720" t="s">
        <v>381</v>
      </c>
      <c r="C246" s="719" t="s">
        <v>2174</v>
      </c>
      <c r="D246" s="718" t="s">
        <v>2175</v>
      </c>
    </row>
    <row r="247" spans="2:4" hidden="1" x14ac:dyDescent="0.2">
      <c r="B247" s="720" t="s">
        <v>381</v>
      </c>
      <c r="C247" s="719" t="s">
        <v>2174</v>
      </c>
      <c r="D247" s="718" t="s">
        <v>1909</v>
      </c>
    </row>
    <row r="248" spans="2:4" hidden="1" x14ac:dyDescent="0.2">
      <c r="B248" s="720" t="s">
        <v>381</v>
      </c>
      <c r="C248" s="719" t="s">
        <v>2174</v>
      </c>
      <c r="D248" s="718" t="s">
        <v>2176</v>
      </c>
    </row>
    <row r="249" spans="2:4" hidden="1" x14ac:dyDescent="0.2">
      <c r="B249" s="720" t="s">
        <v>381</v>
      </c>
      <c r="C249" s="719" t="s">
        <v>2174</v>
      </c>
      <c r="D249" s="718" t="s">
        <v>2177</v>
      </c>
    </row>
    <row r="250" spans="2:4" hidden="1" x14ac:dyDescent="0.2">
      <c r="B250" s="720" t="s">
        <v>381</v>
      </c>
      <c r="C250" s="719" t="s">
        <v>2174</v>
      </c>
      <c r="D250" s="718" t="s">
        <v>2178</v>
      </c>
    </row>
    <row r="251" spans="2:4" hidden="1" x14ac:dyDescent="0.2">
      <c r="B251" s="720" t="s">
        <v>381</v>
      </c>
      <c r="C251" s="719" t="s">
        <v>2174</v>
      </c>
      <c r="D251" s="718" t="s">
        <v>2179</v>
      </c>
    </row>
    <row r="252" spans="2:4" hidden="1" x14ac:dyDescent="0.2">
      <c r="B252" s="720" t="s">
        <v>381</v>
      </c>
      <c r="C252" s="719" t="s">
        <v>2180</v>
      </c>
      <c r="D252" s="718" t="s">
        <v>2181</v>
      </c>
    </row>
    <row r="253" spans="2:4" hidden="1" x14ac:dyDescent="0.2">
      <c r="B253" s="720" t="s">
        <v>381</v>
      </c>
      <c r="C253" s="719" t="s">
        <v>2182</v>
      </c>
      <c r="D253" s="718" t="s">
        <v>2183</v>
      </c>
    </row>
    <row r="254" spans="2:4" hidden="1" x14ac:dyDescent="0.2">
      <c r="B254" s="720" t="s">
        <v>381</v>
      </c>
      <c r="C254" s="719" t="s">
        <v>2182</v>
      </c>
      <c r="D254" s="718" t="s">
        <v>2184</v>
      </c>
    </row>
    <row r="255" spans="2:4" hidden="1" x14ac:dyDescent="0.2">
      <c r="B255" s="720" t="s">
        <v>381</v>
      </c>
      <c r="C255" s="719" t="s">
        <v>2185</v>
      </c>
      <c r="D255" s="718" t="s">
        <v>2186</v>
      </c>
    </row>
    <row r="256" spans="2:4" hidden="1" x14ac:dyDescent="0.2">
      <c r="B256" s="720" t="s">
        <v>381</v>
      </c>
      <c r="C256" s="719" t="s">
        <v>2185</v>
      </c>
      <c r="D256" s="718" t="s">
        <v>1913</v>
      </c>
    </row>
    <row r="257" spans="2:4" hidden="1" x14ac:dyDescent="0.2">
      <c r="B257" s="720" t="s">
        <v>381</v>
      </c>
      <c r="C257" s="719" t="s">
        <v>2185</v>
      </c>
      <c r="D257" s="718" t="s">
        <v>2187</v>
      </c>
    </row>
    <row r="258" spans="2:4" hidden="1" x14ac:dyDescent="0.2">
      <c r="B258" s="720" t="s">
        <v>381</v>
      </c>
      <c r="C258" s="719" t="s">
        <v>2185</v>
      </c>
      <c r="D258" s="718" t="s">
        <v>2188</v>
      </c>
    </row>
    <row r="259" spans="2:4" hidden="1" x14ac:dyDescent="0.2">
      <c r="B259" s="720" t="s">
        <v>381</v>
      </c>
      <c r="C259" s="719" t="s">
        <v>2185</v>
      </c>
      <c r="D259" s="718" t="s">
        <v>2189</v>
      </c>
    </row>
    <row r="260" spans="2:4" hidden="1" x14ac:dyDescent="0.2">
      <c r="B260" s="720" t="s">
        <v>381</v>
      </c>
      <c r="C260" s="719" t="s">
        <v>2185</v>
      </c>
      <c r="D260" s="718" t="s">
        <v>2190</v>
      </c>
    </row>
    <row r="261" spans="2:4" hidden="1" x14ac:dyDescent="0.2">
      <c r="B261" s="720" t="s">
        <v>381</v>
      </c>
      <c r="C261" s="719" t="s">
        <v>2185</v>
      </c>
      <c r="D261" s="718" t="s">
        <v>2191</v>
      </c>
    </row>
    <row r="262" spans="2:4" hidden="1" x14ac:dyDescent="0.2">
      <c r="B262" s="720" t="s">
        <v>381</v>
      </c>
      <c r="C262" s="719" t="s">
        <v>2185</v>
      </c>
      <c r="D262" s="718" t="s">
        <v>2192</v>
      </c>
    </row>
    <row r="263" spans="2:4" hidden="1" x14ac:dyDescent="0.2">
      <c r="B263" s="720" t="s">
        <v>381</v>
      </c>
      <c r="C263" s="719" t="s">
        <v>2185</v>
      </c>
      <c r="D263" s="718" t="s">
        <v>2193</v>
      </c>
    </row>
    <row r="264" spans="2:4" hidden="1" x14ac:dyDescent="0.2">
      <c r="B264" s="720" t="s">
        <v>381</v>
      </c>
      <c r="C264" s="719" t="s">
        <v>1983</v>
      </c>
      <c r="D264" s="718" t="s">
        <v>2194</v>
      </c>
    </row>
    <row r="265" spans="2:4" hidden="1" x14ac:dyDescent="0.2">
      <c r="B265" s="720" t="s">
        <v>381</v>
      </c>
      <c r="C265" s="719" t="s">
        <v>1983</v>
      </c>
      <c r="D265" s="718" t="s">
        <v>2159</v>
      </c>
    </row>
    <row r="266" spans="2:4" hidden="1" x14ac:dyDescent="0.2">
      <c r="B266" s="720" t="s">
        <v>381</v>
      </c>
      <c r="C266" s="719" t="s">
        <v>1983</v>
      </c>
      <c r="D266" s="718" t="s">
        <v>2195</v>
      </c>
    </row>
    <row r="267" spans="2:4" hidden="1" x14ac:dyDescent="0.2">
      <c r="B267" s="720" t="s">
        <v>381</v>
      </c>
      <c r="C267" s="719" t="s">
        <v>2196</v>
      </c>
      <c r="D267" s="718" t="s">
        <v>2197</v>
      </c>
    </row>
    <row r="268" spans="2:4" hidden="1" x14ac:dyDescent="0.2">
      <c r="B268" s="720" t="s">
        <v>381</v>
      </c>
      <c r="C268" s="719" t="s">
        <v>2196</v>
      </c>
      <c r="D268" s="718" t="s">
        <v>2198</v>
      </c>
    </row>
    <row r="269" spans="2:4" hidden="1" x14ac:dyDescent="0.2">
      <c r="B269" s="720" t="s">
        <v>381</v>
      </c>
      <c r="C269" s="719" t="s">
        <v>2196</v>
      </c>
      <c r="D269" s="718" t="s">
        <v>2002</v>
      </c>
    </row>
    <row r="270" spans="2:4" hidden="1" x14ac:dyDescent="0.2">
      <c r="B270" s="720" t="s">
        <v>381</v>
      </c>
      <c r="C270" s="719" t="s">
        <v>2196</v>
      </c>
      <c r="D270" s="718" t="s">
        <v>1967</v>
      </c>
    </row>
    <row r="271" spans="2:4" hidden="1" x14ac:dyDescent="0.2">
      <c r="B271" s="720" t="s">
        <v>381</v>
      </c>
      <c r="C271" s="719" t="s">
        <v>2199</v>
      </c>
      <c r="D271" s="718" t="s">
        <v>2200</v>
      </c>
    </row>
    <row r="272" spans="2:4" hidden="1" x14ac:dyDescent="0.2">
      <c r="B272" s="720" t="s">
        <v>381</v>
      </c>
      <c r="C272" s="719" t="s">
        <v>2199</v>
      </c>
      <c r="D272" s="718" t="s">
        <v>2201</v>
      </c>
    </row>
    <row r="273" spans="2:4" hidden="1" x14ac:dyDescent="0.2">
      <c r="B273" s="720" t="s">
        <v>381</v>
      </c>
      <c r="C273" s="719" t="s">
        <v>2202</v>
      </c>
      <c r="D273" s="718" t="s">
        <v>2203</v>
      </c>
    </row>
    <row r="274" spans="2:4" hidden="1" x14ac:dyDescent="0.2">
      <c r="B274" s="720" t="s">
        <v>381</v>
      </c>
      <c r="C274" s="719" t="s">
        <v>2202</v>
      </c>
      <c r="D274" s="718" t="s">
        <v>2166</v>
      </c>
    </row>
    <row r="275" spans="2:4" hidden="1" x14ac:dyDescent="0.2">
      <c r="B275" s="720" t="s">
        <v>381</v>
      </c>
      <c r="C275" s="719" t="s">
        <v>2202</v>
      </c>
      <c r="D275" s="718" t="s">
        <v>2204</v>
      </c>
    </row>
    <row r="276" spans="2:4" hidden="1" x14ac:dyDescent="0.2">
      <c r="B276" s="720" t="s">
        <v>381</v>
      </c>
      <c r="C276" s="719" t="s">
        <v>524</v>
      </c>
      <c r="D276" s="718" t="s">
        <v>2205</v>
      </c>
    </row>
    <row r="277" spans="2:4" hidden="1" x14ac:dyDescent="0.2">
      <c r="B277" s="720" t="s">
        <v>381</v>
      </c>
      <c r="C277" s="719" t="s">
        <v>524</v>
      </c>
      <c r="D277" s="718" t="s">
        <v>2206</v>
      </c>
    </row>
    <row r="278" spans="2:4" hidden="1" x14ac:dyDescent="0.2">
      <c r="B278" s="720" t="s">
        <v>381</v>
      </c>
      <c r="C278" s="719" t="s">
        <v>524</v>
      </c>
      <c r="D278" s="718" t="s">
        <v>2207</v>
      </c>
    </row>
    <row r="279" spans="2:4" hidden="1" x14ac:dyDescent="0.2">
      <c r="B279" s="720" t="s">
        <v>381</v>
      </c>
      <c r="C279" s="719" t="s">
        <v>524</v>
      </c>
      <c r="D279" s="718" t="s">
        <v>2208</v>
      </c>
    </row>
    <row r="280" spans="2:4" hidden="1" x14ac:dyDescent="0.2">
      <c r="B280" s="720" t="s">
        <v>381</v>
      </c>
      <c r="C280" s="719" t="s">
        <v>524</v>
      </c>
      <c r="D280" s="718" t="s">
        <v>2209</v>
      </c>
    </row>
    <row r="281" spans="2:4" hidden="1" x14ac:dyDescent="0.2">
      <c r="B281" s="720" t="s">
        <v>381</v>
      </c>
      <c r="C281" s="719" t="s">
        <v>2210</v>
      </c>
      <c r="D281" s="718" t="s">
        <v>2211</v>
      </c>
    </row>
    <row r="282" spans="2:4" x14ac:dyDescent="0.2">
      <c r="B282" s="720" t="s">
        <v>393</v>
      </c>
      <c r="C282" s="719" t="s">
        <v>2212</v>
      </c>
      <c r="D282" s="718" t="s">
        <v>2213</v>
      </c>
    </row>
    <row r="283" spans="2:4" x14ac:dyDescent="0.2">
      <c r="B283" s="720" t="s">
        <v>393</v>
      </c>
      <c r="C283" s="719" t="s">
        <v>2212</v>
      </c>
      <c r="D283" s="718" t="s">
        <v>2214</v>
      </c>
    </row>
    <row r="284" spans="2:4" x14ac:dyDescent="0.2">
      <c r="B284" s="720" t="s">
        <v>393</v>
      </c>
      <c r="C284" s="719" t="s">
        <v>2212</v>
      </c>
      <c r="D284" s="718" t="s">
        <v>2215</v>
      </c>
    </row>
    <row r="285" spans="2:4" x14ac:dyDescent="0.2">
      <c r="B285" s="720" t="s">
        <v>393</v>
      </c>
      <c r="C285" s="719" t="s">
        <v>2216</v>
      </c>
      <c r="D285" s="718" t="s">
        <v>2217</v>
      </c>
    </row>
    <row r="286" spans="2:4" x14ac:dyDescent="0.2">
      <c r="B286" s="720" t="s">
        <v>393</v>
      </c>
      <c r="C286" s="719" t="s">
        <v>2216</v>
      </c>
      <c r="D286" s="718" t="s">
        <v>2218</v>
      </c>
    </row>
    <row r="287" spans="2:4" x14ac:dyDescent="0.2">
      <c r="B287" s="720" t="s">
        <v>393</v>
      </c>
      <c r="C287" s="719" t="s">
        <v>2216</v>
      </c>
      <c r="D287" s="718" t="s">
        <v>2219</v>
      </c>
    </row>
    <row r="288" spans="2:4" x14ac:dyDescent="0.2">
      <c r="B288" s="720" t="s">
        <v>393</v>
      </c>
      <c r="C288" s="719" t="s">
        <v>2220</v>
      </c>
      <c r="D288" s="718" t="s">
        <v>2221</v>
      </c>
    </row>
    <row r="289" spans="2:4" x14ac:dyDescent="0.2">
      <c r="B289" s="720" t="s">
        <v>393</v>
      </c>
      <c r="C289" s="719" t="s">
        <v>2220</v>
      </c>
      <c r="D289" s="718" t="s">
        <v>2222</v>
      </c>
    </row>
    <row r="290" spans="2:4" x14ac:dyDescent="0.2">
      <c r="B290" s="720" t="s">
        <v>393</v>
      </c>
      <c r="C290" s="719" t="s">
        <v>2223</v>
      </c>
      <c r="D290" s="718" t="s">
        <v>2224</v>
      </c>
    </row>
    <row r="291" spans="2:4" x14ac:dyDescent="0.2">
      <c r="B291" s="720" t="s">
        <v>393</v>
      </c>
      <c r="C291" s="719" t="s">
        <v>2223</v>
      </c>
      <c r="D291" s="718" t="s">
        <v>2225</v>
      </c>
    </row>
    <row r="292" spans="2:4" x14ac:dyDescent="0.2">
      <c r="B292" s="720" t="s">
        <v>393</v>
      </c>
      <c r="C292" s="719" t="s">
        <v>2223</v>
      </c>
      <c r="D292" s="718" t="s">
        <v>2226</v>
      </c>
    </row>
    <row r="293" spans="2:4" x14ac:dyDescent="0.2">
      <c r="B293" s="720" t="s">
        <v>393</v>
      </c>
      <c r="C293" s="719" t="s">
        <v>2227</v>
      </c>
      <c r="D293" s="718" t="s">
        <v>2228</v>
      </c>
    </row>
    <row r="294" spans="2:4" x14ac:dyDescent="0.2">
      <c r="B294" s="720" t="s">
        <v>393</v>
      </c>
      <c r="C294" s="719" t="s">
        <v>2227</v>
      </c>
      <c r="D294" s="718" t="s">
        <v>2229</v>
      </c>
    </row>
    <row r="295" spans="2:4" x14ac:dyDescent="0.2">
      <c r="B295" s="720" t="s">
        <v>393</v>
      </c>
      <c r="C295" s="719" t="s">
        <v>1908</v>
      </c>
      <c r="D295" s="718" t="s">
        <v>2230</v>
      </c>
    </row>
    <row r="296" spans="2:4" x14ac:dyDescent="0.2">
      <c r="B296" s="720" t="s">
        <v>393</v>
      </c>
      <c r="C296" s="719" t="s">
        <v>1908</v>
      </c>
      <c r="D296" s="718" t="s">
        <v>2231</v>
      </c>
    </row>
    <row r="297" spans="2:4" x14ac:dyDescent="0.2">
      <c r="B297" s="720" t="s">
        <v>393</v>
      </c>
      <c r="C297" s="719" t="s">
        <v>2232</v>
      </c>
      <c r="D297" s="718" t="s">
        <v>2233</v>
      </c>
    </row>
    <row r="298" spans="2:4" x14ac:dyDescent="0.2">
      <c r="B298" s="720" t="s">
        <v>393</v>
      </c>
      <c r="C298" s="719" t="s">
        <v>474</v>
      </c>
      <c r="D298" s="718" t="s">
        <v>2234</v>
      </c>
    </row>
    <row r="299" spans="2:4" x14ac:dyDescent="0.2">
      <c r="B299" s="720" t="s">
        <v>393</v>
      </c>
      <c r="C299" s="719" t="s">
        <v>2235</v>
      </c>
      <c r="D299" s="718" t="s">
        <v>2236</v>
      </c>
    </row>
    <row r="300" spans="2:4" x14ac:dyDescent="0.2">
      <c r="B300" s="720" t="s">
        <v>393</v>
      </c>
      <c r="C300" s="719" t="s">
        <v>2237</v>
      </c>
      <c r="D300" s="718" t="s">
        <v>2238</v>
      </c>
    </row>
    <row r="301" spans="2:4" x14ac:dyDescent="0.2">
      <c r="B301" s="720" t="s">
        <v>393</v>
      </c>
      <c r="C301" s="719" t="s">
        <v>2239</v>
      </c>
      <c r="D301" s="718" t="s">
        <v>2240</v>
      </c>
    </row>
    <row r="302" spans="2:4" x14ac:dyDescent="0.2">
      <c r="B302" s="720" t="s">
        <v>393</v>
      </c>
      <c r="C302" s="719" t="s">
        <v>2239</v>
      </c>
      <c r="D302" s="718" t="s">
        <v>2241</v>
      </c>
    </row>
    <row r="303" spans="2:4" x14ac:dyDescent="0.2">
      <c r="B303" s="720" t="s">
        <v>393</v>
      </c>
      <c r="C303" s="719" t="s">
        <v>2239</v>
      </c>
      <c r="D303" s="718" t="s">
        <v>2242</v>
      </c>
    </row>
    <row r="304" spans="2:4" x14ac:dyDescent="0.2">
      <c r="B304" s="720" t="s">
        <v>393</v>
      </c>
      <c r="C304" s="719" t="s">
        <v>2239</v>
      </c>
      <c r="D304" s="718" t="s">
        <v>2243</v>
      </c>
    </row>
    <row r="305" spans="2:4" x14ac:dyDescent="0.2">
      <c r="B305" s="720" t="s">
        <v>393</v>
      </c>
      <c r="C305" s="719" t="s">
        <v>2239</v>
      </c>
      <c r="D305" s="718" t="s">
        <v>2244</v>
      </c>
    </row>
    <row r="306" spans="2:4" x14ac:dyDescent="0.2">
      <c r="B306" s="720" t="s">
        <v>393</v>
      </c>
      <c r="C306" s="719" t="s">
        <v>2239</v>
      </c>
      <c r="D306" s="718" t="s">
        <v>2245</v>
      </c>
    </row>
    <row r="307" spans="2:4" x14ac:dyDescent="0.2">
      <c r="B307" s="720" t="s">
        <v>393</v>
      </c>
      <c r="C307" s="719" t="s">
        <v>2239</v>
      </c>
      <c r="D307" s="718" t="s">
        <v>2246</v>
      </c>
    </row>
    <row r="308" spans="2:4" x14ac:dyDescent="0.2">
      <c r="B308" s="720" t="s">
        <v>393</v>
      </c>
      <c r="C308" s="719" t="s">
        <v>2239</v>
      </c>
      <c r="D308" s="718" t="s">
        <v>2247</v>
      </c>
    </row>
    <row r="309" spans="2:4" x14ac:dyDescent="0.2">
      <c r="B309" s="720" t="s">
        <v>393</v>
      </c>
      <c r="C309" s="719" t="s">
        <v>2248</v>
      </c>
      <c r="D309" s="718" t="s">
        <v>2249</v>
      </c>
    </row>
    <row r="310" spans="2:4" x14ac:dyDescent="0.2">
      <c r="B310" s="720" t="s">
        <v>393</v>
      </c>
      <c r="C310" s="719" t="s">
        <v>1961</v>
      </c>
      <c r="D310" s="718" t="s">
        <v>2250</v>
      </c>
    </row>
    <row r="311" spans="2:4" x14ac:dyDescent="0.2">
      <c r="B311" s="720" t="s">
        <v>393</v>
      </c>
      <c r="C311" s="719" t="s">
        <v>2251</v>
      </c>
      <c r="D311" s="718" t="s">
        <v>2252</v>
      </c>
    </row>
    <row r="312" spans="2:4" x14ac:dyDescent="0.2">
      <c r="B312" s="720" t="s">
        <v>393</v>
      </c>
      <c r="C312" s="719" t="s">
        <v>2251</v>
      </c>
      <c r="D312" s="718" t="s">
        <v>2253</v>
      </c>
    </row>
    <row r="313" spans="2:4" x14ac:dyDescent="0.2">
      <c r="B313" s="720" t="s">
        <v>393</v>
      </c>
      <c r="C313" s="719" t="s">
        <v>2251</v>
      </c>
      <c r="D313" s="718" t="s">
        <v>2254</v>
      </c>
    </row>
    <row r="314" spans="2:4" x14ac:dyDescent="0.2">
      <c r="B314" s="720" t="s">
        <v>393</v>
      </c>
      <c r="C314" s="719" t="s">
        <v>2251</v>
      </c>
      <c r="D314" s="718" t="s">
        <v>2255</v>
      </c>
    </row>
    <row r="315" spans="2:4" x14ac:dyDescent="0.2">
      <c r="B315" s="720" t="s">
        <v>393</v>
      </c>
      <c r="C315" s="719" t="s">
        <v>2251</v>
      </c>
      <c r="D315" s="718" t="s">
        <v>2256</v>
      </c>
    </row>
    <row r="316" spans="2:4" x14ac:dyDescent="0.2">
      <c r="B316" s="720" t="s">
        <v>393</v>
      </c>
      <c r="C316" s="719" t="s">
        <v>2251</v>
      </c>
      <c r="D316" s="718" t="s">
        <v>2257</v>
      </c>
    </row>
    <row r="317" spans="2:4" x14ac:dyDescent="0.2">
      <c r="B317" s="720" t="s">
        <v>393</v>
      </c>
      <c r="C317" s="719" t="s">
        <v>2251</v>
      </c>
      <c r="D317" s="718" t="s">
        <v>2258</v>
      </c>
    </row>
    <row r="318" spans="2:4" x14ac:dyDescent="0.2">
      <c r="B318" s="720" t="s">
        <v>393</v>
      </c>
      <c r="C318" s="719" t="s">
        <v>2251</v>
      </c>
      <c r="D318" s="718" t="s">
        <v>2259</v>
      </c>
    </row>
    <row r="319" spans="2:4" x14ac:dyDescent="0.2">
      <c r="B319" s="720" t="s">
        <v>393</v>
      </c>
      <c r="C319" s="719" t="s">
        <v>2251</v>
      </c>
      <c r="D319" s="718" t="s">
        <v>2260</v>
      </c>
    </row>
    <row r="320" spans="2:4" hidden="1" x14ac:dyDescent="0.2">
      <c r="B320" s="720" t="s">
        <v>408</v>
      </c>
      <c r="C320" s="719" t="s">
        <v>310</v>
      </c>
      <c r="D320" s="718" t="s">
        <v>408</v>
      </c>
    </row>
    <row r="321" spans="2:4" hidden="1" x14ac:dyDescent="0.2">
      <c r="B321" s="720" t="s">
        <v>408</v>
      </c>
      <c r="C321" s="719" t="s">
        <v>310</v>
      </c>
      <c r="D321" s="718" t="s">
        <v>2261</v>
      </c>
    </row>
    <row r="322" spans="2:4" hidden="1" x14ac:dyDescent="0.2">
      <c r="B322" s="720" t="s">
        <v>408</v>
      </c>
      <c r="C322" s="719" t="s">
        <v>2262</v>
      </c>
      <c r="D322" s="718" t="s">
        <v>2262</v>
      </c>
    </row>
    <row r="323" spans="2:4" hidden="1" x14ac:dyDescent="0.2">
      <c r="B323" s="720" t="s">
        <v>408</v>
      </c>
      <c r="C323" s="719" t="s">
        <v>2062</v>
      </c>
      <c r="D323" s="718" t="s">
        <v>2263</v>
      </c>
    </row>
    <row r="324" spans="2:4" hidden="1" x14ac:dyDescent="0.2">
      <c r="B324" s="720" t="s">
        <v>408</v>
      </c>
      <c r="C324" s="719" t="s">
        <v>2062</v>
      </c>
      <c r="D324" s="718" t="s">
        <v>524</v>
      </c>
    </row>
    <row r="325" spans="2:4" hidden="1" x14ac:dyDescent="0.2">
      <c r="B325" s="720" t="s">
        <v>408</v>
      </c>
      <c r="C325" s="719" t="s">
        <v>2264</v>
      </c>
      <c r="D325" s="718" t="s">
        <v>2265</v>
      </c>
    </row>
    <row r="326" spans="2:4" hidden="1" x14ac:dyDescent="0.2">
      <c r="B326" s="720" t="s">
        <v>408</v>
      </c>
      <c r="C326" s="719" t="s">
        <v>2264</v>
      </c>
      <c r="D326" s="718" t="s">
        <v>2266</v>
      </c>
    </row>
    <row r="327" spans="2:4" hidden="1" x14ac:dyDescent="0.2">
      <c r="B327" s="720" t="s">
        <v>408</v>
      </c>
      <c r="C327" s="719" t="s">
        <v>2267</v>
      </c>
      <c r="D327" s="718" t="s">
        <v>1971</v>
      </c>
    </row>
    <row r="328" spans="2:4" hidden="1" x14ac:dyDescent="0.2">
      <c r="B328" s="720" t="s">
        <v>408</v>
      </c>
      <c r="C328" s="719" t="s">
        <v>2268</v>
      </c>
      <c r="D328" s="718" t="s">
        <v>2269</v>
      </c>
    </row>
    <row r="329" spans="2:4" hidden="1" x14ac:dyDescent="0.2">
      <c r="B329" s="720" t="s">
        <v>408</v>
      </c>
      <c r="C329" s="719" t="s">
        <v>2268</v>
      </c>
      <c r="D329" s="718" t="s">
        <v>2045</v>
      </c>
    </row>
    <row r="330" spans="2:4" hidden="1" x14ac:dyDescent="0.2">
      <c r="B330" s="720" t="s">
        <v>408</v>
      </c>
      <c r="C330" s="719" t="s">
        <v>2052</v>
      </c>
      <c r="D330" s="718" t="s">
        <v>2052</v>
      </c>
    </row>
    <row r="331" spans="2:4" hidden="1" x14ac:dyDescent="0.2">
      <c r="B331" s="720" t="s">
        <v>408</v>
      </c>
      <c r="C331" s="719" t="s">
        <v>2104</v>
      </c>
      <c r="D331" s="718" t="s">
        <v>2270</v>
      </c>
    </row>
    <row r="332" spans="2:4" hidden="1" x14ac:dyDescent="0.2">
      <c r="B332" s="720" t="s">
        <v>408</v>
      </c>
      <c r="C332" s="719" t="s">
        <v>2104</v>
      </c>
      <c r="D332" s="718" t="s">
        <v>2271</v>
      </c>
    </row>
    <row r="333" spans="2:4" hidden="1" x14ac:dyDescent="0.2">
      <c r="B333" s="720" t="s">
        <v>408</v>
      </c>
      <c r="C333" s="719" t="s">
        <v>2104</v>
      </c>
      <c r="D333" s="718" t="s">
        <v>2272</v>
      </c>
    </row>
    <row r="334" spans="2:4" hidden="1" x14ac:dyDescent="0.2">
      <c r="B334" s="720" t="s">
        <v>408</v>
      </c>
      <c r="C334" s="719" t="s">
        <v>2273</v>
      </c>
      <c r="D334" s="718" t="s">
        <v>2274</v>
      </c>
    </row>
    <row r="335" spans="2:4" hidden="1" x14ac:dyDescent="0.2">
      <c r="B335" s="720" t="s">
        <v>416</v>
      </c>
      <c r="C335" s="719" t="s">
        <v>2275</v>
      </c>
      <c r="D335" s="718" t="s">
        <v>2276</v>
      </c>
    </row>
    <row r="336" spans="2:4" hidden="1" x14ac:dyDescent="0.2">
      <c r="B336" s="720" t="s">
        <v>416</v>
      </c>
      <c r="C336" s="719" t="s">
        <v>2275</v>
      </c>
      <c r="D336" s="718" t="s">
        <v>2277</v>
      </c>
    </row>
    <row r="337" spans="2:4" hidden="1" x14ac:dyDescent="0.2">
      <c r="B337" s="720" t="s">
        <v>416</v>
      </c>
      <c r="C337" s="719" t="s">
        <v>2275</v>
      </c>
      <c r="D337" s="718" t="s">
        <v>2278</v>
      </c>
    </row>
    <row r="338" spans="2:4" hidden="1" x14ac:dyDescent="0.2">
      <c r="B338" s="720" t="s">
        <v>416</v>
      </c>
      <c r="C338" s="719" t="s">
        <v>2275</v>
      </c>
      <c r="D338" s="718" t="s">
        <v>2279</v>
      </c>
    </row>
    <row r="339" spans="2:4" hidden="1" x14ac:dyDescent="0.2">
      <c r="B339" s="720" t="s">
        <v>416</v>
      </c>
      <c r="C339" s="719" t="s">
        <v>2275</v>
      </c>
      <c r="D339" s="718" t="s">
        <v>2280</v>
      </c>
    </row>
    <row r="340" spans="2:4" hidden="1" x14ac:dyDescent="0.2">
      <c r="B340" s="720" t="s">
        <v>416</v>
      </c>
      <c r="C340" s="719" t="s">
        <v>2275</v>
      </c>
      <c r="D340" s="718" t="s">
        <v>2281</v>
      </c>
    </row>
    <row r="341" spans="2:4" hidden="1" x14ac:dyDescent="0.2">
      <c r="B341" s="720" t="s">
        <v>416</v>
      </c>
      <c r="C341" s="719" t="s">
        <v>2282</v>
      </c>
      <c r="D341" s="718" t="s">
        <v>2283</v>
      </c>
    </row>
    <row r="342" spans="2:4" hidden="1" x14ac:dyDescent="0.2">
      <c r="B342" s="720" t="s">
        <v>416</v>
      </c>
      <c r="C342" s="719" t="s">
        <v>2282</v>
      </c>
      <c r="D342" s="718" t="s">
        <v>2173</v>
      </c>
    </row>
    <row r="343" spans="2:4" hidden="1" x14ac:dyDescent="0.2">
      <c r="B343" s="720" t="s">
        <v>416</v>
      </c>
      <c r="C343" s="719" t="s">
        <v>2282</v>
      </c>
      <c r="D343" s="718" t="s">
        <v>2284</v>
      </c>
    </row>
    <row r="344" spans="2:4" hidden="1" x14ac:dyDescent="0.2">
      <c r="B344" s="720" t="s">
        <v>416</v>
      </c>
      <c r="C344" s="719" t="s">
        <v>2282</v>
      </c>
      <c r="D344" s="718" t="s">
        <v>2285</v>
      </c>
    </row>
    <row r="345" spans="2:4" hidden="1" x14ac:dyDescent="0.2">
      <c r="B345" s="720" t="s">
        <v>416</v>
      </c>
      <c r="C345" s="719" t="s">
        <v>2282</v>
      </c>
      <c r="D345" s="718" t="s">
        <v>2052</v>
      </c>
    </row>
    <row r="346" spans="2:4" hidden="1" x14ac:dyDescent="0.2">
      <c r="B346" s="720" t="s">
        <v>416</v>
      </c>
      <c r="C346" s="719" t="s">
        <v>2286</v>
      </c>
      <c r="D346" s="718" t="s">
        <v>2286</v>
      </c>
    </row>
    <row r="347" spans="2:4" hidden="1" x14ac:dyDescent="0.2">
      <c r="B347" s="720" t="s">
        <v>416</v>
      </c>
      <c r="C347" s="719" t="s">
        <v>2286</v>
      </c>
      <c r="D347" s="718" t="s">
        <v>2287</v>
      </c>
    </row>
    <row r="348" spans="2:4" hidden="1" x14ac:dyDescent="0.2">
      <c r="B348" s="720" t="s">
        <v>416</v>
      </c>
      <c r="C348" s="719" t="s">
        <v>2288</v>
      </c>
      <c r="D348" s="718" t="s">
        <v>1924</v>
      </c>
    </row>
    <row r="349" spans="2:4" hidden="1" x14ac:dyDescent="0.2">
      <c r="B349" s="720" t="s">
        <v>416</v>
      </c>
      <c r="C349" s="719" t="s">
        <v>2288</v>
      </c>
      <c r="D349" s="718" t="s">
        <v>2289</v>
      </c>
    </row>
    <row r="350" spans="2:4" hidden="1" x14ac:dyDescent="0.2">
      <c r="B350" s="720" t="s">
        <v>416</v>
      </c>
      <c r="C350" s="719" t="s">
        <v>2288</v>
      </c>
      <c r="D350" s="718" t="s">
        <v>2290</v>
      </c>
    </row>
    <row r="351" spans="2:4" hidden="1" x14ac:dyDescent="0.2">
      <c r="B351" s="720" t="s">
        <v>416</v>
      </c>
      <c r="C351" s="719" t="s">
        <v>2288</v>
      </c>
      <c r="D351" s="718" t="s">
        <v>2291</v>
      </c>
    </row>
    <row r="352" spans="2:4" hidden="1" x14ac:dyDescent="0.2">
      <c r="B352" s="720" t="s">
        <v>416</v>
      </c>
      <c r="C352" s="719" t="s">
        <v>2288</v>
      </c>
      <c r="D352" s="718" t="s">
        <v>2292</v>
      </c>
    </row>
    <row r="353" spans="2:4" hidden="1" x14ac:dyDescent="0.2">
      <c r="B353" s="720" t="s">
        <v>416</v>
      </c>
      <c r="C353" s="719" t="s">
        <v>2288</v>
      </c>
      <c r="D353" s="718" t="s">
        <v>2293</v>
      </c>
    </row>
    <row r="354" spans="2:4" hidden="1" x14ac:dyDescent="0.2">
      <c r="B354" s="720" t="s">
        <v>416</v>
      </c>
      <c r="C354" s="719" t="s">
        <v>2288</v>
      </c>
      <c r="D354" s="718" t="s">
        <v>2294</v>
      </c>
    </row>
    <row r="355" spans="2:4" hidden="1" x14ac:dyDescent="0.2">
      <c r="B355" s="720" t="s">
        <v>416</v>
      </c>
      <c r="C355" s="719" t="s">
        <v>2288</v>
      </c>
      <c r="D355" s="718" t="s">
        <v>2295</v>
      </c>
    </row>
    <row r="356" spans="2:4" hidden="1" x14ac:dyDescent="0.2">
      <c r="B356" s="720" t="s">
        <v>421</v>
      </c>
      <c r="C356" s="719" t="s">
        <v>2296</v>
      </c>
      <c r="D356" s="718" t="s">
        <v>2297</v>
      </c>
    </row>
    <row r="357" spans="2:4" hidden="1" x14ac:dyDescent="0.2">
      <c r="B357" s="720" t="s">
        <v>421</v>
      </c>
      <c r="C357" s="719" t="s">
        <v>2296</v>
      </c>
      <c r="D357" s="718" t="s">
        <v>2298</v>
      </c>
    </row>
    <row r="358" spans="2:4" hidden="1" x14ac:dyDescent="0.2">
      <c r="B358" s="720" t="s">
        <v>421</v>
      </c>
      <c r="C358" s="719" t="s">
        <v>2296</v>
      </c>
      <c r="D358" s="718" t="s">
        <v>1919</v>
      </c>
    </row>
    <row r="359" spans="2:4" hidden="1" x14ac:dyDescent="0.2">
      <c r="B359" s="720" t="s">
        <v>421</v>
      </c>
      <c r="C359" s="719" t="s">
        <v>2296</v>
      </c>
      <c r="D359" s="718" t="s">
        <v>1908</v>
      </c>
    </row>
    <row r="360" spans="2:4" hidden="1" x14ac:dyDescent="0.2">
      <c r="B360" s="720" t="s">
        <v>421</v>
      </c>
      <c r="C360" s="719" t="s">
        <v>381</v>
      </c>
      <c r="D360" s="718" t="s">
        <v>2299</v>
      </c>
    </row>
    <row r="361" spans="2:4" hidden="1" x14ac:dyDescent="0.2">
      <c r="B361" s="720" t="s">
        <v>421</v>
      </c>
      <c r="C361" s="719" t="s">
        <v>381</v>
      </c>
      <c r="D361" s="718" t="s">
        <v>2300</v>
      </c>
    </row>
    <row r="362" spans="2:4" hidden="1" x14ac:dyDescent="0.2">
      <c r="B362" s="720" t="s">
        <v>421</v>
      </c>
      <c r="C362" s="719" t="s">
        <v>381</v>
      </c>
      <c r="D362" s="718" t="s">
        <v>2301</v>
      </c>
    </row>
    <row r="363" spans="2:4" hidden="1" x14ac:dyDescent="0.2">
      <c r="B363" s="720" t="s">
        <v>421</v>
      </c>
      <c r="C363" s="719" t="s">
        <v>2302</v>
      </c>
      <c r="D363" s="718" t="s">
        <v>2303</v>
      </c>
    </row>
    <row r="364" spans="2:4" hidden="1" x14ac:dyDescent="0.2">
      <c r="B364" s="720" t="s">
        <v>421</v>
      </c>
      <c r="C364" s="719" t="s">
        <v>2302</v>
      </c>
      <c r="D364" s="718" t="s">
        <v>2304</v>
      </c>
    </row>
    <row r="365" spans="2:4" hidden="1" x14ac:dyDescent="0.2">
      <c r="B365" s="720" t="s">
        <v>421</v>
      </c>
      <c r="C365" s="719" t="s">
        <v>2302</v>
      </c>
      <c r="D365" s="718" t="s">
        <v>2305</v>
      </c>
    </row>
    <row r="366" spans="2:4" hidden="1" x14ac:dyDescent="0.2">
      <c r="B366" s="720" t="s">
        <v>421</v>
      </c>
      <c r="C366" s="719" t="s">
        <v>2302</v>
      </c>
      <c r="D366" s="718" t="s">
        <v>2306</v>
      </c>
    </row>
    <row r="367" spans="2:4" hidden="1" x14ac:dyDescent="0.2">
      <c r="B367" s="720" t="s">
        <v>421</v>
      </c>
      <c r="C367" s="719" t="s">
        <v>2302</v>
      </c>
      <c r="D367" s="718" t="s">
        <v>2307</v>
      </c>
    </row>
    <row r="368" spans="2:4" hidden="1" x14ac:dyDescent="0.2">
      <c r="B368" s="720" t="s">
        <v>421</v>
      </c>
      <c r="C368" s="719" t="s">
        <v>2302</v>
      </c>
      <c r="D368" s="718" t="s">
        <v>2308</v>
      </c>
    </row>
    <row r="369" spans="2:4" hidden="1" x14ac:dyDescent="0.2">
      <c r="B369" s="720" t="s">
        <v>421</v>
      </c>
      <c r="C369" s="719" t="s">
        <v>2309</v>
      </c>
      <c r="D369" s="718" t="s">
        <v>2309</v>
      </c>
    </row>
    <row r="370" spans="2:4" hidden="1" x14ac:dyDescent="0.2">
      <c r="B370" s="720" t="s">
        <v>421</v>
      </c>
      <c r="C370" s="719" t="s">
        <v>2310</v>
      </c>
      <c r="D370" s="718" t="s">
        <v>2310</v>
      </c>
    </row>
    <row r="371" spans="2:4" hidden="1" x14ac:dyDescent="0.2">
      <c r="B371" s="720" t="s">
        <v>421</v>
      </c>
      <c r="C371" s="719" t="s">
        <v>2310</v>
      </c>
      <c r="D371" s="718" t="s">
        <v>2311</v>
      </c>
    </row>
    <row r="372" spans="2:4" hidden="1" x14ac:dyDescent="0.2">
      <c r="B372" s="720" t="s">
        <v>421</v>
      </c>
      <c r="C372" s="719" t="s">
        <v>2310</v>
      </c>
      <c r="D372" s="718" t="s">
        <v>2312</v>
      </c>
    </row>
    <row r="373" spans="2:4" hidden="1" x14ac:dyDescent="0.2">
      <c r="B373" s="720" t="s">
        <v>421</v>
      </c>
      <c r="C373" s="719" t="s">
        <v>2310</v>
      </c>
      <c r="D373" s="718" t="s">
        <v>2008</v>
      </c>
    </row>
    <row r="374" spans="2:4" hidden="1" x14ac:dyDescent="0.2">
      <c r="B374" s="720" t="s">
        <v>421</v>
      </c>
      <c r="C374" s="719" t="s">
        <v>2313</v>
      </c>
      <c r="D374" s="718" t="s">
        <v>2314</v>
      </c>
    </row>
    <row r="375" spans="2:4" hidden="1" x14ac:dyDescent="0.2">
      <c r="B375" s="720" t="s">
        <v>421</v>
      </c>
      <c r="C375" s="719" t="s">
        <v>2313</v>
      </c>
      <c r="D375" s="718" t="s">
        <v>2315</v>
      </c>
    </row>
    <row r="376" spans="2:4" hidden="1" x14ac:dyDescent="0.2">
      <c r="B376" s="720" t="s">
        <v>421</v>
      </c>
      <c r="C376" s="719" t="s">
        <v>2313</v>
      </c>
      <c r="D376" s="718" t="s">
        <v>2316</v>
      </c>
    </row>
    <row r="377" spans="2:4" hidden="1" x14ac:dyDescent="0.2">
      <c r="B377" s="720" t="s">
        <v>421</v>
      </c>
      <c r="C377" s="719" t="s">
        <v>2313</v>
      </c>
      <c r="D377" s="718" t="s">
        <v>2317</v>
      </c>
    </row>
    <row r="378" spans="2:4" hidden="1" x14ac:dyDescent="0.2">
      <c r="B378" s="720" t="s">
        <v>421</v>
      </c>
      <c r="C378" s="719" t="s">
        <v>2313</v>
      </c>
      <c r="D378" s="718" t="s">
        <v>2318</v>
      </c>
    </row>
    <row r="379" spans="2:4" hidden="1" x14ac:dyDescent="0.2">
      <c r="B379" s="720" t="s">
        <v>421</v>
      </c>
      <c r="C379" s="719" t="s">
        <v>2319</v>
      </c>
      <c r="D379" s="718" t="s">
        <v>2319</v>
      </c>
    </row>
    <row r="380" spans="2:4" hidden="1" x14ac:dyDescent="0.2">
      <c r="B380" s="720" t="s">
        <v>421</v>
      </c>
      <c r="C380" s="719" t="s">
        <v>2320</v>
      </c>
      <c r="D380" s="718" t="s">
        <v>2321</v>
      </c>
    </row>
    <row r="381" spans="2:4" hidden="1" x14ac:dyDescent="0.2">
      <c r="B381" s="720" t="s">
        <v>421</v>
      </c>
      <c r="C381" s="719" t="s">
        <v>2320</v>
      </c>
      <c r="D381" s="718" t="s">
        <v>2322</v>
      </c>
    </row>
    <row r="382" spans="2:4" hidden="1" x14ac:dyDescent="0.2">
      <c r="B382" s="720" t="s">
        <v>421</v>
      </c>
      <c r="C382" s="719" t="s">
        <v>2320</v>
      </c>
      <c r="D382" s="718" t="s">
        <v>2323</v>
      </c>
    </row>
    <row r="383" spans="2:4" hidden="1" x14ac:dyDescent="0.2">
      <c r="B383" s="720" t="s">
        <v>421</v>
      </c>
      <c r="C383" s="719" t="s">
        <v>2320</v>
      </c>
      <c r="D383" s="718" t="s">
        <v>2324</v>
      </c>
    </row>
    <row r="384" spans="2:4" hidden="1" x14ac:dyDescent="0.2">
      <c r="B384" s="720" t="s">
        <v>421</v>
      </c>
      <c r="C384" s="719" t="s">
        <v>2320</v>
      </c>
      <c r="D384" s="718" t="s">
        <v>2325</v>
      </c>
    </row>
    <row r="385" spans="2:4" hidden="1" x14ac:dyDescent="0.2">
      <c r="B385" s="720" t="s">
        <v>421</v>
      </c>
      <c r="C385" s="719" t="s">
        <v>421</v>
      </c>
      <c r="D385" s="718" t="s">
        <v>2009</v>
      </c>
    </row>
    <row r="386" spans="2:4" hidden="1" x14ac:dyDescent="0.2">
      <c r="B386" s="720" t="s">
        <v>421</v>
      </c>
      <c r="C386" s="719" t="s">
        <v>421</v>
      </c>
      <c r="D386" s="718" t="s">
        <v>2326</v>
      </c>
    </row>
    <row r="387" spans="2:4" hidden="1" x14ac:dyDescent="0.2">
      <c r="B387" s="720" t="s">
        <v>421</v>
      </c>
      <c r="C387" s="719" t="s">
        <v>421</v>
      </c>
      <c r="D387" s="718" t="s">
        <v>2327</v>
      </c>
    </row>
    <row r="388" spans="2:4" hidden="1" x14ac:dyDescent="0.2">
      <c r="B388" s="720" t="s">
        <v>421</v>
      </c>
      <c r="C388" s="719" t="s">
        <v>421</v>
      </c>
      <c r="D388" s="718" t="s">
        <v>2328</v>
      </c>
    </row>
    <row r="389" spans="2:4" hidden="1" x14ac:dyDescent="0.2">
      <c r="B389" s="720" t="s">
        <v>421</v>
      </c>
      <c r="C389" s="719" t="s">
        <v>421</v>
      </c>
      <c r="D389" s="718" t="s">
        <v>2329</v>
      </c>
    </row>
    <row r="390" spans="2:4" hidden="1" x14ac:dyDescent="0.2">
      <c r="B390" s="720" t="s">
        <v>421</v>
      </c>
      <c r="C390" s="719" t="s">
        <v>421</v>
      </c>
      <c r="D390" s="718" t="s">
        <v>2330</v>
      </c>
    </row>
    <row r="391" spans="2:4" hidden="1" x14ac:dyDescent="0.2">
      <c r="B391" s="720" t="s">
        <v>421</v>
      </c>
      <c r="C391" s="719" t="s">
        <v>421</v>
      </c>
      <c r="D391" s="718" t="s">
        <v>2331</v>
      </c>
    </row>
    <row r="392" spans="2:4" hidden="1" x14ac:dyDescent="0.2">
      <c r="B392" s="720" t="s">
        <v>421</v>
      </c>
      <c r="C392" s="719" t="s">
        <v>421</v>
      </c>
      <c r="D392" s="718" t="s">
        <v>2332</v>
      </c>
    </row>
    <row r="393" spans="2:4" hidden="1" x14ac:dyDescent="0.2">
      <c r="B393" s="720" t="s">
        <v>421</v>
      </c>
      <c r="C393" s="719" t="s">
        <v>421</v>
      </c>
      <c r="D393" s="718" t="s">
        <v>2333</v>
      </c>
    </row>
    <row r="394" spans="2:4" hidden="1" x14ac:dyDescent="0.2">
      <c r="B394" s="720" t="s">
        <v>421</v>
      </c>
      <c r="C394" s="719" t="s">
        <v>2334</v>
      </c>
      <c r="D394" s="718" t="s">
        <v>2335</v>
      </c>
    </row>
    <row r="395" spans="2:4" hidden="1" x14ac:dyDescent="0.2">
      <c r="B395" s="720" t="s">
        <v>421</v>
      </c>
      <c r="C395" s="719" t="s">
        <v>2334</v>
      </c>
      <c r="D395" s="718" t="s">
        <v>2336</v>
      </c>
    </row>
    <row r="396" spans="2:4" hidden="1" x14ac:dyDescent="0.2">
      <c r="B396" s="720" t="s">
        <v>421</v>
      </c>
      <c r="C396" s="719" t="s">
        <v>2334</v>
      </c>
      <c r="D396" s="718" t="s">
        <v>2337</v>
      </c>
    </row>
    <row r="397" spans="2:4" hidden="1" x14ac:dyDescent="0.2">
      <c r="B397" s="720" t="s">
        <v>421</v>
      </c>
      <c r="C397" s="719" t="s">
        <v>2334</v>
      </c>
      <c r="D397" s="718" t="s">
        <v>1974</v>
      </c>
    </row>
    <row r="398" spans="2:4" hidden="1" x14ac:dyDescent="0.2">
      <c r="B398" s="720" t="s">
        <v>421</v>
      </c>
      <c r="C398" s="719" t="s">
        <v>2334</v>
      </c>
      <c r="D398" s="718" t="s">
        <v>2338</v>
      </c>
    </row>
    <row r="399" spans="2:4" hidden="1" x14ac:dyDescent="0.2">
      <c r="B399" s="720" t="s">
        <v>421</v>
      </c>
      <c r="C399" s="719" t="s">
        <v>2339</v>
      </c>
      <c r="D399" s="718" t="s">
        <v>2339</v>
      </c>
    </row>
    <row r="400" spans="2:4" hidden="1" x14ac:dyDescent="0.2">
      <c r="B400" s="720" t="s">
        <v>421</v>
      </c>
      <c r="C400" s="719" t="s">
        <v>2339</v>
      </c>
      <c r="D400" s="718" t="s">
        <v>2340</v>
      </c>
    </row>
    <row r="401" spans="2:4" hidden="1" x14ac:dyDescent="0.2">
      <c r="B401" s="720" t="s">
        <v>421</v>
      </c>
      <c r="C401" s="719" t="s">
        <v>2339</v>
      </c>
      <c r="D401" s="718" t="s">
        <v>2341</v>
      </c>
    </row>
    <row r="402" spans="2:4" hidden="1" x14ac:dyDescent="0.2">
      <c r="B402" s="720" t="s">
        <v>421</v>
      </c>
      <c r="C402" s="719" t="s">
        <v>2342</v>
      </c>
      <c r="D402" s="718" t="s">
        <v>2342</v>
      </c>
    </row>
    <row r="403" spans="2:4" hidden="1" x14ac:dyDescent="0.2">
      <c r="B403" s="720" t="s">
        <v>421</v>
      </c>
      <c r="C403" s="719" t="s">
        <v>2342</v>
      </c>
      <c r="D403" s="718" t="s">
        <v>2343</v>
      </c>
    </row>
    <row r="404" spans="2:4" hidden="1" x14ac:dyDescent="0.2">
      <c r="B404" s="720" t="s">
        <v>421</v>
      </c>
      <c r="C404" s="719" t="s">
        <v>2344</v>
      </c>
      <c r="D404" s="718" t="s">
        <v>2345</v>
      </c>
    </row>
    <row r="405" spans="2:4" hidden="1" x14ac:dyDescent="0.2">
      <c r="B405" s="720" t="s">
        <v>421</v>
      </c>
      <c r="C405" s="719" t="s">
        <v>2344</v>
      </c>
      <c r="D405" s="718" t="s">
        <v>2346</v>
      </c>
    </row>
    <row r="406" spans="2:4" hidden="1" x14ac:dyDescent="0.2">
      <c r="B406" s="720" t="s">
        <v>421</v>
      </c>
      <c r="C406" s="719" t="s">
        <v>2344</v>
      </c>
      <c r="D406" s="718" t="s">
        <v>2347</v>
      </c>
    </row>
    <row r="407" spans="2:4" hidden="1" x14ac:dyDescent="0.2">
      <c r="B407" s="720" t="s">
        <v>421</v>
      </c>
      <c r="C407" s="719" t="s">
        <v>474</v>
      </c>
      <c r="D407" s="718" t="s">
        <v>2122</v>
      </c>
    </row>
    <row r="408" spans="2:4" hidden="1" x14ac:dyDescent="0.2">
      <c r="B408" s="720" t="s">
        <v>421</v>
      </c>
      <c r="C408" s="719" t="s">
        <v>474</v>
      </c>
      <c r="D408" s="718" t="s">
        <v>2348</v>
      </c>
    </row>
    <row r="409" spans="2:4" hidden="1" x14ac:dyDescent="0.2">
      <c r="B409" s="720" t="s">
        <v>421</v>
      </c>
      <c r="C409" s="719" t="s">
        <v>474</v>
      </c>
      <c r="D409" s="718" t="s">
        <v>2008</v>
      </c>
    </row>
    <row r="410" spans="2:4" hidden="1" x14ac:dyDescent="0.2">
      <c r="B410" s="720" t="s">
        <v>421</v>
      </c>
      <c r="C410" s="719" t="s">
        <v>474</v>
      </c>
      <c r="D410" s="718" t="s">
        <v>2349</v>
      </c>
    </row>
    <row r="411" spans="2:4" hidden="1" x14ac:dyDescent="0.2">
      <c r="B411" s="720" t="s">
        <v>421</v>
      </c>
      <c r="C411" s="719" t="s">
        <v>474</v>
      </c>
      <c r="D411" s="718" t="s">
        <v>2350</v>
      </c>
    </row>
    <row r="412" spans="2:4" hidden="1" x14ac:dyDescent="0.2">
      <c r="B412" s="720" t="s">
        <v>421</v>
      </c>
      <c r="C412" s="719" t="s">
        <v>474</v>
      </c>
      <c r="D412" s="718" t="s">
        <v>2351</v>
      </c>
    </row>
    <row r="413" spans="2:4" hidden="1" x14ac:dyDescent="0.2">
      <c r="B413" s="720" t="s">
        <v>421</v>
      </c>
      <c r="C413" s="719" t="s">
        <v>474</v>
      </c>
      <c r="D413" s="718" t="s">
        <v>2114</v>
      </c>
    </row>
    <row r="414" spans="2:4" hidden="1" x14ac:dyDescent="0.2">
      <c r="B414" s="720" t="s">
        <v>421</v>
      </c>
      <c r="C414" s="719" t="s">
        <v>2352</v>
      </c>
      <c r="D414" s="718" t="s">
        <v>2353</v>
      </c>
    </row>
    <row r="415" spans="2:4" hidden="1" x14ac:dyDescent="0.2">
      <c r="B415" s="720" t="s">
        <v>421</v>
      </c>
      <c r="C415" s="719" t="s">
        <v>2352</v>
      </c>
      <c r="D415" s="718" t="s">
        <v>2354</v>
      </c>
    </row>
    <row r="416" spans="2:4" hidden="1" x14ac:dyDescent="0.2">
      <c r="B416" s="720" t="s">
        <v>421</v>
      </c>
      <c r="C416" s="719" t="s">
        <v>2352</v>
      </c>
      <c r="D416" s="718" t="s">
        <v>2355</v>
      </c>
    </row>
    <row r="417" spans="2:4" hidden="1" x14ac:dyDescent="0.2">
      <c r="B417" s="720" t="s">
        <v>421</v>
      </c>
      <c r="C417" s="719" t="s">
        <v>2356</v>
      </c>
      <c r="D417" s="718" t="s">
        <v>2356</v>
      </c>
    </row>
    <row r="418" spans="2:4" hidden="1" x14ac:dyDescent="0.2">
      <c r="B418" s="720" t="s">
        <v>421</v>
      </c>
      <c r="C418" s="719" t="s">
        <v>2357</v>
      </c>
      <c r="D418" s="718" t="s">
        <v>2358</v>
      </c>
    </row>
    <row r="419" spans="2:4" hidden="1" x14ac:dyDescent="0.2">
      <c r="B419" s="720" t="s">
        <v>421</v>
      </c>
      <c r="C419" s="719" t="s">
        <v>2357</v>
      </c>
      <c r="D419" s="718" t="s">
        <v>2313</v>
      </c>
    </row>
    <row r="420" spans="2:4" hidden="1" x14ac:dyDescent="0.2">
      <c r="B420" s="720" t="s">
        <v>421</v>
      </c>
      <c r="C420" s="719" t="s">
        <v>2357</v>
      </c>
      <c r="D420" s="718" t="s">
        <v>2359</v>
      </c>
    </row>
    <row r="421" spans="2:4" hidden="1" x14ac:dyDescent="0.2">
      <c r="B421" s="720" t="s">
        <v>421</v>
      </c>
      <c r="C421" s="719" t="s">
        <v>2000</v>
      </c>
      <c r="D421" s="718" t="s">
        <v>2000</v>
      </c>
    </row>
    <row r="422" spans="2:4" hidden="1" x14ac:dyDescent="0.2">
      <c r="B422" s="720" t="s">
        <v>421</v>
      </c>
      <c r="C422" s="719" t="s">
        <v>2000</v>
      </c>
      <c r="D422" s="718" t="s">
        <v>2360</v>
      </c>
    </row>
    <row r="423" spans="2:4" hidden="1" x14ac:dyDescent="0.2">
      <c r="B423" s="720" t="s">
        <v>421</v>
      </c>
      <c r="C423" s="719" t="s">
        <v>2002</v>
      </c>
      <c r="D423" s="718" t="s">
        <v>2002</v>
      </c>
    </row>
    <row r="424" spans="2:4" hidden="1" x14ac:dyDescent="0.2">
      <c r="B424" s="720" t="s">
        <v>421</v>
      </c>
      <c r="C424" s="719" t="s">
        <v>2361</v>
      </c>
      <c r="D424" s="718" t="s">
        <v>2362</v>
      </c>
    </row>
    <row r="425" spans="2:4" hidden="1" x14ac:dyDescent="0.2">
      <c r="B425" s="720" t="s">
        <v>421</v>
      </c>
      <c r="C425" s="719" t="s">
        <v>2361</v>
      </c>
      <c r="D425" s="718" t="s">
        <v>2363</v>
      </c>
    </row>
    <row r="426" spans="2:4" hidden="1" x14ac:dyDescent="0.2">
      <c r="B426" s="720" t="s">
        <v>421</v>
      </c>
      <c r="C426" s="719" t="s">
        <v>524</v>
      </c>
      <c r="D426" s="718" t="s">
        <v>524</v>
      </c>
    </row>
    <row r="427" spans="2:4" hidden="1" x14ac:dyDescent="0.2">
      <c r="B427" s="720" t="s">
        <v>421</v>
      </c>
      <c r="C427" s="719" t="s">
        <v>524</v>
      </c>
      <c r="D427" s="718" t="s">
        <v>2364</v>
      </c>
    </row>
    <row r="428" spans="2:4" hidden="1" x14ac:dyDescent="0.2">
      <c r="B428" s="720" t="s">
        <v>421</v>
      </c>
      <c r="C428" s="719" t="s">
        <v>2365</v>
      </c>
      <c r="D428" s="718" t="s">
        <v>2365</v>
      </c>
    </row>
    <row r="429" spans="2:4" hidden="1" x14ac:dyDescent="0.2">
      <c r="B429" s="720" t="s">
        <v>421</v>
      </c>
      <c r="C429" s="719" t="s">
        <v>2366</v>
      </c>
      <c r="D429" s="718" t="s">
        <v>2367</v>
      </c>
    </row>
    <row r="430" spans="2:4" hidden="1" x14ac:dyDescent="0.2">
      <c r="B430" s="720" t="s">
        <v>421</v>
      </c>
      <c r="C430" s="719" t="s">
        <v>2366</v>
      </c>
      <c r="D430" s="718" t="s">
        <v>2368</v>
      </c>
    </row>
    <row r="431" spans="2:4" hidden="1" x14ac:dyDescent="0.2">
      <c r="B431" s="720" t="s">
        <v>421</v>
      </c>
      <c r="C431" s="719" t="s">
        <v>2366</v>
      </c>
      <c r="D431" s="718" t="s">
        <v>2369</v>
      </c>
    </row>
    <row r="432" spans="2:4" hidden="1" x14ac:dyDescent="0.2">
      <c r="B432" s="720" t="s">
        <v>421</v>
      </c>
      <c r="C432" s="719" t="s">
        <v>2370</v>
      </c>
      <c r="D432" s="718" t="s">
        <v>2370</v>
      </c>
    </row>
    <row r="433" spans="2:4" hidden="1" x14ac:dyDescent="0.2">
      <c r="B433" s="720" t="s">
        <v>421</v>
      </c>
      <c r="C433" s="719" t="s">
        <v>2370</v>
      </c>
      <c r="D433" s="718" t="s">
        <v>2371</v>
      </c>
    </row>
    <row r="434" spans="2:4" hidden="1" x14ac:dyDescent="0.2">
      <c r="B434" s="720" t="s">
        <v>421</v>
      </c>
      <c r="C434" s="719" t="s">
        <v>2372</v>
      </c>
      <c r="D434" s="718" t="s">
        <v>2373</v>
      </c>
    </row>
    <row r="435" spans="2:4" hidden="1" x14ac:dyDescent="0.2">
      <c r="B435" s="720" t="s">
        <v>421</v>
      </c>
      <c r="C435" s="719" t="s">
        <v>2372</v>
      </c>
      <c r="D435" s="718" t="s">
        <v>2374</v>
      </c>
    </row>
    <row r="436" spans="2:4" hidden="1" x14ac:dyDescent="0.2">
      <c r="B436" s="720" t="s">
        <v>421</v>
      </c>
      <c r="C436" s="719" t="s">
        <v>2372</v>
      </c>
      <c r="D436" s="718" t="s">
        <v>2375</v>
      </c>
    </row>
    <row r="437" spans="2:4" hidden="1" x14ac:dyDescent="0.2">
      <c r="B437" s="720" t="s">
        <v>421</v>
      </c>
      <c r="C437" s="719" t="s">
        <v>2372</v>
      </c>
      <c r="D437" s="718" t="s">
        <v>2376</v>
      </c>
    </row>
    <row r="438" spans="2:4" hidden="1" x14ac:dyDescent="0.2">
      <c r="B438" s="720" t="s">
        <v>421</v>
      </c>
      <c r="C438" s="719" t="s">
        <v>2372</v>
      </c>
      <c r="D438" s="718" t="s">
        <v>2308</v>
      </c>
    </row>
    <row r="439" spans="2:4" hidden="1" x14ac:dyDescent="0.2">
      <c r="B439" s="720" t="s">
        <v>2377</v>
      </c>
      <c r="C439" s="719" t="s">
        <v>2378</v>
      </c>
      <c r="D439" s="718" t="s">
        <v>2378</v>
      </c>
    </row>
    <row r="440" spans="2:4" hidden="1" x14ac:dyDescent="0.2">
      <c r="B440" s="720" t="s">
        <v>2377</v>
      </c>
      <c r="C440" s="719" t="s">
        <v>2378</v>
      </c>
      <c r="D440" s="718" t="s">
        <v>2379</v>
      </c>
    </row>
    <row r="441" spans="2:4" hidden="1" x14ac:dyDescent="0.2">
      <c r="B441" s="720" t="s">
        <v>2377</v>
      </c>
      <c r="C441" s="719" t="s">
        <v>2378</v>
      </c>
      <c r="D441" s="718" t="s">
        <v>1986</v>
      </c>
    </row>
    <row r="442" spans="2:4" hidden="1" x14ac:dyDescent="0.2">
      <c r="B442" s="720" t="s">
        <v>2377</v>
      </c>
      <c r="C442" s="719" t="s">
        <v>2380</v>
      </c>
      <c r="D442" s="718" t="s">
        <v>2380</v>
      </c>
    </row>
    <row r="443" spans="2:4" hidden="1" x14ac:dyDescent="0.2">
      <c r="B443" s="720" t="s">
        <v>2377</v>
      </c>
      <c r="C443" s="719" t="s">
        <v>2139</v>
      </c>
      <c r="D443" s="718" t="s">
        <v>2139</v>
      </c>
    </row>
    <row r="444" spans="2:4" hidden="1" x14ac:dyDescent="0.2">
      <c r="B444" s="720" t="s">
        <v>2377</v>
      </c>
      <c r="C444" s="719" t="s">
        <v>2381</v>
      </c>
      <c r="D444" s="718" t="s">
        <v>2382</v>
      </c>
    </row>
    <row r="445" spans="2:4" hidden="1" x14ac:dyDescent="0.2">
      <c r="B445" s="720" t="s">
        <v>2377</v>
      </c>
      <c r="C445" s="719" t="s">
        <v>2381</v>
      </c>
      <c r="D445" s="718" t="s">
        <v>2383</v>
      </c>
    </row>
    <row r="446" spans="2:4" hidden="1" x14ac:dyDescent="0.2">
      <c r="B446" s="720" t="s">
        <v>2377</v>
      </c>
      <c r="C446" s="719" t="s">
        <v>2384</v>
      </c>
      <c r="D446" s="718" t="s">
        <v>2385</v>
      </c>
    </row>
    <row r="447" spans="2:4" hidden="1" x14ac:dyDescent="0.2">
      <c r="B447" s="720" t="s">
        <v>2377</v>
      </c>
      <c r="C447" s="719" t="s">
        <v>2384</v>
      </c>
      <c r="D447" s="718" t="s">
        <v>2386</v>
      </c>
    </row>
    <row r="448" spans="2:4" hidden="1" x14ac:dyDescent="0.2">
      <c r="B448" s="720" t="s">
        <v>2377</v>
      </c>
      <c r="C448" s="719" t="s">
        <v>2387</v>
      </c>
      <c r="D448" s="718" t="s">
        <v>2388</v>
      </c>
    </row>
    <row r="449" spans="2:4" hidden="1" x14ac:dyDescent="0.2">
      <c r="B449" s="720" t="s">
        <v>2377</v>
      </c>
      <c r="C449" s="719" t="s">
        <v>2387</v>
      </c>
      <c r="D449" s="718" t="s">
        <v>2389</v>
      </c>
    </row>
    <row r="450" spans="2:4" hidden="1" x14ac:dyDescent="0.2">
      <c r="B450" s="720" t="s">
        <v>2377</v>
      </c>
      <c r="C450" s="719" t="s">
        <v>2387</v>
      </c>
      <c r="D450" s="718" t="s">
        <v>2390</v>
      </c>
    </row>
    <row r="451" spans="2:4" hidden="1" x14ac:dyDescent="0.2">
      <c r="B451" s="720" t="s">
        <v>2377</v>
      </c>
      <c r="C451" s="719" t="s">
        <v>2391</v>
      </c>
      <c r="D451" s="718" t="s">
        <v>2392</v>
      </c>
    </row>
    <row r="452" spans="2:4" hidden="1" x14ac:dyDescent="0.2">
      <c r="B452" s="720" t="s">
        <v>2377</v>
      </c>
      <c r="C452" s="719" t="s">
        <v>2391</v>
      </c>
      <c r="D452" s="718" t="s">
        <v>2154</v>
      </c>
    </row>
    <row r="453" spans="2:4" hidden="1" x14ac:dyDescent="0.2">
      <c r="B453" s="720" t="s">
        <v>2377</v>
      </c>
      <c r="C453" s="719" t="s">
        <v>1968</v>
      </c>
      <c r="D453" s="718" t="s">
        <v>2393</v>
      </c>
    </row>
    <row r="454" spans="2:4" hidden="1" x14ac:dyDescent="0.2">
      <c r="B454" s="720" t="s">
        <v>2377</v>
      </c>
      <c r="C454" s="719" t="s">
        <v>1968</v>
      </c>
      <c r="D454" s="718" t="s">
        <v>2394</v>
      </c>
    </row>
    <row r="455" spans="2:4" hidden="1" x14ac:dyDescent="0.2">
      <c r="B455" s="720" t="s">
        <v>2377</v>
      </c>
      <c r="C455" s="719" t="s">
        <v>1968</v>
      </c>
      <c r="D455" s="718" t="s">
        <v>2395</v>
      </c>
    </row>
    <row r="456" spans="2:4" hidden="1" x14ac:dyDescent="0.2">
      <c r="B456" s="720" t="s">
        <v>2377</v>
      </c>
      <c r="C456" s="719" t="s">
        <v>1968</v>
      </c>
      <c r="D456" s="718" t="s">
        <v>2396</v>
      </c>
    </row>
    <row r="457" spans="2:4" hidden="1" x14ac:dyDescent="0.2">
      <c r="B457" s="720" t="s">
        <v>2377</v>
      </c>
      <c r="C457" s="719" t="s">
        <v>2397</v>
      </c>
      <c r="D457" s="718" t="s">
        <v>2398</v>
      </c>
    </row>
    <row r="458" spans="2:4" hidden="1" x14ac:dyDescent="0.2">
      <c r="B458" s="720" t="s">
        <v>2377</v>
      </c>
      <c r="C458" s="719" t="s">
        <v>2397</v>
      </c>
      <c r="D458" s="718" t="s">
        <v>2399</v>
      </c>
    </row>
    <row r="459" spans="2:4" hidden="1" x14ac:dyDescent="0.2">
      <c r="B459" s="720" t="s">
        <v>2377</v>
      </c>
      <c r="C459" s="719" t="s">
        <v>2397</v>
      </c>
      <c r="D459" s="718" t="s">
        <v>2400</v>
      </c>
    </row>
    <row r="460" spans="2:4" hidden="1" x14ac:dyDescent="0.2">
      <c r="B460" s="720" t="s">
        <v>2377</v>
      </c>
      <c r="C460" s="719" t="s">
        <v>2397</v>
      </c>
      <c r="D460" s="718" t="s">
        <v>2401</v>
      </c>
    </row>
    <row r="461" spans="2:4" hidden="1" x14ac:dyDescent="0.2">
      <c r="B461" s="720" t="s">
        <v>2377</v>
      </c>
      <c r="C461" s="719" t="s">
        <v>2397</v>
      </c>
      <c r="D461" s="718" t="s">
        <v>2402</v>
      </c>
    </row>
    <row r="462" spans="2:4" hidden="1" x14ac:dyDescent="0.2">
      <c r="B462" s="720" t="s">
        <v>2377</v>
      </c>
      <c r="C462" s="719" t="s">
        <v>2397</v>
      </c>
      <c r="D462" s="718" t="s">
        <v>2403</v>
      </c>
    </row>
    <row r="463" spans="2:4" hidden="1" x14ac:dyDescent="0.2">
      <c r="B463" s="720" t="s">
        <v>2377</v>
      </c>
      <c r="C463" s="719" t="s">
        <v>2397</v>
      </c>
      <c r="D463" s="718" t="s">
        <v>2404</v>
      </c>
    </row>
    <row r="464" spans="2:4" hidden="1" x14ac:dyDescent="0.2">
      <c r="B464" s="720" t="s">
        <v>2377</v>
      </c>
      <c r="C464" s="719" t="s">
        <v>2405</v>
      </c>
      <c r="D464" s="718" t="s">
        <v>2406</v>
      </c>
    </row>
    <row r="465" spans="2:4" hidden="1" x14ac:dyDescent="0.2">
      <c r="B465" s="720" t="s">
        <v>2377</v>
      </c>
      <c r="C465" s="719" t="s">
        <v>2405</v>
      </c>
      <c r="D465" s="718" t="s">
        <v>2407</v>
      </c>
    </row>
    <row r="466" spans="2:4" hidden="1" x14ac:dyDescent="0.2">
      <c r="B466" s="720" t="s">
        <v>2377</v>
      </c>
      <c r="C466" s="719" t="s">
        <v>2405</v>
      </c>
      <c r="D466" s="718" t="s">
        <v>2408</v>
      </c>
    </row>
    <row r="467" spans="2:4" hidden="1" x14ac:dyDescent="0.2">
      <c r="B467" s="720" t="s">
        <v>2377</v>
      </c>
      <c r="C467" s="719" t="s">
        <v>2405</v>
      </c>
      <c r="D467" s="718" t="s">
        <v>2409</v>
      </c>
    </row>
    <row r="468" spans="2:4" hidden="1" x14ac:dyDescent="0.2">
      <c r="B468" s="720" t="s">
        <v>2377</v>
      </c>
      <c r="C468" s="719" t="s">
        <v>2073</v>
      </c>
      <c r="D468" s="718" t="s">
        <v>2410</v>
      </c>
    </row>
    <row r="469" spans="2:4" hidden="1" x14ac:dyDescent="0.2">
      <c r="B469" s="720" t="s">
        <v>2377</v>
      </c>
      <c r="C469" s="719" t="s">
        <v>2073</v>
      </c>
      <c r="D469" s="718" t="s">
        <v>2411</v>
      </c>
    </row>
    <row r="470" spans="2:4" hidden="1" x14ac:dyDescent="0.2">
      <c r="B470" s="720" t="s">
        <v>2377</v>
      </c>
      <c r="C470" s="719" t="s">
        <v>2412</v>
      </c>
      <c r="D470" s="718" t="s">
        <v>2413</v>
      </c>
    </row>
    <row r="471" spans="2:4" hidden="1" x14ac:dyDescent="0.2">
      <c r="B471" s="720" t="s">
        <v>2377</v>
      </c>
      <c r="C471" s="719" t="s">
        <v>2412</v>
      </c>
      <c r="D471" s="718" t="s">
        <v>2414</v>
      </c>
    </row>
    <row r="472" spans="2:4" hidden="1" x14ac:dyDescent="0.2">
      <c r="B472" s="720" t="s">
        <v>2377</v>
      </c>
      <c r="C472" s="719" t="s">
        <v>2412</v>
      </c>
      <c r="D472" s="718" t="s">
        <v>2415</v>
      </c>
    </row>
    <row r="473" spans="2:4" hidden="1" x14ac:dyDescent="0.2">
      <c r="B473" s="720" t="s">
        <v>2377</v>
      </c>
      <c r="C473" s="719" t="s">
        <v>2416</v>
      </c>
      <c r="D473" s="718" t="s">
        <v>2416</v>
      </c>
    </row>
    <row r="474" spans="2:4" hidden="1" x14ac:dyDescent="0.2">
      <c r="B474" s="720" t="s">
        <v>2377</v>
      </c>
      <c r="C474" s="719" t="s">
        <v>2417</v>
      </c>
      <c r="D474" s="718" t="s">
        <v>2418</v>
      </c>
    </row>
    <row r="475" spans="2:4" hidden="1" x14ac:dyDescent="0.2">
      <c r="B475" s="720" t="s">
        <v>2377</v>
      </c>
      <c r="C475" s="719" t="s">
        <v>2417</v>
      </c>
      <c r="D475" s="718" t="s">
        <v>2135</v>
      </c>
    </row>
    <row r="476" spans="2:4" hidden="1" x14ac:dyDescent="0.2">
      <c r="B476" s="720" t="s">
        <v>2377</v>
      </c>
      <c r="C476" s="719" t="s">
        <v>2419</v>
      </c>
      <c r="D476" s="718" t="s">
        <v>2420</v>
      </c>
    </row>
    <row r="477" spans="2:4" hidden="1" x14ac:dyDescent="0.2">
      <c r="B477" s="720" t="s">
        <v>2377</v>
      </c>
      <c r="C477" s="719" t="s">
        <v>2419</v>
      </c>
      <c r="D477" s="718" t="s">
        <v>2421</v>
      </c>
    </row>
    <row r="478" spans="2:4" hidden="1" x14ac:dyDescent="0.2">
      <c r="B478" s="720" t="s">
        <v>463</v>
      </c>
      <c r="C478" s="719" t="s">
        <v>2159</v>
      </c>
      <c r="D478" s="718" t="s">
        <v>2422</v>
      </c>
    </row>
    <row r="479" spans="2:4" hidden="1" x14ac:dyDescent="0.2">
      <c r="B479" s="720" t="s">
        <v>463</v>
      </c>
      <c r="C479" s="719" t="s">
        <v>2159</v>
      </c>
      <c r="D479" s="718" t="s">
        <v>2423</v>
      </c>
    </row>
    <row r="480" spans="2:4" hidden="1" x14ac:dyDescent="0.2">
      <c r="B480" s="720" t="s">
        <v>463</v>
      </c>
      <c r="C480" s="719" t="s">
        <v>2159</v>
      </c>
      <c r="D480" s="718" t="s">
        <v>2424</v>
      </c>
    </row>
    <row r="481" spans="2:4" hidden="1" x14ac:dyDescent="0.2">
      <c r="B481" s="720" t="s">
        <v>463</v>
      </c>
      <c r="C481" s="719" t="s">
        <v>2425</v>
      </c>
      <c r="D481" s="718" t="s">
        <v>2426</v>
      </c>
    </row>
    <row r="482" spans="2:4" hidden="1" x14ac:dyDescent="0.2">
      <c r="B482" s="720" t="s">
        <v>463</v>
      </c>
      <c r="C482" s="719" t="s">
        <v>2425</v>
      </c>
      <c r="D482" s="718" t="s">
        <v>2427</v>
      </c>
    </row>
    <row r="483" spans="2:4" hidden="1" x14ac:dyDescent="0.2">
      <c r="B483" s="720" t="s">
        <v>463</v>
      </c>
      <c r="C483" s="719" t="s">
        <v>2428</v>
      </c>
      <c r="D483" s="718" t="s">
        <v>1913</v>
      </c>
    </row>
    <row r="484" spans="2:4" hidden="1" x14ac:dyDescent="0.2">
      <c r="B484" s="720" t="s">
        <v>463</v>
      </c>
      <c r="C484" s="719" t="s">
        <v>2428</v>
      </c>
      <c r="D484" s="718" t="s">
        <v>2429</v>
      </c>
    </row>
    <row r="485" spans="2:4" hidden="1" x14ac:dyDescent="0.2">
      <c r="B485" s="720" t="s">
        <v>463</v>
      </c>
      <c r="C485" s="719" t="s">
        <v>2428</v>
      </c>
      <c r="D485" s="718" t="s">
        <v>2430</v>
      </c>
    </row>
    <row r="486" spans="2:4" hidden="1" x14ac:dyDescent="0.2">
      <c r="B486" s="720" t="s">
        <v>463</v>
      </c>
      <c r="C486" s="719" t="s">
        <v>2428</v>
      </c>
      <c r="D486" s="718" t="s">
        <v>2431</v>
      </c>
    </row>
    <row r="487" spans="2:4" hidden="1" x14ac:dyDescent="0.2">
      <c r="B487" s="720" t="s">
        <v>463</v>
      </c>
      <c r="C487" s="719" t="s">
        <v>2428</v>
      </c>
      <c r="D487" s="718" t="s">
        <v>1998</v>
      </c>
    </row>
    <row r="488" spans="2:4" hidden="1" x14ac:dyDescent="0.2">
      <c r="B488" s="720" t="s">
        <v>463</v>
      </c>
      <c r="C488" s="719" t="s">
        <v>2428</v>
      </c>
      <c r="D488" s="718" t="s">
        <v>2432</v>
      </c>
    </row>
    <row r="489" spans="2:4" hidden="1" x14ac:dyDescent="0.2">
      <c r="B489" s="720" t="s">
        <v>463</v>
      </c>
      <c r="C489" s="719" t="s">
        <v>2428</v>
      </c>
      <c r="D489" s="718" t="s">
        <v>2366</v>
      </c>
    </row>
    <row r="490" spans="2:4" hidden="1" x14ac:dyDescent="0.2">
      <c r="B490" s="720" t="s">
        <v>463</v>
      </c>
      <c r="C490" s="719" t="s">
        <v>2428</v>
      </c>
      <c r="D490" s="718" t="s">
        <v>2433</v>
      </c>
    </row>
    <row r="491" spans="2:4" hidden="1" x14ac:dyDescent="0.2">
      <c r="B491" s="720" t="s">
        <v>463</v>
      </c>
      <c r="C491" s="719" t="s">
        <v>2428</v>
      </c>
      <c r="D491" s="718" t="s">
        <v>2328</v>
      </c>
    </row>
    <row r="492" spans="2:4" hidden="1" x14ac:dyDescent="0.2">
      <c r="B492" s="720" t="s">
        <v>463</v>
      </c>
      <c r="C492" s="719" t="s">
        <v>2428</v>
      </c>
      <c r="D492" s="718" t="s">
        <v>2434</v>
      </c>
    </row>
    <row r="493" spans="2:4" hidden="1" x14ac:dyDescent="0.2">
      <c r="B493" s="720" t="s">
        <v>463</v>
      </c>
      <c r="C493" s="719" t="s">
        <v>2435</v>
      </c>
      <c r="D493" s="718" t="s">
        <v>2436</v>
      </c>
    </row>
    <row r="494" spans="2:4" hidden="1" x14ac:dyDescent="0.2">
      <c r="B494" s="720" t="s">
        <v>463</v>
      </c>
      <c r="C494" s="719" t="s">
        <v>2435</v>
      </c>
      <c r="D494" s="718" t="s">
        <v>2437</v>
      </c>
    </row>
    <row r="495" spans="2:4" hidden="1" x14ac:dyDescent="0.2">
      <c r="B495" s="720" t="s">
        <v>463</v>
      </c>
      <c r="C495" s="719" t="s">
        <v>2435</v>
      </c>
      <c r="D495" s="718" t="s">
        <v>2438</v>
      </c>
    </row>
    <row r="496" spans="2:4" hidden="1" x14ac:dyDescent="0.2">
      <c r="B496" s="720" t="s">
        <v>463</v>
      </c>
      <c r="C496" s="719" t="s">
        <v>2435</v>
      </c>
      <c r="D496" s="718" t="s">
        <v>2439</v>
      </c>
    </row>
    <row r="497" spans="2:4" hidden="1" x14ac:dyDescent="0.2">
      <c r="B497" s="720" t="s">
        <v>463</v>
      </c>
      <c r="C497" s="719" t="s">
        <v>2435</v>
      </c>
      <c r="D497" s="718" t="s">
        <v>1964</v>
      </c>
    </row>
    <row r="498" spans="2:4" hidden="1" x14ac:dyDescent="0.2">
      <c r="B498" s="720" t="s">
        <v>463</v>
      </c>
      <c r="C498" s="719" t="s">
        <v>2435</v>
      </c>
      <c r="D498" s="718" t="s">
        <v>2440</v>
      </c>
    </row>
    <row r="499" spans="2:4" hidden="1" x14ac:dyDescent="0.2">
      <c r="B499" s="720" t="s">
        <v>463</v>
      </c>
      <c r="C499" s="719" t="s">
        <v>2435</v>
      </c>
      <c r="D499" s="718" t="s">
        <v>2441</v>
      </c>
    </row>
    <row r="500" spans="2:4" hidden="1" x14ac:dyDescent="0.2">
      <c r="B500" s="720" t="s">
        <v>463</v>
      </c>
      <c r="C500" s="719" t="s">
        <v>2435</v>
      </c>
      <c r="D500" s="718" t="s">
        <v>2442</v>
      </c>
    </row>
    <row r="501" spans="2:4" hidden="1" x14ac:dyDescent="0.2">
      <c r="B501" s="720" t="s">
        <v>463</v>
      </c>
      <c r="C501" s="719" t="s">
        <v>2443</v>
      </c>
      <c r="D501" s="718" t="s">
        <v>381</v>
      </c>
    </row>
    <row r="502" spans="2:4" hidden="1" x14ac:dyDescent="0.2">
      <c r="B502" s="720" t="s">
        <v>463</v>
      </c>
      <c r="C502" s="719" t="s">
        <v>2443</v>
      </c>
      <c r="D502" s="718" t="s">
        <v>310</v>
      </c>
    </row>
    <row r="503" spans="2:4" hidden="1" x14ac:dyDescent="0.2">
      <c r="B503" s="720" t="s">
        <v>463</v>
      </c>
      <c r="C503" s="719" t="s">
        <v>2443</v>
      </c>
      <c r="D503" s="718" t="s">
        <v>2377</v>
      </c>
    </row>
    <row r="504" spans="2:4" hidden="1" x14ac:dyDescent="0.2">
      <c r="B504" s="720" t="s">
        <v>463</v>
      </c>
      <c r="C504" s="719" t="s">
        <v>2443</v>
      </c>
      <c r="D504" s="718" t="s">
        <v>2444</v>
      </c>
    </row>
    <row r="505" spans="2:4" hidden="1" x14ac:dyDescent="0.2">
      <c r="B505" s="720" t="s">
        <v>463</v>
      </c>
      <c r="C505" s="719" t="s">
        <v>2443</v>
      </c>
      <c r="D505" s="718" t="s">
        <v>2445</v>
      </c>
    </row>
    <row r="506" spans="2:4" hidden="1" x14ac:dyDescent="0.2">
      <c r="B506" s="720" t="s">
        <v>463</v>
      </c>
      <c r="C506" s="719" t="s">
        <v>2443</v>
      </c>
      <c r="D506" s="718" t="s">
        <v>2446</v>
      </c>
    </row>
    <row r="507" spans="2:4" hidden="1" x14ac:dyDescent="0.2">
      <c r="B507" s="720" t="s">
        <v>463</v>
      </c>
      <c r="C507" s="719" t="s">
        <v>2443</v>
      </c>
      <c r="D507" s="718" t="s">
        <v>2447</v>
      </c>
    </row>
    <row r="508" spans="2:4" hidden="1" x14ac:dyDescent="0.2">
      <c r="B508" s="720" t="s">
        <v>463</v>
      </c>
      <c r="C508" s="719" t="s">
        <v>2443</v>
      </c>
      <c r="D508" s="718" t="s">
        <v>2443</v>
      </c>
    </row>
    <row r="509" spans="2:4" hidden="1" x14ac:dyDescent="0.2">
      <c r="B509" s="720" t="s">
        <v>463</v>
      </c>
      <c r="C509" s="719" t="s">
        <v>2448</v>
      </c>
      <c r="D509" s="718" t="s">
        <v>2449</v>
      </c>
    </row>
    <row r="510" spans="2:4" hidden="1" x14ac:dyDescent="0.2">
      <c r="B510" s="720" t="s">
        <v>463</v>
      </c>
      <c r="C510" s="719" t="s">
        <v>2448</v>
      </c>
      <c r="D510" s="718" t="s">
        <v>2450</v>
      </c>
    </row>
    <row r="511" spans="2:4" hidden="1" x14ac:dyDescent="0.2">
      <c r="B511" s="720" t="s">
        <v>463</v>
      </c>
      <c r="C511" s="719" t="s">
        <v>2448</v>
      </c>
      <c r="D511" s="718" t="s">
        <v>2451</v>
      </c>
    </row>
    <row r="512" spans="2:4" hidden="1" x14ac:dyDescent="0.2">
      <c r="B512" s="720" t="s">
        <v>463</v>
      </c>
      <c r="C512" s="719" t="s">
        <v>2452</v>
      </c>
      <c r="D512" s="718" t="s">
        <v>2453</v>
      </c>
    </row>
    <row r="513" spans="2:4" hidden="1" x14ac:dyDescent="0.2">
      <c r="B513" s="720" t="s">
        <v>463</v>
      </c>
      <c r="C513" s="719" t="s">
        <v>2452</v>
      </c>
      <c r="D513" s="718" t="s">
        <v>2454</v>
      </c>
    </row>
    <row r="514" spans="2:4" hidden="1" x14ac:dyDescent="0.2">
      <c r="B514" s="720" t="s">
        <v>463</v>
      </c>
      <c r="C514" s="719" t="s">
        <v>2452</v>
      </c>
      <c r="D514" s="718" t="s">
        <v>2455</v>
      </c>
    </row>
    <row r="515" spans="2:4" hidden="1" x14ac:dyDescent="0.2">
      <c r="B515" s="720" t="s">
        <v>463</v>
      </c>
      <c r="C515" s="719" t="s">
        <v>2456</v>
      </c>
      <c r="D515" s="718" t="s">
        <v>2457</v>
      </c>
    </row>
    <row r="516" spans="2:4" hidden="1" x14ac:dyDescent="0.2">
      <c r="B516" s="720" t="s">
        <v>463</v>
      </c>
      <c r="C516" s="719" t="s">
        <v>2456</v>
      </c>
      <c r="D516" s="718" t="s">
        <v>2275</v>
      </c>
    </row>
    <row r="517" spans="2:4" hidden="1" x14ac:dyDescent="0.2">
      <c r="B517" s="720" t="s">
        <v>463</v>
      </c>
      <c r="C517" s="719" t="s">
        <v>2456</v>
      </c>
      <c r="D517" s="718" t="s">
        <v>2458</v>
      </c>
    </row>
    <row r="518" spans="2:4" hidden="1" x14ac:dyDescent="0.2">
      <c r="B518" s="720" t="s">
        <v>463</v>
      </c>
      <c r="C518" s="719" t="s">
        <v>2456</v>
      </c>
      <c r="D518" s="718" t="s">
        <v>2459</v>
      </c>
    </row>
    <row r="519" spans="2:4" hidden="1" x14ac:dyDescent="0.2">
      <c r="B519" s="720" t="s">
        <v>463</v>
      </c>
      <c r="C519" s="719" t="s">
        <v>2456</v>
      </c>
      <c r="D519" s="718" t="s">
        <v>2460</v>
      </c>
    </row>
    <row r="520" spans="2:4" hidden="1" x14ac:dyDescent="0.2">
      <c r="B520" s="720" t="s">
        <v>463</v>
      </c>
      <c r="C520" s="719" t="s">
        <v>2456</v>
      </c>
      <c r="D520" s="718" t="s">
        <v>2461</v>
      </c>
    </row>
    <row r="521" spans="2:4" hidden="1" x14ac:dyDescent="0.2">
      <c r="B521" s="720" t="s">
        <v>463</v>
      </c>
      <c r="C521" s="719" t="s">
        <v>2456</v>
      </c>
      <c r="D521" s="718" t="s">
        <v>2462</v>
      </c>
    </row>
    <row r="522" spans="2:4" hidden="1" x14ac:dyDescent="0.2">
      <c r="B522" s="720" t="s">
        <v>463</v>
      </c>
      <c r="C522" s="719" t="s">
        <v>2456</v>
      </c>
      <c r="D522" s="718" t="s">
        <v>2463</v>
      </c>
    </row>
    <row r="523" spans="2:4" hidden="1" x14ac:dyDescent="0.2">
      <c r="B523" s="720" t="s">
        <v>463</v>
      </c>
      <c r="C523" s="719" t="s">
        <v>2456</v>
      </c>
      <c r="D523" s="718" t="s">
        <v>463</v>
      </c>
    </row>
    <row r="524" spans="2:4" hidden="1" x14ac:dyDescent="0.2">
      <c r="B524" s="720" t="s">
        <v>463</v>
      </c>
      <c r="C524" s="719" t="s">
        <v>2456</v>
      </c>
      <c r="D524" s="718" t="s">
        <v>2387</v>
      </c>
    </row>
    <row r="525" spans="2:4" hidden="1" x14ac:dyDescent="0.2">
      <c r="B525" s="720" t="s">
        <v>463</v>
      </c>
      <c r="C525" s="719" t="s">
        <v>2456</v>
      </c>
      <c r="D525" s="718" t="s">
        <v>2464</v>
      </c>
    </row>
    <row r="526" spans="2:4" hidden="1" x14ac:dyDescent="0.2">
      <c r="B526" s="720" t="s">
        <v>463</v>
      </c>
      <c r="C526" s="719" t="s">
        <v>2456</v>
      </c>
      <c r="D526" s="718" t="s">
        <v>2465</v>
      </c>
    </row>
    <row r="527" spans="2:4" hidden="1" x14ac:dyDescent="0.2">
      <c r="B527" s="720" t="s">
        <v>463</v>
      </c>
      <c r="C527" s="719" t="s">
        <v>2456</v>
      </c>
      <c r="D527" s="718" t="s">
        <v>2466</v>
      </c>
    </row>
    <row r="528" spans="2:4" hidden="1" x14ac:dyDescent="0.2">
      <c r="B528" s="720" t="s">
        <v>463</v>
      </c>
      <c r="C528" s="719" t="s">
        <v>2456</v>
      </c>
      <c r="D528" s="718" t="s">
        <v>2456</v>
      </c>
    </row>
    <row r="529" spans="2:4" hidden="1" x14ac:dyDescent="0.2">
      <c r="B529" s="720" t="s">
        <v>463</v>
      </c>
      <c r="C529" s="719" t="s">
        <v>2456</v>
      </c>
      <c r="D529" s="718" t="s">
        <v>2467</v>
      </c>
    </row>
    <row r="530" spans="2:4" hidden="1" x14ac:dyDescent="0.2">
      <c r="B530" s="720" t="s">
        <v>463</v>
      </c>
      <c r="C530" s="719" t="s">
        <v>2456</v>
      </c>
      <c r="D530" s="718" t="s">
        <v>1909</v>
      </c>
    </row>
    <row r="531" spans="2:4" hidden="1" x14ac:dyDescent="0.2">
      <c r="B531" s="720" t="s">
        <v>463</v>
      </c>
      <c r="C531" s="719" t="s">
        <v>2047</v>
      </c>
      <c r="D531" s="718" t="s">
        <v>2468</v>
      </c>
    </row>
    <row r="532" spans="2:4" hidden="1" x14ac:dyDescent="0.2">
      <c r="B532" s="720" t="s">
        <v>463</v>
      </c>
      <c r="C532" s="719" t="s">
        <v>2047</v>
      </c>
      <c r="D532" s="718" t="s">
        <v>2469</v>
      </c>
    </row>
    <row r="533" spans="2:4" hidden="1" x14ac:dyDescent="0.2">
      <c r="B533" s="720" t="s">
        <v>463</v>
      </c>
      <c r="C533" s="719" t="s">
        <v>2047</v>
      </c>
      <c r="D533" s="718" t="s">
        <v>1964</v>
      </c>
    </row>
    <row r="534" spans="2:4" hidden="1" x14ac:dyDescent="0.2">
      <c r="B534" s="720" t="s">
        <v>463</v>
      </c>
      <c r="C534" s="719" t="s">
        <v>2047</v>
      </c>
      <c r="D534" s="718" t="s">
        <v>2470</v>
      </c>
    </row>
    <row r="535" spans="2:4" hidden="1" x14ac:dyDescent="0.2">
      <c r="B535" s="720" t="s">
        <v>2471</v>
      </c>
      <c r="C535" s="719" t="s">
        <v>2472</v>
      </c>
      <c r="D535" s="718" t="s">
        <v>2473</v>
      </c>
    </row>
    <row r="536" spans="2:4" hidden="1" x14ac:dyDescent="0.2">
      <c r="B536" s="720" t="s">
        <v>2471</v>
      </c>
      <c r="C536" s="719" t="s">
        <v>2472</v>
      </c>
      <c r="D536" s="718" t="s">
        <v>2474</v>
      </c>
    </row>
    <row r="537" spans="2:4" hidden="1" x14ac:dyDescent="0.2">
      <c r="B537" s="720" t="s">
        <v>2471</v>
      </c>
      <c r="C537" s="719" t="s">
        <v>2472</v>
      </c>
      <c r="D537" s="718" t="s">
        <v>2475</v>
      </c>
    </row>
    <row r="538" spans="2:4" hidden="1" x14ac:dyDescent="0.2">
      <c r="B538" s="720" t="s">
        <v>2471</v>
      </c>
      <c r="C538" s="719" t="s">
        <v>2472</v>
      </c>
      <c r="D538" s="718" t="s">
        <v>2476</v>
      </c>
    </row>
    <row r="539" spans="2:4" hidden="1" x14ac:dyDescent="0.2">
      <c r="B539" s="720" t="s">
        <v>2471</v>
      </c>
      <c r="C539" s="719" t="s">
        <v>2472</v>
      </c>
      <c r="D539" s="718" t="s">
        <v>2477</v>
      </c>
    </row>
    <row r="540" spans="2:4" hidden="1" x14ac:dyDescent="0.2">
      <c r="B540" s="720" t="s">
        <v>2471</v>
      </c>
      <c r="C540" s="719" t="s">
        <v>2472</v>
      </c>
      <c r="D540" s="718" t="s">
        <v>2478</v>
      </c>
    </row>
    <row r="541" spans="2:4" hidden="1" x14ac:dyDescent="0.2">
      <c r="B541" s="720" t="s">
        <v>2471</v>
      </c>
      <c r="C541" s="719" t="s">
        <v>2472</v>
      </c>
      <c r="D541" s="718" t="s">
        <v>2479</v>
      </c>
    </row>
    <row r="542" spans="2:4" hidden="1" x14ac:dyDescent="0.2">
      <c r="B542" s="720" t="s">
        <v>2471</v>
      </c>
      <c r="C542" s="719" t="s">
        <v>2118</v>
      </c>
      <c r="D542" s="718" t="s">
        <v>2118</v>
      </c>
    </row>
    <row r="543" spans="2:4" hidden="1" x14ac:dyDescent="0.2">
      <c r="B543" s="720" t="s">
        <v>2471</v>
      </c>
      <c r="C543" s="719" t="s">
        <v>2480</v>
      </c>
      <c r="D543" s="718" t="s">
        <v>2481</v>
      </c>
    </row>
    <row r="544" spans="2:4" hidden="1" x14ac:dyDescent="0.2">
      <c r="B544" s="720" t="s">
        <v>2471</v>
      </c>
      <c r="C544" s="719" t="s">
        <v>2480</v>
      </c>
      <c r="D544" s="718" t="s">
        <v>2482</v>
      </c>
    </row>
    <row r="545" spans="2:4" hidden="1" x14ac:dyDescent="0.2">
      <c r="B545" s="720" t="s">
        <v>2471</v>
      </c>
      <c r="C545" s="719" t="s">
        <v>2480</v>
      </c>
      <c r="D545" s="718" t="s">
        <v>2483</v>
      </c>
    </row>
    <row r="546" spans="2:4" hidden="1" x14ac:dyDescent="0.2">
      <c r="B546" s="720" t="s">
        <v>2471</v>
      </c>
      <c r="C546" s="719" t="s">
        <v>2484</v>
      </c>
      <c r="D546" s="718" t="s">
        <v>2485</v>
      </c>
    </row>
    <row r="547" spans="2:4" hidden="1" x14ac:dyDescent="0.2">
      <c r="B547" s="720" t="s">
        <v>2471</v>
      </c>
      <c r="C547" s="719" t="s">
        <v>2484</v>
      </c>
      <c r="D547" s="718" t="s">
        <v>2122</v>
      </c>
    </row>
    <row r="548" spans="2:4" hidden="1" x14ac:dyDescent="0.2">
      <c r="B548" s="720" t="s">
        <v>2471</v>
      </c>
      <c r="C548" s="719" t="s">
        <v>2486</v>
      </c>
      <c r="D548" s="718" t="s">
        <v>2487</v>
      </c>
    </row>
    <row r="549" spans="2:4" hidden="1" x14ac:dyDescent="0.2">
      <c r="B549" s="720" t="s">
        <v>2471</v>
      </c>
      <c r="C549" s="719" t="s">
        <v>2486</v>
      </c>
      <c r="D549" s="718" t="s">
        <v>2488</v>
      </c>
    </row>
    <row r="550" spans="2:4" hidden="1" x14ac:dyDescent="0.2">
      <c r="B550" s="720" t="s">
        <v>2471</v>
      </c>
      <c r="C550" s="719" t="s">
        <v>2486</v>
      </c>
      <c r="D550" s="718" t="s">
        <v>2489</v>
      </c>
    </row>
    <row r="551" spans="2:4" hidden="1" x14ac:dyDescent="0.2">
      <c r="B551" s="720" t="s">
        <v>2471</v>
      </c>
      <c r="C551" s="719" t="s">
        <v>2486</v>
      </c>
      <c r="D551" s="718" t="s">
        <v>2490</v>
      </c>
    </row>
    <row r="552" spans="2:4" hidden="1" x14ac:dyDescent="0.2">
      <c r="B552" s="720" t="s">
        <v>2471</v>
      </c>
      <c r="C552" s="719" t="s">
        <v>2486</v>
      </c>
      <c r="D552" s="718" t="s">
        <v>2491</v>
      </c>
    </row>
    <row r="553" spans="2:4" hidden="1" x14ac:dyDescent="0.2">
      <c r="B553" s="720" t="s">
        <v>2471</v>
      </c>
      <c r="C553" s="719" t="s">
        <v>2486</v>
      </c>
      <c r="D553" s="718" t="s">
        <v>2492</v>
      </c>
    </row>
    <row r="554" spans="2:4" hidden="1" x14ac:dyDescent="0.2">
      <c r="B554" s="720" t="s">
        <v>2471</v>
      </c>
      <c r="C554" s="719" t="s">
        <v>2486</v>
      </c>
      <c r="D554" s="718" t="s">
        <v>2493</v>
      </c>
    </row>
    <row r="555" spans="2:4" hidden="1" x14ac:dyDescent="0.2">
      <c r="B555" s="720" t="s">
        <v>2471</v>
      </c>
      <c r="C555" s="719" t="s">
        <v>2494</v>
      </c>
      <c r="D555" s="718" t="s">
        <v>2495</v>
      </c>
    </row>
    <row r="556" spans="2:4" hidden="1" x14ac:dyDescent="0.2">
      <c r="B556" s="720" t="s">
        <v>2471</v>
      </c>
      <c r="C556" s="719" t="s">
        <v>2494</v>
      </c>
      <c r="D556" s="718" t="s">
        <v>2496</v>
      </c>
    </row>
    <row r="557" spans="2:4" hidden="1" x14ac:dyDescent="0.2">
      <c r="B557" s="720" t="s">
        <v>2471</v>
      </c>
      <c r="C557" s="719" t="s">
        <v>2494</v>
      </c>
      <c r="D557" s="718" t="s">
        <v>2235</v>
      </c>
    </row>
    <row r="558" spans="2:4" hidden="1" x14ac:dyDescent="0.2">
      <c r="B558" s="720" t="s">
        <v>2471</v>
      </c>
      <c r="C558" s="719" t="s">
        <v>2494</v>
      </c>
      <c r="D558" s="718" t="s">
        <v>2497</v>
      </c>
    </row>
    <row r="559" spans="2:4" hidden="1" x14ac:dyDescent="0.2">
      <c r="B559" s="720" t="s">
        <v>2471</v>
      </c>
      <c r="C559" s="719" t="s">
        <v>2494</v>
      </c>
      <c r="D559" s="718" t="s">
        <v>2498</v>
      </c>
    </row>
    <row r="560" spans="2:4" hidden="1" x14ac:dyDescent="0.2">
      <c r="B560" s="720" t="s">
        <v>2471</v>
      </c>
      <c r="C560" s="719" t="s">
        <v>2494</v>
      </c>
      <c r="D560" s="718" t="s">
        <v>2499</v>
      </c>
    </row>
    <row r="561" spans="2:4" hidden="1" x14ac:dyDescent="0.2">
      <c r="B561" s="720" t="s">
        <v>2471</v>
      </c>
      <c r="C561" s="719" t="s">
        <v>2494</v>
      </c>
      <c r="D561" s="718" t="s">
        <v>2500</v>
      </c>
    </row>
    <row r="562" spans="2:4" hidden="1" x14ac:dyDescent="0.2">
      <c r="B562" s="720" t="s">
        <v>2471</v>
      </c>
      <c r="C562" s="719" t="s">
        <v>2501</v>
      </c>
      <c r="D562" s="718" t="s">
        <v>2502</v>
      </c>
    </row>
    <row r="563" spans="2:4" hidden="1" x14ac:dyDescent="0.2">
      <c r="B563" s="720" t="s">
        <v>2471</v>
      </c>
      <c r="C563" s="719" t="s">
        <v>2501</v>
      </c>
      <c r="D563" s="718" t="s">
        <v>2503</v>
      </c>
    </row>
    <row r="564" spans="2:4" hidden="1" x14ac:dyDescent="0.2">
      <c r="B564" s="720" t="s">
        <v>2471</v>
      </c>
      <c r="C564" s="719" t="s">
        <v>2504</v>
      </c>
      <c r="D564" s="718" t="s">
        <v>2505</v>
      </c>
    </row>
    <row r="565" spans="2:4" hidden="1" x14ac:dyDescent="0.2">
      <c r="B565" s="720" t="s">
        <v>2471</v>
      </c>
      <c r="C565" s="719" t="s">
        <v>2504</v>
      </c>
      <c r="D565" s="718" t="s">
        <v>2506</v>
      </c>
    </row>
    <row r="566" spans="2:4" hidden="1" x14ac:dyDescent="0.2">
      <c r="B566" s="720" t="s">
        <v>2471</v>
      </c>
      <c r="C566" s="719" t="s">
        <v>2507</v>
      </c>
      <c r="D566" s="718" t="s">
        <v>2508</v>
      </c>
    </row>
    <row r="567" spans="2:4" hidden="1" x14ac:dyDescent="0.2">
      <c r="B567" s="720" t="s">
        <v>2471</v>
      </c>
      <c r="C567" s="719" t="s">
        <v>2507</v>
      </c>
      <c r="D567" s="718" t="s">
        <v>2509</v>
      </c>
    </row>
    <row r="568" spans="2:4" hidden="1" x14ac:dyDescent="0.2">
      <c r="B568" s="720" t="s">
        <v>2471</v>
      </c>
      <c r="C568" s="719" t="s">
        <v>2507</v>
      </c>
      <c r="D568" s="718" t="s">
        <v>2510</v>
      </c>
    </row>
    <row r="569" spans="2:4" hidden="1" x14ac:dyDescent="0.2">
      <c r="B569" s="720" t="s">
        <v>2471</v>
      </c>
      <c r="C569" s="719" t="s">
        <v>2511</v>
      </c>
      <c r="D569" s="718" t="s">
        <v>2512</v>
      </c>
    </row>
    <row r="570" spans="2:4" hidden="1" x14ac:dyDescent="0.2">
      <c r="B570" s="720" t="s">
        <v>2471</v>
      </c>
      <c r="C570" s="719" t="s">
        <v>2513</v>
      </c>
      <c r="D570" s="718" t="s">
        <v>2514</v>
      </c>
    </row>
    <row r="571" spans="2:4" hidden="1" x14ac:dyDescent="0.2">
      <c r="B571" s="720" t="s">
        <v>2471</v>
      </c>
      <c r="C571" s="719" t="s">
        <v>2513</v>
      </c>
      <c r="D571" s="718" t="s">
        <v>2515</v>
      </c>
    </row>
    <row r="572" spans="2:4" hidden="1" x14ac:dyDescent="0.2">
      <c r="B572" s="720" t="s">
        <v>2471</v>
      </c>
      <c r="C572" s="719" t="s">
        <v>1908</v>
      </c>
      <c r="D572" s="718" t="s">
        <v>2516</v>
      </c>
    </row>
    <row r="573" spans="2:4" hidden="1" x14ac:dyDescent="0.2">
      <c r="B573" s="720" t="s">
        <v>2471</v>
      </c>
      <c r="C573" s="719" t="s">
        <v>1908</v>
      </c>
      <c r="D573" s="718" t="s">
        <v>2517</v>
      </c>
    </row>
    <row r="574" spans="2:4" hidden="1" x14ac:dyDescent="0.2">
      <c r="B574" s="720" t="s">
        <v>2471</v>
      </c>
      <c r="C574" s="719" t="s">
        <v>1908</v>
      </c>
      <c r="D574" s="718" t="s">
        <v>2518</v>
      </c>
    </row>
    <row r="575" spans="2:4" hidden="1" x14ac:dyDescent="0.2">
      <c r="B575" s="720" t="s">
        <v>2471</v>
      </c>
      <c r="C575" s="719" t="s">
        <v>1908</v>
      </c>
      <c r="D575" s="718" t="s">
        <v>2519</v>
      </c>
    </row>
    <row r="576" spans="2:4" hidden="1" x14ac:dyDescent="0.2">
      <c r="B576" s="720" t="s">
        <v>2471</v>
      </c>
      <c r="C576" s="719" t="s">
        <v>1908</v>
      </c>
      <c r="D576" s="718" t="s">
        <v>2520</v>
      </c>
    </row>
    <row r="577" spans="2:4" hidden="1" x14ac:dyDescent="0.2">
      <c r="B577" s="720" t="s">
        <v>2471</v>
      </c>
      <c r="C577" s="719" t="s">
        <v>1908</v>
      </c>
      <c r="D577" s="718" t="s">
        <v>2521</v>
      </c>
    </row>
    <row r="578" spans="2:4" hidden="1" x14ac:dyDescent="0.2">
      <c r="B578" s="720" t="s">
        <v>2471</v>
      </c>
      <c r="C578" s="719" t="s">
        <v>1908</v>
      </c>
      <c r="D578" s="718" t="s">
        <v>2522</v>
      </c>
    </row>
    <row r="579" spans="2:4" hidden="1" x14ac:dyDescent="0.2">
      <c r="B579" s="720" t="s">
        <v>2471</v>
      </c>
      <c r="C579" s="719" t="s">
        <v>1908</v>
      </c>
      <c r="D579" s="718" t="s">
        <v>2523</v>
      </c>
    </row>
    <row r="580" spans="2:4" hidden="1" x14ac:dyDescent="0.2">
      <c r="B580" s="720" t="s">
        <v>2471</v>
      </c>
      <c r="C580" s="719" t="s">
        <v>1908</v>
      </c>
      <c r="D580" s="718" t="s">
        <v>2524</v>
      </c>
    </row>
    <row r="581" spans="2:4" hidden="1" x14ac:dyDescent="0.2">
      <c r="B581" s="720" t="s">
        <v>2471</v>
      </c>
      <c r="C581" s="719" t="s">
        <v>1908</v>
      </c>
      <c r="D581" s="718" t="s">
        <v>2525</v>
      </c>
    </row>
    <row r="582" spans="2:4" hidden="1" x14ac:dyDescent="0.2">
      <c r="B582" s="720" t="s">
        <v>2471</v>
      </c>
      <c r="C582" s="719" t="s">
        <v>1908</v>
      </c>
      <c r="D582" s="718" t="s">
        <v>2526</v>
      </c>
    </row>
    <row r="583" spans="2:4" hidden="1" x14ac:dyDescent="0.2">
      <c r="B583" s="720" t="s">
        <v>2471</v>
      </c>
      <c r="C583" s="719" t="s">
        <v>1908</v>
      </c>
      <c r="D583" s="718" t="s">
        <v>2527</v>
      </c>
    </row>
    <row r="584" spans="2:4" hidden="1" x14ac:dyDescent="0.2">
      <c r="B584" s="720" t="s">
        <v>2471</v>
      </c>
      <c r="C584" s="719" t="s">
        <v>1908</v>
      </c>
      <c r="D584" s="718" t="s">
        <v>2528</v>
      </c>
    </row>
    <row r="585" spans="2:4" hidden="1" x14ac:dyDescent="0.2">
      <c r="B585" s="720" t="s">
        <v>2471</v>
      </c>
      <c r="C585" s="719" t="s">
        <v>1908</v>
      </c>
      <c r="D585" s="718" t="s">
        <v>2025</v>
      </c>
    </row>
    <row r="586" spans="2:4" hidden="1" x14ac:dyDescent="0.2">
      <c r="B586" s="720" t="s">
        <v>2471</v>
      </c>
      <c r="C586" s="719" t="s">
        <v>1908</v>
      </c>
      <c r="D586" s="718" t="s">
        <v>2529</v>
      </c>
    </row>
    <row r="587" spans="2:4" hidden="1" x14ac:dyDescent="0.2">
      <c r="B587" s="720" t="s">
        <v>2471</v>
      </c>
      <c r="C587" s="719" t="s">
        <v>474</v>
      </c>
      <c r="D587" s="718" t="s">
        <v>2530</v>
      </c>
    </row>
    <row r="588" spans="2:4" hidden="1" x14ac:dyDescent="0.2">
      <c r="B588" s="720" t="s">
        <v>2471</v>
      </c>
      <c r="C588" s="719" t="s">
        <v>474</v>
      </c>
      <c r="D588" s="718" t="s">
        <v>2159</v>
      </c>
    </row>
    <row r="589" spans="2:4" hidden="1" x14ac:dyDescent="0.2">
      <c r="B589" s="720" t="s">
        <v>2471</v>
      </c>
      <c r="C589" s="719" t="s">
        <v>474</v>
      </c>
      <c r="D589" s="718" t="s">
        <v>2531</v>
      </c>
    </row>
    <row r="590" spans="2:4" hidden="1" x14ac:dyDescent="0.2">
      <c r="B590" s="720" t="s">
        <v>2471</v>
      </c>
      <c r="C590" s="719" t="s">
        <v>474</v>
      </c>
      <c r="D590" s="718" t="s">
        <v>2532</v>
      </c>
    </row>
    <row r="591" spans="2:4" hidden="1" x14ac:dyDescent="0.2">
      <c r="B591" s="720" t="s">
        <v>2471</v>
      </c>
      <c r="C591" s="719" t="s">
        <v>2533</v>
      </c>
      <c r="D591" s="718" t="s">
        <v>2534</v>
      </c>
    </row>
    <row r="592" spans="2:4" hidden="1" x14ac:dyDescent="0.2">
      <c r="B592" s="720" t="s">
        <v>2471</v>
      </c>
      <c r="C592" s="719" t="s">
        <v>2533</v>
      </c>
      <c r="D592" s="718" t="s">
        <v>2535</v>
      </c>
    </row>
    <row r="593" spans="2:4" hidden="1" x14ac:dyDescent="0.2">
      <c r="B593" s="720" t="s">
        <v>2471</v>
      </c>
      <c r="C593" s="719" t="s">
        <v>2533</v>
      </c>
      <c r="D593" s="718" t="s">
        <v>2536</v>
      </c>
    </row>
    <row r="594" spans="2:4" hidden="1" x14ac:dyDescent="0.2">
      <c r="B594" s="720" t="s">
        <v>2471</v>
      </c>
      <c r="C594" s="719" t="s">
        <v>2537</v>
      </c>
      <c r="D594" s="718" t="s">
        <v>2537</v>
      </c>
    </row>
    <row r="595" spans="2:4" hidden="1" x14ac:dyDescent="0.2">
      <c r="B595" s="720" t="s">
        <v>2471</v>
      </c>
      <c r="C595" s="719" t="s">
        <v>2538</v>
      </c>
      <c r="D595" s="718" t="s">
        <v>2538</v>
      </c>
    </row>
    <row r="596" spans="2:4" hidden="1" x14ac:dyDescent="0.2">
      <c r="B596" s="720" t="s">
        <v>2471</v>
      </c>
      <c r="C596" s="719" t="s">
        <v>2539</v>
      </c>
      <c r="D596" s="718" t="s">
        <v>2540</v>
      </c>
    </row>
    <row r="597" spans="2:4" hidden="1" x14ac:dyDescent="0.2">
      <c r="B597" s="720" t="s">
        <v>2471</v>
      </c>
      <c r="C597" s="719" t="s">
        <v>2539</v>
      </c>
      <c r="D597" s="718" t="s">
        <v>2541</v>
      </c>
    </row>
    <row r="598" spans="2:4" hidden="1" x14ac:dyDescent="0.2">
      <c r="B598" s="720" t="s">
        <v>2471</v>
      </c>
      <c r="C598" s="719" t="s">
        <v>2539</v>
      </c>
      <c r="D598" s="718" t="s">
        <v>2542</v>
      </c>
    </row>
    <row r="599" spans="2:4" hidden="1" x14ac:dyDescent="0.2">
      <c r="B599" s="720" t="s">
        <v>2471</v>
      </c>
      <c r="C599" s="719" t="s">
        <v>2539</v>
      </c>
      <c r="D599" s="718" t="s">
        <v>2543</v>
      </c>
    </row>
    <row r="600" spans="2:4" hidden="1" x14ac:dyDescent="0.2">
      <c r="B600" s="720" t="s">
        <v>2471</v>
      </c>
      <c r="C600" s="719" t="s">
        <v>2539</v>
      </c>
      <c r="D600" s="718" t="s">
        <v>2294</v>
      </c>
    </row>
    <row r="601" spans="2:4" hidden="1" x14ac:dyDescent="0.2">
      <c r="B601" s="720" t="s">
        <v>2471</v>
      </c>
      <c r="C601" s="719" t="s">
        <v>2544</v>
      </c>
      <c r="D601" s="718" t="s">
        <v>2545</v>
      </c>
    </row>
    <row r="602" spans="2:4" hidden="1" x14ac:dyDescent="0.2">
      <c r="B602" s="720" t="s">
        <v>2471</v>
      </c>
      <c r="C602" s="719" t="s">
        <v>2544</v>
      </c>
      <c r="D602" s="718" t="s">
        <v>2546</v>
      </c>
    </row>
    <row r="603" spans="2:4" hidden="1" x14ac:dyDescent="0.2">
      <c r="B603" s="720" t="s">
        <v>2471</v>
      </c>
      <c r="C603" s="719" t="s">
        <v>2547</v>
      </c>
      <c r="D603" s="718" t="s">
        <v>2547</v>
      </c>
    </row>
    <row r="604" spans="2:4" hidden="1" x14ac:dyDescent="0.2">
      <c r="B604" s="720" t="s">
        <v>2471</v>
      </c>
      <c r="C604" s="719" t="s">
        <v>524</v>
      </c>
      <c r="D604" s="718" t="s">
        <v>2548</v>
      </c>
    </row>
    <row r="605" spans="2:4" hidden="1" x14ac:dyDescent="0.2">
      <c r="B605" s="720" t="s">
        <v>2471</v>
      </c>
      <c r="C605" s="719" t="s">
        <v>524</v>
      </c>
      <c r="D605" s="718" t="s">
        <v>2549</v>
      </c>
    </row>
    <row r="606" spans="2:4" hidden="1" x14ac:dyDescent="0.2">
      <c r="B606" s="720" t="s">
        <v>2471</v>
      </c>
      <c r="C606" s="719" t="s">
        <v>524</v>
      </c>
      <c r="D606" s="718" t="s">
        <v>2550</v>
      </c>
    </row>
    <row r="607" spans="2:4" hidden="1" x14ac:dyDescent="0.2">
      <c r="B607" s="720" t="s">
        <v>2471</v>
      </c>
      <c r="C607" s="719" t="s">
        <v>524</v>
      </c>
      <c r="D607" s="718" t="s">
        <v>2551</v>
      </c>
    </row>
    <row r="608" spans="2:4" hidden="1" x14ac:dyDescent="0.2">
      <c r="B608" s="720" t="s">
        <v>2471</v>
      </c>
      <c r="C608" s="719" t="s">
        <v>524</v>
      </c>
      <c r="D608" s="718" t="s">
        <v>2552</v>
      </c>
    </row>
    <row r="609" spans="2:4" hidden="1" x14ac:dyDescent="0.2">
      <c r="B609" s="720" t="s">
        <v>2471</v>
      </c>
      <c r="C609" s="719" t="s">
        <v>524</v>
      </c>
      <c r="D609" s="718" t="s">
        <v>1925</v>
      </c>
    </row>
    <row r="610" spans="2:4" hidden="1" x14ac:dyDescent="0.2">
      <c r="B610" s="720" t="s">
        <v>2471</v>
      </c>
      <c r="C610" s="719" t="s">
        <v>2099</v>
      </c>
      <c r="D610" s="718" t="s">
        <v>2045</v>
      </c>
    </row>
    <row r="611" spans="2:4" hidden="1" x14ac:dyDescent="0.2">
      <c r="B611" s="720" t="s">
        <v>2471</v>
      </c>
      <c r="C611" s="719" t="s">
        <v>2099</v>
      </c>
      <c r="D611" s="718" t="s">
        <v>2520</v>
      </c>
    </row>
    <row r="612" spans="2:4" hidden="1" x14ac:dyDescent="0.2">
      <c r="B612" s="720" t="s">
        <v>2471</v>
      </c>
      <c r="C612" s="719" t="s">
        <v>2099</v>
      </c>
      <c r="D612" s="718" t="s">
        <v>2002</v>
      </c>
    </row>
    <row r="613" spans="2:4" hidden="1" x14ac:dyDescent="0.2">
      <c r="B613" s="720" t="s">
        <v>2471</v>
      </c>
      <c r="C613" s="719" t="s">
        <v>2099</v>
      </c>
      <c r="D613" s="718" t="s">
        <v>2099</v>
      </c>
    </row>
    <row r="614" spans="2:4" hidden="1" x14ac:dyDescent="0.2">
      <c r="B614" s="720" t="s">
        <v>2471</v>
      </c>
      <c r="C614" s="719" t="s">
        <v>2553</v>
      </c>
      <c r="D614" s="718" t="s">
        <v>2554</v>
      </c>
    </row>
    <row r="615" spans="2:4" hidden="1" x14ac:dyDescent="0.2">
      <c r="B615" s="720" t="s">
        <v>2471</v>
      </c>
      <c r="C615" s="719" t="s">
        <v>2553</v>
      </c>
      <c r="D615" s="718" t="s">
        <v>1974</v>
      </c>
    </row>
    <row r="616" spans="2:4" hidden="1" x14ac:dyDescent="0.2">
      <c r="B616" s="720" t="s">
        <v>2471</v>
      </c>
      <c r="C616" s="719" t="s">
        <v>2553</v>
      </c>
      <c r="D616" s="718" t="s">
        <v>2555</v>
      </c>
    </row>
    <row r="617" spans="2:4" hidden="1" x14ac:dyDescent="0.2">
      <c r="B617" s="720" t="s">
        <v>2471</v>
      </c>
      <c r="C617" s="719" t="s">
        <v>2553</v>
      </c>
      <c r="D617" s="718" t="s">
        <v>2556</v>
      </c>
    </row>
    <row r="618" spans="2:4" hidden="1" x14ac:dyDescent="0.2">
      <c r="B618" s="720" t="s">
        <v>2471</v>
      </c>
      <c r="C618" s="719" t="s">
        <v>2193</v>
      </c>
      <c r="D618" s="718" t="s">
        <v>2557</v>
      </c>
    </row>
    <row r="619" spans="2:4" hidden="1" x14ac:dyDescent="0.2">
      <c r="B619" s="720" t="s">
        <v>2471</v>
      </c>
      <c r="C619" s="719" t="s">
        <v>2193</v>
      </c>
      <c r="D619" s="718" t="s">
        <v>2558</v>
      </c>
    </row>
    <row r="620" spans="2:4" hidden="1" x14ac:dyDescent="0.2">
      <c r="B620" s="720" t="s">
        <v>474</v>
      </c>
      <c r="C620" s="719" t="s">
        <v>2559</v>
      </c>
      <c r="D620" s="718" t="s">
        <v>2560</v>
      </c>
    </row>
    <row r="621" spans="2:4" hidden="1" x14ac:dyDescent="0.2">
      <c r="B621" s="720" t="s">
        <v>474</v>
      </c>
      <c r="C621" s="719" t="s">
        <v>2559</v>
      </c>
      <c r="D621" s="718" t="s">
        <v>2561</v>
      </c>
    </row>
    <row r="622" spans="2:4" hidden="1" x14ac:dyDescent="0.2">
      <c r="B622" s="720" t="s">
        <v>474</v>
      </c>
      <c r="C622" s="719" t="s">
        <v>2559</v>
      </c>
      <c r="D622" s="718" t="s">
        <v>2562</v>
      </c>
    </row>
    <row r="623" spans="2:4" hidden="1" x14ac:dyDescent="0.2">
      <c r="B623" s="720" t="s">
        <v>474</v>
      </c>
      <c r="C623" s="719" t="s">
        <v>2559</v>
      </c>
      <c r="D623" s="718" t="s">
        <v>2563</v>
      </c>
    </row>
    <row r="624" spans="2:4" hidden="1" x14ac:dyDescent="0.2">
      <c r="B624" s="720" t="s">
        <v>474</v>
      </c>
      <c r="C624" s="719" t="s">
        <v>2559</v>
      </c>
      <c r="D624" s="718" t="s">
        <v>2564</v>
      </c>
    </row>
    <row r="625" spans="2:4" hidden="1" x14ac:dyDescent="0.2">
      <c r="B625" s="720" t="s">
        <v>474</v>
      </c>
      <c r="C625" s="719" t="s">
        <v>2559</v>
      </c>
      <c r="D625" s="718" t="s">
        <v>2565</v>
      </c>
    </row>
    <row r="626" spans="2:4" hidden="1" x14ac:dyDescent="0.2">
      <c r="B626" s="720" t="s">
        <v>474</v>
      </c>
      <c r="C626" s="719" t="s">
        <v>2559</v>
      </c>
      <c r="D626" s="718" t="s">
        <v>2566</v>
      </c>
    </row>
    <row r="627" spans="2:4" hidden="1" x14ac:dyDescent="0.2">
      <c r="B627" s="720" t="s">
        <v>474</v>
      </c>
      <c r="C627" s="719" t="s">
        <v>2559</v>
      </c>
      <c r="D627" s="718" t="s">
        <v>2567</v>
      </c>
    </row>
    <row r="628" spans="2:4" hidden="1" x14ac:dyDescent="0.2">
      <c r="B628" s="720" t="s">
        <v>474</v>
      </c>
      <c r="C628" s="719" t="s">
        <v>2118</v>
      </c>
      <c r="D628" s="718" t="s">
        <v>2568</v>
      </c>
    </row>
    <row r="629" spans="2:4" hidden="1" x14ac:dyDescent="0.2">
      <c r="B629" s="720" t="s">
        <v>474</v>
      </c>
      <c r="C629" s="719" t="s">
        <v>2118</v>
      </c>
      <c r="D629" s="718" t="s">
        <v>2569</v>
      </c>
    </row>
    <row r="630" spans="2:4" hidden="1" x14ac:dyDescent="0.2">
      <c r="B630" s="720" t="s">
        <v>474</v>
      </c>
      <c r="C630" s="719" t="s">
        <v>2570</v>
      </c>
      <c r="D630" s="718" t="s">
        <v>2571</v>
      </c>
    </row>
    <row r="631" spans="2:4" hidden="1" x14ac:dyDescent="0.2">
      <c r="B631" s="720" t="s">
        <v>474</v>
      </c>
      <c r="C631" s="719" t="s">
        <v>2570</v>
      </c>
      <c r="D631" s="718" t="s">
        <v>2572</v>
      </c>
    </row>
    <row r="632" spans="2:4" hidden="1" x14ac:dyDescent="0.2">
      <c r="B632" s="720" t="s">
        <v>474</v>
      </c>
      <c r="C632" s="719" t="s">
        <v>2570</v>
      </c>
      <c r="D632" s="718" t="s">
        <v>2573</v>
      </c>
    </row>
    <row r="633" spans="2:4" hidden="1" x14ac:dyDescent="0.2">
      <c r="B633" s="720" t="s">
        <v>474</v>
      </c>
      <c r="C633" s="719" t="s">
        <v>2574</v>
      </c>
      <c r="D633" s="718" t="s">
        <v>2575</v>
      </c>
    </row>
    <row r="634" spans="2:4" hidden="1" x14ac:dyDescent="0.2">
      <c r="B634" s="720" t="s">
        <v>474</v>
      </c>
      <c r="C634" s="719" t="s">
        <v>2574</v>
      </c>
      <c r="D634" s="718" t="s">
        <v>2576</v>
      </c>
    </row>
    <row r="635" spans="2:4" hidden="1" x14ac:dyDescent="0.2">
      <c r="B635" s="720" t="s">
        <v>474</v>
      </c>
      <c r="C635" s="719" t="s">
        <v>2574</v>
      </c>
      <c r="D635" s="718" t="s">
        <v>2577</v>
      </c>
    </row>
    <row r="636" spans="2:4" hidden="1" x14ac:dyDescent="0.2">
      <c r="B636" s="720" t="s">
        <v>474</v>
      </c>
      <c r="C636" s="719" t="s">
        <v>2578</v>
      </c>
      <c r="D636" s="718" t="s">
        <v>2579</v>
      </c>
    </row>
    <row r="637" spans="2:4" hidden="1" x14ac:dyDescent="0.2">
      <c r="B637" s="720" t="s">
        <v>474</v>
      </c>
      <c r="C637" s="719" t="s">
        <v>2580</v>
      </c>
      <c r="D637" s="718" t="s">
        <v>2580</v>
      </c>
    </row>
    <row r="638" spans="2:4" hidden="1" x14ac:dyDescent="0.2">
      <c r="B638" s="720" t="s">
        <v>474</v>
      </c>
      <c r="C638" s="719" t="s">
        <v>2581</v>
      </c>
      <c r="D638" s="718" t="s">
        <v>2581</v>
      </c>
    </row>
    <row r="639" spans="2:4" hidden="1" x14ac:dyDescent="0.2">
      <c r="B639" s="720" t="s">
        <v>474</v>
      </c>
      <c r="C639" s="719" t="s">
        <v>2582</v>
      </c>
      <c r="D639" s="718" t="s">
        <v>2583</v>
      </c>
    </row>
    <row r="640" spans="2:4" hidden="1" x14ac:dyDescent="0.2">
      <c r="B640" s="720" t="s">
        <v>474</v>
      </c>
      <c r="C640" s="719" t="s">
        <v>2582</v>
      </c>
      <c r="D640" s="718" t="s">
        <v>2584</v>
      </c>
    </row>
    <row r="641" spans="2:4" hidden="1" x14ac:dyDescent="0.2">
      <c r="B641" s="720" t="s">
        <v>474</v>
      </c>
      <c r="C641" s="719" t="s">
        <v>2585</v>
      </c>
      <c r="D641" s="718" t="s">
        <v>2585</v>
      </c>
    </row>
    <row r="642" spans="2:4" hidden="1" x14ac:dyDescent="0.2">
      <c r="B642" s="720" t="s">
        <v>474</v>
      </c>
      <c r="C642" s="719" t="s">
        <v>2586</v>
      </c>
      <c r="D642" s="718" t="s">
        <v>2587</v>
      </c>
    </row>
    <row r="643" spans="2:4" hidden="1" x14ac:dyDescent="0.2">
      <c r="B643" s="720" t="s">
        <v>474</v>
      </c>
      <c r="C643" s="719" t="s">
        <v>2586</v>
      </c>
      <c r="D643" s="718" t="s">
        <v>2588</v>
      </c>
    </row>
    <row r="644" spans="2:4" hidden="1" x14ac:dyDescent="0.2">
      <c r="B644" s="720" t="s">
        <v>474</v>
      </c>
      <c r="C644" s="719" t="s">
        <v>2586</v>
      </c>
      <c r="D644" s="718" t="s">
        <v>2589</v>
      </c>
    </row>
    <row r="645" spans="2:4" hidden="1" x14ac:dyDescent="0.2">
      <c r="B645" s="720" t="s">
        <v>474</v>
      </c>
      <c r="C645" s="719" t="s">
        <v>2586</v>
      </c>
      <c r="D645" s="718" t="s">
        <v>2590</v>
      </c>
    </row>
    <row r="646" spans="2:4" hidden="1" x14ac:dyDescent="0.2">
      <c r="B646" s="720" t="s">
        <v>474</v>
      </c>
      <c r="C646" s="719" t="s">
        <v>2586</v>
      </c>
      <c r="D646" s="718" t="s">
        <v>2591</v>
      </c>
    </row>
    <row r="647" spans="2:4" hidden="1" x14ac:dyDescent="0.2">
      <c r="B647" s="720" t="s">
        <v>474</v>
      </c>
      <c r="C647" s="719" t="s">
        <v>2586</v>
      </c>
      <c r="D647" s="718" t="s">
        <v>1926</v>
      </c>
    </row>
    <row r="648" spans="2:4" hidden="1" x14ac:dyDescent="0.2">
      <c r="B648" s="720" t="s">
        <v>474</v>
      </c>
      <c r="C648" s="719" t="s">
        <v>2586</v>
      </c>
      <c r="D648" s="718" t="s">
        <v>2592</v>
      </c>
    </row>
    <row r="649" spans="2:4" hidden="1" x14ac:dyDescent="0.2">
      <c r="B649" s="720" t="s">
        <v>474</v>
      </c>
      <c r="C649" s="719" t="s">
        <v>1974</v>
      </c>
      <c r="D649" s="718" t="s">
        <v>2593</v>
      </c>
    </row>
    <row r="650" spans="2:4" hidden="1" x14ac:dyDescent="0.2">
      <c r="B650" s="720" t="s">
        <v>474</v>
      </c>
      <c r="C650" s="719" t="s">
        <v>1974</v>
      </c>
      <c r="D650" s="718" t="s">
        <v>2594</v>
      </c>
    </row>
    <row r="651" spans="2:4" hidden="1" x14ac:dyDescent="0.2">
      <c r="B651" s="720" t="s">
        <v>474</v>
      </c>
      <c r="C651" s="719" t="s">
        <v>2595</v>
      </c>
      <c r="D651" s="718" t="s">
        <v>2596</v>
      </c>
    </row>
    <row r="652" spans="2:4" hidden="1" x14ac:dyDescent="0.2">
      <c r="B652" s="720" t="s">
        <v>474</v>
      </c>
      <c r="C652" s="719" t="s">
        <v>2595</v>
      </c>
      <c r="D652" s="718" t="s">
        <v>2597</v>
      </c>
    </row>
    <row r="653" spans="2:4" hidden="1" x14ac:dyDescent="0.2">
      <c r="B653" s="720" t="s">
        <v>474</v>
      </c>
      <c r="C653" s="719" t="s">
        <v>2595</v>
      </c>
      <c r="D653" s="718" t="s">
        <v>2141</v>
      </c>
    </row>
    <row r="654" spans="2:4" hidden="1" x14ac:dyDescent="0.2">
      <c r="B654" s="720" t="s">
        <v>474</v>
      </c>
      <c r="C654" s="719" t="s">
        <v>2598</v>
      </c>
      <c r="D654" s="718" t="s">
        <v>2599</v>
      </c>
    </row>
    <row r="655" spans="2:4" hidden="1" x14ac:dyDescent="0.2">
      <c r="B655" s="720" t="s">
        <v>474</v>
      </c>
      <c r="C655" s="719" t="s">
        <v>2042</v>
      </c>
      <c r="D655" s="718" t="s">
        <v>2600</v>
      </c>
    </row>
    <row r="656" spans="2:4" hidden="1" x14ac:dyDescent="0.2">
      <c r="B656" s="720" t="s">
        <v>474</v>
      </c>
      <c r="C656" s="719" t="s">
        <v>2042</v>
      </c>
      <c r="D656" s="718" t="s">
        <v>2601</v>
      </c>
    </row>
    <row r="657" spans="2:4" hidden="1" x14ac:dyDescent="0.2">
      <c r="B657" s="720" t="s">
        <v>474</v>
      </c>
      <c r="C657" s="719" t="s">
        <v>2042</v>
      </c>
      <c r="D657" s="718" t="s">
        <v>2602</v>
      </c>
    </row>
    <row r="658" spans="2:4" hidden="1" x14ac:dyDescent="0.2">
      <c r="B658" s="720" t="s">
        <v>474</v>
      </c>
      <c r="C658" s="719" t="s">
        <v>2042</v>
      </c>
      <c r="D658" s="718" t="s">
        <v>2603</v>
      </c>
    </row>
    <row r="659" spans="2:4" hidden="1" x14ac:dyDescent="0.2">
      <c r="B659" s="720" t="s">
        <v>474</v>
      </c>
      <c r="C659" s="719" t="s">
        <v>2042</v>
      </c>
      <c r="D659" s="718" t="s">
        <v>2604</v>
      </c>
    </row>
    <row r="660" spans="2:4" hidden="1" x14ac:dyDescent="0.2">
      <c r="B660" s="720" t="s">
        <v>474</v>
      </c>
      <c r="C660" s="719" t="s">
        <v>2605</v>
      </c>
      <c r="D660" s="718" t="s">
        <v>2125</v>
      </c>
    </row>
    <row r="661" spans="2:4" hidden="1" x14ac:dyDescent="0.2">
      <c r="B661" s="720" t="s">
        <v>474</v>
      </c>
      <c r="C661" s="719" t="s">
        <v>2606</v>
      </c>
      <c r="D661" s="718" t="s">
        <v>2607</v>
      </c>
    </row>
    <row r="662" spans="2:4" hidden="1" x14ac:dyDescent="0.2">
      <c r="B662" s="720" t="s">
        <v>474</v>
      </c>
      <c r="C662" s="719" t="s">
        <v>2606</v>
      </c>
      <c r="D662" s="718" t="s">
        <v>2608</v>
      </c>
    </row>
    <row r="663" spans="2:4" hidden="1" x14ac:dyDescent="0.2">
      <c r="B663" s="720" t="s">
        <v>474</v>
      </c>
      <c r="C663" s="719" t="s">
        <v>2609</v>
      </c>
      <c r="D663" s="718" t="s">
        <v>2610</v>
      </c>
    </row>
    <row r="664" spans="2:4" hidden="1" x14ac:dyDescent="0.2">
      <c r="B664" s="720" t="s">
        <v>474</v>
      </c>
      <c r="C664" s="719" t="s">
        <v>2010</v>
      </c>
      <c r="D664" s="718" t="s">
        <v>2611</v>
      </c>
    </row>
    <row r="665" spans="2:4" hidden="1" x14ac:dyDescent="0.2">
      <c r="B665" s="720" t="s">
        <v>474</v>
      </c>
      <c r="C665" s="719" t="s">
        <v>2010</v>
      </c>
      <c r="D665" s="718" t="s">
        <v>2612</v>
      </c>
    </row>
    <row r="666" spans="2:4" hidden="1" x14ac:dyDescent="0.2">
      <c r="B666" s="720" t="s">
        <v>474</v>
      </c>
      <c r="C666" s="719" t="s">
        <v>524</v>
      </c>
      <c r="D666" s="718" t="s">
        <v>2613</v>
      </c>
    </row>
    <row r="667" spans="2:4" hidden="1" x14ac:dyDescent="0.2">
      <c r="B667" s="720" t="s">
        <v>474</v>
      </c>
      <c r="C667" s="719" t="s">
        <v>524</v>
      </c>
      <c r="D667" s="718" t="s">
        <v>2614</v>
      </c>
    </row>
    <row r="668" spans="2:4" hidden="1" x14ac:dyDescent="0.2">
      <c r="B668" s="720" t="s">
        <v>474</v>
      </c>
      <c r="C668" s="719" t="s">
        <v>524</v>
      </c>
      <c r="D668" s="718" t="s">
        <v>2615</v>
      </c>
    </row>
    <row r="669" spans="2:4" hidden="1" x14ac:dyDescent="0.2">
      <c r="B669" s="720" t="s">
        <v>474</v>
      </c>
      <c r="C669" s="719" t="s">
        <v>524</v>
      </c>
      <c r="D669" s="718" t="s">
        <v>2616</v>
      </c>
    </row>
    <row r="670" spans="2:4" hidden="1" x14ac:dyDescent="0.2">
      <c r="B670" s="720" t="s">
        <v>474</v>
      </c>
      <c r="C670" s="719" t="s">
        <v>524</v>
      </c>
      <c r="D670" s="718" t="s">
        <v>2617</v>
      </c>
    </row>
    <row r="671" spans="2:4" hidden="1" x14ac:dyDescent="0.2">
      <c r="B671" s="720" t="s">
        <v>474</v>
      </c>
      <c r="C671" s="719" t="s">
        <v>2047</v>
      </c>
      <c r="D671" s="718" t="s">
        <v>2618</v>
      </c>
    </row>
    <row r="672" spans="2:4" hidden="1" x14ac:dyDescent="0.2">
      <c r="B672" s="720" t="s">
        <v>474</v>
      </c>
      <c r="C672" s="719" t="s">
        <v>2047</v>
      </c>
      <c r="D672" s="718" t="s">
        <v>2619</v>
      </c>
    </row>
    <row r="673" spans="2:4" hidden="1" x14ac:dyDescent="0.2">
      <c r="B673" s="720" t="s">
        <v>474</v>
      </c>
      <c r="C673" s="719" t="s">
        <v>2372</v>
      </c>
      <c r="D673" s="718" t="s">
        <v>2620</v>
      </c>
    </row>
    <row r="674" spans="2:4" hidden="1" x14ac:dyDescent="0.2">
      <c r="B674" s="720" t="s">
        <v>474</v>
      </c>
      <c r="C674" s="719" t="s">
        <v>2372</v>
      </c>
      <c r="D674" s="718" t="s">
        <v>381</v>
      </c>
    </row>
    <row r="675" spans="2:4" hidden="1" x14ac:dyDescent="0.2">
      <c r="B675" s="720" t="s">
        <v>496</v>
      </c>
      <c r="C675" s="719" t="s">
        <v>2296</v>
      </c>
      <c r="D675" s="718" t="s">
        <v>2621</v>
      </c>
    </row>
    <row r="676" spans="2:4" hidden="1" x14ac:dyDescent="0.2">
      <c r="B676" s="720" t="s">
        <v>496</v>
      </c>
      <c r="C676" s="719" t="s">
        <v>2296</v>
      </c>
      <c r="D676" s="718" t="s">
        <v>2002</v>
      </c>
    </row>
    <row r="677" spans="2:4" hidden="1" x14ac:dyDescent="0.2">
      <c r="B677" s="720" t="s">
        <v>496</v>
      </c>
      <c r="C677" s="719" t="s">
        <v>2622</v>
      </c>
      <c r="D677" s="718" t="s">
        <v>2622</v>
      </c>
    </row>
    <row r="678" spans="2:4" hidden="1" x14ac:dyDescent="0.2">
      <c r="B678" s="720" t="s">
        <v>496</v>
      </c>
      <c r="C678" s="719" t="s">
        <v>381</v>
      </c>
      <c r="D678" s="718" t="s">
        <v>381</v>
      </c>
    </row>
    <row r="679" spans="2:4" hidden="1" x14ac:dyDescent="0.2">
      <c r="B679" s="720" t="s">
        <v>496</v>
      </c>
      <c r="C679" s="719" t="s">
        <v>2623</v>
      </c>
      <c r="D679" s="718" t="s">
        <v>2624</v>
      </c>
    </row>
    <row r="680" spans="2:4" hidden="1" x14ac:dyDescent="0.2">
      <c r="B680" s="720" t="s">
        <v>496</v>
      </c>
      <c r="C680" s="719" t="s">
        <v>2623</v>
      </c>
      <c r="D680" s="718" t="s">
        <v>2625</v>
      </c>
    </row>
    <row r="681" spans="2:4" hidden="1" x14ac:dyDescent="0.2">
      <c r="B681" s="720" t="s">
        <v>496</v>
      </c>
      <c r="C681" s="719" t="s">
        <v>2623</v>
      </c>
      <c r="D681" s="718" t="s">
        <v>2626</v>
      </c>
    </row>
    <row r="682" spans="2:4" hidden="1" x14ac:dyDescent="0.2">
      <c r="B682" s="720" t="s">
        <v>496</v>
      </c>
      <c r="C682" s="719" t="s">
        <v>2623</v>
      </c>
      <c r="D682" s="718" t="s">
        <v>2627</v>
      </c>
    </row>
    <row r="683" spans="2:4" hidden="1" x14ac:dyDescent="0.2">
      <c r="B683" s="720" t="s">
        <v>496</v>
      </c>
      <c r="C683" s="719" t="s">
        <v>2623</v>
      </c>
      <c r="D683" s="718" t="s">
        <v>1922</v>
      </c>
    </row>
    <row r="684" spans="2:4" hidden="1" x14ac:dyDescent="0.2">
      <c r="B684" s="720" t="s">
        <v>496</v>
      </c>
      <c r="C684" s="719" t="s">
        <v>2623</v>
      </c>
      <c r="D684" s="718" t="s">
        <v>2628</v>
      </c>
    </row>
    <row r="685" spans="2:4" hidden="1" x14ac:dyDescent="0.2">
      <c r="B685" s="720" t="s">
        <v>496</v>
      </c>
      <c r="C685" s="719" t="s">
        <v>2174</v>
      </c>
      <c r="D685" s="718" t="s">
        <v>2629</v>
      </c>
    </row>
    <row r="686" spans="2:4" hidden="1" x14ac:dyDescent="0.2">
      <c r="B686" s="720" t="s">
        <v>496</v>
      </c>
      <c r="C686" s="719" t="s">
        <v>2174</v>
      </c>
      <c r="D686" s="718" t="s">
        <v>2630</v>
      </c>
    </row>
    <row r="687" spans="2:4" hidden="1" x14ac:dyDescent="0.2">
      <c r="B687" s="720" t="s">
        <v>496</v>
      </c>
      <c r="C687" s="719" t="s">
        <v>2174</v>
      </c>
      <c r="D687" s="718" t="s">
        <v>2347</v>
      </c>
    </row>
    <row r="688" spans="2:4" hidden="1" x14ac:dyDescent="0.2">
      <c r="B688" s="720" t="s">
        <v>496</v>
      </c>
      <c r="C688" s="719" t="s">
        <v>2174</v>
      </c>
      <c r="D688" s="718" t="s">
        <v>2631</v>
      </c>
    </row>
    <row r="689" spans="2:4" hidden="1" x14ac:dyDescent="0.2">
      <c r="B689" s="720" t="s">
        <v>496</v>
      </c>
      <c r="C689" s="719" t="s">
        <v>2104</v>
      </c>
      <c r="D689" s="718" t="s">
        <v>2632</v>
      </c>
    </row>
    <row r="690" spans="2:4" hidden="1" x14ac:dyDescent="0.2">
      <c r="B690" s="720" t="s">
        <v>496</v>
      </c>
      <c r="C690" s="719" t="s">
        <v>2104</v>
      </c>
      <c r="D690" s="718" t="s">
        <v>2633</v>
      </c>
    </row>
    <row r="691" spans="2:4" hidden="1" x14ac:dyDescent="0.2">
      <c r="B691" s="720" t="s">
        <v>496</v>
      </c>
      <c r="C691" s="719" t="s">
        <v>1908</v>
      </c>
      <c r="D691" s="718" t="s">
        <v>2634</v>
      </c>
    </row>
    <row r="692" spans="2:4" hidden="1" x14ac:dyDescent="0.2">
      <c r="B692" s="720" t="s">
        <v>496</v>
      </c>
      <c r="C692" s="719" t="s">
        <v>1908</v>
      </c>
      <c r="D692" s="718" t="s">
        <v>2380</v>
      </c>
    </row>
    <row r="693" spans="2:4" hidden="1" x14ac:dyDescent="0.2">
      <c r="B693" s="720" t="s">
        <v>496</v>
      </c>
      <c r="C693" s="719" t="s">
        <v>1908</v>
      </c>
      <c r="D693" s="718" t="s">
        <v>2635</v>
      </c>
    </row>
    <row r="694" spans="2:4" hidden="1" x14ac:dyDescent="0.2">
      <c r="B694" s="720" t="s">
        <v>496</v>
      </c>
      <c r="C694" s="719" t="s">
        <v>1908</v>
      </c>
      <c r="D694" s="718" t="s">
        <v>2636</v>
      </c>
    </row>
    <row r="695" spans="2:4" hidden="1" x14ac:dyDescent="0.2">
      <c r="B695" s="720" t="s">
        <v>496</v>
      </c>
      <c r="C695" s="719" t="s">
        <v>2637</v>
      </c>
      <c r="D695" s="718" t="s">
        <v>2638</v>
      </c>
    </row>
    <row r="696" spans="2:4" hidden="1" x14ac:dyDescent="0.2">
      <c r="B696" s="720" t="s">
        <v>496</v>
      </c>
      <c r="C696" s="719" t="s">
        <v>2637</v>
      </c>
      <c r="D696" s="718" t="s">
        <v>2639</v>
      </c>
    </row>
    <row r="697" spans="2:4" hidden="1" x14ac:dyDescent="0.2">
      <c r="B697" s="720" t="s">
        <v>496</v>
      </c>
      <c r="C697" s="719" t="s">
        <v>2637</v>
      </c>
      <c r="D697" s="718" t="s">
        <v>2640</v>
      </c>
    </row>
    <row r="698" spans="2:4" hidden="1" x14ac:dyDescent="0.2">
      <c r="B698" s="720" t="s">
        <v>496</v>
      </c>
      <c r="C698" s="719" t="s">
        <v>2637</v>
      </c>
      <c r="D698" s="718" t="s">
        <v>2641</v>
      </c>
    </row>
    <row r="699" spans="2:4" hidden="1" x14ac:dyDescent="0.2">
      <c r="B699" s="720" t="s">
        <v>496</v>
      </c>
      <c r="C699" s="719" t="s">
        <v>2637</v>
      </c>
      <c r="D699" s="718" t="s">
        <v>2642</v>
      </c>
    </row>
    <row r="700" spans="2:4" hidden="1" x14ac:dyDescent="0.2">
      <c r="B700" s="720" t="s">
        <v>496</v>
      </c>
      <c r="C700" s="719" t="s">
        <v>2637</v>
      </c>
      <c r="D700" s="718" t="s">
        <v>2643</v>
      </c>
    </row>
    <row r="701" spans="2:4" hidden="1" x14ac:dyDescent="0.2">
      <c r="B701" s="720" t="s">
        <v>496</v>
      </c>
      <c r="C701" s="719" t="s">
        <v>2637</v>
      </c>
      <c r="D701" s="718" t="s">
        <v>2644</v>
      </c>
    </row>
    <row r="702" spans="2:4" hidden="1" x14ac:dyDescent="0.2">
      <c r="B702" s="720" t="s">
        <v>496</v>
      </c>
      <c r="C702" s="719" t="s">
        <v>2637</v>
      </c>
      <c r="D702" s="718" t="s">
        <v>2645</v>
      </c>
    </row>
    <row r="703" spans="2:4" hidden="1" x14ac:dyDescent="0.2">
      <c r="B703" s="720" t="s">
        <v>496</v>
      </c>
      <c r="C703" s="719" t="s">
        <v>2637</v>
      </c>
      <c r="D703" s="718" t="s">
        <v>2646</v>
      </c>
    </row>
    <row r="704" spans="2:4" hidden="1" x14ac:dyDescent="0.2">
      <c r="B704" s="720" t="s">
        <v>496</v>
      </c>
      <c r="C704" s="719" t="s">
        <v>2637</v>
      </c>
      <c r="D704" s="718" t="s">
        <v>2647</v>
      </c>
    </row>
    <row r="705" spans="2:4" hidden="1" x14ac:dyDescent="0.2">
      <c r="B705" s="720" t="s">
        <v>496</v>
      </c>
      <c r="C705" s="719" t="s">
        <v>2637</v>
      </c>
      <c r="D705" s="718" t="s">
        <v>2041</v>
      </c>
    </row>
    <row r="706" spans="2:4" hidden="1" x14ac:dyDescent="0.2">
      <c r="B706" s="720" t="s">
        <v>496</v>
      </c>
      <c r="C706" s="719" t="s">
        <v>1983</v>
      </c>
      <c r="D706" s="718" t="s">
        <v>2648</v>
      </c>
    </row>
    <row r="707" spans="2:4" hidden="1" x14ac:dyDescent="0.2">
      <c r="B707" s="720" t="s">
        <v>496</v>
      </c>
      <c r="C707" s="719" t="s">
        <v>1983</v>
      </c>
      <c r="D707" s="718" t="s">
        <v>2649</v>
      </c>
    </row>
    <row r="708" spans="2:4" hidden="1" x14ac:dyDescent="0.2">
      <c r="B708" s="720" t="s">
        <v>496</v>
      </c>
      <c r="C708" s="719" t="s">
        <v>1983</v>
      </c>
      <c r="D708" s="718" t="s">
        <v>2650</v>
      </c>
    </row>
    <row r="709" spans="2:4" hidden="1" x14ac:dyDescent="0.2">
      <c r="B709" s="720" t="s">
        <v>496</v>
      </c>
      <c r="C709" s="719" t="s">
        <v>1983</v>
      </c>
      <c r="D709" s="718" t="s">
        <v>2651</v>
      </c>
    </row>
    <row r="710" spans="2:4" hidden="1" x14ac:dyDescent="0.2">
      <c r="B710" s="720" t="s">
        <v>496</v>
      </c>
      <c r="C710" s="719" t="s">
        <v>1983</v>
      </c>
      <c r="D710" s="718" t="s">
        <v>2652</v>
      </c>
    </row>
    <row r="711" spans="2:4" hidden="1" x14ac:dyDescent="0.2">
      <c r="B711" s="720" t="s">
        <v>496</v>
      </c>
      <c r="C711" s="719" t="s">
        <v>1983</v>
      </c>
      <c r="D711" s="718" t="s">
        <v>2653</v>
      </c>
    </row>
    <row r="712" spans="2:4" hidden="1" x14ac:dyDescent="0.2">
      <c r="B712" s="720" t="s">
        <v>496</v>
      </c>
      <c r="C712" s="719" t="s">
        <v>1983</v>
      </c>
      <c r="D712" s="718" t="s">
        <v>2654</v>
      </c>
    </row>
    <row r="713" spans="2:4" hidden="1" x14ac:dyDescent="0.2">
      <c r="B713" s="720" t="s">
        <v>496</v>
      </c>
      <c r="C713" s="719" t="s">
        <v>2655</v>
      </c>
      <c r="D713" s="718" t="s">
        <v>2656</v>
      </c>
    </row>
    <row r="714" spans="2:4" hidden="1" x14ac:dyDescent="0.2">
      <c r="B714" s="720" t="s">
        <v>496</v>
      </c>
      <c r="C714" s="719" t="s">
        <v>2655</v>
      </c>
      <c r="D714" s="718" t="s">
        <v>1962</v>
      </c>
    </row>
    <row r="715" spans="2:4" hidden="1" x14ac:dyDescent="0.2">
      <c r="B715" s="720" t="s">
        <v>496</v>
      </c>
      <c r="C715" s="719" t="s">
        <v>2657</v>
      </c>
      <c r="D715" s="718" t="s">
        <v>2141</v>
      </c>
    </row>
    <row r="716" spans="2:4" hidden="1" x14ac:dyDescent="0.2">
      <c r="B716" s="720" t="s">
        <v>496</v>
      </c>
      <c r="C716" s="719" t="s">
        <v>2658</v>
      </c>
      <c r="D716" s="718" t="s">
        <v>2659</v>
      </c>
    </row>
    <row r="717" spans="2:4" hidden="1" x14ac:dyDescent="0.2">
      <c r="B717" s="720" t="s">
        <v>496</v>
      </c>
      <c r="C717" s="719" t="s">
        <v>2658</v>
      </c>
      <c r="D717" s="718" t="s">
        <v>2660</v>
      </c>
    </row>
    <row r="718" spans="2:4" hidden="1" x14ac:dyDescent="0.2">
      <c r="B718" s="720" t="s">
        <v>496</v>
      </c>
      <c r="C718" s="719" t="s">
        <v>2661</v>
      </c>
      <c r="D718" s="718" t="s">
        <v>2661</v>
      </c>
    </row>
    <row r="719" spans="2:4" hidden="1" x14ac:dyDescent="0.2">
      <c r="B719" s="720" t="s">
        <v>497</v>
      </c>
      <c r="C719" s="719" t="s">
        <v>2662</v>
      </c>
      <c r="D719" s="718" t="s">
        <v>2663</v>
      </c>
    </row>
    <row r="720" spans="2:4" hidden="1" x14ac:dyDescent="0.2">
      <c r="B720" s="720" t="s">
        <v>497</v>
      </c>
      <c r="C720" s="719" t="s">
        <v>2044</v>
      </c>
      <c r="D720" s="718" t="s">
        <v>2664</v>
      </c>
    </row>
    <row r="721" spans="2:4" hidden="1" x14ac:dyDescent="0.2">
      <c r="B721" s="720" t="s">
        <v>497</v>
      </c>
      <c r="C721" s="719" t="s">
        <v>2665</v>
      </c>
      <c r="D721" s="718" t="s">
        <v>2666</v>
      </c>
    </row>
    <row r="722" spans="2:4" hidden="1" x14ac:dyDescent="0.2">
      <c r="B722" s="720" t="s">
        <v>497</v>
      </c>
      <c r="C722" s="719" t="s">
        <v>2665</v>
      </c>
      <c r="D722" s="718" t="s">
        <v>2667</v>
      </c>
    </row>
    <row r="723" spans="2:4" hidden="1" x14ac:dyDescent="0.2">
      <c r="B723" s="720" t="s">
        <v>497</v>
      </c>
      <c r="C723" s="719" t="s">
        <v>2668</v>
      </c>
      <c r="D723" s="718" t="s">
        <v>2669</v>
      </c>
    </row>
    <row r="724" spans="2:4" hidden="1" x14ac:dyDescent="0.2">
      <c r="B724" s="720" t="s">
        <v>497</v>
      </c>
      <c r="C724" s="719" t="s">
        <v>2668</v>
      </c>
      <c r="D724" s="718" t="s">
        <v>2670</v>
      </c>
    </row>
    <row r="725" spans="2:4" hidden="1" x14ac:dyDescent="0.2">
      <c r="B725" s="720" t="s">
        <v>497</v>
      </c>
      <c r="C725" s="719" t="s">
        <v>2671</v>
      </c>
      <c r="D725" s="718" t="s">
        <v>2672</v>
      </c>
    </row>
    <row r="726" spans="2:4" hidden="1" x14ac:dyDescent="0.2">
      <c r="B726" s="720" t="s">
        <v>497</v>
      </c>
      <c r="C726" s="719" t="s">
        <v>2671</v>
      </c>
      <c r="D726" s="718" t="s">
        <v>381</v>
      </c>
    </row>
    <row r="727" spans="2:4" hidden="1" x14ac:dyDescent="0.2">
      <c r="B727" s="720" t="s">
        <v>497</v>
      </c>
      <c r="C727" s="719" t="s">
        <v>2671</v>
      </c>
      <c r="D727" s="718" t="s">
        <v>2673</v>
      </c>
    </row>
    <row r="728" spans="2:4" hidden="1" x14ac:dyDescent="0.2">
      <c r="B728" s="720" t="s">
        <v>497</v>
      </c>
      <c r="C728" s="719" t="s">
        <v>2671</v>
      </c>
      <c r="D728" s="718" t="s">
        <v>2674</v>
      </c>
    </row>
    <row r="729" spans="2:4" hidden="1" x14ac:dyDescent="0.2">
      <c r="B729" s="720" t="s">
        <v>497</v>
      </c>
      <c r="C729" s="719" t="s">
        <v>2671</v>
      </c>
      <c r="D729" s="718" t="s">
        <v>524</v>
      </c>
    </row>
    <row r="730" spans="2:4" hidden="1" x14ac:dyDescent="0.2">
      <c r="B730" s="720" t="s">
        <v>497</v>
      </c>
      <c r="C730" s="719" t="s">
        <v>2675</v>
      </c>
      <c r="D730" s="718" t="s">
        <v>2676</v>
      </c>
    </row>
    <row r="731" spans="2:4" hidden="1" x14ac:dyDescent="0.2">
      <c r="B731" s="720" t="s">
        <v>497</v>
      </c>
      <c r="C731" s="719" t="s">
        <v>2675</v>
      </c>
      <c r="D731" s="718" t="s">
        <v>2677</v>
      </c>
    </row>
    <row r="732" spans="2:4" hidden="1" x14ac:dyDescent="0.2">
      <c r="B732" s="720" t="s">
        <v>497</v>
      </c>
      <c r="C732" s="719" t="s">
        <v>2678</v>
      </c>
      <c r="D732" s="718" t="s">
        <v>2679</v>
      </c>
    </row>
    <row r="733" spans="2:4" hidden="1" x14ac:dyDescent="0.2">
      <c r="B733" s="720" t="s">
        <v>497</v>
      </c>
      <c r="C733" s="719" t="s">
        <v>2678</v>
      </c>
      <c r="D733" s="718" t="s">
        <v>2680</v>
      </c>
    </row>
    <row r="734" spans="2:4" hidden="1" x14ac:dyDescent="0.2">
      <c r="B734" s="720" t="s">
        <v>497</v>
      </c>
      <c r="C734" s="719" t="s">
        <v>2681</v>
      </c>
      <c r="D734" s="718" t="s">
        <v>2682</v>
      </c>
    </row>
    <row r="735" spans="2:4" hidden="1" x14ac:dyDescent="0.2">
      <c r="B735" s="720" t="s">
        <v>497</v>
      </c>
      <c r="C735" s="719" t="s">
        <v>2683</v>
      </c>
      <c r="D735" s="718" t="s">
        <v>2684</v>
      </c>
    </row>
    <row r="736" spans="2:4" hidden="1" x14ac:dyDescent="0.2">
      <c r="B736" s="720" t="s">
        <v>497</v>
      </c>
      <c r="C736" s="719" t="s">
        <v>2683</v>
      </c>
      <c r="D736" s="718" t="s">
        <v>2002</v>
      </c>
    </row>
    <row r="737" spans="2:4" hidden="1" x14ac:dyDescent="0.2">
      <c r="B737" s="720" t="s">
        <v>497</v>
      </c>
      <c r="C737" s="719" t="s">
        <v>2685</v>
      </c>
      <c r="D737" s="718" t="s">
        <v>2686</v>
      </c>
    </row>
    <row r="738" spans="2:4" hidden="1" x14ac:dyDescent="0.2">
      <c r="B738" s="720" t="s">
        <v>497</v>
      </c>
      <c r="C738" s="719" t="s">
        <v>2685</v>
      </c>
      <c r="D738" s="718" t="s">
        <v>2687</v>
      </c>
    </row>
    <row r="739" spans="2:4" hidden="1" x14ac:dyDescent="0.2">
      <c r="B739" s="720" t="s">
        <v>497</v>
      </c>
      <c r="C739" s="719" t="s">
        <v>2688</v>
      </c>
      <c r="D739" s="718" t="s">
        <v>2689</v>
      </c>
    </row>
    <row r="740" spans="2:4" hidden="1" x14ac:dyDescent="0.2">
      <c r="B740" s="720" t="s">
        <v>497</v>
      </c>
      <c r="C740" s="719" t="s">
        <v>2688</v>
      </c>
      <c r="D740" s="718" t="s">
        <v>2690</v>
      </c>
    </row>
    <row r="741" spans="2:4" hidden="1" x14ac:dyDescent="0.2">
      <c r="B741" s="720" t="s">
        <v>509</v>
      </c>
      <c r="C741" s="719" t="s">
        <v>2691</v>
      </c>
      <c r="D741" s="718" t="s">
        <v>2692</v>
      </c>
    </row>
    <row r="742" spans="2:4" hidden="1" x14ac:dyDescent="0.2">
      <c r="B742" s="720" t="s">
        <v>509</v>
      </c>
      <c r="C742" s="719" t="s">
        <v>2693</v>
      </c>
      <c r="D742" s="718" t="s">
        <v>2694</v>
      </c>
    </row>
    <row r="743" spans="2:4" hidden="1" x14ac:dyDescent="0.2">
      <c r="B743" s="720" t="s">
        <v>509</v>
      </c>
      <c r="C743" s="719" t="s">
        <v>2693</v>
      </c>
      <c r="D743" s="718" t="s">
        <v>2695</v>
      </c>
    </row>
    <row r="744" spans="2:4" hidden="1" x14ac:dyDescent="0.2">
      <c r="B744" s="720" t="s">
        <v>509</v>
      </c>
      <c r="C744" s="719" t="s">
        <v>2696</v>
      </c>
      <c r="D744" s="718" t="s">
        <v>2697</v>
      </c>
    </row>
    <row r="745" spans="2:4" hidden="1" x14ac:dyDescent="0.2">
      <c r="B745" s="720" t="s">
        <v>509</v>
      </c>
      <c r="C745" s="719" t="s">
        <v>2696</v>
      </c>
      <c r="D745" s="718" t="s">
        <v>2698</v>
      </c>
    </row>
    <row r="746" spans="2:4" hidden="1" x14ac:dyDescent="0.2">
      <c r="B746" s="720" t="s">
        <v>509</v>
      </c>
      <c r="C746" s="719" t="s">
        <v>2699</v>
      </c>
      <c r="D746" s="718" t="s">
        <v>2700</v>
      </c>
    </row>
    <row r="747" spans="2:4" hidden="1" x14ac:dyDescent="0.2">
      <c r="B747" s="720" t="s">
        <v>509</v>
      </c>
      <c r="C747" s="719" t="s">
        <v>2699</v>
      </c>
      <c r="D747" s="718" t="s">
        <v>2701</v>
      </c>
    </row>
    <row r="748" spans="2:4" hidden="1" x14ac:dyDescent="0.2">
      <c r="B748" s="720" t="s">
        <v>509</v>
      </c>
      <c r="C748" s="719" t="s">
        <v>2699</v>
      </c>
      <c r="D748" s="718" t="s">
        <v>2702</v>
      </c>
    </row>
    <row r="749" spans="2:4" hidden="1" x14ac:dyDescent="0.2">
      <c r="B749" s="720" t="s">
        <v>509</v>
      </c>
      <c r="C749" s="719" t="s">
        <v>2699</v>
      </c>
      <c r="D749" s="718" t="s">
        <v>2703</v>
      </c>
    </row>
    <row r="750" spans="2:4" hidden="1" x14ac:dyDescent="0.2">
      <c r="B750" s="720" t="s">
        <v>509</v>
      </c>
      <c r="C750" s="719" t="s">
        <v>2699</v>
      </c>
      <c r="D750" s="718" t="s">
        <v>2704</v>
      </c>
    </row>
    <row r="751" spans="2:4" hidden="1" x14ac:dyDescent="0.2">
      <c r="B751" s="720" t="s">
        <v>509</v>
      </c>
      <c r="C751" s="719" t="s">
        <v>2705</v>
      </c>
      <c r="D751" s="718" t="s">
        <v>2706</v>
      </c>
    </row>
    <row r="752" spans="2:4" hidden="1" x14ac:dyDescent="0.2">
      <c r="B752" s="720" t="s">
        <v>509</v>
      </c>
      <c r="C752" s="719" t="s">
        <v>2705</v>
      </c>
      <c r="D752" s="718" t="s">
        <v>2707</v>
      </c>
    </row>
    <row r="753" spans="2:4" hidden="1" x14ac:dyDescent="0.2">
      <c r="B753" s="720" t="s">
        <v>509</v>
      </c>
      <c r="C753" s="719" t="s">
        <v>2705</v>
      </c>
      <c r="D753" s="718" t="s">
        <v>2708</v>
      </c>
    </row>
    <row r="754" spans="2:4" hidden="1" x14ac:dyDescent="0.2">
      <c r="B754" s="720" t="s">
        <v>509</v>
      </c>
      <c r="C754" s="719" t="s">
        <v>2709</v>
      </c>
      <c r="D754" s="718" t="s">
        <v>2710</v>
      </c>
    </row>
    <row r="755" spans="2:4" hidden="1" x14ac:dyDescent="0.2">
      <c r="B755" s="720" t="s">
        <v>509</v>
      </c>
      <c r="C755" s="719" t="s">
        <v>2709</v>
      </c>
      <c r="D755" s="718" t="s">
        <v>2711</v>
      </c>
    </row>
    <row r="756" spans="2:4" hidden="1" x14ac:dyDescent="0.2">
      <c r="B756" s="720" t="s">
        <v>509</v>
      </c>
      <c r="C756" s="719" t="s">
        <v>2712</v>
      </c>
      <c r="D756" s="718" t="s">
        <v>2713</v>
      </c>
    </row>
    <row r="757" spans="2:4" hidden="1" x14ac:dyDescent="0.2">
      <c r="B757" s="720" t="s">
        <v>509</v>
      </c>
      <c r="C757" s="719" t="s">
        <v>2712</v>
      </c>
      <c r="D757" s="718" t="s">
        <v>2714</v>
      </c>
    </row>
    <row r="758" spans="2:4" hidden="1" x14ac:dyDescent="0.2">
      <c r="B758" s="720" t="s">
        <v>509</v>
      </c>
      <c r="C758" s="719" t="s">
        <v>2712</v>
      </c>
      <c r="D758" s="718" t="s">
        <v>2715</v>
      </c>
    </row>
    <row r="759" spans="2:4" hidden="1" x14ac:dyDescent="0.2">
      <c r="B759" s="720" t="s">
        <v>509</v>
      </c>
      <c r="C759" s="719" t="s">
        <v>2042</v>
      </c>
      <c r="D759" s="718" t="s">
        <v>2716</v>
      </c>
    </row>
    <row r="760" spans="2:4" hidden="1" x14ac:dyDescent="0.2">
      <c r="B760" s="720" t="s">
        <v>509</v>
      </c>
      <c r="C760" s="719" t="s">
        <v>2042</v>
      </c>
      <c r="D760" s="718" t="s">
        <v>2717</v>
      </c>
    </row>
    <row r="761" spans="2:4" hidden="1" x14ac:dyDescent="0.2">
      <c r="B761" s="720" t="s">
        <v>509</v>
      </c>
      <c r="C761" s="719" t="s">
        <v>2042</v>
      </c>
      <c r="D761" s="718" t="s">
        <v>2718</v>
      </c>
    </row>
    <row r="762" spans="2:4" hidden="1" x14ac:dyDescent="0.2">
      <c r="B762" s="720" t="s">
        <v>509</v>
      </c>
      <c r="C762" s="719" t="s">
        <v>2042</v>
      </c>
      <c r="D762" s="718" t="s">
        <v>2719</v>
      </c>
    </row>
    <row r="763" spans="2:4" hidden="1" x14ac:dyDescent="0.2">
      <c r="B763" s="720" t="s">
        <v>509</v>
      </c>
      <c r="C763" s="719" t="s">
        <v>2720</v>
      </c>
      <c r="D763" s="718" t="s">
        <v>2721</v>
      </c>
    </row>
    <row r="764" spans="2:4" hidden="1" x14ac:dyDescent="0.2">
      <c r="B764" s="720" t="s">
        <v>509</v>
      </c>
      <c r="C764" s="719" t="s">
        <v>2720</v>
      </c>
      <c r="D764" s="718" t="s">
        <v>2722</v>
      </c>
    </row>
    <row r="765" spans="2:4" hidden="1" x14ac:dyDescent="0.2">
      <c r="B765" s="720" t="s">
        <v>509</v>
      </c>
      <c r="C765" s="719" t="s">
        <v>2723</v>
      </c>
      <c r="D765" s="718" t="s">
        <v>2724</v>
      </c>
    </row>
    <row r="766" spans="2:4" hidden="1" x14ac:dyDescent="0.2">
      <c r="B766" s="720" t="s">
        <v>509</v>
      </c>
      <c r="C766" s="719" t="s">
        <v>2723</v>
      </c>
      <c r="D766" s="718" t="s">
        <v>2725</v>
      </c>
    </row>
    <row r="767" spans="2:4" hidden="1" x14ac:dyDescent="0.2">
      <c r="B767" s="720" t="s">
        <v>509</v>
      </c>
      <c r="C767" s="719" t="s">
        <v>2726</v>
      </c>
      <c r="D767" s="718" t="s">
        <v>2727</v>
      </c>
    </row>
    <row r="768" spans="2:4" hidden="1" x14ac:dyDescent="0.2">
      <c r="B768" s="720" t="s">
        <v>509</v>
      </c>
      <c r="C768" s="719" t="s">
        <v>2726</v>
      </c>
      <c r="D768" s="718" t="s">
        <v>2728</v>
      </c>
    </row>
    <row r="769" spans="2:4" hidden="1" x14ac:dyDescent="0.2">
      <c r="B769" s="720" t="s">
        <v>509</v>
      </c>
      <c r="C769" s="719" t="s">
        <v>2726</v>
      </c>
      <c r="D769" s="718" t="s">
        <v>2729</v>
      </c>
    </row>
    <row r="770" spans="2:4" hidden="1" x14ac:dyDescent="0.2">
      <c r="B770" s="720" t="s">
        <v>509</v>
      </c>
      <c r="C770" s="719" t="s">
        <v>1927</v>
      </c>
      <c r="D770" s="718" t="s">
        <v>2730</v>
      </c>
    </row>
    <row r="771" spans="2:4" hidden="1" x14ac:dyDescent="0.2">
      <c r="B771" s="720" t="s">
        <v>509</v>
      </c>
      <c r="C771" s="719" t="s">
        <v>1927</v>
      </c>
      <c r="D771" s="718" t="s">
        <v>2731</v>
      </c>
    </row>
    <row r="772" spans="2:4" hidden="1" x14ac:dyDescent="0.2">
      <c r="B772" s="720" t="s">
        <v>509</v>
      </c>
      <c r="C772" s="719" t="s">
        <v>524</v>
      </c>
      <c r="D772" s="718" t="s">
        <v>2548</v>
      </c>
    </row>
    <row r="773" spans="2:4" hidden="1" x14ac:dyDescent="0.2">
      <c r="B773" s="720" t="s">
        <v>509</v>
      </c>
      <c r="C773" s="719" t="s">
        <v>524</v>
      </c>
      <c r="D773" s="718" t="s">
        <v>2429</v>
      </c>
    </row>
    <row r="774" spans="2:4" hidden="1" x14ac:dyDescent="0.2">
      <c r="B774" s="720" t="s">
        <v>509</v>
      </c>
      <c r="C774" s="719" t="s">
        <v>524</v>
      </c>
      <c r="D774" s="718" t="s">
        <v>2732</v>
      </c>
    </row>
    <row r="775" spans="2:4" hidden="1" x14ac:dyDescent="0.2">
      <c r="B775" s="720" t="s">
        <v>509</v>
      </c>
      <c r="C775" s="719" t="s">
        <v>524</v>
      </c>
      <c r="D775" s="718" t="s">
        <v>2733</v>
      </c>
    </row>
    <row r="776" spans="2:4" hidden="1" x14ac:dyDescent="0.2">
      <c r="B776" s="720" t="s">
        <v>509</v>
      </c>
      <c r="C776" s="719" t="s">
        <v>524</v>
      </c>
      <c r="D776" s="718" t="s">
        <v>2734</v>
      </c>
    </row>
    <row r="777" spans="2:4" hidden="1" x14ac:dyDescent="0.2">
      <c r="B777" s="720" t="s">
        <v>509</v>
      </c>
      <c r="C777" s="719" t="s">
        <v>524</v>
      </c>
      <c r="D777" s="718" t="s">
        <v>2735</v>
      </c>
    </row>
    <row r="778" spans="2:4" hidden="1" x14ac:dyDescent="0.2">
      <c r="B778" s="720" t="s">
        <v>509</v>
      </c>
      <c r="C778" s="719" t="s">
        <v>2736</v>
      </c>
      <c r="D778" s="718" t="s">
        <v>2737</v>
      </c>
    </row>
    <row r="779" spans="2:4" hidden="1" x14ac:dyDescent="0.2">
      <c r="B779" s="720" t="s">
        <v>509</v>
      </c>
      <c r="C779" s="719" t="s">
        <v>2736</v>
      </c>
      <c r="D779" s="718" t="s">
        <v>2738</v>
      </c>
    </row>
    <row r="780" spans="2:4" hidden="1" x14ac:dyDescent="0.2">
      <c r="B780" s="720" t="s">
        <v>509</v>
      </c>
      <c r="C780" s="719" t="s">
        <v>2736</v>
      </c>
      <c r="D780" s="718" t="s">
        <v>2643</v>
      </c>
    </row>
    <row r="781" spans="2:4" hidden="1" x14ac:dyDescent="0.2">
      <c r="B781" s="720" t="s">
        <v>509</v>
      </c>
      <c r="C781" s="719" t="s">
        <v>2736</v>
      </c>
      <c r="D781" s="718" t="s">
        <v>2739</v>
      </c>
    </row>
    <row r="782" spans="2:4" hidden="1" x14ac:dyDescent="0.2">
      <c r="B782" s="720" t="s">
        <v>524</v>
      </c>
      <c r="C782" s="719" t="s">
        <v>2159</v>
      </c>
      <c r="D782" s="718" t="s">
        <v>2681</v>
      </c>
    </row>
    <row r="783" spans="2:4" hidden="1" x14ac:dyDescent="0.2">
      <c r="B783" s="720" t="s">
        <v>524</v>
      </c>
      <c r="C783" s="719" t="s">
        <v>2159</v>
      </c>
      <c r="D783" s="718" t="s">
        <v>2052</v>
      </c>
    </row>
    <row r="784" spans="2:4" hidden="1" x14ac:dyDescent="0.2">
      <c r="B784" s="720" t="s">
        <v>524</v>
      </c>
      <c r="C784" s="719" t="s">
        <v>2740</v>
      </c>
      <c r="D784" s="718" t="s">
        <v>2741</v>
      </c>
    </row>
    <row r="785" spans="2:4" hidden="1" x14ac:dyDescent="0.2">
      <c r="B785" s="720" t="s">
        <v>524</v>
      </c>
      <c r="C785" s="719" t="s">
        <v>2740</v>
      </c>
      <c r="D785" s="718" t="s">
        <v>2742</v>
      </c>
    </row>
    <row r="786" spans="2:4" hidden="1" x14ac:dyDescent="0.2">
      <c r="B786" s="720" t="s">
        <v>524</v>
      </c>
      <c r="C786" s="719" t="s">
        <v>2044</v>
      </c>
      <c r="D786" s="718" t="s">
        <v>2743</v>
      </c>
    </row>
    <row r="787" spans="2:4" hidden="1" x14ac:dyDescent="0.2">
      <c r="B787" s="720" t="s">
        <v>524</v>
      </c>
      <c r="C787" s="719" t="s">
        <v>2044</v>
      </c>
      <c r="D787" s="718" t="s">
        <v>2116</v>
      </c>
    </row>
    <row r="788" spans="2:4" hidden="1" x14ac:dyDescent="0.2">
      <c r="B788" s="720" t="s">
        <v>524</v>
      </c>
      <c r="C788" s="719" t="s">
        <v>2044</v>
      </c>
      <c r="D788" s="718" t="s">
        <v>2744</v>
      </c>
    </row>
    <row r="789" spans="2:4" hidden="1" x14ac:dyDescent="0.2">
      <c r="B789" s="720" t="s">
        <v>524</v>
      </c>
      <c r="C789" s="719" t="s">
        <v>2044</v>
      </c>
      <c r="D789" s="718" t="s">
        <v>2745</v>
      </c>
    </row>
    <row r="790" spans="2:4" hidden="1" x14ac:dyDescent="0.2">
      <c r="B790" s="720" t="s">
        <v>524</v>
      </c>
      <c r="C790" s="719" t="s">
        <v>2044</v>
      </c>
      <c r="D790" s="718" t="s">
        <v>2746</v>
      </c>
    </row>
    <row r="791" spans="2:4" hidden="1" x14ac:dyDescent="0.2">
      <c r="B791" s="720" t="s">
        <v>524</v>
      </c>
      <c r="C791" s="719" t="s">
        <v>2747</v>
      </c>
      <c r="D791" s="718" t="s">
        <v>2015</v>
      </c>
    </row>
    <row r="792" spans="2:4" hidden="1" x14ac:dyDescent="0.2">
      <c r="B792" s="720" t="s">
        <v>524</v>
      </c>
      <c r="C792" s="719" t="s">
        <v>2747</v>
      </c>
      <c r="D792" s="718" t="s">
        <v>2748</v>
      </c>
    </row>
    <row r="793" spans="2:4" hidden="1" x14ac:dyDescent="0.2">
      <c r="B793" s="720" t="s">
        <v>524</v>
      </c>
      <c r="C793" s="719" t="s">
        <v>2747</v>
      </c>
      <c r="D793" s="718" t="s">
        <v>2749</v>
      </c>
    </row>
    <row r="794" spans="2:4" hidden="1" x14ac:dyDescent="0.2">
      <c r="B794" s="720" t="s">
        <v>524</v>
      </c>
      <c r="C794" s="719" t="s">
        <v>2747</v>
      </c>
      <c r="D794" s="718" t="s">
        <v>2750</v>
      </c>
    </row>
    <row r="795" spans="2:4" hidden="1" x14ac:dyDescent="0.2">
      <c r="B795" s="720" t="s">
        <v>524</v>
      </c>
      <c r="C795" s="719" t="s">
        <v>2747</v>
      </c>
      <c r="D795" s="718" t="s">
        <v>2751</v>
      </c>
    </row>
    <row r="796" spans="2:4" hidden="1" x14ac:dyDescent="0.2">
      <c r="B796" s="720" t="s">
        <v>524</v>
      </c>
      <c r="C796" s="719" t="s">
        <v>2747</v>
      </c>
      <c r="D796" s="718" t="s">
        <v>2366</v>
      </c>
    </row>
    <row r="797" spans="2:4" hidden="1" x14ac:dyDescent="0.2">
      <c r="B797" s="720" t="s">
        <v>524</v>
      </c>
      <c r="C797" s="719" t="s">
        <v>2752</v>
      </c>
      <c r="D797" s="718" t="s">
        <v>381</v>
      </c>
    </row>
    <row r="798" spans="2:4" hidden="1" x14ac:dyDescent="0.2">
      <c r="B798" s="720" t="s">
        <v>524</v>
      </c>
      <c r="C798" s="719" t="s">
        <v>2752</v>
      </c>
      <c r="D798" s="718" t="s">
        <v>2753</v>
      </c>
    </row>
    <row r="799" spans="2:4" hidden="1" x14ac:dyDescent="0.2">
      <c r="B799" s="720" t="s">
        <v>524</v>
      </c>
      <c r="C799" s="719" t="s">
        <v>2752</v>
      </c>
      <c r="D799" s="718" t="s">
        <v>2158</v>
      </c>
    </row>
    <row r="800" spans="2:4" hidden="1" x14ac:dyDescent="0.2">
      <c r="B800" s="720" t="s">
        <v>524</v>
      </c>
      <c r="C800" s="719" t="s">
        <v>2752</v>
      </c>
      <c r="D800" s="718" t="s">
        <v>1998</v>
      </c>
    </row>
    <row r="801" spans="2:4" hidden="1" x14ac:dyDescent="0.2">
      <c r="B801" s="720" t="s">
        <v>524</v>
      </c>
      <c r="C801" s="719" t="s">
        <v>2752</v>
      </c>
      <c r="D801" s="718" t="s">
        <v>1928</v>
      </c>
    </row>
    <row r="802" spans="2:4" hidden="1" x14ac:dyDescent="0.2">
      <c r="B802" s="720" t="s">
        <v>524</v>
      </c>
      <c r="C802" s="719" t="s">
        <v>381</v>
      </c>
      <c r="D802" s="718" t="s">
        <v>2059</v>
      </c>
    </row>
    <row r="803" spans="2:4" hidden="1" x14ac:dyDescent="0.2">
      <c r="B803" s="720" t="s">
        <v>524</v>
      </c>
      <c r="C803" s="719" t="s">
        <v>2754</v>
      </c>
      <c r="D803" s="718" t="s">
        <v>2755</v>
      </c>
    </row>
    <row r="804" spans="2:4" hidden="1" x14ac:dyDescent="0.2">
      <c r="B804" s="720" t="s">
        <v>524</v>
      </c>
      <c r="C804" s="719" t="s">
        <v>2754</v>
      </c>
      <c r="D804" s="718" t="s">
        <v>2756</v>
      </c>
    </row>
    <row r="805" spans="2:4" hidden="1" x14ac:dyDescent="0.2">
      <c r="B805" s="720" t="s">
        <v>524</v>
      </c>
      <c r="C805" s="719" t="s">
        <v>2754</v>
      </c>
      <c r="D805" s="718" t="s">
        <v>1988</v>
      </c>
    </row>
    <row r="806" spans="2:4" hidden="1" x14ac:dyDescent="0.2">
      <c r="B806" s="720" t="s">
        <v>524</v>
      </c>
      <c r="C806" s="719" t="s">
        <v>2757</v>
      </c>
      <c r="D806" s="718" t="s">
        <v>2758</v>
      </c>
    </row>
    <row r="807" spans="2:4" hidden="1" x14ac:dyDescent="0.2">
      <c r="B807" s="720" t="s">
        <v>524</v>
      </c>
      <c r="C807" s="719" t="s">
        <v>2757</v>
      </c>
      <c r="D807" s="718" t="s">
        <v>2759</v>
      </c>
    </row>
    <row r="808" spans="2:4" hidden="1" x14ac:dyDescent="0.2">
      <c r="B808" s="720" t="s">
        <v>524</v>
      </c>
      <c r="C808" s="719" t="s">
        <v>2757</v>
      </c>
      <c r="D808" s="718" t="s">
        <v>2760</v>
      </c>
    </row>
    <row r="809" spans="2:4" hidden="1" x14ac:dyDescent="0.2">
      <c r="B809" s="720" t="s">
        <v>524</v>
      </c>
      <c r="C809" s="719" t="s">
        <v>1908</v>
      </c>
      <c r="D809" s="718" t="s">
        <v>2761</v>
      </c>
    </row>
    <row r="810" spans="2:4" hidden="1" x14ac:dyDescent="0.2">
      <c r="B810" s="720" t="s">
        <v>524</v>
      </c>
      <c r="C810" s="719" t="s">
        <v>1908</v>
      </c>
      <c r="D810" s="718" t="s">
        <v>2494</v>
      </c>
    </row>
    <row r="811" spans="2:4" hidden="1" x14ac:dyDescent="0.2">
      <c r="B811" s="720" t="s">
        <v>524</v>
      </c>
      <c r="C811" s="719" t="s">
        <v>2681</v>
      </c>
      <c r="D811" s="718" t="s">
        <v>2762</v>
      </c>
    </row>
    <row r="812" spans="2:4" hidden="1" x14ac:dyDescent="0.2">
      <c r="B812" s="720" t="s">
        <v>524</v>
      </c>
      <c r="C812" s="719" t="s">
        <v>2681</v>
      </c>
      <c r="D812" s="718" t="s">
        <v>2763</v>
      </c>
    </row>
    <row r="813" spans="2:4" hidden="1" x14ac:dyDescent="0.2">
      <c r="B813" s="720" t="s">
        <v>524</v>
      </c>
      <c r="C813" s="719" t="s">
        <v>2681</v>
      </c>
      <c r="D813" s="718" t="s">
        <v>2764</v>
      </c>
    </row>
    <row r="814" spans="2:4" hidden="1" x14ac:dyDescent="0.2">
      <c r="B814" s="720" t="s">
        <v>524</v>
      </c>
      <c r="C814" s="719" t="s">
        <v>2681</v>
      </c>
      <c r="D814" s="718" t="s">
        <v>2765</v>
      </c>
    </row>
    <row r="815" spans="2:4" hidden="1" x14ac:dyDescent="0.2">
      <c r="B815" s="720" t="s">
        <v>524</v>
      </c>
      <c r="C815" s="719" t="s">
        <v>2681</v>
      </c>
      <c r="D815" s="718" t="s">
        <v>2766</v>
      </c>
    </row>
    <row r="816" spans="2:4" hidden="1" x14ac:dyDescent="0.2">
      <c r="B816" s="720" t="s">
        <v>524</v>
      </c>
      <c r="C816" s="719" t="s">
        <v>2767</v>
      </c>
      <c r="D816" s="718" t="s">
        <v>2768</v>
      </c>
    </row>
    <row r="817" spans="2:4" hidden="1" x14ac:dyDescent="0.2">
      <c r="B817" s="720" t="s">
        <v>524</v>
      </c>
      <c r="C817" s="719" t="s">
        <v>2769</v>
      </c>
      <c r="D817" s="718" t="s">
        <v>2770</v>
      </c>
    </row>
    <row r="818" spans="2:4" hidden="1" x14ac:dyDescent="0.2">
      <c r="B818" s="720" t="s">
        <v>524</v>
      </c>
      <c r="C818" s="719" t="s">
        <v>2769</v>
      </c>
      <c r="D818" s="718" t="s">
        <v>2771</v>
      </c>
    </row>
    <row r="819" spans="2:4" hidden="1" x14ac:dyDescent="0.2">
      <c r="B819" s="720" t="s">
        <v>524</v>
      </c>
      <c r="C819" s="719" t="s">
        <v>2769</v>
      </c>
      <c r="D819" s="718" t="s">
        <v>2484</v>
      </c>
    </row>
    <row r="820" spans="2:4" hidden="1" x14ac:dyDescent="0.2">
      <c r="B820" s="720" t="s">
        <v>524</v>
      </c>
      <c r="C820" s="719" t="s">
        <v>2769</v>
      </c>
      <c r="D820" s="718" t="s">
        <v>2772</v>
      </c>
    </row>
    <row r="821" spans="2:4" hidden="1" x14ac:dyDescent="0.2">
      <c r="B821" s="720" t="s">
        <v>524</v>
      </c>
      <c r="C821" s="719" t="s">
        <v>2769</v>
      </c>
      <c r="D821" s="718" t="s">
        <v>2055</v>
      </c>
    </row>
    <row r="822" spans="2:4" hidden="1" x14ac:dyDescent="0.2">
      <c r="B822" s="720" t="s">
        <v>524</v>
      </c>
      <c r="C822" s="719" t="s">
        <v>2769</v>
      </c>
      <c r="D822" s="718" t="s">
        <v>2773</v>
      </c>
    </row>
    <row r="823" spans="2:4" hidden="1" x14ac:dyDescent="0.2">
      <c r="B823" s="720" t="s">
        <v>524</v>
      </c>
      <c r="C823" s="719" t="s">
        <v>2774</v>
      </c>
      <c r="D823" s="718" t="s">
        <v>2775</v>
      </c>
    </row>
    <row r="824" spans="2:4" hidden="1" x14ac:dyDescent="0.2">
      <c r="B824" s="720" t="s">
        <v>524</v>
      </c>
      <c r="C824" s="719" t="s">
        <v>2774</v>
      </c>
      <c r="D824" s="718" t="s">
        <v>2776</v>
      </c>
    </row>
    <row r="825" spans="2:4" hidden="1" x14ac:dyDescent="0.2">
      <c r="B825" s="720" t="s">
        <v>524</v>
      </c>
      <c r="C825" s="719" t="s">
        <v>2774</v>
      </c>
      <c r="D825" s="718" t="s">
        <v>2777</v>
      </c>
    </row>
    <row r="826" spans="2:4" hidden="1" x14ac:dyDescent="0.2">
      <c r="B826" s="720" t="s">
        <v>524</v>
      </c>
      <c r="C826" s="719" t="s">
        <v>2774</v>
      </c>
      <c r="D826" s="718" t="s">
        <v>2643</v>
      </c>
    </row>
    <row r="827" spans="2:4" hidden="1" x14ac:dyDescent="0.2">
      <c r="B827" s="720" t="s">
        <v>524</v>
      </c>
      <c r="C827" s="719" t="s">
        <v>2774</v>
      </c>
      <c r="D827" s="718" t="s">
        <v>2778</v>
      </c>
    </row>
    <row r="828" spans="2:4" hidden="1" x14ac:dyDescent="0.2">
      <c r="B828" s="720" t="s">
        <v>524</v>
      </c>
      <c r="C828" s="719" t="s">
        <v>524</v>
      </c>
      <c r="D828" s="718" t="s">
        <v>1909</v>
      </c>
    </row>
    <row r="829" spans="2:4" hidden="1" x14ac:dyDescent="0.2">
      <c r="B829" s="720" t="s">
        <v>524</v>
      </c>
      <c r="C829" s="719" t="s">
        <v>524</v>
      </c>
      <c r="D829" s="718" t="s">
        <v>2779</v>
      </c>
    </row>
    <row r="830" spans="2:4" hidden="1" x14ac:dyDescent="0.2">
      <c r="B830" s="720" t="s">
        <v>524</v>
      </c>
      <c r="C830" s="719" t="s">
        <v>524</v>
      </c>
      <c r="D830" s="718" t="s">
        <v>1991</v>
      </c>
    </row>
    <row r="831" spans="2:4" hidden="1" x14ac:dyDescent="0.2">
      <c r="B831" s="720" t="s">
        <v>524</v>
      </c>
      <c r="C831" s="719" t="s">
        <v>524</v>
      </c>
      <c r="D831" s="718" t="s">
        <v>2780</v>
      </c>
    </row>
    <row r="832" spans="2:4" hidden="1" x14ac:dyDescent="0.2">
      <c r="B832" s="720" t="s">
        <v>524</v>
      </c>
      <c r="C832" s="719" t="s">
        <v>524</v>
      </c>
      <c r="D832" s="718" t="s">
        <v>1925</v>
      </c>
    </row>
    <row r="833" spans="2:4" hidden="1" x14ac:dyDescent="0.2">
      <c r="B833" s="720" t="s">
        <v>524</v>
      </c>
      <c r="C833" s="719" t="s">
        <v>524</v>
      </c>
      <c r="D833" s="718" t="s">
        <v>2781</v>
      </c>
    </row>
    <row r="834" spans="2:4" hidden="1" x14ac:dyDescent="0.2">
      <c r="B834" s="720" t="s">
        <v>524</v>
      </c>
      <c r="C834" s="719" t="s">
        <v>524</v>
      </c>
      <c r="D834" s="718" t="s">
        <v>2782</v>
      </c>
    </row>
    <row r="835" spans="2:4" hidden="1" x14ac:dyDescent="0.2">
      <c r="B835" s="720" t="s">
        <v>524</v>
      </c>
      <c r="C835" s="719" t="s">
        <v>2783</v>
      </c>
      <c r="D835" s="718" t="s">
        <v>2784</v>
      </c>
    </row>
    <row r="836" spans="2:4" hidden="1" x14ac:dyDescent="0.2">
      <c r="B836" s="720" t="s">
        <v>524</v>
      </c>
      <c r="C836" s="719" t="s">
        <v>2783</v>
      </c>
      <c r="D836" s="718" t="s">
        <v>2785</v>
      </c>
    </row>
    <row r="837" spans="2:4" hidden="1" x14ac:dyDescent="0.2">
      <c r="B837" s="720" t="s">
        <v>524</v>
      </c>
      <c r="C837" s="719" t="s">
        <v>2783</v>
      </c>
      <c r="D837" s="718" t="s">
        <v>2786</v>
      </c>
    </row>
    <row r="838" spans="2:4" hidden="1" x14ac:dyDescent="0.2">
      <c r="B838" s="720" t="s">
        <v>524</v>
      </c>
      <c r="C838" s="719" t="s">
        <v>2783</v>
      </c>
      <c r="D838" s="718" t="s">
        <v>2787</v>
      </c>
    </row>
    <row r="839" spans="2:4" hidden="1" x14ac:dyDescent="0.2">
      <c r="B839" s="720" t="s">
        <v>2788</v>
      </c>
      <c r="C839" s="719" t="s">
        <v>2118</v>
      </c>
      <c r="D839" s="718" t="s">
        <v>2789</v>
      </c>
    </row>
    <row r="840" spans="2:4" hidden="1" x14ac:dyDescent="0.2">
      <c r="B840" s="720" t="s">
        <v>2788</v>
      </c>
      <c r="C840" s="719" t="s">
        <v>2790</v>
      </c>
      <c r="D840" s="718" t="s">
        <v>2791</v>
      </c>
    </row>
    <row r="841" spans="2:4" hidden="1" x14ac:dyDescent="0.2">
      <c r="B841" s="720" t="s">
        <v>2788</v>
      </c>
      <c r="C841" s="719" t="s">
        <v>2779</v>
      </c>
      <c r="D841" s="718" t="s">
        <v>2779</v>
      </c>
    </row>
    <row r="842" spans="2:4" hidden="1" x14ac:dyDescent="0.2">
      <c r="B842" s="720" t="s">
        <v>2788</v>
      </c>
      <c r="C842" s="719" t="s">
        <v>2779</v>
      </c>
      <c r="D842" s="718" t="s">
        <v>2792</v>
      </c>
    </row>
    <row r="843" spans="2:4" hidden="1" x14ac:dyDescent="0.2">
      <c r="B843" s="720" t="s">
        <v>2788</v>
      </c>
      <c r="C843" s="719" t="s">
        <v>2779</v>
      </c>
      <c r="D843" s="718" t="s">
        <v>2793</v>
      </c>
    </row>
    <row r="844" spans="2:4" hidden="1" x14ac:dyDescent="0.2">
      <c r="B844" s="720" t="s">
        <v>2788</v>
      </c>
      <c r="C844" s="719" t="s">
        <v>381</v>
      </c>
      <c r="D844" s="718" t="s">
        <v>381</v>
      </c>
    </row>
    <row r="845" spans="2:4" hidden="1" x14ac:dyDescent="0.2">
      <c r="B845" s="720" t="s">
        <v>2788</v>
      </c>
      <c r="C845" s="719" t="s">
        <v>381</v>
      </c>
      <c r="D845" s="718" t="s">
        <v>2794</v>
      </c>
    </row>
    <row r="846" spans="2:4" hidden="1" x14ac:dyDescent="0.2">
      <c r="B846" s="720" t="s">
        <v>2788</v>
      </c>
      <c r="C846" s="719" t="s">
        <v>381</v>
      </c>
      <c r="D846" s="718" t="s">
        <v>2795</v>
      </c>
    </row>
    <row r="847" spans="2:4" hidden="1" x14ac:dyDescent="0.2">
      <c r="B847" s="720" t="s">
        <v>2788</v>
      </c>
      <c r="C847" s="719" t="s">
        <v>381</v>
      </c>
      <c r="D847" s="718" t="s">
        <v>2796</v>
      </c>
    </row>
    <row r="848" spans="2:4" hidden="1" x14ac:dyDescent="0.2">
      <c r="B848" s="720" t="s">
        <v>2788</v>
      </c>
      <c r="C848" s="719" t="s">
        <v>2797</v>
      </c>
      <c r="D848" s="718" t="s">
        <v>2797</v>
      </c>
    </row>
    <row r="849" spans="2:4" hidden="1" x14ac:dyDescent="0.2">
      <c r="B849" s="720" t="s">
        <v>2788</v>
      </c>
      <c r="C849" s="719" t="s">
        <v>2797</v>
      </c>
      <c r="D849" s="718" t="s">
        <v>2798</v>
      </c>
    </row>
    <row r="850" spans="2:4" hidden="1" x14ac:dyDescent="0.2">
      <c r="B850" s="720" t="s">
        <v>2788</v>
      </c>
      <c r="C850" s="719" t="s">
        <v>2797</v>
      </c>
      <c r="D850" s="718" t="s">
        <v>2799</v>
      </c>
    </row>
    <row r="851" spans="2:4" hidden="1" x14ac:dyDescent="0.2">
      <c r="B851" s="720" t="s">
        <v>2788</v>
      </c>
      <c r="C851" s="719" t="s">
        <v>2701</v>
      </c>
      <c r="D851" s="718" t="s">
        <v>2800</v>
      </c>
    </row>
    <row r="852" spans="2:4" hidden="1" x14ac:dyDescent="0.2">
      <c r="B852" s="720" t="s">
        <v>2788</v>
      </c>
      <c r="C852" s="719" t="s">
        <v>2801</v>
      </c>
      <c r="D852" s="718" t="s">
        <v>2801</v>
      </c>
    </row>
    <row r="853" spans="2:4" hidden="1" x14ac:dyDescent="0.2">
      <c r="B853" s="720" t="s">
        <v>2788</v>
      </c>
      <c r="C853" s="719" t="s">
        <v>2801</v>
      </c>
      <c r="D853" s="718" t="s">
        <v>2472</v>
      </c>
    </row>
    <row r="854" spans="2:4" hidden="1" x14ac:dyDescent="0.2">
      <c r="B854" s="720" t="s">
        <v>2788</v>
      </c>
      <c r="C854" s="719" t="s">
        <v>2801</v>
      </c>
      <c r="D854" s="718" t="s">
        <v>2802</v>
      </c>
    </row>
    <row r="855" spans="2:4" hidden="1" x14ac:dyDescent="0.2">
      <c r="B855" s="720" t="s">
        <v>2788</v>
      </c>
      <c r="C855" s="719" t="s">
        <v>1968</v>
      </c>
      <c r="D855" s="718" t="s">
        <v>2803</v>
      </c>
    </row>
    <row r="856" spans="2:4" hidden="1" x14ac:dyDescent="0.2">
      <c r="B856" s="720" t="s">
        <v>2788</v>
      </c>
      <c r="C856" s="719" t="s">
        <v>2804</v>
      </c>
      <c r="D856" s="718" t="s">
        <v>2804</v>
      </c>
    </row>
    <row r="857" spans="2:4" hidden="1" x14ac:dyDescent="0.2">
      <c r="B857" s="720" t="s">
        <v>2788</v>
      </c>
      <c r="C857" s="719" t="s">
        <v>2804</v>
      </c>
      <c r="D857" s="718" t="s">
        <v>2805</v>
      </c>
    </row>
    <row r="858" spans="2:4" hidden="1" x14ac:dyDescent="0.2">
      <c r="B858" s="720" t="s">
        <v>2788</v>
      </c>
      <c r="C858" s="719" t="s">
        <v>2804</v>
      </c>
      <c r="D858" s="718" t="s">
        <v>2187</v>
      </c>
    </row>
    <row r="859" spans="2:4" hidden="1" x14ac:dyDescent="0.2">
      <c r="B859" s="720" t="s">
        <v>2788</v>
      </c>
      <c r="C859" s="719" t="s">
        <v>2806</v>
      </c>
      <c r="D859" s="718" t="s">
        <v>2807</v>
      </c>
    </row>
    <row r="860" spans="2:4" hidden="1" x14ac:dyDescent="0.2">
      <c r="B860" s="720" t="s">
        <v>2788</v>
      </c>
      <c r="C860" s="719" t="s">
        <v>1974</v>
      </c>
      <c r="D860" s="718" t="s">
        <v>1974</v>
      </c>
    </row>
    <row r="861" spans="2:4" hidden="1" x14ac:dyDescent="0.2">
      <c r="B861" s="720" t="s">
        <v>2788</v>
      </c>
      <c r="C861" s="719" t="s">
        <v>1974</v>
      </c>
      <c r="D861" s="718" t="s">
        <v>2412</v>
      </c>
    </row>
    <row r="862" spans="2:4" hidden="1" x14ac:dyDescent="0.2">
      <c r="B862" s="720" t="s">
        <v>2788</v>
      </c>
      <c r="C862" s="719" t="s">
        <v>1974</v>
      </c>
      <c r="D862" s="718" t="s">
        <v>2808</v>
      </c>
    </row>
    <row r="863" spans="2:4" hidden="1" x14ac:dyDescent="0.2">
      <c r="B863" s="720" t="s">
        <v>2788</v>
      </c>
      <c r="C863" s="719" t="s">
        <v>2809</v>
      </c>
      <c r="D863" s="718" t="s">
        <v>2809</v>
      </c>
    </row>
    <row r="864" spans="2:4" hidden="1" x14ac:dyDescent="0.2">
      <c r="B864" s="720" t="s">
        <v>2788</v>
      </c>
      <c r="C864" s="719" t="s">
        <v>2809</v>
      </c>
      <c r="D864" s="718" t="s">
        <v>2810</v>
      </c>
    </row>
    <row r="865" spans="2:4" hidden="1" x14ac:dyDescent="0.2">
      <c r="B865" s="720" t="s">
        <v>2788</v>
      </c>
      <c r="C865" s="719" t="s">
        <v>2809</v>
      </c>
      <c r="D865" s="718" t="s">
        <v>2811</v>
      </c>
    </row>
    <row r="866" spans="2:4" hidden="1" x14ac:dyDescent="0.2">
      <c r="B866" s="720" t="s">
        <v>2788</v>
      </c>
      <c r="C866" s="719" t="s">
        <v>2812</v>
      </c>
      <c r="D866" s="718" t="s">
        <v>595</v>
      </c>
    </row>
    <row r="867" spans="2:4" hidden="1" x14ac:dyDescent="0.2">
      <c r="B867" s="720" t="s">
        <v>2788</v>
      </c>
      <c r="C867" s="719" t="s">
        <v>2813</v>
      </c>
      <c r="D867" s="718" t="s">
        <v>2813</v>
      </c>
    </row>
    <row r="868" spans="2:4" hidden="1" x14ac:dyDescent="0.2">
      <c r="B868" s="720" t="s">
        <v>2788</v>
      </c>
      <c r="C868" s="719" t="s">
        <v>2813</v>
      </c>
      <c r="D868" s="718" t="s">
        <v>2814</v>
      </c>
    </row>
    <row r="869" spans="2:4" hidden="1" x14ac:dyDescent="0.2">
      <c r="B869" s="720" t="s">
        <v>2788</v>
      </c>
      <c r="C869" s="719" t="s">
        <v>2813</v>
      </c>
      <c r="D869" s="718" t="s">
        <v>2815</v>
      </c>
    </row>
    <row r="870" spans="2:4" hidden="1" x14ac:dyDescent="0.2">
      <c r="B870" s="720" t="s">
        <v>2788</v>
      </c>
      <c r="C870" s="719" t="s">
        <v>2813</v>
      </c>
      <c r="D870" s="718" t="s">
        <v>2816</v>
      </c>
    </row>
    <row r="871" spans="2:4" hidden="1" x14ac:dyDescent="0.2">
      <c r="B871" s="720" t="s">
        <v>2788</v>
      </c>
      <c r="C871" s="719" t="s">
        <v>1988</v>
      </c>
      <c r="D871" s="718" t="s">
        <v>1988</v>
      </c>
    </row>
    <row r="872" spans="2:4" hidden="1" x14ac:dyDescent="0.2">
      <c r="B872" s="720" t="s">
        <v>2788</v>
      </c>
      <c r="C872" s="719" t="s">
        <v>1988</v>
      </c>
      <c r="D872" s="718" t="s">
        <v>2817</v>
      </c>
    </row>
    <row r="873" spans="2:4" hidden="1" x14ac:dyDescent="0.2">
      <c r="B873" s="720" t="s">
        <v>2788</v>
      </c>
      <c r="C873" s="719" t="s">
        <v>1988</v>
      </c>
      <c r="D873" s="718" t="s">
        <v>2818</v>
      </c>
    </row>
    <row r="874" spans="2:4" hidden="1" x14ac:dyDescent="0.2">
      <c r="B874" s="720" t="s">
        <v>2788</v>
      </c>
      <c r="C874" s="719" t="s">
        <v>1908</v>
      </c>
      <c r="D874" s="718" t="s">
        <v>1908</v>
      </c>
    </row>
    <row r="875" spans="2:4" hidden="1" x14ac:dyDescent="0.2">
      <c r="B875" s="720" t="s">
        <v>2788</v>
      </c>
      <c r="C875" s="719" t="s">
        <v>1908</v>
      </c>
      <c r="D875" s="718" t="s">
        <v>2819</v>
      </c>
    </row>
    <row r="876" spans="2:4" hidden="1" x14ac:dyDescent="0.2">
      <c r="B876" s="720" t="s">
        <v>2788</v>
      </c>
      <c r="C876" s="719" t="s">
        <v>1908</v>
      </c>
      <c r="D876" s="718" t="s">
        <v>2820</v>
      </c>
    </row>
    <row r="877" spans="2:4" hidden="1" x14ac:dyDescent="0.2">
      <c r="B877" s="720" t="s">
        <v>2788</v>
      </c>
      <c r="C877" s="719" t="s">
        <v>1908</v>
      </c>
      <c r="D877" s="718" t="s">
        <v>2821</v>
      </c>
    </row>
    <row r="878" spans="2:4" hidden="1" x14ac:dyDescent="0.2">
      <c r="B878" s="720" t="s">
        <v>2788</v>
      </c>
      <c r="C878" s="719" t="s">
        <v>2822</v>
      </c>
      <c r="D878" s="718" t="s">
        <v>2822</v>
      </c>
    </row>
    <row r="879" spans="2:4" hidden="1" x14ac:dyDescent="0.2">
      <c r="B879" s="720" t="s">
        <v>2788</v>
      </c>
      <c r="C879" s="719" t="s">
        <v>2822</v>
      </c>
      <c r="D879" s="718" t="s">
        <v>2823</v>
      </c>
    </row>
    <row r="880" spans="2:4" hidden="1" x14ac:dyDescent="0.2">
      <c r="B880" s="720" t="s">
        <v>2788</v>
      </c>
      <c r="C880" s="719" t="s">
        <v>2824</v>
      </c>
      <c r="D880" s="718" t="s">
        <v>2825</v>
      </c>
    </row>
    <row r="881" spans="2:4" hidden="1" x14ac:dyDescent="0.2">
      <c r="B881" s="720" t="s">
        <v>2788</v>
      </c>
      <c r="C881" s="719" t="s">
        <v>2826</v>
      </c>
      <c r="D881" s="718" t="s">
        <v>2826</v>
      </c>
    </row>
    <row r="882" spans="2:4" hidden="1" x14ac:dyDescent="0.2">
      <c r="B882" s="720" t="s">
        <v>2788</v>
      </c>
      <c r="C882" s="719" t="s">
        <v>2826</v>
      </c>
      <c r="D882" s="718" t="s">
        <v>2827</v>
      </c>
    </row>
    <row r="883" spans="2:4" hidden="1" x14ac:dyDescent="0.2">
      <c r="B883" s="720" t="s">
        <v>2788</v>
      </c>
      <c r="C883" s="719" t="s">
        <v>2828</v>
      </c>
      <c r="D883" s="718" t="s">
        <v>2828</v>
      </c>
    </row>
    <row r="884" spans="2:4" hidden="1" x14ac:dyDescent="0.2">
      <c r="B884" s="720" t="s">
        <v>2788</v>
      </c>
      <c r="C884" s="719" t="s">
        <v>2828</v>
      </c>
      <c r="D884" s="718" t="s">
        <v>2829</v>
      </c>
    </row>
    <row r="885" spans="2:4" hidden="1" x14ac:dyDescent="0.2">
      <c r="B885" s="720" t="s">
        <v>2788</v>
      </c>
      <c r="C885" s="719" t="s">
        <v>2830</v>
      </c>
      <c r="D885" s="718" t="s">
        <v>2831</v>
      </c>
    </row>
    <row r="886" spans="2:4" hidden="1" x14ac:dyDescent="0.2">
      <c r="B886" s="720" t="s">
        <v>2788</v>
      </c>
      <c r="C886" s="719" t="s">
        <v>2832</v>
      </c>
      <c r="D886" s="718" t="s">
        <v>2832</v>
      </c>
    </row>
    <row r="887" spans="2:4" hidden="1" x14ac:dyDescent="0.2">
      <c r="B887" s="720" t="s">
        <v>2788</v>
      </c>
      <c r="C887" s="719" t="s">
        <v>2832</v>
      </c>
      <c r="D887" s="718" t="s">
        <v>2833</v>
      </c>
    </row>
    <row r="888" spans="2:4" hidden="1" x14ac:dyDescent="0.2">
      <c r="B888" s="720" t="s">
        <v>2788</v>
      </c>
      <c r="C888" s="719" t="s">
        <v>2832</v>
      </c>
      <c r="D888" s="718" t="s">
        <v>2834</v>
      </c>
    </row>
    <row r="889" spans="2:4" hidden="1" x14ac:dyDescent="0.2">
      <c r="B889" s="720" t="s">
        <v>2788</v>
      </c>
      <c r="C889" s="719" t="s">
        <v>2012</v>
      </c>
      <c r="D889" s="718" t="s">
        <v>2835</v>
      </c>
    </row>
    <row r="890" spans="2:4" hidden="1" x14ac:dyDescent="0.2">
      <c r="B890" s="720" t="s">
        <v>2788</v>
      </c>
      <c r="C890" s="719" t="s">
        <v>2012</v>
      </c>
      <c r="D890" s="718" t="s">
        <v>2836</v>
      </c>
    </row>
    <row r="891" spans="2:4" hidden="1" x14ac:dyDescent="0.2">
      <c r="B891" s="720" t="s">
        <v>2788</v>
      </c>
      <c r="C891" s="719" t="s">
        <v>2012</v>
      </c>
      <c r="D891" s="718" t="s">
        <v>2837</v>
      </c>
    </row>
    <row r="892" spans="2:4" hidden="1" x14ac:dyDescent="0.2">
      <c r="B892" s="720" t="s">
        <v>2788</v>
      </c>
      <c r="C892" s="719" t="s">
        <v>2012</v>
      </c>
      <c r="D892" s="718" t="s">
        <v>2089</v>
      </c>
    </row>
    <row r="893" spans="2:4" hidden="1" x14ac:dyDescent="0.2">
      <c r="B893" s="720" t="s">
        <v>2788</v>
      </c>
      <c r="C893" s="719" t="s">
        <v>2012</v>
      </c>
      <c r="D893" s="718" t="s">
        <v>2838</v>
      </c>
    </row>
    <row r="894" spans="2:4" hidden="1" x14ac:dyDescent="0.2">
      <c r="B894" s="720" t="s">
        <v>2788</v>
      </c>
      <c r="C894" s="719" t="s">
        <v>2839</v>
      </c>
      <c r="D894" s="718" t="s">
        <v>2840</v>
      </c>
    </row>
    <row r="895" spans="2:4" hidden="1" x14ac:dyDescent="0.2">
      <c r="B895" s="720" t="s">
        <v>2788</v>
      </c>
      <c r="C895" s="719" t="s">
        <v>2017</v>
      </c>
      <c r="D895" s="718" t="s">
        <v>2017</v>
      </c>
    </row>
    <row r="896" spans="2:4" hidden="1" x14ac:dyDescent="0.2">
      <c r="B896" s="720" t="s">
        <v>2788</v>
      </c>
      <c r="C896" s="719" t="s">
        <v>524</v>
      </c>
      <c r="D896" s="718" t="s">
        <v>524</v>
      </c>
    </row>
    <row r="897" spans="2:4" hidden="1" x14ac:dyDescent="0.2">
      <c r="B897" s="720" t="s">
        <v>2788</v>
      </c>
      <c r="C897" s="719" t="s">
        <v>524</v>
      </c>
      <c r="D897" s="718" t="s">
        <v>2841</v>
      </c>
    </row>
    <row r="898" spans="2:4" hidden="1" x14ac:dyDescent="0.2">
      <c r="B898" s="720" t="s">
        <v>2788</v>
      </c>
      <c r="C898" s="719" t="s">
        <v>524</v>
      </c>
      <c r="D898" s="718" t="s">
        <v>1981</v>
      </c>
    </row>
    <row r="899" spans="2:4" hidden="1" x14ac:dyDescent="0.2">
      <c r="B899" s="720" t="s">
        <v>2788</v>
      </c>
      <c r="C899" s="719" t="s">
        <v>2842</v>
      </c>
      <c r="D899" s="718" t="s">
        <v>2842</v>
      </c>
    </row>
    <row r="900" spans="2:4" hidden="1" x14ac:dyDescent="0.2">
      <c r="B900" s="720" t="s">
        <v>2788</v>
      </c>
      <c r="C900" s="719" t="s">
        <v>2843</v>
      </c>
      <c r="D900" s="718" t="s">
        <v>2843</v>
      </c>
    </row>
    <row r="901" spans="2:4" hidden="1" x14ac:dyDescent="0.2">
      <c r="B901" s="720" t="s">
        <v>2788</v>
      </c>
      <c r="C901" s="719" t="s">
        <v>2843</v>
      </c>
      <c r="D901" s="718" t="s">
        <v>2797</v>
      </c>
    </row>
    <row r="902" spans="2:4" hidden="1" x14ac:dyDescent="0.2">
      <c r="B902" s="720" t="s">
        <v>2788</v>
      </c>
      <c r="C902" s="719" t="s">
        <v>2843</v>
      </c>
      <c r="D902" s="718" t="s">
        <v>2844</v>
      </c>
    </row>
    <row r="903" spans="2:4" hidden="1" x14ac:dyDescent="0.2">
      <c r="B903" s="720" t="s">
        <v>2788</v>
      </c>
      <c r="C903" s="719" t="s">
        <v>2843</v>
      </c>
      <c r="D903" s="718" t="s">
        <v>2845</v>
      </c>
    </row>
    <row r="904" spans="2:4" hidden="1" x14ac:dyDescent="0.2">
      <c r="B904" s="720" t="s">
        <v>2788</v>
      </c>
      <c r="C904" s="719" t="s">
        <v>2846</v>
      </c>
      <c r="D904" s="718" t="s">
        <v>2846</v>
      </c>
    </row>
    <row r="905" spans="2:4" hidden="1" x14ac:dyDescent="0.2">
      <c r="B905" s="720" t="s">
        <v>580</v>
      </c>
      <c r="C905" s="719" t="s">
        <v>2118</v>
      </c>
      <c r="D905" s="718" t="s">
        <v>2847</v>
      </c>
    </row>
    <row r="906" spans="2:4" hidden="1" x14ac:dyDescent="0.2">
      <c r="B906" s="720" t="s">
        <v>580</v>
      </c>
      <c r="C906" s="719" t="s">
        <v>2118</v>
      </c>
      <c r="D906" s="718" t="s">
        <v>2848</v>
      </c>
    </row>
    <row r="907" spans="2:4" hidden="1" x14ac:dyDescent="0.2">
      <c r="B907" s="720" t="s">
        <v>580</v>
      </c>
      <c r="C907" s="719" t="s">
        <v>2118</v>
      </c>
      <c r="D907" s="718" t="s">
        <v>2849</v>
      </c>
    </row>
    <row r="908" spans="2:4" hidden="1" x14ac:dyDescent="0.2">
      <c r="B908" s="720" t="s">
        <v>580</v>
      </c>
      <c r="C908" s="719" t="s">
        <v>2118</v>
      </c>
      <c r="D908" s="718" t="s">
        <v>2850</v>
      </c>
    </row>
    <row r="909" spans="2:4" hidden="1" x14ac:dyDescent="0.2">
      <c r="B909" s="720" t="s">
        <v>580</v>
      </c>
      <c r="C909" s="719" t="s">
        <v>2851</v>
      </c>
      <c r="D909" s="718" t="s">
        <v>2851</v>
      </c>
    </row>
    <row r="910" spans="2:4" hidden="1" x14ac:dyDescent="0.2">
      <c r="B910" s="720" t="s">
        <v>580</v>
      </c>
      <c r="C910" s="719" t="s">
        <v>2851</v>
      </c>
      <c r="D910" s="718" t="s">
        <v>2011</v>
      </c>
    </row>
    <row r="911" spans="2:4" hidden="1" x14ac:dyDescent="0.2">
      <c r="B911" s="720" t="s">
        <v>580</v>
      </c>
      <c r="C911" s="719" t="s">
        <v>2851</v>
      </c>
      <c r="D911" s="718" t="s">
        <v>2852</v>
      </c>
    </row>
    <row r="912" spans="2:4" hidden="1" x14ac:dyDescent="0.2">
      <c r="B912" s="720" t="s">
        <v>580</v>
      </c>
      <c r="C912" s="719" t="s">
        <v>2851</v>
      </c>
      <c r="D912" s="718" t="s">
        <v>2779</v>
      </c>
    </row>
    <row r="913" spans="2:4" hidden="1" x14ac:dyDescent="0.2">
      <c r="B913" s="720" t="s">
        <v>580</v>
      </c>
      <c r="C913" s="719" t="s">
        <v>2851</v>
      </c>
      <c r="D913" s="718" t="s">
        <v>2853</v>
      </c>
    </row>
    <row r="914" spans="2:4" hidden="1" x14ac:dyDescent="0.2">
      <c r="B914" s="720" t="s">
        <v>580</v>
      </c>
      <c r="C914" s="719" t="s">
        <v>2851</v>
      </c>
      <c r="D914" s="718" t="s">
        <v>2854</v>
      </c>
    </row>
    <row r="915" spans="2:4" hidden="1" x14ac:dyDescent="0.2">
      <c r="B915" s="720" t="s">
        <v>580</v>
      </c>
      <c r="C915" s="719" t="s">
        <v>2851</v>
      </c>
      <c r="D915" s="718" t="s">
        <v>2855</v>
      </c>
    </row>
    <row r="916" spans="2:4" hidden="1" x14ac:dyDescent="0.2">
      <c r="B916" s="720" t="s">
        <v>580</v>
      </c>
      <c r="C916" s="719" t="s">
        <v>2851</v>
      </c>
      <c r="D916" s="718" t="s">
        <v>2856</v>
      </c>
    </row>
    <row r="917" spans="2:4" hidden="1" x14ac:dyDescent="0.2">
      <c r="B917" s="720" t="s">
        <v>580</v>
      </c>
      <c r="C917" s="719" t="s">
        <v>2851</v>
      </c>
      <c r="D917" s="718" t="s">
        <v>2857</v>
      </c>
    </row>
    <row r="918" spans="2:4" hidden="1" x14ac:dyDescent="0.2">
      <c r="B918" s="720" t="s">
        <v>580</v>
      </c>
      <c r="C918" s="719" t="s">
        <v>2851</v>
      </c>
      <c r="D918" s="718" t="s">
        <v>2858</v>
      </c>
    </row>
    <row r="919" spans="2:4" hidden="1" x14ac:dyDescent="0.2">
      <c r="B919" s="720" t="s">
        <v>580</v>
      </c>
      <c r="C919" s="719" t="s">
        <v>2851</v>
      </c>
      <c r="D919" s="718" t="s">
        <v>1964</v>
      </c>
    </row>
    <row r="920" spans="2:4" hidden="1" x14ac:dyDescent="0.2">
      <c r="B920" s="720" t="s">
        <v>580</v>
      </c>
      <c r="C920" s="719" t="s">
        <v>2851</v>
      </c>
      <c r="D920" s="718" t="s">
        <v>1924</v>
      </c>
    </row>
    <row r="921" spans="2:4" hidden="1" x14ac:dyDescent="0.2">
      <c r="B921" s="720" t="s">
        <v>580</v>
      </c>
      <c r="C921" s="719" t="s">
        <v>381</v>
      </c>
      <c r="D921" s="718" t="s">
        <v>2859</v>
      </c>
    </row>
    <row r="922" spans="2:4" hidden="1" x14ac:dyDescent="0.2">
      <c r="B922" s="720" t="s">
        <v>580</v>
      </c>
      <c r="C922" s="719" t="s">
        <v>381</v>
      </c>
      <c r="D922" s="718" t="s">
        <v>2860</v>
      </c>
    </row>
    <row r="923" spans="2:4" hidden="1" x14ac:dyDescent="0.2">
      <c r="B923" s="720" t="s">
        <v>580</v>
      </c>
      <c r="C923" s="719" t="s">
        <v>381</v>
      </c>
      <c r="D923" s="718" t="s">
        <v>2861</v>
      </c>
    </row>
    <row r="924" spans="2:4" hidden="1" x14ac:dyDescent="0.2">
      <c r="B924" s="720" t="s">
        <v>580</v>
      </c>
      <c r="C924" s="719" t="s">
        <v>1911</v>
      </c>
      <c r="D924" s="718" t="s">
        <v>2862</v>
      </c>
    </row>
    <row r="925" spans="2:4" hidden="1" x14ac:dyDescent="0.2">
      <c r="B925" s="720" t="s">
        <v>580</v>
      </c>
      <c r="C925" s="719" t="s">
        <v>1911</v>
      </c>
      <c r="D925" s="718" t="s">
        <v>2863</v>
      </c>
    </row>
    <row r="926" spans="2:4" hidden="1" x14ac:dyDescent="0.2">
      <c r="B926" s="720" t="s">
        <v>580</v>
      </c>
      <c r="C926" s="719" t="s">
        <v>1911</v>
      </c>
      <c r="D926" s="718" t="s">
        <v>2864</v>
      </c>
    </row>
    <row r="927" spans="2:4" hidden="1" x14ac:dyDescent="0.2">
      <c r="B927" s="720" t="s">
        <v>580</v>
      </c>
      <c r="C927" s="719" t="s">
        <v>1911</v>
      </c>
      <c r="D927" s="718" t="s">
        <v>2865</v>
      </c>
    </row>
    <row r="928" spans="2:4" hidden="1" x14ac:dyDescent="0.2">
      <c r="B928" s="720" t="s">
        <v>580</v>
      </c>
      <c r="C928" s="719" t="s">
        <v>1911</v>
      </c>
      <c r="D928" s="718" t="s">
        <v>2866</v>
      </c>
    </row>
    <row r="929" spans="2:4" hidden="1" x14ac:dyDescent="0.2">
      <c r="B929" s="720" t="s">
        <v>580</v>
      </c>
      <c r="C929" s="719" t="s">
        <v>1911</v>
      </c>
      <c r="D929" s="718" t="s">
        <v>2867</v>
      </c>
    </row>
    <row r="930" spans="2:4" hidden="1" x14ac:dyDescent="0.2">
      <c r="B930" s="720" t="s">
        <v>580</v>
      </c>
      <c r="C930" s="719" t="s">
        <v>1911</v>
      </c>
      <c r="D930" s="718" t="s">
        <v>1924</v>
      </c>
    </row>
    <row r="931" spans="2:4" hidden="1" x14ac:dyDescent="0.2">
      <c r="B931" s="720" t="s">
        <v>580</v>
      </c>
      <c r="C931" s="719" t="s">
        <v>2868</v>
      </c>
      <c r="D931" s="718" t="s">
        <v>2868</v>
      </c>
    </row>
    <row r="932" spans="2:4" hidden="1" x14ac:dyDescent="0.2">
      <c r="B932" s="720" t="s">
        <v>580</v>
      </c>
      <c r="C932" s="719" t="s">
        <v>2868</v>
      </c>
      <c r="D932" s="718" t="s">
        <v>2869</v>
      </c>
    </row>
    <row r="933" spans="2:4" hidden="1" x14ac:dyDescent="0.2">
      <c r="B933" s="720" t="s">
        <v>580</v>
      </c>
      <c r="C933" s="719" t="s">
        <v>2868</v>
      </c>
      <c r="D933" s="718" t="s">
        <v>2870</v>
      </c>
    </row>
    <row r="934" spans="2:4" hidden="1" x14ac:dyDescent="0.2">
      <c r="B934" s="720" t="s">
        <v>580</v>
      </c>
      <c r="C934" s="719" t="s">
        <v>2868</v>
      </c>
      <c r="D934" s="718" t="s">
        <v>2871</v>
      </c>
    </row>
    <row r="935" spans="2:4" hidden="1" x14ac:dyDescent="0.2">
      <c r="B935" s="720" t="s">
        <v>580</v>
      </c>
      <c r="C935" s="719" t="s">
        <v>2868</v>
      </c>
      <c r="D935" s="718" t="s">
        <v>2643</v>
      </c>
    </row>
    <row r="936" spans="2:4" hidden="1" x14ac:dyDescent="0.2">
      <c r="B936" s="720" t="s">
        <v>580</v>
      </c>
      <c r="C936" s="719" t="s">
        <v>2872</v>
      </c>
      <c r="D936" s="718" t="s">
        <v>2872</v>
      </c>
    </row>
    <row r="937" spans="2:4" hidden="1" x14ac:dyDescent="0.2">
      <c r="B937" s="720" t="s">
        <v>580</v>
      </c>
      <c r="C937" s="719" t="s">
        <v>2872</v>
      </c>
      <c r="D937" s="718" t="s">
        <v>2121</v>
      </c>
    </row>
    <row r="938" spans="2:4" hidden="1" x14ac:dyDescent="0.2">
      <c r="B938" s="720" t="s">
        <v>580</v>
      </c>
      <c r="C938" s="719" t="s">
        <v>2872</v>
      </c>
      <c r="D938" s="718" t="s">
        <v>2873</v>
      </c>
    </row>
    <row r="939" spans="2:4" hidden="1" x14ac:dyDescent="0.2">
      <c r="B939" s="720" t="s">
        <v>580</v>
      </c>
      <c r="C939" s="719" t="s">
        <v>2872</v>
      </c>
      <c r="D939" s="718" t="s">
        <v>2874</v>
      </c>
    </row>
    <row r="940" spans="2:4" hidden="1" x14ac:dyDescent="0.2">
      <c r="B940" s="720" t="s">
        <v>580</v>
      </c>
      <c r="C940" s="719" t="s">
        <v>2875</v>
      </c>
      <c r="D940" s="718" t="s">
        <v>2139</v>
      </c>
    </row>
    <row r="941" spans="2:4" hidden="1" x14ac:dyDescent="0.2">
      <c r="B941" s="720" t="s">
        <v>580</v>
      </c>
      <c r="C941" s="719" t="s">
        <v>2875</v>
      </c>
      <c r="D941" s="718" t="s">
        <v>2116</v>
      </c>
    </row>
    <row r="942" spans="2:4" hidden="1" x14ac:dyDescent="0.2">
      <c r="B942" s="720" t="s">
        <v>580</v>
      </c>
      <c r="C942" s="719" t="s">
        <v>2875</v>
      </c>
      <c r="D942" s="718" t="s">
        <v>2876</v>
      </c>
    </row>
    <row r="943" spans="2:4" hidden="1" x14ac:dyDescent="0.2">
      <c r="B943" s="720" t="s">
        <v>580</v>
      </c>
      <c r="C943" s="719" t="s">
        <v>2877</v>
      </c>
      <c r="D943" s="718" t="s">
        <v>2494</v>
      </c>
    </row>
    <row r="944" spans="2:4" hidden="1" x14ac:dyDescent="0.2">
      <c r="B944" s="720" t="s">
        <v>580</v>
      </c>
      <c r="C944" s="719" t="s">
        <v>2877</v>
      </c>
      <c r="D944" s="718" t="s">
        <v>2863</v>
      </c>
    </row>
    <row r="945" spans="2:4" hidden="1" x14ac:dyDescent="0.2">
      <c r="B945" s="720" t="s">
        <v>580</v>
      </c>
      <c r="C945" s="719" t="s">
        <v>2878</v>
      </c>
      <c r="D945" s="718" t="s">
        <v>2556</v>
      </c>
    </row>
    <row r="946" spans="2:4" hidden="1" x14ac:dyDescent="0.2">
      <c r="B946" s="720" t="s">
        <v>580</v>
      </c>
      <c r="C946" s="719" t="s">
        <v>2878</v>
      </c>
      <c r="D946" s="718" t="s">
        <v>2879</v>
      </c>
    </row>
    <row r="947" spans="2:4" hidden="1" x14ac:dyDescent="0.2">
      <c r="B947" s="720" t="s">
        <v>580</v>
      </c>
      <c r="C947" s="719" t="s">
        <v>2878</v>
      </c>
      <c r="D947" s="718" t="s">
        <v>2878</v>
      </c>
    </row>
    <row r="948" spans="2:4" hidden="1" x14ac:dyDescent="0.2">
      <c r="B948" s="720" t="s">
        <v>580</v>
      </c>
      <c r="C948" s="719" t="s">
        <v>2878</v>
      </c>
      <c r="D948" s="718" t="s">
        <v>2880</v>
      </c>
    </row>
    <row r="949" spans="2:4" hidden="1" x14ac:dyDescent="0.2">
      <c r="B949" s="720" t="s">
        <v>580</v>
      </c>
      <c r="C949" s="719" t="s">
        <v>474</v>
      </c>
      <c r="D949" s="718" t="s">
        <v>2881</v>
      </c>
    </row>
    <row r="950" spans="2:4" hidden="1" x14ac:dyDescent="0.2">
      <c r="B950" s="720" t="s">
        <v>580</v>
      </c>
      <c r="C950" s="719" t="s">
        <v>474</v>
      </c>
      <c r="D950" s="718" t="s">
        <v>2882</v>
      </c>
    </row>
    <row r="951" spans="2:4" hidden="1" x14ac:dyDescent="0.2">
      <c r="B951" s="720" t="s">
        <v>580</v>
      </c>
      <c r="C951" s="719" t="s">
        <v>474</v>
      </c>
      <c r="D951" s="718" t="s">
        <v>2883</v>
      </c>
    </row>
    <row r="952" spans="2:4" hidden="1" x14ac:dyDescent="0.2">
      <c r="B952" s="720" t="s">
        <v>580</v>
      </c>
      <c r="C952" s="719" t="s">
        <v>474</v>
      </c>
      <c r="D952" s="718" t="s">
        <v>2884</v>
      </c>
    </row>
    <row r="953" spans="2:4" hidden="1" x14ac:dyDescent="0.2">
      <c r="B953" s="720" t="s">
        <v>580</v>
      </c>
      <c r="C953" s="719" t="s">
        <v>474</v>
      </c>
      <c r="D953" s="718" t="s">
        <v>2885</v>
      </c>
    </row>
    <row r="954" spans="2:4" hidden="1" x14ac:dyDescent="0.2">
      <c r="B954" s="720" t="s">
        <v>580</v>
      </c>
      <c r="C954" s="719" t="s">
        <v>2886</v>
      </c>
      <c r="D954" s="718" t="s">
        <v>2886</v>
      </c>
    </row>
    <row r="955" spans="2:4" hidden="1" x14ac:dyDescent="0.2">
      <c r="B955" s="720" t="s">
        <v>580</v>
      </c>
      <c r="C955" s="719" t="s">
        <v>2886</v>
      </c>
      <c r="D955" s="718" t="s">
        <v>2328</v>
      </c>
    </row>
    <row r="956" spans="2:4" hidden="1" x14ac:dyDescent="0.2">
      <c r="B956" s="720" t="s">
        <v>580</v>
      </c>
      <c r="C956" s="719" t="s">
        <v>2886</v>
      </c>
      <c r="D956" s="718" t="s">
        <v>2887</v>
      </c>
    </row>
    <row r="957" spans="2:4" hidden="1" x14ac:dyDescent="0.2">
      <c r="B957" s="720" t="s">
        <v>580</v>
      </c>
      <c r="C957" s="719" t="s">
        <v>2888</v>
      </c>
      <c r="D957" s="718" t="s">
        <v>2888</v>
      </c>
    </row>
    <row r="958" spans="2:4" hidden="1" x14ac:dyDescent="0.2">
      <c r="B958" s="720" t="s">
        <v>580</v>
      </c>
      <c r="C958" s="719" t="s">
        <v>2888</v>
      </c>
      <c r="D958" s="718" t="s">
        <v>2889</v>
      </c>
    </row>
    <row r="959" spans="2:4" hidden="1" x14ac:dyDescent="0.2">
      <c r="B959" s="720" t="s">
        <v>580</v>
      </c>
      <c r="C959" s="719" t="s">
        <v>2888</v>
      </c>
      <c r="D959" s="718" t="s">
        <v>2890</v>
      </c>
    </row>
    <row r="960" spans="2:4" hidden="1" x14ac:dyDescent="0.2">
      <c r="B960" s="720" t="s">
        <v>580</v>
      </c>
      <c r="C960" s="719" t="s">
        <v>2891</v>
      </c>
      <c r="D960" s="718" t="s">
        <v>2891</v>
      </c>
    </row>
    <row r="961" spans="2:4" hidden="1" x14ac:dyDescent="0.2">
      <c r="B961" s="720" t="s">
        <v>580</v>
      </c>
      <c r="C961" s="719" t="s">
        <v>2891</v>
      </c>
      <c r="D961" s="718" t="s">
        <v>2892</v>
      </c>
    </row>
    <row r="962" spans="2:4" hidden="1" x14ac:dyDescent="0.2">
      <c r="B962" s="720" t="s">
        <v>580</v>
      </c>
      <c r="C962" s="719" t="s">
        <v>2891</v>
      </c>
      <c r="D962" s="718" t="s">
        <v>2893</v>
      </c>
    </row>
    <row r="963" spans="2:4" hidden="1" x14ac:dyDescent="0.2">
      <c r="B963" s="720" t="s">
        <v>580</v>
      </c>
      <c r="C963" s="719" t="s">
        <v>2891</v>
      </c>
      <c r="D963" s="718" t="s">
        <v>2008</v>
      </c>
    </row>
    <row r="964" spans="2:4" hidden="1" x14ac:dyDescent="0.2">
      <c r="B964" s="720" t="s">
        <v>580</v>
      </c>
      <c r="C964" s="719" t="s">
        <v>2894</v>
      </c>
      <c r="D964" s="718" t="s">
        <v>2894</v>
      </c>
    </row>
    <row r="965" spans="2:4" hidden="1" x14ac:dyDescent="0.2">
      <c r="B965" s="720" t="s">
        <v>580</v>
      </c>
      <c r="C965" s="719" t="s">
        <v>2894</v>
      </c>
      <c r="D965" s="718" t="s">
        <v>2870</v>
      </c>
    </row>
    <row r="966" spans="2:4" hidden="1" x14ac:dyDescent="0.2">
      <c r="B966" s="720" t="s">
        <v>580</v>
      </c>
      <c r="C966" s="719" t="s">
        <v>2894</v>
      </c>
      <c r="D966" s="718" t="s">
        <v>2895</v>
      </c>
    </row>
    <row r="967" spans="2:4" hidden="1" x14ac:dyDescent="0.2">
      <c r="B967" s="720" t="s">
        <v>580</v>
      </c>
      <c r="C967" s="719" t="s">
        <v>2858</v>
      </c>
      <c r="D967" s="718" t="s">
        <v>2896</v>
      </c>
    </row>
    <row r="968" spans="2:4" hidden="1" x14ac:dyDescent="0.2">
      <c r="B968" s="720" t="s">
        <v>580</v>
      </c>
      <c r="C968" s="719" t="s">
        <v>2858</v>
      </c>
      <c r="D968" s="718" t="s">
        <v>2897</v>
      </c>
    </row>
    <row r="969" spans="2:4" hidden="1" x14ac:dyDescent="0.2">
      <c r="B969" s="720" t="s">
        <v>580</v>
      </c>
      <c r="C969" s="719" t="s">
        <v>2858</v>
      </c>
      <c r="D969" s="718" t="s">
        <v>2898</v>
      </c>
    </row>
    <row r="970" spans="2:4" hidden="1" x14ac:dyDescent="0.2">
      <c r="B970" s="720" t="s">
        <v>580</v>
      </c>
      <c r="C970" s="719" t="s">
        <v>2858</v>
      </c>
      <c r="D970" s="718" t="s">
        <v>2899</v>
      </c>
    </row>
    <row r="971" spans="2:4" hidden="1" x14ac:dyDescent="0.2">
      <c r="B971" s="720" t="s">
        <v>580</v>
      </c>
      <c r="C971" s="719" t="s">
        <v>2900</v>
      </c>
      <c r="D971" s="718" t="s">
        <v>2901</v>
      </c>
    </row>
    <row r="972" spans="2:4" hidden="1" x14ac:dyDescent="0.2">
      <c r="B972" s="720" t="s">
        <v>580</v>
      </c>
      <c r="C972" s="719" t="s">
        <v>2900</v>
      </c>
      <c r="D972" s="718" t="s">
        <v>2902</v>
      </c>
    </row>
    <row r="973" spans="2:4" hidden="1" x14ac:dyDescent="0.2">
      <c r="B973" s="720" t="s">
        <v>580</v>
      </c>
      <c r="C973" s="719" t="s">
        <v>2900</v>
      </c>
      <c r="D973" s="718" t="s">
        <v>2903</v>
      </c>
    </row>
    <row r="974" spans="2:4" hidden="1" x14ac:dyDescent="0.2">
      <c r="B974" s="720" t="s">
        <v>580</v>
      </c>
      <c r="C974" s="719" t="s">
        <v>2900</v>
      </c>
      <c r="D974" s="718" t="s">
        <v>2904</v>
      </c>
    </row>
    <row r="975" spans="2:4" hidden="1" x14ac:dyDescent="0.2">
      <c r="B975" s="720" t="s">
        <v>580</v>
      </c>
      <c r="C975" s="719" t="s">
        <v>524</v>
      </c>
      <c r="D975" s="718" t="s">
        <v>2905</v>
      </c>
    </row>
    <row r="976" spans="2:4" hidden="1" x14ac:dyDescent="0.2">
      <c r="B976" s="720" t="s">
        <v>580</v>
      </c>
      <c r="C976" s="719" t="s">
        <v>524</v>
      </c>
      <c r="D976" s="718" t="s">
        <v>1916</v>
      </c>
    </row>
    <row r="977" spans="2:4" hidden="1" x14ac:dyDescent="0.2">
      <c r="B977" s="720" t="s">
        <v>580</v>
      </c>
      <c r="C977" s="719" t="s">
        <v>524</v>
      </c>
      <c r="D977" s="718" t="s">
        <v>2813</v>
      </c>
    </row>
    <row r="978" spans="2:4" hidden="1" x14ac:dyDescent="0.2">
      <c r="B978" s="720" t="s">
        <v>580</v>
      </c>
      <c r="C978" s="719" t="s">
        <v>524</v>
      </c>
      <c r="D978" s="718" t="s">
        <v>2906</v>
      </c>
    </row>
    <row r="979" spans="2:4" hidden="1" x14ac:dyDescent="0.2">
      <c r="B979" s="720" t="s">
        <v>580</v>
      </c>
      <c r="C979" s="719" t="s">
        <v>580</v>
      </c>
      <c r="D979" s="718" t="s">
        <v>2907</v>
      </c>
    </row>
    <row r="980" spans="2:4" hidden="1" x14ac:dyDescent="0.2">
      <c r="B980" s="720" t="s">
        <v>580</v>
      </c>
      <c r="C980" s="719" t="s">
        <v>580</v>
      </c>
      <c r="D980" s="718" t="s">
        <v>2461</v>
      </c>
    </row>
    <row r="981" spans="2:4" hidden="1" x14ac:dyDescent="0.2">
      <c r="B981" s="720" t="s">
        <v>580</v>
      </c>
      <c r="C981" s="719" t="s">
        <v>580</v>
      </c>
      <c r="D981" s="718" t="s">
        <v>2908</v>
      </c>
    </row>
    <row r="982" spans="2:4" hidden="1" x14ac:dyDescent="0.2">
      <c r="B982" s="720" t="s">
        <v>580</v>
      </c>
      <c r="C982" s="719" t="s">
        <v>580</v>
      </c>
      <c r="D982" s="718" t="s">
        <v>2909</v>
      </c>
    </row>
    <row r="983" spans="2:4" hidden="1" x14ac:dyDescent="0.2">
      <c r="B983" s="720" t="s">
        <v>580</v>
      </c>
      <c r="C983" s="719" t="s">
        <v>580</v>
      </c>
      <c r="D983" s="718" t="s">
        <v>2496</v>
      </c>
    </row>
    <row r="984" spans="2:4" hidden="1" x14ac:dyDescent="0.2">
      <c r="B984" s="720" t="s">
        <v>580</v>
      </c>
      <c r="C984" s="719" t="s">
        <v>580</v>
      </c>
      <c r="D984" s="718" t="s">
        <v>2910</v>
      </c>
    </row>
    <row r="985" spans="2:4" hidden="1" x14ac:dyDescent="0.2">
      <c r="B985" s="720" t="s">
        <v>580</v>
      </c>
      <c r="C985" s="719" t="s">
        <v>580</v>
      </c>
      <c r="D985" s="718" t="s">
        <v>2911</v>
      </c>
    </row>
    <row r="986" spans="2:4" hidden="1" x14ac:dyDescent="0.2">
      <c r="B986" s="720" t="s">
        <v>580</v>
      </c>
      <c r="C986" s="719" t="s">
        <v>2047</v>
      </c>
      <c r="D986" s="718" t="s">
        <v>2912</v>
      </c>
    </row>
    <row r="987" spans="2:4" hidden="1" x14ac:dyDescent="0.2">
      <c r="B987" s="720" t="s">
        <v>580</v>
      </c>
      <c r="C987" s="719" t="s">
        <v>2047</v>
      </c>
      <c r="D987" s="718" t="s">
        <v>2913</v>
      </c>
    </row>
    <row r="988" spans="2:4" hidden="1" x14ac:dyDescent="0.2">
      <c r="B988" s="720" t="s">
        <v>580</v>
      </c>
      <c r="C988" s="719" t="s">
        <v>2047</v>
      </c>
      <c r="D988" s="718" t="s">
        <v>2914</v>
      </c>
    </row>
    <row r="989" spans="2:4" hidden="1" x14ac:dyDescent="0.2">
      <c r="B989" s="720" t="s">
        <v>580</v>
      </c>
      <c r="C989" s="719" t="s">
        <v>2047</v>
      </c>
      <c r="D989" s="718" t="s">
        <v>2499</v>
      </c>
    </row>
    <row r="990" spans="2:4" hidden="1" x14ac:dyDescent="0.2">
      <c r="B990" s="720" t="s">
        <v>580</v>
      </c>
      <c r="C990" s="719" t="s">
        <v>2047</v>
      </c>
      <c r="D990" s="718" t="s">
        <v>2915</v>
      </c>
    </row>
    <row r="991" spans="2:4" hidden="1" x14ac:dyDescent="0.2">
      <c r="B991" s="720" t="s">
        <v>580</v>
      </c>
      <c r="C991" s="719" t="s">
        <v>2047</v>
      </c>
      <c r="D991" s="718" t="s">
        <v>2916</v>
      </c>
    </row>
    <row r="992" spans="2:4" hidden="1" x14ac:dyDescent="0.2">
      <c r="B992" s="720" t="s">
        <v>580</v>
      </c>
      <c r="C992" s="719" t="s">
        <v>2917</v>
      </c>
      <c r="D992" s="718" t="s">
        <v>2918</v>
      </c>
    </row>
    <row r="993" spans="2:4" hidden="1" x14ac:dyDescent="0.2">
      <c r="B993" s="720" t="s">
        <v>580</v>
      </c>
      <c r="C993" s="719" t="s">
        <v>2917</v>
      </c>
      <c r="D993" s="718" t="s">
        <v>2919</v>
      </c>
    </row>
    <row r="994" spans="2:4" hidden="1" x14ac:dyDescent="0.2">
      <c r="B994" s="720" t="s">
        <v>580</v>
      </c>
      <c r="C994" s="719" t="s">
        <v>2917</v>
      </c>
      <c r="D994" s="718" t="s">
        <v>2920</v>
      </c>
    </row>
    <row r="995" spans="2:4" hidden="1" x14ac:dyDescent="0.2">
      <c r="B995" s="720" t="s">
        <v>580</v>
      </c>
      <c r="C995" s="719" t="s">
        <v>2917</v>
      </c>
      <c r="D995" s="718" t="s">
        <v>2299</v>
      </c>
    </row>
    <row r="996" spans="2:4" hidden="1" x14ac:dyDescent="0.2">
      <c r="B996" s="720" t="s">
        <v>580</v>
      </c>
      <c r="C996" s="719" t="s">
        <v>2917</v>
      </c>
      <c r="D996" s="718" t="s">
        <v>2921</v>
      </c>
    </row>
    <row r="997" spans="2:4" hidden="1" x14ac:dyDescent="0.2">
      <c r="B997" s="720" t="s">
        <v>580</v>
      </c>
      <c r="C997" s="719" t="s">
        <v>2917</v>
      </c>
      <c r="D997" s="718" t="s">
        <v>2922</v>
      </c>
    </row>
    <row r="998" spans="2:4" hidden="1" x14ac:dyDescent="0.2">
      <c r="B998" s="720" t="s">
        <v>597</v>
      </c>
      <c r="C998" s="719" t="s">
        <v>2923</v>
      </c>
      <c r="D998" s="718" t="s">
        <v>2923</v>
      </c>
    </row>
    <row r="999" spans="2:4" hidden="1" x14ac:dyDescent="0.2">
      <c r="B999" s="720" t="s">
        <v>597</v>
      </c>
      <c r="C999" s="719" t="s">
        <v>381</v>
      </c>
      <c r="D999" s="718" t="s">
        <v>381</v>
      </c>
    </row>
    <row r="1000" spans="2:4" hidden="1" x14ac:dyDescent="0.2">
      <c r="B1000" s="720" t="s">
        <v>597</v>
      </c>
      <c r="C1000" s="719" t="s">
        <v>2371</v>
      </c>
      <c r="D1000" s="718" t="s">
        <v>2371</v>
      </c>
    </row>
    <row r="1001" spans="2:4" hidden="1" x14ac:dyDescent="0.2">
      <c r="B1001" s="720" t="s">
        <v>597</v>
      </c>
      <c r="C1001" s="719" t="s">
        <v>2371</v>
      </c>
      <c r="D1001" s="718" t="s">
        <v>2494</v>
      </c>
    </row>
    <row r="1002" spans="2:4" hidden="1" x14ac:dyDescent="0.2">
      <c r="B1002" s="720" t="s">
        <v>597</v>
      </c>
      <c r="C1002" s="719" t="s">
        <v>2924</v>
      </c>
      <c r="D1002" s="718" t="s">
        <v>2924</v>
      </c>
    </row>
    <row r="1003" spans="2:4" hidden="1" x14ac:dyDescent="0.2">
      <c r="B1003" s="720" t="s">
        <v>597</v>
      </c>
      <c r="C1003" s="719" t="s">
        <v>1974</v>
      </c>
      <c r="D1003" s="718" t="s">
        <v>1974</v>
      </c>
    </row>
    <row r="1004" spans="2:4" hidden="1" x14ac:dyDescent="0.2">
      <c r="B1004" s="720" t="s">
        <v>597</v>
      </c>
      <c r="C1004" s="719" t="s">
        <v>2187</v>
      </c>
      <c r="D1004" s="718" t="s">
        <v>2187</v>
      </c>
    </row>
    <row r="1005" spans="2:4" hidden="1" x14ac:dyDescent="0.2">
      <c r="B1005" s="720" t="s">
        <v>597</v>
      </c>
      <c r="C1005" s="719" t="s">
        <v>2054</v>
      </c>
      <c r="D1005" s="718" t="s">
        <v>2054</v>
      </c>
    </row>
    <row r="1006" spans="2:4" hidden="1" x14ac:dyDescent="0.2">
      <c r="B1006" s="720" t="s">
        <v>597</v>
      </c>
      <c r="C1006" s="719" t="s">
        <v>2925</v>
      </c>
      <c r="D1006" s="718" t="s">
        <v>2925</v>
      </c>
    </row>
    <row r="1007" spans="2:4" hidden="1" x14ac:dyDescent="0.2">
      <c r="B1007" s="720" t="s">
        <v>597</v>
      </c>
      <c r="C1007" s="719" t="s">
        <v>2926</v>
      </c>
      <c r="D1007" s="718" t="s">
        <v>2926</v>
      </c>
    </row>
    <row r="1008" spans="2:4" hidden="1" x14ac:dyDescent="0.2">
      <c r="B1008" s="720" t="s">
        <v>597</v>
      </c>
      <c r="C1008" s="719" t="s">
        <v>2926</v>
      </c>
      <c r="D1008" s="718" t="s">
        <v>2201</v>
      </c>
    </row>
    <row r="1009" spans="2:4" hidden="1" x14ac:dyDescent="0.2">
      <c r="B1009" s="720" t="s">
        <v>597</v>
      </c>
      <c r="C1009" s="719" t="s">
        <v>2926</v>
      </c>
      <c r="D1009" s="718" t="s">
        <v>2927</v>
      </c>
    </row>
    <row r="1010" spans="2:4" hidden="1" x14ac:dyDescent="0.2">
      <c r="B1010" s="720" t="s">
        <v>597</v>
      </c>
      <c r="C1010" s="719" t="s">
        <v>2928</v>
      </c>
      <c r="D1010" s="718" t="s">
        <v>2929</v>
      </c>
    </row>
    <row r="1011" spans="2:4" hidden="1" x14ac:dyDescent="0.2">
      <c r="B1011" s="720" t="s">
        <v>597</v>
      </c>
      <c r="C1011" s="719" t="s">
        <v>2928</v>
      </c>
      <c r="D1011" s="718" t="s">
        <v>2930</v>
      </c>
    </row>
    <row r="1012" spans="2:4" hidden="1" x14ac:dyDescent="0.2">
      <c r="B1012" s="720" t="s">
        <v>597</v>
      </c>
      <c r="C1012" s="719" t="s">
        <v>2931</v>
      </c>
      <c r="D1012" s="718" t="s">
        <v>2932</v>
      </c>
    </row>
    <row r="1013" spans="2:4" hidden="1" x14ac:dyDescent="0.2">
      <c r="B1013" s="720" t="s">
        <v>597</v>
      </c>
      <c r="C1013" s="719" t="s">
        <v>2931</v>
      </c>
      <c r="D1013" s="718" t="s">
        <v>2933</v>
      </c>
    </row>
    <row r="1014" spans="2:4" hidden="1" x14ac:dyDescent="0.2">
      <c r="B1014" s="720" t="s">
        <v>597</v>
      </c>
      <c r="C1014" s="719" t="s">
        <v>2931</v>
      </c>
      <c r="D1014" s="718" t="s">
        <v>2934</v>
      </c>
    </row>
    <row r="1015" spans="2:4" hidden="1" x14ac:dyDescent="0.2">
      <c r="B1015" s="720" t="s">
        <v>597</v>
      </c>
      <c r="C1015" s="719" t="s">
        <v>524</v>
      </c>
      <c r="D1015" s="718" t="s">
        <v>524</v>
      </c>
    </row>
    <row r="1016" spans="2:4" hidden="1" x14ac:dyDescent="0.2">
      <c r="B1016" s="720" t="s">
        <v>597</v>
      </c>
      <c r="C1016" s="719" t="s">
        <v>2935</v>
      </c>
      <c r="D1016" s="718" t="s">
        <v>2935</v>
      </c>
    </row>
    <row r="1017" spans="2:4" hidden="1" x14ac:dyDescent="0.2">
      <c r="B1017" s="720" t="s">
        <v>597</v>
      </c>
      <c r="C1017" s="719" t="s">
        <v>2936</v>
      </c>
      <c r="D1017" s="718" t="s">
        <v>2937</v>
      </c>
    </row>
    <row r="1018" spans="2:4" hidden="1" x14ac:dyDescent="0.2">
      <c r="B1018" s="720" t="s">
        <v>597</v>
      </c>
      <c r="C1018" s="719" t="s">
        <v>2936</v>
      </c>
      <c r="D1018" s="718" t="s">
        <v>2938</v>
      </c>
    </row>
    <row r="1019" spans="2:4" hidden="1" x14ac:dyDescent="0.2">
      <c r="B1019" s="720" t="s">
        <v>603</v>
      </c>
      <c r="C1019" s="719" t="s">
        <v>2939</v>
      </c>
      <c r="D1019" s="718" t="s">
        <v>2940</v>
      </c>
    </row>
    <row r="1020" spans="2:4" hidden="1" x14ac:dyDescent="0.2">
      <c r="B1020" s="720" t="s">
        <v>603</v>
      </c>
      <c r="C1020" s="719" t="s">
        <v>2939</v>
      </c>
      <c r="D1020" s="718" t="s">
        <v>496</v>
      </c>
    </row>
    <row r="1021" spans="2:4" hidden="1" x14ac:dyDescent="0.2">
      <c r="B1021" s="720" t="s">
        <v>603</v>
      </c>
      <c r="C1021" s="719" t="s">
        <v>2941</v>
      </c>
      <c r="D1021" s="718" t="s">
        <v>2942</v>
      </c>
    </row>
    <row r="1022" spans="2:4" hidden="1" x14ac:dyDescent="0.2">
      <c r="B1022" s="720" t="s">
        <v>603</v>
      </c>
      <c r="C1022" s="719" t="s">
        <v>2941</v>
      </c>
      <c r="D1022" s="718" t="s">
        <v>2943</v>
      </c>
    </row>
    <row r="1023" spans="2:4" hidden="1" x14ac:dyDescent="0.2">
      <c r="B1023" s="720" t="s">
        <v>603</v>
      </c>
      <c r="C1023" s="719" t="s">
        <v>2941</v>
      </c>
      <c r="D1023" s="718" t="s">
        <v>1908</v>
      </c>
    </row>
    <row r="1024" spans="2:4" hidden="1" x14ac:dyDescent="0.2">
      <c r="B1024" s="720" t="s">
        <v>603</v>
      </c>
      <c r="C1024" s="719" t="s">
        <v>2941</v>
      </c>
      <c r="D1024" s="718" t="s">
        <v>2944</v>
      </c>
    </row>
    <row r="1025" spans="2:4" hidden="1" x14ac:dyDescent="0.2">
      <c r="B1025" s="720" t="s">
        <v>603</v>
      </c>
      <c r="C1025" s="719" t="s">
        <v>2941</v>
      </c>
      <c r="D1025" s="718" t="s">
        <v>2945</v>
      </c>
    </row>
    <row r="1026" spans="2:4" hidden="1" x14ac:dyDescent="0.2">
      <c r="B1026" s="720" t="s">
        <v>603</v>
      </c>
      <c r="C1026" s="719" t="s">
        <v>2941</v>
      </c>
      <c r="D1026" s="718" t="s">
        <v>2009</v>
      </c>
    </row>
    <row r="1027" spans="2:4" hidden="1" x14ac:dyDescent="0.2">
      <c r="B1027" s="720" t="s">
        <v>603</v>
      </c>
      <c r="C1027" s="719" t="s">
        <v>2946</v>
      </c>
      <c r="D1027" s="718" t="s">
        <v>2947</v>
      </c>
    </row>
    <row r="1028" spans="2:4" hidden="1" x14ac:dyDescent="0.2">
      <c r="B1028" s="720" t="s">
        <v>603</v>
      </c>
      <c r="C1028" s="719" t="s">
        <v>2946</v>
      </c>
      <c r="D1028" s="718" t="s">
        <v>2948</v>
      </c>
    </row>
    <row r="1029" spans="2:4" hidden="1" x14ac:dyDescent="0.2">
      <c r="B1029" s="720" t="s">
        <v>603</v>
      </c>
      <c r="C1029" s="719" t="s">
        <v>2946</v>
      </c>
      <c r="D1029" s="718" t="s">
        <v>2949</v>
      </c>
    </row>
    <row r="1030" spans="2:4" hidden="1" x14ac:dyDescent="0.2">
      <c r="B1030" s="720" t="s">
        <v>603</v>
      </c>
      <c r="C1030" s="719" t="s">
        <v>2946</v>
      </c>
      <c r="D1030" s="718" t="s">
        <v>2950</v>
      </c>
    </row>
    <row r="1031" spans="2:4" hidden="1" x14ac:dyDescent="0.2">
      <c r="B1031" s="720" t="s">
        <v>603</v>
      </c>
      <c r="C1031" s="719" t="s">
        <v>2946</v>
      </c>
      <c r="D1031" s="718" t="s">
        <v>2951</v>
      </c>
    </row>
    <row r="1032" spans="2:4" hidden="1" x14ac:dyDescent="0.2">
      <c r="B1032" s="720" t="s">
        <v>603</v>
      </c>
      <c r="C1032" s="719" t="s">
        <v>2946</v>
      </c>
      <c r="D1032" s="718" t="s">
        <v>2952</v>
      </c>
    </row>
    <row r="1033" spans="2:4" hidden="1" x14ac:dyDescent="0.2">
      <c r="B1033" s="720" t="s">
        <v>603</v>
      </c>
      <c r="C1033" s="719" t="s">
        <v>2946</v>
      </c>
      <c r="D1033" s="718" t="s">
        <v>2953</v>
      </c>
    </row>
    <row r="1034" spans="2:4" hidden="1" x14ac:dyDescent="0.2">
      <c r="B1034" s="720" t="s">
        <v>603</v>
      </c>
      <c r="C1034" s="719" t="s">
        <v>2946</v>
      </c>
      <c r="D1034" s="718" t="s">
        <v>2954</v>
      </c>
    </row>
    <row r="1035" spans="2:4" hidden="1" x14ac:dyDescent="0.2">
      <c r="B1035" s="720" t="s">
        <v>603</v>
      </c>
      <c r="C1035" s="719" t="s">
        <v>2946</v>
      </c>
      <c r="D1035" s="718" t="s">
        <v>2955</v>
      </c>
    </row>
    <row r="1036" spans="2:4" hidden="1" x14ac:dyDescent="0.2">
      <c r="B1036" s="720" t="s">
        <v>603</v>
      </c>
      <c r="C1036" s="719" t="s">
        <v>2956</v>
      </c>
      <c r="D1036" s="718" t="s">
        <v>2957</v>
      </c>
    </row>
    <row r="1037" spans="2:4" hidden="1" x14ac:dyDescent="0.2">
      <c r="B1037" s="720" t="s">
        <v>603</v>
      </c>
      <c r="C1037" s="719" t="s">
        <v>2956</v>
      </c>
      <c r="D1037" s="718" t="s">
        <v>2958</v>
      </c>
    </row>
    <row r="1038" spans="2:4" hidden="1" x14ac:dyDescent="0.2">
      <c r="B1038" s="720" t="s">
        <v>603</v>
      </c>
      <c r="C1038" s="719" t="s">
        <v>2959</v>
      </c>
      <c r="D1038" s="718" t="s">
        <v>2960</v>
      </c>
    </row>
    <row r="1039" spans="2:4" hidden="1" x14ac:dyDescent="0.2">
      <c r="B1039" s="720" t="s">
        <v>603</v>
      </c>
      <c r="C1039" s="719" t="s">
        <v>2959</v>
      </c>
      <c r="D1039" s="718" t="s">
        <v>2961</v>
      </c>
    </row>
    <row r="1040" spans="2:4" hidden="1" x14ac:dyDescent="0.2">
      <c r="B1040" s="720" t="s">
        <v>603</v>
      </c>
      <c r="C1040" s="719" t="s">
        <v>2959</v>
      </c>
      <c r="D1040" s="718" t="s">
        <v>2141</v>
      </c>
    </row>
    <row r="1041" spans="2:4" hidden="1" x14ac:dyDescent="0.2">
      <c r="B1041" s="720" t="s">
        <v>603</v>
      </c>
      <c r="C1041" s="719" t="s">
        <v>2959</v>
      </c>
      <c r="D1041" s="718" t="s">
        <v>2962</v>
      </c>
    </row>
    <row r="1042" spans="2:4" hidden="1" x14ac:dyDescent="0.2">
      <c r="B1042" s="720" t="s">
        <v>603</v>
      </c>
      <c r="C1042" s="719" t="s">
        <v>2959</v>
      </c>
      <c r="D1042" s="718" t="s">
        <v>2963</v>
      </c>
    </row>
    <row r="1043" spans="2:4" hidden="1" x14ac:dyDescent="0.2">
      <c r="B1043" s="720" t="s">
        <v>603</v>
      </c>
      <c r="C1043" s="719" t="s">
        <v>2964</v>
      </c>
      <c r="D1043" s="718" t="s">
        <v>2017</v>
      </c>
    </row>
    <row r="1044" spans="2:4" hidden="1" x14ac:dyDescent="0.2">
      <c r="B1044" s="720" t="s">
        <v>603</v>
      </c>
      <c r="C1044" s="719" t="s">
        <v>2964</v>
      </c>
      <c r="D1044" s="718" t="s">
        <v>2965</v>
      </c>
    </row>
    <row r="1045" spans="2:4" hidden="1" x14ac:dyDescent="0.2">
      <c r="B1045" s="720" t="s">
        <v>603</v>
      </c>
      <c r="C1045" s="719" t="s">
        <v>2964</v>
      </c>
      <c r="D1045" s="718" t="s">
        <v>2964</v>
      </c>
    </row>
    <row r="1046" spans="2:4" hidden="1" x14ac:dyDescent="0.2">
      <c r="B1046" s="720" t="s">
        <v>603</v>
      </c>
      <c r="C1046" s="719" t="s">
        <v>2966</v>
      </c>
      <c r="D1046" s="718" t="s">
        <v>2870</v>
      </c>
    </row>
    <row r="1047" spans="2:4" hidden="1" x14ac:dyDescent="0.2">
      <c r="B1047" s="720" t="s">
        <v>603</v>
      </c>
      <c r="C1047" s="719" t="s">
        <v>2966</v>
      </c>
      <c r="D1047" s="718" t="s">
        <v>2967</v>
      </c>
    </row>
    <row r="1048" spans="2:4" hidden="1" x14ac:dyDescent="0.2">
      <c r="B1048" s="720" t="s">
        <v>603</v>
      </c>
      <c r="C1048" s="719" t="s">
        <v>2966</v>
      </c>
      <c r="D1048" s="718" t="s">
        <v>2968</v>
      </c>
    </row>
    <row r="1049" spans="2:4" hidden="1" x14ac:dyDescent="0.2">
      <c r="B1049" s="720" t="s">
        <v>603</v>
      </c>
      <c r="C1049" s="719" t="s">
        <v>2966</v>
      </c>
      <c r="D1049" s="718" t="s">
        <v>1924</v>
      </c>
    </row>
    <row r="1050" spans="2:4" hidden="1" x14ac:dyDescent="0.2">
      <c r="B1050" s="720" t="s">
        <v>603</v>
      </c>
      <c r="C1050" s="719" t="s">
        <v>2969</v>
      </c>
      <c r="D1050" s="718" t="s">
        <v>2969</v>
      </c>
    </row>
    <row r="1051" spans="2:4" hidden="1" x14ac:dyDescent="0.2">
      <c r="B1051" s="720" t="s">
        <v>603</v>
      </c>
      <c r="C1051" s="719" t="s">
        <v>2969</v>
      </c>
      <c r="D1051" s="718" t="s">
        <v>2970</v>
      </c>
    </row>
    <row r="1052" spans="2:4" hidden="1" x14ac:dyDescent="0.2">
      <c r="B1052" s="720" t="s">
        <v>603</v>
      </c>
      <c r="C1052" s="719" t="s">
        <v>2971</v>
      </c>
      <c r="D1052" s="718" t="s">
        <v>2429</v>
      </c>
    </row>
    <row r="1053" spans="2:4" hidden="1" x14ac:dyDescent="0.2">
      <c r="B1053" s="720" t="s">
        <v>603</v>
      </c>
      <c r="C1053" s="719" t="s">
        <v>2971</v>
      </c>
      <c r="D1053" s="718" t="s">
        <v>2118</v>
      </c>
    </row>
    <row r="1054" spans="2:4" hidden="1" x14ac:dyDescent="0.2">
      <c r="B1054" s="720" t="s">
        <v>603</v>
      </c>
      <c r="C1054" s="719" t="s">
        <v>2971</v>
      </c>
      <c r="D1054" s="718" t="s">
        <v>2461</v>
      </c>
    </row>
    <row r="1055" spans="2:4" hidden="1" x14ac:dyDescent="0.2">
      <c r="B1055" s="720" t="s">
        <v>603</v>
      </c>
      <c r="C1055" s="719" t="s">
        <v>2971</v>
      </c>
      <c r="D1055" s="718" t="s">
        <v>2972</v>
      </c>
    </row>
    <row r="1056" spans="2:4" hidden="1" x14ac:dyDescent="0.2">
      <c r="B1056" s="720" t="s">
        <v>603</v>
      </c>
      <c r="C1056" s="719" t="s">
        <v>2971</v>
      </c>
      <c r="D1056" s="718" t="s">
        <v>2973</v>
      </c>
    </row>
    <row r="1057" spans="2:4" hidden="1" x14ac:dyDescent="0.2">
      <c r="B1057" s="720" t="s">
        <v>603</v>
      </c>
      <c r="C1057" s="719" t="s">
        <v>2974</v>
      </c>
      <c r="D1057" s="718" t="s">
        <v>2975</v>
      </c>
    </row>
    <row r="1058" spans="2:4" hidden="1" x14ac:dyDescent="0.2">
      <c r="B1058" s="720" t="s">
        <v>603</v>
      </c>
      <c r="C1058" s="719" t="s">
        <v>2974</v>
      </c>
      <c r="D1058" s="718" t="s">
        <v>1988</v>
      </c>
    </row>
    <row r="1059" spans="2:4" hidden="1" x14ac:dyDescent="0.2">
      <c r="B1059" s="720" t="s">
        <v>603</v>
      </c>
      <c r="C1059" s="719" t="s">
        <v>2974</v>
      </c>
      <c r="D1059" s="718" t="s">
        <v>2976</v>
      </c>
    </row>
    <row r="1060" spans="2:4" hidden="1" x14ac:dyDescent="0.2">
      <c r="B1060" s="720" t="s">
        <v>603</v>
      </c>
      <c r="C1060" s="719" t="s">
        <v>2974</v>
      </c>
      <c r="D1060" s="718" t="s">
        <v>2841</v>
      </c>
    </row>
    <row r="1061" spans="2:4" hidden="1" x14ac:dyDescent="0.2">
      <c r="B1061" s="720" t="s">
        <v>603</v>
      </c>
      <c r="C1061" s="719" t="s">
        <v>2974</v>
      </c>
      <c r="D1061" s="718" t="s">
        <v>2977</v>
      </c>
    </row>
    <row r="1062" spans="2:4" hidden="1" x14ac:dyDescent="0.2">
      <c r="B1062" s="720" t="s">
        <v>603</v>
      </c>
      <c r="C1062" s="719" t="s">
        <v>2974</v>
      </c>
      <c r="D1062" s="718" t="s">
        <v>2978</v>
      </c>
    </row>
    <row r="1063" spans="2:4" hidden="1" x14ac:dyDescent="0.2">
      <c r="B1063" s="720" t="s">
        <v>603</v>
      </c>
      <c r="C1063" s="719" t="s">
        <v>2979</v>
      </c>
      <c r="D1063" s="718" t="s">
        <v>1988</v>
      </c>
    </row>
    <row r="1064" spans="2:4" hidden="1" x14ac:dyDescent="0.2">
      <c r="B1064" s="720" t="s">
        <v>603</v>
      </c>
      <c r="C1064" s="719" t="s">
        <v>2979</v>
      </c>
      <c r="D1064" s="718" t="s">
        <v>2980</v>
      </c>
    </row>
    <row r="1065" spans="2:4" hidden="1" x14ac:dyDescent="0.2">
      <c r="B1065" s="720" t="s">
        <v>603</v>
      </c>
      <c r="C1065" s="719" t="s">
        <v>2979</v>
      </c>
      <c r="D1065" s="718" t="s">
        <v>2510</v>
      </c>
    </row>
    <row r="1066" spans="2:4" hidden="1" x14ac:dyDescent="0.2">
      <c r="B1066" s="720" t="s">
        <v>603</v>
      </c>
      <c r="C1066" s="719" t="s">
        <v>2979</v>
      </c>
      <c r="D1066" s="718" t="s">
        <v>2981</v>
      </c>
    </row>
    <row r="1067" spans="2:4" hidden="1" x14ac:dyDescent="0.2">
      <c r="B1067" s="720" t="s">
        <v>603</v>
      </c>
      <c r="C1067" s="719" t="s">
        <v>2982</v>
      </c>
      <c r="D1067" s="718" t="s">
        <v>2294</v>
      </c>
    </row>
    <row r="1068" spans="2:4" hidden="1" x14ac:dyDescent="0.2">
      <c r="B1068" s="720" t="s">
        <v>603</v>
      </c>
      <c r="C1068" s="719" t="s">
        <v>2982</v>
      </c>
      <c r="D1068" s="718" t="s">
        <v>2983</v>
      </c>
    </row>
    <row r="1069" spans="2:4" hidden="1" x14ac:dyDescent="0.2">
      <c r="B1069" s="720" t="s">
        <v>603</v>
      </c>
      <c r="C1069" s="719" t="s">
        <v>2982</v>
      </c>
      <c r="D1069" s="718" t="s">
        <v>2984</v>
      </c>
    </row>
    <row r="1070" spans="2:4" hidden="1" x14ac:dyDescent="0.2">
      <c r="B1070" s="720" t="s">
        <v>603</v>
      </c>
      <c r="C1070" s="719" t="s">
        <v>2982</v>
      </c>
      <c r="D1070" s="718" t="s">
        <v>2985</v>
      </c>
    </row>
    <row r="1071" spans="2:4" hidden="1" x14ac:dyDescent="0.2">
      <c r="B1071" s="720" t="s">
        <v>603</v>
      </c>
      <c r="C1071" s="719" t="s">
        <v>2982</v>
      </c>
      <c r="D1071" s="718" t="s">
        <v>2986</v>
      </c>
    </row>
    <row r="1072" spans="2:4" hidden="1" x14ac:dyDescent="0.2">
      <c r="B1072" s="720" t="s">
        <v>603</v>
      </c>
      <c r="C1072" s="719" t="s">
        <v>2982</v>
      </c>
      <c r="D1072" s="718" t="s">
        <v>2268</v>
      </c>
    </row>
    <row r="1073" spans="2:4" hidden="1" x14ac:dyDescent="0.2">
      <c r="B1073" s="720" t="s">
        <v>603</v>
      </c>
      <c r="C1073" s="719" t="s">
        <v>2982</v>
      </c>
      <c r="D1073" s="718" t="s">
        <v>2987</v>
      </c>
    </row>
    <row r="1074" spans="2:4" hidden="1" x14ac:dyDescent="0.2">
      <c r="B1074" s="720" t="s">
        <v>603</v>
      </c>
      <c r="C1074" s="719" t="s">
        <v>2988</v>
      </c>
      <c r="D1074" s="718" t="s">
        <v>2989</v>
      </c>
    </row>
    <row r="1075" spans="2:4" hidden="1" x14ac:dyDescent="0.2">
      <c r="B1075" s="720" t="s">
        <v>603</v>
      </c>
      <c r="C1075" s="719" t="s">
        <v>2988</v>
      </c>
      <c r="D1075" s="718" t="s">
        <v>381</v>
      </c>
    </row>
    <row r="1076" spans="2:4" hidden="1" x14ac:dyDescent="0.2">
      <c r="B1076" s="720" t="s">
        <v>603</v>
      </c>
      <c r="C1076" s="719" t="s">
        <v>2988</v>
      </c>
      <c r="D1076" s="718" t="s">
        <v>2990</v>
      </c>
    </row>
    <row r="1077" spans="2:4" hidden="1" x14ac:dyDescent="0.2">
      <c r="B1077" s="720" t="s">
        <v>603</v>
      </c>
      <c r="C1077" s="719" t="s">
        <v>2988</v>
      </c>
      <c r="D1077" s="718" t="s">
        <v>2518</v>
      </c>
    </row>
    <row r="1078" spans="2:4" hidden="1" x14ac:dyDescent="0.2">
      <c r="B1078" s="720" t="s">
        <v>603</v>
      </c>
      <c r="C1078" s="719" t="s">
        <v>2988</v>
      </c>
      <c r="D1078" s="718" t="s">
        <v>2589</v>
      </c>
    </row>
    <row r="1079" spans="2:4" hidden="1" x14ac:dyDescent="0.2">
      <c r="B1079" s="720" t="s">
        <v>603</v>
      </c>
      <c r="C1079" s="719" t="s">
        <v>2988</v>
      </c>
      <c r="D1079" s="718" t="s">
        <v>2991</v>
      </c>
    </row>
    <row r="1080" spans="2:4" hidden="1" x14ac:dyDescent="0.2">
      <c r="B1080" s="720" t="s">
        <v>603</v>
      </c>
      <c r="C1080" s="719" t="s">
        <v>2988</v>
      </c>
      <c r="D1080" s="718" t="s">
        <v>2992</v>
      </c>
    </row>
    <row r="1081" spans="2:4" hidden="1" x14ac:dyDescent="0.2">
      <c r="B1081" s="720" t="s">
        <v>603</v>
      </c>
      <c r="C1081" s="719" t="s">
        <v>2988</v>
      </c>
      <c r="D1081" s="718" t="s">
        <v>2461</v>
      </c>
    </row>
    <row r="1082" spans="2:4" hidden="1" x14ac:dyDescent="0.2">
      <c r="B1082" s="720" t="s">
        <v>603</v>
      </c>
      <c r="C1082" s="719" t="s">
        <v>2988</v>
      </c>
      <c r="D1082" s="718" t="s">
        <v>2993</v>
      </c>
    </row>
    <row r="1083" spans="2:4" hidden="1" x14ac:dyDescent="0.2">
      <c r="B1083" s="720" t="s">
        <v>603</v>
      </c>
      <c r="C1083" s="719" t="s">
        <v>2988</v>
      </c>
      <c r="D1083" s="718" t="s">
        <v>2994</v>
      </c>
    </row>
    <row r="1084" spans="2:4" hidden="1" x14ac:dyDescent="0.2">
      <c r="B1084" s="720" t="s">
        <v>603</v>
      </c>
      <c r="C1084" s="719" t="s">
        <v>2988</v>
      </c>
      <c r="D1084" s="718" t="s">
        <v>2995</v>
      </c>
    </row>
    <row r="1085" spans="2:4" hidden="1" x14ac:dyDescent="0.2">
      <c r="B1085" s="720" t="s">
        <v>603</v>
      </c>
      <c r="C1085" s="719" t="s">
        <v>2988</v>
      </c>
      <c r="D1085" s="718" t="s">
        <v>2996</v>
      </c>
    </row>
    <row r="1086" spans="2:4" hidden="1" x14ac:dyDescent="0.2">
      <c r="B1086" s="720" t="s">
        <v>603</v>
      </c>
      <c r="C1086" s="719" t="s">
        <v>2988</v>
      </c>
      <c r="D1086" s="718" t="s">
        <v>2997</v>
      </c>
    </row>
    <row r="1087" spans="2:4" hidden="1" x14ac:dyDescent="0.2">
      <c r="B1087" s="720" t="s">
        <v>603</v>
      </c>
      <c r="C1087" s="719" t="s">
        <v>2988</v>
      </c>
      <c r="D1087" s="718" t="s">
        <v>2998</v>
      </c>
    </row>
    <row r="1088" spans="2:4" hidden="1" x14ac:dyDescent="0.2">
      <c r="B1088" s="720" t="s">
        <v>603</v>
      </c>
      <c r="C1088" s="719" t="s">
        <v>2988</v>
      </c>
      <c r="D1088" s="718" t="s">
        <v>2999</v>
      </c>
    </row>
    <row r="1089" spans="2:4" hidden="1" x14ac:dyDescent="0.2">
      <c r="B1089" s="720" t="s">
        <v>603</v>
      </c>
      <c r="C1089" s="719" t="s">
        <v>2988</v>
      </c>
      <c r="D1089" s="718" t="s">
        <v>2125</v>
      </c>
    </row>
    <row r="1090" spans="2:4" hidden="1" x14ac:dyDescent="0.2">
      <c r="B1090" s="720" t="s">
        <v>603</v>
      </c>
      <c r="C1090" s="719" t="s">
        <v>2988</v>
      </c>
      <c r="D1090" s="718" t="s">
        <v>3000</v>
      </c>
    </row>
    <row r="1091" spans="2:4" hidden="1" x14ac:dyDescent="0.2">
      <c r="B1091" s="720" t="s">
        <v>603</v>
      </c>
      <c r="C1091" s="719" t="s">
        <v>2988</v>
      </c>
      <c r="D1091" s="718" t="s">
        <v>2204</v>
      </c>
    </row>
    <row r="1092" spans="2:4" hidden="1" x14ac:dyDescent="0.2">
      <c r="B1092" s="720" t="s">
        <v>603</v>
      </c>
      <c r="C1092" s="719" t="s">
        <v>474</v>
      </c>
      <c r="D1092" s="718" t="s">
        <v>1909</v>
      </c>
    </row>
    <row r="1093" spans="2:4" hidden="1" x14ac:dyDescent="0.2">
      <c r="B1093" s="720" t="s">
        <v>603</v>
      </c>
      <c r="C1093" s="719" t="s">
        <v>474</v>
      </c>
      <c r="D1093" s="718" t="s">
        <v>3001</v>
      </c>
    </row>
    <row r="1094" spans="2:4" hidden="1" x14ac:dyDescent="0.2">
      <c r="B1094" s="720" t="s">
        <v>603</v>
      </c>
      <c r="C1094" s="719" t="s">
        <v>474</v>
      </c>
      <c r="D1094" s="718" t="s">
        <v>3002</v>
      </c>
    </row>
    <row r="1095" spans="2:4" hidden="1" x14ac:dyDescent="0.2">
      <c r="B1095" s="720" t="s">
        <v>603</v>
      </c>
      <c r="C1095" s="719" t="s">
        <v>474</v>
      </c>
      <c r="D1095" s="718" t="s">
        <v>2122</v>
      </c>
    </row>
    <row r="1096" spans="2:4" hidden="1" x14ac:dyDescent="0.2">
      <c r="B1096" s="720" t="s">
        <v>603</v>
      </c>
      <c r="C1096" s="719" t="s">
        <v>474</v>
      </c>
      <c r="D1096" s="718" t="s">
        <v>1924</v>
      </c>
    </row>
    <row r="1097" spans="2:4" hidden="1" x14ac:dyDescent="0.2">
      <c r="B1097" s="720" t="s">
        <v>603</v>
      </c>
      <c r="C1097" s="719" t="s">
        <v>474</v>
      </c>
      <c r="D1097" s="718" t="s">
        <v>3003</v>
      </c>
    </row>
    <row r="1098" spans="2:4" hidden="1" x14ac:dyDescent="0.2">
      <c r="B1098" s="720" t="s">
        <v>603</v>
      </c>
      <c r="C1098" s="719" t="s">
        <v>3004</v>
      </c>
      <c r="D1098" s="718" t="s">
        <v>3005</v>
      </c>
    </row>
    <row r="1099" spans="2:4" hidden="1" x14ac:dyDescent="0.2">
      <c r="B1099" s="720" t="s">
        <v>603</v>
      </c>
      <c r="C1099" s="719" t="s">
        <v>3004</v>
      </c>
      <c r="D1099" s="718" t="s">
        <v>3006</v>
      </c>
    </row>
    <row r="1100" spans="2:4" hidden="1" x14ac:dyDescent="0.2">
      <c r="B1100" s="720" t="s">
        <v>603</v>
      </c>
      <c r="C1100" s="719" t="s">
        <v>3004</v>
      </c>
      <c r="D1100" s="718" t="s">
        <v>3007</v>
      </c>
    </row>
    <row r="1101" spans="2:4" hidden="1" x14ac:dyDescent="0.2">
      <c r="B1101" s="720" t="s">
        <v>603</v>
      </c>
      <c r="C1101" s="719" t="s">
        <v>3004</v>
      </c>
      <c r="D1101" s="718" t="s">
        <v>3008</v>
      </c>
    </row>
    <row r="1102" spans="2:4" hidden="1" x14ac:dyDescent="0.2">
      <c r="B1102" s="720" t="s">
        <v>603</v>
      </c>
      <c r="C1102" s="719" t="s">
        <v>3009</v>
      </c>
      <c r="D1102" s="718" t="s">
        <v>3010</v>
      </c>
    </row>
    <row r="1103" spans="2:4" hidden="1" x14ac:dyDescent="0.2">
      <c r="B1103" s="720" t="s">
        <v>603</v>
      </c>
      <c r="C1103" s="719" t="s">
        <v>3009</v>
      </c>
      <c r="D1103" s="718" t="s">
        <v>3011</v>
      </c>
    </row>
    <row r="1104" spans="2:4" hidden="1" x14ac:dyDescent="0.2">
      <c r="B1104" s="720" t="s">
        <v>603</v>
      </c>
      <c r="C1104" s="719" t="s">
        <v>3009</v>
      </c>
      <c r="D1104" s="718" t="s">
        <v>3012</v>
      </c>
    </row>
    <row r="1105" spans="2:4" hidden="1" x14ac:dyDescent="0.2">
      <c r="B1105" s="720" t="s">
        <v>603</v>
      </c>
      <c r="C1105" s="719" t="s">
        <v>2002</v>
      </c>
      <c r="D1105" s="718" t="s">
        <v>2002</v>
      </c>
    </row>
    <row r="1106" spans="2:4" hidden="1" x14ac:dyDescent="0.2">
      <c r="B1106" s="720" t="s">
        <v>603</v>
      </c>
      <c r="C1106" s="719" t="s">
        <v>2002</v>
      </c>
      <c r="D1106" s="718" t="s">
        <v>3013</v>
      </c>
    </row>
    <row r="1107" spans="2:4" hidden="1" x14ac:dyDescent="0.2">
      <c r="B1107" s="720" t="s">
        <v>603</v>
      </c>
      <c r="C1107" s="719" t="s">
        <v>2002</v>
      </c>
      <c r="D1107" s="718" t="s">
        <v>3014</v>
      </c>
    </row>
    <row r="1108" spans="2:4" hidden="1" x14ac:dyDescent="0.2">
      <c r="B1108" s="720" t="s">
        <v>603</v>
      </c>
      <c r="C1108" s="719" t="s">
        <v>2002</v>
      </c>
      <c r="D1108" s="718" t="s">
        <v>3015</v>
      </c>
    </row>
    <row r="1109" spans="2:4" hidden="1" x14ac:dyDescent="0.2">
      <c r="B1109" s="720" t="s">
        <v>603</v>
      </c>
      <c r="C1109" s="719" t="s">
        <v>2002</v>
      </c>
      <c r="D1109" s="718" t="s">
        <v>3016</v>
      </c>
    </row>
    <row r="1110" spans="2:4" hidden="1" x14ac:dyDescent="0.2">
      <c r="B1110" s="720" t="s">
        <v>603</v>
      </c>
      <c r="C1110" s="719" t="s">
        <v>2002</v>
      </c>
      <c r="D1110" s="718" t="s">
        <v>3017</v>
      </c>
    </row>
    <row r="1111" spans="2:4" hidden="1" x14ac:dyDescent="0.2">
      <c r="B1111" s="720" t="s">
        <v>603</v>
      </c>
      <c r="C1111" s="719" t="s">
        <v>2002</v>
      </c>
      <c r="D1111" s="718" t="s">
        <v>3018</v>
      </c>
    </row>
    <row r="1112" spans="2:4" hidden="1" x14ac:dyDescent="0.2">
      <c r="B1112" s="720" t="s">
        <v>603</v>
      </c>
      <c r="C1112" s="719" t="s">
        <v>2874</v>
      </c>
      <c r="D1112" s="718" t="s">
        <v>2874</v>
      </c>
    </row>
    <row r="1113" spans="2:4" hidden="1" x14ac:dyDescent="0.2">
      <c r="B1113" s="720" t="s">
        <v>603</v>
      </c>
      <c r="C1113" s="719" t="s">
        <v>2874</v>
      </c>
      <c r="D1113" s="718" t="s">
        <v>3019</v>
      </c>
    </row>
    <row r="1114" spans="2:4" hidden="1" x14ac:dyDescent="0.2">
      <c r="B1114" s="720" t="s">
        <v>603</v>
      </c>
      <c r="C1114" s="719" t="s">
        <v>2874</v>
      </c>
      <c r="D1114" s="718" t="s">
        <v>3020</v>
      </c>
    </row>
    <row r="1115" spans="2:4" hidden="1" x14ac:dyDescent="0.2">
      <c r="B1115" s="720" t="s">
        <v>603</v>
      </c>
      <c r="C1115" s="719" t="s">
        <v>2874</v>
      </c>
      <c r="D1115" s="718" t="s">
        <v>3021</v>
      </c>
    </row>
    <row r="1116" spans="2:4" hidden="1" x14ac:dyDescent="0.2">
      <c r="B1116" s="720" t="s">
        <v>603</v>
      </c>
      <c r="C1116" s="719" t="s">
        <v>2010</v>
      </c>
      <c r="D1116" s="718" t="s">
        <v>2272</v>
      </c>
    </row>
    <row r="1117" spans="2:4" hidden="1" x14ac:dyDescent="0.2">
      <c r="B1117" s="720" t="s">
        <v>603</v>
      </c>
      <c r="C1117" s="719" t="s">
        <v>2010</v>
      </c>
      <c r="D1117" s="718" t="s">
        <v>3022</v>
      </c>
    </row>
    <row r="1118" spans="2:4" hidden="1" x14ac:dyDescent="0.2">
      <c r="B1118" s="720" t="s">
        <v>603</v>
      </c>
      <c r="C1118" s="719" t="s">
        <v>2010</v>
      </c>
      <c r="D1118" s="718" t="s">
        <v>2830</v>
      </c>
    </row>
    <row r="1119" spans="2:4" hidden="1" x14ac:dyDescent="0.2">
      <c r="B1119" s="720" t="s">
        <v>603</v>
      </c>
      <c r="C1119" s="719" t="s">
        <v>524</v>
      </c>
      <c r="D1119" s="718" t="s">
        <v>3023</v>
      </c>
    </row>
    <row r="1120" spans="2:4" hidden="1" x14ac:dyDescent="0.2">
      <c r="B1120" s="720" t="s">
        <v>603</v>
      </c>
      <c r="C1120" s="719" t="s">
        <v>524</v>
      </c>
      <c r="D1120" s="718" t="s">
        <v>3024</v>
      </c>
    </row>
    <row r="1121" spans="2:4" hidden="1" x14ac:dyDescent="0.2">
      <c r="B1121" s="720" t="s">
        <v>603</v>
      </c>
      <c r="C1121" s="719" t="s">
        <v>524</v>
      </c>
      <c r="D1121" s="718" t="s">
        <v>3025</v>
      </c>
    </row>
    <row r="1122" spans="2:4" hidden="1" x14ac:dyDescent="0.2">
      <c r="B1122" s="720" t="s">
        <v>603</v>
      </c>
      <c r="C1122" s="719" t="s">
        <v>524</v>
      </c>
      <c r="D1122" s="718" t="s">
        <v>3026</v>
      </c>
    </row>
    <row r="1123" spans="2:4" hidden="1" x14ac:dyDescent="0.2">
      <c r="B1123" s="720" t="s">
        <v>603</v>
      </c>
      <c r="C1123" s="719" t="s">
        <v>524</v>
      </c>
      <c r="D1123" s="718" t="s">
        <v>3027</v>
      </c>
    </row>
    <row r="1124" spans="2:4" hidden="1" x14ac:dyDescent="0.2">
      <c r="B1124" s="720" t="s">
        <v>603</v>
      </c>
      <c r="C1124" s="719" t="s">
        <v>524</v>
      </c>
      <c r="D1124" s="718" t="s">
        <v>2052</v>
      </c>
    </row>
    <row r="1125" spans="2:4" hidden="1" x14ac:dyDescent="0.2">
      <c r="B1125" s="720" t="s">
        <v>603</v>
      </c>
      <c r="C1125" s="719" t="s">
        <v>2906</v>
      </c>
      <c r="D1125" s="718" t="s">
        <v>3028</v>
      </c>
    </row>
    <row r="1126" spans="2:4" hidden="1" x14ac:dyDescent="0.2">
      <c r="B1126" s="720" t="s">
        <v>603</v>
      </c>
      <c r="C1126" s="719" t="s">
        <v>2906</v>
      </c>
      <c r="D1126" s="718" t="s">
        <v>2830</v>
      </c>
    </row>
    <row r="1127" spans="2:4" hidden="1" x14ac:dyDescent="0.2">
      <c r="B1127" s="720" t="s">
        <v>603</v>
      </c>
      <c r="C1127" s="719" t="s">
        <v>2906</v>
      </c>
      <c r="D1127" s="718" t="s">
        <v>3029</v>
      </c>
    </row>
    <row r="1128" spans="2:4" hidden="1" x14ac:dyDescent="0.2">
      <c r="B1128" s="720" t="s">
        <v>3030</v>
      </c>
      <c r="C1128" s="719" t="s">
        <v>595</v>
      </c>
      <c r="D1128" s="718" t="s">
        <v>3031</v>
      </c>
    </row>
    <row r="1129" spans="2:4" hidden="1" x14ac:dyDescent="0.2">
      <c r="B1129" s="720" t="s">
        <v>3030</v>
      </c>
      <c r="C1129" s="719" t="s">
        <v>595</v>
      </c>
      <c r="D1129" s="718" t="s">
        <v>3032</v>
      </c>
    </row>
    <row r="1130" spans="2:4" hidden="1" x14ac:dyDescent="0.2">
      <c r="B1130" s="720" t="s">
        <v>3030</v>
      </c>
      <c r="C1130" s="719" t="s">
        <v>595</v>
      </c>
      <c r="D1130" s="718" t="s">
        <v>3033</v>
      </c>
    </row>
    <row r="1131" spans="2:4" hidden="1" x14ac:dyDescent="0.2">
      <c r="B1131" s="720" t="s">
        <v>3030</v>
      </c>
      <c r="C1131" s="719" t="s">
        <v>595</v>
      </c>
      <c r="D1131" s="718" t="s">
        <v>3034</v>
      </c>
    </row>
    <row r="1132" spans="2:4" hidden="1" x14ac:dyDescent="0.2">
      <c r="B1132" s="720" t="s">
        <v>3030</v>
      </c>
      <c r="C1132" s="719" t="s">
        <v>595</v>
      </c>
      <c r="D1132" s="718" t="s">
        <v>3035</v>
      </c>
    </row>
    <row r="1133" spans="2:4" hidden="1" x14ac:dyDescent="0.2">
      <c r="B1133" s="720" t="s">
        <v>3030</v>
      </c>
      <c r="C1133" s="719" t="s">
        <v>595</v>
      </c>
      <c r="D1133" s="718" t="s">
        <v>3030</v>
      </c>
    </row>
    <row r="1134" spans="2:4" hidden="1" x14ac:dyDescent="0.2">
      <c r="B1134" s="720" t="s">
        <v>3030</v>
      </c>
      <c r="C1134" s="719" t="s">
        <v>595</v>
      </c>
      <c r="D1134" s="718" t="s">
        <v>3036</v>
      </c>
    </row>
    <row r="1135" spans="2:4" hidden="1" x14ac:dyDescent="0.2">
      <c r="B1135" s="720" t="s">
        <v>3030</v>
      </c>
      <c r="C1135" s="719" t="s">
        <v>595</v>
      </c>
      <c r="D1135" s="718" t="s">
        <v>3037</v>
      </c>
    </row>
    <row r="1136" spans="2:4" hidden="1" x14ac:dyDescent="0.2">
      <c r="B1136" s="720" t="s">
        <v>3030</v>
      </c>
      <c r="C1136" s="719" t="s">
        <v>595</v>
      </c>
      <c r="D1136" s="718" t="s">
        <v>3038</v>
      </c>
    </row>
    <row r="1137" spans="2:4" hidden="1" x14ac:dyDescent="0.2">
      <c r="B1137" s="720" t="s">
        <v>3030</v>
      </c>
      <c r="C1137" s="719" t="s">
        <v>595</v>
      </c>
      <c r="D1137" s="718" t="s">
        <v>3039</v>
      </c>
    </row>
    <row r="1138" spans="2:4" hidden="1" x14ac:dyDescent="0.2">
      <c r="B1138" s="717" t="s">
        <v>3030</v>
      </c>
      <c r="C1138" s="716" t="s">
        <v>595</v>
      </c>
      <c r="D1138" s="715" t="s">
        <v>3040</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BA994"/>
  <sheetViews>
    <sheetView showGridLines="0" zoomScale="85" zoomScaleNormal="85" workbookViewId="0">
      <pane ySplit="1" topLeftCell="A2" activePane="bottomLeft" state="frozen"/>
      <selection pane="bottomLeft" sqref="A1:XFD1"/>
    </sheetView>
  </sheetViews>
  <sheetFormatPr baseColWidth="10" defaultColWidth="12.625" defaultRowHeight="15" customHeight="1" x14ac:dyDescent="0.25"/>
  <cols>
    <col min="1" max="1" width="6.25" style="122" customWidth="1"/>
    <col min="2" max="2" width="21.875" style="122" customWidth="1"/>
    <col min="3" max="3" width="17.875" style="46" customWidth="1"/>
    <col min="4" max="4" width="17.75" style="122" customWidth="1"/>
    <col min="5" max="5" width="22.125" customWidth="1"/>
    <col min="6" max="6" width="20.25" style="122" customWidth="1"/>
    <col min="7" max="7" width="32.125" style="122" customWidth="1"/>
    <col min="8" max="8" width="23.75" style="122" customWidth="1"/>
    <col min="9" max="9" width="24.625" style="122" customWidth="1"/>
    <col min="10" max="10" width="16.5" style="122" customWidth="1"/>
    <col min="11" max="11" width="13" style="122" customWidth="1"/>
    <col min="12" max="12" width="25.125" customWidth="1"/>
    <col min="13" max="13" width="10.75" style="122" customWidth="1"/>
    <col min="14" max="14" width="17" style="122" customWidth="1"/>
    <col min="15" max="15" width="23" style="122" customWidth="1"/>
    <col min="16" max="16" width="24.375" style="46" customWidth="1"/>
    <col min="17" max="17" width="21.75" style="122" customWidth="1"/>
    <col min="18" max="18" width="22.375" style="122" customWidth="1"/>
    <col min="19" max="19" width="21.25" style="122" customWidth="1"/>
    <col min="20" max="20" width="13.5" style="130" customWidth="1"/>
    <col min="21" max="21" width="14.375" style="130" customWidth="1"/>
    <col min="22" max="22" width="15.375" style="46" customWidth="1"/>
    <col min="23" max="23" width="13.625" style="122" customWidth="1"/>
    <col min="24" max="24" width="15.75" style="122" customWidth="1"/>
    <col min="25" max="25" width="14.125" style="122" customWidth="1"/>
    <col min="26" max="26" width="13" style="122" customWidth="1"/>
    <col min="27" max="27" width="27.25" customWidth="1"/>
    <col min="28" max="28" width="22.375" customWidth="1"/>
    <col min="29" max="29" width="18.125" style="122" customWidth="1"/>
    <col min="30" max="30" width="19.25" style="122" customWidth="1"/>
    <col min="32" max="32" width="15.25" customWidth="1"/>
    <col min="33" max="33" width="43.25" style="122" customWidth="1"/>
    <col min="34" max="34" width="18.375" style="122" customWidth="1"/>
    <col min="35" max="35" width="38.875" style="691" customWidth="1"/>
    <col min="36" max="36" width="22.125" style="757" customWidth="1"/>
    <col min="37" max="37" width="20.5" style="758" customWidth="1"/>
    <col min="38" max="38" width="18.25" style="122" customWidth="1"/>
    <col min="39" max="39" width="22.5" style="122" customWidth="1"/>
    <col min="40" max="40" width="20.125" style="272" customWidth="1"/>
    <col min="41" max="41" width="14.25" style="122" customWidth="1"/>
    <col min="42" max="42" width="16.625" style="122" customWidth="1"/>
    <col min="43" max="43" width="36.875" style="122" customWidth="1"/>
    <col min="44" max="44" width="22.875" style="122" customWidth="1"/>
    <col min="45" max="45" width="31.125" style="122" customWidth="1"/>
    <col min="46" max="46" width="21" style="122" customWidth="1"/>
    <col min="47" max="47" width="19.25" style="122" customWidth="1"/>
    <col min="48" max="48" width="14.125" style="122" customWidth="1"/>
    <col min="49" max="49" width="16" style="46" customWidth="1"/>
    <col min="50" max="50" width="18.125" style="46" customWidth="1"/>
    <col min="51" max="51" width="11.625" style="46" customWidth="1"/>
    <col min="52" max="52" width="18.875" style="472" customWidth="1"/>
    <col min="53" max="53" width="44.25" style="256" customWidth="1"/>
    <col min="54" max="16384" width="12.625" style="122"/>
  </cols>
  <sheetData>
    <row r="1" spans="1:53" ht="59.45" customHeight="1" x14ac:dyDescent="0.25">
      <c r="A1" s="121" t="s">
        <v>3197</v>
      </c>
      <c r="B1" s="121" t="s">
        <v>16</v>
      </c>
      <c r="C1" s="35" t="s">
        <v>2</v>
      </c>
      <c r="D1" s="121" t="s">
        <v>3</v>
      </c>
      <c r="E1" s="634" t="s">
        <v>3041</v>
      </c>
      <c r="F1" s="121" t="s">
        <v>1008</v>
      </c>
      <c r="G1" s="121" t="s">
        <v>3173</v>
      </c>
      <c r="H1" s="813" t="s">
        <v>22</v>
      </c>
      <c r="I1" s="814" t="s">
        <v>3205</v>
      </c>
      <c r="J1" s="814" t="s">
        <v>3201</v>
      </c>
      <c r="K1" s="813" t="s">
        <v>3204</v>
      </c>
      <c r="L1" s="713" t="s">
        <v>13</v>
      </c>
      <c r="M1" s="713" t="s">
        <v>1665</v>
      </c>
      <c r="N1" s="713" t="s">
        <v>24</v>
      </c>
      <c r="O1" s="713" t="s">
        <v>25</v>
      </c>
      <c r="P1" s="713" t="s">
        <v>26</v>
      </c>
      <c r="Q1" s="713" t="s">
        <v>638</v>
      </c>
      <c r="R1" s="746" t="s">
        <v>28</v>
      </c>
      <c r="S1" s="713" t="s">
        <v>1009</v>
      </c>
      <c r="T1" s="713" t="s">
        <v>31</v>
      </c>
      <c r="U1" s="730" t="s">
        <v>32</v>
      </c>
      <c r="V1" s="713" t="s">
        <v>51</v>
      </c>
      <c r="W1" s="713" t="s">
        <v>52</v>
      </c>
      <c r="X1" s="745" t="s">
        <v>1667</v>
      </c>
      <c r="Y1" s="745" t="s">
        <v>55</v>
      </c>
      <c r="Z1" s="745" t="s">
        <v>58</v>
      </c>
      <c r="AA1" s="745" t="s">
        <v>3176</v>
      </c>
      <c r="AB1" s="745" t="s">
        <v>56</v>
      </c>
      <c r="AC1" s="745" t="s">
        <v>57</v>
      </c>
      <c r="AD1" s="745" t="s">
        <v>59</v>
      </c>
      <c r="AE1" s="744" t="s">
        <v>60</v>
      </c>
      <c r="AF1" s="815" t="s">
        <v>3196</v>
      </c>
      <c r="AG1" s="730" t="s">
        <v>63</v>
      </c>
      <c r="AH1" s="730" t="s">
        <v>3208</v>
      </c>
      <c r="AI1" s="730" t="s">
        <v>3180</v>
      </c>
      <c r="AJ1" s="755" t="s">
        <v>64</v>
      </c>
      <c r="AK1" s="755" t="s">
        <v>68</v>
      </c>
      <c r="AL1" s="756" t="s">
        <v>69</v>
      </c>
      <c r="AM1" s="756" t="s">
        <v>70</v>
      </c>
      <c r="AN1" s="756" t="s">
        <v>1668</v>
      </c>
      <c r="AO1" s="756" t="s">
        <v>72</v>
      </c>
      <c r="AP1" s="756" t="s">
        <v>1669</v>
      </c>
      <c r="AQ1" s="722" t="s">
        <v>74</v>
      </c>
      <c r="AR1" s="35" t="s">
        <v>19</v>
      </c>
      <c r="AS1" s="35" t="s">
        <v>20</v>
      </c>
      <c r="AT1" s="35" t="s">
        <v>21</v>
      </c>
      <c r="AU1" s="476" t="s">
        <v>1666</v>
      </c>
      <c r="AV1" s="564" t="s">
        <v>1764</v>
      </c>
      <c r="AW1" s="122"/>
      <c r="AX1" s="122"/>
      <c r="AY1" s="122"/>
      <c r="AZ1" s="122"/>
      <c r="BA1" s="122"/>
    </row>
    <row r="2" spans="1:53" ht="15" customHeight="1" x14ac:dyDescent="0.25">
      <c r="A2" s="812">
        <v>1</v>
      </c>
      <c r="B2" s="123"/>
      <c r="C2" s="131"/>
      <c r="D2" s="124"/>
      <c r="E2" s="543"/>
      <c r="F2" s="124"/>
      <c r="G2" s="681"/>
      <c r="H2" s="125"/>
      <c r="I2" s="742"/>
      <c r="J2" s="126"/>
      <c r="K2" s="701"/>
      <c r="L2" s="126"/>
      <c r="M2" s="125"/>
      <c r="N2" s="132" t="str">
        <f>AU2&amp;R2&amp;A2</f>
        <v>1</v>
      </c>
      <c r="O2" s="478"/>
      <c r="P2" s="478"/>
      <c r="Q2" s="125"/>
      <c r="R2" s="127"/>
      <c r="S2" s="127"/>
      <c r="T2" s="133" t="str">
        <f>IF(R2="","",(S2-R2)/365)</f>
        <v/>
      </c>
      <c r="U2" s="134" t="str">
        <f>IF(R2="","",IF(T2&lt;=0.6,"0-6 meses",IF(T2&lt;=2,"7-23 meses",IF(T2&lt;=5,"24-59 meses",IF(T2&gt;5,"Mayor a 5 años")))))</f>
        <v/>
      </c>
      <c r="V2" s="125"/>
      <c r="W2" s="125"/>
      <c r="X2" s="125"/>
      <c r="Y2" s="125"/>
      <c r="Z2" s="128"/>
      <c r="AA2" s="692" t="str">
        <f>IF(ISBLANK(Z2),"ERROR",IF(AND(Z2&gt;=12.5,Z2&lt;=35),"Adecuado",IF(AND(Z2&lt;11.5,Z2&gt;=9),"Desnutrición aguda severa",IF(AND(Z2&gt;=11.5,Z2&lt;12.5),"Desnutrición aguda moderada",IF(AND(Z2&gt;=6,Z2&lt;9),"Referencia valoración médica",IF(Z2&lt;6,"Dato inválido",IF(Z2&gt;35,"Dato inválido")))))))</f>
        <v>ERROR</v>
      </c>
      <c r="AB2" s="128"/>
      <c r="AC2" s="128"/>
      <c r="AD2" s="635"/>
      <c r="AE2" s="131" t="str">
        <f t="shared" ref="AE2:AE65" si="0">IF(ISBLANK(AD2),"ERROR",IF(AND(AD2&gt;3,AD2&lt;5),"Obesidad",IF(AND(AD2&gt;2,AD2&lt;=3),"Sobrepeso",IF(AND(AD2&lt;=2,AD2&gt;=-2),"Adecuado",IF(AND(AD2&gt;=-3,AD2&lt;-2),"Desnutrición aguda moderada",IF(AND(AD2&lt;-3,AD2&gt;-5),"Desnutrición aguda severa",IF(AD2&lt;=-5,"Dato inválido",IF(AD2&gt;=5,"Dato inválido"))))))))</f>
        <v>ERROR</v>
      </c>
      <c r="AF2" s="479"/>
      <c r="AG2" s="690"/>
      <c r="AH2" s="481"/>
      <c r="AI2" s="689"/>
      <c r="AJ2" s="480"/>
      <c r="AK2" s="127"/>
      <c r="AL2" s="125"/>
      <c r="AM2" s="125"/>
      <c r="AN2" s="128"/>
      <c r="AO2" s="128"/>
      <c r="AP2" s="125"/>
      <c r="AQ2" s="705"/>
      <c r="AR2" s="96" t="str">
        <f t="shared" ref="AR2:AR65" si="1">IF(D2="","",TEXT(S2,"MMMM"))</f>
        <v/>
      </c>
      <c r="AS2" s="96" t="str">
        <f t="shared" ref="AS2:AS65" si="2">IF(F2="","",TEXT(S2,"YYYY"))</f>
        <v/>
      </c>
      <c r="AT2" s="132" t="str">
        <f t="shared" ref="AT2:AT65" si="3">B2&amp;" - "&amp;E2</f>
        <v xml:space="preserve"> - </v>
      </c>
      <c r="AU2" s="477" t="str">
        <f>IFERROR(VLOOKUP(B2,adm!$C$2:$E$36,3,FALSE),"")</f>
        <v/>
      </c>
      <c r="AV2" s="258"/>
      <c r="AW2" s="122"/>
      <c r="AX2" s="122"/>
      <c r="AY2" s="122"/>
      <c r="AZ2" s="122"/>
      <c r="BA2" s="122"/>
    </row>
    <row r="3" spans="1:53" ht="15" customHeight="1" x14ac:dyDescent="0.25">
      <c r="A3" s="812">
        <v>2</v>
      </c>
      <c r="B3" s="123"/>
      <c r="C3" s="131"/>
      <c r="D3" s="560"/>
      <c r="E3" s="561"/>
      <c r="F3" s="560"/>
      <c r="G3" s="682"/>
      <c r="H3" s="562"/>
      <c r="I3" s="742"/>
      <c r="J3" s="126"/>
      <c r="K3" s="701"/>
      <c r="L3" s="126"/>
      <c r="M3" s="125"/>
      <c r="N3" s="132" t="str">
        <f t="shared" ref="N3:N66" si="4">AU3&amp;R3&amp;A3</f>
        <v>2</v>
      </c>
      <c r="O3" s="478"/>
      <c r="P3" s="478"/>
      <c r="Q3" s="125"/>
      <c r="R3" s="127"/>
      <c r="S3" s="127"/>
      <c r="T3" s="133" t="str">
        <f t="shared" ref="T3:T66" si="5">IF(R3="","",(S3-R3)/365)</f>
        <v/>
      </c>
      <c r="U3" s="134" t="str">
        <f t="shared" ref="U3:U66" si="6">IF(R3="","",IF(T3&lt;=0.6,"0-6 meses",IF(T3&lt;=2,"7-23 meses",IF(T3&lt;=5,"24-59 meses",IF(T3&gt;5,"Mayor a 5 años")))))</f>
        <v/>
      </c>
      <c r="V3" s="125"/>
      <c r="W3" s="125"/>
      <c r="X3" s="125"/>
      <c r="Y3" s="125"/>
      <c r="Z3" s="128"/>
      <c r="AA3" s="692" t="str">
        <f>IF(ISBLANK(Z3),"ERROR",IF(AND(Z3&gt;=12.5,Z3&lt;=35),"Adecuado",IF(AND(Z3&lt;11.5,Z3&gt;=9),"Desnutrición aguda severa",IF(AND(Z3&gt;=11.5,Z3&lt;12.5),"Desnutrición aguda moderada",IF(AND(Z3&gt;=6,Z3&lt;9),"Referencia valoración médica",IF(Z3&lt;6,"Dato inválido",IF(Z3&gt;35,"Dato inválido")))))))</f>
        <v>ERROR</v>
      </c>
      <c r="AB3" s="128"/>
      <c r="AC3" s="128"/>
      <c r="AD3" s="635"/>
      <c r="AE3" s="131" t="str">
        <f t="shared" si="0"/>
        <v>ERROR</v>
      </c>
      <c r="AF3" s="479"/>
      <c r="AG3" s="690"/>
      <c r="AH3" s="481"/>
      <c r="AI3" s="689"/>
      <c r="AJ3" s="480"/>
      <c r="AK3" s="127"/>
      <c r="AL3" s="125"/>
      <c r="AM3" s="125"/>
      <c r="AN3" s="128"/>
      <c r="AO3" s="128"/>
      <c r="AP3" s="125"/>
      <c r="AQ3" s="705"/>
      <c r="AR3" s="96" t="str">
        <f t="shared" si="1"/>
        <v/>
      </c>
      <c r="AS3" s="96" t="str">
        <f t="shared" si="2"/>
        <v/>
      </c>
      <c r="AT3" s="132" t="str">
        <f t="shared" si="3"/>
        <v xml:space="preserve"> - </v>
      </c>
      <c r="AU3" s="477" t="str">
        <f>IFERROR(VLOOKUP(B3,adm!$C$2:$E$36,3,FALSE),"")</f>
        <v/>
      </c>
      <c r="AV3" s="258"/>
      <c r="AW3" s="122"/>
      <c r="AX3" s="122"/>
      <c r="AY3" s="122"/>
      <c r="AZ3" s="122"/>
      <c r="BA3" s="122"/>
    </row>
    <row r="4" spans="1:53" ht="15" customHeight="1" x14ac:dyDescent="0.25">
      <c r="A4" s="812">
        <v>3</v>
      </c>
      <c r="B4" s="123"/>
      <c r="C4" s="131"/>
      <c r="D4" s="560"/>
      <c r="E4" s="561"/>
      <c r="F4" s="560"/>
      <c r="G4" s="682"/>
      <c r="H4" s="562"/>
      <c r="I4" s="742"/>
      <c r="J4" s="126"/>
      <c r="K4" s="701"/>
      <c r="L4" s="126"/>
      <c r="M4" s="125"/>
      <c r="N4" s="132" t="str">
        <f t="shared" si="4"/>
        <v>3</v>
      </c>
      <c r="O4" s="478"/>
      <c r="P4" s="478"/>
      <c r="Q4" s="125"/>
      <c r="R4" s="127"/>
      <c r="S4" s="127"/>
      <c r="T4" s="133" t="str">
        <f t="shared" si="5"/>
        <v/>
      </c>
      <c r="U4" s="134" t="str">
        <f t="shared" si="6"/>
        <v/>
      </c>
      <c r="V4" s="125"/>
      <c r="W4" s="125"/>
      <c r="X4" s="125"/>
      <c r="Y4" s="125"/>
      <c r="Z4" s="128"/>
      <c r="AA4" s="692" t="str">
        <f t="shared" ref="AA4:AA65" si="7">IF(ISBLANK(Z4),"ERROR",IF(AND(Z4&gt;=12.5,Z4&lt;=35),"Adecuado",IF(AND(Z4&lt;11.5,Z4&gt;=9),"Desnutrición aguda severa",IF(AND(Z4&gt;=11.5,Z4&lt;12.5),"Desnutrición aguda moderada",IF(AND(Z4&gt;=6,Z4&lt;9),"Referencia valoración médica",IF(Z4&lt;6,"Dato inválido",IF(Z4&gt;35,"Dato inválido")))))))</f>
        <v>ERROR</v>
      </c>
      <c r="AB4" s="128"/>
      <c r="AC4" s="128"/>
      <c r="AD4" s="635"/>
      <c r="AE4" s="131" t="str">
        <f t="shared" si="0"/>
        <v>ERROR</v>
      </c>
      <c r="AF4" s="479"/>
      <c r="AG4" s="690"/>
      <c r="AH4" s="481"/>
      <c r="AI4" s="689"/>
      <c r="AJ4" s="480"/>
      <c r="AK4" s="127"/>
      <c r="AL4" s="125"/>
      <c r="AM4" s="125"/>
      <c r="AN4" s="128"/>
      <c r="AO4" s="128"/>
      <c r="AP4" s="125"/>
      <c r="AQ4" s="705"/>
      <c r="AR4" s="96" t="str">
        <f t="shared" si="1"/>
        <v/>
      </c>
      <c r="AS4" s="96" t="str">
        <f t="shared" si="2"/>
        <v/>
      </c>
      <c r="AT4" s="132" t="str">
        <f t="shared" si="3"/>
        <v xml:space="preserve"> - </v>
      </c>
      <c r="AU4" s="477" t="str">
        <f>IFERROR(VLOOKUP(B4,adm!$C$2:$E$36,3,FALSE),"")</f>
        <v/>
      </c>
      <c r="AV4" s="258"/>
      <c r="AW4" s="122"/>
      <c r="AX4" s="122"/>
      <c r="AY4" s="122"/>
      <c r="AZ4" s="122"/>
      <c r="BA4" s="122"/>
    </row>
    <row r="5" spans="1:53" ht="15" customHeight="1" x14ac:dyDescent="0.25">
      <c r="A5" s="812">
        <v>4</v>
      </c>
      <c r="B5" s="123"/>
      <c r="C5" s="131"/>
      <c r="D5" s="560"/>
      <c r="E5" s="561"/>
      <c r="F5" s="560"/>
      <c r="G5" s="682"/>
      <c r="H5" s="562"/>
      <c r="I5" s="742"/>
      <c r="J5" s="126"/>
      <c r="K5" s="701"/>
      <c r="L5" s="126"/>
      <c r="M5" s="125"/>
      <c r="N5" s="132" t="str">
        <f t="shared" si="4"/>
        <v>4</v>
      </c>
      <c r="O5" s="478"/>
      <c r="P5" s="478"/>
      <c r="Q5" s="125"/>
      <c r="R5" s="127"/>
      <c r="S5" s="127"/>
      <c r="T5" s="133" t="str">
        <f t="shared" si="5"/>
        <v/>
      </c>
      <c r="U5" s="134" t="str">
        <f t="shared" si="6"/>
        <v/>
      </c>
      <c r="V5" s="125"/>
      <c r="W5" s="125"/>
      <c r="X5" s="125"/>
      <c r="Y5" s="125"/>
      <c r="Z5" s="128"/>
      <c r="AA5" s="692" t="str">
        <f t="shared" si="7"/>
        <v>ERROR</v>
      </c>
      <c r="AB5" s="128"/>
      <c r="AC5" s="128"/>
      <c r="AD5" s="635"/>
      <c r="AE5" s="131" t="str">
        <f t="shared" si="0"/>
        <v>ERROR</v>
      </c>
      <c r="AF5" s="479"/>
      <c r="AG5" s="690"/>
      <c r="AH5" s="481"/>
      <c r="AI5" s="689"/>
      <c r="AJ5" s="480"/>
      <c r="AK5" s="127"/>
      <c r="AL5" s="125"/>
      <c r="AM5" s="125"/>
      <c r="AN5" s="128"/>
      <c r="AO5" s="128"/>
      <c r="AP5" s="125"/>
      <c r="AQ5" s="705"/>
      <c r="AR5" s="96" t="str">
        <f t="shared" si="1"/>
        <v/>
      </c>
      <c r="AS5" s="96" t="str">
        <f t="shared" si="2"/>
        <v/>
      </c>
      <c r="AT5" s="132" t="str">
        <f t="shared" si="3"/>
        <v xml:space="preserve"> - </v>
      </c>
      <c r="AU5" s="477" t="str">
        <f>IFERROR(VLOOKUP(B5,adm!$C$2:$E$36,3,FALSE),"")</f>
        <v/>
      </c>
      <c r="AV5" s="258"/>
      <c r="AW5" s="122"/>
      <c r="AX5" s="122"/>
      <c r="AY5" s="122"/>
      <c r="AZ5" s="122"/>
      <c r="BA5" s="122"/>
    </row>
    <row r="6" spans="1:53" ht="15" customHeight="1" x14ac:dyDescent="0.25">
      <c r="A6" s="812">
        <v>5</v>
      </c>
      <c r="B6" s="123"/>
      <c r="C6" s="131"/>
      <c r="D6" s="560"/>
      <c r="E6" s="561"/>
      <c r="F6" s="560"/>
      <c r="G6" s="682"/>
      <c r="H6" s="562"/>
      <c r="I6" s="742"/>
      <c r="J6" s="126"/>
      <c r="K6" s="701"/>
      <c r="L6" s="126"/>
      <c r="M6" s="125"/>
      <c r="N6" s="132" t="str">
        <f t="shared" si="4"/>
        <v>5</v>
      </c>
      <c r="O6" s="478"/>
      <c r="P6" s="478"/>
      <c r="Q6" s="125"/>
      <c r="R6" s="127"/>
      <c r="S6" s="127"/>
      <c r="T6" s="133" t="str">
        <f t="shared" si="5"/>
        <v/>
      </c>
      <c r="U6" s="134" t="str">
        <f t="shared" si="6"/>
        <v/>
      </c>
      <c r="V6" s="125"/>
      <c r="W6" s="125"/>
      <c r="X6" s="125"/>
      <c r="Y6" s="125"/>
      <c r="Z6" s="128"/>
      <c r="AA6" s="692" t="str">
        <f t="shared" si="7"/>
        <v>ERROR</v>
      </c>
      <c r="AB6" s="128"/>
      <c r="AC6" s="128"/>
      <c r="AD6" s="635"/>
      <c r="AE6" s="131" t="str">
        <f t="shared" si="0"/>
        <v>ERROR</v>
      </c>
      <c r="AF6" s="479"/>
      <c r="AG6" s="690"/>
      <c r="AH6" s="481"/>
      <c r="AI6" s="689"/>
      <c r="AJ6" s="480"/>
      <c r="AK6" s="127"/>
      <c r="AL6" s="125"/>
      <c r="AM6" s="125"/>
      <c r="AN6" s="128"/>
      <c r="AO6" s="128"/>
      <c r="AP6" s="125"/>
      <c r="AQ6" s="705"/>
      <c r="AR6" s="96" t="str">
        <f t="shared" si="1"/>
        <v/>
      </c>
      <c r="AS6" s="96" t="str">
        <f t="shared" si="2"/>
        <v/>
      </c>
      <c r="AT6" s="132" t="str">
        <f t="shared" si="3"/>
        <v xml:space="preserve"> - </v>
      </c>
      <c r="AU6" s="477" t="str">
        <f>IFERROR(VLOOKUP(B6,adm!$C$2:$E$36,3,FALSE),"")</f>
        <v/>
      </c>
      <c r="AV6" s="258"/>
      <c r="AW6" s="122"/>
      <c r="AX6" s="122"/>
      <c r="AY6" s="122"/>
      <c r="AZ6" s="122"/>
      <c r="BA6" s="122"/>
    </row>
    <row r="7" spans="1:53" ht="15" customHeight="1" x14ac:dyDescent="0.25">
      <c r="A7" s="812">
        <v>6</v>
      </c>
      <c r="B7" s="123"/>
      <c r="C7" s="131"/>
      <c r="D7" s="560"/>
      <c r="E7" s="561"/>
      <c r="F7" s="560"/>
      <c r="G7" s="682"/>
      <c r="H7" s="562"/>
      <c r="I7" s="742"/>
      <c r="J7" s="126"/>
      <c r="K7" s="701"/>
      <c r="L7" s="126"/>
      <c r="M7" s="125"/>
      <c r="N7" s="132" t="str">
        <f t="shared" si="4"/>
        <v>6</v>
      </c>
      <c r="O7" s="478"/>
      <c r="P7" s="478"/>
      <c r="Q7" s="125"/>
      <c r="R7" s="127"/>
      <c r="S7" s="127"/>
      <c r="T7" s="133" t="str">
        <f t="shared" si="5"/>
        <v/>
      </c>
      <c r="U7" s="134" t="str">
        <f t="shared" si="6"/>
        <v/>
      </c>
      <c r="V7" s="125"/>
      <c r="W7" s="125"/>
      <c r="X7" s="125"/>
      <c r="Y7" s="125"/>
      <c r="Z7" s="128"/>
      <c r="AA7" s="692" t="str">
        <f t="shared" si="7"/>
        <v>ERROR</v>
      </c>
      <c r="AB7" s="128"/>
      <c r="AC7" s="128"/>
      <c r="AD7" s="635"/>
      <c r="AE7" s="131" t="str">
        <f t="shared" si="0"/>
        <v>ERROR</v>
      </c>
      <c r="AF7" s="479"/>
      <c r="AG7" s="690"/>
      <c r="AH7" s="481"/>
      <c r="AI7" s="689"/>
      <c r="AJ7" s="480"/>
      <c r="AK7" s="127"/>
      <c r="AL7" s="125"/>
      <c r="AM7" s="125"/>
      <c r="AN7" s="128"/>
      <c r="AO7" s="128"/>
      <c r="AP7" s="125"/>
      <c r="AQ7" s="705"/>
      <c r="AR7" s="96" t="str">
        <f t="shared" si="1"/>
        <v/>
      </c>
      <c r="AS7" s="96" t="str">
        <f t="shared" si="2"/>
        <v/>
      </c>
      <c r="AT7" s="132" t="str">
        <f t="shared" si="3"/>
        <v xml:space="preserve"> - </v>
      </c>
      <c r="AU7" s="477" t="str">
        <f>IFERROR(VLOOKUP(B7,adm!$C$2:$E$36,3,FALSE),"")</f>
        <v/>
      </c>
      <c r="AV7" s="258"/>
      <c r="AW7" s="122"/>
      <c r="AX7" s="122"/>
      <c r="AY7" s="122"/>
      <c r="AZ7" s="122"/>
      <c r="BA7" s="122"/>
    </row>
    <row r="8" spans="1:53" ht="15" customHeight="1" x14ac:dyDescent="0.25">
      <c r="A8" s="812">
        <v>7</v>
      </c>
      <c r="B8" s="123"/>
      <c r="C8" s="131"/>
      <c r="D8" s="560"/>
      <c r="E8" s="561"/>
      <c r="F8" s="560"/>
      <c r="G8" s="682"/>
      <c r="H8" s="562"/>
      <c r="I8" s="742"/>
      <c r="J8" s="126"/>
      <c r="K8" s="701"/>
      <c r="L8" s="126"/>
      <c r="M8" s="125"/>
      <c r="N8" s="132" t="str">
        <f t="shared" si="4"/>
        <v>7</v>
      </c>
      <c r="O8" s="478"/>
      <c r="P8" s="478"/>
      <c r="Q8" s="125"/>
      <c r="R8" s="127"/>
      <c r="S8" s="127"/>
      <c r="T8" s="133" t="str">
        <f t="shared" si="5"/>
        <v/>
      </c>
      <c r="U8" s="134" t="str">
        <f t="shared" si="6"/>
        <v/>
      </c>
      <c r="V8" s="125"/>
      <c r="W8" s="125"/>
      <c r="X8" s="125"/>
      <c r="Y8" s="125"/>
      <c r="Z8" s="128"/>
      <c r="AA8" s="692" t="str">
        <f t="shared" si="7"/>
        <v>ERROR</v>
      </c>
      <c r="AB8" s="128"/>
      <c r="AC8" s="128"/>
      <c r="AD8" s="635"/>
      <c r="AE8" s="131" t="str">
        <f t="shared" si="0"/>
        <v>ERROR</v>
      </c>
      <c r="AF8" s="479"/>
      <c r="AG8" s="690"/>
      <c r="AH8" s="481"/>
      <c r="AI8" s="689"/>
      <c r="AJ8" s="480"/>
      <c r="AK8" s="127"/>
      <c r="AL8" s="125"/>
      <c r="AM8" s="125"/>
      <c r="AN8" s="128"/>
      <c r="AO8" s="128"/>
      <c r="AP8" s="125"/>
      <c r="AQ8" s="705"/>
      <c r="AR8" s="96" t="str">
        <f t="shared" si="1"/>
        <v/>
      </c>
      <c r="AS8" s="96" t="str">
        <f t="shared" si="2"/>
        <v/>
      </c>
      <c r="AT8" s="132" t="str">
        <f t="shared" si="3"/>
        <v xml:space="preserve"> - </v>
      </c>
      <c r="AU8" s="477" t="str">
        <f>IFERROR(VLOOKUP(B8,adm!$C$2:$E$36,3,FALSE),"")</f>
        <v/>
      </c>
      <c r="AV8" s="258"/>
      <c r="AW8" s="122"/>
      <c r="AX8" s="122"/>
      <c r="AY8" s="122"/>
      <c r="AZ8" s="122"/>
      <c r="BA8" s="122"/>
    </row>
    <row r="9" spans="1:53" ht="15" customHeight="1" x14ac:dyDescent="0.25">
      <c r="A9" s="812">
        <v>8</v>
      </c>
      <c r="B9" s="123"/>
      <c r="C9" s="131"/>
      <c r="D9" s="560"/>
      <c r="E9" s="561"/>
      <c r="F9" s="560"/>
      <c r="G9" s="682"/>
      <c r="H9" s="562"/>
      <c r="I9" s="742"/>
      <c r="J9" s="126"/>
      <c r="K9" s="701"/>
      <c r="L9" s="126"/>
      <c r="M9" s="125"/>
      <c r="N9" s="132" t="str">
        <f t="shared" si="4"/>
        <v>8</v>
      </c>
      <c r="O9" s="478"/>
      <c r="P9" s="478"/>
      <c r="Q9" s="125"/>
      <c r="R9" s="127"/>
      <c r="S9" s="127"/>
      <c r="T9" s="133" t="str">
        <f t="shared" si="5"/>
        <v/>
      </c>
      <c r="U9" s="134" t="str">
        <f t="shared" si="6"/>
        <v/>
      </c>
      <c r="V9" s="125"/>
      <c r="W9" s="125"/>
      <c r="X9" s="125"/>
      <c r="Y9" s="125"/>
      <c r="Z9" s="128"/>
      <c r="AA9" s="692" t="str">
        <f t="shared" si="7"/>
        <v>ERROR</v>
      </c>
      <c r="AB9" s="128"/>
      <c r="AC9" s="128"/>
      <c r="AD9" s="635"/>
      <c r="AE9" s="131" t="str">
        <f t="shared" si="0"/>
        <v>ERROR</v>
      </c>
      <c r="AF9" s="479"/>
      <c r="AG9" s="690"/>
      <c r="AH9" s="481"/>
      <c r="AI9" s="689"/>
      <c r="AJ9" s="480"/>
      <c r="AK9" s="127"/>
      <c r="AL9" s="125"/>
      <c r="AM9" s="125"/>
      <c r="AN9" s="128"/>
      <c r="AO9" s="128"/>
      <c r="AP9" s="125"/>
      <c r="AQ9" s="705"/>
      <c r="AR9" s="96" t="str">
        <f t="shared" si="1"/>
        <v/>
      </c>
      <c r="AS9" s="96" t="str">
        <f t="shared" si="2"/>
        <v/>
      </c>
      <c r="AT9" s="132" t="str">
        <f t="shared" si="3"/>
        <v xml:space="preserve"> - </v>
      </c>
      <c r="AU9" s="477" t="str">
        <f>IFERROR(VLOOKUP(B9,adm!$C$2:$E$36,3,FALSE),"")</f>
        <v/>
      </c>
      <c r="AV9" s="258"/>
      <c r="AW9" s="122"/>
      <c r="AX9" s="122"/>
      <c r="AY9" s="122"/>
      <c r="AZ9" s="122"/>
      <c r="BA9" s="122"/>
    </row>
    <row r="10" spans="1:53" ht="15" customHeight="1" x14ac:dyDescent="0.25">
      <c r="A10" s="812">
        <v>9</v>
      </c>
      <c r="B10" s="123"/>
      <c r="C10" s="131"/>
      <c r="D10" s="560"/>
      <c r="E10" s="561"/>
      <c r="F10" s="560"/>
      <c r="G10" s="682"/>
      <c r="H10" s="562"/>
      <c r="I10" s="742"/>
      <c r="J10" s="126"/>
      <c r="K10" s="701"/>
      <c r="L10" s="126"/>
      <c r="M10" s="125"/>
      <c r="N10" s="132" t="str">
        <f t="shared" si="4"/>
        <v>9</v>
      </c>
      <c r="O10" s="478"/>
      <c r="P10" s="478"/>
      <c r="Q10" s="125"/>
      <c r="R10" s="127"/>
      <c r="S10" s="127"/>
      <c r="T10" s="133" t="str">
        <f t="shared" si="5"/>
        <v/>
      </c>
      <c r="U10" s="134" t="str">
        <f t="shared" si="6"/>
        <v/>
      </c>
      <c r="V10" s="125"/>
      <c r="W10" s="125"/>
      <c r="X10" s="125"/>
      <c r="Y10" s="125"/>
      <c r="Z10" s="128"/>
      <c r="AA10" s="692" t="str">
        <f t="shared" si="7"/>
        <v>ERROR</v>
      </c>
      <c r="AB10" s="128"/>
      <c r="AC10" s="128"/>
      <c r="AD10" s="635"/>
      <c r="AE10" s="131" t="str">
        <f t="shared" si="0"/>
        <v>ERROR</v>
      </c>
      <c r="AF10" s="479"/>
      <c r="AG10" s="690"/>
      <c r="AH10" s="481"/>
      <c r="AI10" s="689"/>
      <c r="AJ10" s="480"/>
      <c r="AK10" s="127"/>
      <c r="AL10" s="125"/>
      <c r="AM10" s="125"/>
      <c r="AN10" s="128"/>
      <c r="AO10" s="128"/>
      <c r="AP10" s="125"/>
      <c r="AQ10" s="705"/>
      <c r="AR10" s="96" t="str">
        <f t="shared" si="1"/>
        <v/>
      </c>
      <c r="AS10" s="96" t="str">
        <f t="shared" si="2"/>
        <v/>
      </c>
      <c r="AT10" s="132" t="str">
        <f t="shared" si="3"/>
        <v xml:space="preserve"> - </v>
      </c>
      <c r="AU10" s="477" t="str">
        <f>IFERROR(VLOOKUP(B10,adm!$C$2:$E$36,3,FALSE),"")</f>
        <v/>
      </c>
      <c r="AV10" s="258"/>
      <c r="AW10" s="122"/>
      <c r="AX10" s="122"/>
      <c r="AY10" s="122"/>
      <c r="AZ10" s="122"/>
      <c r="BA10" s="122"/>
    </row>
    <row r="11" spans="1:53" ht="15" customHeight="1" x14ac:dyDescent="0.25">
      <c r="A11" s="812">
        <v>10</v>
      </c>
      <c r="B11" s="123"/>
      <c r="C11" s="131"/>
      <c r="D11" s="560"/>
      <c r="E11" s="561"/>
      <c r="F11" s="560"/>
      <c r="G11" s="682"/>
      <c r="H11" s="562"/>
      <c r="I11" s="742"/>
      <c r="J11" s="126"/>
      <c r="K11" s="701"/>
      <c r="L11" s="126"/>
      <c r="M11" s="125"/>
      <c r="N11" s="132" t="str">
        <f t="shared" si="4"/>
        <v>10</v>
      </c>
      <c r="O11" s="478"/>
      <c r="P11" s="478"/>
      <c r="Q11" s="125"/>
      <c r="R11" s="127"/>
      <c r="S11" s="127"/>
      <c r="T11" s="133" t="str">
        <f t="shared" si="5"/>
        <v/>
      </c>
      <c r="U11" s="134" t="str">
        <f t="shared" si="6"/>
        <v/>
      </c>
      <c r="V11" s="125"/>
      <c r="W11" s="125"/>
      <c r="X11" s="125"/>
      <c r="Y11" s="125"/>
      <c r="Z11" s="128"/>
      <c r="AA11" s="692" t="str">
        <f t="shared" si="7"/>
        <v>ERROR</v>
      </c>
      <c r="AB11" s="128"/>
      <c r="AC11" s="128"/>
      <c r="AD11" s="635"/>
      <c r="AE11" s="131" t="str">
        <f t="shared" si="0"/>
        <v>ERROR</v>
      </c>
      <c r="AF11" s="479"/>
      <c r="AG11" s="690"/>
      <c r="AH11" s="481"/>
      <c r="AI11" s="689"/>
      <c r="AJ11" s="480"/>
      <c r="AK11" s="127"/>
      <c r="AL11" s="125"/>
      <c r="AM11" s="125"/>
      <c r="AN11" s="128"/>
      <c r="AO11" s="128"/>
      <c r="AP11" s="125"/>
      <c r="AQ11" s="705"/>
      <c r="AR11" s="96" t="str">
        <f t="shared" si="1"/>
        <v/>
      </c>
      <c r="AS11" s="96" t="str">
        <f t="shared" si="2"/>
        <v/>
      </c>
      <c r="AT11" s="132" t="str">
        <f t="shared" si="3"/>
        <v xml:space="preserve"> - </v>
      </c>
      <c r="AU11" s="477" t="str">
        <f>IFERROR(VLOOKUP(B11,adm!$C$2:$E$36,3,FALSE),"")</f>
        <v/>
      </c>
      <c r="AV11" s="258"/>
      <c r="AW11" s="122"/>
      <c r="AX11" s="122"/>
      <c r="AY11" s="122"/>
      <c r="AZ11" s="122"/>
      <c r="BA11" s="122"/>
    </row>
    <row r="12" spans="1:53" ht="15" customHeight="1" x14ac:dyDescent="0.25">
      <c r="A12" s="812">
        <v>11</v>
      </c>
      <c r="B12" s="123"/>
      <c r="C12" s="131"/>
      <c r="D12" s="560"/>
      <c r="E12" s="561"/>
      <c r="F12" s="560"/>
      <c r="G12" s="682"/>
      <c r="H12" s="562"/>
      <c r="I12" s="742"/>
      <c r="J12" s="126"/>
      <c r="K12" s="701"/>
      <c r="L12" s="126"/>
      <c r="M12" s="125"/>
      <c r="N12" s="132" t="str">
        <f t="shared" si="4"/>
        <v>11</v>
      </c>
      <c r="O12" s="478"/>
      <c r="P12" s="478"/>
      <c r="Q12" s="125"/>
      <c r="R12" s="127"/>
      <c r="S12" s="127"/>
      <c r="T12" s="133" t="str">
        <f t="shared" si="5"/>
        <v/>
      </c>
      <c r="U12" s="134" t="str">
        <f t="shared" si="6"/>
        <v/>
      </c>
      <c r="V12" s="125"/>
      <c r="W12" s="125"/>
      <c r="X12" s="125"/>
      <c r="Y12" s="125"/>
      <c r="Z12" s="128"/>
      <c r="AA12" s="692" t="str">
        <f t="shared" si="7"/>
        <v>ERROR</v>
      </c>
      <c r="AB12" s="128"/>
      <c r="AC12" s="128"/>
      <c r="AD12" s="635"/>
      <c r="AE12" s="131" t="str">
        <f t="shared" si="0"/>
        <v>ERROR</v>
      </c>
      <c r="AF12" s="479"/>
      <c r="AG12" s="690"/>
      <c r="AH12" s="481"/>
      <c r="AI12" s="689"/>
      <c r="AJ12" s="480"/>
      <c r="AK12" s="127"/>
      <c r="AL12" s="125"/>
      <c r="AM12" s="125"/>
      <c r="AN12" s="128"/>
      <c r="AO12" s="128"/>
      <c r="AP12" s="125"/>
      <c r="AQ12" s="705"/>
      <c r="AR12" s="96" t="str">
        <f t="shared" si="1"/>
        <v/>
      </c>
      <c r="AS12" s="96" t="str">
        <f t="shared" si="2"/>
        <v/>
      </c>
      <c r="AT12" s="132" t="str">
        <f t="shared" si="3"/>
        <v xml:space="preserve"> - </v>
      </c>
      <c r="AU12" s="477" t="str">
        <f>IFERROR(VLOOKUP(B12,adm!$C$2:$E$36,3,FALSE),"")</f>
        <v/>
      </c>
      <c r="AV12" s="258"/>
      <c r="AW12" s="122"/>
      <c r="AX12" s="122"/>
      <c r="AY12" s="122"/>
      <c r="AZ12" s="122"/>
      <c r="BA12" s="122"/>
    </row>
    <row r="13" spans="1:53" ht="15" customHeight="1" x14ac:dyDescent="0.25">
      <c r="A13" s="812">
        <v>12</v>
      </c>
      <c r="B13" s="123"/>
      <c r="C13" s="131"/>
      <c r="D13" s="560"/>
      <c r="E13" s="561"/>
      <c r="F13" s="560"/>
      <c r="G13" s="682"/>
      <c r="H13" s="562"/>
      <c r="I13" s="742"/>
      <c r="J13" s="126"/>
      <c r="K13" s="701"/>
      <c r="L13" s="126"/>
      <c r="M13" s="125"/>
      <c r="N13" s="132" t="str">
        <f t="shared" si="4"/>
        <v>12</v>
      </c>
      <c r="O13" s="478"/>
      <c r="P13" s="478"/>
      <c r="Q13" s="125"/>
      <c r="R13" s="127"/>
      <c r="S13" s="127"/>
      <c r="T13" s="133" t="str">
        <f t="shared" si="5"/>
        <v/>
      </c>
      <c r="U13" s="134" t="str">
        <f t="shared" si="6"/>
        <v/>
      </c>
      <c r="V13" s="125"/>
      <c r="W13" s="125"/>
      <c r="X13" s="125"/>
      <c r="Y13" s="125"/>
      <c r="Z13" s="128"/>
      <c r="AA13" s="692" t="str">
        <f t="shared" si="7"/>
        <v>ERROR</v>
      </c>
      <c r="AB13" s="128"/>
      <c r="AC13" s="128"/>
      <c r="AD13" s="635"/>
      <c r="AE13" s="131" t="str">
        <f t="shared" si="0"/>
        <v>ERROR</v>
      </c>
      <c r="AF13" s="479"/>
      <c r="AG13" s="690"/>
      <c r="AH13" s="481"/>
      <c r="AI13" s="689"/>
      <c r="AJ13" s="480"/>
      <c r="AK13" s="127"/>
      <c r="AL13" s="125"/>
      <c r="AM13" s="125"/>
      <c r="AN13" s="128"/>
      <c r="AO13" s="128"/>
      <c r="AP13" s="125"/>
      <c r="AQ13" s="705"/>
      <c r="AR13" s="96" t="str">
        <f t="shared" si="1"/>
        <v/>
      </c>
      <c r="AS13" s="96" t="str">
        <f t="shared" si="2"/>
        <v/>
      </c>
      <c r="AT13" s="132" t="str">
        <f t="shared" si="3"/>
        <v xml:space="preserve"> - </v>
      </c>
      <c r="AU13" s="477" t="str">
        <f>IFERROR(VLOOKUP(B13,adm!$C$2:$E$36,3,FALSE),"")</f>
        <v/>
      </c>
      <c r="AV13" s="258"/>
      <c r="AW13" s="122"/>
      <c r="AX13" s="122"/>
      <c r="AY13" s="122"/>
      <c r="AZ13" s="122"/>
      <c r="BA13" s="122"/>
    </row>
    <row r="14" spans="1:53" ht="15" customHeight="1" x14ac:dyDescent="0.25">
      <c r="A14" s="812">
        <v>13</v>
      </c>
      <c r="B14" s="123"/>
      <c r="C14" s="131"/>
      <c r="D14" s="560"/>
      <c r="E14" s="561"/>
      <c r="F14" s="560"/>
      <c r="G14" s="682"/>
      <c r="H14" s="562"/>
      <c r="I14" s="742"/>
      <c r="J14" s="126"/>
      <c r="K14" s="701"/>
      <c r="L14" s="126"/>
      <c r="M14" s="125"/>
      <c r="N14" s="132" t="str">
        <f t="shared" si="4"/>
        <v>13</v>
      </c>
      <c r="O14" s="478"/>
      <c r="P14" s="478"/>
      <c r="Q14" s="125"/>
      <c r="R14" s="127"/>
      <c r="S14" s="127"/>
      <c r="T14" s="133" t="str">
        <f t="shared" si="5"/>
        <v/>
      </c>
      <c r="U14" s="134" t="str">
        <f t="shared" si="6"/>
        <v/>
      </c>
      <c r="V14" s="125"/>
      <c r="W14" s="125"/>
      <c r="X14" s="125"/>
      <c r="Y14" s="125"/>
      <c r="Z14" s="128"/>
      <c r="AA14" s="692" t="str">
        <f t="shared" si="7"/>
        <v>ERROR</v>
      </c>
      <c r="AB14" s="128"/>
      <c r="AC14" s="128"/>
      <c r="AD14" s="635"/>
      <c r="AE14" s="131" t="str">
        <f t="shared" si="0"/>
        <v>ERROR</v>
      </c>
      <c r="AF14" s="479"/>
      <c r="AG14" s="690"/>
      <c r="AH14" s="481"/>
      <c r="AI14" s="689"/>
      <c r="AJ14" s="480"/>
      <c r="AK14" s="127"/>
      <c r="AL14" s="125"/>
      <c r="AM14" s="125"/>
      <c r="AN14" s="128"/>
      <c r="AO14" s="128"/>
      <c r="AP14" s="125"/>
      <c r="AQ14" s="705"/>
      <c r="AR14" s="96" t="str">
        <f t="shared" si="1"/>
        <v/>
      </c>
      <c r="AS14" s="96" t="str">
        <f t="shared" si="2"/>
        <v/>
      </c>
      <c r="AT14" s="132" t="str">
        <f t="shared" si="3"/>
        <v xml:space="preserve"> - </v>
      </c>
      <c r="AU14" s="477" t="str">
        <f>IFERROR(VLOOKUP(B14,adm!$C$2:$E$36,3,FALSE),"")</f>
        <v/>
      </c>
      <c r="AV14" s="258"/>
      <c r="AW14" s="122"/>
      <c r="AX14" s="122"/>
      <c r="AY14" s="122"/>
      <c r="AZ14" s="122"/>
      <c r="BA14" s="122"/>
    </row>
    <row r="15" spans="1:53" ht="15" customHeight="1" x14ac:dyDescent="0.25">
      <c r="A15" s="812">
        <v>14</v>
      </c>
      <c r="B15" s="123"/>
      <c r="C15" s="131"/>
      <c r="D15" s="560"/>
      <c r="E15" s="561"/>
      <c r="F15" s="560"/>
      <c r="G15" s="682"/>
      <c r="H15" s="562"/>
      <c r="I15" s="742"/>
      <c r="J15" s="126"/>
      <c r="K15" s="701"/>
      <c r="L15" s="126"/>
      <c r="M15" s="125"/>
      <c r="N15" s="132" t="str">
        <f t="shared" si="4"/>
        <v>14</v>
      </c>
      <c r="O15" s="478"/>
      <c r="P15" s="478"/>
      <c r="Q15" s="125"/>
      <c r="R15" s="127"/>
      <c r="S15" s="127"/>
      <c r="T15" s="133" t="str">
        <f t="shared" si="5"/>
        <v/>
      </c>
      <c r="U15" s="134" t="str">
        <f t="shared" si="6"/>
        <v/>
      </c>
      <c r="V15" s="125"/>
      <c r="W15" s="125"/>
      <c r="X15" s="125"/>
      <c r="Y15" s="125"/>
      <c r="Z15" s="128"/>
      <c r="AA15" s="692" t="str">
        <f t="shared" si="7"/>
        <v>ERROR</v>
      </c>
      <c r="AB15" s="128"/>
      <c r="AC15" s="128"/>
      <c r="AD15" s="635"/>
      <c r="AE15" s="131" t="str">
        <f t="shared" si="0"/>
        <v>ERROR</v>
      </c>
      <c r="AF15" s="479"/>
      <c r="AG15" s="690"/>
      <c r="AH15" s="481"/>
      <c r="AI15" s="689"/>
      <c r="AJ15" s="480"/>
      <c r="AK15" s="127"/>
      <c r="AL15" s="125"/>
      <c r="AM15" s="125"/>
      <c r="AN15" s="128"/>
      <c r="AO15" s="128"/>
      <c r="AP15" s="125"/>
      <c r="AQ15" s="705"/>
      <c r="AR15" s="96" t="str">
        <f t="shared" si="1"/>
        <v/>
      </c>
      <c r="AS15" s="96" t="str">
        <f t="shared" si="2"/>
        <v/>
      </c>
      <c r="AT15" s="132" t="str">
        <f t="shared" si="3"/>
        <v xml:space="preserve"> - </v>
      </c>
      <c r="AU15" s="477" t="str">
        <f>IFERROR(VLOOKUP(B15,adm!$C$2:$E$36,3,FALSE),"")</f>
        <v/>
      </c>
      <c r="AV15" s="258"/>
      <c r="AW15" s="122"/>
      <c r="AX15" s="122"/>
      <c r="AY15" s="122"/>
      <c r="AZ15" s="122"/>
      <c r="BA15" s="122"/>
    </row>
    <row r="16" spans="1:53" ht="15" customHeight="1" x14ac:dyDescent="0.25">
      <c r="A16" s="812">
        <v>15</v>
      </c>
      <c r="B16" s="123"/>
      <c r="C16" s="131"/>
      <c r="D16" s="560"/>
      <c r="E16" s="561"/>
      <c r="F16" s="560"/>
      <c r="G16" s="682"/>
      <c r="H16" s="562"/>
      <c r="I16" s="742"/>
      <c r="J16" s="126"/>
      <c r="K16" s="701"/>
      <c r="L16" s="126"/>
      <c r="M16" s="125"/>
      <c r="N16" s="132" t="str">
        <f t="shared" si="4"/>
        <v>15</v>
      </c>
      <c r="O16" s="478"/>
      <c r="P16" s="478"/>
      <c r="Q16" s="125"/>
      <c r="R16" s="127"/>
      <c r="S16" s="127"/>
      <c r="T16" s="133" t="str">
        <f t="shared" si="5"/>
        <v/>
      </c>
      <c r="U16" s="134" t="str">
        <f t="shared" si="6"/>
        <v/>
      </c>
      <c r="V16" s="125"/>
      <c r="W16" s="125"/>
      <c r="X16" s="125"/>
      <c r="Y16" s="125"/>
      <c r="Z16" s="128"/>
      <c r="AA16" s="692" t="str">
        <f t="shared" si="7"/>
        <v>ERROR</v>
      </c>
      <c r="AB16" s="128"/>
      <c r="AC16" s="128"/>
      <c r="AD16" s="693"/>
      <c r="AE16" s="131" t="str">
        <f>IF(ISBLANK(AD17),"ERROR",IF(AND(AD17&gt;3,AD17&lt;5),"Obesidad",IF(AND(AD17&gt;2,AD17&lt;=3),"Sobrepeso",IF(AND(AD17&lt;=2,AD17&gt;=-2),"Adecuado",IF(AND(AD17&gt;=-3,AD17&lt;-2),"Desnutrición aguda moderada",IF(AND(AD17&lt;-3,AD17&gt;-5),"Desnutrición aguda severa",IF(AD17&lt;=-5,"Dato inválido",IF(AD17&gt;=5,"Dato inválido"))))))))</f>
        <v>ERROR</v>
      </c>
      <c r="AF16" s="479"/>
      <c r="AG16" s="690"/>
      <c r="AH16" s="481"/>
      <c r="AI16" s="689"/>
      <c r="AJ16" s="480"/>
      <c r="AK16" s="127"/>
      <c r="AL16" s="125"/>
      <c r="AM16" s="125"/>
      <c r="AN16" s="128"/>
      <c r="AO16" s="128"/>
      <c r="AP16" s="125"/>
      <c r="AQ16" s="705"/>
      <c r="AR16" s="96" t="str">
        <f t="shared" si="1"/>
        <v/>
      </c>
      <c r="AS16" s="96" t="str">
        <f t="shared" si="2"/>
        <v/>
      </c>
      <c r="AT16" s="132" t="str">
        <f t="shared" si="3"/>
        <v xml:space="preserve"> - </v>
      </c>
      <c r="AU16" s="477" t="str">
        <f>IFERROR(VLOOKUP(B16,adm!$C$2:$E$36,3,FALSE),"")</f>
        <v/>
      </c>
      <c r="AV16" s="258"/>
      <c r="AW16" s="122"/>
      <c r="AX16" s="122"/>
      <c r="AY16" s="122"/>
      <c r="AZ16" s="122"/>
      <c r="BA16" s="122"/>
    </row>
    <row r="17" spans="1:53" ht="15" customHeight="1" x14ac:dyDescent="0.25">
      <c r="A17" s="812">
        <v>16</v>
      </c>
      <c r="B17" s="123"/>
      <c r="C17" s="131"/>
      <c r="D17" s="560"/>
      <c r="E17" s="561"/>
      <c r="F17" s="560"/>
      <c r="G17" s="682"/>
      <c r="H17" s="562"/>
      <c r="I17" s="742"/>
      <c r="J17" s="126"/>
      <c r="K17" s="701"/>
      <c r="L17" s="126"/>
      <c r="M17" s="125"/>
      <c r="N17" s="132" t="str">
        <f t="shared" si="4"/>
        <v>16</v>
      </c>
      <c r="O17" s="478"/>
      <c r="P17" s="478"/>
      <c r="Q17" s="125"/>
      <c r="R17" s="127"/>
      <c r="S17" s="127"/>
      <c r="T17" s="133" t="str">
        <f t="shared" si="5"/>
        <v/>
      </c>
      <c r="U17" s="134" t="str">
        <f t="shared" si="6"/>
        <v/>
      </c>
      <c r="V17" s="125"/>
      <c r="W17" s="125"/>
      <c r="X17" s="125"/>
      <c r="Y17" s="125"/>
      <c r="Z17" s="128"/>
      <c r="AA17" s="692" t="str">
        <f t="shared" si="7"/>
        <v>ERROR</v>
      </c>
      <c r="AB17" s="128"/>
      <c r="AC17" s="128"/>
      <c r="AD17" s="635"/>
      <c r="AE17" s="131" t="str">
        <f>IF(ISBLANK(AD18),"ERROR",IF(AND(AD18&gt;3,AD18&lt;5),"Obesidad",IF(AND(AD18&gt;2,AD18&lt;=3),"Sobrepeso",IF(AND(AD18&lt;=2,AD18&gt;=-2),"Adecuado",IF(AND(AD18&gt;=-3,AD18&lt;-2),"Desnutrición aguda moderada",IF(AND(AD18&lt;-3,AD18&gt;-5),"Desnutrición aguda severa",IF(AD18&lt;=-5,"Dato inválido",IF(AD18&gt;=5,"Dato inválido"))))))))</f>
        <v>ERROR</v>
      </c>
      <c r="AF17" s="479"/>
      <c r="AG17" s="690"/>
      <c r="AH17" s="481"/>
      <c r="AI17" s="689"/>
      <c r="AJ17" s="480"/>
      <c r="AK17" s="127"/>
      <c r="AL17" s="125"/>
      <c r="AM17" s="125"/>
      <c r="AN17" s="128"/>
      <c r="AO17" s="128"/>
      <c r="AP17" s="125"/>
      <c r="AQ17" s="705"/>
      <c r="AR17" s="96" t="str">
        <f t="shared" si="1"/>
        <v/>
      </c>
      <c r="AS17" s="96" t="str">
        <f t="shared" si="2"/>
        <v/>
      </c>
      <c r="AT17" s="132" t="str">
        <f t="shared" si="3"/>
        <v xml:space="preserve"> - </v>
      </c>
      <c r="AU17" s="477" t="str">
        <f>IFERROR(VLOOKUP(B17,adm!$C$2:$E$36,3,FALSE),"")</f>
        <v/>
      </c>
      <c r="AV17" s="258"/>
      <c r="AW17" s="122"/>
      <c r="AX17" s="122"/>
      <c r="AY17" s="122"/>
      <c r="AZ17" s="122"/>
      <c r="BA17" s="122"/>
    </row>
    <row r="18" spans="1:53" ht="15" customHeight="1" x14ac:dyDescent="0.25">
      <c r="A18" s="812">
        <v>17</v>
      </c>
      <c r="B18" s="123"/>
      <c r="C18" s="131"/>
      <c r="D18" s="560"/>
      <c r="E18" s="561"/>
      <c r="F18" s="560"/>
      <c r="G18" s="682"/>
      <c r="H18" s="562"/>
      <c r="I18" s="742"/>
      <c r="J18" s="126"/>
      <c r="K18" s="701"/>
      <c r="L18" s="126"/>
      <c r="M18" s="125"/>
      <c r="N18" s="132" t="str">
        <f t="shared" si="4"/>
        <v>17</v>
      </c>
      <c r="O18" s="478"/>
      <c r="P18" s="478"/>
      <c r="Q18" s="125"/>
      <c r="R18" s="127"/>
      <c r="S18" s="127"/>
      <c r="T18" s="133" t="str">
        <f t="shared" si="5"/>
        <v/>
      </c>
      <c r="U18" s="134" t="str">
        <f t="shared" si="6"/>
        <v/>
      </c>
      <c r="V18" s="125"/>
      <c r="W18" s="125"/>
      <c r="X18" s="125"/>
      <c r="Y18" s="125"/>
      <c r="Z18" s="128"/>
      <c r="AA18" s="692" t="str">
        <f t="shared" si="7"/>
        <v>ERROR</v>
      </c>
      <c r="AB18" s="128"/>
      <c r="AC18" s="128"/>
      <c r="AD18" s="635"/>
      <c r="AE18" s="131" t="str">
        <f t="shared" si="0"/>
        <v>ERROR</v>
      </c>
      <c r="AF18" s="479"/>
      <c r="AG18" s="690"/>
      <c r="AH18" s="481"/>
      <c r="AI18" s="689"/>
      <c r="AJ18" s="480"/>
      <c r="AK18" s="127"/>
      <c r="AL18" s="125"/>
      <c r="AM18" s="125"/>
      <c r="AN18" s="128"/>
      <c r="AO18" s="128"/>
      <c r="AP18" s="125"/>
      <c r="AQ18" s="705"/>
      <c r="AR18" s="96" t="str">
        <f t="shared" si="1"/>
        <v/>
      </c>
      <c r="AS18" s="96" t="str">
        <f t="shared" si="2"/>
        <v/>
      </c>
      <c r="AT18" s="132" t="str">
        <f t="shared" si="3"/>
        <v xml:space="preserve"> - </v>
      </c>
      <c r="AU18" s="477" t="str">
        <f>IFERROR(VLOOKUP(B18,adm!$C$2:$E$36,3,FALSE),"")</f>
        <v/>
      </c>
      <c r="AV18" s="258"/>
      <c r="AW18" s="122"/>
      <c r="AX18" s="122"/>
      <c r="AY18" s="122"/>
      <c r="AZ18" s="122"/>
      <c r="BA18" s="122"/>
    </row>
    <row r="19" spans="1:53" ht="15" customHeight="1" x14ac:dyDescent="0.25">
      <c r="A19" s="812">
        <v>18</v>
      </c>
      <c r="B19" s="123"/>
      <c r="C19" s="131"/>
      <c r="D19" s="560"/>
      <c r="E19" s="561"/>
      <c r="F19" s="560"/>
      <c r="G19" s="682"/>
      <c r="H19" s="562"/>
      <c r="I19" s="742"/>
      <c r="J19" s="126"/>
      <c r="K19" s="701"/>
      <c r="L19" s="126"/>
      <c r="M19" s="125"/>
      <c r="N19" s="132" t="str">
        <f t="shared" si="4"/>
        <v>18</v>
      </c>
      <c r="O19" s="478"/>
      <c r="P19" s="478"/>
      <c r="Q19" s="125"/>
      <c r="R19" s="127"/>
      <c r="S19" s="127"/>
      <c r="T19" s="133" t="str">
        <f t="shared" si="5"/>
        <v/>
      </c>
      <c r="U19" s="134" t="str">
        <f t="shared" si="6"/>
        <v/>
      </c>
      <c r="V19" s="125"/>
      <c r="W19" s="125"/>
      <c r="X19" s="125"/>
      <c r="Y19" s="125"/>
      <c r="Z19" s="128"/>
      <c r="AA19" s="692" t="str">
        <f t="shared" si="7"/>
        <v>ERROR</v>
      </c>
      <c r="AB19" s="128"/>
      <c r="AC19" s="128"/>
      <c r="AD19" s="635"/>
      <c r="AE19" s="131" t="str">
        <f t="shared" si="0"/>
        <v>ERROR</v>
      </c>
      <c r="AF19" s="479"/>
      <c r="AG19" s="690"/>
      <c r="AH19" s="481"/>
      <c r="AI19" s="689"/>
      <c r="AJ19" s="480"/>
      <c r="AK19" s="127"/>
      <c r="AL19" s="125"/>
      <c r="AM19" s="125"/>
      <c r="AN19" s="128"/>
      <c r="AO19" s="128"/>
      <c r="AP19" s="125"/>
      <c r="AQ19" s="705"/>
      <c r="AR19" s="96" t="str">
        <f t="shared" si="1"/>
        <v/>
      </c>
      <c r="AS19" s="96" t="str">
        <f t="shared" si="2"/>
        <v/>
      </c>
      <c r="AT19" s="132" t="str">
        <f t="shared" si="3"/>
        <v xml:space="preserve"> - </v>
      </c>
      <c r="AU19" s="477" t="str">
        <f>IFERROR(VLOOKUP(B19,adm!$C$2:$E$36,3,FALSE),"")</f>
        <v/>
      </c>
      <c r="AV19" s="258"/>
      <c r="AW19" s="122"/>
      <c r="AX19" s="122"/>
      <c r="AY19" s="122"/>
      <c r="AZ19" s="122"/>
      <c r="BA19" s="122"/>
    </row>
    <row r="20" spans="1:53" ht="15" customHeight="1" x14ac:dyDescent="0.25">
      <c r="A20" s="812">
        <v>19</v>
      </c>
      <c r="B20" s="123"/>
      <c r="C20" s="131"/>
      <c r="D20" s="560"/>
      <c r="E20" s="561"/>
      <c r="F20" s="560"/>
      <c r="G20" s="682"/>
      <c r="H20" s="562"/>
      <c r="I20" s="742"/>
      <c r="J20" s="126"/>
      <c r="K20" s="701"/>
      <c r="L20" s="126"/>
      <c r="M20" s="125"/>
      <c r="N20" s="132" t="str">
        <f t="shared" si="4"/>
        <v>19</v>
      </c>
      <c r="O20" s="478"/>
      <c r="P20" s="478"/>
      <c r="Q20" s="125"/>
      <c r="R20" s="127"/>
      <c r="S20" s="127"/>
      <c r="T20" s="133" t="str">
        <f t="shared" si="5"/>
        <v/>
      </c>
      <c r="U20" s="134" t="str">
        <f t="shared" si="6"/>
        <v/>
      </c>
      <c r="V20" s="125"/>
      <c r="W20" s="125"/>
      <c r="X20" s="125"/>
      <c r="Y20" s="125"/>
      <c r="Z20" s="128"/>
      <c r="AA20" s="692" t="str">
        <f t="shared" si="7"/>
        <v>ERROR</v>
      </c>
      <c r="AB20" s="128"/>
      <c r="AC20" s="128"/>
      <c r="AD20" s="635"/>
      <c r="AE20" s="131" t="str">
        <f t="shared" si="0"/>
        <v>ERROR</v>
      </c>
      <c r="AF20" s="479"/>
      <c r="AG20" s="690"/>
      <c r="AH20" s="481"/>
      <c r="AI20" s="689"/>
      <c r="AJ20" s="480"/>
      <c r="AK20" s="127"/>
      <c r="AL20" s="125"/>
      <c r="AM20" s="125"/>
      <c r="AN20" s="128"/>
      <c r="AO20" s="128"/>
      <c r="AP20" s="125"/>
      <c r="AQ20" s="705"/>
      <c r="AR20" s="96" t="str">
        <f t="shared" si="1"/>
        <v/>
      </c>
      <c r="AS20" s="96" t="str">
        <f t="shared" si="2"/>
        <v/>
      </c>
      <c r="AT20" s="132" t="str">
        <f t="shared" si="3"/>
        <v xml:space="preserve"> - </v>
      </c>
      <c r="AU20" s="477" t="str">
        <f>IFERROR(VLOOKUP(B20,adm!$C$2:$E$36,3,FALSE),"")</f>
        <v/>
      </c>
      <c r="AV20" s="258"/>
      <c r="AW20" s="122"/>
      <c r="AX20" s="122"/>
      <c r="AY20" s="122"/>
      <c r="AZ20" s="122"/>
      <c r="BA20" s="122"/>
    </row>
    <row r="21" spans="1:53" ht="15" customHeight="1" x14ac:dyDescent="0.25">
      <c r="A21" s="812">
        <v>20</v>
      </c>
      <c r="B21" s="123"/>
      <c r="C21" s="131"/>
      <c r="D21" s="560"/>
      <c r="E21" s="561"/>
      <c r="F21" s="560"/>
      <c r="G21" s="682"/>
      <c r="H21" s="562"/>
      <c r="I21" s="742"/>
      <c r="J21" s="126"/>
      <c r="K21" s="701"/>
      <c r="L21" s="126"/>
      <c r="M21" s="125"/>
      <c r="N21" s="132" t="str">
        <f t="shared" si="4"/>
        <v>20</v>
      </c>
      <c r="O21" s="478"/>
      <c r="P21" s="478"/>
      <c r="Q21" s="125"/>
      <c r="R21" s="127"/>
      <c r="S21" s="127"/>
      <c r="T21" s="133" t="str">
        <f t="shared" si="5"/>
        <v/>
      </c>
      <c r="U21" s="134" t="str">
        <f t="shared" si="6"/>
        <v/>
      </c>
      <c r="V21" s="125"/>
      <c r="W21" s="125"/>
      <c r="X21" s="125"/>
      <c r="Y21" s="125"/>
      <c r="Z21" s="128"/>
      <c r="AA21" s="692" t="str">
        <f t="shared" si="7"/>
        <v>ERROR</v>
      </c>
      <c r="AB21" s="128"/>
      <c r="AC21" s="128"/>
      <c r="AD21" s="635"/>
      <c r="AE21" s="131" t="str">
        <f t="shared" si="0"/>
        <v>ERROR</v>
      </c>
      <c r="AF21" s="479"/>
      <c r="AG21" s="690"/>
      <c r="AH21" s="481"/>
      <c r="AI21" s="689"/>
      <c r="AJ21" s="480"/>
      <c r="AK21" s="127"/>
      <c r="AL21" s="125"/>
      <c r="AM21" s="125"/>
      <c r="AN21" s="128"/>
      <c r="AO21" s="128"/>
      <c r="AP21" s="125"/>
      <c r="AQ21" s="705"/>
      <c r="AR21" s="96" t="str">
        <f t="shared" si="1"/>
        <v/>
      </c>
      <c r="AS21" s="96" t="str">
        <f t="shared" si="2"/>
        <v/>
      </c>
      <c r="AT21" s="132" t="str">
        <f t="shared" si="3"/>
        <v xml:space="preserve"> - </v>
      </c>
      <c r="AU21" s="477" t="str">
        <f>IFERROR(VLOOKUP(B21,adm!$C$2:$E$36,3,FALSE),"")</f>
        <v/>
      </c>
      <c r="AV21" s="258"/>
      <c r="AW21" s="122"/>
      <c r="AX21" s="122"/>
      <c r="AY21" s="122"/>
      <c r="AZ21" s="122"/>
      <c r="BA21" s="122"/>
    </row>
    <row r="22" spans="1:53" ht="15" customHeight="1" x14ac:dyDescent="0.25">
      <c r="A22" s="812">
        <v>21</v>
      </c>
      <c r="B22" s="123"/>
      <c r="C22" s="131"/>
      <c r="D22" s="560"/>
      <c r="E22" s="561"/>
      <c r="F22" s="560"/>
      <c r="G22" s="682"/>
      <c r="H22" s="562"/>
      <c r="I22" s="742"/>
      <c r="J22" s="126"/>
      <c r="K22" s="701"/>
      <c r="L22" s="126"/>
      <c r="M22" s="125"/>
      <c r="N22" s="132" t="str">
        <f t="shared" si="4"/>
        <v>21</v>
      </c>
      <c r="O22" s="478"/>
      <c r="P22" s="478"/>
      <c r="Q22" s="125"/>
      <c r="R22" s="127"/>
      <c r="S22" s="127"/>
      <c r="T22" s="133" t="str">
        <f t="shared" si="5"/>
        <v/>
      </c>
      <c r="U22" s="134" t="str">
        <f t="shared" si="6"/>
        <v/>
      </c>
      <c r="V22" s="125"/>
      <c r="W22" s="125"/>
      <c r="X22" s="125"/>
      <c r="Y22" s="125"/>
      <c r="Z22" s="128"/>
      <c r="AA22" s="692" t="str">
        <f t="shared" si="7"/>
        <v>ERROR</v>
      </c>
      <c r="AB22" s="128"/>
      <c r="AC22" s="128"/>
      <c r="AD22" s="635"/>
      <c r="AE22" s="131" t="str">
        <f t="shared" si="0"/>
        <v>ERROR</v>
      </c>
      <c r="AF22" s="479"/>
      <c r="AG22" s="690"/>
      <c r="AH22" s="481"/>
      <c r="AI22" s="689"/>
      <c r="AJ22" s="480"/>
      <c r="AK22" s="127"/>
      <c r="AL22" s="125"/>
      <c r="AM22" s="125"/>
      <c r="AN22" s="128"/>
      <c r="AO22" s="128"/>
      <c r="AP22" s="125"/>
      <c r="AQ22" s="705"/>
      <c r="AR22" s="96" t="str">
        <f t="shared" si="1"/>
        <v/>
      </c>
      <c r="AS22" s="96" t="str">
        <f t="shared" si="2"/>
        <v/>
      </c>
      <c r="AT22" s="132" t="str">
        <f t="shared" si="3"/>
        <v xml:space="preserve"> - </v>
      </c>
      <c r="AU22" s="477" t="str">
        <f>IFERROR(VLOOKUP(B22,adm!$C$2:$E$36,3,FALSE),"")</f>
        <v/>
      </c>
      <c r="AV22" s="258"/>
      <c r="AW22" s="122"/>
      <c r="AX22" s="122"/>
      <c r="AY22" s="122"/>
      <c r="AZ22" s="122"/>
      <c r="BA22" s="122"/>
    </row>
    <row r="23" spans="1:53" ht="15" customHeight="1" x14ac:dyDescent="0.25">
      <c r="A23" s="812">
        <v>22</v>
      </c>
      <c r="B23" s="123"/>
      <c r="C23" s="131"/>
      <c r="D23" s="560"/>
      <c r="E23" s="561"/>
      <c r="F23" s="560"/>
      <c r="G23" s="682"/>
      <c r="H23" s="562"/>
      <c r="I23" s="742"/>
      <c r="J23" s="126"/>
      <c r="K23" s="701"/>
      <c r="L23" s="126"/>
      <c r="M23" s="125"/>
      <c r="N23" s="132" t="str">
        <f t="shared" si="4"/>
        <v>22</v>
      </c>
      <c r="O23" s="478"/>
      <c r="P23" s="478"/>
      <c r="Q23" s="125"/>
      <c r="R23" s="127"/>
      <c r="S23" s="127"/>
      <c r="T23" s="133" t="str">
        <f t="shared" si="5"/>
        <v/>
      </c>
      <c r="U23" s="134" t="str">
        <f t="shared" si="6"/>
        <v/>
      </c>
      <c r="V23" s="125"/>
      <c r="W23" s="125"/>
      <c r="X23" s="125"/>
      <c r="Y23" s="125"/>
      <c r="Z23" s="128"/>
      <c r="AA23" s="692" t="str">
        <f t="shared" si="7"/>
        <v>ERROR</v>
      </c>
      <c r="AB23" s="128"/>
      <c r="AC23" s="128"/>
      <c r="AD23" s="635"/>
      <c r="AE23" s="131" t="str">
        <f t="shared" si="0"/>
        <v>ERROR</v>
      </c>
      <c r="AF23" s="479"/>
      <c r="AG23" s="690"/>
      <c r="AH23" s="481"/>
      <c r="AI23" s="689"/>
      <c r="AJ23" s="480"/>
      <c r="AK23" s="127"/>
      <c r="AL23" s="125"/>
      <c r="AM23" s="125"/>
      <c r="AN23" s="128"/>
      <c r="AO23" s="128"/>
      <c r="AP23" s="125"/>
      <c r="AQ23" s="705"/>
      <c r="AR23" s="96" t="str">
        <f t="shared" si="1"/>
        <v/>
      </c>
      <c r="AS23" s="96" t="str">
        <f t="shared" si="2"/>
        <v/>
      </c>
      <c r="AT23" s="132" t="str">
        <f t="shared" si="3"/>
        <v xml:space="preserve"> - </v>
      </c>
      <c r="AU23" s="477" t="str">
        <f>IFERROR(VLOOKUP(B23,adm!$C$2:$E$36,3,FALSE),"")</f>
        <v/>
      </c>
      <c r="AV23" s="258"/>
      <c r="AW23" s="122"/>
      <c r="AX23" s="122"/>
      <c r="AY23" s="122"/>
      <c r="AZ23" s="122"/>
      <c r="BA23" s="122"/>
    </row>
    <row r="24" spans="1:53" ht="15" customHeight="1" x14ac:dyDescent="0.25">
      <c r="A24" s="812">
        <v>23</v>
      </c>
      <c r="B24" s="123"/>
      <c r="C24" s="131"/>
      <c r="D24" s="560"/>
      <c r="E24" s="561"/>
      <c r="F24" s="560"/>
      <c r="G24" s="682"/>
      <c r="H24" s="562"/>
      <c r="I24" s="742"/>
      <c r="J24" s="126"/>
      <c r="K24" s="701"/>
      <c r="L24" s="126"/>
      <c r="M24" s="125"/>
      <c r="N24" s="132" t="str">
        <f t="shared" si="4"/>
        <v>23</v>
      </c>
      <c r="O24" s="478"/>
      <c r="P24" s="478"/>
      <c r="Q24" s="125"/>
      <c r="R24" s="127"/>
      <c r="S24" s="127"/>
      <c r="T24" s="133" t="str">
        <f t="shared" si="5"/>
        <v/>
      </c>
      <c r="U24" s="134" t="str">
        <f t="shared" si="6"/>
        <v/>
      </c>
      <c r="V24" s="125"/>
      <c r="W24" s="125"/>
      <c r="X24" s="125"/>
      <c r="Y24" s="125"/>
      <c r="Z24" s="128"/>
      <c r="AA24" s="692" t="str">
        <f t="shared" si="7"/>
        <v>ERROR</v>
      </c>
      <c r="AB24" s="128"/>
      <c r="AC24" s="128"/>
      <c r="AD24" s="635"/>
      <c r="AE24" s="131" t="str">
        <f t="shared" si="0"/>
        <v>ERROR</v>
      </c>
      <c r="AF24" s="479"/>
      <c r="AG24" s="690"/>
      <c r="AH24" s="481"/>
      <c r="AI24" s="689"/>
      <c r="AJ24" s="480"/>
      <c r="AK24" s="127"/>
      <c r="AL24" s="125"/>
      <c r="AM24" s="125"/>
      <c r="AN24" s="128"/>
      <c r="AO24" s="128"/>
      <c r="AP24" s="125"/>
      <c r="AQ24" s="705"/>
      <c r="AR24" s="96" t="str">
        <f t="shared" si="1"/>
        <v/>
      </c>
      <c r="AS24" s="96" t="str">
        <f t="shared" si="2"/>
        <v/>
      </c>
      <c r="AT24" s="132" t="str">
        <f t="shared" si="3"/>
        <v xml:space="preserve"> - </v>
      </c>
      <c r="AU24" s="477" t="str">
        <f>IFERROR(VLOOKUP(B24,adm!$C$2:$E$36,3,FALSE),"")</f>
        <v/>
      </c>
      <c r="AV24" s="258"/>
      <c r="AW24" s="122"/>
      <c r="AX24" s="122"/>
      <c r="AY24" s="122"/>
      <c r="AZ24" s="122"/>
      <c r="BA24" s="122"/>
    </row>
    <row r="25" spans="1:53" ht="15" customHeight="1" x14ac:dyDescent="0.25">
      <c r="A25" s="812">
        <v>24</v>
      </c>
      <c r="B25" s="123"/>
      <c r="C25" s="131"/>
      <c r="D25" s="560"/>
      <c r="E25" s="561"/>
      <c r="F25" s="560"/>
      <c r="G25" s="682"/>
      <c r="H25" s="562"/>
      <c r="I25" s="742"/>
      <c r="J25" s="126"/>
      <c r="K25" s="701"/>
      <c r="L25" s="126"/>
      <c r="M25" s="125"/>
      <c r="N25" s="132" t="str">
        <f t="shared" si="4"/>
        <v>24</v>
      </c>
      <c r="O25" s="478"/>
      <c r="P25" s="478"/>
      <c r="Q25" s="125"/>
      <c r="R25" s="127"/>
      <c r="S25" s="127"/>
      <c r="T25" s="133" t="str">
        <f t="shared" si="5"/>
        <v/>
      </c>
      <c r="U25" s="134" t="str">
        <f t="shared" si="6"/>
        <v/>
      </c>
      <c r="V25" s="125"/>
      <c r="W25" s="125"/>
      <c r="X25" s="125"/>
      <c r="Y25" s="125"/>
      <c r="Z25" s="128"/>
      <c r="AA25" s="692" t="str">
        <f t="shared" si="7"/>
        <v>ERROR</v>
      </c>
      <c r="AB25" s="128"/>
      <c r="AC25" s="128"/>
      <c r="AD25" s="635"/>
      <c r="AE25" s="131" t="str">
        <f t="shared" si="0"/>
        <v>ERROR</v>
      </c>
      <c r="AF25" s="479"/>
      <c r="AG25" s="690"/>
      <c r="AH25" s="481"/>
      <c r="AI25" s="689"/>
      <c r="AJ25" s="480"/>
      <c r="AK25" s="127"/>
      <c r="AL25" s="125"/>
      <c r="AM25" s="125"/>
      <c r="AN25" s="128"/>
      <c r="AO25" s="128"/>
      <c r="AP25" s="125"/>
      <c r="AQ25" s="705"/>
      <c r="AR25" s="96" t="str">
        <f t="shared" si="1"/>
        <v/>
      </c>
      <c r="AS25" s="96" t="str">
        <f t="shared" si="2"/>
        <v/>
      </c>
      <c r="AT25" s="132" t="str">
        <f t="shared" si="3"/>
        <v xml:space="preserve"> - </v>
      </c>
      <c r="AU25" s="477" t="str">
        <f>IFERROR(VLOOKUP(B25,adm!$C$2:$E$36,3,FALSE),"")</f>
        <v/>
      </c>
      <c r="AV25" s="258"/>
      <c r="AW25" s="122"/>
      <c r="AX25" s="122"/>
      <c r="AY25" s="122"/>
      <c r="AZ25" s="122"/>
      <c r="BA25" s="122"/>
    </row>
    <row r="26" spans="1:53" ht="15" customHeight="1" x14ac:dyDescent="0.25">
      <c r="A26" s="812">
        <v>25</v>
      </c>
      <c r="B26" s="123"/>
      <c r="C26" s="131"/>
      <c r="D26" s="560"/>
      <c r="E26" s="561"/>
      <c r="F26" s="560"/>
      <c r="G26" s="682"/>
      <c r="H26" s="562"/>
      <c r="I26" s="742"/>
      <c r="J26" s="126"/>
      <c r="K26" s="701"/>
      <c r="L26" s="126"/>
      <c r="M26" s="125"/>
      <c r="N26" s="132" t="str">
        <f t="shared" si="4"/>
        <v>25</v>
      </c>
      <c r="O26" s="478"/>
      <c r="P26" s="478"/>
      <c r="Q26" s="125"/>
      <c r="R26" s="127"/>
      <c r="S26" s="127"/>
      <c r="T26" s="133" t="str">
        <f t="shared" si="5"/>
        <v/>
      </c>
      <c r="U26" s="134" t="str">
        <f t="shared" si="6"/>
        <v/>
      </c>
      <c r="V26" s="125"/>
      <c r="W26" s="125"/>
      <c r="X26" s="125"/>
      <c r="Y26" s="125"/>
      <c r="Z26" s="128"/>
      <c r="AA26" s="692" t="str">
        <f t="shared" si="7"/>
        <v>ERROR</v>
      </c>
      <c r="AB26" s="128"/>
      <c r="AC26" s="128"/>
      <c r="AD26" s="635"/>
      <c r="AE26" s="131" t="str">
        <f t="shared" si="0"/>
        <v>ERROR</v>
      </c>
      <c r="AF26" s="479"/>
      <c r="AG26" s="690"/>
      <c r="AH26" s="481"/>
      <c r="AI26" s="689"/>
      <c r="AJ26" s="480"/>
      <c r="AK26" s="127"/>
      <c r="AL26" s="125"/>
      <c r="AM26" s="125"/>
      <c r="AN26" s="128"/>
      <c r="AO26" s="128"/>
      <c r="AP26" s="125"/>
      <c r="AQ26" s="705"/>
      <c r="AR26" s="96" t="str">
        <f t="shared" si="1"/>
        <v/>
      </c>
      <c r="AS26" s="96" t="str">
        <f t="shared" si="2"/>
        <v/>
      </c>
      <c r="AT26" s="132" t="str">
        <f t="shared" si="3"/>
        <v xml:space="preserve"> - </v>
      </c>
      <c r="AU26" s="477" t="str">
        <f>IFERROR(VLOOKUP(B26,adm!$C$2:$E$36,3,FALSE),"")</f>
        <v/>
      </c>
      <c r="AV26" s="258"/>
      <c r="AW26" s="122"/>
      <c r="AX26" s="122"/>
      <c r="AY26" s="122"/>
      <c r="AZ26" s="122"/>
      <c r="BA26" s="122"/>
    </row>
    <row r="27" spans="1:53" ht="15" customHeight="1" x14ac:dyDescent="0.25">
      <c r="A27" s="812">
        <v>26</v>
      </c>
      <c r="B27" s="123"/>
      <c r="C27" s="131"/>
      <c r="D27" s="560"/>
      <c r="E27" s="561"/>
      <c r="F27" s="560"/>
      <c r="G27" s="682"/>
      <c r="H27" s="562"/>
      <c r="I27" s="742"/>
      <c r="J27" s="126"/>
      <c r="K27" s="701"/>
      <c r="L27" s="126"/>
      <c r="M27" s="125"/>
      <c r="N27" s="132" t="str">
        <f t="shared" si="4"/>
        <v>26</v>
      </c>
      <c r="O27" s="478"/>
      <c r="P27" s="478"/>
      <c r="Q27" s="125"/>
      <c r="R27" s="127"/>
      <c r="S27" s="127"/>
      <c r="T27" s="133" t="str">
        <f t="shared" si="5"/>
        <v/>
      </c>
      <c r="U27" s="134" t="str">
        <f t="shared" si="6"/>
        <v/>
      </c>
      <c r="V27" s="125"/>
      <c r="W27" s="125"/>
      <c r="X27" s="125"/>
      <c r="Y27" s="125"/>
      <c r="Z27" s="128"/>
      <c r="AA27" s="692" t="str">
        <f t="shared" si="7"/>
        <v>ERROR</v>
      </c>
      <c r="AB27" s="128"/>
      <c r="AC27" s="128"/>
      <c r="AD27" s="635"/>
      <c r="AE27" s="131" t="str">
        <f t="shared" si="0"/>
        <v>ERROR</v>
      </c>
      <c r="AF27" s="479"/>
      <c r="AG27" s="690"/>
      <c r="AH27" s="481"/>
      <c r="AI27" s="689"/>
      <c r="AJ27" s="480"/>
      <c r="AK27" s="127"/>
      <c r="AL27" s="125"/>
      <c r="AM27" s="125"/>
      <c r="AN27" s="128"/>
      <c r="AO27" s="128"/>
      <c r="AP27" s="125"/>
      <c r="AQ27" s="705"/>
      <c r="AR27" s="96" t="str">
        <f t="shared" si="1"/>
        <v/>
      </c>
      <c r="AS27" s="96" t="str">
        <f t="shared" si="2"/>
        <v/>
      </c>
      <c r="AT27" s="132" t="str">
        <f t="shared" si="3"/>
        <v xml:space="preserve"> - </v>
      </c>
      <c r="AU27" s="477" t="str">
        <f>IFERROR(VLOOKUP(B27,adm!$C$2:$E$36,3,FALSE),"")</f>
        <v/>
      </c>
      <c r="AV27" s="258"/>
      <c r="AW27" s="122"/>
      <c r="AX27" s="122"/>
      <c r="AY27" s="122"/>
      <c r="AZ27" s="122"/>
      <c r="BA27" s="122"/>
    </row>
    <row r="28" spans="1:53" ht="15" customHeight="1" x14ac:dyDescent="0.25">
      <c r="A28" s="812">
        <v>27</v>
      </c>
      <c r="B28" s="123"/>
      <c r="C28" s="131"/>
      <c r="D28" s="560"/>
      <c r="E28" s="561"/>
      <c r="F28" s="560"/>
      <c r="G28" s="682"/>
      <c r="H28" s="562"/>
      <c r="I28" s="742"/>
      <c r="J28" s="126"/>
      <c r="K28" s="701"/>
      <c r="L28" s="126"/>
      <c r="M28" s="125"/>
      <c r="N28" s="132" t="str">
        <f t="shared" si="4"/>
        <v>27</v>
      </c>
      <c r="O28" s="478"/>
      <c r="P28" s="478"/>
      <c r="Q28" s="125"/>
      <c r="R28" s="127"/>
      <c r="S28" s="127"/>
      <c r="T28" s="133" t="str">
        <f t="shared" si="5"/>
        <v/>
      </c>
      <c r="U28" s="134" t="str">
        <f t="shared" si="6"/>
        <v/>
      </c>
      <c r="V28" s="125"/>
      <c r="W28" s="125"/>
      <c r="X28" s="125"/>
      <c r="Y28" s="125"/>
      <c r="Z28" s="128"/>
      <c r="AA28" s="692" t="str">
        <f t="shared" si="7"/>
        <v>ERROR</v>
      </c>
      <c r="AB28" s="128"/>
      <c r="AC28" s="128"/>
      <c r="AD28" s="635"/>
      <c r="AE28" s="131" t="str">
        <f t="shared" si="0"/>
        <v>ERROR</v>
      </c>
      <c r="AF28" s="479"/>
      <c r="AG28" s="690"/>
      <c r="AH28" s="481"/>
      <c r="AI28" s="689"/>
      <c r="AJ28" s="480"/>
      <c r="AK28" s="127"/>
      <c r="AL28" s="125"/>
      <c r="AM28" s="125"/>
      <c r="AN28" s="128"/>
      <c r="AO28" s="128"/>
      <c r="AP28" s="125"/>
      <c r="AQ28" s="705"/>
      <c r="AR28" s="96" t="str">
        <f t="shared" si="1"/>
        <v/>
      </c>
      <c r="AS28" s="96" t="str">
        <f t="shared" si="2"/>
        <v/>
      </c>
      <c r="AT28" s="132" t="str">
        <f t="shared" si="3"/>
        <v xml:space="preserve"> - </v>
      </c>
      <c r="AU28" s="477" t="str">
        <f>IFERROR(VLOOKUP(B28,adm!$C$2:$E$36,3,FALSE),"")</f>
        <v/>
      </c>
      <c r="AV28" s="258"/>
      <c r="AW28" s="122"/>
      <c r="AX28" s="122"/>
      <c r="AY28" s="122"/>
      <c r="AZ28" s="122"/>
      <c r="BA28" s="122"/>
    </row>
    <row r="29" spans="1:53" ht="15" customHeight="1" x14ac:dyDescent="0.25">
      <c r="A29" s="812">
        <v>28</v>
      </c>
      <c r="B29" s="123"/>
      <c r="C29" s="131"/>
      <c r="D29" s="560"/>
      <c r="E29" s="561"/>
      <c r="F29" s="560"/>
      <c r="G29" s="682"/>
      <c r="H29" s="562"/>
      <c r="I29" s="742"/>
      <c r="J29" s="126"/>
      <c r="K29" s="701"/>
      <c r="L29" s="126"/>
      <c r="M29" s="125"/>
      <c r="N29" s="132" t="str">
        <f t="shared" si="4"/>
        <v>28</v>
      </c>
      <c r="O29" s="478"/>
      <c r="P29" s="478"/>
      <c r="Q29" s="125"/>
      <c r="R29" s="127"/>
      <c r="S29" s="127"/>
      <c r="T29" s="133" t="str">
        <f t="shared" si="5"/>
        <v/>
      </c>
      <c r="U29" s="134" t="str">
        <f t="shared" si="6"/>
        <v/>
      </c>
      <c r="V29" s="125"/>
      <c r="W29" s="125"/>
      <c r="X29" s="125"/>
      <c r="Y29" s="125"/>
      <c r="Z29" s="128"/>
      <c r="AA29" s="692" t="str">
        <f t="shared" si="7"/>
        <v>ERROR</v>
      </c>
      <c r="AB29" s="128"/>
      <c r="AC29" s="128"/>
      <c r="AD29" s="635"/>
      <c r="AE29" s="131" t="str">
        <f t="shared" si="0"/>
        <v>ERROR</v>
      </c>
      <c r="AF29" s="479"/>
      <c r="AG29" s="690"/>
      <c r="AH29" s="481"/>
      <c r="AI29" s="689"/>
      <c r="AJ29" s="480"/>
      <c r="AK29" s="127"/>
      <c r="AL29" s="125"/>
      <c r="AM29" s="125"/>
      <c r="AN29" s="128"/>
      <c r="AO29" s="128"/>
      <c r="AP29" s="125"/>
      <c r="AQ29" s="705"/>
      <c r="AR29" s="96" t="str">
        <f t="shared" si="1"/>
        <v/>
      </c>
      <c r="AS29" s="96" t="str">
        <f t="shared" si="2"/>
        <v/>
      </c>
      <c r="AT29" s="132" t="str">
        <f t="shared" si="3"/>
        <v xml:space="preserve"> - </v>
      </c>
      <c r="AU29" s="477" t="str">
        <f>IFERROR(VLOOKUP(B29,adm!$C$2:$E$36,3,FALSE),"")</f>
        <v/>
      </c>
      <c r="AV29" s="258"/>
      <c r="AW29" s="122"/>
      <c r="AX29" s="122"/>
      <c r="AY29" s="122"/>
      <c r="AZ29" s="122"/>
      <c r="BA29" s="122"/>
    </row>
    <row r="30" spans="1:53" ht="15" customHeight="1" x14ac:dyDescent="0.25">
      <c r="A30" s="812">
        <v>29</v>
      </c>
      <c r="B30" s="123"/>
      <c r="C30" s="131"/>
      <c r="D30" s="560"/>
      <c r="E30" s="561"/>
      <c r="F30" s="560"/>
      <c r="G30" s="682"/>
      <c r="H30" s="562"/>
      <c r="I30" s="742"/>
      <c r="J30" s="126"/>
      <c r="K30" s="701"/>
      <c r="L30" s="126"/>
      <c r="M30" s="125"/>
      <c r="N30" s="132" t="str">
        <f t="shared" si="4"/>
        <v>29</v>
      </c>
      <c r="O30" s="478"/>
      <c r="P30" s="478"/>
      <c r="Q30" s="125"/>
      <c r="R30" s="127"/>
      <c r="S30" s="127"/>
      <c r="T30" s="133" t="str">
        <f t="shared" si="5"/>
        <v/>
      </c>
      <c r="U30" s="134" t="str">
        <f t="shared" si="6"/>
        <v/>
      </c>
      <c r="V30" s="125"/>
      <c r="W30" s="125"/>
      <c r="X30" s="125"/>
      <c r="Y30" s="125"/>
      <c r="Z30" s="128"/>
      <c r="AA30" s="692" t="str">
        <f t="shared" si="7"/>
        <v>ERROR</v>
      </c>
      <c r="AB30" s="128"/>
      <c r="AC30" s="128"/>
      <c r="AD30" s="635"/>
      <c r="AE30" s="131" t="str">
        <f t="shared" si="0"/>
        <v>ERROR</v>
      </c>
      <c r="AF30" s="479"/>
      <c r="AG30" s="690"/>
      <c r="AH30" s="481"/>
      <c r="AI30" s="689"/>
      <c r="AJ30" s="480"/>
      <c r="AK30" s="127"/>
      <c r="AL30" s="125"/>
      <c r="AM30" s="125"/>
      <c r="AN30" s="128"/>
      <c r="AO30" s="128"/>
      <c r="AP30" s="125"/>
      <c r="AQ30" s="705"/>
      <c r="AR30" s="96" t="str">
        <f t="shared" si="1"/>
        <v/>
      </c>
      <c r="AS30" s="96" t="str">
        <f t="shared" si="2"/>
        <v/>
      </c>
      <c r="AT30" s="132" t="str">
        <f t="shared" si="3"/>
        <v xml:space="preserve"> - </v>
      </c>
      <c r="AU30" s="477" t="str">
        <f>IFERROR(VLOOKUP(B30,adm!$C$2:$E$36,3,FALSE),"")</f>
        <v/>
      </c>
      <c r="AV30" s="258"/>
      <c r="AW30" s="122"/>
      <c r="AX30" s="122"/>
      <c r="AY30" s="122"/>
      <c r="AZ30" s="122"/>
      <c r="BA30" s="122"/>
    </row>
    <row r="31" spans="1:53" ht="15" customHeight="1" x14ac:dyDescent="0.25">
      <c r="A31" s="812">
        <v>30</v>
      </c>
      <c r="B31" s="123"/>
      <c r="C31" s="131"/>
      <c r="D31" s="560"/>
      <c r="E31" s="561"/>
      <c r="F31" s="560"/>
      <c r="G31" s="682"/>
      <c r="H31" s="562"/>
      <c r="I31" s="742"/>
      <c r="J31" s="126"/>
      <c r="K31" s="701"/>
      <c r="L31" s="126"/>
      <c r="M31" s="125"/>
      <c r="N31" s="132" t="str">
        <f t="shared" si="4"/>
        <v>30</v>
      </c>
      <c r="O31" s="478"/>
      <c r="P31" s="478"/>
      <c r="Q31" s="125"/>
      <c r="R31" s="127"/>
      <c r="S31" s="127"/>
      <c r="T31" s="133" t="str">
        <f t="shared" si="5"/>
        <v/>
      </c>
      <c r="U31" s="134" t="str">
        <f t="shared" si="6"/>
        <v/>
      </c>
      <c r="V31" s="125"/>
      <c r="W31" s="125"/>
      <c r="X31" s="125"/>
      <c r="Y31" s="125"/>
      <c r="Z31" s="128"/>
      <c r="AA31" s="692" t="str">
        <f t="shared" si="7"/>
        <v>ERROR</v>
      </c>
      <c r="AB31" s="128"/>
      <c r="AC31" s="128"/>
      <c r="AD31" s="635"/>
      <c r="AE31" s="131" t="str">
        <f t="shared" si="0"/>
        <v>ERROR</v>
      </c>
      <c r="AF31" s="479"/>
      <c r="AG31" s="690"/>
      <c r="AH31" s="481"/>
      <c r="AI31" s="689"/>
      <c r="AJ31" s="480"/>
      <c r="AK31" s="127"/>
      <c r="AL31" s="125"/>
      <c r="AM31" s="125"/>
      <c r="AN31" s="128"/>
      <c r="AO31" s="128"/>
      <c r="AP31" s="125"/>
      <c r="AQ31" s="705"/>
      <c r="AR31" s="96" t="str">
        <f t="shared" si="1"/>
        <v/>
      </c>
      <c r="AS31" s="96" t="str">
        <f t="shared" si="2"/>
        <v/>
      </c>
      <c r="AT31" s="132" t="str">
        <f t="shared" si="3"/>
        <v xml:space="preserve"> - </v>
      </c>
      <c r="AU31" s="477" t="str">
        <f>IFERROR(VLOOKUP(B31,adm!$C$2:$E$36,3,FALSE),"")</f>
        <v/>
      </c>
      <c r="AV31" s="258"/>
      <c r="AW31" s="122"/>
      <c r="AX31" s="122"/>
      <c r="AY31" s="122"/>
      <c r="AZ31" s="122"/>
      <c r="BA31" s="122"/>
    </row>
    <row r="32" spans="1:53" ht="15" customHeight="1" x14ac:dyDescent="0.25">
      <c r="A32" s="812">
        <v>31</v>
      </c>
      <c r="B32" s="123"/>
      <c r="C32" s="131"/>
      <c r="D32" s="560"/>
      <c r="E32" s="561"/>
      <c r="F32" s="560"/>
      <c r="G32" s="682"/>
      <c r="H32" s="562"/>
      <c r="I32" s="742"/>
      <c r="J32" s="126"/>
      <c r="K32" s="701"/>
      <c r="L32" s="126"/>
      <c r="M32" s="125"/>
      <c r="N32" s="132" t="str">
        <f t="shared" si="4"/>
        <v>31</v>
      </c>
      <c r="O32" s="478"/>
      <c r="P32" s="478"/>
      <c r="Q32" s="125"/>
      <c r="R32" s="127"/>
      <c r="S32" s="127"/>
      <c r="T32" s="133" t="str">
        <f t="shared" si="5"/>
        <v/>
      </c>
      <c r="U32" s="134" t="str">
        <f t="shared" si="6"/>
        <v/>
      </c>
      <c r="V32" s="125"/>
      <c r="W32" s="125"/>
      <c r="X32" s="125"/>
      <c r="Y32" s="125"/>
      <c r="Z32" s="128"/>
      <c r="AA32" s="692" t="str">
        <f t="shared" si="7"/>
        <v>ERROR</v>
      </c>
      <c r="AB32" s="128"/>
      <c r="AC32" s="128"/>
      <c r="AD32" s="635"/>
      <c r="AE32" s="131" t="str">
        <f t="shared" si="0"/>
        <v>ERROR</v>
      </c>
      <c r="AF32" s="479"/>
      <c r="AG32" s="690"/>
      <c r="AH32" s="481"/>
      <c r="AI32" s="689"/>
      <c r="AJ32" s="480"/>
      <c r="AK32" s="127"/>
      <c r="AL32" s="125"/>
      <c r="AM32" s="125"/>
      <c r="AN32" s="128"/>
      <c r="AO32" s="128"/>
      <c r="AP32" s="125"/>
      <c r="AQ32" s="705"/>
      <c r="AR32" s="96" t="str">
        <f t="shared" si="1"/>
        <v/>
      </c>
      <c r="AS32" s="96" t="str">
        <f t="shared" si="2"/>
        <v/>
      </c>
      <c r="AT32" s="132" t="str">
        <f t="shared" si="3"/>
        <v xml:space="preserve"> - </v>
      </c>
      <c r="AU32" s="477" t="str">
        <f>IFERROR(VLOOKUP(B32,adm!$C$2:$E$36,3,FALSE),"")</f>
        <v/>
      </c>
      <c r="AV32" s="258"/>
      <c r="AW32" s="122"/>
      <c r="AX32" s="122"/>
      <c r="AY32" s="122"/>
      <c r="AZ32" s="122"/>
      <c r="BA32" s="122"/>
    </row>
    <row r="33" spans="1:53" ht="15" customHeight="1" x14ac:dyDescent="0.25">
      <c r="A33" s="812">
        <v>32</v>
      </c>
      <c r="B33" s="123"/>
      <c r="C33" s="131"/>
      <c r="D33" s="560"/>
      <c r="E33" s="561"/>
      <c r="F33" s="560"/>
      <c r="G33" s="682"/>
      <c r="H33" s="562"/>
      <c r="I33" s="742"/>
      <c r="J33" s="126"/>
      <c r="K33" s="701"/>
      <c r="L33" s="126"/>
      <c r="M33" s="125"/>
      <c r="N33" s="132" t="str">
        <f t="shared" si="4"/>
        <v>32</v>
      </c>
      <c r="O33" s="478"/>
      <c r="P33" s="478"/>
      <c r="Q33" s="125"/>
      <c r="R33" s="127"/>
      <c r="S33" s="127"/>
      <c r="T33" s="133" t="str">
        <f t="shared" si="5"/>
        <v/>
      </c>
      <c r="U33" s="134" t="str">
        <f t="shared" si="6"/>
        <v/>
      </c>
      <c r="V33" s="125"/>
      <c r="W33" s="125"/>
      <c r="X33" s="125"/>
      <c r="Y33" s="125"/>
      <c r="Z33" s="128"/>
      <c r="AA33" s="692" t="str">
        <f t="shared" si="7"/>
        <v>ERROR</v>
      </c>
      <c r="AB33" s="128"/>
      <c r="AC33" s="128"/>
      <c r="AD33" s="635"/>
      <c r="AE33" s="131" t="str">
        <f t="shared" si="0"/>
        <v>ERROR</v>
      </c>
      <c r="AF33" s="479"/>
      <c r="AG33" s="690"/>
      <c r="AH33" s="481"/>
      <c r="AI33" s="689"/>
      <c r="AJ33" s="480"/>
      <c r="AK33" s="127"/>
      <c r="AL33" s="125"/>
      <c r="AM33" s="125"/>
      <c r="AN33" s="128"/>
      <c r="AO33" s="128"/>
      <c r="AP33" s="125"/>
      <c r="AQ33" s="705"/>
      <c r="AR33" s="96" t="str">
        <f t="shared" si="1"/>
        <v/>
      </c>
      <c r="AS33" s="96" t="str">
        <f t="shared" si="2"/>
        <v/>
      </c>
      <c r="AT33" s="132" t="str">
        <f t="shared" si="3"/>
        <v xml:space="preserve"> - </v>
      </c>
      <c r="AU33" s="477" t="str">
        <f>IFERROR(VLOOKUP(B33,adm!$C$2:$E$36,3,FALSE),"")</f>
        <v/>
      </c>
      <c r="AV33" s="258"/>
      <c r="AW33" s="122"/>
      <c r="AX33" s="122"/>
      <c r="AY33" s="122"/>
      <c r="AZ33" s="122"/>
      <c r="BA33" s="122"/>
    </row>
    <row r="34" spans="1:53" ht="15" customHeight="1" x14ac:dyDescent="0.25">
      <c r="A34" s="812">
        <v>33</v>
      </c>
      <c r="B34" s="123"/>
      <c r="C34" s="131"/>
      <c r="D34" s="560"/>
      <c r="E34" s="561"/>
      <c r="F34" s="560"/>
      <c r="G34" s="682"/>
      <c r="H34" s="562"/>
      <c r="I34" s="742"/>
      <c r="J34" s="126"/>
      <c r="K34" s="701"/>
      <c r="L34" s="126"/>
      <c r="M34" s="125"/>
      <c r="N34" s="132" t="str">
        <f t="shared" si="4"/>
        <v>33</v>
      </c>
      <c r="O34" s="478"/>
      <c r="P34" s="478"/>
      <c r="Q34" s="125"/>
      <c r="R34" s="127"/>
      <c r="S34" s="127"/>
      <c r="T34" s="133" t="str">
        <f t="shared" si="5"/>
        <v/>
      </c>
      <c r="U34" s="134" t="str">
        <f t="shared" si="6"/>
        <v/>
      </c>
      <c r="V34" s="125"/>
      <c r="W34" s="125"/>
      <c r="X34" s="125"/>
      <c r="Y34" s="125"/>
      <c r="Z34" s="128"/>
      <c r="AA34" s="692" t="str">
        <f t="shared" si="7"/>
        <v>ERROR</v>
      </c>
      <c r="AB34" s="128"/>
      <c r="AC34" s="128"/>
      <c r="AD34" s="635"/>
      <c r="AE34" s="131" t="str">
        <f t="shared" si="0"/>
        <v>ERROR</v>
      </c>
      <c r="AF34" s="479"/>
      <c r="AG34" s="690"/>
      <c r="AH34" s="481"/>
      <c r="AI34" s="689"/>
      <c r="AJ34" s="480"/>
      <c r="AK34" s="127"/>
      <c r="AL34" s="125"/>
      <c r="AM34" s="125"/>
      <c r="AN34" s="128"/>
      <c r="AO34" s="128"/>
      <c r="AP34" s="125"/>
      <c r="AQ34" s="705"/>
      <c r="AR34" s="96" t="str">
        <f t="shared" si="1"/>
        <v/>
      </c>
      <c r="AS34" s="96" t="str">
        <f t="shared" si="2"/>
        <v/>
      </c>
      <c r="AT34" s="132" t="str">
        <f t="shared" si="3"/>
        <v xml:space="preserve"> - </v>
      </c>
      <c r="AU34" s="477" t="str">
        <f>IFERROR(VLOOKUP(B34,adm!$C$2:$E$36,3,FALSE),"")</f>
        <v/>
      </c>
      <c r="AV34" s="258"/>
      <c r="AW34" s="122"/>
      <c r="AX34" s="122"/>
      <c r="AY34" s="122"/>
      <c r="AZ34" s="122"/>
      <c r="BA34" s="122"/>
    </row>
    <row r="35" spans="1:53" ht="15" customHeight="1" x14ac:dyDescent="0.25">
      <c r="A35" s="812">
        <v>34</v>
      </c>
      <c r="B35" s="123"/>
      <c r="C35" s="131"/>
      <c r="D35" s="560"/>
      <c r="E35" s="561"/>
      <c r="F35" s="560"/>
      <c r="G35" s="682"/>
      <c r="H35" s="562"/>
      <c r="I35" s="742"/>
      <c r="J35" s="126"/>
      <c r="K35" s="701"/>
      <c r="L35" s="126"/>
      <c r="M35" s="125"/>
      <c r="N35" s="132" t="str">
        <f t="shared" si="4"/>
        <v>34</v>
      </c>
      <c r="O35" s="478"/>
      <c r="P35" s="478"/>
      <c r="Q35" s="125"/>
      <c r="R35" s="127"/>
      <c r="S35" s="127"/>
      <c r="T35" s="133" t="str">
        <f t="shared" si="5"/>
        <v/>
      </c>
      <c r="U35" s="134" t="str">
        <f t="shared" si="6"/>
        <v/>
      </c>
      <c r="V35" s="125"/>
      <c r="W35" s="125"/>
      <c r="X35" s="125"/>
      <c r="Y35" s="125"/>
      <c r="Z35" s="128"/>
      <c r="AA35" s="692" t="str">
        <f t="shared" si="7"/>
        <v>ERROR</v>
      </c>
      <c r="AB35" s="128"/>
      <c r="AC35" s="128"/>
      <c r="AD35" s="635"/>
      <c r="AE35" s="131" t="str">
        <f t="shared" si="0"/>
        <v>ERROR</v>
      </c>
      <c r="AF35" s="479"/>
      <c r="AG35" s="690"/>
      <c r="AH35" s="481"/>
      <c r="AI35" s="689"/>
      <c r="AJ35" s="480"/>
      <c r="AK35" s="127"/>
      <c r="AL35" s="125"/>
      <c r="AM35" s="125"/>
      <c r="AN35" s="128"/>
      <c r="AO35" s="128"/>
      <c r="AP35" s="125"/>
      <c r="AQ35" s="705"/>
      <c r="AR35" s="96" t="str">
        <f t="shared" si="1"/>
        <v/>
      </c>
      <c r="AS35" s="96" t="str">
        <f t="shared" si="2"/>
        <v/>
      </c>
      <c r="AT35" s="132" t="str">
        <f t="shared" si="3"/>
        <v xml:space="preserve"> - </v>
      </c>
      <c r="AU35" s="477" t="str">
        <f>IFERROR(VLOOKUP(B35,adm!$C$2:$E$36,3,FALSE),"")</f>
        <v/>
      </c>
      <c r="AV35" s="258"/>
      <c r="AW35" s="122"/>
      <c r="AX35" s="122"/>
      <c r="AY35" s="122"/>
      <c r="AZ35" s="122"/>
      <c r="BA35" s="122"/>
    </row>
    <row r="36" spans="1:53" ht="15" customHeight="1" x14ac:dyDescent="0.25">
      <c r="A36" s="812">
        <v>35</v>
      </c>
      <c r="B36" s="123"/>
      <c r="C36" s="131"/>
      <c r="D36" s="124"/>
      <c r="E36" s="543"/>
      <c r="F36" s="124"/>
      <c r="G36" s="681"/>
      <c r="H36" s="125"/>
      <c r="I36" s="742"/>
      <c r="J36" s="126"/>
      <c r="K36" s="701"/>
      <c r="L36" s="126"/>
      <c r="M36" s="125"/>
      <c r="N36" s="132" t="str">
        <f t="shared" si="4"/>
        <v>35</v>
      </c>
      <c r="O36" s="478"/>
      <c r="P36" s="478"/>
      <c r="Q36" s="125"/>
      <c r="R36" s="127"/>
      <c r="S36" s="127"/>
      <c r="T36" s="133" t="str">
        <f t="shared" si="5"/>
        <v/>
      </c>
      <c r="U36" s="134" t="str">
        <f t="shared" si="6"/>
        <v/>
      </c>
      <c r="V36" s="125"/>
      <c r="W36" s="125"/>
      <c r="X36" s="125"/>
      <c r="Y36" s="125"/>
      <c r="Z36" s="128"/>
      <c r="AA36" s="692" t="str">
        <f t="shared" si="7"/>
        <v>ERROR</v>
      </c>
      <c r="AB36" s="128"/>
      <c r="AC36" s="128"/>
      <c r="AD36" s="635"/>
      <c r="AE36" s="131" t="str">
        <f t="shared" si="0"/>
        <v>ERROR</v>
      </c>
      <c r="AF36" s="479"/>
      <c r="AG36" s="690"/>
      <c r="AH36" s="481"/>
      <c r="AI36" s="689"/>
      <c r="AJ36" s="480"/>
      <c r="AK36" s="127"/>
      <c r="AL36" s="125"/>
      <c r="AM36" s="125"/>
      <c r="AN36" s="128"/>
      <c r="AO36" s="128"/>
      <c r="AP36" s="125"/>
      <c r="AQ36" s="705"/>
      <c r="AR36" s="96" t="str">
        <f t="shared" si="1"/>
        <v/>
      </c>
      <c r="AS36" s="96" t="str">
        <f t="shared" si="2"/>
        <v/>
      </c>
      <c r="AT36" s="132" t="str">
        <f t="shared" si="3"/>
        <v xml:space="preserve"> - </v>
      </c>
      <c r="AU36" s="477" t="str">
        <f>IFERROR(VLOOKUP(B36,adm!$C$2:$E$36,3,FALSE),"")</f>
        <v/>
      </c>
      <c r="AV36" s="258"/>
      <c r="AW36" s="122"/>
      <c r="AX36" s="122"/>
      <c r="AY36" s="122"/>
      <c r="AZ36" s="122"/>
      <c r="BA36" s="122"/>
    </row>
    <row r="37" spans="1:53" ht="15" customHeight="1" x14ac:dyDescent="0.25">
      <c r="A37" s="812">
        <v>36</v>
      </c>
      <c r="B37" s="123"/>
      <c r="C37" s="131"/>
      <c r="D37" s="124"/>
      <c r="E37" s="543"/>
      <c r="F37" s="124"/>
      <c r="G37" s="681"/>
      <c r="H37" s="125"/>
      <c r="I37" s="742"/>
      <c r="J37" s="126"/>
      <c r="K37" s="701"/>
      <c r="L37" s="126"/>
      <c r="M37" s="125"/>
      <c r="N37" s="132" t="str">
        <f t="shared" si="4"/>
        <v>36</v>
      </c>
      <c r="O37" s="478"/>
      <c r="P37" s="478"/>
      <c r="Q37" s="125"/>
      <c r="R37" s="127"/>
      <c r="S37" s="127"/>
      <c r="T37" s="133" t="str">
        <f t="shared" si="5"/>
        <v/>
      </c>
      <c r="U37" s="134" t="str">
        <f t="shared" si="6"/>
        <v/>
      </c>
      <c r="V37" s="125"/>
      <c r="W37" s="125"/>
      <c r="X37" s="125"/>
      <c r="Y37" s="125"/>
      <c r="Z37" s="128"/>
      <c r="AA37" s="692" t="str">
        <f t="shared" si="7"/>
        <v>ERROR</v>
      </c>
      <c r="AB37" s="128"/>
      <c r="AC37" s="128"/>
      <c r="AD37" s="635"/>
      <c r="AE37" s="131" t="str">
        <f t="shared" si="0"/>
        <v>ERROR</v>
      </c>
      <c r="AF37" s="479"/>
      <c r="AG37" s="690"/>
      <c r="AH37" s="481"/>
      <c r="AI37" s="689"/>
      <c r="AJ37" s="480"/>
      <c r="AK37" s="127"/>
      <c r="AL37" s="125"/>
      <c r="AM37" s="125"/>
      <c r="AN37" s="128"/>
      <c r="AO37" s="128"/>
      <c r="AP37" s="125"/>
      <c r="AQ37" s="705"/>
      <c r="AR37" s="96" t="str">
        <f t="shared" si="1"/>
        <v/>
      </c>
      <c r="AS37" s="96" t="str">
        <f t="shared" si="2"/>
        <v/>
      </c>
      <c r="AT37" s="132" t="str">
        <f t="shared" si="3"/>
        <v xml:space="preserve"> - </v>
      </c>
      <c r="AU37" s="477" t="str">
        <f>IFERROR(VLOOKUP(B37,adm!$C$2:$E$36,3,FALSE),"")</f>
        <v/>
      </c>
      <c r="AV37" s="258"/>
      <c r="AW37" s="122"/>
      <c r="AX37" s="122"/>
      <c r="AY37" s="122"/>
      <c r="AZ37" s="122"/>
      <c r="BA37" s="122"/>
    </row>
    <row r="38" spans="1:53" ht="15" customHeight="1" x14ac:dyDescent="0.25">
      <c r="A38" s="812">
        <v>37</v>
      </c>
      <c r="B38" s="123"/>
      <c r="C38" s="131"/>
      <c r="D38" s="124"/>
      <c r="E38" s="543"/>
      <c r="F38" s="124"/>
      <c r="G38" s="681"/>
      <c r="H38" s="125"/>
      <c r="I38" s="742"/>
      <c r="J38" s="126"/>
      <c r="K38" s="701"/>
      <c r="L38" s="126"/>
      <c r="M38" s="125"/>
      <c r="N38" s="132" t="str">
        <f t="shared" si="4"/>
        <v>37</v>
      </c>
      <c r="O38" s="478"/>
      <c r="P38" s="478"/>
      <c r="Q38" s="125"/>
      <c r="R38" s="127"/>
      <c r="S38" s="127"/>
      <c r="T38" s="133" t="str">
        <f t="shared" si="5"/>
        <v/>
      </c>
      <c r="U38" s="134" t="str">
        <f t="shared" si="6"/>
        <v/>
      </c>
      <c r="V38" s="125"/>
      <c r="W38" s="125"/>
      <c r="X38" s="125"/>
      <c r="Y38" s="125"/>
      <c r="Z38" s="128"/>
      <c r="AA38" s="692" t="str">
        <f t="shared" si="7"/>
        <v>ERROR</v>
      </c>
      <c r="AB38" s="128"/>
      <c r="AC38" s="128"/>
      <c r="AD38" s="635"/>
      <c r="AE38" s="131" t="str">
        <f t="shared" si="0"/>
        <v>ERROR</v>
      </c>
      <c r="AF38" s="479"/>
      <c r="AG38" s="690"/>
      <c r="AH38" s="481"/>
      <c r="AI38" s="689"/>
      <c r="AJ38" s="480"/>
      <c r="AK38" s="127"/>
      <c r="AL38" s="125"/>
      <c r="AM38" s="125"/>
      <c r="AN38" s="128"/>
      <c r="AO38" s="128"/>
      <c r="AP38" s="125"/>
      <c r="AQ38" s="705"/>
      <c r="AR38" s="96" t="str">
        <f t="shared" si="1"/>
        <v/>
      </c>
      <c r="AS38" s="96" t="str">
        <f t="shared" si="2"/>
        <v/>
      </c>
      <c r="AT38" s="132" t="str">
        <f t="shared" si="3"/>
        <v xml:space="preserve"> - </v>
      </c>
      <c r="AU38" s="477" t="str">
        <f>IFERROR(VLOOKUP(B38,adm!$C$2:$E$36,3,FALSE),"")</f>
        <v/>
      </c>
      <c r="AV38" s="258"/>
      <c r="AW38" s="122"/>
      <c r="AX38" s="122"/>
      <c r="AY38" s="122"/>
      <c r="AZ38" s="122"/>
      <c r="BA38" s="122"/>
    </row>
    <row r="39" spans="1:53" ht="15" customHeight="1" x14ac:dyDescent="0.25">
      <c r="A39" s="812">
        <v>38</v>
      </c>
      <c r="B39" s="123"/>
      <c r="C39" s="131"/>
      <c r="D39" s="124"/>
      <c r="E39" s="543"/>
      <c r="F39" s="124"/>
      <c r="G39" s="681"/>
      <c r="H39" s="125"/>
      <c r="I39" s="742"/>
      <c r="J39" s="126"/>
      <c r="K39" s="701"/>
      <c r="L39" s="126"/>
      <c r="M39" s="125"/>
      <c r="N39" s="132" t="str">
        <f t="shared" si="4"/>
        <v>38</v>
      </c>
      <c r="O39" s="478"/>
      <c r="P39" s="478"/>
      <c r="Q39" s="125"/>
      <c r="R39" s="127"/>
      <c r="S39" s="127"/>
      <c r="T39" s="133" t="str">
        <f t="shared" si="5"/>
        <v/>
      </c>
      <c r="U39" s="134" t="str">
        <f t="shared" si="6"/>
        <v/>
      </c>
      <c r="V39" s="125"/>
      <c r="W39" s="125"/>
      <c r="X39" s="125"/>
      <c r="Y39" s="125"/>
      <c r="Z39" s="128"/>
      <c r="AA39" s="692" t="str">
        <f t="shared" si="7"/>
        <v>ERROR</v>
      </c>
      <c r="AB39" s="128"/>
      <c r="AC39" s="128"/>
      <c r="AD39" s="635"/>
      <c r="AE39" s="131" t="str">
        <f t="shared" si="0"/>
        <v>ERROR</v>
      </c>
      <c r="AF39" s="479"/>
      <c r="AG39" s="690"/>
      <c r="AH39" s="481"/>
      <c r="AI39" s="689"/>
      <c r="AJ39" s="480"/>
      <c r="AK39" s="127"/>
      <c r="AL39" s="125"/>
      <c r="AM39" s="125"/>
      <c r="AN39" s="128"/>
      <c r="AO39" s="128"/>
      <c r="AP39" s="125"/>
      <c r="AQ39" s="705"/>
      <c r="AR39" s="96" t="str">
        <f t="shared" si="1"/>
        <v/>
      </c>
      <c r="AS39" s="96" t="str">
        <f t="shared" si="2"/>
        <v/>
      </c>
      <c r="AT39" s="132" t="str">
        <f t="shared" si="3"/>
        <v xml:space="preserve"> - </v>
      </c>
      <c r="AU39" s="477" t="str">
        <f>IFERROR(VLOOKUP(B39,adm!$C$2:$E$36,3,FALSE),"")</f>
        <v/>
      </c>
      <c r="AV39" s="258"/>
      <c r="AW39" s="122"/>
      <c r="AX39" s="122"/>
      <c r="AY39" s="122"/>
      <c r="AZ39" s="122"/>
      <c r="BA39" s="122"/>
    </row>
    <row r="40" spans="1:53" ht="15" customHeight="1" x14ac:dyDescent="0.25">
      <c r="A40" s="812">
        <v>39</v>
      </c>
      <c r="B40" s="123"/>
      <c r="C40" s="131"/>
      <c r="D40" s="124"/>
      <c r="E40" s="543"/>
      <c r="F40" s="124"/>
      <c r="G40" s="681"/>
      <c r="H40" s="125"/>
      <c r="I40" s="742"/>
      <c r="J40" s="126"/>
      <c r="K40" s="701"/>
      <c r="L40" s="126"/>
      <c r="M40" s="125"/>
      <c r="N40" s="132" t="str">
        <f t="shared" si="4"/>
        <v>39</v>
      </c>
      <c r="O40" s="478"/>
      <c r="P40" s="478"/>
      <c r="Q40" s="125"/>
      <c r="R40" s="127"/>
      <c r="S40" s="127"/>
      <c r="T40" s="133" t="str">
        <f t="shared" si="5"/>
        <v/>
      </c>
      <c r="U40" s="134" t="str">
        <f t="shared" si="6"/>
        <v/>
      </c>
      <c r="V40" s="125"/>
      <c r="W40" s="125"/>
      <c r="X40" s="125"/>
      <c r="Y40" s="125"/>
      <c r="Z40" s="128"/>
      <c r="AA40" s="692" t="str">
        <f t="shared" si="7"/>
        <v>ERROR</v>
      </c>
      <c r="AB40" s="128"/>
      <c r="AC40" s="128"/>
      <c r="AD40" s="635"/>
      <c r="AE40" s="131" t="str">
        <f t="shared" si="0"/>
        <v>ERROR</v>
      </c>
      <c r="AF40" s="479"/>
      <c r="AG40" s="690"/>
      <c r="AH40" s="481"/>
      <c r="AI40" s="689"/>
      <c r="AJ40" s="480"/>
      <c r="AK40" s="127"/>
      <c r="AL40" s="125"/>
      <c r="AM40" s="125"/>
      <c r="AN40" s="128"/>
      <c r="AO40" s="128"/>
      <c r="AP40" s="125"/>
      <c r="AQ40" s="705"/>
      <c r="AR40" s="96" t="str">
        <f t="shared" si="1"/>
        <v/>
      </c>
      <c r="AS40" s="96" t="str">
        <f t="shared" si="2"/>
        <v/>
      </c>
      <c r="AT40" s="132" t="str">
        <f t="shared" si="3"/>
        <v xml:space="preserve"> - </v>
      </c>
      <c r="AU40" s="477" t="str">
        <f>IFERROR(VLOOKUP(B40,adm!$C$2:$E$36,3,FALSE),"")</f>
        <v/>
      </c>
      <c r="AV40" s="258"/>
      <c r="AW40" s="122"/>
      <c r="AX40" s="122"/>
      <c r="AY40" s="122"/>
      <c r="AZ40" s="122"/>
      <c r="BA40" s="122"/>
    </row>
    <row r="41" spans="1:53" ht="15" customHeight="1" x14ac:dyDescent="0.25">
      <c r="A41" s="812">
        <v>40</v>
      </c>
      <c r="B41" s="123"/>
      <c r="C41" s="131"/>
      <c r="D41" s="124"/>
      <c r="E41" s="543"/>
      <c r="F41" s="124"/>
      <c r="G41" s="681"/>
      <c r="H41" s="125"/>
      <c r="I41" s="742"/>
      <c r="J41" s="126"/>
      <c r="K41" s="701"/>
      <c r="L41" s="126"/>
      <c r="M41" s="125"/>
      <c r="N41" s="132" t="str">
        <f t="shared" si="4"/>
        <v>40</v>
      </c>
      <c r="O41" s="478"/>
      <c r="P41" s="478"/>
      <c r="Q41" s="125"/>
      <c r="R41" s="127"/>
      <c r="S41" s="127"/>
      <c r="T41" s="133" t="str">
        <f t="shared" si="5"/>
        <v/>
      </c>
      <c r="U41" s="134" t="str">
        <f t="shared" si="6"/>
        <v/>
      </c>
      <c r="V41" s="125"/>
      <c r="W41" s="125"/>
      <c r="X41" s="125"/>
      <c r="Y41" s="125"/>
      <c r="Z41" s="128"/>
      <c r="AA41" s="692" t="str">
        <f t="shared" si="7"/>
        <v>ERROR</v>
      </c>
      <c r="AB41" s="128"/>
      <c r="AC41" s="128"/>
      <c r="AD41" s="635"/>
      <c r="AE41" s="131" t="str">
        <f t="shared" si="0"/>
        <v>ERROR</v>
      </c>
      <c r="AF41" s="479"/>
      <c r="AG41" s="690"/>
      <c r="AH41" s="481"/>
      <c r="AI41" s="689"/>
      <c r="AJ41" s="480"/>
      <c r="AK41" s="127"/>
      <c r="AL41" s="125"/>
      <c r="AM41" s="125"/>
      <c r="AN41" s="128"/>
      <c r="AO41" s="128"/>
      <c r="AP41" s="125"/>
      <c r="AQ41" s="705"/>
      <c r="AR41" s="96" t="str">
        <f t="shared" si="1"/>
        <v/>
      </c>
      <c r="AS41" s="96" t="str">
        <f t="shared" si="2"/>
        <v/>
      </c>
      <c r="AT41" s="132" t="str">
        <f t="shared" si="3"/>
        <v xml:space="preserve"> - </v>
      </c>
      <c r="AU41" s="477" t="str">
        <f>IFERROR(VLOOKUP(B41,adm!$C$2:$E$36,3,FALSE),"")</f>
        <v/>
      </c>
      <c r="AV41" s="258"/>
      <c r="AW41" s="122"/>
      <c r="AX41" s="122"/>
      <c r="AY41" s="122"/>
      <c r="AZ41" s="122"/>
      <c r="BA41" s="122"/>
    </row>
    <row r="42" spans="1:53" ht="15" customHeight="1" x14ac:dyDescent="0.25">
      <c r="A42" s="812">
        <v>41</v>
      </c>
      <c r="B42" s="123"/>
      <c r="C42" s="131"/>
      <c r="D42" s="124"/>
      <c r="E42" s="543"/>
      <c r="F42" s="124"/>
      <c r="G42" s="681"/>
      <c r="H42" s="125"/>
      <c r="I42" s="742"/>
      <c r="J42" s="126"/>
      <c r="K42" s="701"/>
      <c r="L42" s="126"/>
      <c r="M42" s="125"/>
      <c r="N42" s="132" t="str">
        <f t="shared" si="4"/>
        <v>41</v>
      </c>
      <c r="O42" s="478"/>
      <c r="P42" s="478"/>
      <c r="Q42" s="125"/>
      <c r="R42" s="127"/>
      <c r="S42" s="127"/>
      <c r="T42" s="133" t="str">
        <f t="shared" si="5"/>
        <v/>
      </c>
      <c r="U42" s="134" t="str">
        <f t="shared" si="6"/>
        <v/>
      </c>
      <c r="V42" s="125"/>
      <c r="W42" s="125"/>
      <c r="X42" s="125"/>
      <c r="Y42" s="125"/>
      <c r="Z42" s="128"/>
      <c r="AA42" s="692" t="str">
        <f t="shared" si="7"/>
        <v>ERROR</v>
      </c>
      <c r="AB42" s="128"/>
      <c r="AC42" s="128"/>
      <c r="AD42" s="635"/>
      <c r="AE42" s="131" t="str">
        <f t="shared" si="0"/>
        <v>ERROR</v>
      </c>
      <c r="AF42" s="479"/>
      <c r="AG42" s="690"/>
      <c r="AH42" s="481"/>
      <c r="AI42" s="689"/>
      <c r="AJ42" s="480"/>
      <c r="AK42" s="127"/>
      <c r="AL42" s="125"/>
      <c r="AM42" s="125"/>
      <c r="AN42" s="128"/>
      <c r="AO42" s="128"/>
      <c r="AP42" s="125"/>
      <c r="AQ42" s="705"/>
      <c r="AR42" s="96" t="str">
        <f t="shared" si="1"/>
        <v/>
      </c>
      <c r="AS42" s="96" t="str">
        <f t="shared" si="2"/>
        <v/>
      </c>
      <c r="AT42" s="132" t="str">
        <f t="shared" si="3"/>
        <v xml:space="preserve"> - </v>
      </c>
      <c r="AU42" s="477" t="str">
        <f>IFERROR(VLOOKUP(B42,adm!$C$2:$E$36,3,FALSE),"")</f>
        <v/>
      </c>
      <c r="AV42" s="258"/>
      <c r="AW42" s="122"/>
      <c r="AX42" s="122"/>
      <c r="AY42" s="122"/>
      <c r="AZ42" s="122"/>
      <c r="BA42" s="122"/>
    </row>
    <row r="43" spans="1:53" ht="15" customHeight="1" x14ac:dyDescent="0.25">
      <c r="A43" s="812">
        <v>42</v>
      </c>
      <c r="B43" s="123"/>
      <c r="C43" s="131"/>
      <c r="D43" s="124"/>
      <c r="E43" s="543"/>
      <c r="F43" s="124"/>
      <c r="G43" s="681"/>
      <c r="H43" s="125"/>
      <c r="I43" s="742"/>
      <c r="J43" s="126"/>
      <c r="K43" s="701"/>
      <c r="L43" s="126"/>
      <c r="M43" s="125"/>
      <c r="N43" s="132" t="str">
        <f t="shared" si="4"/>
        <v>42</v>
      </c>
      <c r="O43" s="478"/>
      <c r="P43" s="478"/>
      <c r="Q43" s="125"/>
      <c r="R43" s="127"/>
      <c r="S43" s="127"/>
      <c r="T43" s="133" t="str">
        <f t="shared" si="5"/>
        <v/>
      </c>
      <c r="U43" s="134" t="str">
        <f t="shared" si="6"/>
        <v/>
      </c>
      <c r="V43" s="125"/>
      <c r="W43" s="125"/>
      <c r="X43" s="125"/>
      <c r="Y43" s="125"/>
      <c r="Z43" s="128"/>
      <c r="AA43" s="692" t="str">
        <f t="shared" si="7"/>
        <v>ERROR</v>
      </c>
      <c r="AB43" s="128"/>
      <c r="AC43" s="128"/>
      <c r="AD43" s="635"/>
      <c r="AE43" s="131" t="str">
        <f t="shared" si="0"/>
        <v>ERROR</v>
      </c>
      <c r="AF43" s="479"/>
      <c r="AG43" s="690"/>
      <c r="AH43" s="481"/>
      <c r="AI43" s="689"/>
      <c r="AJ43" s="480"/>
      <c r="AK43" s="127"/>
      <c r="AL43" s="125"/>
      <c r="AM43" s="125"/>
      <c r="AN43" s="128"/>
      <c r="AO43" s="128"/>
      <c r="AP43" s="125"/>
      <c r="AQ43" s="705"/>
      <c r="AR43" s="96" t="str">
        <f t="shared" si="1"/>
        <v/>
      </c>
      <c r="AS43" s="96" t="str">
        <f t="shared" si="2"/>
        <v/>
      </c>
      <c r="AT43" s="132" t="str">
        <f t="shared" si="3"/>
        <v xml:space="preserve"> - </v>
      </c>
      <c r="AU43" s="477" t="str">
        <f>IFERROR(VLOOKUP(B43,adm!$C$2:$E$36,3,FALSE),"")</f>
        <v/>
      </c>
      <c r="AV43" s="258"/>
      <c r="AW43" s="122"/>
      <c r="AX43" s="122"/>
      <c r="AY43" s="122"/>
      <c r="AZ43" s="122"/>
      <c r="BA43" s="122"/>
    </row>
    <row r="44" spans="1:53" ht="15" customHeight="1" x14ac:dyDescent="0.25">
      <c r="A44" s="812">
        <v>43</v>
      </c>
      <c r="B44" s="123"/>
      <c r="C44" s="131"/>
      <c r="D44" s="124"/>
      <c r="E44" s="543"/>
      <c r="F44" s="124"/>
      <c r="G44" s="681"/>
      <c r="H44" s="125"/>
      <c r="I44" s="742"/>
      <c r="J44" s="126"/>
      <c r="K44" s="701"/>
      <c r="L44" s="126"/>
      <c r="M44" s="125"/>
      <c r="N44" s="132" t="str">
        <f t="shared" si="4"/>
        <v>43</v>
      </c>
      <c r="O44" s="478"/>
      <c r="P44" s="478"/>
      <c r="Q44" s="125"/>
      <c r="R44" s="127"/>
      <c r="S44" s="127"/>
      <c r="T44" s="133" t="str">
        <f t="shared" si="5"/>
        <v/>
      </c>
      <c r="U44" s="134" t="str">
        <f t="shared" si="6"/>
        <v/>
      </c>
      <c r="V44" s="125"/>
      <c r="W44" s="125"/>
      <c r="X44" s="125"/>
      <c r="Y44" s="125"/>
      <c r="Z44" s="128"/>
      <c r="AA44" s="692" t="str">
        <f t="shared" si="7"/>
        <v>ERROR</v>
      </c>
      <c r="AB44" s="128"/>
      <c r="AC44" s="128"/>
      <c r="AD44" s="635"/>
      <c r="AE44" s="131" t="str">
        <f t="shared" si="0"/>
        <v>ERROR</v>
      </c>
      <c r="AF44" s="479"/>
      <c r="AG44" s="690"/>
      <c r="AH44" s="481"/>
      <c r="AI44" s="689"/>
      <c r="AJ44" s="480"/>
      <c r="AK44" s="127"/>
      <c r="AL44" s="125"/>
      <c r="AM44" s="125"/>
      <c r="AN44" s="128"/>
      <c r="AO44" s="128"/>
      <c r="AP44" s="125"/>
      <c r="AQ44" s="705"/>
      <c r="AR44" s="96" t="str">
        <f t="shared" si="1"/>
        <v/>
      </c>
      <c r="AS44" s="96" t="str">
        <f t="shared" si="2"/>
        <v/>
      </c>
      <c r="AT44" s="132" t="str">
        <f t="shared" si="3"/>
        <v xml:space="preserve"> - </v>
      </c>
      <c r="AU44" s="477" t="str">
        <f>IFERROR(VLOOKUP(B44,adm!$C$2:$E$36,3,FALSE),"")</f>
        <v/>
      </c>
      <c r="AV44" s="258"/>
      <c r="AW44" s="122"/>
      <c r="AX44" s="122"/>
      <c r="AY44" s="122"/>
      <c r="AZ44" s="122"/>
      <c r="BA44" s="122"/>
    </row>
    <row r="45" spans="1:53" ht="15" customHeight="1" x14ac:dyDescent="0.25">
      <c r="A45" s="812">
        <v>44</v>
      </c>
      <c r="B45" s="123"/>
      <c r="C45" s="131"/>
      <c r="D45" s="124"/>
      <c r="E45" s="543"/>
      <c r="F45" s="124"/>
      <c r="G45" s="681"/>
      <c r="H45" s="125"/>
      <c r="I45" s="742"/>
      <c r="J45" s="126"/>
      <c r="K45" s="701"/>
      <c r="L45" s="126"/>
      <c r="M45" s="125"/>
      <c r="N45" s="132" t="str">
        <f t="shared" si="4"/>
        <v>44</v>
      </c>
      <c r="O45" s="478"/>
      <c r="P45" s="478"/>
      <c r="Q45" s="125"/>
      <c r="R45" s="127"/>
      <c r="S45" s="127"/>
      <c r="T45" s="133" t="str">
        <f t="shared" si="5"/>
        <v/>
      </c>
      <c r="U45" s="134" t="str">
        <f t="shared" si="6"/>
        <v/>
      </c>
      <c r="V45" s="125"/>
      <c r="W45" s="125"/>
      <c r="X45" s="125"/>
      <c r="Y45" s="125"/>
      <c r="Z45" s="128"/>
      <c r="AA45" s="692" t="str">
        <f t="shared" si="7"/>
        <v>ERROR</v>
      </c>
      <c r="AB45" s="128"/>
      <c r="AC45" s="128"/>
      <c r="AD45" s="635"/>
      <c r="AE45" s="131" t="str">
        <f t="shared" si="0"/>
        <v>ERROR</v>
      </c>
      <c r="AF45" s="479"/>
      <c r="AG45" s="690"/>
      <c r="AH45" s="481"/>
      <c r="AI45" s="689"/>
      <c r="AJ45" s="480"/>
      <c r="AK45" s="127"/>
      <c r="AL45" s="125"/>
      <c r="AM45" s="125"/>
      <c r="AN45" s="128"/>
      <c r="AO45" s="128"/>
      <c r="AP45" s="125"/>
      <c r="AQ45" s="705"/>
      <c r="AR45" s="96" t="str">
        <f t="shared" si="1"/>
        <v/>
      </c>
      <c r="AS45" s="96" t="str">
        <f t="shared" si="2"/>
        <v/>
      </c>
      <c r="AT45" s="132" t="str">
        <f t="shared" si="3"/>
        <v xml:space="preserve"> - </v>
      </c>
      <c r="AU45" s="477" t="str">
        <f>IFERROR(VLOOKUP(B45,adm!$C$2:$E$36,3,FALSE),"")</f>
        <v/>
      </c>
      <c r="AV45" s="258"/>
      <c r="AW45" s="122"/>
      <c r="AX45" s="122"/>
      <c r="AY45" s="122"/>
      <c r="AZ45" s="122"/>
      <c r="BA45" s="122"/>
    </row>
    <row r="46" spans="1:53" ht="15" customHeight="1" x14ac:dyDescent="0.25">
      <c r="A46" s="812">
        <v>45</v>
      </c>
      <c r="B46" s="123"/>
      <c r="C46" s="131"/>
      <c r="D46" s="124"/>
      <c r="E46" s="543"/>
      <c r="F46" s="124"/>
      <c r="G46" s="681"/>
      <c r="H46" s="125"/>
      <c r="I46" s="742"/>
      <c r="J46" s="126"/>
      <c r="K46" s="701"/>
      <c r="L46" s="126"/>
      <c r="M46" s="125"/>
      <c r="N46" s="132" t="str">
        <f t="shared" si="4"/>
        <v>45</v>
      </c>
      <c r="O46" s="478"/>
      <c r="P46" s="478"/>
      <c r="Q46" s="125"/>
      <c r="R46" s="127"/>
      <c r="S46" s="127"/>
      <c r="T46" s="133" t="str">
        <f t="shared" si="5"/>
        <v/>
      </c>
      <c r="U46" s="134" t="str">
        <f t="shared" si="6"/>
        <v/>
      </c>
      <c r="V46" s="125"/>
      <c r="W46" s="125"/>
      <c r="X46" s="125"/>
      <c r="Y46" s="125"/>
      <c r="Z46" s="128"/>
      <c r="AA46" s="692" t="str">
        <f t="shared" si="7"/>
        <v>ERROR</v>
      </c>
      <c r="AB46" s="128"/>
      <c r="AC46" s="128"/>
      <c r="AD46" s="635"/>
      <c r="AE46" s="131" t="str">
        <f t="shared" si="0"/>
        <v>ERROR</v>
      </c>
      <c r="AF46" s="479"/>
      <c r="AG46" s="690"/>
      <c r="AH46" s="481"/>
      <c r="AI46" s="689"/>
      <c r="AJ46" s="480"/>
      <c r="AK46" s="127"/>
      <c r="AL46" s="125"/>
      <c r="AM46" s="125"/>
      <c r="AN46" s="128"/>
      <c r="AO46" s="128"/>
      <c r="AP46" s="125"/>
      <c r="AQ46" s="705"/>
      <c r="AR46" s="96" t="str">
        <f t="shared" si="1"/>
        <v/>
      </c>
      <c r="AS46" s="96" t="str">
        <f t="shared" si="2"/>
        <v/>
      </c>
      <c r="AT46" s="132" t="str">
        <f t="shared" si="3"/>
        <v xml:space="preserve"> - </v>
      </c>
      <c r="AU46" s="477" t="str">
        <f>IFERROR(VLOOKUP(B46,adm!$C$2:$E$36,3,FALSE),"")</f>
        <v/>
      </c>
      <c r="AV46" s="258"/>
      <c r="AW46" s="122"/>
      <c r="AX46" s="122"/>
      <c r="AY46" s="122"/>
      <c r="AZ46" s="122"/>
      <c r="BA46" s="122"/>
    </row>
    <row r="47" spans="1:53" ht="15" customHeight="1" x14ac:dyDescent="0.25">
      <c r="A47" s="812">
        <v>46</v>
      </c>
      <c r="B47" s="123"/>
      <c r="C47" s="131"/>
      <c r="D47" s="124"/>
      <c r="E47" s="543"/>
      <c r="F47" s="124"/>
      <c r="G47" s="681"/>
      <c r="H47" s="125"/>
      <c r="I47" s="742"/>
      <c r="J47" s="126"/>
      <c r="K47" s="701"/>
      <c r="L47" s="126"/>
      <c r="M47" s="125"/>
      <c r="N47" s="132" t="str">
        <f t="shared" si="4"/>
        <v>46</v>
      </c>
      <c r="O47" s="478"/>
      <c r="P47" s="478"/>
      <c r="Q47" s="125"/>
      <c r="R47" s="127"/>
      <c r="S47" s="127"/>
      <c r="T47" s="133" t="str">
        <f t="shared" si="5"/>
        <v/>
      </c>
      <c r="U47" s="134" t="str">
        <f t="shared" si="6"/>
        <v/>
      </c>
      <c r="V47" s="125"/>
      <c r="W47" s="125"/>
      <c r="X47" s="125"/>
      <c r="Y47" s="125"/>
      <c r="Z47" s="128"/>
      <c r="AA47" s="692" t="str">
        <f t="shared" si="7"/>
        <v>ERROR</v>
      </c>
      <c r="AB47" s="128"/>
      <c r="AC47" s="128"/>
      <c r="AD47" s="635"/>
      <c r="AE47" s="131" t="str">
        <f t="shared" si="0"/>
        <v>ERROR</v>
      </c>
      <c r="AF47" s="479"/>
      <c r="AG47" s="690"/>
      <c r="AH47" s="481"/>
      <c r="AI47" s="689"/>
      <c r="AJ47" s="480"/>
      <c r="AK47" s="127"/>
      <c r="AL47" s="125"/>
      <c r="AM47" s="125"/>
      <c r="AN47" s="128"/>
      <c r="AO47" s="128"/>
      <c r="AP47" s="125"/>
      <c r="AQ47" s="705"/>
      <c r="AR47" s="96" t="str">
        <f t="shared" si="1"/>
        <v/>
      </c>
      <c r="AS47" s="96" t="str">
        <f t="shared" si="2"/>
        <v/>
      </c>
      <c r="AT47" s="132" t="str">
        <f t="shared" si="3"/>
        <v xml:space="preserve"> - </v>
      </c>
      <c r="AU47" s="477" t="str">
        <f>IFERROR(VLOOKUP(B47,adm!$C$2:$E$36,3,FALSE),"")</f>
        <v/>
      </c>
      <c r="AV47" s="258"/>
      <c r="AW47" s="122"/>
      <c r="AX47" s="122"/>
      <c r="AY47" s="122"/>
      <c r="AZ47" s="122"/>
      <c r="BA47" s="122"/>
    </row>
    <row r="48" spans="1:53" ht="15" customHeight="1" x14ac:dyDescent="0.25">
      <c r="A48" s="812">
        <v>47</v>
      </c>
      <c r="B48" s="123"/>
      <c r="C48" s="131"/>
      <c r="D48" s="124"/>
      <c r="E48" s="543"/>
      <c r="F48" s="124"/>
      <c r="G48" s="681"/>
      <c r="H48" s="125"/>
      <c r="I48" s="742"/>
      <c r="J48" s="126"/>
      <c r="K48" s="701"/>
      <c r="L48" s="126"/>
      <c r="M48" s="125"/>
      <c r="N48" s="132" t="str">
        <f t="shared" si="4"/>
        <v>47</v>
      </c>
      <c r="O48" s="478"/>
      <c r="P48" s="478"/>
      <c r="Q48" s="125"/>
      <c r="R48" s="127"/>
      <c r="S48" s="127"/>
      <c r="T48" s="133" t="str">
        <f t="shared" si="5"/>
        <v/>
      </c>
      <c r="U48" s="134" t="str">
        <f t="shared" si="6"/>
        <v/>
      </c>
      <c r="V48" s="125"/>
      <c r="W48" s="125"/>
      <c r="X48" s="125"/>
      <c r="Y48" s="125"/>
      <c r="Z48" s="128"/>
      <c r="AA48" s="692" t="str">
        <f t="shared" si="7"/>
        <v>ERROR</v>
      </c>
      <c r="AB48" s="128"/>
      <c r="AC48" s="128"/>
      <c r="AD48" s="635"/>
      <c r="AE48" s="131" t="str">
        <f t="shared" si="0"/>
        <v>ERROR</v>
      </c>
      <c r="AF48" s="479"/>
      <c r="AG48" s="690"/>
      <c r="AH48" s="481"/>
      <c r="AI48" s="689"/>
      <c r="AJ48" s="480"/>
      <c r="AK48" s="127"/>
      <c r="AL48" s="125"/>
      <c r="AM48" s="125"/>
      <c r="AN48" s="128"/>
      <c r="AO48" s="128"/>
      <c r="AP48" s="125"/>
      <c r="AQ48" s="705"/>
      <c r="AR48" s="96" t="str">
        <f t="shared" si="1"/>
        <v/>
      </c>
      <c r="AS48" s="96" t="str">
        <f t="shared" si="2"/>
        <v/>
      </c>
      <c r="AT48" s="132" t="str">
        <f t="shared" si="3"/>
        <v xml:space="preserve"> - </v>
      </c>
      <c r="AU48" s="477" t="str">
        <f>IFERROR(VLOOKUP(B48,adm!$C$2:$E$36,3,FALSE),"")</f>
        <v/>
      </c>
      <c r="AV48" s="258"/>
      <c r="AW48" s="122"/>
      <c r="AX48" s="122"/>
      <c r="AY48" s="122"/>
      <c r="AZ48" s="122"/>
      <c r="BA48" s="122"/>
    </row>
    <row r="49" spans="1:53" ht="15" customHeight="1" x14ac:dyDescent="0.25">
      <c r="A49" s="812">
        <v>48</v>
      </c>
      <c r="B49" s="123"/>
      <c r="C49" s="131"/>
      <c r="D49" s="124"/>
      <c r="E49" s="543"/>
      <c r="F49" s="124"/>
      <c r="G49" s="681"/>
      <c r="H49" s="125"/>
      <c r="I49" s="742"/>
      <c r="J49" s="126"/>
      <c r="K49" s="701"/>
      <c r="L49" s="126"/>
      <c r="M49" s="125"/>
      <c r="N49" s="132" t="str">
        <f t="shared" si="4"/>
        <v>48</v>
      </c>
      <c r="O49" s="478"/>
      <c r="P49" s="478"/>
      <c r="Q49" s="125"/>
      <c r="R49" s="127"/>
      <c r="S49" s="127"/>
      <c r="T49" s="133" t="str">
        <f t="shared" si="5"/>
        <v/>
      </c>
      <c r="U49" s="134" t="str">
        <f t="shared" si="6"/>
        <v/>
      </c>
      <c r="V49" s="125"/>
      <c r="W49" s="125"/>
      <c r="X49" s="125"/>
      <c r="Y49" s="125"/>
      <c r="Z49" s="128"/>
      <c r="AA49" s="692" t="str">
        <f t="shared" si="7"/>
        <v>ERROR</v>
      </c>
      <c r="AB49" s="128"/>
      <c r="AC49" s="128"/>
      <c r="AD49" s="635"/>
      <c r="AE49" s="131" t="str">
        <f t="shared" si="0"/>
        <v>ERROR</v>
      </c>
      <c r="AF49" s="479"/>
      <c r="AG49" s="690"/>
      <c r="AH49" s="481"/>
      <c r="AI49" s="689"/>
      <c r="AJ49" s="480"/>
      <c r="AK49" s="127"/>
      <c r="AL49" s="125"/>
      <c r="AM49" s="125"/>
      <c r="AN49" s="128"/>
      <c r="AO49" s="128"/>
      <c r="AP49" s="125"/>
      <c r="AQ49" s="705"/>
      <c r="AR49" s="96" t="str">
        <f t="shared" si="1"/>
        <v/>
      </c>
      <c r="AS49" s="96" t="str">
        <f t="shared" si="2"/>
        <v/>
      </c>
      <c r="AT49" s="132" t="str">
        <f t="shared" si="3"/>
        <v xml:space="preserve"> - </v>
      </c>
      <c r="AU49" s="477" t="str">
        <f>IFERROR(VLOOKUP(B49,adm!$C$2:$E$36,3,FALSE),"")</f>
        <v/>
      </c>
      <c r="AV49" s="258"/>
      <c r="AW49" s="122"/>
      <c r="AX49" s="122"/>
      <c r="AY49" s="122"/>
      <c r="AZ49" s="122"/>
      <c r="BA49" s="122"/>
    </row>
    <row r="50" spans="1:53" ht="15" customHeight="1" x14ac:dyDescent="0.25">
      <c r="A50" s="812">
        <v>49</v>
      </c>
      <c r="B50" s="123"/>
      <c r="C50" s="131"/>
      <c r="D50" s="124"/>
      <c r="E50" s="543"/>
      <c r="F50" s="124"/>
      <c r="G50" s="681"/>
      <c r="H50" s="125"/>
      <c r="I50" s="742"/>
      <c r="J50" s="126"/>
      <c r="K50" s="701"/>
      <c r="L50" s="126"/>
      <c r="M50" s="125"/>
      <c r="N50" s="132" t="str">
        <f t="shared" si="4"/>
        <v>49</v>
      </c>
      <c r="O50" s="478"/>
      <c r="P50" s="478"/>
      <c r="Q50" s="125"/>
      <c r="R50" s="127"/>
      <c r="S50" s="127"/>
      <c r="T50" s="133" t="str">
        <f t="shared" si="5"/>
        <v/>
      </c>
      <c r="U50" s="134" t="str">
        <f t="shared" si="6"/>
        <v/>
      </c>
      <c r="V50" s="125"/>
      <c r="W50" s="125"/>
      <c r="X50" s="125"/>
      <c r="Y50" s="125"/>
      <c r="Z50" s="128"/>
      <c r="AA50" s="692" t="str">
        <f t="shared" si="7"/>
        <v>ERROR</v>
      </c>
      <c r="AB50" s="128"/>
      <c r="AC50" s="128"/>
      <c r="AD50" s="635"/>
      <c r="AE50" s="131" t="str">
        <f t="shared" si="0"/>
        <v>ERROR</v>
      </c>
      <c r="AF50" s="479"/>
      <c r="AG50" s="690"/>
      <c r="AH50" s="481"/>
      <c r="AI50" s="689"/>
      <c r="AJ50" s="480"/>
      <c r="AK50" s="127"/>
      <c r="AL50" s="125"/>
      <c r="AM50" s="125"/>
      <c r="AN50" s="128"/>
      <c r="AO50" s="128"/>
      <c r="AP50" s="125"/>
      <c r="AQ50" s="705"/>
      <c r="AR50" s="96" t="str">
        <f t="shared" si="1"/>
        <v/>
      </c>
      <c r="AS50" s="96" t="str">
        <f t="shared" si="2"/>
        <v/>
      </c>
      <c r="AT50" s="132" t="str">
        <f t="shared" si="3"/>
        <v xml:space="preserve"> - </v>
      </c>
      <c r="AU50" s="477" t="str">
        <f>IFERROR(VLOOKUP(B50,adm!$C$2:$E$36,3,FALSE),"")</f>
        <v/>
      </c>
      <c r="AV50" s="258"/>
      <c r="AW50" s="122"/>
      <c r="AX50" s="122"/>
      <c r="AY50" s="122"/>
      <c r="AZ50" s="122"/>
      <c r="BA50" s="122"/>
    </row>
    <row r="51" spans="1:53" ht="15" customHeight="1" x14ac:dyDescent="0.25">
      <c r="A51" s="812">
        <v>50</v>
      </c>
      <c r="B51" s="123"/>
      <c r="C51" s="131"/>
      <c r="D51" s="124"/>
      <c r="E51" s="543"/>
      <c r="F51" s="124"/>
      <c r="G51" s="681"/>
      <c r="H51" s="125"/>
      <c r="I51" s="742"/>
      <c r="J51" s="126"/>
      <c r="K51" s="701"/>
      <c r="L51" s="126"/>
      <c r="M51" s="125"/>
      <c r="N51" s="132" t="str">
        <f t="shared" si="4"/>
        <v>50</v>
      </c>
      <c r="O51" s="478"/>
      <c r="P51" s="478"/>
      <c r="Q51" s="125"/>
      <c r="R51" s="127"/>
      <c r="S51" s="127"/>
      <c r="T51" s="133" t="str">
        <f t="shared" si="5"/>
        <v/>
      </c>
      <c r="U51" s="134" t="str">
        <f t="shared" si="6"/>
        <v/>
      </c>
      <c r="V51" s="125"/>
      <c r="W51" s="125"/>
      <c r="X51" s="125"/>
      <c r="Y51" s="125"/>
      <c r="Z51" s="128"/>
      <c r="AA51" s="692" t="str">
        <f t="shared" si="7"/>
        <v>ERROR</v>
      </c>
      <c r="AB51" s="128"/>
      <c r="AC51" s="128"/>
      <c r="AD51" s="635"/>
      <c r="AE51" s="131" t="str">
        <f t="shared" si="0"/>
        <v>ERROR</v>
      </c>
      <c r="AF51" s="479"/>
      <c r="AG51" s="690"/>
      <c r="AH51" s="481"/>
      <c r="AI51" s="689"/>
      <c r="AJ51" s="480"/>
      <c r="AK51" s="127"/>
      <c r="AL51" s="125"/>
      <c r="AM51" s="125"/>
      <c r="AN51" s="128"/>
      <c r="AO51" s="128"/>
      <c r="AP51" s="125"/>
      <c r="AQ51" s="705"/>
      <c r="AR51" s="96" t="str">
        <f t="shared" si="1"/>
        <v/>
      </c>
      <c r="AS51" s="96" t="str">
        <f t="shared" si="2"/>
        <v/>
      </c>
      <c r="AT51" s="132" t="str">
        <f t="shared" si="3"/>
        <v xml:space="preserve"> - </v>
      </c>
      <c r="AU51" s="477" t="str">
        <f>IFERROR(VLOOKUP(B51,adm!$C$2:$E$36,3,FALSE),"")</f>
        <v/>
      </c>
      <c r="AV51" s="258"/>
      <c r="AW51" s="122"/>
      <c r="AX51" s="122"/>
      <c r="AY51" s="122"/>
      <c r="AZ51" s="122"/>
      <c r="BA51" s="122"/>
    </row>
    <row r="52" spans="1:53" ht="15" customHeight="1" x14ac:dyDescent="0.25">
      <c r="A52" s="812">
        <v>51</v>
      </c>
      <c r="B52" s="123"/>
      <c r="C52" s="131"/>
      <c r="D52" s="124"/>
      <c r="E52" s="543"/>
      <c r="F52" s="124"/>
      <c r="G52" s="681"/>
      <c r="H52" s="125"/>
      <c r="I52" s="742"/>
      <c r="J52" s="126"/>
      <c r="K52" s="701"/>
      <c r="L52" s="126"/>
      <c r="M52" s="125"/>
      <c r="N52" s="132" t="str">
        <f t="shared" si="4"/>
        <v>51</v>
      </c>
      <c r="O52" s="478"/>
      <c r="P52" s="478"/>
      <c r="Q52" s="125"/>
      <c r="R52" s="127"/>
      <c r="S52" s="127"/>
      <c r="T52" s="133" t="str">
        <f t="shared" si="5"/>
        <v/>
      </c>
      <c r="U52" s="134" t="str">
        <f t="shared" si="6"/>
        <v/>
      </c>
      <c r="V52" s="125"/>
      <c r="W52" s="125"/>
      <c r="X52" s="125"/>
      <c r="Y52" s="125"/>
      <c r="Z52" s="128"/>
      <c r="AA52" s="692" t="str">
        <f t="shared" si="7"/>
        <v>ERROR</v>
      </c>
      <c r="AB52" s="128"/>
      <c r="AC52" s="128"/>
      <c r="AD52" s="635"/>
      <c r="AE52" s="131" t="str">
        <f t="shared" si="0"/>
        <v>ERROR</v>
      </c>
      <c r="AF52" s="479"/>
      <c r="AG52" s="690"/>
      <c r="AH52" s="481"/>
      <c r="AI52" s="689"/>
      <c r="AJ52" s="480"/>
      <c r="AK52" s="127"/>
      <c r="AL52" s="125"/>
      <c r="AM52" s="125"/>
      <c r="AN52" s="128"/>
      <c r="AO52" s="128"/>
      <c r="AP52" s="125"/>
      <c r="AQ52" s="705"/>
      <c r="AR52" s="96" t="str">
        <f t="shared" si="1"/>
        <v/>
      </c>
      <c r="AS52" s="96" t="str">
        <f t="shared" si="2"/>
        <v/>
      </c>
      <c r="AT52" s="132" t="str">
        <f t="shared" si="3"/>
        <v xml:space="preserve"> - </v>
      </c>
      <c r="AU52" s="477" t="str">
        <f>IFERROR(VLOOKUP(B52,adm!$C$2:$E$36,3,FALSE),"")</f>
        <v/>
      </c>
      <c r="AV52" s="258"/>
      <c r="AW52" s="122"/>
      <c r="AX52" s="122"/>
      <c r="AY52" s="122"/>
      <c r="AZ52" s="122"/>
      <c r="BA52" s="122"/>
    </row>
    <row r="53" spans="1:53" ht="15" customHeight="1" x14ac:dyDescent="0.25">
      <c r="A53" s="812">
        <v>52</v>
      </c>
      <c r="B53" s="123"/>
      <c r="C53" s="131"/>
      <c r="D53" s="124"/>
      <c r="E53" s="543"/>
      <c r="F53" s="124"/>
      <c r="G53" s="681"/>
      <c r="H53" s="125"/>
      <c r="I53" s="742"/>
      <c r="J53" s="126"/>
      <c r="K53" s="701"/>
      <c r="L53" s="126"/>
      <c r="M53" s="125"/>
      <c r="N53" s="132" t="str">
        <f t="shared" si="4"/>
        <v>52</v>
      </c>
      <c r="O53" s="478"/>
      <c r="P53" s="478"/>
      <c r="Q53" s="125"/>
      <c r="R53" s="127"/>
      <c r="S53" s="127"/>
      <c r="T53" s="133" t="str">
        <f t="shared" si="5"/>
        <v/>
      </c>
      <c r="U53" s="134" t="str">
        <f t="shared" si="6"/>
        <v/>
      </c>
      <c r="V53" s="125"/>
      <c r="W53" s="125"/>
      <c r="X53" s="125"/>
      <c r="Y53" s="125"/>
      <c r="Z53" s="128"/>
      <c r="AA53" s="692" t="str">
        <f t="shared" si="7"/>
        <v>ERROR</v>
      </c>
      <c r="AB53" s="128"/>
      <c r="AC53" s="128"/>
      <c r="AD53" s="635"/>
      <c r="AE53" s="131" t="str">
        <f t="shared" si="0"/>
        <v>ERROR</v>
      </c>
      <c r="AF53" s="479"/>
      <c r="AG53" s="690"/>
      <c r="AH53" s="481"/>
      <c r="AI53" s="689"/>
      <c r="AJ53" s="480"/>
      <c r="AK53" s="127"/>
      <c r="AL53" s="125"/>
      <c r="AM53" s="125"/>
      <c r="AN53" s="128"/>
      <c r="AO53" s="128"/>
      <c r="AP53" s="125"/>
      <c r="AQ53" s="705"/>
      <c r="AR53" s="96" t="str">
        <f t="shared" si="1"/>
        <v/>
      </c>
      <c r="AS53" s="96" t="str">
        <f t="shared" si="2"/>
        <v/>
      </c>
      <c r="AT53" s="132" t="str">
        <f t="shared" si="3"/>
        <v xml:space="preserve"> - </v>
      </c>
      <c r="AU53" s="477" t="str">
        <f>IFERROR(VLOOKUP(B53,adm!$C$2:$E$36,3,FALSE),"")</f>
        <v/>
      </c>
      <c r="AV53" s="258"/>
      <c r="AW53" s="122"/>
      <c r="AX53" s="122"/>
      <c r="AY53" s="122"/>
      <c r="AZ53" s="122"/>
      <c r="BA53" s="122"/>
    </row>
    <row r="54" spans="1:53" ht="15" customHeight="1" x14ac:dyDescent="0.25">
      <c r="A54" s="812">
        <v>53</v>
      </c>
      <c r="B54" s="123"/>
      <c r="C54" s="131"/>
      <c r="D54" s="124"/>
      <c r="E54" s="543"/>
      <c r="F54" s="124"/>
      <c r="G54" s="681"/>
      <c r="H54" s="125"/>
      <c r="I54" s="742"/>
      <c r="J54" s="126"/>
      <c r="K54" s="701"/>
      <c r="L54" s="126"/>
      <c r="M54" s="125"/>
      <c r="N54" s="132" t="str">
        <f t="shared" si="4"/>
        <v>53</v>
      </c>
      <c r="O54" s="478"/>
      <c r="P54" s="478"/>
      <c r="Q54" s="125"/>
      <c r="R54" s="127"/>
      <c r="S54" s="127"/>
      <c r="T54" s="133" t="str">
        <f t="shared" si="5"/>
        <v/>
      </c>
      <c r="U54" s="134" t="str">
        <f t="shared" si="6"/>
        <v/>
      </c>
      <c r="V54" s="125"/>
      <c r="W54" s="125"/>
      <c r="X54" s="125"/>
      <c r="Y54" s="125"/>
      <c r="Z54" s="128"/>
      <c r="AA54" s="692" t="str">
        <f t="shared" si="7"/>
        <v>ERROR</v>
      </c>
      <c r="AB54" s="128"/>
      <c r="AC54" s="128"/>
      <c r="AD54" s="635"/>
      <c r="AE54" s="131" t="str">
        <f t="shared" si="0"/>
        <v>ERROR</v>
      </c>
      <c r="AF54" s="479"/>
      <c r="AG54" s="690"/>
      <c r="AH54" s="481"/>
      <c r="AI54" s="689"/>
      <c r="AJ54" s="480"/>
      <c r="AK54" s="127"/>
      <c r="AL54" s="125"/>
      <c r="AM54" s="125"/>
      <c r="AN54" s="128"/>
      <c r="AO54" s="128"/>
      <c r="AP54" s="125"/>
      <c r="AQ54" s="705"/>
      <c r="AR54" s="96" t="str">
        <f t="shared" si="1"/>
        <v/>
      </c>
      <c r="AS54" s="96" t="str">
        <f t="shared" si="2"/>
        <v/>
      </c>
      <c r="AT54" s="132" t="str">
        <f t="shared" si="3"/>
        <v xml:space="preserve"> - </v>
      </c>
      <c r="AU54" s="477" t="str">
        <f>IFERROR(VLOOKUP(B54,adm!$C$2:$E$36,3,FALSE),"")</f>
        <v/>
      </c>
      <c r="AV54" s="258"/>
      <c r="AW54" s="122"/>
      <c r="AX54" s="122"/>
      <c r="AY54" s="122"/>
      <c r="AZ54" s="122"/>
      <c r="BA54" s="122"/>
    </row>
    <row r="55" spans="1:53" ht="15" customHeight="1" x14ac:dyDescent="0.25">
      <c r="A55" s="812">
        <v>54</v>
      </c>
      <c r="B55" s="123"/>
      <c r="C55" s="131"/>
      <c r="D55" s="124"/>
      <c r="E55" s="543"/>
      <c r="F55" s="124"/>
      <c r="G55" s="681"/>
      <c r="H55" s="125"/>
      <c r="I55" s="742"/>
      <c r="J55" s="126"/>
      <c r="K55" s="701"/>
      <c r="L55" s="126"/>
      <c r="M55" s="125"/>
      <c r="N55" s="132" t="str">
        <f t="shared" si="4"/>
        <v>54</v>
      </c>
      <c r="O55" s="478"/>
      <c r="P55" s="478"/>
      <c r="Q55" s="125"/>
      <c r="R55" s="127"/>
      <c r="S55" s="127"/>
      <c r="T55" s="133" t="str">
        <f t="shared" si="5"/>
        <v/>
      </c>
      <c r="U55" s="134" t="str">
        <f t="shared" si="6"/>
        <v/>
      </c>
      <c r="V55" s="125"/>
      <c r="W55" s="125"/>
      <c r="X55" s="125"/>
      <c r="Y55" s="125"/>
      <c r="Z55" s="128"/>
      <c r="AA55" s="692" t="str">
        <f t="shared" si="7"/>
        <v>ERROR</v>
      </c>
      <c r="AB55" s="128"/>
      <c r="AC55" s="128"/>
      <c r="AD55" s="635"/>
      <c r="AE55" s="131" t="str">
        <f t="shared" si="0"/>
        <v>ERROR</v>
      </c>
      <c r="AF55" s="479"/>
      <c r="AG55" s="690"/>
      <c r="AH55" s="481"/>
      <c r="AI55" s="689"/>
      <c r="AJ55" s="480"/>
      <c r="AK55" s="127"/>
      <c r="AL55" s="125"/>
      <c r="AM55" s="125"/>
      <c r="AN55" s="128"/>
      <c r="AO55" s="128"/>
      <c r="AP55" s="125"/>
      <c r="AQ55" s="705"/>
      <c r="AR55" s="96" t="str">
        <f t="shared" si="1"/>
        <v/>
      </c>
      <c r="AS55" s="96" t="str">
        <f t="shared" si="2"/>
        <v/>
      </c>
      <c r="AT55" s="132" t="str">
        <f t="shared" si="3"/>
        <v xml:space="preserve"> - </v>
      </c>
      <c r="AU55" s="477" t="str">
        <f>IFERROR(VLOOKUP(B55,adm!$C$2:$E$36,3,FALSE),"")</f>
        <v/>
      </c>
      <c r="AV55" s="258"/>
      <c r="AW55" s="122"/>
      <c r="AX55" s="122"/>
      <c r="AY55" s="122"/>
      <c r="AZ55" s="122"/>
      <c r="BA55" s="122"/>
    </row>
    <row r="56" spans="1:53" ht="15" customHeight="1" x14ac:dyDescent="0.25">
      <c r="A56" s="812">
        <v>55</v>
      </c>
      <c r="B56" s="123"/>
      <c r="C56" s="131"/>
      <c r="D56" s="124"/>
      <c r="E56" s="543"/>
      <c r="F56" s="124"/>
      <c r="G56" s="681"/>
      <c r="H56" s="125"/>
      <c r="I56" s="742"/>
      <c r="J56" s="126"/>
      <c r="K56" s="701"/>
      <c r="L56" s="126"/>
      <c r="M56" s="125"/>
      <c r="N56" s="132" t="str">
        <f t="shared" si="4"/>
        <v>55</v>
      </c>
      <c r="O56" s="478"/>
      <c r="P56" s="478"/>
      <c r="Q56" s="125"/>
      <c r="R56" s="127"/>
      <c r="S56" s="127"/>
      <c r="T56" s="133" t="str">
        <f t="shared" si="5"/>
        <v/>
      </c>
      <c r="U56" s="134" t="str">
        <f t="shared" si="6"/>
        <v/>
      </c>
      <c r="V56" s="125"/>
      <c r="W56" s="125"/>
      <c r="X56" s="125"/>
      <c r="Y56" s="125"/>
      <c r="Z56" s="128"/>
      <c r="AA56" s="692" t="str">
        <f t="shared" si="7"/>
        <v>ERROR</v>
      </c>
      <c r="AB56" s="128"/>
      <c r="AC56" s="128"/>
      <c r="AD56" s="635"/>
      <c r="AE56" s="131" t="str">
        <f t="shared" si="0"/>
        <v>ERROR</v>
      </c>
      <c r="AF56" s="479"/>
      <c r="AG56" s="690"/>
      <c r="AH56" s="481"/>
      <c r="AI56" s="689"/>
      <c r="AJ56" s="480"/>
      <c r="AK56" s="127"/>
      <c r="AL56" s="125"/>
      <c r="AM56" s="125"/>
      <c r="AN56" s="128"/>
      <c r="AO56" s="128"/>
      <c r="AP56" s="125"/>
      <c r="AQ56" s="705"/>
      <c r="AR56" s="96" t="str">
        <f t="shared" si="1"/>
        <v/>
      </c>
      <c r="AS56" s="96" t="str">
        <f t="shared" si="2"/>
        <v/>
      </c>
      <c r="AT56" s="132" t="str">
        <f t="shared" si="3"/>
        <v xml:space="preserve"> - </v>
      </c>
      <c r="AU56" s="477" t="str">
        <f>IFERROR(VLOOKUP(B56,adm!$C$2:$E$36,3,FALSE),"")</f>
        <v/>
      </c>
      <c r="AV56" s="258"/>
      <c r="AW56" s="122"/>
      <c r="AX56" s="122"/>
      <c r="AY56" s="122"/>
      <c r="AZ56" s="122"/>
      <c r="BA56" s="122"/>
    </row>
    <row r="57" spans="1:53" ht="15" customHeight="1" x14ac:dyDescent="0.25">
      <c r="A57" s="812">
        <v>56</v>
      </c>
      <c r="B57" s="123"/>
      <c r="C57" s="131"/>
      <c r="D57" s="124"/>
      <c r="E57" s="543"/>
      <c r="F57" s="124"/>
      <c r="G57" s="681"/>
      <c r="H57" s="125"/>
      <c r="I57" s="742"/>
      <c r="J57" s="126"/>
      <c r="K57" s="701"/>
      <c r="L57" s="126"/>
      <c r="M57" s="125"/>
      <c r="N57" s="132" t="str">
        <f t="shared" si="4"/>
        <v>56</v>
      </c>
      <c r="O57" s="478"/>
      <c r="P57" s="478"/>
      <c r="Q57" s="125"/>
      <c r="R57" s="127"/>
      <c r="S57" s="127"/>
      <c r="T57" s="133" t="str">
        <f t="shared" si="5"/>
        <v/>
      </c>
      <c r="U57" s="134" t="str">
        <f t="shared" si="6"/>
        <v/>
      </c>
      <c r="V57" s="125"/>
      <c r="W57" s="125"/>
      <c r="X57" s="125"/>
      <c r="Y57" s="125"/>
      <c r="Z57" s="128"/>
      <c r="AA57" s="692" t="str">
        <f t="shared" si="7"/>
        <v>ERROR</v>
      </c>
      <c r="AB57" s="128"/>
      <c r="AC57" s="128"/>
      <c r="AD57" s="635"/>
      <c r="AE57" s="131" t="str">
        <f t="shared" si="0"/>
        <v>ERROR</v>
      </c>
      <c r="AF57" s="479"/>
      <c r="AG57" s="690"/>
      <c r="AH57" s="481"/>
      <c r="AI57" s="689"/>
      <c r="AJ57" s="480"/>
      <c r="AK57" s="127"/>
      <c r="AL57" s="125"/>
      <c r="AM57" s="125"/>
      <c r="AN57" s="128"/>
      <c r="AO57" s="128"/>
      <c r="AP57" s="125"/>
      <c r="AQ57" s="705"/>
      <c r="AR57" s="96" t="str">
        <f t="shared" si="1"/>
        <v/>
      </c>
      <c r="AS57" s="96" t="str">
        <f t="shared" si="2"/>
        <v/>
      </c>
      <c r="AT57" s="132" t="str">
        <f t="shared" si="3"/>
        <v xml:space="preserve"> - </v>
      </c>
      <c r="AU57" s="477" t="str">
        <f>IFERROR(VLOOKUP(B57,adm!$C$2:$E$36,3,FALSE),"")</f>
        <v/>
      </c>
      <c r="AV57" s="258"/>
      <c r="AW57" s="122"/>
      <c r="AX57" s="122"/>
      <c r="AY57" s="122"/>
      <c r="AZ57" s="122"/>
      <c r="BA57" s="122"/>
    </row>
    <row r="58" spans="1:53" ht="15" customHeight="1" x14ac:dyDescent="0.25">
      <c r="A58" s="812">
        <v>57</v>
      </c>
      <c r="B58" s="123"/>
      <c r="C58" s="131"/>
      <c r="D58" s="124"/>
      <c r="E58" s="543"/>
      <c r="F58" s="124"/>
      <c r="G58" s="681"/>
      <c r="H58" s="125"/>
      <c r="I58" s="742"/>
      <c r="J58" s="126"/>
      <c r="K58" s="701"/>
      <c r="L58" s="126"/>
      <c r="M58" s="125"/>
      <c r="N58" s="132" t="str">
        <f t="shared" si="4"/>
        <v>57</v>
      </c>
      <c r="O58" s="478"/>
      <c r="P58" s="478"/>
      <c r="Q58" s="125"/>
      <c r="R58" s="127"/>
      <c r="S58" s="127"/>
      <c r="T58" s="133" t="str">
        <f t="shared" si="5"/>
        <v/>
      </c>
      <c r="U58" s="134" t="str">
        <f t="shared" si="6"/>
        <v/>
      </c>
      <c r="V58" s="125"/>
      <c r="W58" s="125"/>
      <c r="X58" s="125"/>
      <c r="Y58" s="125"/>
      <c r="Z58" s="128"/>
      <c r="AA58" s="692" t="str">
        <f t="shared" si="7"/>
        <v>ERROR</v>
      </c>
      <c r="AB58" s="128"/>
      <c r="AC58" s="128"/>
      <c r="AD58" s="635"/>
      <c r="AE58" s="131" t="str">
        <f t="shared" si="0"/>
        <v>ERROR</v>
      </c>
      <c r="AF58" s="479"/>
      <c r="AG58" s="690"/>
      <c r="AH58" s="481"/>
      <c r="AI58" s="689"/>
      <c r="AJ58" s="480"/>
      <c r="AK58" s="127"/>
      <c r="AL58" s="125"/>
      <c r="AM58" s="125"/>
      <c r="AN58" s="128"/>
      <c r="AO58" s="128"/>
      <c r="AP58" s="125"/>
      <c r="AQ58" s="705"/>
      <c r="AR58" s="96" t="str">
        <f t="shared" si="1"/>
        <v/>
      </c>
      <c r="AS58" s="96" t="str">
        <f t="shared" si="2"/>
        <v/>
      </c>
      <c r="AT58" s="132" t="str">
        <f t="shared" si="3"/>
        <v xml:space="preserve"> - </v>
      </c>
      <c r="AU58" s="477" t="str">
        <f>IFERROR(VLOOKUP(B58,adm!$C$2:$E$36,3,FALSE),"")</f>
        <v/>
      </c>
      <c r="AV58" s="258"/>
      <c r="AW58" s="122"/>
      <c r="AX58" s="122"/>
      <c r="AY58" s="122"/>
      <c r="AZ58" s="122"/>
      <c r="BA58" s="122"/>
    </row>
    <row r="59" spans="1:53" ht="15" customHeight="1" x14ac:dyDescent="0.25">
      <c r="A59" s="812">
        <v>58</v>
      </c>
      <c r="B59" s="123"/>
      <c r="C59" s="131"/>
      <c r="D59" s="124"/>
      <c r="E59" s="543"/>
      <c r="F59" s="124"/>
      <c r="G59" s="681"/>
      <c r="H59" s="125"/>
      <c r="I59" s="742"/>
      <c r="J59" s="126"/>
      <c r="K59" s="701"/>
      <c r="L59" s="126"/>
      <c r="M59" s="125"/>
      <c r="N59" s="132" t="str">
        <f t="shared" si="4"/>
        <v>58</v>
      </c>
      <c r="O59" s="478"/>
      <c r="P59" s="478"/>
      <c r="Q59" s="125"/>
      <c r="R59" s="127"/>
      <c r="S59" s="127"/>
      <c r="T59" s="133" t="str">
        <f t="shared" si="5"/>
        <v/>
      </c>
      <c r="U59" s="134" t="str">
        <f t="shared" si="6"/>
        <v/>
      </c>
      <c r="V59" s="125"/>
      <c r="W59" s="125"/>
      <c r="X59" s="125"/>
      <c r="Y59" s="125"/>
      <c r="Z59" s="128"/>
      <c r="AA59" s="692" t="str">
        <f t="shared" si="7"/>
        <v>ERROR</v>
      </c>
      <c r="AB59" s="128"/>
      <c r="AC59" s="128"/>
      <c r="AD59" s="635"/>
      <c r="AE59" s="131" t="str">
        <f t="shared" si="0"/>
        <v>ERROR</v>
      </c>
      <c r="AF59" s="479"/>
      <c r="AG59" s="690"/>
      <c r="AH59" s="481"/>
      <c r="AI59" s="689"/>
      <c r="AJ59" s="480"/>
      <c r="AK59" s="127"/>
      <c r="AL59" s="125"/>
      <c r="AM59" s="125"/>
      <c r="AN59" s="128"/>
      <c r="AO59" s="128"/>
      <c r="AP59" s="125"/>
      <c r="AQ59" s="705"/>
      <c r="AR59" s="96" t="str">
        <f t="shared" si="1"/>
        <v/>
      </c>
      <c r="AS59" s="96" t="str">
        <f t="shared" si="2"/>
        <v/>
      </c>
      <c r="AT59" s="132" t="str">
        <f t="shared" si="3"/>
        <v xml:space="preserve"> - </v>
      </c>
      <c r="AU59" s="477" t="str">
        <f>IFERROR(VLOOKUP(B59,adm!$C$2:$E$36,3,FALSE),"")</f>
        <v/>
      </c>
      <c r="AV59" s="258"/>
      <c r="AW59" s="122"/>
      <c r="AX59" s="122"/>
      <c r="AY59" s="122"/>
      <c r="AZ59" s="122"/>
      <c r="BA59" s="122"/>
    </row>
    <row r="60" spans="1:53" ht="15" customHeight="1" x14ac:dyDescent="0.25">
      <c r="A60" s="812">
        <v>59</v>
      </c>
      <c r="B60" s="123"/>
      <c r="C60" s="131"/>
      <c r="D60" s="124"/>
      <c r="E60" s="543"/>
      <c r="F60" s="124"/>
      <c r="G60" s="681"/>
      <c r="H60" s="125"/>
      <c r="I60" s="742"/>
      <c r="J60" s="126"/>
      <c r="K60" s="701"/>
      <c r="L60" s="126"/>
      <c r="M60" s="125"/>
      <c r="N60" s="132" t="str">
        <f t="shared" si="4"/>
        <v>59</v>
      </c>
      <c r="O60" s="478"/>
      <c r="P60" s="478"/>
      <c r="Q60" s="125"/>
      <c r="R60" s="127"/>
      <c r="S60" s="127"/>
      <c r="T60" s="133" t="str">
        <f t="shared" si="5"/>
        <v/>
      </c>
      <c r="U60" s="134" t="str">
        <f t="shared" si="6"/>
        <v/>
      </c>
      <c r="V60" s="125"/>
      <c r="W60" s="125"/>
      <c r="X60" s="125"/>
      <c r="Y60" s="125"/>
      <c r="Z60" s="128"/>
      <c r="AA60" s="692" t="str">
        <f t="shared" si="7"/>
        <v>ERROR</v>
      </c>
      <c r="AB60" s="128"/>
      <c r="AC60" s="128"/>
      <c r="AD60" s="635"/>
      <c r="AE60" s="131" t="str">
        <f t="shared" si="0"/>
        <v>ERROR</v>
      </c>
      <c r="AF60" s="479"/>
      <c r="AG60" s="690"/>
      <c r="AH60" s="481"/>
      <c r="AI60" s="689"/>
      <c r="AJ60" s="480"/>
      <c r="AK60" s="127"/>
      <c r="AL60" s="125"/>
      <c r="AM60" s="125"/>
      <c r="AN60" s="128"/>
      <c r="AO60" s="128"/>
      <c r="AP60" s="125"/>
      <c r="AQ60" s="705"/>
      <c r="AR60" s="96" t="str">
        <f t="shared" si="1"/>
        <v/>
      </c>
      <c r="AS60" s="96" t="str">
        <f t="shared" si="2"/>
        <v/>
      </c>
      <c r="AT60" s="132" t="str">
        <f t="shared" si="3"/>
        <v xml:space="preserve"> - </v>
      </c>
      <c r="AU60" s="477" t="str">
        <f>IFERROR(VLOOKUP(B60,adm!$C$2:$E$36,3,FALSE),"")</f>
        <v/>
      </c>
      <c r="AV60" s="258"/>
      <c r="AW60" s="122"/>
      <c r="AX60" s="122"/>
      <c r="AY60" s="122"/>
      <c r="AZ60" s="122"/>
      <c r="BA60" s="122"/>
    </row>
    <row r="61" spans="1:53" ht="15" customHeight="1" x14ac:dyDescent="0.25">
      <c r="A61" s="812">
        <v>60</v>
      </c>
      <c r="B61" s="123"/>
      <c r="C61" s="131"/>
      <c r="D61" s="124"/>
      <c r="E61" s="543"/>
      <c r="F61" s="124"/>
      <c r="G61" s="681"/>
      <c r="H61" s="125"/>
      <c r="I61" s="742"/>
      <c r="J61" s="126"/>
      <c r="K61" s="701"/>
      <c r="L61" s="126"/>
      <c r="M61" s="125"/>
      <c r="N61" s="132" t="str">
        <f t="shared" si="4"/>
        <v>60</v>
      </c>
      <c r="O61" s="478"/>
      <c r="P61" s="478"/>
      <c r="Q61" s="125"/>
      <c r="R61" s="127"/>
      <c r="S61" s="127"/>
      <c r="T61" s="133" t="str">
        <f t="shared" si="5"/>
        <v/>
      </c>
      <c r="U61" s="134" t="str">
        <f t="shared" si="6"/>
        <v/>
      </c>
      <c r="V61" s="125"/>
      <c r="W61" s="125"/>
      <c r="X61" s="125"/>
      <c r="Y61" s="125"/>
      <c r="Z61" s="128"/>
      <c r="AA61" s="692" t="str">
        <f t="shared" si="7"/>
        <v>ERROR</v>
      </c>
      <c r="AB61" s="128"/>
      <c r="AC61" s="128"/>
      <c r="AD61" s="635"/>
      <c r="AE61" s="131" t="str">
        <f t="shared" si="0"/>
        <v>ERROR</v>
      </c>
      <c r="AF61" s="479"/>
      <c r="AG61" s="690"/>
      <c r="AH61" s="481"/>
      <c r="AI61" s="689"/>
      <c r="AJ61" s="480"/>
      <c r="AK61" s="127"/>
      <c r="AL61" s="125"/>
      <c r="AM61" s="125"/>
      <c r="AN61" s="128"/>
      <c r="AO61" s="128"/>
      <c r="AP61" s="125"/>
      <c r="AQ61" s="705"/>
      <c r="AR61" s="96" t="str">
        <f t="shared" si="1"/>
        <v/>
      </c>
      <c r="AS61" s="96" t="str">
        <f t="shared" si="2"/>
        <v/>
      </c>
      <c r="AT61" s="132" t="str">
        <f t="shared" si="3"/>
        <v xml:space="preserve"> - </v>
      </c>
      <c r="AU61" s="477" t="str">
        <f>IFERROR(VLOOKUP(B61,adm!$C$2:$E$36,3,FALSE),"")</f>
        <v/>
      </c>
      <c r="AV61" s="258"/>
      <c r="AW61" s="122"/>
      <c r="AX61" s="122"/>
      <c r="AY61" s="122"/>
      <c r="AZ61" s="122"/>
      <c r="BA61" s="122"/>
    </row>
    <row r="62" spans="1:53" ht="15" customHeight="1" x14ac:dyDescent="0.25">
      <c r="A62" s="812">
        <v>61</v>
      </c>
      <c r="B62" s="123"/>
      <c r="C62" s="131"/>
      <c r="D62" s="124"/>
      <c r="E62" s="543"/>
      <c r="F62" s="124"/>
      <c r="G62" s="681"/>
      <c r="H62" s="125"/>
      <c r="I62" s="742"/>
      <c r="J62" s="126"/>
      <c r="K62" s="701"/>
      <c r="L62" s="126"/>
      <c r="M62" s="125"/>
      <c r="N62" s="132" t="str">
        <f t="shared" si="4"/>
        <v>61</v>
      </c>
      <c r="O62" s="478"/>
      <c r="P62" s="478"/>
      <c r="Q62" s="125"/>
      <c r="R62" s="127"/>
      <c r="S62" s="127"/>
      <c r="T62" s="133" t="str">
        <f t="shared" si="5"/>
        <v/>
      </c>
      <c r="U62" s="134" t="str">
        <f t="shared" si="6"/>
        <v/>
      </c>
      <c r="V62" s="125"/>
      <c r="W62" s="125"/>
      <c r="X62" s="125"/>
      <c r="Y62" s="125"/>
      <c r="Z62" s="128"/>
      <c r="AA62" s="692" t="str">
        <f t="shared" si="7"/>
        <v>ERROR</v>
      </c>
      <c r="AB62" s="128"/>
      <c r="AC62" s="128"/>
      <c r="AD62" s="635"/>
      <c r="AE62" s="131" t="str">
        <f t="shared" si="0"/>
        <v>ERROR</v>
      </c>
      <c r="AF62" s="479"/>
      <c r="AG62" s="690"/>
      <c r="AH62" s="481"/>
      <c r="AI62" s="689"/>
      <c r="AJ62" s="480"/>
      <c r="AK62" s="127"/>
      <c r="AL62" s="125"/>
      <c r="AM62" s="125"/>
      <c r="AN62" s="128"/>
      <c r="AO62" s="128"/>
      <c r="AP62" s="125"/>
      <c r="AQ62" s="705"/>
      <c r="AR62" s="96" t="str">
        <f t="shared" si="1"/>
        <v/>
      </c>
      <c r="AS62" s="96" t="str">
        <f t="shared" si="2"/>
        <v/>
      </c>
      <c r="AT62" s="132" t="str">
        <f t="shared" si="3"/>
        <v xml:space="preserve"> - </v>
      </c>
      <c r="AU62" s="477" t="str">
        <f>IFERROR(VLOOKUP(B62,adm!$C$2:$E$36,3,FALSE),"")</f>
        <v/>
      </c>
      <c r="AV62" s="258"/>
      <c r="AW62" s="122"/>
      <c r="AX62" s="122"/>
      <c r="AY62" s="122"/>
      <c r="AZ62" s="122"/>
      <c r="BA62" s="122"/>
    </row>
    <row r="63" spans="1:53" ht="15" customHeight="1" x14ac:dyDescent="0.25">
      <c r="A63" s="812">
        <v>62</v>
      </c>
      <c r="B63" s="123"/>
      <c r="C63" s="131"/>
      <c r="D63" s="124"/>
      <c r="E63" s="543"/>
      <c r="F63" s="124"/>
      <c r="G63" s="681"/>
      <c r="H63" s="125"/>
      <c r="I63" s="742"/>
      <c r="J63" s="126"/>
      <c r="K63" s="701"/>
      <c r="L63" s="126"/>
      <c r="M63" s="125"/>
      <c r="N63" s="132" t="str">
        <f t="shared" si="4"/>
        <v>62</v>
      </c>
      <c r="O63" s="478"/>
      <c r="P63" s="478"/>
      <c r="Q63" s="125"/>
      <c r="R63" s="127"/>
      <c r="S63" s="127"/>
      <c r="T63" s="133" t="str">
        <f t="shared" si="5"/>
        <v/>
      </c>
      <c r="U63" s="134" t="str">
        <f t="shared" si="6"/>
        <v/>
      </c>
      <c r="V63" s="125"/>
      <c r="W63" s="125"/>
      <c r="X63" s="125"/>
      <c r="Y63" s="125"/>
      <c r="Z63" s="128"/>
      <c r="AA63" s="692" t="str">
        <f t="shared" si="7"/>
        <v>ERROR</v>
      </c>
      <c r="AB63" s="128"/>
      <c r="AC63" s="128"/>
      <c r="AD63" s="635"/>
      <c r="AE63" s="131" t="str">
        <f t="shared" si="0"/>
        <v>ERROR</v>
      </c>
      <c r="AF63" s="479"/>
      <c r="AG63" s="690"/>
      <c r="AH63" s="481"/>
      <c r="AI63" s="689"/>
      <c r="AJ63" s="480"/>
      <c r="AK63" s="127"/>
      <c r="AL63" s="125"/>
      <c r="AM63" s="125"/>
      <c r="AN63" s="128"/>
      <c r="AO63" s="128"/>
      <c r="AP63" s="125"/>
      <c r="AQ63" s="705"/>
      <c r="AR63" s="96" t="str">
        <f t="shared" si="1"/>
        <v/>
      </c>
      <c r="AS63" s="96" t="str">
        <f t="shared" si="2"/>
        <v/>
      </c>
      <c r="AT63" s="132" t="str">
        <f t="shared" si="3"/>
        <v xml:space="preserve"> - </v>
      </c>
      <c r="AU63" s="477" t="str">
        <f>IFERROR(VLOOKUP(B63,adm!$C$2:$E$36,3,FALSE),"")</f>
        <v/>
      </c>
      <c r="AV63" s="258"/>
      <c r="AW63" s="122"/>
      <c r="AX63" s="122"/>
      <c r="AY63" s="122"/>
      <c r="AZ63" s="122"/>
      <c r="BA63" s="122"/>
    </row>
    <row r="64" spans="1:53" ht="15" customHeight="1" x14ac:dyDescent="0.25">
      <c r="A64" s="812">
        <v>63</v>
      </c>
      <c r="B64" s="123"/>
      <c r="C64" s="131"/>
      <c r="D64" s="124"/>
      <c r="E64" s="543"/>
      <c r="F64" s="124"/>
      <c r="G64" s="681"/>
      <c r="H64" s="125"/>
      <c r="I64" s="742"/>
      <c r="J64" s="126"/>
      <c r="K64" s="701"/>
      <c r="L64" s="126"/>
      <c r="M64" s="125"/>
      <c r="N64" s="132" t="str">
        <f t="shared" si="4"/>
        <v>63</v>
      </c>
      <c r="O64" s="478"/>
      <c r="P64" s="478"/>
      <c r="Q64" s="125"/>
      <c r="R64" s="127"/>
      <c r="S64" s="127"/>
      <c r="T64" s="133" t="str">
        <f t="shared" si="5"/>
        <v/>
      </c>
      <c r="U64" s="134" t="str">
        <f t="shared" si="6"/>
        <v/>
      </c>
      <c r="V64" s="125"/>
      <c r="W64" s="125"/>
      <c r="X64" s="125"/>
      <c r="Y64" s="125"/>
      <c r="Z64" s="128"/>
      <c r="AA64" s="692" t="str">
        <f t="shared" si="7"/>
        <v>ERROR</v>
      </c>
      <c r="AB64" s="128"/>
      <c r="AC64" s="128"/>
      <c r="AD64" s="635"/>
      <c r="AE64" s="131" t="str">
        <f t="shared" si="0"/>
        <v>ERROR</v>
      </c>
      <c r="AF64" s="479"/>
      <c r="AG64" s="690"/>
      <c r="AH64" s="481"/>
      <c r="AI64" s="689"/>
      <c r="AJ64" s="480"/>
      <c r="AK64" s="127"/>
      <c r="AL64" s="125"/>
      <c r="AM64" s="125"/>
      <c r="AN64" s="128"/>
      <c r="AO64" s="128"/>
      <c r="AP64" s="125"/>
      <c r="AQ64" s="705"/>
      <c r="AR64" s="96" t="str">
        <f t="shared" si="1"/>
        <v/>
      </c>
      <c r="AS64" s="96" t="str">
        <f t="shared" si="2"/>
        <v/>
      </c>
      <c r="AT64" s="132" t="str">
        <f t="shared" si="3"/>
        <v xml:space="preserve"> - </v>
      </c>
      <c r="AU64" s="477" t="str">
        <f>IFERROR(VLOOKUP(B64,adm!$C$2:$E$36,3,FALSE),"")</f>
        <v/>
      </c>
      <c r="AV64" s="258"/>
      <c r="AW64" s="122"/>
      <c r="AX64" s="122"/>
      <c r="AY64" s="122"/>
      <c r="AZ64" s="122"/>
      <c r="BA64" s="122"/>
    </row>
    <row r="65" spans="1:53" ht="15" customHeight="1" x14ac:dyDescent="0.25">
      <c r="A65" s="812">
        <v>64</v>
      </c>
      <c r="B65" s="123"/>
      <c r="C65" s="131"/>
      <c r="D65" s="124"/>
      <c r="E65" s="543"/>
      <c r="F65" s="124"/>
      <c r="G65" s="681"/>
      <c r="H65" s="125"/>
      <c r="I65" s="742"/>
      <c r="J65" s="126"/>
      <c r="K65" s="701"/>
      <c r="L65" s="126"/>
      <c r="M65" s="125"/>
      <c r="N65" s="132" t="str">
        <f t="shared" si="4"/>
        <v>64</v>
      </c>
      <c r="O65" s="478"/>
      <c r="P65" s="478"/>
      <c r="Q65" s="125"/>
      <c r="R65" s="127"/>
      <c r="S65" s="127"/>
      <c r="T65" s="133" t="str">
        <f t="shared" si="5"/>
        <v/>
      </c>
      <c r="U65" s="134" t="str">
        <f t="shared" si="6"/>
        <v/>
      </c>
      <c r="V65" s="125"/>
      <c r="W65" s="125"/>
      <c r="X65" s="125"/>
      <c r="Y65" s="125"/>
      <c r="Z65" s="128"/>
      <c r="AA65" s="692" t="str">
        <f t="shared" si="7"/>
        <v>ERROR</v>
      </c>
      <c r="AB65" s="128"/>
      <c r="AC65" s="128"/>
      <c r="AD65" s="635"/>
      <c r="AE65" s="131" t="str">
        <f t="shared" si="0"/>
        <v>ERROR</v>
      </c>
      <c r="AF65" s="479"/>
      <c r="AG65" s="690"/>
      <c r="AH65" s="481"/>
      <c r="AI65" s="689"/>
      <c r="AJ65" s="480"/>
      <c r="AK65" s="127"/>
      <c r="AL65" s="125"/>
      <c r="AM65" s="125"/>
      <c r="AN65" s="128"/>
      <c r="AO65" s="128"/>
      <c r="AP65" s="125"/>
      <c r="AQ65" s="705"/>
      <c r="AR65" s="96" t="str">
        <f t="shared" si="1"/>
        <v/>
      </c>
      <c r="AS65" s="96" t="str">
        <f t="shared" si="2"/>
        <v/>
      </c>
      <c r="AT65" s="132" t="str">
        <f t="shared" si="3"/>
        <v xml:space="preserve"> - </v>
      </c>
      <c r="AU65" s="477" t="str">
        <f>IFERROR(VLOOKUP(B65,adm!$C$2:$E$36,3,FALSE),"")</f>
        <v/>
      </c>
      <c r="AV65" s="258"/>
      <c r="AW65" s="122"/>
      <c r="AX65" s="122"/>
      <c r="AY65" s="122"/>
      <c r="AZ65" s="122"/>
      <c r="BA65" s="122"/>
    </row>
    <row r="66" spans="1:53" ht="15" customHeight="1" x14ac:dyDescent="0.25">
      <c r="A66" s="812">
        <v>65</v>
      </c>
      <c r="B66" s="123"/>
      <c r="C66" s="131"/>
      <c r="D66" s="124"/>
      <c r="E66" s="543"/>
      <c r="F66" s="124"/>
      <c r="G66" s="681"/>
      <c r="H66" s="125"/>
      <c r="I66" s="742"/>
      <c r="J66" s="126"/>
      <c r="K66" s="701"/>
      <c r="L66" s="126"/>
      <c r="M66" s="125"/>
      <c r="N66" s="132" t="str">
        <f t="shared" si="4"/>
        <v>65</v>
      </c>
      <c r="O66" s="478"/>
      <c r="P66" s="478"/>
      <c r="Q66" s="125"/>
      <c r="R66" s="127"/>
      <c r="S66" s="127"/>
      <c r="T66" s="133" t="str">
        <f t="shared" si="5"/>
        <v/>
      </c>
      <c r="U66" s="134" t="str">
        <f t="shared" si="6"/>
        <v/>
      </c>
      <c r="V66" s="125"/>
      <c r="W66" s="125"/>
      <c r="X66" s="125"/>
      <c r="Y66" s="125"/>
      <c r="Z66" s="128"/>
      <c r="AA66" s="692" t="str">
        <f t="shared" ref="AA66:AA129" si="8">IF(ISBLANK(Z66),"ERROR",IF(AND(Z66&gt;=12.5,Z66&lt;=35),"Adecuado",IF(AND(Z66&lt;11.5,Z66&gt;=9),"Desnutrición aguda severa",IF(AND(Z66&gt;=11.5,Z66&lt;12.5),"Desnutrición aguda moderada",IF(AND(Z66&gt;=6,Z66&lt;9),"Referencia valoración médica",IF(Z66&lt;6,"Dato inválido",IF(Z66&gt;35,"Dato inválido")))))))</f>
        <v>ERROR</v>
      </c>
      <c r="AB66" s="128"/>
      <c r="AC66" s="128"/>
      <c r="AD66" s="635"/>
      <c r="AE66" s="131" t="str">
        <f t="shared" ref="AE66:AE129" si="9">IF(ISBLANK(AD66),"ERROR",IF(AND(AD66&gt;3,AD66&lt;5),"Obesidad",IF(AND(AD66&gt;2,AD66&lt;=3),"Sobrepeso",IF(AND(AD66&lt;=2,AD66&gt;=-2),"Adecuado",IF(AND(AD66&gt;=-3,AD66&lt;-2),"Desnutrición aguda moderada",IF(AND(AD66&lt;-3,AD66&gt;-5),"Desnutrición aguda severa",IF(AD66&lt;=-5,"Dato inválido",IF(AD66&gt;=5,"Dato inválido"))))))))</f>
        <v>ERROR</v>
      </c>
      <c r="AF66" s="479"/>
      <c r="AG66" s="690"/>
      <c r="AH66" s="481"/>
      <c r="AI66" s="689"/>
      <c r="AJ66" s="480"/>
      <c r="AK66" s="127"/>
      <c r="AL66" s="125"/>
      <c r="AM66" s="125"/>
      <c r="AN66" s="128"/>
      <c r="AO66" s="128"/>
      <c r="AP66" s="125"/>
      <c r="AQ66" s="705"/>
      <c r="AR66" s="96" t="str">
        <f t="shared" ref="AR66:AR129" si="10">IF(D66="","",TEXT(S66,"MMMM"))</f>
        <v/>
      </c>
      <c r="AS66" s="96" t="str">
        <f t="shared" ref="AS66:AS129" si="11">IF(F66="","",TEXT(S66,"YYYY"))</f>
        <v/>
      </c>
      <c r="AT66" s="132" t="str">
        <f t="shared" ref="AT66:AT129" si="12">B66&amp;" - "&amp;E66</f>
        <v xml:space="preserve"> - </v>
      </c>
      <c r="AU66" s="477" t="str">
        <f>IFERROR(VLOOKUP(B66,adm!$C$2:$E$36,3,FALSE),"")</f>
        <v/>
      </c>
      <c r="AV66" s="258"/>
      <c r="AW66" s="122"/>
      <c r="AX66" s="122"/>
      <c r="AY66" s="122"/>
      <c r="AZ66" s="122"/>
      <c r="BA66" s="122"/>
    </row>
    <row r="67" spans="1:53" ht="15" customHeight="1" x14ac:dyDescent="0.25">
      <c r="A67" s="812">
        <v>66</v>
      </c>
      <c r="B67" s="123"/>
      <c r="C67" s="131"/>
      <c r="D67" s="124"/>
      <c r="E67" s="543"/>
      <c r="F67" s="124"/>
      <c r="G67" s="681"/>
      <c r="H67" s="125"/>
      <c r="I67" s="742"/>
      <c r="J67" s="126"/>
      <c r="K67" s="701"/>
      <c r="L67" s="126"/>
      <c r="M67" s="125"/>
      <c r="N67" s="132" t="str">
        <f t="shared" ref="N67:N130" si="13">AU67&amp;R67&amp;A67</f>
        <v>66</v>
      </c>
      <c r="O67" s="478"/>
      <c r="P67" s="478"/>
      <c r="Q67" s="125"/>
      <c r="R67" s="127"/>
      <c r="S67" s="127"/>
      <c r="T67" s="133" t="str">
        <f t="shared" ref="T67:T130" si="14">IF(R67="","",(S67-R67)/365)</f>
        <v/>
      </c>
      <c r="U67" s="134" t="str">
        <f t="shared" ref="U67:U130" si="15">IF(R67="","",IF(T67&lt;=0.6,"0-6 meses",IF(T67&lt;=2,"7-23 meses",IF(T67&lt;=5,"24-59 meses",IF(T67&gt;5,"Mayor a 5 años")))))</f>
        <v/>
      </c>
      <c r="V67" s="125"/>
      <c r="W67" s="125"/>
      <c r="X67" s="125"/>
      <c r="Y67" s="125"/>
      <c r="Z67" s="128"/>
      <c r="AA67" s="692" t="str">
        <f t="shared" si="8"/>
        <v>ERROR</v>
      </c>
      <c r="AB67" s="128"/>
      <c r="AC67" s="128"/>
      <c r="AD67" s="635"/>
      <c r="AE67" s="131" t="str">
        <f t="shared" si="9"/>
        <v>ERROR</v>
      </c>
      <c r="AF67" s="479"/>
      <c r="AG67" s="690"/>
      <c r="AH67" s="481"/>
      <c r="AI67" s="689"/>
      <c r="AJ67" s="480"/>
      <c r="AK67" s="127"/>
      <c r="AL67" s="125"/>
      <c r="AM67" s="125"/>
      <c r="AN67" s="128"/>
      <c r="AO67" s="128"/>
      <c r="AP67" s="125"/>
      <c r="AQ67" s="705"/>
      <c r="AR67" s="96" t="str">
        <f t="shared" si="10"/>
        <v/>
      </c>
      <c r="AS67" s="96" t="str">
        <f t="shared" si="11"/>
        <v/>
      </c>
      <c r="AT67" s="132" t="str">
        <f t="shared" si="12"/>
        <v xml:space="preserve"> - </v>
      </c>
      <c r="AU67" s="477" t="str">
        <f>IFERROR(VLOOKUP(B67,adm!$C$2:$E$36,3,FALSE),"")</f>
        <v/>
      </c>
      <c r="AV67" s="258"/>
      <c r="AW67" s="122"/>
      <c r="AX67" s="122"/>
      <c r="AY67" s="122"/>
      <c r="AZ67" s="122"/>
      <c r="BA67" s="122"/>
    </row>
    <row r="68" spans="1:53" ht="15" customHeight="1" x14ac:dyDescent="0.25">
      <c r="A68" s="812">
        <v>67</v>
      </c>
      <c r="B68" s="123"/>
      <c r="C68" s="131"/>
      <c r="D68" s="124"/>
      <c r="E68" s="543"/>
      <c r="F68" s="124"/>
      <c r="G68" s="681"/>
      <c r="H68" s="125"/>
      <c r="I68" s="742"/>
      <c r="J68" s="126"/>
      <c r="K68" s="701"/>
      <c r="L68" s="126"/>
      <c r="M68" s="125"/>
      <c r="N68" s="132" t="str">
        <f t="shared" si="13"/>
        <v>67</v>
      </c>
      <c r="O68" s="478"/>
      <c r="P68" s="478"/>
      <c r="Q68" s="125"/>
      <c r="R68" s="127"/>
      <c r="S68" s="127"/>
      <c r="T68" s="133" t="str">
        <f t="shared" si="14"/>
        <v/>
      </c>
      <c r="U68" s="134" t="str">
        <f t="shared" si="15"/>
        <v/>
      </c>
      <c r="V68" s="125"/>
      <c r="W68" s="125"/>
      <c r="X68" s="125"/>
      <c r="Y68" s="125"/>
      <c r="Z68" s="128"/>
      <c r="AA68" s="692" t="str">
        <f t="shared" si="8"/>
        <v>ERROR</v>
      </c>
      <c r="AB68" s="128"/>
      <c r="AC68" s="128"/>
      <c r="AD68" s="635"/>
      <c r="AE68" s="131" t="str">
        <f t="shared" si="9"/>
        <v>ERROR</v>
      </c>
      <c r="AF68" s="479"/>
      <c r="AG68" s="690"/>
      <c r="AH68" s="481"/>
      <c r="AI68" s="689"/>
      <c r="AJ68" s="480"/>
      <c r="AK68" s="127"/>
      <c r="AL68" s="125"/>
      <c r="AM68" s="125"/>
      <c r="AN68" s="128"/>
      <c r="AO68" s="128"/>
      <c r="AP68" s="125"/>
      <c r="AQ68" s="705"/>
      <c r="AR68" s="96" t="str">
        <f t="shared" si="10"/>
        <v/>
      </c>
      <c r="AS68" s="96" t="str">
        <f t="shared" si="11"/>
        <v/>
      </c>
      <c r="AT68" s="132" t="str">
        <f t="shared" si="12"/>
        <v xml:space="preserve"> - </v>
      </c>
      <c r="AU68" s="477" t="str">
        <f>IFERROR(VLOOKUP(B68,adm!$C$2:$E$36,3,FALSE),"")</f>
        <v/>
      </c>
      <c r="AV68" s="258"/>
      <c r="AW68" s="122"/>
      <c r="AX68" s="122"/>
      <c r="AY68" s="122"/>
      <c r="AZ68" s="122"/>
      <c r="BA68" s="122"/>
    </row>
    <row r="69" spans="1:53" ht="15" customHeight="1" x14ac:dyDescent="0.25">
      <c r="A69" s="812">
        <v>68</v>
      </c>
      <c r="B69" s="123"/>
      <c r="C69" s="131"/>
      <c r="D69" s="124"/>
      <c r="E69" s="543"/>
      <c r="F69" s="124"/>
      <c r="G69" s="681"/>
      <c r="H69" s="125"/>
      <c r="I69" s="742"/>
      <c r="J69" s="126"/>
      <c r="K69" s="701"/>
      <c r="L69" s="126"/>
      <c r="M69" s="125"/>
      <c r="N69" s="132" t="str">
        <f t="shared" si="13"/>
        <v>68</v>
      </c>
      <c r="O69" s="478"/>
      <c r="P69" s="478"/>
      <c r="Q69" s="125"/>
      <c r="R69" s="127"/>
      <c r="S69" s="127"/>
      <c r="T69" s="133" t="str">
        <f t="shared" si="14"/>
        <v/>
      </c>
      <c r="U69" s="134" t="str">
        <f t="shared" si="15"/>
        <v/>
      </c>
      <c r="V69" s="125"/>
      <c r="W69" s="125"/>
      <c r="X69" s="125"/>
      <c r="Y69" s="125"/>
      <c r="Z69" s="128"/>
      <c r="AA69" s="692" t="str">
        <f t="shared" si="8"/>
        <v>ERROR</v>
      </c>
      <c r="AB69" s="128"/>
      <c r="AC69" s="128"/>
      <c r="AD69" s="635"/>
      <c r="AE69" s="131" t="str">
        <f t="shared" si="9"/>
        <v>ERROR</v>
      </c>
      <c r="AF69" s="479"/>
      <c r="AG69" s="690"/>
      <c r="AH69" s="481"/>
      <c r="AI69" s="689"/>
      <c r="AJ69" s="480"/>
      <c r="AK69" s="127"/>
      <c r="AL69" s="125"/>
      <c r="AM69" s="125"/>
      <c r="AN69" s="128"/>
      <c r="AO69" s="128"/>
      <c r="AP69" s="125"/>
      <c r="AQ69" s="705"/>
      <c r="AR69" s="96" t="str">
        <f t="shared" si="10"/>
        <v/>
      </c>
      <c r="AS69" s="96" t="str">
        <f t="shared" si="11"/>
        <v/>
      </c>
      <c r="AT69" s="132" t="str">
        <f t="shared" si="12"/>
        <v xml:space="preserve"> - </v>
      </c>
      <c r="AU69" s="477" t="str">
        <f>IFERROR(VLOOKUP(B69,adm!$C$2:$E$36,3,FALSE),"")</f>
        <v/>
      </c>
      <c r="AV69" s="258"/>
      <c r="AW69" s="122"/>
      <c r="AX69" s="122"/>
      <c r="AY69" s="122"/>
      <c r="AZ69" s="122"/>
      <c r="BA69" s="122"/>
    </row>
    <row r="70" spans="1:53" ht="15" customHeight="1" x14ac:dyDescent="0.25">
      <c r="A70" s="812">
        <v>69</v>
      </c>
      <c r="B70" s="123"/>
      <c r="C70" s="131"/>
      <c r="D70" s="124"/>
      <c r="E70" s="543"/>
      <c r="F70" s="124"/>
      <c r="G70" s="681"/>
      <c r="H70" s="125"/>
      <c r="I70" s="742"/>
      <c r="J70" s="126"/>
      <c r="K70" s="701"/>
      <c r="L70" s="126"/>
      <c r="M70" s="125"/>
      <c r="N70" s="132" t="str">
        <f t="shared" si="13"/>
        <v>69</v>
      </c>
      <c r="O70" s="478"/>
      <c r="P70" s="478"/>
      <c r="Q70" s="125"/>
      <c r="R70" s="127"/>
      <c r="S70" s="127"/>
      <c r="T70" s="133" t="str">
        <f t="shared" si="14"/>
        <v/>
      </c>
      <c r="U70" s="134" t="str">
        <f t="shared" si="15"/>
        <v/>
      </c>
      <c r="V70" s="125"/>
      <c r="W70" s="125"/>
      <c r="X70" s="125"/>
      <c r="Y70" s="125"/>
      <c r="Z70" s="128"/>
      <c r="AA70" s="692" t="str">
        <f t="shared" si="8"/>
        <v>ERROR</v>
      </c>
      <c r="AB70" s="128"/>
      <c r="AC70" s="128"/>
      <c r="AD70" s="635"/>
      <c r="AE70" s="131" t="str">
        <f t="shared" si="9"/>
        <v>ERROR</v>
      </c>
      <c r="AF70" s="479"/>
      <c r="AG70" s="690"/>
      <c r="AH70" s="481"/>
      <c r="AI70" s="689"/>
      <c r="AJ70" s="480"/>
      <c r="AK70" s="127"/>
      <c r="AL70" s="125"/>
      <c r="AM70" s="125"/>
      <c r="AN70" s="128"/>
      <c r="AO70" s="128"/>
      <c r="AP70" s="125"/>
      <c r="AQ70" s="705"/>
      <c r="AR70" s="96" t="str">
        <f t="shared" si="10"/>
        <v/>
      </c>
      <c r="AS70" s="96" t="str">
        <f t="shared" si="11"/>
        <v/>
      </c>
      <c r="AT70" s="132" t="str">
        <f t="shared" si="12"/>
        <v xml:space="preserve"> - </v>
      </c>
      <c r="AU70" s="477" t="str">
        <f>IFERROR(VLOOKUP(B70,adm!$C$2:$E$36,3,FALSE),"")</f>
        <v/>
      </c>
      <c r="AV70" s="258"/>
      <c r="AW70" s="122"/>
      <c r="AX70" s="122"/>
      <c r="AY70" s="122"/>
      <c r="AZ70" s="122"/>
      <c r="BA70" s="122"/>
    </row>
    <row r="71" spans="1:53" ht="15" customHeight="1" x14ac:dyDescent="0.25">
      <c r="A71" s="812">
        <v>70</v>
      </c>
      <c r="B71" s="123"/>
      <c r="C71" s="131"/>
      <c r="D71" s="124"/>
      <c r="E71" s="543"/>
      <c r="F71" s="124"/>
      <c r="G71" s="681"/>
      <c r="H71" s="125"/>
      <c r="I71" s="742"/>
      <c r="J71" s="126"/>
      <c r="K71" s="701"/>
      <c r="L71" s="126"/>
      <c r="M71" s="125"/>
      <c r="N71" s="132" t="str">
        <f t="shared" si="13"/>
        <v>70</v>
      </c>
      <c r="O71" s="478"/>
      <c r="P71" s="478"/>
      <c r="Q71" s="125"/>
      <c r="R71" s="127"/>
      <c r="S71" s="127"/>
      <c r="T71" s="133" t="str">
        <f t="shared" si="14"/>
        <v/>
      </c>
      <c r="U71" s="134" t="str">
        <f t="shared" si="15"/>
        <v/>
      </c>
      <c r="V71" s="125"/>
      <c r="W71" s="125"/>
      <c r="X71" s="125"/>
      <c r="Y71" s="125"/>
      <c r="Z71" s="128"/>
      <c r="AA71" s="692" t="str">
        <f t="shared" si="8"/>
        <v>ERROR</v>
      </c>
      <c r="AB71" s="128"/>
      <c r="AC71" s="128"/>
      <c r="AD71" s="635"/>
      <c r="AE71" s="131" t="str">
        <f t="shared" si="9"/>
        <v>ERROR</v>
      </c>
      <c r="AF71" s="479"/>
      <c r="AG71" s="690"/>
      <c r="AH71" s="481"/>
      <c r="AI71" s="689"/>
      <c r="AJ71" s="480"/>
      <c r="AK71" s="127"/>
      <c r="AL71" s="125"/>
      <c r="AM71" s="125"/>
      <c r="AN71" s="128"/>
      <c r="AO71" s="128"/>
      <c r="AP71" s="125"/>
      <c r="AQ71" s="705"/>
      <c r="AR71" s="96" t="str">
        <f t="shared" si="10"/>
        <v/>
      </c>
      <c r="AS71" s="96" t="str">
        <f t="shared" si="11"/>
        <v/>
      </c>
      <c r="AT71" s="132" t="str">
        <f t="shared" si="12"/>
        <v xml:space="preserve"> - </v>
      </c>
      <c r="AU71" s="477" t="str">
        <f>IFERROR(VLOOKUP(B71,adm!$C$2:$E$36,3,FALSE),"")</f>
        <v/>
      </c>
      <c r="AV71" s="258"/>
      <c r="AW71" s="122"/>
      <c r="AX71" s="122"/>
      <c r="AY71" s="122"/>
      <c r="AZ71" s="122"/>
      <c r="BA71" s="122"/>
    </row>
    <row r="72" spans="1:53" ht="15" customHeight="1" x14ac:dyDescent="0.25">
      <c r="A72" s="812">
        <v>71</v>
      </c>
      <c r="B72" s="123"/>
      <c r="C72" s="131"/>
      <c r="D72" s="124"/>
      <c r="E72" s="543"/>
      <c r="F72" s="124"/>
      <c r="G72" s="681"/>
      <c r="H72" s="125"/>
      <c r="I72" s="742"/>
      <c r="J72" s="126"/>
      <c r="K72" s="701"/>
      <c r="L72" s="126"/>
      <c r="M72" s="125"/>
      <c r="N72" s="132" t="str">
        <f t="shared" si="13"/>
        <v>71</v>
      </c>
      <c r="O72" s="478"/>
      <c r="P72" s="478"/>
      <c r="Q72" s="125"/>
      <c r="R72" s="127"/>
      <c r="S72" s="127"/>
      <c r="T72" s="133" t="str">
        <f t="shared" si="14"/>
        <v/>
      </c>
      <c r="U72" s="134" t="str">
        <f t="shared" si="15"/>
        <v/>
      </c>
      <c r="V72" s="125"/>
      <c r="W72" s="125"/>
      <c r="X72" s="125"/>
      <c r="Y72" s="125"/>
      <c r="Z72" s="128"/>
      <c r="AA72" s="692" t="str">
        <f t="shared" si="8"/>
        <v>ERROR</v>
      </c>
      <c r="AB72" s="128"/>
      <c r="AC72" s="128"/>
      <c r="AD72" s="635"/>
      <c r="AE72" s="131" t="str">
        <f t="shared" si="9"/>
        <v>ERROR</v>
      </c>
      <c r="AF72" s="479"/>
      <c r="AG72" s="690"/>
      <c r="AH72" s="481"/>
      <c r="AI72" s="689"/>
      <c r="AJ72" s="480"/>
      <c r="AK72" s="127"/>
      <c r="AL72" s="125"/>
      <c r="AM72" s="125"/>
      <c r="AN72" s="128"/>
      <c r="AO72" s="128"/>
      <c r="AP72" s="125"/>
      <c r="AQ72" s="705"/>
      <c r="AR72" s="96" t="str">
        <f t="shared" si="10"/>
        <v/>
      </c>
      <c r="AS72" s="96" t="str">
        <f t="shared" si="11"/>
        <v/>
      </c>
      <c r="AT72" s="132" t="str">
        <f t="shared" si="12"/>
        <v xml:space="preserve"> - </v>
      </c>
      <c r="AU72" s="477" t="str">
        <f>IFERROR(VLOOKUP(B72,adm!$C$2:$E$36,3,FALSE),"")</f>
        <v/>
      </c>
      <c r="AV72" s="258"/>
      <c r="AW72" s="122"/>
      <c r="AX72" s="122"/>
      <c r="AY72" s="122"/>
      <c r="AZ72" s="122"/>
      <c r="BA72" s="122"/>
    </row>
    <row r="73" spans="1:53" ht="15" customHeight="1" x14ac:dyDescent="0.25">
      <c r="A73" s="812">
        <v>72</v>
      </c>
      <c r="B73" s="123"/>
      <c r="C73" s="131"/>
      <c r="D73" s="124"/>
      <c r="E73" s="543"/>
      <c r="F73" s="124"/>
      <c r="G73" s="681"/>
      <c r="H73" s="125"/>
      <c r="I73" s="742"/>
      <c r="J73" s="126"/>
      <c r="K73" s="701"/>
      <c r="L73" s="126"/>
      <c r="M73" s="125"/>
      <c r="N73" s="132" t="str">
        <f t="shared" si="13"/>
        <v>72</v>
      </c>
      <c r="O73" s="478"/>
      <c r="P73" s="478"/>
      <c r="Q73" s="125"/>
      <c r="R73" s="127"/>
      <c r="S73" s="127"/>
      <c r="T73" s="133" t="str">
        <f t="shared" si="14"/>
        <v/>
      </c>
      <c r="U73" s="134" t="str">
        <f t="shared" si="15"/>
        <v/>
      </c>
      <c r="V73" s="125"/>
      <c r="W73" s="125"/>
      <c r="X73" s="125"/>
      <c r="Y73" s="125"/>
      <c r="Z73" s="128"/>
      <c r="AA73" s="692" t="str">
        <f t="shared" si="8"/>
        <v>ERROR</v>
      </c>
      <c r="AB73" s="128"/>
      <c r="AC73" s="128"/>
      <c r="AD73" s="635"/>
      <c r="AE73" s="131" t="str">
        <f t="shared" si="9"/>
        <v>ERROR</v>
      </c>
      <c r="AF73" s="479"/>
      <c r="AG73" s="690"/>
      <c r="AH73" s="481"/>
      <c r="AI73" s="689"/>
      <c r="AJ73" s="480"/>
      <c r="AK73" s="127"/>
      <c r="AL73" s="125"/>
      <c r="AM73" s="125"/>
      <c r="AN73" s="128"/>
      <c r="AO73" s="128"/>
      <c r="AP73" s="125"/>
      <c r="AQ73" s="705"/>
      <c r="AR73" s="96" t="str">
        <f t="shared" si="10"/>
        <v/>
      </c>
      <c r="AS73" s="96" t="str">
        <f t="shared" si="11"/>
        <v/>
      </c>
      <c r="AT73" s="132" t="str">
        <f t="shared" si="12"/>
        <v xml:space="preserve"> - </v>
      </c>
      <c r="AU73" s="477" t="str">
        <f>IFERROR(VLOOKUP(B73,adm!$C$2:$E$36,3,FALSE),"")</f>
        <v/>
      </c>
      <c r="AV73" s="258"/>
      <c r="AW73" s="122"/>
      <c r="AX73" s="122"/>
      <c r="AY73" s="122"/>
      <c r="AZ73" s="122"/>
      <c r="BA73" s="122"/>
    </row>
    <row r="74" spans="1:53" ht="15" customHeight="1" x14ac:dyDescent="0.25">
      <c r="A74" s="812">
        <v>73</v>
      </c>
      <c r="B74" s="123"/>
      <c r="C74" s="131"/>
      <c r="D74" s="124"/>
      <c r="E74" s="543"/>
      <c r="F74" s="124"/>
      <c r="G74" s="681"/>
      <c r="H74" s="125"/>
      <c r="I74" s="742"/>
      <c r="J74" s="126"/>
      <c r="K74" s="701"/>
      <c r="L74" s="126"/>
      <c r="M74" s="125"/>
      <c r="N74" s="132" t="str">
        <f t="shared" si="13"/>
        <v>73</v>
      </c>
      <c r="O74" s="478"/>
      <c r="P74" s="478"/>
      <c r="Q74" s="125"/>
      <c r="R74" s="127"/>
      <c r="S74" s="127"/>
      <c r="T74" s="133" t="str">
        <f t="shared" si="14"/>
        <v/>
      </c>
      <c r="U74" s="134" t="str">
        <f t="shared" si="15"/>
        <v/>
      </c>
      <c r="V74" s="125"/>
      <c r="W74" s="125"/>
      <c r="X74" s="125"/>
      <c r="Y74" s="125"/>
      <c r="Z74" s="128"/>
      <c r="AA74" s="692" t="str">
        <f t="shared" si="8"/>
        <v>ERROR</v>
      </c>
      <c r="AB74" s="128"/>
      <c r="AC74" s="128"/>
      <c r="AD74" s="635"/>
      <c r="AE74" s="131" t="str">
        <f t="shared" si="9"/>
        <v>ERROR</v>
      </c>
      <c r="AF74" s="479"/>
      <c r="AG74" s="690"/>
      <c r="AH74" s="481"/>
      <c r="AI74" s="689"/>
      <c r="AJ74" s="480"/>
      <c r="AK74" s="127"/>
      <c r="AL74" s="125"/>
      <c r="AM74" s="125"/>
      <c r="AN74" s="128"/>
      <c r="AO74" s="128"/>
      <c r="AP74" s="125"/>
      <c r="AQ74" s="705"/>
      <c r="AR74" s="96" t="str">
        <f t="shared" si="10"/>
        <v/>
      </c>
      <c r="AS74" s="96" t="str">
        <f t="shared" si="11"/>
        <v/>
      </c>
      <c r="AT74" s="132" t="str">
        <f t="shared" si="12"/>
        <v xml:space="preserve"> - </v>
      </c>
      <c r="AU74" s="477" t="str">
        <f>IFERROR(VLOOKUP(B74,adm!$C$2:$E$36,3,FALSE),"")</f>
        <v/>
      </c>
      <c r="AV74" s="258"/>
      <c r="AW74" s="122"/>
      <c r="AX74" s="122"/>
      <c r="AY74" s="122"/>
      <c r="AZ74" s="122"/>
      <c r="BA74" s="122"/>
    </row>
    <row r="75" spans="1:53" ht="15" customHeight="1" x14ac:dyDescent="0.25">
      <c r="A75" s="812">
        <v>74</v>
      </c>
      <c r="B75" s="123"/>
      <c r="C75" s="131"/>
      <c r="D75" s="124"/>
      <c r="E75" s="543"/>
      <c r="F75" s="124"/>
      <c r="G75" s="681"/>
      <c r="H75" s="125"/>
      <c r="I75" s="742"/>
      <c r="J75" s="126"/>
      <c r="K75" s="701"/>
      <c r="L75" s="126"/>
      <c r="M75" s="125"/>
      <c r="N75" s="132" t="str">
        <f t="shared" si="13"/>
        <v>74</v>
      </c>
      <c r="O75" s="478"/>
      <c r="P75" s="478"/>
      <c r="Q75" s="125"/>
      <c r="R75" s="127"/>
      <c r="S75" s="127"/>
      <c r="T75" s="133" t="str">
        <f t="shared" si="14"/>
        <v/>
      </c>
      <c r="U75" s="134" t="str">
        <f t="shared" si="15"/>
        <v/>
      </c>
      <c r="V75" s="125"/>
      <c r="W75" s="125"/>
      <c r="X75" s="125"/>
      <c r="Y75" s="125"/>
      <c r="Z75" s="128"/>
      <c r="AA75" s="692" t="str">
        <f t="shared" si="8"/>
        <v>ERROR</v>
      </c>
      <c r="AB75" s="128"/>
      <c r="AC75" s="128"/>
      <c r="AD75" s="635"/>
      <c r="AE75" s="131" t="str">
        <f t="shared" si="9"/>
        <v>ERROR</v>
      </c>
      <c r="AF75" s="479"/>
      <c r="AG75" s="690"/>
      <c r="AH75" s="481"/>
      <c r="AI75" s="689"/>
      <c r="AJ75" s="480"/>
      <c r="AK75" s="127"/>
      <c r="AL75" s="125"/>
      <c r="AM75" s="125"/>
      <c r="AN75" s="128"/>
      <c r="AO75" s="128"/>
      <c r="AP75" s="125"/>
      <c r="AQ75" s="705"/>
      <c r="AR75" s="96" t="str">
        <f t="shared" si="10"/>
        <v/>
      </c>
      <c r="AS75" s="96" t="str">
        <f t="shared" si="11"/>
        <v/>
      </c>
      <c r="AT75" s="132" t="str">
        <f t="shared" si="12"/>
        <v xml:space="preserve"> - </v>
      </c>
      <c r="AU75" s="477" t="str">
        <f>IFERROR(VLOOKUP(B75,adm!$C$2:$E$36,3,FALSE),"")</f>
        <v/>
      </c>
      <c r="AV75" s="258"/>
      <c r="AW75" s="122"/>
      <c r="AX75" s="122"/>
      <c r="AY75" s="122"/>
      <c r="AZ75" s="122"/>
      <c r="BA75" s="122"/>
    </row>
    <row r="76" spans="1:53" ht="15" customHeight="1" x14ac:dyDescent="0.25">
      <c r="A76" s="812">
        <v>75</v>
      </c>
      <c r="B76" s="123"/>
      <c r="C76" s="131"/>
      <c r="D76" s="124"/>
      <c r="E76" s="543"/>
      <c r="F76" s="124"/>
      <c r="G76" s="681"/>
      <c r="H76" s="125"/>
      <c r="I76" s="742"/>
      <c r="J76" s="126"/>
      <c r="K76" s="701"/>
      <c r="L76" s="126"/>
      <c r="M76" s="125"/>
      <c r="N76" s="132" t="str">
        <f t="shared" si="13"/>
        <v>75</v>
      </c>
      <c r="O76" s="478"/>
      <c r="P76" s="478"/>
      <c r="Q76" s="125"/>
      <c r="R76" s="127"/>
      <c r="S76" s="127"/>
      <c r="T76" s="133" t="str">
        <f t="shared" si="14"/>
        <v/>
      </c>
      <c r="U76" s="134" t="str">
        <f t="shared" si="15"/>
        <v/>
      </c>
      <c r="V76" s="125"/>
      <c r="W76" s="125"/>
      <c r="X76" s="125"/>
      <c r="Y76" s="125"/>
      <c r="Z76" s="128"/>
      <c r="AA76" s="692" t="str">
        <f t="shared" si="8"/>
        <v>ERROR</v>
      </c>
      <c r="AB76" s="128"/>
      <c r="AC76" s="128"/>
      <c r="AD76" s="635"/>
      <c r="AE76" s="131" t="str">
        <f t="shared" si="9"/>
        <v>ERROR</v>
      </c>
      <c r="AF76" s="479"/>
      <c r="AG76" s="690"/>
      <c r="AH76" s="481"/>
      <c r="AI76" s="689"/>
      <c r="AJ76" s="480"/>
      <c r="AK76" s="127"/>
      <c r="AL76" s="125"/>
      <c r="AM76" s="125"/>
      <c r="AN76" s="128"/>
      <c r="AO76" s="128"/>
      <c r="AP76" s="125"/>
      <c r="AQ76" s="705"/>
      <c r="AR76" s="96" t="str">
        <f t="shared" si="10"/>
        <v/>
      </c>
      <c r="AS76" s="96" t="str">
        <f t="shared" si="11"/>
        <v/>
      </c>
      <c r="AT76" s="132" t="str">
        <f t="shared" si="12"/>
        <v xml:space="preserve"> - </v>
      </c>
      <c r="AU76" s="477" t="str">
        <f>IFERROR(VLOOKUP(B76,adm!$C$2:$E$36,3,FALSE),"")</f>
        <v/>
      </c>
      <c r="AV76" s="258"/>
      <c r="AW76" s="122"/>
      <c r="AX76" s="122"/>
      <c r="AY76" s="122"/>
      <c r="AZ76" s="122"/>
      <c r="BA76" s="122"/>
    </row>
    <row r="77" spans="1:53" ht="15" customHeight="1" x14ac:dyDescent="0.25">
      <c r="A77" s="812">
        <v>76</v>
      </c>
      <c r="B77" s="123"/>
      <c r="C77" s="131"/>
      <c r="D77" s="124"/>
      <c r="E77" s="543"/>
      <c r="F77" s="124"/>
      <c r="G77" s="681"/>
      <c r="H77" s="125"/>
      <c r="I77" s="742"/>
      <c r="J77" s="126"/>
      <c r="K77" s="701"/>
      <c r="L77" s="126"/>
      <c r="M77" s="125"/>
      <c r="N77" s="132" t="str">
        <f t="shared" si="13"/>
        <v>76</v>
      </c>
      <c r="O77" s="478"/>
      <c r="P77" s="478"/>
      <c r="Q77" s="125"/>
      <c r="R77" s="127"/>
      <c r="S77" s="127"/>
      <c r="T77" s="133" t="str">
        <f t="shared" si="14"/>
        <v/>
      </c>
      <c r="U77" s="134" t="str">
        <f t="shared" si="15"/>
        <v/>
      </c>
      <c r="V77" s="125"/>
      <c r="W77" s="125"/>
      <c r="X77" s="125"/>
      <c r="Y77" s="125"/>
      <c r="Z77" s="128"/>
      <c r="AA77" s="692" t="str">
        <f t="shared" si="8"/>
        <v>ERROR</v>
      </c>
      <c r="AB77" s="128"/>
      <c r="AC77" s="128"/>
      <c r="AD77" s="635"/>
      <c r="AE77" s="131" t="str">
        <f t="shared" si="9"/>
        <v>ERROR</v>
      </c>
      <c r="AF77" s="479"/>
      <c r="AG77" s="690"/>
      <c r="AH77" s="481"/>
      <c r="AI77" s="689"/>
      <c r="AJ77" s="480"/>
      <c r="AK77" s="127"/>
      <c r="AL77" s="125"/>
      <c r="AM77" s="125"/>
      <c r="AN77" s="128"/>
      <c r="AO77" s="128"/>
      <c r="AP77" s="125"/>
      <c r="AQ77" s="705"/>
      <c r="AR77" s="96" t="str">
        <f t="shared" si="10"/>
        <v/>
      </c>
      <c r="AS77" s="96" t="str">
        <f t="shared" si="11"/>
        <v/>
      </c>
      <c r="AT77" s="132" t="str">
        <f t="shared" si="12"/>
        <v xml:space="preserve"> - </v>
      </c>
      <c r="AU77" s="477" t="str">
        <f>IFERROR(VLOOKUP(B77,adm!$C$2:$E$36,3,FALSE),"")</f>
        <v/>
      </c>
      <c r="AV77" s="258"/>
      <c r="AW77" s="122"/>
      <c r="AX77" s="122"/>
      <c r="AY77" s="122"/>
      <c r="AZ77" s="122"/>
      <c r="BA77" s="122"/>
    </row>
    <row r="78" spans="1:53" ht="15" customHeight="1" x14ac:dyDescent="0.25">
      <c r="A78" s="812">
        <v>77</v>
      </c>
      <c r="B78" s="123"/>
      <c r="C78" s="131"/>
      <c r="D78" s="124"/>
      <c r="E78" s="543"/>
      <c r="F78" s="124"/>
      <c r="G78" s="681"/>
      <c r="H78" s="125"/>
      <c r="I78" s="742"/>
      <c r="J78" s="126"/>
      <c r="K78" s="701"/>
      <c r="L78" s="126"/>
      <c r="M78" s="125"/>
      <c r="N78" s="132" t="str">
        <f t="shared" si="13"/>
        <v>77</v>
      </c>
      <c r="O78" s="478"/>
      <c r="P78" s="478"/>
      <c r="Q78" s="125"/>
      <c r="R78" s="127"/>
      <c r="S78" s="127"/>
      <c r="T78" s="133" t="str">
        <f t="shared" si="14"/>
        <v/>
      </c>
      <c r="U78" s="134" t="str">
        <f t="shared" si="15"/>
        <v/>
      </c>
      <c r="V78" s="125"/>
      <c r="W78" s="125"/>
      <c r="X78" s="125"/>
      <c r="Y78" s="125"/>
      <c r="Z78" s="128"/>
      <c r="AA78" s="692" t="str">
        <f t="shared" si="8"/>
        <v>ERROR</v>
      </c>
      <c r="AB78" s="128"/>
      <c r="AC78" s="128"/>
      <c r="AD78" s="635"/>
      <c r="AE78" s="131" t="str">
        <f t="shared" si="9"/>
        <v>ERROR</v>
      </c>
      <c r="AF78" s="479"/>
      <c r="AG78" s="690"/>
      <c r="AH78" s="481"/>
      <c r="AI78" s="689"/>
      <c r="AJ78" s="480"/>
      <c r="AK78" s="127"/>
      <c r="AL78" s="125"/>
      <c r="AM78" s="125"/>
      <c r="AN78" s="128"/>
      <c r="AO78" s="128"/>
      <c r="AP78" s="125"/>
      <c r="AQ78" s="705"/>
      <c r="AR78" s="96" t="str">
        <f t="shared" si="10"/>
        <v/>
      </c>
      <c r="AS78" s="96" t="str">
        <f t="shared" si="11"/>
        <v/>
      </c>
      <c r="AT78" s="132" t="str">
        <f t="shared" si="12"/>
        <v xml:space="preserve"> - </v>
      </c>
      <c r="AU78" s="477" t="str">
        <f>IFERROR(VLOOKUP(B78,adm!$C$2:$E$36,3,FALSE),"")</f>
        <v/>
      </c>
      <c r="AV78" s="258"/>
      <c r="AW78" s="122"/>
      <c r="AX78" s="122"/>
      <c r="AY78" s="122"/>
      <c r="AZ78" s="122"/>
      <c r="BA78" s="122"/>
    </row>
    <row r="79" spans="1:53" ht="15" customHeight="1" x14ac:dyDescent="0.25">
      <c r="A79" s="812">
        <v>78</v>
      </c>
      <c r="B79" s="123"/>
      <c r="C79" s="131"/>
      <c r="D79" s="124"/>
      <c r="E79" s="543"/>
      <c r="F79" s="124"/>
      <c r="G79" s="681"/>
      <c r="H79" s="125"/>
      <c r="I79" s="742"/>
      <c r="J79" s="126"/>
      <c r="K79" s="701"/>
      <c r="L79" s="126"/>
      <c r="M79" s="125"/>
      <c r="N79" s="132" t="str">
        <f t="shared" si="13"/>
        <v>78</v>
      </c>
      <c r="O79" s="478"/>
      <c r="P79" s="478"/>
      <c r="Q79" s="125"/>
      <c r="R79" s="127"/>
      <c r="S79" s="127"/>
      <c r="T79" s="133" t="str">
        <f t="shared" si="14"/>
        <v/>
      </c>
      <c r="U79" s="134" t="str">
        <f t="shared" si="15"/>
        <v/>
      </c>
      <c r="V79" s="125"/>
      <c r="W79" s="125"/>
      <c r="X79" s="125"/>
      <c r="Y79" s="125"/>
      <c r="Z79" s="128"/>
      <c r="AA79" s="692" t="str">
        <f t="shared" si="8"/>
        <v>ERROR</v>
      </c>
      <c r="AB79" s="128"/>
      <c r="AC79" s="128"/>
      <c r="AD79" s="635"/>
      <c r="AE79" s="131" t="str">
        <f t="shared" si="9"/>
        <v>ERROR</v>
      </c>
      <c r="AF79" s="479"/>
      <c r="AG79" s="690"/>
      <c r="AH79" s="481"/>
      <c r="AI79" s="689"/>
      <c r="AJ79" s="480"/>
      <c r="AK79" s="127"/>
      <c r="AL79" s="125"/>
      <c r="AM79" s="125"/>
      <c r="AN79" s="128"/>
      <c r="AO79" s="128"/>
      <c r="AP79" s="125"/>
      <c r="AQ79" s="705"/>
      <c r="AR79" s="96" t="str">
        <f t="shared" si="10"/>
        <v/>
      </c>
      <c r="AS79" s="96" t="str">
        <f t="shared" si="11"/>
        <v/>
      </c>
      <c r="AT79" s="132" t="str">
        <f t="shared" si="12"/>
        <v xml:space="preserve"> - </v>
      </c>
      <c r="AU79" s="477" t="str">
        <f>IFERROR(VLOOKUP(B79,adm!$C$2:$E$36,3,FALSE),"")</f>
        <v/>
      </c>
      <c r="AV79" s="258"/>
      <c r="AW79" s="122"/>
      <c r="AX79" s="122"/>
      <c r="AY79" s="122"/>
      <c r="AZ79" s="122"/>
      <c r="BA79" s="122"/>
    </row>
    <row r="80" spans="1:53" ht="15" customHeight="1" x14ac:dyDescent="0.25">
      <c r="A80" s="812">
        <v>79</v>
      </c>
      <c r="B80" s="123"/>
      <c r="C80" s="131"/>
      <c r="D80" s="124"/>
      <c r="E80" s="543"/>
      <c r="F80" s="124"/>
      <c r="G80" s="681"/>
      <c r="H80" s="125"/>
      <c r="I80" s="742"/>
      <c r="J80" s="126"/>
      <c r="K80" s="701"/>
      <c r="L80" s="126"/>
      <c r="M80" s="125"/>
      <c r="N80" s="132" t="str">
        <f t="shared" si="13"/>
        <v>79</v>
      </c>
      <c r="O80" s="478"/>
      <c r="P80" s="478"/>
      <c r="Q80" s="125"/>
      <c r="R80" s="127"/>
      <c r="S80" s="127"/>
      <c r="T80" s="133" t="str">
        <f t="shared" si="14"/>
        <v/>
      </c>
      <c r="U80" s="134" t="str">
        <f t="shared" si="15"/>
        <v/>
      </c>
      <c r="V80" s="125"/>
      <c r="W80" s="125"/>
      <c r="X80" s="125"/>
      <c r="Y80" s="125"/>
      <c r="Z80" s="128"/>
      <c r="AA80" s="692" t="str">
        <f t="shared" si="8"/>
        <v>ERROR</v>
      </c>
      <c r="AB80" s="128"/>
      <c r="AC80" s="128"/>
      <c r="AD80" s="635"/>
      <c r="AE80" s="131" t="str">
        <f t="shared" si="9"/>
        <v>ERROR</v>
      </c>
      <c r="AF80" s="479"/>
      <c r="AG80" s="690"/>
      <c r="AH80" s="481"/>
      <c r="AI80" s="689"/>
      <c r="AJ80" s="480"/>
      <c r="AK80" s="127"/>
      <c r="AL80" s="125"/>
      <c r="AM80" s="125"/>
      <c r="AN80" s="128"/>
      <c r="AO80" s="128"/>
      <c r="AP80" s="125"/>
      <c r="AQ80" s="705"/>
      <c r="AR80" s="96" t="str">
        <f t="shared" si="10"/>
        <v/>
      </c>
      <c r="AS80" s="96" t="str">
        <f t="shared" si="11"/>
        <v/>
      </c>
      <c r="AT80" s="132" t="str">
        <f t="shared" si="12"/>
        <v xml:space="preserve"> - </v>
      </c>
      <c r="AU80" s="477" t="str">
        <f>IFERROR(VLOOKUP(B80,adm!$C$2:$E$36,3,FALSE),"")</f>
        <v/>
      </c>
      <c r="AV80" s="258"/>
      <c r="AW80" s="122"/>
      <c r="AX80" s="122"/>
      <c r="AY80" s="122"/>
      <c r="AZ80" s="122"/>
      <c r="BA80" s="122"/>
    </row>
    <row r="81" spans="1:53" ht="15" customHeight="1" x14ac:dyDescent="0.25">
      <c r="A81" s="812">
        <v>80</v>
      </c>
      <c r="B81" s="123"/>
      <c r="C81" s="131"/>
      <c r="D81" s="124"/>
      <c r="E81" s="543"/>
      <c r="F81" s="124"/>
      <c r="G81" s="681"/>
      <c r="H81" s="125"/>
      <c r="I81" s="742"/>
      <c r="J81" s="126"/>
      <c r="K81" s="701"/>
      <c r="L81" s="126"/>
      <c r="M81" s="125"/>
      <c r="N81" s="132" t="str">
        <f t="shared" si="13"/>
        <v>80</v>
      </c>
      <c r="O81" s="478"/>
      <c r="P81" s="478"/>
      <c r="Q81" s="125"/>
      <c r="R81" s="127"/>
      <c r="S81" s="127"/>
      <c r="T81" s="133" t="str">
        <f t="shared" si="14"/>
        <v/>
      </c>
      <c r="U81" s="134" t="str">
        <f t="shared" si="15"/>
        <v/>
      </c>
      <c r="V81" s="125"/>
      <c r="W81" s="125"/>
      <c r="X81" s="125"/>
      <c r="Y81" s="125"/>
      <c r="Z81" s="128"/>
      <c r="AA81" s="692" t="str">
        <f t="shared" si="8"/>
        <v>ERROR</v>
      </c>
      <c r="AB81" s="128"/>
      <c r="AC81" s="128"/>
      <c r="AD81" s="635"/>
      <c r="AE81" s="131" t="str">
        <f t="shared" si="9"/>
        <v>ERROR</v>
      </c>
      <c r="AF81" s="479"/>
      <c r="AG81" s="690"/>
      <c r="AH81" s="481"/>
      <c r="AI81" s="689"/>
      <c r="AJ81" s="480"/>
      <c r="AK81" s="127"/>
      <c r="AL81" s="125"/>
      <c r="AM81" s="125"/>
      <c r="AN81" s="128"/>
      <c r="AO81" s="128"/>
      <c r="AP81" s="125"/>
      <c r="AQ81" s="705"/>
      <c r="AR81" s="96" t="str">
        <f t="shared" si="10"/>
        <v/>
      </c>
      <c r="AS81" s="96" t="str">
        <f t="shared" si="11"/>
        <v/>
      </c>
      <c r="AT81" s="132" t="str">
        <f t="shared" si="12"/>
        <v xml:space="preserve"> - </v>
      </c>
      <c r="AU81" s="477" t="str">
        <f>IFERROR(VLOOKUP(B81,adm!$C$2:$E$36,3,FALSE),"")</f>
        <v/>
      </c>
      <c r="AV81" s="258"/>
      <c r="AW81" s="122"/>
      <c r="AX81" s="122"/>
      <c r="AY81" s="122"/>
      <c r="AZ81" s="122"/>
      <c r="BA81" s="122"/>
    </row>
    <row r="82" spans="1:53" ht="15" customHeight="1" x14ac:dyDescent="0.25">
      <c r="A82" s="812">
        <v>81</v>
      </c>
      <c r="B82" s="123"/>
      <c r="C82" s="131"/>
      <c r="D82" s="124"/>
      <c r="E82" s="543"/>
      <c r="F82" s="124"/>
      <c r="G82" s="681"/>
      <c r="H82" s="125"/>
      <c r="I82" s="742"/>
      <c r="J82" s="126"/>
      <c r="K82" s="701"/>
      <c r="L82" s="126"/>
      <c r="M82" s="125"/>
      <c r="N82" s="132" t="str">
        <f t="shared" si="13"/>
        <v>81</v>
      </c>
      <c r="O82" s="478"/>
      <c r="P82" s="478"/>
      <c r="Q82" s="125"/>
      <c r="R82" s="127"/>
      <c r="S82" s="127"/>
      <c r="T82" s="133" t="str">
        <f t="shared" si="14"/>
        <v/>
      </c>
      <c r="U82" s="134" t="str">
        <f t="shared" si="15"/>
        <v/>
      </c>
      <c r="V82" s="125"/>
      <c r="W82" s="125"/>
      <c r="X82" s="125"/>
      <c r="Y82" s="125"/>
      <c r="Z82" s="128"/>
      <c r="AA82" s="692" t="str">
        <f t="shared" si="8"/>
        <v>ERROR</v>
      </c>
      <c r="AB82" s="128"/>
      <c r="AC82" s="128"/>
      <c r="AD82" s="635"/>
      <c r="AE82" s="131" t="str">
        <f t="shared" si="9"/>
        <v>ERROR</v>
      </c>
      <c r="AF82" s="479"/>
      <c r="AG82" s="690"/>
      <c r="AH82" s="481"/>
      <c r="AI82" s="689"/>
      <c r="AJ82" s="480"/>
      <c r="AK82" s="127"/>
      <c r="AL82" s="125"/>
      <c r="AM82" s="125"/>
      <c r="AN82" s="128"/>
      <c r="AO82" s="128"/>
      <c r="AP82" s="125"/>
      <c r="AQ82" s="705"/>
      <c r="AR82" s="96" t="str">
        <f t="shared" si="10"/>
        <v/>
      </c>
      <c r="AS82" s="96" t="str">
        <f t="shared" si="11"/>
        <v/>
      </c>
      <c r="AT82" s="132" t="str">
        <f t="shared" si="12"/>
        <v xml:space="preserve"> - </v>
      </c>
      <c r="AU82" s="477" t="str">
        <f>IFERROR(VLOOKUP(B82,adm!$C$2:$E$36,3,FALSE),"")</f>
        <v/>
      </c>
      <c r="AV82" s="258"/>
      <c r="AW82" s="122"/>
      <c r="AX82" s="122"/>
      <c r="AY82" s="122"/>
      <c r="AZ82" s="122"/>
      <c r="BA82" s="122"/>
    </row>
    <row r="83" spans="1:53" ht="15" customHeight="1" x14ac:dyDescent="0.25">
      <c r="A83" s="812">
        <v>82</v>
      </c>
      <c r="B83" s="123"/>
      <c r="C83" s="131"/>
      <c r="D83" s="124"/>
      <c r="E83" s="543"/>
      <c r="F83" s="124"/>
      <c r="G83" s="681"/>
      <c r="H83" s="125"/>
      <c r="I83" s="742"/>
      <c r="J83" s="126"/>
      <c r="K83" s="701"/>
      <c r="L83" s="126"/>
      <c r="M83" s="125"/>
      <c r="N83" s="132" t="str">
        <f t="shared" si="13"/>
        <v>82</v>
      </c>
      <c r="O83" s="478"/>
      <c r="P83" s="478"/>
      <c r="Q83" s="125"/>
      <c r="R83" s="127"/>
      <c r="S83" s="127"/>
      <c r="T83" s="133" t="str">
        <f t="shared" si="14"/>
        <v/>
      </c>
      <c r="U83" s="134" t="str">
        <f t="shared" si="15"/>
        <v/>
      </c>
      <c r="V83" s="125"/>
      <c r="W83" s="125"/>
      <c r="X83" s="125"/>
      <c r="Y83" s="125"/>
      <c r="Z83" s="128"/>
      <c r="AA83" s="692" t="str">
        <f t="shared" si="8"/>
        <v>ERROR</v>
      </c>
      <c r="AB83" s="128"/>
      <c r="AC83" s="128"/>
      <c r="AD83" s="635"/>
      <c r="AE83" s="131" t="str">
        <f t="shared" si="9"/>
        <v>ERROR</v>
      </c>
      <c r="AF83" s="479"/>
      <c r="AG83" s="690"/>
      <c r="AH83" s="481"/>
      <c r="AI83" s="689"/>
      <c r="AJ83" s="480"/>
      <c r="AK83" s="127"/>
      <c r="AL83" s="125"/>
      <c r="AM83" s="125"/>
      <c r="AN83" s="128"/>
      <c r="AO83" s="128"/>
      <c r="AP83" s="125"/>
      <c r="AQ83" s="705"/>
      <c r="AR83" s="96" t="str">
        <f t="shared" si="10"/>
        <v/>
      </c>
      <c r="AS83" s="96" t="str">
        <f t="shared" si="11"/>
        <v/>
      </c>
      <c r="AT83" s="132" t="str">
        <f t="shared" si="12"/>
        <v xml:space="preserve"> - </v>
      </c>
      <c r="AU83" s="477" t="str">
        <f>IFERROR(VLOOKUP(B83,adm!$C$2:$E$36,3,FALSE),"")</f>
        <v/>
      </c>
      <c r="AV83" s="258"/>
      <c r="AW83" s="122"/>
      <c r="AX83" s="122"/>
      <c r="AY83" s="122"/>
      <c r="AZ83" s="122"/>
      <c r="BA83" s="122"/>
    </row>
    <row r="84" spans="1:53" ht="15" customHeight="1" x14ac:dyDescent="0.25">
      <c r="A84" s="812">
        <v>83</v>
      </c>
      <c r="B84" s="123"/>
      <c r="C84" s="131"/>
      <c r="D84" s="124"/>
      <c r="E84" s="543"/>
      <c r="F84" s="124"/>
      <c r="G84" s="681"/>
      <c r="H84" s="125"/>
      <c r="I84" s="742"/>
      <c r="J84" s="126"/>
      <c r="K84" s="701"/>
      <c r="L84" s="126"/>
      <c r="M84" s="125"/>
      <c r="N84" s="132" t="str">
        <f t="shared" si="13"/>
        <v>83</v>
      </c>
      <c r="O84" s="478"/>
      <c r="P84" s="478"/>
      <c r="Q84" s="125"/>
      <c r="R84" s="127"/>
      <c r="S84" s="127"/>
      <c r="T84" s="133" t="str">
        <f t="shared" si="14"/>
        <v/>
      </c>
      <c r="U84" s="134" t="str">
        <f t="shared" si="15"/>
        <v/>
      </c>
      <c r="V84" s="125"/>
      <c r="W84" s="125"/>
      <c r="X84" s="125"/>
      <c r="Y84" s="125"/>
      <c r="Z84" s="128"/>
      <c r="AA84" s="692" t="str">
        <f t="shared" si="8"/>
        <v>ERROR</v>
      </c>
      <c r="AB84" s="128"/>
      <c r="AC84" s="128"/>
      <c r="AD84" s="635"/>
      <c r="AE84" s="131" t="str">
        <f t="shared" si="9"/>
        <v>ERROR</v>
      </c>
      <c r="AF84" s="479"/>
      <c r="AG84" s="690"/>
      <c r="AH84" s="481"/>
      <c r="AI84" s="689"/>
      <c r="AJ84" s="480"/>
      <c r="AK84" s="127"/>
      <c r="AL84" s="125"/>
      <c r="AM84" s="125"/>
      <c r="AN84" s="128"/>
      <c r="AO84" s="128"/>
      <c r="AP84" s="125"/>
      <c r="AQ84" s="705"/>
      <c r="AR84" s="96" t="str">
        <f t="shared" si="10"/>
        <v/>
      </c>
      <c r="AS84" s="96" t="str">
        <f t="shared" si="11"/>
        <v/>
      </c>
      <c r="AT84" s="132" t="str">
        <f t="shared" si="12"/>
        <v xml:space="preserve"> - </v>
      </c>
      <c r="AU84" s="477" t="str">
        <f>IFERROR(VLOOKUP(B84,adm!$C$2:$E$36,3,FALSE),"")</f>
        <v/>
      </c>
      <c r="AV84" s="258"/>
      <c r="AW84" s="122"/>
      <c r="AX84" s="122"/>
      <c r="AY84" s="122"/>
      <c r="AZ84" s="122"/>
      <c r="BA84" s="122"/>
    </row>
    <row r="85" spans="1:53" ht="15" customHeight="1" x14ac:dyDescent="0.25">
      <c r="A85" s="812">
        <v>84</v>
      </c>
      <c r="B85" s="123"/>
      <c r="C85" s="131"/>
      <c r="D85" s="124"/>
      <c r="E85" s="543"/>
      <c r="F85" s="124"/>
      <c r="G85" s="681"/>
      <c r="H85" s="125"/>
      <c r="I85" s="742"/>
      <c r="J85" s="126"/>
      <c r="K85" s="701"/>
      <c r="L85" s="126"/>
      <c r="M85" s="125"/>
      <c r="N85" s="132" t="str">
        <f t="shared" si="13"/>
        <v>84</v>
      </c>
      <c r="O85" s="478"/>
      <c r="P85" s="478"/>
      <c r="Q85" s="125"/>
      <c r="R85" s="127"/>
      <c r="S85" s="127"/>
      <c r="T85" s="133" t="str">
        <f t="shared" si="14"/>
        <v/>
      </c>
      <c r="U85" s="134" t="str">
        <f t="shared" si="15"/>
        <v/>
      </c>
      <c r="V85" s="125"/>
      <c r="W85" s="125"/>
      <c r="X85" s="125"/>
      <c r="Y85" s="125"/>
      <c r="Z85" s="128"/>
      <c r="AA85" s="692" t="str">
        <f t="shared" si="8"/>
        <v>ERROR</v>
      </c>
      <c r="AB85" s="128"/>
      <c r="AC85" s="128"/>
      <c r="AD85" s="635"/>
      <c r="AE85" s="131" t="str">
        <f t="shared" si="9"/>
        <v>ERROR</v>
      </c>
      <c r="AF85" s="479"/>
      <c r="AG85" s="690"/>
      <c r="AH85" s="481"/>
      <c r="AI85" s="689"/>
      <c r="AJ85" s="480"/>
      <c r="AK85" s="127"/>
      <c r="AL85" s="125"/>
      <c r="AM85" s="125"/>
      <c r="AN85" s="128"/>
      <c r="AO85" s="128"/>
      <c r="AP85" s="125"/>
      <c r="AQ85" s="705"/>
      <c r="AR85" s="96" t="str">
        <f t="shared" si="10"/>
        <v/>
      </c>
      <c r="AS85" s="96" t="str">
        <f t="shared" si="11"/>
        <v/>
      </c>
      <c r="AT85" s="132" t="str">
        <f t="shared" si="12"/>
        <v xml:space="preserve"> - </v>
      </c>
      <c r="AU85" s="477" t="str">
        <f>IFERROR(VLOOKUP(B85,adm!$C$2:$E$36,3,FALSE),"")</f>
        <v/>
      </c>
      <c r="AV85" s="258"/>
      <c r="AW85" s="122"/>
      <c r="AX85" s="122"/>
      <c r="AY85" s="122"/>
      <c r="AZ85" s="122"/>
      <c r="BA85" s="122"/>
    </row>
    <row r="86" spans="1:53" ht="15" customHeight="1" x14ac:dyDescent="0.25">
      <c r="A86" s="812">
        <v>85</v>
      </c>
      <c r="B86" s="123"/>
      <c r="C86" s="131"/>
      <c r="D86" s="124"/>
      <c r="E86" s="543"/>
      <c r="F86" s="124"/>
      <c r="G86" s="681"/>
      <c r="H86" s="125"/>
      <c r="I86" s="742"/>
      <c r="J86" s="126"/>
      <c r="K86" s="701"/>
      <c r="L86" s="126"/>
      <c r="M86" s="125"/>
      <c r="N86" s="132" t="str">
        <f t="shared" si="13"/>
        <v>85</v>
      </c>
      <c r="O86" s="478"/>
      <c r="P86" s="478"/>
      <c r="Q86" s="125"/>
      <c r="R86" s="127"/>
      <c r="S86" s="127"/>
      <c r="T86" s="133" t="str">
        <f t="shared" si="14"/>
        <v/>
      </c>
      <c r="U86" s="134" t="str">
        <f t="shared" si="15"/>
        <v/>
      </c>
      <c r="V86" s="125"/>
      <c r="W86" s="125"/>
      <c r="X86" s="125"/>
      <c r="Y86" s="125"/>
      <c r="Z86" s="128"/>
      <c r="AA86" s="692" t="str">
        <f t="shared" si="8"/>
        <v>ERROR</v>
      </c>
      <c r="AB86" s="128"/>
      <c r="AC86" s="128"/>
      <c r="AD86" s="635"/>
      <c r="AE86" s="131" t="str">
        <f t="shared" si="9"/>
        <v>ERROR</v>
      </c>
      <c r="AF86" s="479"/>
      <c r="AG86" s="690"/>
      <c r="AH86" s="481"/>
      <c r="AI86" s="689"/>
      <c r="AJ86" s="480"/>
      <c r="AK86" s="127"/>
      <c r="AL86" s="125"/>
      <c r="AM86" s="125"/>
      <c r="AN86" s="128"/>
      <c r="AO86" s="128"/>
      <c r="AP86" s="125"/>
      <c r="AQ86" s="705"/>
      <c r="AR86" s="96" t="str">
        <f t="shared" si="10"/>
        <v/>
      </c>
      <c r="AS86" s="96" t="str">
        <f t="shared" si="11"/>
        <v/>
      </c>
      <c r="AT86" s="132" t="str">
        <f t="shared" si="12"/>
        <v xml:space="preserve"> - </v>
      </c>
      <c r="AU86" s="477" t="str">
        <f>IFERROR(VLOOKUP(B86,adm!$C$2:$E$36,3,FALSE),"")</f>
        <v/>
      </c>
      <c r="AV86" s="258"/>
      <c r="AW86" s="122"/>
      <c r="AX86" s="122"/>
      <c r="AY86" s="122"/>
      <c r="AZ86" s="122"/>
      <c r="BA86" s="122"/>
    </row>
    <row r="87" spans="1:53" ht="15" customHeight="1" x14ac:dyDescent="0.25">
      <c r="A87" s="812">
        <v>86</v>
      </c>
      <c r="B87" s="123"/>
      <c r="C87" s="131"/>
      <c r="D87" s="124"/>
      <c r="E87" s="543"/>
      <c r="F87" s="124"/>
      <c r="G87" s="681"/>
      <c r="H87" s="125"/>
      <c r="I87" s="742"/>
      <c r="J87" s="126"/>
      <c r="K87" s="701"/>
      <c r="L87" s="126"/>
      <c r="M87" s="125"/>
      <c r="N87" s="132" t="str">
        <f t="shared" si="13"/>
        <v>86</v>
      </c>
      <c r="O87" s="478"/>
      <c r="P87" s="478"/>
      <c r="Q87" s="125"/>
      <c r="R87" s="127"/>
      <c r="S87" s="127"/>
      <c r="T87" s="133" t="str">
        <f t="shared" si="14"/>
        <v/>
      </c>
      <c r="U87" s="134" t="str">
        <f t="shared" si="15"/>
        <v/>
      </c>
      <c r="V87" s="125"/>
      <c r="W87" s="125"/>
      <c r="X87" s="125"/>
      <c r="Y87" s="125"/>
      <c r="Z87" s="128"/>
      <c r="AA87" s="692" t="str">
        <f t="shared" si="8"/>
        <v>ERROR</v>
      </c>
      <c r="AB87" s="128"/>
      <c r="AC87" s="128"/>
      <c r="AD87" s="635"/>
      <c r="AE87" s="131" t="str">
        <f t="shared" si="9"/>
        <v>ERROR</v>
      </c>
      <c r="AF87" s="479"/>
      <c r="AG87" s="690"/>
      <c r="AH87" s="481"/>
      <c r="AI87" s="689"/>
      <c r="AJ87" s="480"/>
      <c r="AK87" s="127"/>
      <c r="AL87" s="125"/>
      <c r="AM87" s="125"/>
      <c r="AN87" s="128"/>
      <c r="AO87" s="128"/>
      <c r="AP87" s="125"/>
      <c r="AQ87" s="705"/>
      <c r="AR87" s="96" t="str">
        <f t="shared" si="10"/>
        <v/>
      </c>
      <c r="AS87" s="96" t="str">
        <f t="shared" si="11"/>
        <v/>
      </c>
      <c r="AT87" s="132" t="str">
        <f t="shared" si="12"/>
        <v xml:space="preserve"> - </v>
      </c>
      <c r="AU87" s="477" t="str">
        <f>IFERROR(VLOOKUP(B87,adm!$C$2:$E$36,3,FALSE),"")</f>
        <v/>
      </c>
      <c r="AV87" s="258"/>
      <c r="AW87" s="122"/>
      <c r="AX87" s="122"/>
      <c r="AY87" s="122"/>
      <c r="AZ87" s="122"/>
      <c r="BA87" s="122"/>
    </row>
    <row r="88" spans="1:53" ht="15" customHeight="1" x14ac:dyDescent="0.25">
      <c r="A88" s="812">
        <v>87</v>
      </c>
      <c r="B88" s="123"/>
      <c r="C88" s="131"/>
      <c r="D88" s="124"/>
      <c r="E88" s="543"/>
      <c r="F88" s="124"/>
      <c r="G88" s="681"/>
      <c r="H88" s="125"/>
      <c r="I88" s="742"/>
      <c r="J88" s="126"/>
      <c r="K88" s="701"/>
      <c r="L88" s="126"/>
      <c r="M88" s="125"/>
      <c r="N88" s="132" t="str">
        <f t="shared" si="13"/>
        <v>87</v>
      </c>
      <c r="O88" s="478"/>
      <c r="P88" s="478"/>
      <c r="Q88" s="125"/>
      <c r="R88" s="127"/>
      <c r="S88" s="127"/>
      <c r="T88" s="133" t="str">
        <f t="shared" si="14"/>
        <v/>
      </c>
      <c r="U88" s="134" t="str">
        <f t="shared" si="15"/>
        <v/>
      </c>
      <c r="V88" s="125"/>
      <c r="W88" s="125"/>
      <c r="X88" s="125"/>
      <c r="Y88" s="125"/>
      <c r="Z88" s="128"/>
      <c r="AA88" s="692" t="str">
        <f t="shared" si="8"/>
        <v>ERROR</v>
      </c>
      <c r="AB88" s="128"/>
      <c r="AC88" s="128"/>
      <c r="AD88" s="635"/>
      <c r="AE88" s="131" t="str">
        <f t="shared" si="9"/>
        <v>ERROR</v>
      </c>
      <c r="AF88" s="479"/>
      <c r="AG88" s="690"/>
      <c r="AH88" s="481"/>
      <c r="AI88" s="689"/>
      <c r="AJ88" s="480"/>
      <c r="AK88" s="127"/>
      <c r="AL88" s="125"/>
      <c r="AM88" s="125"/>
      <c r="AN88" s="128"/>
      <c r="AO88" s="128"/>
      <c r="AP88" s="125"/>
      <c r="AQ88" s="705"/>
      <c r="AR88" s="96" t="str">
        <f t="shared" si="10"/>
        <v/>
      </c>
      <c r="AS88" s="96" t="str">
        <f t="shared" si="11"/>
        <v/>
      </c>
      <c r="AT88" s="132" t="str">
        <f t="shared" si="12"/>
        <v xml:space="preserve"> - </v>
      </c>
      <c r="AU88" s="477" t="str">
        <f>IFERROR(VLOOKUP(B88,adm!$C$2:$E$36,3,FALSE),"")</f>
        <v/>
      </c>
      <c r="AV88" s="258"/>
      <c r="AW88" s="122"/>
      <c r="AX88" s="122"/>
      <c r="AY88" s="122"/>
      <c r="AZ88" s="122"/>
      <c r="BA88" s="122"/>
    </row>
    <row r="89" spans="1:53" ht="15" customHeight="1" x14ac:dyDescent="0.25">
      <c r="A89" s="812">
        <v>88</v>
      </c>
      <c r="B89" s="123"/>
      <c r="C89" s="131"/>
      <c r="D89" s="124"/>
      <c r="E89" s="543"/>
      <c r="F89" s="124"/>
      <c r="G89" s="681"/>
      <c r="H89" s="125"/>
      <c r="I89" s="742"/>
      <c r="J89" s="126"/>
      <c r="K89" s="701"/>
      <c r="L89" s="126"/>
      <c r="M89" s="125"/>
      <c r="N89" s="132" t="str">
        <f t="shared" si="13"/>
        <v>88</v>
      </c>
      <c r="O89" s="478"/>
      <c r="P89" s="478"/>
      <c r="Q89" s="125"/>
      <c r="R89" s="127"/>
      <c r="S89" s="127"/>
      <c r="T89" s="133" t="str">
        <f t="shared" si="14"/>
        <v/>
      </c>
      <c r="U89" s="134" t="str">
        <f t="shared" si="15"/>
        <v/>
      </c>
      <c r="V89" s="125"/>
      <c r="W89" s="125"/>
      <c r="X89" s="125"/>
      <c r="Y89" s="125"/>
      <c r="Z89" s="128"/>
      <c r="AA89" s="692" t="str">
        <f t="shared" si="8"/>
        <v>ERROR</v>
      </c>
      <c r="AB89" s="128"/>
      <c r="AC89" s="128"/>
      <c r="AD89" s="635"/>
      <c r="AE89" s="131" t="str">
        <f t="shared" si="9"/>
        <v>ERROR</v>
      </c>
      <c r="AF89" s="479"/>
      <c r="AG89" s="690"/>
      <c r="AH89" s="481"/>
      <c r="AI89" s="689"/>
      <c r="AJ89" s="480"/>
      <c r="AK89" s="127"/>
      <c r="AL89" s="125"/>
      <c r="AM89" s="125"/>
      <c r="AN89" s="128"/>
      <c r="AO89" s="128"/>
      <c r="AP89" s="125"/>
      <c r="AQ89" s="705"/>
      <c r="AR89" s="96" t="str">
        <f t="shared" si="10"/>
        <v/>
      </c>
      <c r="AS89" s="96" t="str">
        <f t="shared" si="11"/>
        <v/>
      </c>
      <c r="AT89" s="132" t="str">
        <f t="shared" si="12"/>
        <v xml:space="preserve"> - </v>
      </c>
      <c r="AU89" s="477" t="str">
        <f>IFERROR(VLOOKUP(B89,adm!$C$2:$E$36,3,FALSE),"")</f>
        <v/>
      </c>
      <c r="AV89" s="258"/>
      <c r="AW89" s="122"/>
      <c r="AX89" s="122"/>
      <c r="AY89" s="122"/>
      <c r="AZ89" s="122"/>
      <c r="BA89" s="122"/>
    </row>
    <row r="90" spans="1:53" ht="15" customHeight="1" x14ac:dyDescent="0.25">
      <c r="A90" s="812">
        <v>89</v>
      </c>
      <c r="B90" s="123"/>
      <c r="C90" s="131"/>
      <c r="D90" s="124"/>
      <c r="E90" s="543"/>
      <c r="F90" s="124"/>
      <c r="G90" s="681"/>
      <c r="H90" s="125"/>
      <c r="I90" s="742"/>
      <c r="J90" s="126"/>
      <c r="K90" s="701"/>
      <c r="L90" s="126"/>
      <c r="M90" s="125"/>
      <c r="N90" s="132" t="str">
        <f t="shared" si="13"/>
        <v>89</v>
      </c>
      <c r="O90" s="478"/>
      <c r="P90" s="478"/>
      <c r="Q90" s="125"/>
      <c r="R90" s="127"/>
      <c r="S90" s="127"/>
      <c r="T90" s="133" t="str">
        <f t="shared" si="14"/>
        <v/>
      </c>
      <c r="U90" s="134" t="str">
        <f t="shared" si="15"/>
        <v/>
      </c>
      <c r="V90" s="125"/>
      <c r="W90" s="125"/>
      <c r="X90" s="125"/>
      <c r="Y90" s="125"/>
      <c r="Z90" s="128"/>
      <c r="AA90" s="692" t="str">
        <f t="shared" si="8"/>
        <v>ERROR</v>
      </c>
      <c r="AB90" s="128"/>
      <c r="AC90" s="128"/>
      <c r="AD90" s="635"/>
      <c r="AE90" s="131" t="str">
        <f t="shared" si="9"/>
        <v>ERROR</v>
      </c>
      <c r="AF90" s="479"/>
      <c r="AG90" s="690"/>
      <c r="AH90" s="481"/>
      <c r="AI90" s="689"/>
      <c r="AJ90" s="480"/>
      <c r="AK90" s="127"/>
      <c r="AL90" s="125"/>
      <c r="AM90" s="125"/>
      <c r="AN90" s="128"/>
      <c r="AO90" s="128"/>
      <c r="AP90" s="125"/>
      <c r="AQ90" s="705"/>
      <c r="AR90" s="96" t="str">
        <f t="shared" si="10"/>
        <v/>
      </c>
      <c r="AS90" s="96" t="str">
        <f t="shared" si="11"/>
        <v/>
      </c>
      <c r="AT90" s="132" t="str">
        <f t="shared" si="12"/>
        <v xml:space="preserve"> - </v>
      </c>
      <c r="AU90" s="477" t="str">
        <f>IFERROR(VLOOKUP(B90,adm!$C$2:$E$36,3,FALSE),"")</f>
        <v/>
      </c>
      <c r="AV90" s="258"/>
      <c r="AW90" s="122"/>
      <c r="AX90" s="122"/>
      <c r="AY90" s="122"/>
      <c r="AZ90" s="122"/>
      <c r="BA90" s="122"/>
    </row>
    <row r="91" spans="1:53" ht="15" customHeight="1" x14ac:dyDescent="0.25">
      <c r="A91" s="812">
        <v>90</v>
      </c>
      <c r="B91" s="123"/>
      <c r="C91" s="131"/>
      <c r="D91" s="124"/>
      <c r="E91" s="543"/>
      <c r="F91" s="124"/>
      <c r="G91" s="681"/>
      <c r="H91" s="125"/>
      <c r="I91" s="742"/>
      <c r="J91" s="126"/>
      <c r="K91" s="701"/>
      <c r="L91" s="126"/>
      <c r="M91" s="125"/>
      <c r="N91" s="132" t="str">
        <f t="shared" si="13"/>
        <v>90</v>
      </c>
      <c r="O91" s="478"/>
      <c r="P91" s="478"/>
      <c r="Q91" s="125"/>
      <c r="R91" s="127"/>
      <c r="S91" s="127"/>
      <c r="T91" s="133" t="str">
        <f t="shared" si="14"/>
        <v/>
      </c>
      <c r="U91" s="134" t="str">
        <f t="shared" si="15"/>
        <v/>
      </c>
      <c r="V91" s="125"/>
      <c r="W91" s="125"/>
      <c r="X91" s="125"/>
      <c r="Y91" s="125"/>
      <c r="Z91" s="128"/>
      <c r="AA91" s="692" t="str">
        <f t="shared" si="8"/>
        <v>ERROR</v>
      </c>
      <c r="AB91" s="128"/>
      <c r="AC91" s="128"/>
      <c r="AD91" s="635"/>
      <c r="AE91" s="131" t="str">
        <f t="shared" si="9"/>
        <v>ERROR</v>
      </c>
      <c r="AF91" s="479"/>
      <c r="AG91" s="690"/>
      <c r="AH91" s="481"/>
      <c r="AI91" s="689"/>
      <c r="AJ91" s="480"/>
      <c r="AK91" s="127"/>
      <c r="AL91" s="125"/>
      <c r="AM91" s="125"/>
      <c r="AN91" s="128"/>
      <c r="AO91" s="128"/>
      <c r="AP91" s="125"/>
      <c r="AQ91" s="705"/>
      <c r="AR91" s="96" t="str">
        <f t="shared" si="10"/>
        <v/>
      </c>
      <c r="AS91" s="96" t="str">
        <f t="shared" si="11"/>
        <v/>
      </c>
      <c r="AT91" s="132" t="str">
        <f t="shared" si="12"/>
        <v xml:space="preserve"> - </v>
      </c>
      <c r="AU91" s="477" t="str">
        <f>IFERROR(VLOOKUP(B91,adm!$C$2:$E$36,3,FALSE),"")</f>
        <v/>
      </c>
      <c r="AV91" s="258"/>
      <c r="AW91" s="122"/>
      <c r="AX91" s="122"/>
      <c r="AY91" s="122"/>
      <c r="AZ91" s="122"/>
      <c r="BA91" s="122"/>
    </row>
    <row r="92" spans="1:53" ht="15" customHeight="1" x14ac:dyDescent="0.25">
      <c r="A92" s="812">
        <v>91</v>
      </c>
      <c r="B92" s="123"/>
      <c r="C92" s="131"/>
      <c r="D92" s="124"/>
      <c r="E92" s="543"/>
      <c r="F92" s="124"/>
      <c r="G92" s="681"/>
      <c r="H92" s="125"/>
      <c r="I92" s="742"/>
      <c r="J92" s="126"/>
      <c r="K92" s="701"/>
      <c r="L92" s="126"/>
      <c r="M92" s="125"/>
      <c r="N92" s="132" t="str">
        <f t="shared" si="13"/>
        <v>91</v>
      </c>
      <c r="O92" s="478"/>
      <c r="P92" s="478"/>
      <c r="Q92" s="125"/>
      <c r="R92" s="127"/>
      <c r="S92" s="127"/>
      <c r="T92" s="133" t="str">
        <f t="shared" si="14"/>
        <v/>
      </c>
      <c r="U92" s="134" t="str">
        <f t="shared" si="15"/>
        <v/>
      </c>
      <c r="V92" s="125"/>
      <c r="W92" s="125"/>
      <c r="X92" s="125"/>
      <c r="Y92" s="125"/>
      <c r="Z92" s="128"/>
      <c r="AA92" s="692" t="str">
        <f t="shared" si="8"/>
        <v>ERROR</v>
      </c>
      <c r="AB92" s="128"/>
      <c r="AC92" s="128"/>
      <c r="AD92" s="635"/>
      <c r="AE92" s="131" t="str">
        <f t="shared" si="9"/>
        <v>ERROR</v>
      </c>
      <c r="AF92" s="479"/>
      <c r="AG92" s="690"/>
      <c r="AH92" s="481"/>
      <c r="AI92" s="689"/>
      <c r="AJ92" s="480"/>
      <c r="AK92" s="127"/>
      <c r="AL92" s="125"/>
      <c r="AM92" s="125"/>
      <c r="AN92" s="128"/>
      <c r="AO92" s="128"/>
      <c r="AP92" s="125"/>
      <c r="AQ92" s="705"/>
      <c r="AR92" s="96" t="str">
        <f t="shared" si="10"/>
        <v/>
      </c>
      <c r="AS92" s="96" t="str">
        <f t="shared" si="11"/>
        <v/>
      </c>
      <c r="AT92" s="132" t="str">
        <f t="shared" si="12"/>
        <v xml:space="preserve"> - </v>
      </c>
      <c r="AU92" s="477" t="str">
        <f>IFERROR(VLOOKUP(B92,adm!$C$2:$E$36,3,FALSE),"")</f>
        <v/>
      </c>
      <c r="AV92" s="258"/>
      <c r="AW92" s="122"/>
      <c r="AX92" s="122"/>
      <c r="AY92" s="122"/>
      <c r="AZ92" s="122"/>
      <c r="BA92" s="122"/>
    </row>
    <row r="93" spans="1:53" ht="15" customHeight="1" x14ac:dyDescent="0.25">
      <c r="A93" s="812">
        <v>92</v>
      </c>
      <c r="B93" s="123"/>
      <c r="C93" s="131"/>
      <c r="D93" s="124"/>
      <c r="E93" s="543"/>
      <c r="F93" s="124"/>
      <c r="G93" s="681"/>
      <c r="H93" s="125"/>
      <c r="I93" s="742"/>
      <c r="J93" s="126"/>
      <c r="K93" s="701"/>
      <c r="L93" s="126"/>
      <c r="M93" s="125"/>
      <c r="N93" s="132" t="str">
        <f t="shared" si="13"/>
        <v>92</v>
      </c>
      <c r="O93" s="478"/>
      <c r="P93" s="478"/>
      <c r="Q93" s="125"/>
      <c r="R93" s="127"/>
      <c r="S93" s="127"/>
      <c r="T93" s="133" t="str">
        <f t="shared" si="14"/>
        <v/>
      </c>
      <c r="U93" s="134" t="str">
        <f t="shared" si="15"/>
        <v/>
      </c>
      <c r="V93" s="125"/>
      <c r="W93" s="125"/>
      <c r="X93" s="125"/>
      <c r="Y93" s="125"/>
      <c r="Z93" s="128"/>
      <c r="AA93" s="692" t="str">
        <f t="shared" si="8"/>
        <v>ERROR</v>
      </c>
      <c r="AB93" s="128"/>
      <c r="AC93" s="128"/>
      <c r="AD93" s="635"/>
      <c r="AE93" s="131" t="str">
        <f t="shared" si="9"/>
        <v>ERROR</v>
      </c>
      <c r="AF93" s="479"/>
      <c r="AG93" s="690"/>
      <c r="AH93" s="481"/>
      <c r="AI93" s="689"/>
      <c r="AJ93" s="480"/>
      <c r="AK93" s="127"/>
      <c r="AL93" s="125"/>
      <c r="AM93" s="125"/>
      <c r="AN93" s="128"/>
      <c r="AO93" s="128"/>
      <c r="AP93" s="125"/>
      <c r="AQ93" s="705"/>
      <c r="AR93" s="96" t="str">
        <f t="shared" si="10"/>
        <v/>
      </c>
      <c r="AS93" s="96" t="str">
        <f t="shared" si="11"/>
        <v/>
      </c>
      <c r="AT93" s="132" t="str">
        <f t="shared" si="12"/>
        <v xml:space="preserve"> - </v>
      </c>
      <c r="AU93" s="477" t="str">
        <f>IFERROR(VLOOKUP(B93,adm!$C$2:$E$36,3,FALSE),"")</f>
        <v/>
      </c>
      <c r="AV93" s="258"/>
      <c r="AW93" s="122"/>
      <c r="AX93" s="122"/>
      <c r="AY93" s="122"/>
      <c r="AZ93" s="122"/>
      <c r="BA93" s="122"/>
    </row>
    <row r="94" spans="1:53" ht="15" customHeight="1" x14ac:dyDescent="0.25">
      <c r="A94" s="812">
        <v>93</v>
      </c>
      <c r="B94" s="123"/>
      <c r="C94" s="131"/>
      <c r="D94" s="124"/>
      <c r="E94" s="543"/>
      <c r="F94" s="124"/>
      <c r="G94" s="681"/>
      <c r="H94" s="125"/>
      <c r="I94" s="742"/>
      <c r="J94" s="126"/>
      <c r="K94" s="701"/>
      <c r="L94" s="126"/>
      <c r="M94" s="125"/>
      <c r="N94" s="132" t="str">
        <f t="shared" si="13"/>
        <v>93</v>
      </c>
      <c r="O94" s="478"/>
      <c r="P94" s="478"/>
      <c r="Q94" s="125"/>
      <c r="R94" s="127"/>
      <c r="S94" s="127"/>
      <c r="T94" s="133" t="str">
        <f t="shared" si="14"/>
        <v/>
      </c>
      <c r="U94" s="134" t="str">
        <f t="shared" si="15"/>
        <v/>
      </c>
      <c r="V94" s="125"/>
      <c r="W94" s="125"/>
      <c r="X94" s="125"/>
      <c r="Y94" s="125"/>
      <c r="Z94" s="128"/>
      <c r="AA94" s="692" t="str">
        <f t="shared" si="8"/>
        <v>ERROR</v>
      </c>
      <c r="AB94" s="128"/>
      <c r="AC94" s="128"/>
      <c r="AD94" s="635"/>
      <c r="AE94" s="131" t="str">
        <f t="shared" si="9"/>
        <v>ERROR</v>
      </c>
      <c r="AF94" s="479"/>
      <c r="AG94" s="690"/>
      <c r="AH94" s="481"/>
      <c r="AI94" s="689"/>
      <c r="AJ94" s="480"/>
      <c r="AK94" s="127"/>
      <c r="AL94" s="125"/>
      <c r="AM94" s="125"/>
      <c r="AN94" s="128"/>
      <c r="AO94" s="128"/>
      <c r="AP94" s="125"/>
      <c r="AQ94" s="705"/>
      <c r="AR94" s="96" t="str">
        <f t="shared" si="10"/>
        <v/>
      </c>
      <c r="AS94" s="96" t="str">
        <f t="shared" si="11"/>
        <v/>
      </c>
      <c r="AT94" s="132" t="str">
        <f t="shared" si="12"/>
        <v xml:space="preserve"> - </v>
      </c>
      <c r="AU94" s="477" t="str">
        <f>IFERROR(VLOOKUP(B94,adm!$C$2:$E$36,3,FALSE),"")</f>
        <v/>
      </c>
      <c r="AV94" s="258"/>
      <c r="AW94" s="122"/>
      <c r="AX94" s="122"/>
      <c r="AY94" s="122"/>
      <c r="AZ94" s="122"/>
      <c r="BA94" s="122"/>
    </row>
    <row r="95" spans="1:53" ht="15" customHeight="1" x14ac:dyDescent="0.25">
      <c r="A95" s="812">
        <v>94</v>
      </c>
      <c r="B95" s="123"/>
      <c r="C95" s="131"/>
      <c r="D95" s="124"/>
      <c r="E95" s="543"/>
      <c r="F95" s="124"/>
      <c r="G95" s="681"/>
      <c r="H95" s="125"/>
      <c r="I95" s="742"/>
      <c r="J95" s="126"/>
      <c r="K95" s="701"/>
      <c r="L95" s="126"/>
      <c r="M95" s="125"/>
      <c r="N95" s="132" t="str">
        <f t="shared" si="13"/>
        <v>94</v>
      </c>
      <c r="O95" s="478"/>
      <c r="P95" s="478"/>
      <c r="Q95" s="125"/>
      <c r="R95" s="127"/>
      <c r="S95" s="127"/>
      <c r="T95" s="133" t="str">
        <f t="shared" si="14"/>
        <v/>
      </c>
      <c r="U95" s="134" t="str">
        <f t="shared" si="15"/>
        <v/>
      </c>
      <c r="V95" s="125"/>
      <c r="W95" s="125"/>
      <c r="X95" s="125"/>
      <c r="Y95" s="125"/>
      <c r="Z95" s="128"/>
      <c r="AA95" s="692" t="str">
        <f t="shared" si="8"/>
        <v>ERROR</v>
      </c>
      <c r="AB95" s="128"/>
      <c r="AC95" s="128"/>
      <c r="AD95" s="635"/>
      <c r="AE95" s="131" t="str">
        <f t="shared" si="9"/>
        <v>ERROR</v>
      </c>
      <c r="AF95" s="479"/>
      <c r="AG95" s="690"/>
      <c r="AH95" s="481"/>
      <c r="AI95" s="689"/>
      <c r="AJ95" s="480"/>
      <c r="AK95" s="127"/>
      <c r="AL95" s="125"/>
      <c r="AM95" s="125"/>
      <c r="AN95" s="128"/>
      <c r="AO95" s="128"/>
      <c r="AP95" s="125"/>
      <c r="AQ95" s="705"/>
      <c r="AR95" s="96" t="str">
        <f t="shared" si="10"/>
        <v/>
      </c>
      <c r="AS95" s="96" t="str">
        <f t="shared" si="11"/>
        <v/>
      </c>
      <c r="AT95" s="132" t="str">
        <f t="shared" si="12"/>
        <v xml:space="preserve"> - </v>
      </c>
      <c r="AU95" s="477" t="str">
        <f>IFERROR(VLOOKUP(B95,adm!$C$2:$E$36,3,FALSE),"")</f>
        <v/>
      </c>
      <c r="AV95" s="258"/>
      <c r="AW95" s="122"/>
      <c r="AX95" s="122"/>
      <c r="AY95" s="122"/>
      <c r="AZ95" s="122"/>
      <c r="BA95" s="122"/>
    </row>
    <row r="96" spans="1:53" ht="15" customHeight="1" x14ac:dyDescent="0.25">
      <c r="A96" s="812">
        <v>95</v>
      </c>
      <c r="B96" s="123"/>
      <c r="C96" s="131"/>
      <c r="D96" s="124"/>
      <c r="E96" s="543"/>
      <c r="F96" s="124"/>
      <c r="G96" s="681"/>
      <c r="H96" s="125"/>
      <c r="I96" s="742"/>
      <c r="J96" s="126"/>
      <c r="K96" s="701"/>
      <c r="L96" s="126"/>
      <c r="M96" s="125"/>
      <c r="N96" s="132" t="str">
        <f t="shared" si="13"/>
        <v>95</v>
      </c>
      <c r="O96" s="478"/>
      <c r="P96" s="478"/>
      <c r="Q96" s="125"/>
      <c r="R96" s="127"/>
      <c r="S96" s="127"/>
      <c r="T96" s="133" t="str">
        <f t="shared" si="14"/>
        <v/>
      </c>
      <c r="U96" s="134" t="str">
        <f t="shared" si="15"/>
        <v/>
      </c>
      <c r="V96" s="125"/>
      <c r="W96" s="125"/>
      <c r="X96" s="125"/>
      <c r="Y96" s="125"/>
      <c r="Z96" s="128"/>
      <c r="AA96" s="692" t="str">
        <f t="shared" si="8"/>
        <v>ERROR</v>
      </c>
      <c r="AB96" s="128"/>
      <c r="AC96" s="128"/>
      <c r="AD96" s="635"/>
      <c r="AE96" s="131" t="str">
        <f t="shared" si="9"/>
        <v>ERROR</v>
      </c>
      <c r="AF96" s="479"/>
      <c r="AG96" s="690"/>
      <c r="AH96" s="481"/>
      <c r="AI96" s="689"/>
      <c r="AJ96" s="480"/>
      <c r="AK96" s="127"/>
      <c r="AL96" s="125"/>
      <c r="AM96" s="125"/>
      <c r="AN96" s="128"/>
      <c r="AO96" s="128"/>
      <c r="AP96" s="125"/>
      <c r="AQ96" s="705"/>
      <c r="AR96" s="96" t="str">
        <f t="shared" si="10"/>
        <v/>
      </c>
      <c r="AS96" s="96" t="str">
        <f t="shared" si="11"/>
        <v/>
      </c>
      <c r="AT96" s="132" t="str">
        <f t="shared" si="12"/>
        <v xml:space="preserve"> - </v>
      </c>
      <c r="AU96" s="477" t="str">
        <f>IFERROR(VLOOKUP(B96,adm!$C$2:$E$36,3,FALSE),"")</f>
        <v/>
      </c>
      <c r="AV96" s="258"/>
      <c r="AW96" s="122"/>
      <c r="AX96" s="122"/>
      <c r="AY96" s="122"/>
      <c r="AZ96" s="122"/>
      <c r="BA96" s="122"/>
    </row>
    <row r="97" spans="1:53" ht="15" customHeight="1" x14ac:dyDescent="0.25">
      <c r="A97" s="812">
        <v>96</v>
      </c>
      <c r="B97" s="123"/>
      <c r="C97" s="131"/>
      <c r="D97" s="124"/>
      <c r="E97" s="543"/>
      <c r="F97" s="124"/>
      <c r="G97" s="681"/>
      <c r="H97" s="125"/>
      <c r="I97" s="742"/>
      <c r="J97" s="126"/>
      <c r="K97" s="701"/>
      <c r="L97" s="126"/>
      <c r="M97" s="125"/>
      <c r="N97" s="132" t="str">
        <f t="shared" si="13"/>
        <v>96</v>
      </c>
      <c r="O97" s="478"/>
      <c r="P97" s="478"/>
      <c r="Q97" s="125"/>
      <c r="R97" s="127"/>
      <c r="S97" s="127"/>
      <c r="T97" s="133" t="str">
        <f t="shared" si="14"/>
        <v/>
      </c>
      <c r="U97" s="134" t="str">
        <f t="shared" si="15"/>
        <v/>
      </c>
      <c r="V97" s="125"/>
      <c r="W97" s="125"/>
      <c r="X97" s="125"/>
      <c r="Y97" s="125"/>
      <c r="Z97" s="128"/>
      <c r="AA97" s="692" t="str">
        <f t="shared" si="8"/>
        <v>ERROR</v>
      </c>
      <c r="AB97" s="128"/>
      <c r="AC97" s="128"/>
      <c r="AD97" s="635"/>
      <c r="AE97" s="131" t="str">
        <f t="shared" si="9"/>
        <v>ERROR</v>
      </c>
      <c r="AF97" s="479"/>
      <c r="AG97" s="690"/>
      <c r="AH97" s="481"/>
      <c r="AI97" s="689"/>
      <c r="AJ97" s="480"/>
      <c r="AK97" s="127"/>
      <c r="AL97" s="125"/>
      <c r="AM97" s="125"/>
      <c r="AN97" s="128"/>
      <c r="AO97" s="128"/>
      <c r="AP97" s="125"/>
      <c r="AQ97" s="705"/>
      <c r="AR97" s="96" t="str">
        <f t="shared" si="10"/>
        <v/>
      </c>
      <c r="AS97" s="96" t="str">
        <f t="shared" si="11"/>
        <v/>
      </c>
      <c r="AT97" s="132" t="str">
        <f t="shared" si="12"/>
        <v xml:space="preserve"> - </v>
      </c>
      <c r="AU97" s="477" t="str">
        <f>IFERROR(VLOOKUP(B97,adm!$C$2:$E$36,3,FALSE),"")</f>
        <v/>
      </c>
      <c r="AV97" s="258"/>
      <c r="AW97" s="122"/>
      <c r="AX97" s="122"/>
      <c r="AY97" s="122"/>
      <c r="AZ97" s="122"/>
      <c r="BA97" s="122"/>
    </row>
    <row r="98" spans="1:53" ht="15" customHeight="1" x14ac:dyDescent="0.25">
      <c r="A98" s="812">
        <v>97</v>
      </c>
      <c r="B98" s="123"/>
      <c r="C98" s="131"/>
      <c r="D98" s="124"/>
      <c r="E98" s="543"/>
      <c r="F98" s="124"/>
      <c r="G98" s="681"/>
      <c r="H98" s="125"/>
      <c r="I98" s="742"/>
      <c r="J98" s="126"/>
      <c r="K98" s="701"/>
      <c r="L98" s="126"/>
      <c r="M98" s="125"/>
      <c r="N98" s="132" t="str">
        <f t="shared" si="13"/>
        <v>97</v>
      </c>
      <c r="O98" s="478"/>
      <c r="P98" s="478"/>
      <c r="Q98" s="125"/>
      <c r="R98" s="127"/>
      <c r="S98" s="127"/>
      <c r="T98" s="133" t="str">
        <f t="shared" si="14"/>
        <v/>
      </c>
      <c r="U98" s="134" t="str">
        <f t="shared" si="15"/>
        <v/>
      </c>
      <c r="V98" s="125"/>
      <c r="W98" s="125"/>
      <c r="X98" s="125"/>
      <c r="Y98" s="125"/>
      <c r="Z98" s="128"/>
      <c r="AA98" s="692" t="str">
        <f t="shared" si="8"/>
        <v>ERROR</v>
      </c>
      <c r="AB98" s="128"/>
      <c r="AC98" s="128"/>
      <c r="AD98" s="635"/>
      <c r="AE98" s="131" t="str">
        <f t="shared" si="9"/>
        <v>ERROR</v>
      </c>
      <c r="AF98" s="479"/>
      <c r="AG98" s="690"/>
      <c r="AH98" s="481"/>
      <c r="AI98" s="689"/>
      <c r="AJ98" s="480"/>
      <c r="AK98" s="127"/>
      <c r="AL98" s="125"/>
      <c r="AM98" s="125"/>
      <c r="AN98" s="128"/>
      <c r="AO98" s="128"/>
      <c r="AP98" s="125"/>
      <c r="AQ98" s="705"/>
      <c r="AR98" s="96" t="str">
        <f t="shared" si="10"/>
        <v/>
      </c>
      <c r="AS98" s="96" t="str">
        <f t="shared" si="11"/>
        <v/>
      </c>
      <c r="AT98" s="132" t="str">
        <f t="shared" si="12"/>
        <v xml:space="preserve"> - </v>
      </c>
      <c r="AU98" s="477" t="str">
        <f>IFERROR(VLOOKUP(B98,adm!$C$2:$E$36,3,FALSE),"")</f>
        <v/>
      </c>
      <c r="AV98" s="258"/>
      <c r="AW98" s="122"/>
      <c r="AX98" s="122"/>
      <c r="AY98" s="122"/>
      <c r="AZ98" s="122"/>
      <c r="BA98" s="122"/>
    </row>
    <row r="99" spans="1:53" ht="15" customHeight="1" x14ac:dyDescent="0.25">
      <c r="A99" s="812">
        <v>98</v>
      </c>
      <c r="B99" s="123"/>
      <c r="C99" s="131"/>
      <c r="D99" s="124"/>
      <c r="E99" s="543"/>
      <c r="F99" s="124"/>
      <c r="G99" s="681"/>
      <c r="H99" s="125"/>
      <c r="I99" s="742"/>
      <c r="J99" s="126"/>
      <c r="K99" s="701"/>
      <c r="L99" s="126"/>
      <c r="M99" s="125"/>
      <c r="N99" s="132" t="str">
        <f t="shared" si="13"/>
        <v>98</v>
      </c>
      <c r="O99" s="478"/>
      <c r="P99" s="478"/>
      <c r="Q99" s="125"/>
      <c r="R99" s="127"/>
      <c r="S99" s="127"/>
      <c r="T99" s="133" t="str">
        <f t="shared" si="14"/>
        <v/>
      </c>
      <c r="U99" s="134" t="str">
        <f t="shared" si="15"/>
        <v/>
      </c>
      <c r="V99" s="125"/>
      <c r="W99" s="125"/>
      <c r="X99" s="125"/>
      <c r="Y99" s="125"/>
      <c r="Z99" s="128"/>
      <c r="AA99" s="692" t="str">
        <f t="shared" si="8"/>
        <v>ERROR</v>
      </c>
      <c r="AB99" s="128"/>
      <c r="AC99" s="128"/>
      <c r="AD99" s="635"/>
      <c r="AE99" s="131" t="str">
        <f t="shared" si="9"/>
        <v>ERROR</v>
      </c>
      <c r="AF99" s="479"/>
      <c r="AG99" s="690"/>
      <c r="AH99" s="481"/>
      <c r="AI99" s="689"/>
      <c r="AJ99" s="480"/>
      <c r="AK99" s="127"/>
      <c r="AL99" s="125"/>
      <c r="AM99" s="125"/>
      <c r="AN99" s="128"/>
      <c r="AO99" s="128"/>
      <c r="AP99" s="125"/>
      <c r="AQ99" s="705"/>
      <c r="AR99" s="96" t="str">
        <f t="shared" si="10"/>
        <v/>
      </c>
      <c r="AS99" s="96" t="str">
        <f t="shared" si="11"/>
        <v/>
      </c>
      <c r="AT99" s="132" t="str">
        <f t="shared" si="12"/>
        <v xml:space="preserve"> - </v>
      </c>
      <c r="AU99" s="477" t="str">
        <f>IFERROR(VLOOKUP(B99,adm!$C$2:$E$36,3,FALSE),"")</f>
        <v/>
      </c>
      <c r="AV99" s="258"/>
      <c r="AW99" s="122"/>
      <c r="AX99" s="122"/>
      <c r="AY99" s="122"/>
      <c r="AZ99" s="122"/>
      <c r="BA99" s="122"/>
    </row>
    <row r="100" spans="1:53" ht="15" customHeight="1" x14ac:dyDescent="0.25">
      <c r="A100" s="812">
        <v>99</v>
      </c>
      <c r="B100" s="123"/>
      <c r="C100" s="131"/>
      <c r="D100" s="124"/>
      <c r="E100" s="543"/>
      <c r="F100" s="124"/>
      <c r="G100" s="681"/>
      <c r="H100" s="125"/>
      <c r="I100" s="742"/>
      <c r="J100" s="126"/>
      <c r="K100" s="701"/>
      <c r="L100" s="126"/>
      <c r="M100" s="125"/>
      <c r="N100" s="132" t="str">
        <f t="shared" si="13"/>
        <v>99</v>
      </c>
      <c r="O100" s="478"/>
      <c r="P100" s="478"/>
      <c r="Q100" s="125"/>
      <c r="R100" s="127"/>
      <c r="S100" s="127"/>
      <c r="T100" s="133" t="str">
        <f t="shared" si="14"/>
        <v/>
      </c>
      <c r="U100" s="134" t="str">
        <f t="shared" si="15"/>
        <v/>
      </c>
      <c r="V100" s="125"/>
      <c r="W100" s="125"/>
      <c r="X100" s="125"/>
      <c r="Y100" s="125"/>
      <c r="Z100" s="128"/>
      <c r="AA100" s="692" t="str">
        <f t="shared" si="8"/>
        <v>ERROR</v>
      </c>
      <c r="AB100" s="128"/>
      <c r="AC100" s="128"/>
      <c r="AD100" s="635"/>
      <c r="AE100" s="131" t="str">
        <f t="shared" si="9"/>
        <v>ERROR</v>
      </c>
      <c r="AF100" s="479"/>
      <c r="AG100" s="690"/>
      <c r="AH100" s="481"/>
      <c r="AI100" s="689"/>
      <c r="AJ100" s="480"/>
      <c r="AK100" s="127"/>
      <c r="AL100" s="125"/>
      <c r="AM100" s="125"/>
      <c r="AN100" s="128"/>
      <c r="AO100" s="128"/>
      <c r="AP100" s="125"/>
      <c r="AQ100" s="705"/>
      <c r="AR100" s="96" t="str">
        <f t="shared" si="10"/>
        <v/>
      </c>
      <c r="AS100" s="96" t="str">
        <f t="shared" si="11"/>
        <v/>
      </c>
      <c r="AT100" s="132" t="str">
        <f t="shared" si="12"/>
        <v xml:space="preserve"> - </v>
      </c>
      <c r="AU100" s="477" t="str">
        <f>IFERROR(VLOOKUP(B100,adm!$C$2:$E$36,3,FALSE),"")</f>
        <v/>
      </c>
      <c r="AV100" s="258"/>
      <c r="AW100" s="122"/>
      <c r="AX100" s="122"/>
      <c r="AY100" s="122"/>
      <c r="AZ100" s="122"/>
      <c r="BA100" s="122"/>
    </row>
    <row r="101" spans="1:53" ht="15" customHeight="1" x14ac:dyDescent="0.25">
      <c r="A101" s="812">
        <v>100</v>
      </c>
      <c r="B101" s="123"/>
      <c r="C101" s="131"/>
      <c r="D101" s="124"/>
      <c r="E101" s="543"/>
      <c r="F101" s="124"/>
      <c r="G101" s="681"/>
      <c r="H101" s="125"/>
      <c r="I101" s="742"/>
      <c r="J101" s="126"/>
      <c r="K101" s="701"/>
      <c r="L101" s="126"/>
      <c r="M101" s="125"/>
      <c r="N101" s="132" t="str">
        <f t="shared" si="13"/>
        <v>100</v>
      </c>
      <c r="O101" s="478"/>
      <c r="P101" s="478"/>
      <c r="Q101" s="125"/>
      <c r="R101" s="127"/>
      <c r="S101" s="127"/>
      <c r="T101" s="133" t="str">
        <f t="shared" si="14"/>
        <v/>
      </c>
      <c r="U101" s="134" t="str">
        <f t="shared" si="15"/>
        <v/>
      </c>
      <c r="V101" s="125"/>
      <c r="W101" s="125"/>
      <c r="X101" s="125"/>
      <c r="Y101" s="125"/>
      <c r="Z101" s="128"/>
      <c r="AA101" s="692" t="str">
        <f t="shared" si="8"/>
        <v>ERROR</v>
      </c>
      <c r="AB101" s="128"/>
      <c r="AC101" s="128"/>
      <c r="AD101" s="635"/>
      <c r="AE101" s="131" t="str">
        <f t="shared" si="9"/>
        <v>ERROR</v>
      </c>
      <c r="AF101" s="479"/>
      <c r="AG101" s="690"/>
      <c r="AH101" s="481"/>
      <c r="AI101" s="689"/>
      <c r="AJ101" s="480"/>
      <c r="AK101" s="127"/>
      <c r="AL101" s="125"/>
      <c r="AM101" s="125"/>
      <c r="AN101" s="128"/>
      <c r="AO101" s="128"/>
      <c r="AP101" s="125"/>
      <c r="AQ101" s="705"/>
      <c r="AR101" s="96" t="str">
        <f t="shared" si="10"/>
        <v/>
      </c>
      <c r="AS101" s="96" t="str">
        <f t="shared" si="11"/>
        <v/>
      </c>
      <c r="AT101" s="132" t="str">
        <f t="shared" si="12"/>
        <v xml:space="preserve"> - </v>
      </c>
      <c r="AU101" s="477" t="str">
        <f>IFERROR(VLOOKUP(B101,adm!$C$2:$E$36,3,FALSE),"")</f>
        <v/>
      </c>
      <c r="AV101" s="258"/>
      <c r="AW101" s="122"/>
      <c r="AX101" s="122"/>
      <c r="AY101" s="122"/>
      <c r="AZ101" s="122"/>
      <c r="BA101" s="122"/>
    </row>
    <row r="102" spans="1:53" ht="15" customHeight="1" x14ac:dyDescent="0.25">
      <c r="A102" s="812">
        <v>101</v>
      </c>
      <c r="B102" s="123"/>
      <c r="C102" s="131"/>
      <c r="D102" s="124"/>
      <c r="E102" s="543"/>
      <c r="F102" s="124"/>
      <c r="G102" s="681"/>
      <c r="H102" s="125"/>
      <c r="I102" s="742"/>
      <c r="J102" s="126"/>
      <c r="K102" s="701"/>
      <c r="L102" s="126"/>
      <c r="M102" s="125"/>
      <c r="N102" s="132" t="str">
        <f t="shared" si="13"/>
        <v>101</v>
      </c>
      <c r="O102" s="478"/>
      <c r="P102" s="478"/>
      <c r="Q102" s="125"/>
      <c r="R102" s="127"/>
      <c r="S102" s="127"/>
      <c r="T102" s="133" t="str">
        <f t="shared" si="14"/>
        <v/>
      </c>
      <c r="U102" s="134" t="str">
        <f t="shared" si="15"/>
        <v/>
      </c>
      <c r="V102" s="125"/>
      <c r="W102" s="125"/>
      <c r="X102" s="125"/>
      <c r="Y102" s="125"/>
      <c r="Z102" s="128"/>
      <c r="AA102" s="692" t="str">
        <f t="shared" si="8"/>
        <v>ERROR</v>
      </c>
      <c r="AB102" s="128"/>
      <c r="AC102" s="128"/>
      <c r="AD102" s="635"/>
      <c r="AE102" s="131" t="str">
        <f t="shared" si="9"/>
        <v>ERROR</v>
      </c>
      <c r="AF102" s="479"/>
      <c r="AG102" s="690"/>
      <c r="AH102" s="481"/>
      <c r="AI102" s="689"/>
      <c r="AJ102" s="480"/>
      <c r="AK102" s="127"/>
      <c r="AL102" s="125"/>
      <c r="AM102" s="125"/>
      <c r="AN102" s="128"/>
      <c r="AO102" s="128"/>
      <c r="AP102" s="125"/>
      <c r="AQ102" s="705"/>
      <c r="AR102" s="96" t="str">
        <f t="shared" si="10"/>
        <v/>
      </c>
      <c r="AS102" s="96" t="str">
        <f t="shared" si="11"/>
        <v/>
      </c>
      <c r="AT102" s="132" t="str">
        <f t="shared" si="12"/>
        <v xml:space="preserve"> - </v>
      </c>
      <c r="AU102" s="477" t="str">
        <f>IFERROR(VLOOKUP(B102,adm!$C$2:$E$36,3,FALSE),"")</f>
        <v/>
      </c>
      <c r="AV102" s="258"/>
      <c r="AW102" s="122"/>
      <c r="AX102" s="122"/>
      <c r="AY102" s="122"/>
      <c r="AZ102" s="122"/>
      <c r="BA102" s="122"/>
    </row>
    <row r="103" spans="1:53" ht="15" customHeight="1" x14ac:dyDescent="0.25">
      <c r="A103" s="812">
        <v>102</v>
      </c>
      <c r="B103" s="123"/>
      <c r="C103" s="131"/>
      <c r="D103" s="124"/>
      <c r="E103" s="543"/>
      <c r="F103" s="124"/>
      <c r="G103" s="681"/>
      <c r="H103" s="125"/>
      <c r="I103" s="742"/>
      <c r="J103" s="126"/>
      <c r="K103" s="701"/>
      <c r="L103" s="126"/>
      <c r="M103" s="125"/>
      <c r="N103" s="132" t="str">
        <f t="shared" si="13"/>
        <v>102</v>
      </c>
      <c r="O103" s="478"/>
      <c r="P103" s="478"/>
      <c r="Q103" s="125"/>
      <c r="R103" s="127"/>
      <c r="S103" s="127"/>
      <c r="T103" s="133" t="str">
        <f t="shared" si="14"/>
        <v/>
      </c>
      <c r="U103" s="134" t="str">
        <f t="shared" si="15"/>
        <v/>
      </c>
      <c r="V103" s="125"/>
      <c r="W103" s="125"/>
      <c r="X103" s="125"/>
      <c r="Y103" s="125"/>
      <c r="Z103" s="128"/>
      <c r="AA103" s="692" t="str">
        <f t="shared" si="8"/>
        <v>ERROR</v>
      </c>
      <c r="AB103" s="128"/>
      <c r="AC103" s="128"/>
      <c r="AD103" s="635"/>
      <c r="AE103" s="131" t="str">
        <f t="shared" si="9"/>
        <v>ERROR</v>
      </c>
      <c r="AF103" s="479"/>
      <c r="AG103" s="690"/>
      <c r="AH103" s="481"/>
      <c r="AI103" s="689"/>
      <c r="AJ103" s="480"/>
      <c r="AK103" s="127"/>
      <c r="AL103" s="125"/>
      <c r="AM103" s="125"/>
      <c r="AN103" s="128"/>
      <c r="AO103" s="128"/>
      <c r="AP103" s="125"/>
      <c r="AQ103" s="705"/>
      <c r="AR103" s="96" t="str">
        <f t="shared" si="10"/>
        <v/>
      </c>
      <c r="AS103" s="96" t="str">
        <f t="shared" si="11"/>
        <v/>
      </c>
      <c r="AT103" s="132" t="str">
        <f t="shared" si="12"/>
        <v xml:space="preserve"> - </v>
      </c>
      <c r="AU103" s="477" t="str">
        <f>IFERROR(VLOOKUP(B103,adm!$C$2:$E$36,3,FALSE),"")</f>
        <v/>
      </c>
      <c r="AV103" s="258"/>
      <c r="AW103" s="122"/>
      <c r="AX103" s="122"/>
      <c r="AY103" s="122"/>
      <c r="AZ103" s="122"/>
      <c r="BA103" s="122"/>
    </row>
    <row r="104" spans="1:53" ht="15" customHeight="1" x14ac:dyDescent="0.25">
      <c r="A104" s="812">
        <v>103</v>
      </c>
      <c r="B104" s="123"/>
      <c r="C104" s="131"/>
      <c r="D104" s="124"/>
      <c r="E104" s="543"/>
      <c r="F104" s="124"/>
      <c r="G104" s="681"/>
      <c r="H104" s="125"/>
      <c r="I104" s="742"/>
      <c r="J104" s="126"/>
      <c r="K104" s="701"/>
      <c r="L104" s="126"/>
      <c r="M104" s="125"/>
      <c r="N104" s="132" t="str">
        <f t="shared" si="13"/>
        <v>103</v>
      </c>
      <c r="O104" s="478"/>
      <c r="P104" s="478"/>
      <c r="Q104" s="125"/>
      <c r="R104" s="127"/>
      <c r="S104" s="127"/>
      <c r="T104" s="133" t="str">
        <f t="shared" si="14"/>
        <v/>
      </c>
      <c r="U104" s="134" t="str">
        <f t="shared" si="15"/>
        <v/>
      </c>
      <c r="V104" s="125"/>
      <c r="W104" s="125"/>
      <c r="X104" s="125"/>
      <c r="Y104" s="125"/>
      <c r="Z104" s="128"/>
      <c r="AA104" s="692" t="str">
        <f t="shared" si="8"/>
        <v>ERROR</v>
      </c>
      <c r="AB104" s="128"/>
      <c r="AC104" s="128"/>
      <c r="AD104" s="635"/>
      <c r="AE104" s="131" t="str">
        <f t="shared" si="9"/>
        <v>ERROR</v>
      </c>
      <c r="AF104" s="479"/>
      <c r="AG104" s="690"/>
      <c r="AH104" s="481"/>
      <c r="AI104" s="689"/>
      <c r="AJ104" s="480"/>
      <c r="AK104" s="127"/>
      <c r="AL104" s="125"/>
      <c r="AM104" s="125"/>
      <c r="AN104" s="128"/>
      <c r="AO104" s="128"/>
      <c r="AP104" s="125"/>
      <c r="AQ104" s="705"/>
      <c r="AR104" s="96" t="str">
        <f t="shared" si="10"/>
        <v/>
      </c>
      <c r="AS104" s="96" t="str">
        <f t="shared" si="11"/>
        <v/>
      </c>
      <c r="AT104" s="132" t="str">
        <f t="shared" si="12"/>
        <v xml:space="preserve"> - </v>
      </c>
      <c r="AU104" s="477" t="str">
        <f>IFERROR(VLOOKUP(B104,adm!$C$2:$E$36,3,FALSE),"")</f>
        <v/>
      </c>
      <c r="AV104" s="258"/>
      <c r="AW104" s="122"/>
      <c r="AX104" s="122"/>
      <c r="AY104" s="122"/>
      <c r="AZ104" s="122"/>
      <c r="BA104" s="122"/>
    </row>
    <row r="105" spans="1:53" ht="15" customHeight="1" x14ac:dyDescent="0.25">
      <c r="A105" s="812">
        <v>104</v>
      </c>
      <c r="B105" s="123"/>
      <c r="C105" s="131"/>
      <c r="D105" s="124"/>
      <c r="E105" s="543"/>
      <c r="F105" s="124"/>
      <c r="G105" s="681"/>
      <c r="H105" s="125"/>
      <c r="I105" s="742"/>
      <c r="J105" s="126"/>
      <c r="K105" s="701"/>
      <c r="L105" s="126"/>
      <c r="M105" s="125"/>
      <c r="N105" s="132" t="str">
        <f t="shared" si="13"/>
        <v>104</v>
      </c>
      <c r="O105" s="478"/>
      <c r="P105" s="478"/>
      <c r="Q105" s="125"/>
      <c r="R105" s="127"/>
      <c r="S105" s="127"/>
      <c r="T105" s="133" t="str">
        <f t="shared" si="14"/>
        <v/>
      </c>
      <c r="U105" s="134" t="str">
        <f t="shared" si="15"/>
        <v/>
      </c>
      <c r="V105" s="125"/>
      <c r="W105" s="125"/>
      <c r="X105" s="125"/>
      <c r="Y105" s="125"/>
      <c r="Z105" s="128"/>
      <c r="AA105" s="692" t="str">
        <f t="shared" si="8"/>
        <v>ERROR</v>
      </c>
      <c r="AB105" s="128"/>
      <c r="AC105" s="128"/>
      <c r="AD105" s="635"/>
      <c r="AE105" s="131" t="str">
        <f t="shared" si="9"/>
        <v>ERROR</v>
      </c>
      <c r="AF105" s="479"/>
      <c r="AG105" s="690"/>
      <c r="AH105" s="481"/>
      <c r="AI105" s="689"/>
      <c r="AJ105" s="480"/>
      <c r="AK105" s="127"/>
      <c r="AL105" s="125"/>
      <c r="AM105" s="125"/>
      <c r="AN105" s="128"/>
      <c r="AO105" s="128"/>
      <c r="AP105" s="125"/>
      <c r="AQ105" s="705"/>
      <c r="AR105" s="96" t="str">
        <f t="shared" si="10"/>
        <v/>
      </c>
      <c r="AS105" s="96" t="str">
        <f t="shared" si="11"/>
        <v/>
      </c>
      <c r="AT105" s="132" t="str">
        <f t="shared" si="12"/>
        <v xml:space="preserve"> - </v>
      </c>
      <c r="AU105" s="477" t="str">
        <f>IFERROR(VLOOKUP(B105,adm!$C$2:$E$36,3,FALSE),"")</f>
        <v/>
      </c>
      <c r="AV105" s="258"/>
      <c r="AW105" s="122"/>
      <c r="AX105" s="122"/>
      <c r="AY105" s="122"/>
      <c r="AZ105" s="122"/>
      <c r="BA105" s="122"/>
    </row>
    <row r="106" spans="1:53" ht="15" customHeight="1" x14ac:dyDescent="0.25">
      <c r="A106" s="812">
        <v>105</v>
      </c>
      <c r="B106" s="123"/>
      <c r="C106" s="131"/>
      <c r="D106" s="124"/>
      <c r="E106" s="543"/>
      <c r="F106" s="124"/>
      <c r="G106" s="681"/>
      <c r="H106" s="125"/>
      <c r="I106" s="742"/>
      <c r="J106" s="126"/>
      <c r="K106" s="701"/>
      <c r="L106" s="126"/>
      <c r="M106" s="125"/>
      <c r="N106" s="132" t="str">
        <f t="shared" si="13"/>
        <v>105</v>
      </c>
      <c r="O106" s="478"/>
      <c r="P106" s="478"/>
      <c r="Q106" s="125"/>
      <c r="R106" s="127"/>
      <c r="S106" s="127"/>
      <c r="T106" s="133" t="str">
        <f t="shared" si="14"/>
        <v/>
      </c>
      <c r="U106" s="134" t="str">
        <f t="shared" si="15"/>
        <v/>
      </c>
      <c r="V106" s="125"/>
      <c r="W106" s="125"/>
      <c r="X106" s="125"/>
      <c r="Y106" s="125"/>
      <c r="Z106" s="128"/>
      <c r="AA106" s="692" t="str">
        <f t="shared" si="8"/>
        <v>ERROR</v>
      </c>
      <c r="AB106" s="128"/>
      <c r="AC106" s="128"/>
      <c r="AD106" s="635"/>
      <c r="AE106" s="131" t="str">
        <f t="shared" si="9"/>
        <v>ERROR</v>
      </c>
      <c r="AF106" s="479"/>
      <c r="AG106" s="690"/>
      <c r="AH106" s="481"/>
      <c r="AI106" s="689"/>
      <c r="AJ106" s="480"/>
      <c r="AK106" s="127"/>
      <c r="AL106" s="125"/>
      <c r="AM106" s="125"/>
      <c r="AN106" s="128"/>
      <c r="AO106" s="128"/>
      <c r="AP106" s="125"/>
      <c r="AQ106" s="705"/>
      <c r="AR106" s="96" t="str">
        <f t="shared" si="10"/>
        <v/>
      </c>
      <c r="AS106" s="96" t="str">
        <f t="shared" si="11"/>
        <v/>
      </c>
      <c r="AT106" s="132" t="str">
        <f t="shared" si="12"/>
        <v xml:space="preserve"> - </v>
      </c>
      <c r="AU106" s="477" t="str">
        <f>IFERROR(VLOOKUP(B106,adm!$C$2:$E$36,3,FALSE),"")</f>
        <v/>
      </c>
      <c r="AV106" s="258"/>
      <c r="AW106" s="122"/>
      <c r="AX106" s="122"/>
      <c r="AY106" s="122"/>
      <c r="AZ106" s="122"/>
      <c r="BA106" s="122"/>
    </row>
    <row r="107" spans="1:53" ht="15" customHeight="1" x14ac:dyDescent="0.25">
      <c r="A107" s="812">
        <v>106</v>
      </c>
      <c r="B107" s="123"/>
      <c r="C107" s="131"/>
      <c r="D107" s="124"/>
      <c r="E107" s="543"/>
      <c r="F107" s="124"/>
      <c r="G107" s="681"/>
      <c r="H107" s="125"/>
      <c r="I107" s="742"/>
      <c r="J107" s="126"/>
      <c r="K107" s="701"/>
      <c r="L107" s="126"/>
      <c r="M107" s="125"/>
      <c r="N107" s="132" t="str">
        <f t="shared" si="13"/>
        <v>106</v>
      </c>
      <c r="O107" s="478"/>
      <c r="P107" s="478"/>
      <c r="Q107" s="125"/>
      <c r="R107" s="127"/>
      <c r="S107" s="127"/>
      <c r="T107" s="133" t="str">
        <f t="shared" si="14"/>
        <v/>
      </c>
      <c r="U107" s="134" t="str">
        <f t="shared" si="15"/>
        <v/>
      </c>
      <c r="V107" s="125"/>
      <c r="W107" s="125"/>
      <c r="X107" s="125"/>
      <c r="Y107" s="125"/>
      <c r="Z107" s="128"/>
      <c r="AA107" s="692" t="str">
        <f t="shared" si="8"/>
        <v>ERROR</v>
      </c>
      <c r="AB107" s="128"/>
      <c r="AC107" s="128"/>
      <c r="AD107" s="635"/>
      <c r="AE107" s="131" t="str">
        <f t="shared" si="9"/>
        <v>ERROR</v>
      </c>
      <c r="AF107" s="479"/>
      <c r="AG107" s="690"/>
      <c r="AH107" s="481"/>
      <c r="AI107" s="689"/>
      <c r="AJ107" s="480"/>
      <c r="AK107" s="127"/>
      <c r="AL107" s="125"/>
      <c r="AM107" s="125"/>
      <c r="AN107" s="128"/>
      <c r="AO107" s="128"/>
      <c r="AP107" s="125"/>
      <c r="AQ107" s="705"/>
      <c r="AR107" s="96" t="str">
        <f t="shared" si="10"/>
        <v/>
      </c>
      <c r="AS107" s="96" t="str">
        <f t="shared" si="11"/>
        <v/>
      </c>
      <c r="AT107" s="132" t="str">
        <f t="shared" si="12"/>
        <v xml:space="preserve"> - </v>
      </c>
      <c r="AU107" s="477" t="str">
        <f>IFERROR(VLOOKUP(B107,adm!$C$2:$E$36,3,FALSE),"")</f>
        <v/>
      </c>
      <c r="AV107" s="258"/>
      <c r="AW107" s="122"/>
      <c r="AX107" s="122"/>
      <c r="AY107" s="122"/>
      <c r="AZ107" s="122"/>
      <c r="BA107" s="122"/>
    </row>
    <row r="108" spans="1:53" ht="15" customHeight="1" x14ac:dyDescent="0.25">
      <c r="A108" s="812">
        <v>107</v>
      </c>
      <c r="B108" s="123"/>
      <c r="C108" s="131"/>
      <c r="D108" s="124"/>
      <c r="E108" s="543"/>
      <c r="F108" s="124"/>
      <c r="G108" s="681"/>
      <c r="H108" s="125"/>
      <c r="I108" s="742"/>
      <c r="J108" s="126"/>
      <c r="K108" s="701"/>
      <c r="L108" s="126"/>
      <c r="M108" s="125"/>
      <c r="N108" s="132" t="str">
        <f t="shared" si="13"/>
        <v>107</v>
      </c>
      <c r="O108" s="478"/>
      <c r="P108" s="478"/>
      <c r="Q108" s="125"/>
      <c r="R108" s="127"/>
      <c r="S108" s="127"/>
      <c r="T108" s="133" t="str">
        <f t="shared" si="14"/>
        <v/>
      </c>
      <c r="U108" s="134" t="str">
        <f t="shared" si="15"/>
        <v/>
      </c>
      <c r="V108" s="125"/>
      <c r="W108" s="125"/>
      <c r="X108" s="125"/>
      <c r="Y108" s="125"/>
      <c r="Z108" s="128"/>
      <c r="AA108" s="692" t="str">
        <f t="shared" si="8"/>
        <v>ERROR</v>
      </c>
      <c r="AB108" s="128"/>
      <c r="AC108" s="128"/>
      <c r="AD108" s="635"/>
      <c r="AE108" s="131" t="str">
        <f t="shared" si="9"/>
        <v>ERROR</v>
      </c>
      <c r="AF108" s="479"/>
      <c r="AG108" s="690"/>
      <c r="AH108" s="481"/>
      <c r="AI108" s="689"/>
      <c r="AJ108" s="480"/>
      <c r="AK108" s="127"/>
      <c r="AL108" s="125"/>
      <c r="AM108" s="125"/>
      <c r="AN108" s="128"/>
      <c r="AO108" s="128"/>
      <c r="AP108" s="125"/>
      <c r="AQ108" s="705"/>
      <c r="AR108" s="96" t="str">
        <f t="shared" si="10"/>
        <v/>
      </c>
      <c r="AS108" s="96" t="str">
        <f t="shared" si="11"/>
        <v/>
      </c>
      <c r="AT108" s="132" t="str">
        <f t="shared" si="12"/>
        <v xml:space="preserve"> - </v>
      </c>
      <c r="AU108" s="477" t="str">
        <f>IFERROR(VLOOKUP(B108,adm!$C$2:$E$36,3,FALSE),"")</f>
        <v/>
      </c>
      <c r="AV108" s="258"/>
      <c r="AW108" s="122"/>
      <c r="AX108" s="122"/>
      <c r="AY108" s="122"/>
      <c r="AZ108" s="122"/>
      <c r="BA108" s="122"/>
    </row>
    <row r="109" spans="1:53" ht="15" customHeight="1" x14ac:dyDescent="0.25">
      <c r="A109" s="812">
        <v>108</v>
      </c>
      <c r="B109" s="123"/>
      <c r="C109" s="131"/>
      <c r="D109" s="124"/>
      <c r="E109" s="543"/>
      <c r="F109" s="124"/>
      <c r="G109" s="681"/>
      <c r="H109" s="125"/>
      <c r="I109" s="742"/>
      <c r="J109" s="126"/>
      <c r="K109" s="701"/>
      <c r="L109" s="126"/>
      <c r="M109" s="125"/>
      <c r="N109" s="132" t="str">
        <f t="shared" si="13"/>
        <v>108</v>
      </c>
      <c r="O109" s="478"/>
      <c r="P109" s="478"/>
      <c r="Q109" s="125"/>
      <c r="R109" s="127"/>
      <c r="S109" s="127"/>
      <c r="T109" s="133" t="str">
        <f t="shared" si="14"/>
        <v/>
      </c>
      <c r="U109" s="134" t="str">
        <f t="shared" si="15"/>
        <v/>
      </c>
      <c r="V109" s="125"/>
      <c r="W109" s="125"/>
      <c r="X109" s="125"/>
      <c r="Y109" s="125"/>
      <c r="Z109" s="128"/>
      <c r="AA109" s="692" t="str">
        <f t="shared" si="8"/>
        <v>ERROR</v>
      </c>
      <c r="AB109" s="128"/>
      <c r="AC109" s="128"/>
      <c r="AD109" s="635"/>
      <c r="AE109" s="131" t="str">
        <f t="shared" si="9"/>
        <v>ERROR</v>
      </c>
      <c r="AF109" s="479"/>
      <c r="AG109" s="690"/>
      <c r="AH109" s="481"/>
      <c r="AI109" s="689"/>
      <c r="AJ109" s="480"/>
      <c r="AK109" s="127"/>
      <c r="AL109" s="125"/>
      <c r="AM109" s="125"/>
      <c r="AN109" s="128"/>
      <c r="AO109" s="128"/>
      <c r="AP109" s="125"/>
      <c r="AQ109" s="705"/>
      <c r="AR109" s="96" t="str">
        <f t="shared" si="10"/>
        <v/>
      </c>
      <c r="AS109" s="96" t="str">
        <f t="shared" si="11"/>
        <v/>
      </c>
      <c r="AT109" s="132" t="str">
        <f t="shared" si="12"/>
        <v xml:space="preserve"> - </v>
      </c>
      <c r="AU109" s="477" t="str">
        <f>IFERROR(VLOOKUP(B109,adm!$C$2:$E$36,3,FALSE),"")</f>
        <v/>
      </c>
      <c r="AV109" s="258"/>
      <c r="AW109" s="122"/>
      <c r="AX109" s="122"/>
      <c r="AY109" s="122"/>
      <c r="AZ109" s="122"/>
      <c r="BA109" s="122"/>
    </row>
    <row r="110" spans="1:53" ht="15" customHeight="1" x14ac:dyDescent="0.25">
      <c r="A110" s="812">
        <v>109</v>
      </c>
      <c r="B110" s="123"/>
      <c r="C110" s="131"/>
      <c r="D110" s="124"/>
      <c r="E110" s="543"/>
      <c r="F110" s="124"/>
      <c r="G110" s="681"/>
      <c r="H110" s="125"/>
      <c r="I110" s="742"/>
      <c r="J110" s="126"/>
      <c r="K110" s="701"/>
      <c r="L110" s="126"/>
      <c r="M110" s="125"/>
      <c r="N110" s="132" t="str">
        <f t="shared" si="13"/>
        <v>109</v>
      </c>
      <c r="O110" s="478"/>
      <c r="P110" s="478"/>
      <c r="Q110" s="125"/>
      <c r="R110" s="127"/>
      <c r="S110" s="127"/>
      <c r="T110" s="133" t="str">
        <f t="shared" si="14"/>
        <v/>
      </c>
      <c r="U110" s="134" t="str">
        <f t="shared" si="15"/>
        <v/>
      </c>
      <c r="V110" s="125"/>
      <c r="W110" s="125"/>
      <c r="X110" s="125"/>
      <c r="Y110" s="125"/>
      <c r="Z110" s="128"/>
      <c r="AA110" s="692" t="str">
        <f t="shared" si="8"/>
        <v>ERROR</v>
      </c>
      <c r="AB110" s="128"/>
      <c r="AC110" s="128"/>
      <c r="AD110" s="635"/>
      <c r="AE110" s="131" t="str">
        <f t="shared" si="9"/>
        <v>ERROR</v>
      </c>
      <c r="AF110" s="479"/>
      <c r="AG110" s="690"/>
      <c r="AH110" s="481"/>
      <c r="AI110" s="689"/>
      <c r="AJ110" s="480"/>
      <c r="AK110" s="127"/>
      <c r="AL110" s="125"/>
      <c r="AM110" s="125"/>
      <c r="AN110" s="128"/>
      <c r="AO110" s="128"/>
      <c r="AP110" s="125"/>
      <c r="AQ110" s="705"/>
      <c r="AR110" s="96" t="str">
        <f t="shared" si="10"/>
        <v/>
      </c>
      <c r="AS110" s="96" t="str">
        <f t="shared" si="11"/>
        <v/>
      </c>
      <c r="AT110" s="132" t="str">
        <f t="shared" si="12"/>
        <v xml:space="preserve"> - </v>
      </c>
      <c r="AU110" s="477" t="str">
        <f>IFERROR(VLOOKUP(B110,adm!$C$2:$E$36,3,FALSE),"")</f>
        <v/>
      </c>
      <c r="AV110" s="258"/>
      <c r="AW110" s="122"/>
      <c r="AX110" s="122"/>
      <c r="AY110" s="122"/>
      <c r="AZ110" s="122"/>
      <c r="BA110" s="122"/>
    </row>
    <row r="111" spans="1:53" ht="15" customHeight="1" x14ac:dyDescent="0.25">
      <c r="A111" s="812">
        <v>110</v>
      </c>
      <c r="B111" s="123"/>
      <c r="C111" s="131"/>
      <c r="D111" s="124"/>
      <c r="E111" s="543"/>
      <c r="F111" s="124"/>
      <c r="G111" s="681"/>
      <c r="H111" s="125"/>
      <c r="I111" s="742"/>
      <c r="J111" s="126"/>
      <c r="K111" s="701"/>
      <c r="L111" s="126"/>
      <c r="M111" s="125"/>
      <c r="N111" s="132" t="str">
        <f t="shared" si="13"/>
        <v>110</v>
      </c>
      <c r="O111" s="478"/>
      <c r="P111" s="478"/>
      <c r="Q111" s="125"/>
      <c r="R111" s="127"/>
      <c r="S111" s="127"/>
      <c r="T111" s="133" t="str">
        <f t="shared" si="14"/>
        <v/>
      </c>
      <c r="U111" s="134" t="str">
        <f t="shared" si="15"/>
        <v/>
      </c>
      <c r="V111" s="125"/>
      <c r="W111" s="125"/>
      <c r="X111" s="125"/>
      <c r="Y111" s="125"/>
      <c r="Z111" s="128"/>
      <c r="AA111" s="692" t="str">
        <f t="shared" si="8"/>
        <v>ERROR</v>
      </c>
      <c r="AB111" s="128"/>
      <c r="AC111" s="128"/>
      <c r="AD111" s="635"/>
      <c r="AE111" s="131" t="str">
        <f t="shared" si="9"/>
        <v>ERROR</v>
      </c>
      <c r="AF111" s="479"/>
      <c r="AG111" s="690"/>
      <c r="AH111" s="481"/>
      <c r="AI111" s="689"/>
      <c r="AJ111" s="480"/>
      <c r="AK111" s="127"/>
      <c r="AL111" s="125"/>
      <c r="AM111" s="125"/>
      <c r="AN111" s="128"/>
      <c r="AO111" s="128"/>
      <c r="AP111" s="125"/>
      <c r="AQ111" s="705"/>
      <c r="AR111" s="96" t="str">
        <f t="shared" si="10"/>
        <v/>
      </c>
      <c r="AS111" s="96" t="str">
        <f t="shared" si="11"/>
        <v/>
      </c>
      <c r="AT111" s="132" t="str">
        <f t="shared" si="12"/>
        <v xml:space="preserve"> - </v>
      </c>
      <c r="AU111" s="477" t="str">
        <f>IFERROR(VLOOKUP(B111,adm!$C$2:$E$36,3,FALSE),"")</f>
        <v/>
      </c>
      <c r="AV111" s="258"/>
      <c r="AW111" s="122"/>
      <c r="AX111" s="122"/>
      <c r="AY111" s="122"/>
      <c r="AZ111" s="122"/>
      <c r="BA111" s="122"/>
    </row>
    <row r="112" spans="1:53" ht="15" customHeight="1" x14ac:dyDescent="0.25">
      <c r="A112" s="812">
        <v>111</v>
      </c>
      <c r="B112" s="123"/>
      <c r="C112" s="131"/>
      <c r="D112" s="124"/>
      <c r="E112" s="543"/>
      <c r="F112" s="124"/>
      <c r="G112" s="681"/>
      <c r="H112" s="125"/>
      <c r="I112" s="742"/>
      <c r="J112" s="126"/>
      <c r="K112" s="701"/>
      <c r="L112" s="126"/>
      <c r="M112" s="125"/>
      <c r="N112" s="132" t="str">
        <f t="shared" si="13"/>
        <v>111</v>
      </c>
      <c r="O112" s="478"/>
      <c r="P112" s="478"/>
      <c r="Q112" s="125"/>
      <c r="R112" s="127"/>
      <c r="S112" s="127"/>
      <c r="T112" s="133" t="str">
        <f t="shared" si="14"/>
        <v/>
      </c>
      <c r="U112" s="134" t="str">
        <f t="shared" si="15"/>
        <v/>
      </c>
      <c r="V112" s="125"/>
      <c r="W112" s="125"/>
      <c r="X112" s="125"/>
      <c r="Y112" s="125"/>
      <c r="Z112" s="128"/>
      <c r="AA112" s="692" t="str">
        <f t="shared" si="8"/>
        <v>ERROR</v>
      </c>
      <c r="AB112" s="128"/>
      <c r="AC112" s="128"/>
      <c r="AD112" s="635"/>
      <c r="AE112" s="131" t="str">
        <f t="shared" si="9"/>
        <v>ERROR</v>
      </c>
      <c r="AF112" s="479"/>
      <c r="AG112" s="690"/>
      <c r="AH112" s="481"/>
      <c r="AI112" s="689"/>
      <c r="AJ112" s="480"/>
      <c r="AK112" s="127"/>
      <c r="AL112" s="125"/>
      <c r="AM112" s="125"/>
      <c r="AN112" s="128"/>
      <c r="AO112" s="128"/>
      <c r="AP112" s="125"/>
      <c r="AQ112" s="705"/>
      <c r="AR112" s="96" t="str">
        <f t="shared" si="10"/>
        <v/>
      </c>
      <c r="AS112" s="96" t="str">
        <f t="shared" si="11"/>
        <v/>
      </c>
      <c r="AT112" s="132" t="str">
        <f t="shared" si="12"/>
        <v xml:space="preserve"> - </v>
      </c>
      <c r="AU112" s="477" t="str">
        <f>IFERROR(VLOOKUP(B112,adm!$C$2:$E$36,3,FALSE),"")</f>
        <v/>
      </c>
      <c r="AV112" s="258"/>
      <c r="AW112" s="122"/>
      <c r="AX112" s="122"/>
      <c r="AY112" s="122"/>
      <c r="AZ112" s="122"/>
      <c r="BA112" s="122"/>
    </row>
    <row r="113" spans="1:53" ht="15" customHeight="1" x14ac:dyDescent="0.25">
      <c r="A113" s="812">
        <v>112</v>
      </c>
      <c r="B113" s="123"/>
      <c r="C113" s="131"/>
      <c r="D113" s="124"/>
      <c r="E113" s="543"/>
      <c r="F113" s="124"/>
      <c r="G113" s="681"/>
      <c r="H113" s="125"/>
      <c r="I113" s="742"/>
      <c r="J113" s="126"/>
      <c r="K113" s="701"/>
      <c r="L113" s="126"/>
      <c r="M113" s="125"/>
      <c r="N113" s="132" t="str">
        <f t="shared" si="13"/>
        <v>112</v>
      </c>
      <c r="O113" s="478"/>
      <c r="P113" s="478"/>
      <c r="Q113" s="125"/>
      <c r="R113" s="127"/>
      <c r="S113" s="127"/>
      <c r="T113" s="133" t="str">
        <f t="shared" si="14"/>
        <v/>
      </c>
      <c r="U113" s="134" t="str">
        <f t="shared" si="15"/>
        <v/>
      </c>
      <c r="V113" s="125"/>
      <c r="W113" s="125"/>
      <c r="X113" s="125"/>
      <c r="Y113" s="125"/>
      <c r="Z113" s="128"/>
      <c r="AA113" s="692" t="str">
        <f t="shared" si="8"/>
        <v>ERROR</v>
      </c>
      <c r="AB113" s="128"/>
      <c r="AC113" s="128"/>
      <c r="AD113" s="635"/>
      <c r="AE113" s="131" t="str">
        <f t="shared" si="9"/>
        <v>ERROR</v>
      </c>
      <c r="AF113" s="479"/>
      <c r="AG113" s="690"/>
      <c r="AH113" s="481"/>
      <c r="AI113" s="689"/>
      <c r="AJ113" s="480"/>
      <c r="AK113" s="127"/>
      <c r="AL113" s="125"/>
      <c r="AM113" s="125"/>
      <c r="AN113" s="128"/>
      <c r="AO113" s="128"/>
      <c r="AP113" s="125"/>
      <c r="AQ113" s="705"/>
      <c r="AR113" s="96" t="str">
        <f t="shared" si="10"/>
        <v/>
      </c>
      <c r="AS113" s="96" t="str">
        <f t="shared" si="11"/>
        <v/>
      </c>
      <c r="AT113" s="132" t="str">
        <f t="shared" si="12"/>
        <v xml:space="preserve"> - </v>
      </c>
      <c r="AU113" s="477" t="str">
        <f>IFERROR(VLOOKUP(B113,adm!$C$2:$E$36,3,FALSE),"")</f>
        <v/>
      </c>
      <c r="AV113" s="258"/>
      <c r="AW113" s="122"/>
      <c r="AX113" s="122"/>
      <c r="AY113" s="122"/>
      <c r="AZ113" s="122"/>
      <c r="BA113" s="122"/>
    </row>
    <row r="114" spans="1:53" ht="15" customHeight="1" x14ac:dyDescent="0.25">
      <c r="A114" s="812">
        <v>113</v>
      </c>
      <c r="B114" s="123"/>
      <c r="C114" s="131"/>
      <c r="D114" s="124"/>
      <c r="E114" s="543"/>
      <c r="F114" s="124"/>
      <c r="G114" s="681"/>
      <c r="H114" s="125"/>
      <c r="I114" s="742"/>
      <c r="J114" s="126"/>
      <c r="K114" s="701"/>
      <c r="L114" s="126"/>
      <c r="M114" s="125"/>
      <c r="N114" s="132" t="str">
        <f t="shared" si="13"/>
        <v>113</v>
      </c>
      <c r="O114" s="478"/>
      <c r="P114" s="478"/>
      <c r="Q114" s="125"/>
      <c r="R114" s="127"/>
      <c r="S114" s="127"/>
      <c r="T114" s="133" t="str">
        <f t="shared" si="14"/>
        <v/>
      </c>
      <c r="U114" s="134" t="str">
        <f t="shared" si="15"/>
        <v/>
      </c>
      <c r="V114" s="125"/>
      <c r="W114" s="125"/>
      <c r="X114" s="125"/>
      <c r="Y114" s="125"/>
      <c r="Z114" s="128"/>
      <c r="AA114" s="692" t="str">
        <f t="shared" si="8"/>
        <v>ERROR</v>
      </c>
      <c r="AB114" s="128"/>
      <c r="AC114" s="128"/>
      <c r="AD114" s="635"/>
      <c r="AE114" s="131" t="str">
        <f t="shared" si="9"/>
        <v>ERROR</v>
      </c>
      <c r="AF114" s="479"/>
      <c r="AG114" s="690"/>
      <c r="AH114" s="481"/>
      <c r="AI114" s="689"/>
      <c r="AJ114" s="480"/>
      <c r="AK114" s="127"/>
      <c r="AL114" s="125"/>
      <c r="AM114" s="125"/>
      <c r="AN114" s="128"/>
      <c r="AO114" s="128"/>
      <c r="AP114" s="125"/>
      <c r="AQ114" s="705"/>
      <c r="AR114" s="96" t="str">
        <f t="shared" si="10"/>
        <v/>
      </c>
      <c r="AS114" s="96" t="str">
        <f t="shared" si="11"/>
        <v/>
      </c>
      <c r="AT114" s="132" t="str">
        <f t="shared" si="12"/>
        <v xml:space="preserve"> - </v>
      </c>
      <c r="AU114" s="477" t="str">
        <f>IFERROR(VLOOKUP(B114,adm!$C$2:$E$36,3,FALSE),"")</f>
        <v/>
      </c>
      <c r="AV114" s="258"/>
      <c r="AW114" s="122"/>
      <c r="AX114" s="122"/>
      <c r="AY114" s="122"/>
      <c r="AZ114" s="122"/>
      <c r="BA114" s="122"/>
    </row>
    <row r="115" spans="1:53" ht="15" customHeight="1" x14ac:dyDescent="0.25">
      <c r="A115" s="812">
        <v>114</v>
      </c>
      <c r="B115" s="123"/>
      <c r="C115" s="131"/>
      <c r="D115" s="124"/>
      <c r="E115" s="543"/>
      <c r="F115" s="124"/>
      <c r="G115" s="681"/>
      <c r="H115" s="125"/>
      <c r="I115" s="742"/>
      <c r="J115" s="126"/>
      <c r="K115" s="701"/>
      <c r="L115" s="126"/>
      <c r="M115" s="125"/>
      <c r="N115" s="132" t="str">
        <f t="shared" si="13"/>
        <v>114</v>
      </c>
      <c r="O115" s="478"/>
      <c r="P115" s="478"/>
      <c r="Q115" s="125"/>
      <c r="R115" s="127"/>
      <c r="S115" s="127"/>
      <c r="T115" s="133" t="str">
        <f t="shared" si="14"/>
        <v/>
      </c>
      <c r="U115" s="134" t="str">
        <f t="shared" si="15"/>
        <v/>
      </c>
      <c r="V115" s="125"/>
      <c r="W115" s="125"/>
      <c r="X115" s="125"/>
      <c r="Y115" s="125"/>
      <c r="Z115" s="128"/>
      <c r="AA115" s="692" t="str">
        <f t="shared" si="8"/>
        <v>ERROR</v>
      </c>
      <c r="AB115" s="128"/>
      <c r="AC115" s="128"/>
      <c r="AD115" s="635"/>
      <c r="AE115" s="131" t="str">
        <f t="shared" si="9"/>
        <v>ERROR</v>
      </c>
      <c r="AF115" s="479"/>
      <c r="AG115" s="690"/>
      <c r="AH115" s="481"/>
      <c r="AI115" s="689"/>
      <c r="AJ115" s="480"/>
      <c r="AK115" s="127"/>
      <c r="AL115" s="125"/>
      <c r="AM115" s="125"/>
      <c r="AN115" s="128"/>
      <c r="AO115" s="128"/>
      <c r="AP115" s="125"/>
      <c r="AQ115" s="705"/>
      <c r="AR115" s="96" t="str">
        <f t="shared" si="10"/>
        <v/>
      </c>
      <c r="AS115" s="96" t="str">
        <f t="shared" si="11"/>
        <v/>
      </c>
      <c r="AT115" s="132" t="str">
        <f t="shared" si="12"/>
        <v xml:space="preserve"> - </v>
      </c>
      <c r="AU115" s="477" t="str">
        <f>IFERROR(VLOOKUP(B115,adm!$C$2:$E$36,3,FALSE),"")</f>
        <v/>
      </c>
      <c r="AV115" s="258"/>
      <c r="AW115" s="122"/>
      <c r="AX115" s="122"/>
      <c r="AY115" s="122"/>
      <c r="AZ115" s="122"/>
      <c r="BA115" s="122"/>
    </row>
    <row r="116" spans="1:53" ht="15" customHeight="1" x14ac:dyDescent="0.25">
      <c r="A116" s="812">
        <v>115</v>
      </c>
      <c r="B116" s="123"/>
      <c r="C116" s="131"/>
      <c r="D116" s="124"/>
      <c r="E116" s="543"/>
      <c r="F116" s="124"/>
      <c r="G116" s="681"/>
      <c r="H116" s="125"/>
      <c r="I116" s="742"/>
      <c r="J116" s="126"/>
      <c r="K116" s="701"/>
      <c r="L116" s="126"/>
      <c r="M116" s="125"/>
      <c r="N116" s="132" t="str">
        <f t="shared" si="13"/>
        <v>115</v>
      </c>
      <c r="O116" s="478"/>
      <c r="P116" s="478"/>
      <c r="Q116" s="125"/>
      <c r="R116" s="127"/>
      <c r="S116" s="127"/>
      <c r="T116" s="133" t="str">
        <f t="shared" si="14"/>
        <v/>
      </c>
      <c r="U116" s="134" t="str">
        <f t="shared" si="15"/>
        <v/>
      </c>
      <c r="V116" s="125"/>
      <c r="W116" s="125"/>
      <c r="X116" s="125"/>
      <c r="Y116" s="125"/>
      <c r="Z116" s="128"/>
      <c r="AA116" s="692" t="str">
        <f t="shared" si="8"/>
        <v>ERROR</v>
      </c>
      <c r="AB116" s="128"/>
      <c r="AC116" s="128"/>
      <c r="AD116" s="635"/>
      <c r="AE116" s="131" t="str">
        <f t="shared" si="9"/>
        <v>ERROR</v>
      </c>
      <c r="AF116" s="479"/>
      <c r="AG116" s="690"/>
      <c r="AH116" s="481"/>
      <c r="AI116" s="689"/>
      <c r="AJ116" s="480"/>
      <c r="AK116" s="127"/>
      <c r="AL116" s="125"/>
      <c r="AM116" s="125"/>
      <c r="AN116" s="128"/>
      <c r="AO116" s="128"/>
      <c r="AP116" s="125"/>
      <c r="AQ116" s="705"/>
      <c r="AR116" s="96" t="str">
        <f t="shared" si="10"/>
        <v/>
      </c>
      <c r="AS116" s="96" t="str">
        <f t="shared" si="11"/>
        <v/>
      </c>
      <c r="AT116" s="132" t="str">
        <f t="shared" si="12"/>
        <v xml:space="preserve"> - </v>
      </c>
      <c r="AU116" s="477" t="str">
        <f>IFERROR(VLOOKUP(B116,adm!$C$2:$E$36,3,FALSE),"")</f>
        <v/>
      </c>
      <c r="AV116" s="258"/>
      <c r="AW116" s="122"/>
      <c r="AX116" s="122"/>
      <c r="AY116" s="122"/>
      <c r="AZ116" s="122"/>
      <c r="BA116" s="122"/>
    </row>
    <row r="117" spans="1:53" ht="15" customHeight="1" x14ac:dyDescent="0.25">
      <c r="A117" s="812">
        <v>116</v>
      </c>
      <c r="B117" s="123"/>
      <c r="C117" s="131"/>
      <c r="D117" s="124"/>
      <c r="E117" s="543"/>
      <c r="F117" s="124"/>
      <c r="G117" s="681"/>
      <c r="H117" s="125"/>
      <c r="I117" s="742"/>
      <c r="J117" s="126"/>
      <c r="K117" s="701"/>
      <c r="L117" s="126"/>
      <c r="M117" s="125"/>
      <c r="N117" s="132" t="str">
        <f t="shared" si="13"/>
        <v>116</v>
      </c>
      <c r="O117" s="478"/>
      <c r="P117" s="478"/>
      <c r="Q117" s="125"/>
      <c r="R117" s="127"/>
      <c r="S117" s="127"/>
      <c r="T117" s="133" t="str">
        <f t="shared" si="14"/>
        <v/>
      </c>
      <c r="U117" s="134" t="str">
        <f t="shared" si="15"/>
        <v/>
      </c>
      <c r="V117" s="125"/>
      <c r="W117" s="125"/>
      <c r="X117" s="125"/>
      <c r="Y117" s="125"/>
      <c r="Z117" s="128"/>
      <c r="AA117" s="692" t="str">
        <f t="shared" si="8"/>
        <v>ERROR</v>
      </c>
      <c r="AB117" s="128"/>
      <c r="AC117" s="128"/>
      <c r="AD117" s="635"/>
      <c r="AE117" s="131" t="str">
        <f t="shared" si="9"/>
        <v>ERROR</v>
      </c>
      <c r="AF117" s="479"/>
      <c r="AG117" s="690"/>
      <c r="AH117" s="481"/>
      <c r="AI117" s="689"/>
      <c r="AJ117" s="480"/>
      <c r="AK117" s="127"/>
      <c r="AL117" s="125"/>
      <c r="AM117" s="125"/>
      <c r="AN117" s="128"/>
      <c r="AO117" s="128"/>
      <c r="AP117" s="125"/>
      <c r="AQ117" s="705"/>
      <c r="AR117" s="96" t="str">
        <f t="shared" si="10"/>
        <v/>
      </c>
      <c r="AS117" s="96" t="str">
        <f t="shared" si="11"/>
        <v/>
      </c>
      <c r="AT117" s="132" t="str">
        <f t="shared" si="12"/>
        <v xml:space="preserve"> - </v>
      </c>
      <c r="AU117" s="477" t="str">
        <f>IFERROR(VLOOKUP(B117,adm!$C$2:$E$36,3,FALSE),"")</f>
        <v/>
      </c>
      <c r="AV117" s="258"/>
      <c r="AW117" s="122"/>
      <c r="AX117" s="122"/>
      <c r="AY117" s="122"/>
      <c r="AZ117" s="122"/>
      <c r="BA117" s="122"/>
    </row>
    <row r="118" spans="1:53" ht="15" customHeight="1" x14ac:dyDescent="0.25">
      <c r="A118" s="812">
        <v>117</v>
      </c>
      <c r="B118" s="123"/>
      <c r="C118" s="131"/>
      <c r="D118" s="124"/>
      <c r="E118" s="543"/>
      <c r="F118" s="124"/>
      <c r="G118" s="681"/>
      <c r="H118" s="125"/>
      <c r="I118" s="742"/>
      <c r="J118" s="126"/>
      <c r="K118" s="701"/>
      <c r="L118" s="126"/>
      <c r="M118" s="125"/>
      <c r="N118" s="132" t="str">
        <f t="shared" si="13"/>
        <v>117</v>
      </c>
      <c r="O118" s="478"/>
      <c r="P118" s="478"/>
      <c r="Q118" s="125"/>
      <c r="R118" s="127"/>
      <c r="S118" s="127"/>
      <c r="T118" s="133" t="str">
        <f t="shared" si="14"/>
        <v/>
      </c>
      <c r="U118" s="134" t="str">
        <f t="shared" si="15"/>
        <v/>
      </c>
      <c r="V118" s="125"/>
      <c r="W118" s="125"/>
      <c r="X118" s="125"/>
      <c r="Y118" s="125"/>
      <c r="Z118" s="128"/>
      <c r="AA118" s="692" t="str">
        <f t="shared" si="8"/>
        <v>ERROR</v>
      </c>
      <c r="AB118" s="128"/>
      <c r="AC118" s="128"/>
      <c r="AD118" s="635"/>
      <c r="AE118" s="131" t="str">
        <f t="shared" si="9"/>
        <v>ERROR</v>
      </c>
      <c r="AF118" s="479"/>
      <c r="AG118" s="690"/>
      <c r="AH118" s="481"/>
      <c r="AI118" s="689"/>
      <c r="AJ118" s="480"/>
      <c r="AK118" s="127"/>
      <c r="AL118" s="125"/>
      <c r="AM118" s="125"/>
      <c r="AN118" s="128"/>
      <c r="AO118" s="128"/>
      <c r="AP118" s="125"/>
      <c r="AQ118" s="705"/>
      <c r="AR118" s="96" t="str">
        <f t="shared" si="10"/>
        <v/>
      </c>
      <c r="AS118" s="96" t="str">
        <f t="shared" si="11"/>
        <v/>
      </c>
      <c r="AT118" s="132" t="str">
        <f t="shared" si="12"/>
        <v xml:space="preserve"> - </v>
      </c>
      <c r="AU118" s="477" t="str">
        <f>IFERROR(VLOOKUP(B118,adm!$C$2:$E$36,3,FALSE),"")</f>
        <v/>
      </c>
      <c r="AV118" s="258"/>
      <c r="AW118" s="122"/>
      <c r="AX118" s="122"/>
      <c r="AY118" s="122"/>
      <c r="AZ118" s="122"/>
      <c r="BA118" s="122"/>
    </row>
    <row r="119" spans="1:53" ht="15" customHeight="1" x14ac:dyDescent="0.25">
      <c r="A119" s="812">
        <v>118</v>
      </c>
      <c r="B119" s="123"/>
      <c r="C119" s="131"/>
      <c r="D119" s="124"/>
      <c r="E119" s="543"/>
      <c r="F119" s="124"/>
      <c r="G119" s="681"/>
      <c r="H119" s="125"/>
      <c r="I119" s="742"/>
      <c r="J119" s="126"/>
      <c r="K119" s="701"/>
      <c r="L119" s="126"/>
      <c r="M119" s="125"/>
      <c r="N119" s="132" t="str">
        <f t="shared" si="13"/>
        <v>118</v>
      </c>
      <c r="O119" s="478"/>
      <c r="P119" s="478"/>
      <c r="Q119" s="125"/>
      <c r="R119" s="127"/>
      <c r="S119" s="127"/>
      <c r="T119" s="133" t="str">
        <f t="shared" si="14"/>
        <v/>
      </c>
      <c r="U119" s="134" t="str">
        <f t="shared" si="15"/>
        <v/>
      </c>
      <c r="V119" s="125"/>
      <c r="W119" s="125"/>
      <c r="X119" s="125"/>
      <c r="Y119" s="125"/>
      <c r="Z119" s="128"/>
      <c r="AA119" s="692" t="str">
        <f t="shared" si="8"/>
        <v>ERROR</v>
      </c>
      <c r="AB119" s="128"/>
      <c r="AC119" s="128"/>
      <c r="AD119" s="635"/>
      <c r="AE119" s="131" t="str">
        <f t="shared" si="9"/>
        <v>ERROR</v>
      </c>
      <c r="AF119" s="479"/>
      <c r="AG119" s="690"/>
      <c r="AH119" s="481"/>
      <c r="AI119" s="689"/>
      <c r="AJ119" s="480"/>
      <c r="AK119" s="127"/>
      <c r="AL119" s="125"/>
      <c r="AM119" s="125"/>
      <c r="AN119" s="128"/>
      <c r="AO119" s="128"/>
      <c r="AP119" s="125"/>
      <c r="AQ119" s="705"/>
      <c r="AR119" s="96" t="str">
        <f t="shared" si="10"/>
        <v/>
      </c>
      <c r="AS119" s="96" t="str">
        <f t="shared" si="11"/>
        <v/>
      </c>
      <c r="AT119" s="132" t="str">
        <f t="shared" si="12"/>
        <v xml:space="preserve"> - </v>
      </c>
      <c r="AU119" s="477" t="str">
        <f>IFERROR(VLOOKUP(B119,adm!$C$2:$E$36,3,FALSE),"")</f>
        <v/>
      </c>
      <c r="AV119" s="258"/>
      <c r="AW119" s="122"/>
      <c r="AX119" s="122"/>
      <c r="AY119" s="122"/>
      <c r="AZ119" s="122"/>
      <c r="BA119" s="122"/>
    </row>
    <row r="120" spans="1:53" ht="15" customHeight="1" x14ac:dyDescent="0.25">
      <c r="A120" s="812">
        <v>119</v>
      </c>
      <c r="B120" s="123"/>
      <c r="C120" s="131"/>
      <c r="D120" s="124"/>
      <c r="E120" s="543"/>
      <c r="F120" s="124"/>
      <c r="G120" s="681"/>
      <c r="H120" s="125"/>
      <c r="I120" s="742"/>
      <c r="J120" s="126"/>
      <c r="K120" s="701"/>
      <c r="L120" s="126"/>
      <c r="M120" s="125"/>
      <c r="N120" s="132" t="str">
        <f t="shared" si="13"/>
        <v>119</v>
      </c>
      <c r="O120" s="478"/>
      <c r="P120" s="478"/>
      <c r="Q120" s="125"/>
      <c r="R120" s="127"/>
      <c r="S120" s="127"/>
      <c r="T120" s="133" t="str">
        <f t="shared" si="14"/>
        <v/>
      </c>
      <c r="U120" s="134" t="str">
        <f t="shared" si="15"/>
        <v/>
      </c>
      <c r="V120" s="125"/>
      <c r="W120" s="125"/>
      <c r="X120" s="125"/>
      <c r="Y120" s="125"/>
      <c r="Z120" s="128"/>
      <c r="AA120" s="692" t="str">
        <f t="shared" si="8"/>
        <v>ERROR</v>
      </c>
      <c r="AB120" s="128"/>
      <c r="AC120" s="128"/>
      <c r="AD120" s="635"/>
      <c r="AE120" s="131" t="str">
        <f t="shared" si="9"/>
        <v>ERROR</v>
      </c>
      <c r="AF120" s="479"/>
      <c r="AG120" s="690"/>
      <c r="AH120" s="481"/>
      <c r="AI120" s="689"/>
      <c r="AJ120" s="480"/>
      <c r="AK120" s="127"/>
      <c r="AL120" s="125"/>
      <c r="AM120" s="125"/>
      <c r="AN120" s="128"/>
      <c r="AO120" s="128"/>
      <c r="AP120" s="125"/>
      <c r="AQ120" s="705"/>
      <c r="AR120" s="96" t="str">
        <f t="shared" si="10"/>
        <v/>
      </c>
      <c r="AS120" s="96" t="str">
        <f t="shared" si="11"/>
        <v/>
      </c>
      <c r="AT120" s="132" t="str">
        <f t="shared" si="12"/>
        <v xml:space="preserve"> - </v>
      </c>
      <c r="AU120" s="477" t="str">
        <f>IFERROR(VLOOKUP(B120,adm!$C$2:$E$36,3,FALSE),"")</f>
        <v/>
      </c>
      <c r="AV120" s="258"/>
      <c r="AW120" s="122"/>
      <c r="AX120" s="122"/>
      <c r="AY120" s="122"/>
      <c r="AZ120" s="122"/>
      <c r="BA120" s="122"/>
    </row>
    <row r="121" spans="1:53" ht="15" customHeight="1" x14ac:dyDescent="0.25">
      <c r="A121" s="812">
        <v>120</v>
      </c>
      <c r="B121" s="123"/>
      <c r="C121" s="131"/>
      <c r="D121" s="124"/>
      <c r="E121" s="543"/>
      <c r="F121" s="124"/>
      <c r="G121" s="681"/>
      <c r="H121" s="125"/>
      <c r="I121" s="742"/>
      <c r="J121" s="126"/>
      <c r="K121" s="701"/>
      <c r="L121" s="126"/>
      <c r="M121" s="125"/>
      <c r="N121" s="132" t="str">
        <f t="shared" si="13"/>
        <v>120</v>
      </c>
      <c r="O121" s="478"/>
      <c r="P121" s="478"/>
      <c r="Q121" s="125"/>
      <c r="R121" s="127"/>
      <c r="S121" s="127"/>
      <c r="T121" s="133" t="str">
        <f t="shared" si="14"/>
        <v/>
      </c>
      <c r="U121" s="134" t="str">
        <f t="shared" si="15"/>
        <v/>
      </c>
      <c r="V121" s="125"/>
      <c r="W121" s="125"/>
      <c r="X121" s="125"/>
      <c r="Y121" s="125"/>
      <c r="Z121" s="128"/>
      <c r="AA121" s="692" t="str">
        <f t="shared" si="8"/>
        <v>ERROR</v>
      </c>
      <c r="AB121" s="128"/>
      <c r="AC121" s="128"/>
      <c r="AD121" s="635"/>
      <c r="AE121" s="131" t="str">
        <f t="shared" si="9"/>
        <v>ERROR</v>
      </c>
      <c r="AF121" s="479"/>
      <c r="AG121" s="690"/>
      <c r="AH121" s="481"/>
      <c r="AI121" s="689"/>
      <c r="AJ121" s="480"/>
      <c r="AK121" s="127"/>
      <c r="AL121" s="125"/>
      <c r="AM121" s="125"/>
      <c r="AN121" s="128"/>
      <c r="AO121" s="128"/>
      <c r="AP121" s="125"/>
      <c r="AQ121" s="705"/>
      <c r="AR121" s="96" t="str">
        <f t="shared" si="10"/>
        <v/>
      </c>
      <c r="AS121" s="96" t="str">
        <f t="shared" si="11"/>
        <v/>
      </c>
      <c r="AT121" s="132" t="str">
        <f t="shared" si="12"/>
        <v xml:space="preserve"> - </v>
      </c>
      <c r="AU121" s="477" t="str">
        <f>IFERROR(VLOOKUP(B121,adm!$C$2:$E$36,3,FALSE),"")</f>
        <v/>
      </c>
      <c r="AV121" s="258"/>
      <c r="AW121" s="122"/>
      <c r="AX121" s="122"/>
      <c r="AY121" s="122"/>
      <c r="AZ121" s="122"/>
      <c r="BA121" s="122"/>
    </row>
    <row r="122" spans="1:53" ht="15" customHeight="1" x14ac:dyDescent="0.25">
      <c r="A122" s="812">
        <v>121</v>
      </c>
      <c r="B122" s="123"/>
      <c r="C122" s="131"/>
      <c r="D122" s="124"/>
      <c r="E122" s="543"/>
      <c r="F122" s="124"/>
      <c r="G122" s="681"/>
      <c r="H122" s="125"/>
      <c r="I122" s="742"/>
      <c r="J122" s="126"/>
      <c r="K122" s="701"/>
      <c r="L122" s="126"/>
      <c r="M122" s="125"/>
      <c r="N122" s="132" t="str">
        <f t="shared" si="13"/>
        <v>121</v>
      </c>
      <c r="O122" s="478"/>
      <c r="P122" s="478"/>
      <c r="Q122" s="125"/>
      <c r="R122" s="127"/>
      <c r="S122" s="127"/>
      <c r="T122" s="133" t="str">
        <f t="shared" si="14"/>
        <v/>
      </c>
      <c r="U122" s="134" t="str">
        <f t="shared" si="15"/>
        <v/>
      </c>
      <c r="V122" s="125"/>
      <c r="W122" s="125"/>
      <c r="X122" s="125"/>
      <c r="Y122" s="125"/>
      <c r="Z122" s="128"/>
      <c r="AA122" s="692" t="str">
        <f t="shared" si="8"/>
        <v>ERROR</v>
      </c>
      <c r="AB122" s="128"/>
      <c r="AC122" s="128"/>
      <c r="AD122" s="635"/>
      <c r="AE122" s="131" t="str">
        <f t="shared" si="9"/>
        <v>ERROR</v>
      </c>
      <c r="AF122" s="479"/>
      <c r="AG122" s="690"/>
      <c r="AH122" s="481"/>
      <c r="AI122" s="689"/>
      <c r="AJ122" s="480"/>
      <c r="AK122" s="127"/>
      <c r="AL122" s="125"/>
      <c r="AM122" s="125"/>
      <c r="AN122" s="128"/>
      <c r="AO122" s="128"/>
      <c r="AP122" s="125"/>
      <c r="AQ122" s="705"/>
      <c r="AR122" s="96" t="str">
        <f t="shared" si="10"/>
        <v/>
      </c>
      <c r="AS122" s="96" t="str">
        <f t="shared" si="11"/>
        <v/>
      </c>
      <c r="AT122" s="132" t="str">
        <f t="shared" si="12"/>
        <v xml:space="preserve"> - </v>
      </c>
      <c r="AU122" s="477" t="str">
        <f>IFERROR(VLOOKUP(B122,adm!$C$2:$E$36,3,FALSE),"")</f>
        <v/>
      </c>
      <c r="AV122" s="258"/>
      <c r="AW122" s="122"/>
      <c r="AX122" s="122"/>
      <c r="AY122" s="122"/>
      <c r="AZ122" s="122"/>
      <c r="BA122" s="122"/>
    </row>
    <row r="123" spans="1:53" ht="15" customHeight="1" x14ac:dyDescent="0.25">
      <c r="A123" s="812">
        <v>122</v>
      </c>
      <c r="B123" s="123"/>
      <c r="C123" s="131"/>
      <c r="D123" s="124"/>
      <c r="E123" s="543"/>
      <c r="F123" s="124"/>
      <c r="G123" s="681"/>
      <c r="H123" s="125"/>
      <c r="I123" s="742"/>
      <c r="J123" s="126"/>
      <c r="K123" s="701"/>
      <c r="L123" s="126"/>
      <c r="M123" s="125"/>
      <c r="N123" s="132" t="str">
        <f t="shared" si="13"/>
        <v>122</v>
      </c>
      <c r="O123" s="478"/>
      <c r="P123" s="478"/>
      <c r="Q123" s="125"/>
      <c r="R123" s="127"/>
      <c r="S123" s="127"/>
      <c r="T123" s="133" t="str">
        <f t="shared" si="14"/>
        <v/>
      </c>
      <c r="U123" s="134" t="str">
        <f t="shared" si="15"/>
        <v/>
      </c>
      <c r="V123" s="125"/>
      <c r="W123" s="125"/>
      <c r="X123" s="125"/>
      <c r="Y123" s="125"/>
      <c r="Z123" s="128"/>
      <c r="AA123" s="692" t="str">
        <f t="shared" si="8"/>
        <v>ERROR</v>
      </c>
      <c r="AB123" s="128"/>
      <c r="AC123" s="128"/>
      <c r="AD123" s="635"/>
      <c r="AE123" s="131" t="str">
        <f t="shared" si="9"/>
        <v>ERROR</v>
      </c>
      <c r="AF123" s="479"/>
      <c r="AG123" s="690"/>
      <c r="AH123" s="481"/>
      <c r="AI123" s="689"/>
      <c r="AJ123" s="480"/>
      <c r="AK123" s="127"/>
      <c r="AL123" s="125"/>
      <c r="AM123" s="125"/>
      <c r="AN123" s="128"/>
      <c r="AO123" s="128"/>
      <c r="AP123" s="125"/>
      <c r="AQ123" s="705"/>
      <c r="AR123" s="96" t="str">
        <f t="shared" si="10"/>
        <v/>
      </c>
      <c r="AS123" s="96" t="str">
        <f t="shared" si="11"/>
        <v/>
      </c>
      <c r="AT123" s="132" t="str">
        <f t="shared" si="12"/>
        <v xml:space="preserve"> - </v>
      </c>
      <c r="AU123" s="477" t="str">
        <f>IFERROR(VLOOKUP(B123,adm!$C$2:$E$36,3,FALSE),"")</f>
        <v/>
      </c>
      <c r="AV123" s="258"/>
      <c r="AW123" s="122"/>
      <c r="AX123" s="122"/>
      <c r="AY123" s="122"/>
      <c r="AZ123" s="122"/>
      <c r="BA123" s="122"/>
    </row>
    <row r="124" spans="1:53" ht="15" customHeight="1" x14ac:dyDescent="0.25">
      <c r="A124" s="812">
        <v>123</v>
      </c>
      <c r="B124" s="123"/>
      <c r="C124" s="131"/>
      <c r="D124" s="124"/>
      <c r="E124" s="543"/>
      <c r="F124" s="124"/>
      <c r="G124" s="681"/>
      <c r="H124" s="125"/>
      <c r="I124" s="742"/>
      <c r="J124" s="126"/>
      <c r="K124" s="701"/>
      <c r="L124" s="126"/>
      <c r="M124" s="125"/>
      <c r="N124" s="132" t="str">
        <f t="shared" si="13"/>
        <v>123</v>
      </c>
      <c r="O124" s="478"/>
      <c r="P124" s="478"/>
      <c r="Q124" s="125"/>
      <c r="R124" s="127"/>
      <c r="S124" s="127"/>
      <c r="T124" s="133" t="str">
        <f t="shared" si="14"/>
        <v/>
      </c>
      <c r="U124" s="134" t="str">
        <f t="shared" si="15"/>
        <v/>
      </c>
      <c r="V124" s="125"/>
      <c r="W124" s="125"/>
      <c r="X124" s="125"/>
      <c r="Y124" s="125"/>
      <c r="Z124" s="128"/>
      <c r="AA124" s="692" t="str">
        <f t="shared" si="8"/>
        <v>ERROR</v>
      </c>
      <c r="AB124" s="128"/>
      <c r="AC124" s="128"/>
      <c r="AD124" s="635"/>
      <c r="AE124" s="131" t="str">
        <f t="shared" si="9"/>
        <v>ERROR</v>
      </c>
      <c r="AF124" s="479"/>
      <c r="AG124" s="690"/>
      <c r="AH124" s="481"/>
      <c r="AI124" s="689"/>
      <c r="AJ124" s="480"/>
      <c r="AK124" s="127"/>
      <c r="AL124" s="125"/>
      <c r="AM124" s="125"/>
      <c r="AN124" s="128"/>
      <c r="AO124" s="128"/>
      <c r="AP124" s="125"/>
      <c r="AQ124" s="705"/>
      <c r="AR124" s="96" t="str">
        <f t="shared" si="10"/>
        <v/>
      </c>
      <c r="AS124" s="96" t="str">
        <f t="shared" si="11"/>
        <v/>
      </c>
      <c r="AT124" s="132" t="str">
        <f t="shared" si="12"/>
        <v xml:space="preserve"> - </v>
      </c>
      <c r="AU124" s="477" t="str">
        <f>IFERROR(VLOOKUP(B124,adm!$C$2:$E$36,3,FALSE),"")</f>
        <v/>
      </c>
      <c r="AV124" s="258"/>
      <c r="AW124" s="122"/>
      <c r="AX124" s="122"/>
      <c r="AY124" s="122"/>
      <c r="AZ124" s="122"/>
      <c r="BA124" s="122"/>
    </row>
    <row r="125" spans="1:53" ht="15" customHeight="1" x14ac:dyDescent="0.25">
      <c r="A125" s="812">
        <v>124</v>
      </c>
      <c r="B125" s="123"/>
      <c r="C125" s="131"/>
      <c r="D125" s="124"/>
      <c r="E125" s="543"/>
      <c r="F125" s="124"/>
      <c r="G125" s="681"/>
      <c r="H125" s="125"/>
      <c r="I125" s="742"/>
      <c r="J125" s="126"/>
      <c r="K125" s="701"/>
      <c r="L125" s="126"/>
      <c r="M125" s="125"/>
      <c r="N125" s="132" t="str">
        <f t="shared" si="13"/>
        <v>124</v>
      </c>
      <c r="O125" s="478"/>
      <c r="P125" s="478"/>
      <c r="Q125" s="125"/>
      <c r="R125" s="127"/>
      <c r="S125" s="127"/>
      <c r="T125" s="133" t="str">
        <f t="shared" si="14"/>
        <v/>
      </c>
      <c r="U125" s="134" t="str">
        <f t="shared" si="15"/>
        <v/>
      </c>
      <c r="V125" s="125"/>
      <c r="W125" s="125"/>
      <c r="X125" s="125"/>
      <c r="Y125" s="125"/>
      <c r="Z125" s="128"/>
      <c r="AA125" s="692" t="str">
        <f t="shared" si="8"/>
        <v>ERROR</v>
      </c>
      <c r="AB125" s="128"/>
      <c r="AC125" s="128"/>
      <c r="AD125" s="635"/>
      <c r="AE125" s="131" t="str">
        <f t="shared" si="9"/>
        <v>ERROR</v>
      </c>
      <c r="AF125" s="479"/>
      <c r="AG125" s="690"/>
      <c r="AH125" s="481"/>
      <c r="AI125" s="689"/>
      <c r="AJ125" s="480"/>
      <c r="AK125" s="127"/>
      <c r="AL125" s="125"/>
      <c r="AM125" s="125"/>
      <c r="AN125" s="128"/>
      <c r="AO125" s="128"/>
      <c r="AP125" s="125"/>
      <c r="AQ125" s="705"/>
      <c r="AR125" s="96" t="str">
        <f t="shared" si="10"/>
        <v/>
      </c>
      <c r="AS125" s="96" t="str">
        <f t="shared" si="11"/>
        <v/>
      </c>
      <c r="AT125" s="132" t="str">
        <f t="shared" si="12"/>
        <v xml:space="preserve"> - </v>
      </c>
      <c r="AU125" s="477" t="str">
        <f>IFERROR(VLOOKUP(B125,adm!$C$2:$E$36,3,FALSE),"")</f>
        <v/>
      </c>
      <c r="AV125" s="258"/>
      <c r="AW125" s="122"/>
      <c r="AX125" s="122"/>
      <c r="AY125" s="122"/>
      <c r="AZ125" s="122"/>
      <c r="BA125" s="122"/>
    </row>
    <row r="126" spans="1:53" ht="15" customHeight="1" x14ac:dyDescent="0.25">
      <c r="A126" s="812">
        <v>125</v>
      </c>
      <c r="B126" s="123"/>
      <c r="C126" s="131"/>
      <c r="D126" s="124"/>
      <c r="E126" s="543"/>
      <c r="F126" s="124"/>
      <c r="G126" s="681"/>
      <c r="H126" s="125"/>
      <c r="I126" s="742"/>
      <c r="J126" s="126"/>
      <c r="K126" s="701"/>
      <c r="L126" s="126"/>
      <c r="M126" s="125"/>
      <c r="N126" s="132" t="str">
        <f t="shared" si="13"/>
        <v>125</v>
      </c>
      <c r="O126" s="478"/>
      <c r="P126" s="478"/>
      <c r="Q126" s="125"/>
      <c r="R126" s="127"/>
      <c r="S126" s="127"/>
      <c r="T126" s="133" t="str">
        <f t="shared" si="14"/>
        <v/>
      </c>
      <c r="U126" s="134" t="str">
        <f t="shared" si="15"/>
        <v/>
      </c>
      <c r="V126" s="125"/>
      <c r="W126" s="125"/>
      <c r="X126" s="125"/>
      <c r="Y126" s="125"/>
      <c r="Z126" s="128"/>
      <c r="AA126" s="692" t="str">
        <f t="shared" si="8"/>
        <v>ERROR</v>
      </c>
      <c r="AB126" s="128"/>
      <c r="AC126" s="128"/>
      <c r="AD126" s="635"/>
      <c r="AE126" s="131" t="str">
        <f t="shared" si="9"/>
        <v>ERROR</v>
      </c>
      <c r="AF126" s="479"/>
      <c r="AG126" s="690"/>
      <c r="AH126" s="481"/>
      <c r="AI126" s="689"/>
      <c r="AJ126" s="480"/>
      <c r="AK126" s="127"/>
      <c r="AL126" s="125"/>
      <c r="AM126" s="125"/>
      <c r="AN126" s="128"/>
      <c r="AO126" s="128"/>
      <c r="AP126" s="125"/>
      <c r="AQ126" s="705"/>
      <c r="AR126" s="96" t="str">
        <f t="shared" si="10"/>
        <v/>
      </c>
      <c r="AS126" s="96" t="str">
        <f t="shared" si="11"/>
        <v/>
      </c>
      <c r="AT126" s="132" t="str">
        <f t="shared" si="12"/>
        <v xml:space="preserve"> - </v>
      </c>
      <c r="AU126" s="477" t="str">
        <f>IFERROR(VLOOKUP(B126,adm!$C$2:$E$36,3,FALSE),"")</f>
        <v/>
      </c>
      <c r="AV126" s="258"/>
      <c r="AW126" s="122"/>
      <c r="AX126" s="122"/>
      <c r="AY126" s="122"/>
      <c r="AZ126" s="122"/>
      <c r="BA126" s="122"/>
    </row>
    <row r="127" spans="1:53" ht="15" customHeight="1" x14ac:dyDescent="0.25">
      <c r="A127" s="812">
        <v>126</v>
      </c>
      <c r="B127" s="123"/>
      <c r="C127" s="131"/>
      <c r="D127" s="124"/>
      <c r="E127" s="543"/>
      <c r="F127" s="124"/>
      <c r="G127" s="681"/>
      <c r="H127" s="125"/>
      <c r="I127" s="742"/>
      <c r="J127" s="126"/>
      <c r="K127" s="701"/>
      <c r="L127" s="126"/>
      <c r="M127" s="125"/>
      <c r="N127" s="132" t="str">
        <f t="shared" si="13"/>
        <v>126</v>
      </c>
      <c r="O127" s="478"/>
      <c r="P127" s="478"/>
      <c r="Q127" s="125"/>
      <c r="R127" s="127"/>
      <c r="S127" s="127"/>
      <c r="T127" s="133" t="str">
        <f t="shared" si="14"/>
        <v/>
      </c>
      <c r="U127" s="134" t="str">
        <f t="shared" si="15"/>
        <v/>
      </c>
      <c r="V127" s="125"/>
      <c r="W127" s="125"/>
      <c r="X127" s="125"/>
      <c r="Y127" s="125"/>
      <c r="Z127" s="128"/>
      <c r="AA127" s="692" t="str">
        <f t="shared" si="8"/>
        <v>ERROR</v>
      </c>
      <c r="AB127" s="128"/>
      <c r="AC127" s="128"/>
      <c r="AD127" s="635"/>
      <c r="AE127" s="131" t="str">
        <f t="shared" si="9"/>
        <v>ERROR</v>
      </c>
      <c r="AF127" s="479"/>
      <c r="AG127" s="690"/>
      <c r="AH127" s="481"/>
      <c r="AI127" s="689"/>
      <c r="AJ127" s="480"/>
      <c r="AK127" s="127"/>
      <c r="AL127" s="125"/>
      <c r="AM127" s="125"/>
      <c r="AN127" s="128"/>
      <c r="AO127" s="128"/>
      <c r="AP127" s="125"/>
      <c r="AQ127" s="705"/>
      <c r="AR127" s="96" t="str">
        <f t="shared" si="10"/>
        <v/>
      </c>
      <c r="AS127" s="96" t="str">
        <f t="shared" si="11"/>
        <v/>
      </c>
      <c r="AT127" s="132" t="str">
        <f t="shared" si="12"/>
        <v xml:space="preserve"> - </v>
      </c>
      <c r="AU127" s="477" t="str">
        <f>IFERROR(VLOOKUP(B127,adm!$C$2:$E$36,3,FALSE),"")</f>
        <v/>
      </c>
      <c r="AV127" s="258"/>
      <c r="AW127" s="122"/>
      <c r="AX127" s="122"/>
      <c r="AY127" s="122"/>
      <c r="AZ127" s="122"/>
      <c r="BA127" s="122"/>
    </row>
    <row r="128" spans="1:53" ht="15" customHeight="1" x14ac:dyDescent="0.25">
      <c r="A128" s="812">
        <v>127</v>
      </c>
      <c r="B128" s="123"/>
      <c r="C128" s="131"/>
      <c r="D128" s="124"/>
      <c r="E128" s="543"/>
      <c r="F128" s="124"/>
      <c r="G128" s="681"/>
      <c r="H128" s="125"/>
      <c r="I128" s="742"/>
      <c r="J128" s="126"/>
      <c r="K128" s="701"/>
      <c r="L128" s="126"/>
      <c r="M128" s="125"/>
      <c r="N128" s="132" t="str">
        <f t="shared" si="13"/>
        <v>127</v>
      </c>
      <c r="O128" s="478"/>
      <c r="P128" s="478"/>
      <c r="Q128" s="125"/>
      <c r="R128" s="127"/>
      <c r="S128" s="127"/>
      <c r="T128" s="133" t="str">
        <f t="shared" si="14"/>
        <v/>
      </c>
      <c r="U128" s="134" t="str">
        <f t="shared" si="15"/>
        <v/>
      </c>
      <c r="V128" s="125"/>
      <c r="W128" s="125"/>
      <c r="X128" s="125"/>
      <c r="Y128" s="125"/>
      <c r="Z128" s="128"/>
      <c r="AA128" s="692" t="str">
        <f t="shared" si="8"/>
        <v>ERROR</v>
      </c>
      <c r="AB128" s="128"/>
      <c r="AC128" s="128"/>
      <c r="AD128" s="635"/>
      <c r="AE128" s="131" t="str">
        <f t="shared" si="9"/>
        <v>ERROR</v>
      </c>
      <c r="AF128" s="479"/>
      <c r="AG128" s="690"/>
      <c r="AH128" s="481"/>
      <c r="AI128" s="689"/>
      <c r="AJ128" s="480"/>
      <c r="AK128" s="127"/>
      <c r="AL128" s="125"/>
      <c r="AM128" s="125"/>
      <c r="AN128" s="128"/>
      <c r="AO128" s="128"/>
      <c r="AP128" s="125"/>
      <c r="AQ128" s="705"/>
      <c r="AR128" s="96" t="str">
        <f t="shared" si="10"/>
        <v/>
      </c>
      <c r="AS128" s="96" t="str">
        <f t="shared" si="11"/>
        <v/>
      </c>
      <c r="AT128" s="132" t="str">
        <f t="shared" si="12"/>
        <v xml:space="preserve"> - </v>
      </c>
      <c r="AU128" s="477" t="str">
        <f>IFERROR(VLOOKUP(B128,adm!$C$2:$E$36,3,FALSE),"")</f>
        <v/>
      </c>
      <c r="AV128" s="258"/>
      <c r="AW128" s="122"/>
      <c r="AX128" s="122"/>
      <c r="AY128" s="122"/>
      <c r="AZ128" s="122"/>
      <c r="BA128" s="122"/>
    </row>
    <row r="129" spans="1:53" ht="15" customHeight="1" x14ac:dyDescent="0.25">
      <c r="A129" s="812">
        <v>128</v>
      </c>
      <c r="B129" s="123"/>
      <c r="C129" s="131"/>
      <c r="D129" s="124"/>
      <c r="E129" s="543"/>
      <c r="F129" s="124"/>
      <c r="G129" s="681"/>
      <c r="H129" s="125"/>
      <c r="I129" s="742"/>
      <c r="J129" s="126"/>
      <c r="K129" s="701"/>
      <c r="L129" s="126"/>
      <c r="M129" s="125"/>
      <c r="N129" s="132" t="str">
        <f t="shared" si="13"/>
        <v>128</v>
      </c>
      <c r="O129" s="478"/>
      <c r="P129" s="478"/>
      <c r="Q129" s="125"/>
      <c r="R129" s="127"/>
      <c r="S129" s="127"/>
      <c r="T129" s="133" t="str">
        <f t="shared" si="14"/>
        <v/>
      </c>
      <c r="U129" s="134" t="str">
        <f t="shared" si="15"/>
        <v/>
      </c>
      <c r="V129" s="125"/>
      <c r="W129" s="125"/>
      <c r="X129" s="125"/>
      <c r="Y129" s="125"/>
      <c r="Z129" s="128"/>
      <c r="AA129" s="692" t="str">
        <f t="shared" si="8"/>
        <v>ERROR</v>
      </c>
      <c r="AB129" s="128"/>
      <c r="AC129" s="128"/>
      <c r="AD129" s="635"/>
      <c r="AE129" s="131" t="str">
        <f t="shared" si="9"/>
        <v>ERROR</v>
      </c>
      <c r="AF129" s="479"/>
      <c r="AG129" s="690"/>
      <c r="AH129" s="481"/>
      <c r="AI129" s="689"/>
      <c r="AJ129" s="480"/>
      <c r="AK129" s="127"/>
      <c r="AL129" s="125"/>
      <c r="AM129" s="125"/>
      <c r="AN129" s="128"/>
      <c r="AO129" s="128"/>
      <c r="AP129" s="125"/>
      <c r="AQ129" s="705"/>
      <c r="AR129" s="96" t="str">
        <f t="shared" si="10"/>
        <v/>
      </c>
      <c r="AS129" s="96" t="str">
        <f t="shared" si="11"/>
        <v/>
      </c>
      <c r="AT129" s="132" t="str">
        <f t="shared" si="12"/>
        <v xml:space="preserve"> - </v>
      </c>
      <c r="AU129" s="477" t="str">
        <f>IFERROR(VLOOKUP(B129,adm!$C$2:$E$36,3,FALSE),"")</f>
        <v/>
      </c>
      <c r="AV129" s="258"/>
      <c r="AW129" s="122"/>
      <c r="AX129" s="122"/>
      <c r="AY129" s="122"/>
      <c r="AZ129" s="122"/>
      <c r="BA129" s="122"/>
    </row>
    <row r="130" spans="1:53" ht="15" customHeight="1" x14ac:dyDescent="0.25">
      <c r="A130" s="812">
        <v>129</v>
      </c>
      <c r="B130" s="123"/>
      <c r="C130" s="131"/>
      <c r="D130" s="124"/>
      <c r="E130" s="543"/>
      <c r="F130" s="124"/>
      <c r="G130" s="681"/>
      <c r="H130" s="125"/>
      <c r="I130" s="742"/>
      <c r="J130" s="126"/>
      <c r="K130" s="701"/>
      <c r="L130" s="126"/>
      <c r="M130" s="125"/>
      <c r="N130" s="132" t="str">
        <f t="shared" si="13"/>
        <v>129</v>
      </c>
      <c r="O130" s="478"/>
      <c r="P130" s="478"/>
      <c r="Q130" s="125"/>
      <c r="R130" s="127"/>
      <c r="S130" s="127"/>
      <c r="T130" s="133" t="str">
        <f t="shared" si="14"/>
        <v/>
      </c>
      <c r="U130" s="134" t="str">
        <f t="shared" si="15"/>
        <v/>
      </c>
      <c r="V130" s="125"/>
      <c r="W130" s="125"/>
      <c r="X130" s="125"/>
      <c r="Y130" s="125"/>
      <c r="Z130" s="128"/>
      <c r="AA130" s="692" t="str">
        <f t="shared" ref="AA130:AA193" si="16">IF(ISBLANK(Z130),"ERROR",IF(AND(Z130&gt;=12.5,Z130&lt;=35),"Adecuado",IF(AND(Z130&lt;11.5,Z130&gt;=9),"Desnutrición aguda severa",IF(AND(Z130&gt;=11.5,Z130&lt;12.5),"Desnutrición aguda moderada",IF(AND(Z130&gt;=6,Z130&lt;9),"Referencia valoración médica",IF(Z130&lt;6,"Dato inválido",IF(Z130&gt;35,"Dato inválido")))))))</f>
        <v>ERROR</v>
      </c>
      <c r="AB130" s="128"/>
      <c r="AC130" s="128"/>
      <c r="AD130" s="635"/>
      <c r="AE130" s="131" t="str">
        <f t="shared" ref="AE130:AE193" si="17">IF(ISBLANK(AD130),"ERROR",IF(AND(AD130&gt;3,AD130&lt;5),"Obesidad",IF(AND(AD130&gt;2,AD130&lt;=3),"Sobrepeso",IF(AND(AD130&lt;=2,AD130&gt;=-2),"Adecuado",IF(AND(AD130&gt;=-3,AD130&lt;-2),"Desnutrición aguda moderada",IF(AND(AD130&lt;-3,AD130&gt;-5),"Desnutrición aguda severa",IF(AD130&lt;=-5,"Dato inválido",IF(AD130&gt;=5,"Dato inválido"))))))))</f>
        <v>ERROR</v>
      </c>
      <c r="AF130" s="479"/>
      <c r="AG130" s="690"/>
      <c r="AH130" s="481"/>
      <c r="AI130" s="689"/>
      <c r="AJ130" s="480"/>
      <c r="AK130" s="127"/>
      <c r="AL130" s="125"/>
      <c r="AM130" s="125"/>
      <c r="AN130" s="128"/>
      <c r="AO130" s="128"/>
      <c r="AP130" s="125"/>
      <c r="AQ130" s="705"/>
      <c r="AR130" s="96" t="str">
        <f t="shared" ref="AR130:AR193" si="18">IF(D130="","",TEXT(S130,"MMMM"))</f>
        <v/>
      </c>
      <c r="AS130" s="96" t="str">
        <f t="shared" ref="AS130:AS193" si="19">IF(F130="","",TEXT(S130,"YYYY"))</f>
        <v/>
      </c>
      <c r="AT130" s="132" t="str">
        <f t="shared" ref="AT130:AT193" si="20">B130&amp;" - "&amp;E130</f>
        <v xml:space="preserve"> - </v>
      </c>
      <c r="AU130" s="477" t="str">
        <f>IFERROR(VLOOKUP(B130,adm!$C$2:$E$36,3,FALSE),"")</f>
        <v/>
      </c>
      <c r="AV130" s="258"/>
      <c r="AW130" s="122"/>
      <c r="AX130" s="122"/>
      <c r="AY130" s="122"/>
      <c r="AZ130" s="122"/>
      <c r="BA130" s="122"/>
    </row>
    <row r="131" spans="1:53" ht="15" customHeight="1" x14ac:dyDescent="0.25">
      <c r="A131" s="812">
        <v>130</v>
      </c>
      <c r="B131" s="123"/>
      <c r="C131" s="131"/>
      <c r="D131" s="124"/>
      <c r="E131" s="543"/>
      <c r="F131" s="124"/>
      <c r="G131" s="681"/>
      <c r="H131" s="125"/>
      <c r="I131" s="742"/>
      <c r="J131" s="126"/>
      <c r="K131" s="701"/>
      <c r="L131" s="126"/>
      <c r="M131" s="125"/>
      <c r="N131" s="132" t="str">
        <f t="shared" ref="N131:N194" si="21">AU131&amp;R131&amp;A131</f>
        <v>130</v>
      </c>
      <c r="O131" s="478"/>
      <c r="P131" s="478"/>
      <c r="Q131" s="125"/>
      <c r="R131" s="127"/>
      <c r="S131" s="127"/>
      <c r="T131" s="133" t="str">
        <f t="shared" ref="T131:T137" si="22">IF(R131="","",(S131-R131)/365)</f>
        <v/>
      </c>
      <c r="U131" s="134" t="str">
        <f t="shared" ref="U131:U137" si="23">IF(R131="","",IF(T131&lt;=0.6,"0-6 meses",IF(T131&lt;=2,"7-23 meses",IF(T131&lt;=5,"24-59 meses",IF(T131&gt;5,"Mayor a 5 años")))))</f>
        <v/>
      </c>
      <c r="V131" s="125"/>
      <c r="W131" s="125"/>
      <c r="X131" s="125"/>
      <c r="Y131" s="125"/>
      <c r="Z131" s="128"/>
      <c r="AA131" s="692" t="str">
        <f t="shared" si="16"/>
        <v>ERROR</v>
      </c>
      <c r="AB131" s="128"/>
      <c r="AC131" s="128"/>
      <c r="AD131" s="635"/>
      <c r="AE131" s="131" t="str">
        <f t="shared" si="17"/>
        <v>ERROR</v>
      </c>
      <c r="AF131" s="479"/>
      <c r="AG131" s="690"/>
      <c r="AH131" s="481"/>
      <c r="AI131" s="689"/>
      <c r="AJ131" s="480"/>
      <c r="AK131" s="127"/>
      <c r="AL131" s="125"/>
      <c r="AM131" s="125"/>
      <c r="AN131" s="128"/>
      <c r="AO131" s="128"/>
      <c r="AP131" s="125"/>
      <c r="AQ131" s="705"/>
      <c r="AR131" s="96" t="str">
        <f t="shared" si="18"/>
        <v/>
      </c>
      <c r="AS131" s="96" t="str">
        <f t="shared" si="19"/>
        <v/>
      </c>
      <c r="AT131" s="132" t="str">
        <f t="shared" si="20"/>
        <v xml:space="preserve"> - </v>
      </c>
      <c r="AU131" s="477" t="str">
        <f>IFERROR(VLOOKUP(B131,adm!$C$2:$E$36,3,FALSE),"")</f>
        <v/>
      </c>
      <c r="AV131" s="258"/>
      <c r="AW131" s="122"/>
      <c r="AX131" s="122"/>
      <c r="AY131" s="122"/>
      <c r="AZ131" s="122"/>
      <c r="BA131" s="122"/>
    </row>
    <row r="132" spans="1:53" ht="15" customHeight="1" x14ac:dyDescent="0.25">
      <c r="A132" s="812">
        <v>131</v>
      </c>
      <c r="B132" s="123"/>
      <c r="C132" s="131"/>
      <c r="D132" s="124"/>
      <c r="E132" s="543"/>
      <c r="F132" s="124"/>
      <c r="G132" s="681"/>
      <c r="H132" s="125"/>
      <c r="I132" s="742"/>
      <c r="J132" s="126"/>
      <c r="K132" s="701"/>
      <c r="L132" s="126"/>
      <c r="M132" s="125"/>
      <c r="N132" s="132" t="str">
        <f t="shared" si="21"/>
        <v>131</v>
      </c>
      <c r="O132" s="478"/>
      <c r="P132" s="478"/>
      <c r="Q132" s="125"/>
      <c r="R132" s="127"/>
      <c r="S132" s="127"/>
      <c r="T132" s="133" t="str">
        <f t="shared" si="22"/>
        <v/>
      </c>
      <c r="U132" s="134" t="str">
        <f t="shared" si="23"/>
        <v/>
      </c>
      <c r="V132" s="125"/>
      <c r="W132" s="125"/>
      <c r="X132" s="125"/>
      <c r="Y132" s="125"/>
      <c r="Z132" s="128"/>
      <c r="AA132" s="692" t="str">
        <f t="shared" si="16"/>
        <v>ERROR</v>
      </c>
      <c r="AB132" s="128"/>
      <c r="AC132" s="128"/>
      <c r="AD132" s="635"/>
      <c r="AE132" s="131" t="str">
        <f t="shared" si="17"/>
        <v>ERROR</v>
      </c>
      <c r="AF132" s="479"/>
      <c r="AG132" s="690"/>
      <c r="AH132" s="481"/>
      <c r="AI132" s="689"/>
      <c r="AJ132" s="480"/>
      <c r="AK132" s="127"/>
      <c r="AL132" s="125"/>
      <c r="AM132" s="125"/>
      <c r="AN132" s="128"/>
      <c r="AO132" s="128"/>
      <c r="AP132" s="125"/>
      <c r="AQ132" s="705"/>
      <c r="AR132" s="96" t="str">
        <f t="shared" si="18"/>
        <v/>
      </c>
      <c r="AS132" s="96" t="str">
        <f t="shared" si="19"/>
        <v/>
      </c>
      <c r="AT132" s="132" t="str">
        <f t="shared" si="20"/>
        <v xml:space="preserve"> - </v>
      </c>
      <c r="AU132" s="477" t="str">
        <f>IFERROR(VLOOKUP(B132,adm!$C$2:$E$36,3,FALSE),"")</f>
        <v/>
      </c>
      <c r="AV132" s="258"/>
      <c r="AW132" s="122"/>
      <c r="AX132" s="122"/>
      <c r="AY132" s="122"/>
      <c r="AZ132" s="122"/>
      <c r="BA132" s="122"/>
    </row>
    <row r="133" spans="1:53" ht="15" customHeight="1" x14ac:dyDescent="0.25">
      <c r="A133" s="812">
        <v>132</v>
      </c>
      <c r="B133" s="123"/>
      <c r="C133" s="131"/>
      <c r="D133" s="124"/>
      <c r="E133" s="543"/>
      <c r="F133" s="124"/>
      <c r="G133" s="681"/>
      <c r="H133" s="125"/>
      <c r="I133" s="742"/>
      <c r="J133" s="126"/>
      <c r="K133" s="701"/>
      <c r="L133" s="126"/>
      <c r="M133" s="125"/>
      <c r="N133" s="132" t="str">
        <f t="shared" si="21"/>
        <v>132</v>
      </c>
      <c r="O133" s="478"/>
      <c r="P133" s="478"/>
      <c r="Q133" s="125"/>
      <c r="R133" s="127"/>
      <c r="S133" s="127"/>
      <c r="T133" s="133" t="str">
        <f t="shared" si="22"/>
        <v/>
      </c>
      <c r="U133" s="134" t="str">
        <f t="shared" si="23"/>
        <v/>
      </c>
      <c r="V133" s="125"/>
      <c r="W133" s="125"/>
      <c r="X133" s="125"/>
      <c r="Y133" s="125"/>
      <c r="Z133" s="128"/>
      <c r="AA133" s="692" t="str">
        <f t="shared" si="16"/>
        <v>ERROR</v>
      </c>
      <c r="AB133" s="128"/>
      <c r="AC133" s="128"/>
      <c r="AD133" s="635"/>
      <c r="AE133" s="131" t="str">
        <f t="shared" si="17"/>
        <v>ERROR</v>
      </c>
      <c r="AF133" s="479"/>
      <c r="AG133" s="690"/>
      <c r="AH133" s="481"/>
      <c r="AI133" s="689"/>
      <c r="AJ133" s="480"/>
      <c r="AK133" s="127"/>
      <c r="AL133" s="125"/>
      <c r="AM133" s="125"/>
      <c r="AN133" s="128"/>
      <c r="AO133" s="128"/>
      <c r="AP133" s="125"/>
      <c r="AQ133" s="705"/>
      <c r="AR133" s="96" t="str">
        <f t="shared" si="18"/>
        <v/>
      </c>
      <c r="AS133" s="96" t="str">
        <f t="shared" si="19"/>
        <v/>
      </c>
      <c r="AT133" s="132" t="str">
        <f t="shared" si="20"/>
        <v xml:space="preserve"> - </v>
      </c>
      <c r="AU133" s="477" t="str">
        <f>IFERROR(VLOOKUP(B133,adm!$C$2:$E$36,3,FALSE),"")</f>
        <v/>
      </c>
      <c r="AV133" s="258"/>
      <c r="AW133" s="122"/>
      <c r="AX133" s="122"/>
      <c r="AY133" s="122"/>
      <c r="AZ133" s="122"/>
      <c r="BA133" s="122"/>
    </row>
    <row r="134" spans="1:53" ht="15" customHeight="1" x14ac:dyDescent="0.25">
      <c r="A134" s="812">
        <v>133</v>
      </c>
      <c r="B134" s="123"/>
      <c r="C134" s="131"/>
      <c r="D134" s="124"/>
      <c r="E134" s="543"/>
      <c r="F134" s="124"/>
      <c r="G134" s="681"/>
      <c r="H134" s="125"/>
      <c r="I134" s="742"/>
      <c r="J134" s="126"/>
      <c r="K134" s="701"/>
      <c r="L134" s="126"/>
      <c r="M134" s="125"/>
      <c r="N134" s="132" t="str">
        <f t="shared" si="21"/>
        <v>133</v>
      </c>
      <c r="O134" s="478"/>
      <c r="P134" s="478"/>
      <c r="Q134" s="125"/>
      <c r="R134" s="127"/>
      <c r="S134" s="127"/>
      <c r="T134" s="133" t="str">
        <f t="shared" si="22"/>
        <v/>
      </c>
      <c r="U134" s="134" t="str">
        <f t="shared" si="23"/>
        <v/>
      </c>
      <c r="V134" s="125"/>
      <c r="W134" s="125"/>
      <c r="X134" s="125"/>
      <c r="Y134" s="125"/>
      <c r="Z134" s="128"/>
      <c r="AA134" s="692" t="str">
        <f t="shared" si="16"/>
        <v>ERROR</v>
      </c>
      <c r="AB134" s="128"/>
      <c r="AC134" s="128"/>
      <c r="AD134" s="635"/>
      <c r="AE134" s="131" t="str">
        <f t="shared" si="17"/>
        <v>ERROR</v>
      </c>
      <c r="AF134" s="479"/>
      <c r="AG134" s="690"/>
      <c r="AH134" s="481"/>
      <c r="AI134" s="689"/>
      <c r="AJ134" s="480"/>
      <c r="AK134" s="127"/>
      <c r="AL134" s="125"/>
      <c r="AM134" s="125"/>
      <c r="AN134" s="128"/>
      <c r="AO134" s="128"/>
      <c r="AP134" s="125"/>
      <c r="AQ134" s="705"/>
      <c r="AR134" s="96" t="str">
        <f t="shared" si="18"/>
        <v/>
      </c>
      <c r="AS134" s="96" t="str">
        <f t="shared" si="19"/>
        <v/>
      </c>
      <c r="AT134" s="132" t="str">
        <f t="shared" si="20"/>
        <v xml:space="preserve"> - </v>
      </c>
      <c r="AU134" s="477" t="str">
        <f>IFERROR(VLOOKUP(B134,adm!$C$2:$E$36,3,FALSE),"")</f>
        <v/>
      </c>
      <c r="AV134" s="258"/>
      <c r="AW134" s="122"/>
      <c r="AX134" s="122"/>
      <c r="AY134" s="122"/>
      <c r="AZ134" s="122"/>
      <c r="BA134" s="122"/>
    </row>
    <row r="135" spans="1:53" ht="15" customHeight="1" x14ac:dyDescent="0.25">
      <c r="A135" s="812">
        <v>134</v>
      </c>
      <c r="B135" s="123"/>
      <c r="C135" s="131"/>
      <c r="D135" s="124"/>
      <c r="E135" s="543"/>
      <c r="F135" s="124"/>
      <c r="G135" s="681"/>
      <c r="H135" s="125"/>
      <c r="I135" s="742"/>
      <c r="J135" s="126"/>
      <c r="K135" s="701"/>
      <c r="L135" s="126"/>
      <c r="M135" s="125"/>
      <c r="N135" s="132" t="str">
        <f t="shared" si="21"/>
        <v>134</v>
      </c>
      <c r="O135" s="478"/>
      <c r="P135" s="478"/>
      <c r="Q135" s="125"/>
      <c r="R135" s="127"/>
      <c r="S135" s="127"/>
      <c r="T135" s="133" t="str">
        <f t="shared" si="22"/>
        <v/>
      </c>
      <c r="U135" s="134" t="str">
        <f t="shared" si="23"/>
        <v/>
      </c>
      <c r="V135" s="125"/>
      <c r="W135" s="125"/>
      <c r="X135" s="125"/>
      <c r="Y135" s="125"/>
      <c r="Z135" s="128"/>
      <c r="AA135" s="692" t="str">
        <f t="shared" si="16"/>
        <v>ERROR</v>
      </c>
      <c r="AB135" s="128"/>
      <c r="AC135" s="128"/>
      <c r="AD135" s="635"/>
      <c r="AE135" s="131" t="str">
        <f t="shared" si="17"/>
        <v>ERROR</v>
      </c>
      <c r="AF135" s="479"/>
      <c r="AG135" s="690"/>
      <c r="AH135" s="481"/>
      <c r="AI135" s="689"/>
      <c r="AJ135" s="480"/>
      <c r="AK135" s="127"/>
      <c r="AL135" s="125"/>
      <c r="AM135" s="125"/>
      <c r="AN135" s="128"/>
      <c r="AO135" s="128"/>
      <c r="AP135" s="125"/>
      <c r="AQ135" s="705"/>
      <c r="AR135" s="96" t="str">
        <f t="shared" si="18"/>
        <v/>
      </c>
      <c r="AS135" s="96" t="str">
        <f t="shared" si="19"/>
        <v/>
      </c>
      <c r="AT135" s="132" t="str">
        <f t="shared" si="20"/>
        <v xml:space="preserve"> - </v>
      </c>
      <c r="AU135" s="477" t="str">
        <f>IFERROR(VLOOKUP(B135,adm!$C$2:$E$36,3,FALSE),"")</f>
        <v/>
      </c>
      <c r="AV135" s="258"/>
      <c r="AW135" s="122"/>
      <c r="AX135" s="122"/>
      <c r="AY135" s="122"/>
      <c r="AZ135" s="122"/>
      <c r="BA135" s="122"/>
    </row>
    <row r="136" spans="1:53" ht="15" customHeight="1" x14ac:dyDescent="0.25">
      <c r="A136" s="812">
        <v>135</v>
      </c>
      <c r="B136" s="123"/>
      <c r="C136" s="131"/>
      <c r="D136" s="124"/>
      <c r="E136" s="543"/>
      <c r="F136" s="124"/>
      <c r="G136" s="681"/>
      <c r="H136" s="125"/>
      <c r="I136" s="742"/>
      <c r="J136" s="126"/>
      <c r="K136" s="701"/>
      <c r="L136" s="126"/>
      <c r="M136" s="125"/>
      <c r="N136" s="132" t="str">
        <f t="shared" si="21"/>
        <v>135</v>
      </c>
      <c r="O136" s="478"/>
      <c r="P136" s="478"/>
      <c r="Q136" s="125"/>
      <c r="R136" s="127"/>
      <c r="S136" s="127"/>
      <c r="T136" s="133" t="str">
        <f t="shared" si="22"/>
        <v/>
      </c>
      <c r="U136" s="134" t="str">
        <f t="shared" si="23"/>
        <v/>
      </c>
      <c r="V136" s="125"/>
      <c r="W136" s="125"/>
      <c r="X136" s="125"/>
      <c r="Y136" s="125"/>
      <c r="Z136" s="128"/>
      <c r="AA136" s="692" t="str">
        <f t="shared" si="16"/>
        <v>ERROR</v>
      </c>
      <c r="AB136" s="128"/>
      <c r="AC136" s="128"/>
      <c r="AD136" s="635"/>
      <c r="AE136" s="131" t="str">
        <f t="shared" si="17"/>
        <v>ERROR</v>
      </c>
      <c r="AF136" s="479"/>
      <c r="AG136" s="690"/>
      <c r="AH136" s="481"/>
      <c r="AI136" s="689"/>
      <c r="AJ136" s="480"/>
      <c r="AK136" s="127"/>
      <c r="AL136" s="125"/>
      <c r="AM136" s="125"/>
      <c r="AN136" s="128"/>
      <c r="AO136" s="128"/>
      <c r="AP136" s="125"/>
      <c r="AQ136" s="705"/>
      <c r="AR136" s="96" t="str">
        <f t="shared" si="18"/>
        <v/>
      </c>
      <c r="AS136" s="96" t="str">
        <f t="shared" si="19"/>
        <v/>
      </c>
      <c r="AT136" s="132" t="str">
        <f t="shared" si="20"/>
        <v xml:space="preserve"> - </v>
      </c>
      <c r="AU136" s="477" t="str">
        <f>IFERROR(VLOOKUP(B136,adm!$C$2:$E$36,3,FALSE),"")</f>
        <v/>
      </c>
      <c r="AV136" s="258"/>
      <c r="AW136" s="122"/>
      <c r="AX136" s="122"/>
      <c r="AY136" s="122"/>
      <c r="AZ136" s="122"/>
      <c r="BA136" s="122"/>
    </row>
    <row r="137" spans="1:53" ht="15" customHeight="1" x14ac:dyDescent="0.25">
      <c r="A137" s="812">
        <v>136</v>
      </c>
      <c r="B137" s="123"/>
      <c r="C137" s="131"/>
      <c r="D137" s="124"/>
      <c r="E137" s="543"/>
      <c r="F137" s="124"/>
      <c r="G137" s="681"/>
      <c r="H137" s="125"/>
      <c r="I137" s="742"/>
      <c r="J137" s="126"/>
      <c r="K137" s="701"/>
      <c r="L137" s="126"/>
      <c r="M137" s="125"/>
      <c r="N137" s="132" t="str">
        <f t="shared" si="21"/>
        <v>136</v>
      </c>
      <c r="O137" s="478"/>
      <c r="P137" s="478"/>
      <c r="Q137" s="125"/>
      <c r="R137" s="127"/>
      <c r="S137" s="127"/>
      <c r="T137" s="133" t="str">
        <f t="shared" si="22"/>
        <v/>
      </c>
      <c r="U137" s="134" t="str">
        <f t="shared" si="23"/>
        <v/>
      </c>
      <c r="V137" s="125"/>
      <c r="W137" s="125"/>
      <c r="X137" s="125"/>
      <c r="Y137" s="125"/>
      <c r="Z137" s="128"/>
      <c r="AA137" s="692" t="str">
        <f t="shared" si="16"/>
        <v>ERROR</v>
      </c>
      <c r="AB137" s="128"/>
      <c r="AC137" s="128"/>
      <c r="AD137" s="635"/>
      <c r="AE137" s="131" t="str">
        <f t="shared" si="17"/>
        <v>ERROR</v>
      </c>
      <c r="AF137" s="479"/>
      <c r="AG137" s="690"/>
      <c r="AH137" s="481"/>
      <c r="AI137" s="689"/>
      <c r="AJ137" s="480"/>
      <c r="AK137" s="127"/>
      <c r="AL137" s="125"/>
      <c r="AM137" s="125"/>
      <c r="AN137" s="128"/>
      <c r="AO137" s="128"/>
      <c r="AP137" s="125"/>
      <c r="AQ137" s="705"/>
      <c r="AR137" s="96" t="str">
        <f t="shared" si="18"/>
        <v/>
      </c>
      <c r="AS137" s="96" t="str">
        <f t="shared" si="19"/>
        <v/>
      </c>
      <c r="AT137" s="132" t="str">
        <f t="shared" si="20"/>
        <v xml:space="preserve"> - </v>
      </c>
      <c r="AU137" s="477" t="str">
        <f>IFERROR(VLOOKUP(B137,adm!$C$2:$E$36,3,FALSE),"")</f>
        <v/>
      </c>
      <c r="AV137" s="258"/>
      <c r="AW137" s="122"/>
      <c r="AX137" s="122"/>
      <c r="AY137" s="122"/>
      <c r="AZ137" s="122"/>
      <c r="BA137" s="122"/>
    </row>
    <row r="138" spans="1:53" ht="15" customHeight="1" x14ac:dyDescent="0.25">
      <c r="A138" s="812">
        <v>137</v>
      </c>
      <c r="B138" s="123"/>
      <c r="C138" s="131"/>
      <c r="D138" s="124"/>
      <c r="E138" s="543"/>
      <c r="F138" s="124"/>
      <c r="G138" s="681"/>
      <c r="H138" s="125"/>
      <c r="I138" s="742"/>
      <c r="J138" s="126"/>
      <c r="K138" s="701"/>
      <c r="L138" s="126"/>
      <c r="M138" s="125"/>
      <c r="N138" s="132" t="str">
        <f t="shared" si="21"/>
        <v>137</v>
      </c>
      <c r="O138" s="478"/>
      <c r="P138" s="478"/>
      <c r="Q138" s="125"/>
      <c r="R138" s="127"/>
      <c r="S138" s="127"/>
      <c r="T138" s="133" t="str">
        <f t="shared" ref="T138:T194" si="24">IF(R138="","",(S138-R138)/365)</f>
        <v/>
      </c>
      <c r="U138" s="134" t="str">
        <f t="shared" ref="U138:U194" si="25">IF(R138="","",IF(T138&lt;=0.6,"0-6 meses",IF(T138&lt;=2,"7-23 meses",IF(T138&lt;=5,"24-59 meses",IF(T138&gt;5,"Mayor a 5 años")))))</f>
        <v/>
      </c>
      <c r="V138" s="125"/>
      <c r="W138" s="125"/>
      <c r="X138" s="125"/>
      <c r="Y138" s="125"/>
      <c r="Z138" s="128"/>
      <c r="AA138" s="692" t="str">
        <f t="shared" si="16"/>
        <v>ERROR</v>
      </c>
      <c r="AB138" s="128"/>
      <c r="AC138" s="128"/>
      <c r="AD138" s="635"/>
      <c r="AE138" s="131" t="str">
        <f t="shared" si="17"/>
        <v>ERROR</v>
      </c>
      <c r="AF138" s="479"/>
      <c r="AG138" s="690"/>
      <c r="AH138" s="481"/>
      <c r="AI138" s="689"/>
      <c r="AJ138" s="480"/>
      <c r="AK138" s="127"/>
      <c r="AL138" s="125"/>
      <c r="AM138" s="125"/>
      <c r="AN138" s="128"/>
      <c r="AO138" s="128"/>
      <c r="AP138" s="125"/>
      <c r="AQ138" s="705"/>
      <c r="AR138" s="96" t="str">
        <f t="shared" si="18"/>
        <v/>
      </c>
      <c r="AS138" s="96" t="str">
        <f t="shared" si="19"/>
        <v/>
      </c>
      <c r="AT138" s="132" t="str">
        <f t="shared" si="20"/>
        <v xml:space="preserve"> - </v>
      </c>
      <c r="AU138" s="477" t="str">
        <f>IFERROR(VLOOKUP(B138,adm!$C$2:$E$36,3,FALSE),"")</f>
        <v/>
      </c>
      <c r="AV138" s="258"/>
      <c r="AW138" s="122"/>
      <c r="AX138" s="122"/>
      <c r="AY138" s="122"/>
      <c r="AZ138" s="122"/>
      <c r="BA138" s="122"/>
    </row>
    <row r="139" spans="1:53" ht="15" customHeight="1" x14ac:dyDescent="0.25">
      <c r="A139" s="812">
        <v>138</v>
      </c>
      <c r="B139" s="123"/>
      <c r="C139" s="131"/>
      <c r="D139" s="124"/>
      <c r="E139" s="543"/>
      <c r="F139" s="124"/>
      <c r="G139" s="681"/>
      <c r="H139" s="125"/>
      <c r="I139" s="742"/>
      <c r="J139" s="126"/>
      <c r="K139" s="701"/>
      <c r="L139" s="126"/>
      <c r="M139" s="125"/>
      <c r="N139" s="132" t="str">
        <f t="shared" si="21"/>
        <v>138</v>
      </c>
      <c r="O139" s="478"/>
      <c r="P139" s="478"/>
      <c r="Q139" s="125"/>
      <c r="R139" s="127"/>
      <c r="S139" s="127"/>
      <c r="T139" s="133" t="str">
        <f t="shared" si="24"/>
        <v/>
      </c>
      <c r="U139" s="134" t="str">
        <f t="shared" si="25"/>
        <v/>
      </c>
      <c r="V139" s="125"/>
      <c r="W139" s="125"/>
      <c r="X139" s="125"/>
      <c r="Y139" s="125"/>
      <c r="Z139" s="128"/>
      <c r="AA139" s="692" t="str">
        <f t="shared" si="16"/>
        <v>ERROR</v>
      </c>
      <c r="AB139" s="128"/>
      <c r="AC139" s="128"/>
      <c r="AD139" s="635"/>
      <c r="AE139" s="131" t="str">
        <f t="shared" si="17"/>
        <v>ERROR</v>
      </c>
      <c r="AF139" s="479"/>
      <c r="AG139" s="690"/>
      <c r="AH139" s="481"/>
      <c r="AI139" s="689"/>
      <c r="AJ139" s="480"/>
      <c r="AK139" s="127"/>
      <c r="AL139" s="125"/>
      <c r="AM139" s="125"/>
      <c r="AN139" s="128"/>
      <c r="AO139" s="128"/>
      <c r="AP139" s="125"/>
      <c r="AQ139" s="705"/>
      <c r="AR139" s="96" t="str">
        <f t="shared" si="18"/>
        <v/>
      </c>
      <c r="AS139" s="96" t="str">
        <f t="shared" si="19"/>
        <v/>
      </c>
      <c r="AT139" s="132" t="str">
        <f t="shared" si="20"/>
        <v xml:space="preserve"> - </v>
      </c>
      <c r="AU139" s="477" t="str">
        <f>IFERROR(VLOOKUP(B139,adm!$C$2:$E$36,3,FALSE),"")</f>
        <v/>
      </c>
      <c r="AV139" s="258"/>
      <c r="AW139" s="122"/>
      <c r="AX139" s="122"/>
      <c r="AY139" s="122"/>
      <c r="AZ139" s="122"/>
      <c r="BA139" s="122"/>
    </row>
    <row r="140" spans="1:53" ht="15" customHeight="1" x14ac:dyDescent="0.25">
      <c r="A140" s="812">
        <v>139</v>
      </c>
      <c r="B140" s="123"/>
      <c r="C140" s="131"/>
      <c r="D140" s="124"/>
      <c r="E140" s="543"/>
      <c r="F140" s="124"/>
      <c r="G140" s="681"/>
      <c r="H140" s="125"/>
      <c r="I140" s="742"/>
      <c r="J140" s="126"/>
      <c r="K140" s="701"/>
      <c r="L140" s="126"/>
      <c r="M140" s="125"/>
      <c r="N140" s="132" t="str">
        <f t="shared" si="21"/>
        <v>139</v>
      </c>
      <c r="O140" s="478"/>
      <c r="P140" s="478"/>
      <c r="Q140" s="125"/>
      <c r="R140" s="127"/>
      <c r="S140" s="127"/>
      <c r="T140" s="133" t="str">
        <f t="shared" si="24"/>
        <v/>
      </c>
      <c r="U140" s="134" t="str">
        <f t="shared" si="25"/>
        <v/>
      </c>
      <c r="V140" s="125"/>
      <c r="W140" s="125"/>
      <c r="X140" s="125"/>
      <c r="Y140" s="125"/>
      <c r="Z140" s="128"/>
      <c r="AA140" s="692" t="str">
        <f t="shared" si="16"/>
        <v>ERROR</v>
      </c>
      <c r="AB140" s="128"/>
      <c r="AC140" s="128"/>
      <c r="AD140" s="635"/>
      <c r="AE140" s="131" t="str">
        <f t="shared" si="17"/>
        <v>ERROR</v>
      </c>
      <c r="AF140" s="479"/>
      <c r="AG140" s="690"/>
      <c r="AH140" s="481"/>
      <c r="AI140" s="689"/>
      <c r="AJ140" s="480"/>
      <c r="AK140" s="127"/>
      <c r="AL140" s="125"/>
      <c r="AM140" s="125"/>
      <c r="AN140" s="128"/>
      <c r="AO140" s="128"/>
      <c r="AP140" s="125"/>
      <c r="AQ140" s="705"/>
      <c r="AR140" s="96" t="str">
        <f t="shared" si="18"/>
        <v/>
      </c>
      <c r="AS140" s="96" t="str">
        <f t="shared" si="19"/>
        <v/>
      </c>
      <c r="AT140" s="132" t="str">
        <f t="shared" si="20"/>
        <v xml:space="preserve"> - </v>
      </c>
      <c r="AU140" s="477" t="str">
        <f>IFERROR(VLOOKUP(B140,adm!$C$2:$E$36,3,FALSE),"")</f>
        <v/>
      </c>
      <c r="AV140" s="258"/>
      <c r="AW140" s="122"/>
      <c r="AX140" s="122"/>
      <c r="AY140" s="122"/>
      <c r="AZ140" s="122"/>
      <c r="BA140" s="122"/>
    </row>
    <row r="141" spans="1:53" ht="15" customHeight="1" x14ac:dyDescent="0.25">
      <c r="A141" s="812">
        <v>140</v>
      </c>
      <c r="B141" s="123"/>
      <c r="C141" s="131"/>
      <c r="D141" s="124"/>
      <c r="E141" s="543"/>
      <c r="F141" s="124"/>
      <c r="G141" s="681"/>
      <c r="H141" s="125"/>
      <c r="I141" s="742"/>
      <c r="J141" s="126"/>
      <c r="K141" s="701"/>
      <c r="L141" s="126"/>
      <c r="M141" s="125"/>
      <c r="N141" s="132" t="str">
        <f t="shared" si="21"/>
        <v>140</v>
      </c>
      <c r="O141" s="478"/>
      <c r="P141" s="478"/>
      <c r="Q141" s="125"/>
      <c r="R141" s="127"/>
      <c r="S141" s="127"/>
      <c r="T141" s="133" t="str">
        <f t="shared" si="24"/>
        <v/>
      </c>
      <c r="U141" s="134" t="str">
        <f t="shared" si="25"/>
        <v/>
      </c>
      <c r="V141" s="125"/>
      <c r="W141" s="125"/>
      <c r="X141" s="125"/>
      <c r="Y141" s="125"/>
      <c r="Z141" s="128"/>
      <c r="AA141" s="692" t="str">
        <f t="shared" si="16"/>
        <v>ERROR</v>
      </c>
      <c r="AB141" s="128"/>
      <c r="AC141" s="128"/>
      <c r="AD141" s="635"/>
      <c r="AE141" s="131" t="str">
        <f t="shared" si="17"/>
        <v>ERROR</v>
      </c>
      <c r="AF141" s="479"/>
      <c r="AG141" s="690"/>
      <c r="AH141" s="481"/>
      <c r="AI141" s="689"/>
      <c r="AJ141" s="480"/>
      <c r="AK141" s="127"/>
      <c r="AL141" s="125"/>
      <c r="AM141" s="125"/>
      <c r="AN141" s="128"/>
      <c r="AO141" s="128"/>
      <c r="AP141" s="125"/>
      <c r="AQ141" s="705"/>
      <c r="AR141" s="96" t="str">
        <f t="shared" si="18"/>
        <v/>
      </c>
      <c r="AS141" s="96" t="str">
        <f t="shared" si="19"/>
        <v/>
      </c>
      <c r="AT141" s="132" t="str">
        <f t="shared" si="20"/>
        <v xml:space="preserve"> - </v>
      </c>
      <c r="AU141" s="477" t="str">
        <f>IFERROR(VLOOKUP(B141,adm!$C$2:$E$36,3,FALSE),"")</f>
        <v/>
      </c>
      <c r="AV141" s="258"/>
      <c r="AW141" s="122"/>
      <c r="AX141" s="122"/>
      <c r="AY141" s="122"/>
      <c r="AZ141" s="122"/>
      <c r="BA141" s="122"/>
    </row>
    <row r="142" spans="1:53" ht="15" customHeight="1" x14ac:dyDescent="0.25">
      <c r="A142" s="812">
        <v>141</v>
      </c>
      <c r="B142" s="123"/>
      <c r="C142" s="131"/>
      <c r="D142" s="124"/>
      <c r="E142" s="543"/>
      <c r="F142" s="124"/>
      <c r="G142" s="681"/>
      <c r="H142" s="125"/>
      <c r="I142" s="742"/>
      <c r="J142" s="126"/>
      <c r="K142" s="701"/>
      <c r="L142" s="126"/>
      <c r="M142" s="125"/>
      <c r="N142" s="132" t="str">
        <f t="shared" si="21"/>
        <v>141</v>
      </c>
      <c r="O142" s="478"/>
      <c r="P142" s="478"/>
      <c r="Q142" s="125"/>
      <c r="R142" s="127"/>
      <c r="S142" s="127"/>
      <c r="T142" s="133" t="str">
        <f t="shared" si="24"/>
        <v/>
      </c>
      <c r="U142" s="134" t="str">
        <f t="shared" si="25"/>
        <v/>
      </c>
      <c r="V142" s="125"/>
      <c r="W142" s="125"/>
      <c r="X142" s="125"/>
      <c r="Y142" s="125"/>
      <c r="Z142" s="128"/>
      <c r="AA142" s="692" t="str">
        <f t="shared" si="16"/>
        <v>ERROR</v>
      </c>
      <c r="AB142" s="128"/>
      <c r="AC142" s="128"/>
      <c r="AD142" s="635"/>
      <c r="AE142" s="131" t="str">
        <f t="shared" si="17"/>
        <v>ERROR</v>
      </c>
      <c r="AF142" s="479"/>
      <c r="AG142" s="690"/>
      <c r="AH142" s="481"/>
      <c r="AI142" s="689"/>
      <c r="AJ142" s="480"/>
      <c r="AK142" s="127"/>
      <c r="AL142" s="125"/>
      <c r="AM142" s="125"/>
      <c r="AN142" s="128"/>
      <c r="AO142" s="128"/>
      <c r="AP142" s="125"/>
      <c r="AQ142" s="705"/>
      <c r="AR142" s="96" t="str">
        <f t="shared" si="18"/>
        <v/>
      </c>
      <c r="AS142" s="96" t="str">
        <f t="shared" si="19"/>
        <v/>
      </c>
      <c r="AT142" s="132" t="str">
        <f t="shared" si="20"/>
        <v xml:space="preserve"> - </v>
      </c>
      <c r="AU142" s="477" t="str">
        <f>IFERROR(VLOOKUP(B142,adm!$C$2:$E$36,3,FALSE),"")</f>
        <v/>
      </c>
      <c r="AV142" s="258"/>
      <c r="AW142" s="122"/>
      <c r="AX142" s="122"/>
      <c r="AY142" s="122"/>
      <c r="AZ142" s="122"/>
      <c r="BA142" s="122"/>
    </row>
    <row r="143" spans="1:53" ht="15" customHeight="1" x14ac:dyDescent="0.25">
      <c r="A143" s="812">
        <v>142</v>
      </c>
      <c r="B143" s="123"/>
      <c r="C143" s="131"/>
      <c r="D143" s="124"/>
      <c r="E143" s="543"/>
      <c r="F143" s="124"/>
      <c r="G143" s="681"/>
      <c r="H143" s="125"/>
      <c r="I143" s="742"/>
      <c r="J143" s="126"/>
      <c r="K143" s="701"/>
      <c r="L143" s="126"/>
      <c r="M143" s="125"/>
      <c r="N143" s="132" t="str">
        <f t="shared" si="21"/>
        <v>142</v>
      </c>
      <c r="O143" s="478"/>
      <c r="P143" s="478"/>
      <c r="Q143" s="125"/>
      <c r="R143" s="127"/>
      <c r="S143" s="127"/>
      <c r="T143" s="133" t="str">
        <f t="shared" si="24"/>
        <v/>
      </c>
      <c r="U143" s="134" t="str">
        <f t="shared" si="25"/>
        <v/>
      </c>
      <c r="V143" s="125"/>
      <c r="W143" s="125"/>
      <c r="X143" s="125"/>
      <c r="Y143" s="125"/>
      <c r="Z143" s="128"/>
      <c r="AA143" s="692" t="str">
        <f t="shared" si="16"/>
        <v>ERROR</v>
      </c>
      <c r="AB143" s="128"/>
      <c r="AC143" s="128"/>
      <c r="AD143" s="635"/>
      <c r="AE143" s="131" t="str">
        <f t="shared" si="17"/>
        <v>ERROR</v>
      </c>
      <c r="AF143" s="479"/>
      <c r="AG143" s="690"/>
      <c r="AH143" s="481"/>
      <c r="AI143" s="689"/>
      <c r="AJ143" s="480"/>
      <c r="AK143" s="127"/>
      <c r="AL143" s="125"/>
      <c r="AM143" s="125"/>
      <c r="AN143" s="128"/>
      <c r="AO143" s="128"/>
      <c r="AP143" s="125"/>
      <c r="AQ143" s="705"/>
      <c r="AR143" s="96" t="str">
        <f t="shared" si="18"/>
        <v/>
      </c>
      <c r="AS143" s="96" t="str">
        <f t="shared" si="19"/>
        <v/>
      </c>
      <c r="AT143" s="132" t="str">
        <f t="shared" si="20"/>
        <v xml:space="preserve"> - </v>
      </c>
      <c r="AU143" s="477" t="str">
        <f>IFERROR(VLOOKUP(B143,adm!$C$2:$E$36,3,FALSE),"")</f>
        <v/>
      </c>
      <c r="AV143" s="258"/>
      <c r="AW143" s="122"/>
      <c r="AX143" s="122"/>
      <c r="AY143" s="122"/>
      <c r="AZ143" s="122"/>
      <c r="BA143" s="122"/>
    </row>
    <row r="144" spans="1:53" ht="15" customHeight="1" x14ac:dyDescent="0.25">
      <c r="A144" s="812">
        <v>143</v>
      </c>
      <c r="B144" s="123"/>
      <c r="C144" s="131"/>
      <c r="D144" s="124"/>
      <c r="E144" s="543"/>
      <c r="F144" s="124"/>
      <c r="G144" s="681"/>
      <c r="H144" s="125"/>
      <c r="I144" s="742"/>
      <c r="J144" s="126"/>
      <c r="K144" s="701"/>
      <c r="L144" s="126"/>
      <c r="M144" s="125"/>
      <c r="N144" s="132" t="str">
        <f t="shared" si="21"/>
        <v>143</v>
      </c>
      <c r="O144" s="478"/>
      <c r="P144" s="478"/>
      <c r="Q144" s="125"/>
      <c r="R144" s="127"/>
      <c r="S144" s="127"/>
      <c r="T144" s="133" t="str">
        <f t="shared" si="24"/>
        <v/>
      </c>
      <c r="U144" s="134" t="str">
        <f t="shared" si="25"/>
        <v/>
      </c>
      <c r="V144" s="125"/>
      <c r="W144" s="125"/>
      <c r="X144" s="125"/>
      <c r="Y144" s="125"/>
      <c r="Z144" s="128"/>
      <c r="AA144" s="692" t="str">
        <f t="shared" si="16"/>
        <v>ERROR</v>
      </c>
      <c r="AB144" s="128"/>
      <c r="AC144" s="128"/>
      <c r="AD144" s="635"/>
      <c r="AE144" s="131" t="str">
        <f t="shared" si="17"/>
        <v>ERROR</v>
      </c>
      <c r="AF144" s="479"/>
      <c r="AG144" s="690"/>
      <c r="AH144" s="481"/>
      <c r="AI144" s="689"/>
      <c r="AJ144" s="480"/>
      <c r="AK144" s="127"/>
      <c r="AL144" s="125"/>
      <c r="AM144" s="125"/>
      <c r="AN144" s="128"/>
      <c r="AO144" s="128"/>
      <c r="AP144" s="125"/>
      <c r="AQ144" s="705"/>
      <c r="AR144" s="96" t="str">
        <f t="shared" si="18"/>
        <v/>
      </c>
      <c r="AS144" s="96" t="str">
        <f t="shared" si="19"/>
        <v/>
      </c>
      <c r="AT144" s="132" t="str">
        <f t="shared" si="20"/>
        <v xml:space="preserve"> - </v>
      </c>
      <c r="AU144" s="477" t="str">
        <f>IFERROR(VLOOKUP(B144,adm!$C$2:$E$36,3,FALSE),"")</f>
        <v/>
      </c>
      <c r="AV144" s="258"/>
      <c r="AW144" s="122"/>
      <c r="AX144" s="122"/>
      <c r="AY144" s="122"/>
      <c r="AZ144" s="122"/>
      <c r="BA144" s="122"/>
    </row>
    <row r="145" spans="1:53" ht="15" customHeight="1" x14ac:dyDescent="0.25">
      <c r="A145" s="812">
        <v>144</v>
      </c>
      <c r="B145" s="123"/>
      <c r="C145" s="131"/>
      <c r="D145" s="124"/>
      <c r="E145" s="543"/>
      <c r="F145" s="124"/>
      <c r="G145" s="681"/>
      <c r="H145" s="125"/>
      <c r="I145" s="742"/>
      <c r="J145" s="126"/>
      <c r="K145" s="701"/>
      <c r="L145" s="126"/>
      <c r="M145" s="125"/>
      <c r="N145" s="132" t="str">
        <f t="shared" si="21"/>
        <v>144</v>
      </c>
      <c r="O145" s="478"/>
      <c r="P145" s="478"/>
      <c r="Q145" s="125"/>
      <c r="R145" s="127"/>
      <c r="S145" s="127"/>
      <c r="T145" s="133" t="str">
        <f t="shared" si="24"/>
        <v/>
      </c>
      <c r="U145" s="134" t="str">
        <f t="shared" si="25"/>
        <v/>
      </c>
      <c r="V145" s="125"/>
      <c r="W145" s="125"/>
      <c r="X145" s="125"/>
      <c r="Y145" s="125"/>
      <c r="Z145" s="128"/>
      <c r="AA145" s="692" t="str">
        <f t="shared" si="16"/>
        <v>ERROR</v>
      </c>
      <c r="AB145" s="128"/>
      <c r="AC145" s="128"/>
      <c r="AD145" s="635"/>
      <c r="AE145" s="131" t="str">
        <f t="shared" si="17"/>
        <v>ERROR</v>
      </c>
      <c r="AF145" s="479"/>
      <c r="AG145" s="690"/>
      <c r="AH145" s="481"/>
      <c r="AI145" s="689"/>
      <c r="AJ145" s="480"/>
      <c r="AK145" s="127"/>
      <c r="AL145" s="125"/>
      <c r="AM145" s="125"/>
      <c r="AN145" s="128"/>
      <c r="AO145" s="128"/>
      <c r="AP145" s="125"/>
      <c r="AQ145" s="705"/>
      <c r="AR145" s="96" t="str">
        <f t="shared" si="18"/>
        <v/>
      </c>
      <c r="AS145" s="96" t="str">
        <f t="shared" si="19"/>
        <v/>
      </c>
      <c r="AT145" s="132" t="str">
        <f t="shared" si="20"/>
        <v xml:space="preserve"> - </v>
      </c>
      <c r="AU145" s="477" t="str">
        <f>IFERROR(VLOOKUP(B145,adm!$C$2:$E$36,3,FALSE),"")</f>
        <v/>
      </c>
      <c r="AV145" s="258"/>
      <c r="AW145" s="122"/>
      <c r="AX145" s="122"/>
      <c r="AY145" s="122"/>
      <c r="AZ145" s="122"/>
      <c r="BA145" s="122"/>
    </row>
    <row r="146" spans="1:53" ht="15" customHeight="1" x14ac:dyDescent="0.25">
      <c r="A146" s="812">
        <v>145</v>
      </c>
      <c r="B146" s="123"/>
      <c r="C146" s="131"/>
      <c r="D146" s="124"/>
      <c r="E146" s="543"/>
      <c r="F146" s="124"/>
      <c r="G146" s="681"/>
      <c r="H146" s="125"/>
      <c r="I146" s="742"/>
      <c r="J146" s="126"/>
      <c r="K146" s="701"/>
      <c r="L146" s="126"/>
      <c r="M146" s="125"/>
      <c r="N146" s="132" t="str">
        <f t="shared" si="21"/>
        <v>145</v>
      </c>
      <c r="O146" s="478"/>
      <c r="P146" s="478"/>
      <c r="Q146" s="125"/>
      <c r="R146" s="127"/>
      <c r="S146" s="127"/>
      <c r="T146" s="133" t="str">
        <f t="shared" si="24"/>
        <v/>
      </c>
      <c r="U146" s="134" t="str">
        <f t="shared" si="25"/>
        <v/>
      </c>
      <c r="V146" s="125"/>
      <c r="W146" s="125"/>
      <c r="X146" s="125"/>
      <c r="Y146" s="125"/>
      <c r="Z146" s="128"/>
      <c r="AA146" s="692" t="str">
        <f t="shared" si="16"/>
        <v>ERROR</v>
      </c>
      <c r="AB146" s="128"/>
      <c r="AC146" s="128"/>
      <c r="AD146" s="635"/>
      <c r="AE146" s="131" t="str">
        <f t="shared" si="17"/>
        <v>ERROR</v>
      </c>
      <c r="AF146" s="479"/>
      <c r="AG146" s="690"/>
      <c r="AH146" s="481"/>
      <c r="AI146" s="689"/>
      <c r="AJ146" s="480"/>
      <c r="AK146" s="127"/>
      <c r="AL146" s="125"/>
      <c r="AM146" s="125"/>
      <c r="AN146" s="128"/>
      <c r="AO146" s="128"/>
      <c r="AP146" s="125"/>
      <c r="AQ146" s="705"/>
      <c r="AR146" s="96" t="str">
        <f t="shared" si="18"/>
        <v/>
      </c>
      <c r="AS146" s="96" t="str">
        <f t="shared" si="19"/>
        <v/>
      </c>
      <c r="AT146" s="132" t="str">
        <f t="shared" si="20"/>
        <v xml:space="preserve"> - </v>
      </c>
      <c r="AU146" s="477" t="str">
        <f>IFERROR(VLOOKUP(B146,adm!$C$2:$E$36,3,FALSE),"")</f>
        <v/>
      </c>
      <c r="AV146" s="258"/>
      <c r="AW146" s="122"/>
      <c r="AX146" s="122"/>
      <c r="AY146" s="122"/>
      <c r="AZ146" s="122"/>
      <c r="BA146" s="122"/>
    </row>
    <row r="147" spans="1:53" ht="15" customHeight="1" x14ac:dyDescent="0.25">
      <c r="A147" s="812">
        <v>146</v>
      </c>
      <c r="B147" s="123"/>
      <c r="C147" s="131"/>
      <c r="D147" s="124"/>
      <c r="E147" s="543"/>
      <c r="F147" s="124"/>
      <c r="G147" s="681"/>
      <c r="H147" s="125"/>
      <c r="I147" s="742"/>
      <c r="J147" s="126"/>
      <c r="K147" s="701"/>
      <c r="L147" s="126"/>
      <c r="M147" s="125"/>
      <c r="N147" s="132" t="str">
        <f t="shared" si="21"/>
        <v>146</v>
      </c>
      <c r="O147" s="478"/>
      <c r="P147" s="478"/>
      <c r="Q147" s="125"/>
      <c r="R147" s="127"/>
      <c r="S147" s="127"/>
      <c r="T147" s="133" t="str">
        <f t="shared" si="24"/>
        <v/>
      </c>
      <c r="U147" s="134" t="str">
        <f t="shared" si="25"/>
        <v/>
      </c>
      <c r="V147" s="125"/>
      <c r="W147" s="125"/>
      <c r="X147" s="125"/>
      <c r="Y147" s="125"/>
      <c r="Z147" s="128"/>
      <c r="AA147" s="692" t="str">
        <f t="shared" si="16"/>
        <v>ERROR</v>
      </c>
      <c r="AB147" s="128"/>
      <c r="AC147" s="128"/>
      <c r="AD147" s="635"/>
      <c r="AE147" s="131" t="str">
        <f t="shared" si="17"/>
        <v>ERROR</v>
      </c>
      <c r="AF147" s="479"/>
      <c r="AG147" s="690"/>
      <c r="AH147" s="481"/>
      <c r="AI147" s="689"/>
      <c r="AJ147" s="480"/>
      <c r="AK147" s="127"/>
      <c r="AL147" s="125"/>
      <c r="AM147" s="125"/>
      <c r="AN147" s="128"/>
      <c r="AO147" s="128"/>
      <c r="AP147" s="125"/>
      <c r="AQ147" s="705"/>
      <c r="AR147" s="96" t="str">
        <f t="shared" si="18"/>
        <v/>
      </c>
      <c r="AS147" s="96" t="str">
        <f t="shared" si="19"/>
        <v/>
      </c>
      <c r="AT147" s="132" t="str">
        <f t="shared" si="20"/>
        <v xml:space="preserve"> - </v>
      </c>
      <c r="AU147" s="477" t="str">
        <f>IFERROR(VLOOKUP(B147,adm!$C$2:$E$36,3,FALSE),"")</f>
        <v/>
      </c>
      <c r="AV147" s="258"/>
      <c r="AW147" s="122"/>
      <c r="AX147" s="122"/>
      <c r="AY147" s="122"/>
      <c r="AZ147" s="122"/>
      <c r="BA147" s="122"/>
    </row>
    <row r="148" spans="1:53" ht="15" customHeight="1" x14ac:dyDescent="0.25">
      <c r="A148" s="812">
        <v>147</v>
      </c>
      <c r="B148" s="123"/>
      <c r="C148" s="131"/>
      <c r="D148" s="124"/>
      <c r="E148" s="543"/>
      <c r="F148" s="124"/>
      <c r="G148" s="681"/>
      <c r="H148" s="125"/>
      <c r="I148" s="742"/>
      <c r="J148" s="126"/>
      <c r="K148" s="701"/>
      <c r="L148" s="126"/>
      <c r="M148" s="125"/>
      <c r="N148" s="132" t="str">
        <f t="shared" si="21"/>
        <v>147</v>
      </c>
      <c r="O148" s="478"/>
      <c r="P148" s="478"/>
      <c r="Q148" s="125"/>
      <c r="R148" s="127"/>
      <c r="S148" s="127"/>
      <c r="T148" s="133" t="str">
        <f t="shared" si="24"/>
        <v/>
      </c>
      <c r="U148" s="134" t="str">
        <f t="shared" si="25"/>
        <v/>
      </c>
      <c r="V148" s="125"/>
      <c r="W148" s="125"/>
      <c r="X148" s="125"/>
      <c r="Y148" s="125"/>
      <c r="Z148" s="128"/>
      <c r="AA148" s="692" t="str">
        <f t="shared" si="16"/>
        <v>ERROR</v>
      </c>
      <c r="AB148" s="128"/>
      <c r="AC148" s="128"/>
      <c r="AD148" s="635"/>
      <c r="AE148" s="131" t="str">
        <f t="shared" si="17"/>
        <v>ERROR</v>
      </c>
      <c r="AF148" s="479"/>
      <c r="AG148" s="690"/>
      <c r="AH148" s="481"/>
      <c r="AI148" s="689"/>
      <c r="AJ148" s="480"/>
      <c r="AK148" s="127"/>
      <c r="AL148" s="125"/>
      <c r="AM148" s="125"/>
      <c r="AN148" s="128"/>
      <c r="AO148" s="128"/>
      <c r="AP148" s="125"/>
      <c r="AQ148" s="705"/>
      <c r="AR148" s="96" t="str">
        <f t="shared" si="18"/>
        <v/>
      </c>
      <c r="AS148" s="96" t="str">
        <f t="shared" si="19"/>
        <v/>
      </c>
      <c r="AT148" s="132" t="str">
        <f t="shared" si="20"/>
        <v xml:space="preserve"> - </v>
      </c>
      <c r="AU148" s="477" t="str">
        <f>IFERROR(VLOOKUP(B148,adm!$C$2:$E$36,3,FALSE),"")</f>
        <v/>
      </c>
      <c r="AV148" s="258"/>
      <c r="AW148" s="122"/>
      <c r="AX148" s="122"/>
      <c r="AY148" s="122"/>
      <c r="AZ148" s="122"/>
      <c r="BA148" s="122"/>
    </row>
    <row r="149" spans="1:53" ht="15" customHeight="1" x14ac:dyDescent="0.25">
      <c r="A149" s="812">
        <v>148</v>
      </c>
      <c r="B149" s="123"/>
      <c r="C149" s="131"/>
      <c r="D149" s="124"/>
      <c r="E149" s="543"/>
      <c r="F149" s="124"/>
      <c r="G149" s="681"/>
      <c r="H149" s="125"/>
      <c r="I149" s="742"/>
      <c r="J149" s="126"/>
      <c r="K149" s="701"/>
      <c r="L149" s="126"/>
      <c r="M149" s="125"/>
      <c r="N149" s="132" t="str">
        <f t="shared" si="21"/>
        <v>148</v>
      </c>
      <c r="O149" s="478"/>
      <c r="P149" s="478"/>
      <c r="Q149" s="125"/>
      <c r="R149" s="127"/>
      <c r="S149" s="127"/>
      <c r="T149" s="133" t="str">
        <f t="shared" si="24"/>
        <v/>
      </c>
      <c r="U149" s="134" t="str">
        <f t="shared" si="25"/>
        <v/>
      </c>
      <c r="V149" s="125"/>
      <c r="W149" s="125"/>
      <c r="X149" s="125"/>
      <c r="Y149" s="125"/>
      <c r="Z149" s="128"/>
      <c r="AA149" s="692" t="str">
        <f t="shared" si="16"/>
        <v>ERROR</v>
      </c>
      <c r="AB149" s="128"/>
      <c r="AC149" s="128"/>
      <c r="AD149" s="635"/>
      <c r="AE149" s="131" t="str">
        <f t="shared" si="17"/>
        <v>ERROR</v>
      </c>
      <c r="AF149" s="479"/>
      <c r="AG149" s="690"/>
      <c r="AH149" s="481"/>
      <c r="AI149" s="689"/>
      <c r="AJ149" s="480"/>
      <c r="AK149" s="127"/>
      <c r="AL149" s="125"/>
      <c r="AM149" s="125"/>
      <c r="AN149" s="128"/>
      <c r="AO149" s="128"/>
      <c r="AP149" s="125"/>
      <c r="AQ149" s="705"/>
      <c r="AR149" s="96" t="str">
        <f t="shared" si="18"/>
        <v/>
      </c>
      <c r="AS149" s="96" t="str">
        <f t="shared" si="19"/>
        <v/>
      </c>
      <c r="AT149" s="132" t="str">
        <f t="shared" si="20"/>
        <v xml:space="preserve"> - </v>
      </c>
      <c r="AU149" s="477" t="str">
        <f>IFERROR(VLOOKUP(B149,adm!$C$2:$E$36,3,FALSE),"")</f>
        <v/>
      </c>
      <c r="AV149" s="258"/>
      <c r="AW149" s="122"/>
      <c r="AX149" s="122"/>
      <c r="AY149" s="122"/>
      <c r="AZ149" s="122"/>
      <c r="BA149" s="122"/>
    </row>
    <row r="150" spans="1:53" ht="15" customHeight="1" x14ac:dyDescent="0.25">
      <c r="A150" s="812">
        <v>149</v>
      </c>
      <c r="B150" s="123"/>
      <c r="C150" s="131"/>
      <c r="D150" s="124"/>
      <c r="E150" s="543"/>
      <c r="F150" s="124"/>
      <c r="G150" s="681"/>
      <c r="H150" s="125"/>
      <c r="I150" s="742"/>
      <c r="J150" s="126"/>
      <c r="K150" s="701"/>
      <c r="L150" s="126"/>
      <c r="M150" s="125"/>
      <c r="N150" s="132" t="str">
        <f t="shared" si="21"/>
        <v>149</v>
      </c>
      <c r="O150" s="478"/>
      <c r="P150" s="478"/>
      <c r="Q150" s="125"/>
      <c r="R150" s="127"/>
      <c r="S150" s="127"/>
      <c r="T150" s="133" t="str">
        <f t="shared" si="24"/>
        <v/>
      </c>
      <c r="U150" s="134" t="str">
        <f t="shared" si="25"/>
        <v/>
      </c>
      <c r="V150" s="125"/>
      <c r="W150" s="125"/>
      <c r="X150" s="125"/>
      <c r="Y150" s="125"/>
      <c r="Z150" s="128"/>
      <c r="AA150" s="692" t="str">
        <f t="shared" si="16"/>
        <v>ERROR</v>
      </c>
      <c r="AB150" s="128"/>
      <c r="AC150" s="128"/>
      <c r="AD150" s="635"/>
      <c r="AE150" s="131" t="str">
        <f t="shared" si="17"/>
        <v>ERROR</v>
      </c>
      <c r="AF150" s="479"/>
      <c r="AG150" s="690"/>
      <c r="AH150" s="481"/>
      <c r="AI150" s="689"/>
      <c r="AJ150" s="480"/>
      <c r="AK150" s="127"/>
      <c r="AL150" s="125"/>
      <c r="AM150" s="125"/>
      <c r="AN150" s="128"/>
      <c r="AO150" s="128"/>
      <c r="AP150" s="125"/>
      <c r="AQ150" s="705"/>
      <c r="AR150" s="96" t="str">
        <f t="shared" si="18"/>
        <v/>
      </c>
      <c r="AS150" s="96" t="str">
        <f t="shared" si="19"/>
        <v/>
      </c>
      <c r="AT150" s="132" t="str">
        <f t="shared" si="20"/>
        <v xml:space="preserve"> - </v>
      </c>
      <c r="AU150" s="477" t="str">
        <f>IFERROR(VLOOKUP(B150,adm!$C$2:$E$36,3,FALSE),"")</f>
        <v/>
      </c>
      <c r="AV150" s="258"/>
      <c r="AW150" s="122"/>
      <c r="AX150" s="122"/>
      <c r="AY150" s="122"/>
      <c r="AZ150" s="122"/>
      <c r="BA150" s="122"/>
    </row>
    <row r="151" spans="1:53" ht="15" customHeight="1" x14ac:dyDescent="0.25">
      <c r="A151" s="812">
        <v>150</v>
      </c>
      <c r="B151" s="123"/>
      <c r="C151" s="131"/>
      <c r="D151" s="124"/>
      <c r="E151" s="543"/>
      <c r="F151" s="124"/>
      <c r="G151" s="681"/>
      <c r="H151" s="125"/>
      <c r="I151" s="742"/>
      <c r="J151" s="126"/>
      <c r="K151" s="701"/>
      <c r="L151" s="126"/>
      <c r="M151" s="125"/>
      <c r="N151" s="132" t="str">
        <f t="shared" si="21"/>
        <v>150</v>
      </c>
      <c r="O151" s="478"/>
      <c r="P151" s="478"/>
      <c r="Q151" s="125"/>
      <c r="R151" s="127"/>
      <c r="S151" s="127"/>
      <c r="T151" s="133" t="str">
        <f t="shared" si="24"/>
        <v/>
      </c>
      <c r="U151" s="134" t="str">
        <f t="shared" si="25"/>
        <v/>
      </c>
      <c r="V151" s="125"/>
      <c r="W151" s="125"/>
      <c r="X151" s="125"/>
      <c r="Y151" s="125"/>
      <c r="Z151" s="128"/>
      <c r="AA151" s="692" t="str">
        <f t="shared" si="16"/>
        <v>ERROR</v>
      </c>
      <c r="AB151" s="128"/>
      <c r="AC151" s="128"/>
      <c r="AD151" s="635"/>
      <c r="AE151" s="131" t="str">
        <f t="shared" si="17"/>
        <v>ERROR</v>
      </c>
      <c r="AF151" s="479"/>
      <c r="AG151" s="690"/>
      <c r="AH151" s="481"/>
      <c r="AI151" s="689"/>
      <c r="AJ151" s="480"/>
      <c r="AK151" s="127"/>
      <c r="AL151" s="125"/>
      <c r="AM151" s="125"/>
      <c r="AN151" s="128"/>
      <c r="AO151" s="128"/>
      <c r="AP151" s="125"/>
      <c r="AQ151" s="705"/>
      <c r="AR151" s="96" t="str">
        <f t="shared" si="18"/>
        <v/>
      </c>
      <c r="AS151" s="96" t="str">
        <f t="shared" si="19"/>
        <v/>
      </c>
      <c r="AT151" s="132" t="str">
        <f t="shared" si="20"/>
        <v xml:space="preserve"> - </v>
      </c>
      <c r="AU151" s="477" t="str">
        <f>IFERROR(VLOOKUP(B151,adm!$C$2:$E$36,3,FALSE),"")</f>
        <v/>
      </c>
      <c r="AV151" s="258"/>
      <c r="AW151" s="122"/>
      <c r="AX151" s="122"/>
      <c r="AY151" s="122"/>
      <c r="AZ151" s="122"/>
      <c r="BA151" s="122"/>
    </row>
    <row r="152" spans="1:53" ht="15" customHeight="1" x14ac:dyDescent="0.25">
      <c r="A152" s="812">
        <v>151</v>
      </c>
      <c r="B152" s="123"/>
      <c r="C152" s="131"/>
      <c r="D152" s="124"/>
      <c r="E152" s="543"/>
      <c r="F152" s="124"/>
      <c r="G152" s="681"/>
      <c r="H152" s="125"/>
      <c r="I152" s="742"/>
      <c r="J152" s="126"/>
      <c r="K152" s="701"/>
      <c r="L152" s="126"/>
      <c r="M152" s="125"/>
      <c r="N152" s="132" t="str">
        <f t="shared" si="21"/>
        <v>151</v>
      </c>
      <c r="O152" s="478"/>
      <c r="P152" s="478"/>
      <c r="Q152" s="125"/>
      <c r="R152" s="127"/>
      <c r="S152" s="127"/>
      <c r="T152" s="133" t="str">
        <f t="shared" si="24"/>
        <v/>
      </c>
      <c r="U152" s="134" t="str">
        <f t="shared" si="25"/>
        <v/>
      </c>
      <c r="V152" s="125"/>
      <c r="W152" s="125"/>
      <c r="X152" s="125"/>
      <c r="Y152" s="125"/>
      <c r="Z152" s="128"/>
      <c r="AA152" s="692" t="str">
        <f t="shared" si="16"/>
        <v>ERROR</v>
      </c>
      <c r="AB152" s="128"/>
      <c r="AC152" s="128"/>
      <c r="AD152" s="635"/>
      <c r="AE152" s="131" t="str">
        <f t="shared" si="17"/>
        <v>ERROR</v>
      </c>
      <c r="AF152" s="479"/>
      <c r="AG152" s="690"/>
      <c r="AH152" s="481"/>
      <c r="AI152" s="689"/>
      <c r="AJ152" s="480"/>
      <c r="AK152" s="127"/>
      <c r="AL152" s="125"/>
      <c r="AM152" s="125"/>
      <c r="AN152" s="128"/>
      <c r="AO152" s="128"/>
      <c r="AP152" s="125"/>
      <c r="AQ152" s="705"/>
      <c r="AR152" s="96" t="str">
        <f t="shared" si="18"/>
        <v/>
      </c>
      <c r="AS152" s="96" t="str">
        <f t="shared" si="19"/>
        <v/>
      </c>
      <c r="AT152" s="132" t="str">
        <f t="shared" si="20"/>
        <v xml:space="preserve"> - </v>
      </c>
      <c r="AU152" s="477" t="str">
        <f>IFERROR(VLOOKUP(B152,adm!$C$2:$E$36,3,FALSE),"")</f>
        <v/>
      </c>
      <c r="AV152" s="258"/>
      <c r="AW152" s="122"/>
      <c r="AX152" s="122"/>
      <c r="AY152" s="122"/>
      <c r="AZ152" s="122"/>
      <c r="BA152" s="122"/>
    </row>
    <row r="153" spans="1:53" ht="15" customHeight="1" x14ac:dyDescent="0.25">
      <c r="A153" s="812">
        <v>152</v>
      </c>
      <c r="B153" s="123"/>
      <c r="C153" s="131"/>
      <c r="D153" s="124"/>
      <c r="E153" s="543"/>
      <c r="F153" s="124"/>
      <c r="G153" s="681"/>
      <c r="H153" s="125"/>
      <c r="I153" s="742"/>
      <c r="J153" s="126"/>
      <c r="K153" s="701"/>
      <c r="L153" s="126"/>
      <c r="M153" s="125"/>
      <c r="N153" s="132" t="str">
        <f t="shared" si="21"/>
        <v>152</v>
      </c>
      <c r="O153" s="478"/>
      <c r="P153" s="478"/>
      <c r="Q153" s="125"/>
      <c r="R153" s="127"/>
      <c r="S153" s="127"/>
      <c r="T153" s="133" t="str">
        <f t="shared" si="24"/>
        <v/>
      </c>
      <c r="U153" s="134" t="str">
        <f t="shared" si="25"/>
        <v/>
      </c>
      <c r="V153" s="125"/>
      <c r="W153" s="125"/>
      <c r="X153" s="125"/>
      <c r="Y153" s="125"/>
      <c r="Z153" s="128"/>
      <c r="AA153" s="692" t="str">
        <f t="shared" si="16"/>
        <v>ERROR</v>
      </c>
      <c r="AB153" s="128"/>
      <c r="AC153" s="128"/>
      <c r="AD153" s="635"/>
      <c r="AE153" s="131" t="str">
        <f t="shared" si="17"/>
        <v>ERROR</v>
      </c>
      <c r="AF153" s="479"/>
      <c r="AG153" s="690"/>
      <c r="AH153" s="481"/>
      <c r="AI153" s="689"/>
      <c r="AJ153" s="480"/>
      <c r="AK153" s="127"/>
      <c r="AL153" s="125"/>
      <c r="AM153" s="125"/>
      <c r="AN153" s="128"/>
      <c r="AO153" s="128"/>
      <c r="AP153" s="125"/>
      <c r="AQ153" s="705"/>
      <c r="AR153" s="96" t="str">
        <f t="shared" si="18"/>
        <v/>
      </c>
      <c r="AS153" s="96" t="str">
        <f t="shared" si="19"/>
        <v/>
      </c>
      <c r="AT153" s="132" t="str">
        <f t="shared" si="20"/>
        <v xml:space="preserve"> - </v>
      </c>
      <c r="AU153" s="477" t="str">
        <f>IFERROR(VLOOKUP(B153,adm!$C$2:$E$36,3,FALSE),"")</f>
        <v/>
      </c>
      <c r="AV153" s="258"/>
      <c r="AW153" s="122"/>
      <c r="AX153" s="122"/>
      <c r="AY153" s="122"/>
      <c r="AZ153" s="122"/>
      <c r="BA153" s="122"/>
    </row>
    <row r="154" spans="1:53" ht="15" customHeight="1" x14ac:dyDescent="0.25">
      <c r="A154" s="812">
        <v>153</v>
      </c>
      <c r="B154" s="123"/>
      <c r="C154" s="131"/>
      <c r="D154" s="124"/>
      <c r="E154" s="543"/>
      <c r="F154" s="124"/>
      <c r="G154" s="681"/>
      <c r="H154" s="125"/>
      <c r="I154" s="742"/>
      <c r="J154" s="126"/>
      <c r="K154" s="701"/>
      <c r="L154" s="126"/>
      <c r="M154" s="125"/>
      <c r="N154" s="132" t="str">
        <f t="shared" si="21"/>
        <v>153</v>
      </c>
      <c r="O154" s="478"/>
      <c r="P154" s="478"/>
      <c r="Q154" s="125"/>
      <c r="R154" s="127"/>
      <c r="S154" s="127"/>
      <c r="T154" s="133" t="str">
        <f t="shared" si="24"/>
        <v/>
      </c>
      <c r="U154" s="134" t="str">
        <f t="shared" si="25"/>
        <v/>
      </c>
      <c r="V154" s="125"/>
      <c r="W154" s="125"/>
      <c r="X154" s="125"/>
      <c r="Y154" s="125"/>
      <c r="Z154" s="128"/>
      <c r="AA154" s="692" t="str">
        <f t="shared" si="16"/>
        <v>ERROR</v>
      </c>
      <c r="AB154" s="128"/>
      <c r="AC154" s="128"/>
      <c r="AD154" s="635"/>
      <c r="AE154" s="131" t="str">
        <f t="shared" si="17"/>
        <v>ERROR</v>
      </c>
      <c r="AF154" s="479"/>
      <c r="AG154" s="690"/>
      <c r="AH154" s="481"/>
      <c r="AI154" s="689"/>
      <c r="AJ154" s="480"/>
      <c r="AK154" s="127"/>
      <c r="AL154" s="125"/>
      <c r="AM154" s="125"/>
      <c r="AN154" s="128"/>
      <c r="AO154" s="128"/>
      <c r="AP154" s="125"/>
      <c r="AQ154" s="705"/>
      <c r="AR154" s="96" t="str">
        <f t="shared" si="18"/>
        <v/>
      </c>
      <c r="AS154" s="96" t="str">
        <f t="shared" si="19"/>
        <v/>
      </c>
      <c r="AT154" s="132" t="str">
        <f t="shared" si="20"/>
        <v xml:space="preserve"> - </v>
      </c>
      <c r="AU154" s="477" t="str">
        <f>IFERROR(VLOOKUP(B154,adm!$C$2:$E$36,3,FALSE),"")</f>
        <v/>
      </c>
      <c r="AV154" s="258"/>
      <c r="AW154" s="122"/>
      <c r="AX154" s="122"/>
      <c r="AY154" s="122"/>
      <c r="AZ154" s="122"/>
      <c r="BA154" s="122"/>
    </row>
    <row r="155" spans="1:53" ht="15" customHeight="1" x14ac:dyDescent="0.25">
      <c r="A155" s="812">
        <v>154</v>
      </c>
      <c r="B155" s="123"/>
      <c r="C155" s="131"/>
      <c r="D155" s="124"/>
      <c r="E155" s="543"/>
      <c r="F155" s="124"/>
      <c r="G155" s="681"/>
      <c r="H155" s="125"/>
      <c r="I155" s="742"/>
      <c r="J155" s="126"/>
      <c r="K155" s="701"/>
      <c r="L155" s="126"/>
      <c r="M155" s="125"/>
      <c r="N155" s="132" t="str">
        <f t="shared" si="21"/>
        <v>154</v>
      </c>
      <c r="O155" s="478"/>
      <c r="P155" s="478"/>
      <c r="Q155" s="125"/>
      <c r="R155" s="127"/>
      <c r="S155" s="127"/>
      <c r="T155" s="133" t="str">
        <f t="shared" si="24"/>
        <v/>
      </c>
      <c r="U155" s="134" t="str">
        <f t="shared" si="25"/>
        <v/>
      </c>
      <c r="V155" s="125"/>
      <c r="W155" s="125"/>
      <c r="X155" s="125"/>
      <c r="Y155" s="125"/>
      <c r="Z155" s="128"/>
      <c r="AA155" s="692" t="str">
        <f t="shared" si="16"/>
        <v>ERROR</v>
      </c>
      <c r="AB155" s="128"/>
      <c r="AC155" s="128"/>
      <c r="AD155" s="635"/>
      <c r="AE155" s="131" t="str">
        <f t="shared" si="17"/>
        <v>ERROR</v>
      </c>
      <c r="AF155" s="479"/>
      <c r="AG155" s="690"/>
      <c r="AH155" s="481"/>
      <c r="AI155" s="689"/>
      <c r="AJ155" s="480"/>
      <c r="AK155" s="127"/>
      <c r="AL155" s="125"/>
      <c r="AM155" s="125"/>
      <c r="AN155" s="128"/>
      <c r="AO155" s="128"/>
      <c r="AP155" s="125"/>
      <c r="AQ155" s="705"/>
      <c r="AR155" s="96" t="str">
        <f t="shared" si="18"/>
        <v/>
      </c>
      <c r="AS155" s="96" t="str">
        <f t="shared" si="19"/>
        <v/>
      </c>
      <c r="AT155" s="132" t="str">
        <f t="shared" si="20"/>
        <v xml:space="preserve"> - </v>
      </c>
      <c r="AU155" s="477" t="str">
        <f>IFERROR(VLOOKUP(B155,adm!$C$2:$E$36,3,FALSE),"")</f>
        <v/>
      </c>
      <c r="AV155" s="258"/>
      <c r="AW155" s="122"/>
      <c r="AX155" s="122"/>
      <c r="AY155" s="122"/>
      <c r="AZ155" s="122"/>
      <c r="BA155" s="122"/>
    </row>
    <row r="156" spans="1:53" ht="15" customHeight="1" x14ac:dyDescent="0.25">
      <c r="A156" s="812">
        <v>155</v>
      </c>
      <c r="B156" s="123"/>
      <c r="C156" s="131"/>
      <c r="D156" s="124"/>
      <c r="E156" s="543"/>
      <c r="F156" s="124"/>
      <c r="G156" s="681"/>
      <c r="H156" s="125"/>
      <c r="I156" s="742"/>
      <c r="J156" s="126"/>
      <c r="K156" s="701"/>
      <c r="L156" s="126"/>
      <c r="M156" s="125"/>
      <c r="N156" s="132" t="str">
        <f t="shared" si="21"/>
        <v>155</v>
      </c>
      <c r="O156" s="478"/>
      <c r="P156" s="478"/>
      <c r="Q156" s="125"/>
      <c r="R156" s="127"/>
      <c r="S156" s="127"/>
      <c r="T156" s="133" t="str">
        <f t="shared" si="24"/>
        <v/>
      </c>
      <c r="U156" s="134" t="str">
        <f t="shared" si="25"/>
        <v/>
      </c>
      <c r="V156" s="125"/>
      <c r="W156" s="125"/>
      <c r="X156" s="125"/>
      <c r="Y156" s="125"/>
      <c r="Z156" s="128"/>
      <c r="AA156" s="692" t="str">
        <f t="shared" si="16"/>
        <v>ERROR</v>
      </c>
      <c r="AB156" s="128"/>
      <c r="AC156" s="128"/>
      <c r="AD156" s="635"/>
      <c r="AE156" s="131" t="str">
        <f t="shared" si="17"/>
        <v>ERROR</v>
      </c>
      <c r="AF156" s="479"/>
      <c r="AG156" s="690"/>
      <c r="AH156" s="481"/>
      <c r="AI156" s="689"/>
      <c r="AJ156" s="480"/>
      <c r="AK156" s="127"/>
      <c r="AL156" s="125"/>
      <c r="AM156" s="125"/>
      <c r="AN156" s="128"/>
      <c r="AO156" s="128"/>
      <c r="AP156" s="125"/>
      <c r="AQ156" s="705"/>
      <c r="AR156" s="96" t="str">
        <f t="shared" si="18"/>
        <v/>
      </c>
      <c r="AS156" s="96" t="str">
        <f t="shared" si="19"/>
        <v/>
      </c>
      <c r="AT156" s="132" t="str">
        <f t="shared" si="20"/>
        <v xml:space="preserve"> - </v>
      </c>
      <c r="AU156" s="477" t="str">
        <f>IFERROR(VLOOKUP(B156,adm!$C$2:$E$36,3,FALSE),"")</f>
        <v/>
      </c>
      <c r="AV156" s="258"/>
      <c r="AW156" s="122"/>
      <c r="AX156" s="122"/>
      <c r="AY156" s="122"/>
      <c r="AZ156" s="122"/>
      <c r="BA156" s="122"/>
    </row>
    <row r="157" spans="1:53" ht="15" customHeight="1" x14ac:dyDescent="0.25">
      <c r="A157" s="812">
        <v>156</v>
      </c>
      <c r="B157" s="123"/>
      <c r="C157" s="131"/>
      <c r="D157" s="124"/>
      <c r="E157" s="543"/>
      <c r="F157" s="124"/>
      <c r="G157" s="681"/>
      <c r="H157" s="125"/>
      <c r="I157" s="742"/>
      <c r="J157" s="126"/>
      <c r="K157" s="701"/>
      <c r="L157" s="126"/>
      <c r="M157" s="125"/>
      <c r="N157" s="132" t="str">
        <f t="shared" si="21"/>
        <v>156</v>
      </c>
      <c r="O157" s="478"/>
      <c r="P157" s="478"/>
      <c r="Q157" s="125"/>
      <c r="R157" s="127"/>
      <c r="S157" s="127"/>
      <c r="T157" s="133" t="str">
        <f t="shared" si="24"/>
        <v/>
      </c>
      <c r="U157" s="134" t="str">
        <f t="shared" si="25"/>
        <v/>
      </c>
      <c r="V157" s="125"/>
      <c r="W157" s="125"/>
      <c r="X157" s="125"/>
      <c r="Y157" s="125"/>
      <c r="Z157" s="128"/>
      <c r="AA157" s="692" t="str">
        <f t="shared" si="16"/>
        <v>ERROR</v>
      </c>
      <c r="AB157" s="128"/>
      <c r="AC157" s="128"/>
      <c r="AD157" s="635"/>
      <c r="AE157" s="131" t="str">
        <f t="shared" si="17"/>
        <v>ERROR</v>
      </c>
      <c r="AF157" s="479"/>
      <c r="AG157" s="690"/>
      <c r="AH157" s="481"/>
      <c r="AI157" s="689"/>
      <c r="AJ157" s="480"/>
      <c r="AK157" s="127"/>
      <c r="AL157" s="125"/>
      <c r="AM157" s="125"/>
      <c r="AN157" s="128"/>
      <c r="AO157" s="128"/>
      <c r="AP157" s="125"/>
      <c r="AQ157" s="705"/>
      <c r="AR157" s="96" t="str">
        <f t="shared" si="18"/>
        <v/>
      </c>
      <c r="AS157" s="96" t="str">
        <f t="shared" si="19"/>
        <v/>
      </c>
      <c r="AT157" s="132" t="str">
        <f t="shared" si="20"/>
        <v xml:space="preserve"> - </v>
      </c>
      <c r="AU157" s="477" t="str">
        <f>IFERROR(VLOOKUP(B157,adm!$C$2:$E$36,3,FALSE),"")</f>
        <v/>
      </c>
      <c r="AV157" s="258"/>
      <c r="AW157" s="122"/>
      <c r="AX157" s="122"/>
      <c r="AY157" s="122"/>
      <c r="AZ157" s="122"/>
      <c r="BA157" s="122"/>
    </row>
    <row r="158" spans="1:53" ht="15" customHeight="1" x14ac:dyDescent="0.25">
      <c r="A158" s="812">
        <v>157</v>
      </c>
      <c r="B158" s="123"/>
      <c r="C158" s="131"/>
      <c r="D158" s="124"/>
      <c r="E158" s="543"/>
      <c r="F158" s="124"/>
      <c r="G158" s="681"/>
      <c r="H158" s="125"/>
      <c r="I158" s="742"/>
      <c r="J158" s="126"/>
      <c r="K158" s="701"/>
      <c r="L158" s="126"/>
      <c r="M158" s="125"/>
      <c r="N158" s="132" t="str">
        <f t="shared" si="21"/>
        <v>157</v>
      </c>
      <c r="O158" s="478"/>
      <c r="P158" s="478"/>
      <c r="Q158" s="125"/>
      <c r="R158" s="127"/>
      <c r="S158" s="127"/>
      <c r="T158" s="133" t="str">
        <f t="shared" si="24"/>
        <v/>
      </c>
      <c r="U158" s="134" t="str">
        <f t="shared" si="25"/>
        <v/>
      </c>
      <c r="V158" s="125"/>
      <c r="W158" s="125"/>
      <c r="X158" s="125"/>
      <c r="Y158" s="125"/>
      <c r="Z158" s="128"/>
      <c r="AA158" s="692" t="str">
        <f t="shared" si="16"/>
        <v>ERROR</v>
      </c>
      <c r="AB158" s="128"/>
      <c r="AC158" s="128"/>
      <c r="AD158" s="635"/>
      <c r="AE158" s="131" t="str">
        <f t="shared" si="17"/>
        <v>ERROR</v>
      </c>
      <c r="AF158" s="479"/>
      <c r="AG158" s="690"/>
      <c r="AH158" s="481"/>
      <c r="AI158" s="689"/>
      <c r="AJ158" s="480"/>
      <c r="AK158" s="127"/>
      <c r="AL158" s="125"/>
      <c r="AM158" s="125"/>
      <c r="AN158" s="128"/>
      <c r="AO158" s="128"/>
      <c r="AP158" s="125"/>
      <c r="AQ158" s="705"/>
      <c r="AR158" s="96" t="str">
        <f t="shared" si="18"/>
        <v/>
      </c>
      <c r="AS158" s="96" t="str">
        <f t="shared" si="19"/>
        <v/>
      </c>
      <c r="AT158" s="132" t="str">
        <f t="shared" si="20"/>
        <v xml:space="preserve"> - </v>
      </c>
      <c r="AU158" s="477" t="str">
        <f>IFERROR(VLOOKUP(B158,adm!$C$2:$E$36,3,FALSE),"")</f>
        <v/>
      </c>
      <c r="AV158" s="258"/>
      <c r="AW158" s="122"/>
      <c r="AX158" s="122"/>
      <c r="AY158" s="122"/>
      <c r="AZ158" s="122"/>
      <c r="BA158" s="122"/>
    </row>
    <row r="159" spans="1:53" ht="15" customHeight="1" x14ac:dyDescent="0.25">
      <c r="A159" s="812">
        <v>158</v>
      </c>
      <c r="B159" s="123"/>
      <c r="C159" s="131"/>
      <c r="D159" s="124"/>
      <c r="E159" s="543"/>
      <c r="F159" s="124"/>
      <c r="G159" s="681"/>
      <c r="H159" s="125"/>
      <c r="I159" s="742"/>
      <c r="J159" s="126"/>
      <c r="K159" s="701"/>
      <c r="L159" s="126"/>
      <c r="M159" s="125"/>
      <c r="N159" s="132" t="str">
        <f t="shared" si="21"/>
        <v>158</v>
      </c>
      <c r="O159" s="478"/>
      <c r="P159" s="478"/>
      <c r="Q159" s="125"/>
      <c r="R159" s="127"/>
      <c r="S159" s="127"/>
      <c r="T159" s="133" t="str">
        <f t="shared" si="24"/>
        <v/>
      </c>
      <c r="U159" s="134" t="str">
        <f t="shared" si="25"/>
        <v/>
      </c>
      <c r="V159" s="125"/>
      <c r="W159" s="125"/>
      <c r="X159" s="125"/>
      <c r="Y159" s="125"/>
      <c r="Z159" s="128"/>
      <c r="AA159" s="692" t="str">
        <f t="shared" si="16"/>
        <v>ERROR</v>
      </c>
      <c r="AB159" s="128"/>
      <c r="AC159" s="128"/>
      <c r="AD159" s="635"/>
      <c r="AE159" s="131" t="str">
        <f t="shared" si="17"/>
        <v>ERROR</v>
      </c>
      <c r="AF159" s="479"/>
      <c r="AG159" s="690"/>
      <c r="AH159" s="481"/>
      <c r="AI159" s="689"/>
      <c r="AJ159" s="480"/>
      <c r="AK159" s="127"/>
      <c r="AL159" s="125"/>
      <c r="AM159" s="125"/>
      <c r="AN159" s="128"/>
      <c r="AO159" s="128"/>
      <c r="AP159" s="125"/>
      <c r="AQ159" s="705"/>
      <c r="AR159" s="96" t="str">
        <f t="shared" si="18"/>
        <v/>
      </c>
      <c r="AS159" s="96" t="str">
        <f t="shared" si="19"/>
        <v/>
      </c>
      <c r="AT159" s="132" t="str">
        <f t="shared" si="20"/>
        <v xml:space="preserve"> - </v>
      </c>
      <c r="AU159" s="477" t="str">
        <f>IFERROR(VLOOKUP(B159,adm!$C$2:$E$36,3,FALSE),"")</f>
        <v/>
      </c>
      <c r="AV159" s="258"/>
      <c r="AW159" s="122"/>
      <c r="AX159" s="122"/>
      <c r="AY159" s="122"/>
      <c r="AZ159" s="122"/>
      <c r="BA159" s="122"/>
    </row>
    <row r="160" spans="1:53" ht="15" customHeight="1" x14ac:dyDescent="0.25">
      <c r="A160" s="812">
        <v>159</v>
      </c>
      <c r="B160" s="123"/>
      <c r="C160" s="131"/>
      <c r="D160" s="124"/>
      <c r="E160" s="543"/>
      <c r="F160" s="124"/>
      <c r="G160" s="681"/>
      <c r="H160" s="125"/>
      <c r="I160" s="742"/>
      <c r="J160" s="126"/>
      <c r="K160" s="701"/>
      <c r="L160" s="126"/>
      <c r="M160" s="125"/>
      <c r="N160" s="132" t="str">
        <f t="shared" si="21"/>
        <v>159</v>
      </c>
      <c r="O160" s="478"/>
      <c r="P160" s="478"/>
      <c r="Q160" s="125"/>
      <c r="R160" s="127"/>
      <c r="S160" s="127"/>
      <c r="T160" s="133" t="str">
        <f t="shared" si="24"/>
        <v/>
      </c>
      <c r="U160" s="134" t="str">
        <f t="shared" si="25"/>
        <v/>
      </c>
      <c r="V160" s="125"/>
      <c r="W160" s="125"/>
      <c r="X160" s="125"/>
      <c r="Y160" s="125"/>
      <c r="Z160" s="128"/>
      <c r="AA160" s="692" t="str">
        <f t="shared" si="16"/>
        <v>ERROR</v>
      </c>
      <c r="AB160" s="128"/>
      <c r="AC160" s="128"/>
      <c r="AD160" s="635"/>
      <c r="AE160" s="131" t="str">
        <f t="shared" si="17"/>
        <v>ERROR</v>
      </c>
      <c r="AF160" s="479"/>
      <c r="AG160" s="690"/>
      <c r="AH160" s="481"/>
      <c r="AI160" s="689"/>
      <c r="AJ160" s="480"/>
      <c r="AK160" s="127"/>
      <c r="AL160" s="125"/>
      <c r="AM160" s="125"/>
      <c r="AN160" s="128"/>
      <c r="AO160" s="128"/>
      <c r="AP160" s="125"/>
      <c r="AQ160" s="705"/>
      <c r="AR160" s="96" t="str">
        <f t="shared" si="18"/>
        <v/>
      </c>
      <c r="AS160" s="96" t="str">
        <f t="shared" si="19"/>
        <v/>
      </c>
      <c r="AT160" s="132" t="str">
        <f t="shared" si="20"/>
        <v xml:space="preserve"> - </v>
      </c>
      <c r="AU160" s="477" t="str">
        <f>IFERROR(VLOOKUP(B160,adm!$C$2:$E$36,3,FALSE),"")</f>
        <v/>
      </c>
      <c r="AV160" s="258"/>
      <c r="AW160" s="122"/>
      <c r="AX160" s="122"/>
      <c r="AY160" s="122"/>
      <c r="AZ160" s="122"/>
      <c r="BA160" s="122"/>
    </row>
    <row r="161" spans="1:53" ht="15" customHeight="1" x14ac:dyDescent="0.25">
      <c r="A161" s="812">
        <v>160</v>
      </c>
      <c r="B161" s="123"/>
      <c r="C161" s="131"/>
      <c r="D161" s="124"/>
      <c r="E161" s="543"/>
      <c r="F161" s="124"/>
      <c r="G161" s="681"/>
      <c r="H161" s="125"/>
      <c r="I161" s="742"/>
      <c r="J161" s="126"/>
      <c r="K161" s="701"/>
      <c r="L161" s="126"/>
      <c r="M161" s="125"/>
      <c r="N161" s="132" t="str">
        <f t="shared" si="21"/>
        <v>160</v>
      </c>
      <c r="O161" s="478"/>
      <c r="P161" s="478"/>
      <c r="Q161" s="125"/>
      <c r="R161" s="127"/>
      <c r="S161" s="127"/>
      <c r="T161" s="133" t="str">
        <f t="shared" si="24"/>
        <v/>
      </c>
      <c r="U161" s="134" t="str">
        <f t="shared" si="25"/>
        <v/>
      </c>
      <c r="V161" s="125"/>
      <c r="W161" s="125"/>
      <c r="X161" s="125"/>
      <c r="Y161" s="125"/>
      <c r="Z161" s="128"/>
      <c r="AA161" s="692" t="str">
        <f t="shared" si="16"/>
        <v>ERROR</v>
      </c>
      <c r="AB161" s="128"/>
      <c r="AC161" s="128"/>
      <c r="AD161" s="635"/>
      <c r="AE161" s="131" t="str">
        <f t="shared" si="17"/>
        <v>ERROR</v>
      </c>
      <c r="AF161" s="479"/>
      <c r="AG161" s="690"/>
      <c r="AH161" s="481"/>
      <c r="AI161" s="689"/>
      <c r="AJ161" s="480"/>
      <c r="AK161" s="127"/>
      <c r="AL161" s="125"/>
      <c r="AM161" s="125"/>
      <c r="AN161" s="128"/>
      <c r="AO161" s="128"/>
      <c r="AP161" s="125"/>
      <c r="AQ161" s="705"/>
      <c r="AR161" s="96" t="str">
        <f t="shared" si="18"/>
        <v/>
      </c>
      <c r="AS161" s="96" t="str">
        <f t="shared" si="19"/>
        <v/>
      </c>
      <c r="AT161" s="132" t="str">
        <f t="shared" si="20"/>
        <v xml:space="preserve"> - </v>
      </c>
      <c r="AU161" s="477" t="str">
        <f>IFERROR(VLOOKUP(B161,adm!$C$2:$E$36,3,FALSE),"")</f>
        <v/>
      </c>
      <c r="AV161" s="258"/>
      <c r="AW161" s="122"/>
      <c r="AX161" s="122"/>
      <c r="AY161" s="122"/>
      <c r="AZ161" s="122"/>
      <c r="BA161" s="122"/>
    </row>
    <row r="162" spans="1:53" ht="15" customHeight="1" x14ac:dyDescent="0.25">
      <c r="A162" s="812">
        <v>161</v>
      </c>
      <c r="B162" s="123"/>
      <c r="C162" s="131"/>
      <c r="D162" s="124"/>
      <c r="E162" s="543"/>
      <c r="F162" s="124"/>
      <c r="G162" s="681"/>
      <c r="H162" s="125"/>
      <c r="I162" s="742"/>
      <c r="J162" s="126"/>
      <c r="K162" s="701"/>
      <c r="L162" s="126"/>
      <c r="M162" s="125"/>
      <c r="N162" s="132" t="str">
        <f t="shared" si="21"/>
        <v>161</v>
      </c>
      <c r="O162" s="478"/>
      <c r="P162" s="478"/>
      <c r="Q162" s="125"/>
      <c r="R162" s="127"/>
      <c r="S162" s="127"/>
      <c r="T162" s="133" t="str">
        <f t="shared" si="24"/>
        <v/>
      </c>
      <c r="U162" s="134" t="str">
        <f t="shared" si="25"/>
        <v/>
      </c>
      <c r="V162" s="125"/>
      <c r="W162" s="125"/>
      <c r="X162" s="125"/>
      <c r="Y162" s="125"/>
      <c r="Z162" s="128"/>
      <c r="AA162" s="692" t="str">
        <f t="shared" si="16"/>
        <v>ERROR</v>
      </c>
      <c r="AB162" s="128"/>
      <c r="AC162" s="128"/>
      <c r="AD162" s="635"/>
      <c r="AE162" s="131" t="str">
        <f t="shared" si="17"/>
        <v>ERROR</v>
      </c>
      <c r="AF162" s="479"/>
      <c r="AG162" s="690"/>
      <c r="AH162" s="481"/>
      <c r="AI162" s="689"/>
      <c r="AJ162" s="480"/>
      <c r="AK162" s="127"/>
      <c r="AL162" s="125"/>
      <c r="AM162" s="125"/>
      <c r="AN162" s="128"/>
      <c r="AO162" s="128"/>
      <c r="AP162" s="125"/>
      <c r="AQ162" s="705"/>
      <c r="AR162" s="96" t="str">
        <f t="shared" si="18"/>
        <v/>
      </c>
      <c r="AS162" s="96" t="str">
        <f t="shared" si="19"/>
        <v/>
      </c>
      <c r="AT162" s="132" t="str">
        <f t="shared" si="20"/>
        <v xml:space="preserve"> - </v>
      </c>
      <c r="AU162" s="477" t="str">
        <f>IFERROR(VLOOKUP(B162,adm!$C$2:$E$36,3,FALSE),"")</f>
        <v/>
      </c>
      <c r="AV162" s="258"/>
      <c r="AW162" s="122"/>
      <c r="AX162" s="122"/>
      <c r="AY162" s="122"/>
      <c r="AZ162" s="122"/>
      <c r="BA162" s="122"/>
    </row>
    <row r="163" spans="1:53" ht="15" customHeight="1" x14ac:dyDescent="0.25">
      <c r="A163" s="812">
        <v>162</v>
      </c>
      <c r="B163" s="123"/>
      <c r="C163" s="131"/>
      <c r="D163" s="124"/>
      <c r="E163" s="543"/>
      <c r="F163" s="124"/>
      <c r="G163" s="681"/>
      <c r="H163" s="125"/>
      <c r="I163" s="742"/>
      <c r="J163" s="126"/>
      <c r="K163" s="701"/>
      <c r="L163" s="126"/>
      <c r="M163" s="125"/>
      <c r="N163" s="132" t="str">
        <f t="shared" si="21"/>
        <v>162</v>
      </c>
      <c r="O163" s="478"/>
      <c r="P163" s="478"/>
      <c r="Q163" s="125"/>
      <c r="R163" s="127"/>
      <c r="S163" s="127"/>
      <c r="T163" s="133" t="str">
        <f t="shared" si="24"/>
        <v/>
      </c>
      <c r="U163" s="134" t="str">
        <f t="shared" si="25"/>
        <v/>
      </c>
      <c r="V163" s="125"/>
      <c r="W163" s="125"/>
      <c r="X163" s="125"/>
      <c r="Y163" s="125"/>
      <c r="Z163" s="128"/>
      <c r="AA163" s="692" t="str">
        <f t="shared" si="16"/>
        <v>ERROR</v>
      </c>
      <c r="AB163" s="128"/>
      <c r="AC163" s="128"/>
      <c r="AD163" s="635"/>
      <c r="AE163" s="131" t="str">
        <f t="shared" si="17"/>
        <v>ERROR</v>
      </c>
      <c r="AF163" s="479"/>
      <c r="AG163" s="690"/>
      <c r="AH163" s="481"/>
      <c r="AI163" s="689"/>
      <c r="AJ163" s="480"/>
      <c r="AK163" s="127"/>
      <c r="AL163" s="125"/>
      <c r="AM163" s="125"/>
      <c r="AN163" s="128"/>
      <c r="AO163" s="128"/>
      <c r="AP163" s="125"/>
      <c r="AQ163" s="705"/>
      <c r="AR163" s="96" t="str">
        <f t="shared" si="18"/>
        <v/>
      </c>
      <c r="AS163" s="96" t="str">
        <f t="shared" si="19"/>
        <v/>
      </c>
      <c r="AT163" s="132" t="str">
        <f t="shared" si="20"/>
        <v xml:space="preserve"> - </v>
      </c>
      <c r="AU163" s="477" t="str">
        <f>IFERROR(VLOOKUP(B163,adm!$C$2:$E$36,3,FALSE),"")</f>
        <v/>
      </c>
      <c r="AV163" s="258"/>
      <c r="AW163" s="122"/>
      <c r="AX163" s="122"/>
      <c r="AY163" s="122"/>
      <c r="AZ163" s="122"/>
      <c r="BA163" s="122"/>
    </row>
    <row r="164" spans="1:53" ht="15" customHeight="1" x14ac:dyDescent="0.25">
      <c r="A164" s="812">
        <v>163</v>
      </c>
      <c r="B164" s="123"/>
      <c r="C164" s="131"/>
      <c r="D164" s="124"/>
      <c r="E164" s="543"/>
      <c r="F164" s="124"/>
      <c r="G164" s="681"/>
      <c r="H164" s="125"/>
      <c r="I164" s="742"/>
      <c r="J164" s="126"/>
      <c r="K164" s="701"/>
      <c r="L164" s="126"/>
      <c r="M164" s="125"/>
      <c r="N164" s="132" t="str">
        <f t="shared" si="21"/>
        <v>163</v>
      </c>
      <c r="O164" s="478"/>
      <c r="P164" s="478"/>
      <c r="Q164" s="125"/>
      <c r="R164" s="127"/>
      <c r="S164" s="127"/>
      <c r="T164" s="133" t="str">
        <f t="shared" si="24"/>
        <v/>
      </c>
      <c r="U164" s="134" t="str">
        <f t="shared" si="25"/>
        <v/>
      </c>
      <c r="V164" s="125"/>
      <c r="W164" s="125"/>
      <c r="X164" s="125"/>
      <c r="Y164" s="125"/>
      <c r="Z164" s="128"/>
      <c r="AA164" s="692" t="str">
        <f t="shared" si="16"/>
        <v>ERROR</v>
      </c>
      <c r="AB164" s="128"/>
      <c r="AC164" s="128"/>
      <c r="AD164" s="635"/>
      <c r="AE164" s="131" t="str">
        <f t="shared" si="17"/>
        <v>ERROR</v>
      </c>
      <c r="AF164" s="479"/>
      <c r="AG164" s="690"/>
      <c r="AH164" s="481"/>
      <c r="AI164" s="689"/>
      <c r="AJ164" s="480"/>
      <c r="AK164" s="127"/>
      <c r="AL164" s="125"/>
      <c r="AM164" s="125"/>
      <c r="AN164" s="128"/>
      <c r="AO164" s="128"/>
      <c r="AP164" s="125"/>
      <c r="AQ164" s="705"/>
      <c r="AR164" s="96" t="str">
        <f t="shared" si="18"/>
        <v/>
      </c>
      <c r="AS164" s="96" t="str">
        <f t="shared" si="19"/>
        <v/>
      </c>
      <c r="AT164" s="132" t="str">
        <f t="shared" si="20"/>
        <v xml:space="preserve"> - </v>
      </c>
      <c r="AU164" s="477" t="str">
        <f>IFERROR(VLOOKUP(B164,adm!$C$2:$E$36,3,FALSE),"")</f>
        <v/>
      </c>
      <c r="AV164" s="258"/>
      <c r="AW164" s="122"/>
      <c r="AX164" s="122"/>
      <c r="AY164" s="122"/>
      <c r="AZ164" s="122"/>
      <c r="BA164" s="122"/>
    </row>
    <row r="165" spans="1:53" ht="15" customHeight="1" x14ac:dyDescent="0.25">
      <c r="A165" s="812">
        <v>164</v>
      </c>
      <c r="B165" s="123"/>
      <c r="C165" s="131"/>
      <c r="D165" s="124"/>
      <c r="E165" s="543"/>
      <c r="F165" s="124"/>
      <c r="G165" s="681"/>
      <c r="H165" s="125"/>
      <c r="I165" s="742"/>
      <c r="J165" s="126"/>
      <c r="K165" s="701"/>
      <c r="L165" s="126"/>
      <c r="M165" s="125"/>
      <c r="N165" s="132" t="str">
        <f t="shared" si="21"/>
        <v>164</v>
      </c>
      <c r="O165" s="478"/>
      <c r="P165" s="478"/>
      <c r="Q165" s="125"/>
      <c r="R165" s="127"/>
      <c r="S165" s="127"/>
      <c r="T165" s="133" t="str">
        <f t="shared" si="24"/>
        <v/>
      </c>
      <c r="U165" s="134" t="str">
        <f t="shared" si="25"/>
        <v/>
      </c>
      <c r="V165" s="125"/>
      <c r="W165" s="125"/>
      <c r="X165" s="125"/>
      <c r="Y165" s="125"/>
      <c r="Z165" s="128"/>
      <c r="AA165" s="692" t="str">
        <f t="shared" si="16"/>
        <v>ERROR</v>
      </c>
      <c r="AB165" s="128"/>
      <c r="AC165" s="128"/>
      <c r="AD165" s="635"/>
      <c r="AE165" s="131" t="str">
        <f t="shared" si="17"/>
        <v>ERROR</v>
      </c>
      <c r="AF165" s="479"/>
      <c r="AG165" s="690"/>
      <c r="AH165" s="481"/>
      <c r="AI165" s="689"/>
      <c r="AJ165" s="480"/>
      <c r="AK165" s="127"/>
      <c r="AL165" s="125"/>
      <c r="AM165" s="125"/>
      <c r="AN165" s="128"/>
      <c r="AO165" s="128"/>
      <c r="AP165" s="125"/>
      <c r="AQ165" s="705"/>
      <c r="AR165" s="96" t="str">
        <f t="shared" si="18"/>
        <v/>
      </c>
      <c r="AS165" s="96" t="str">
        <f t="shared" si="19"/>
        <v/>
      </c>
      <c r="AT165" s="132" t="str">
        <f t="shared" si="20"/>
        <v xml:space="preserve"> - </v>
      </c>
      <c r="AU165" s="477" t="str">
        <f>IFERROR(VLOOKUP(B165,adm!$C$2:$E$36,3,FALSE),"")</f>
        <v/>
      </c>
      <c r="AV165" s="258"/>
      <c r="AW165" s="122"/>
      <c r="AX165" s="122"/>
      <c r="AY165" s="122"/>
      <c r="AZ165" s="122"/>
      <c r="BA165" s="122"/>
    </row>
    <row r="166" spans="1:53" ht="15" customHeight="1" x14ac:dyDescent="0.25">
      <c r="A166" s="812">
        <v>165</v>
      </c>
      <c r="B166" s="123"/>
      <c r="C166" s="131"/>
      <c r="D166" s="124"/>
      <c r="E166" s="543"/>
      <c r="F166" s="124"/>
      <c r="G166" s="681"/>
      <c r="H166" s="125"/>
      <c r="I166" s="742"/>
      <c r="J166" s="126"/>
      <c r="K166" s="701"/>
      <c r="L166" s="126"/>
      <c r="M166" s="125"/>
      <c r="N166" s="132" t="str">
        <f t="shared" si="21"/>
        <v>165</v>
      </c>
      <c r="O166" s="478"/>
      <c r="P166" s="478"/>
      <c r="Q166" s="125"/>
      <c r="R166" s="127"/>
      <c r="S166" s="127"/>
      <c r="T166" s="133" t="str">
        <f t="shared" si="24"/>
        <v/>
      </c>
      <c r="U166" s="134" t="str">
        <f t="shared" si="25"/>
        <v/>
      </c>
      <c r="V166" s="125"/>
      <c r="W166" s="125"/>
      <c r="X166" s="125"/>
      <c r="Y166" s="125"/>
      <c r="Z166" s="128"/>
      <c r="AA166" s="692" t="str">
        <f t="shared" si="16"/>
        <v>ERROR</v>
      </c>
      <c r="AB166" s="128"/>
      <c r="AC166" s="128"/>
      <c r="AD166" s="635"/>
      <c r="AE166" s="131" t="str">
        <f t="shared" si="17"/>
        <v>ERROR</v>
      </c>
      <c r="AF166" s="479"/>
      <c r="AG166" s="690"/>
      <c r="AH166" s="481"/>
      <c r="AI166" s="689"/>
      <c r="AJ166" s="480"/>
      <c r="AK166" s="127"/>
      <c r="AL166" s="125"/>
      <c r="AM166" s="125"/>
      <c r="AN166" s="128"/>
      <c r="AO166" s="128"/>
      <c r="AP166" s="125"/>
      <c r="AQ166" s="705"/>
      <c r="AR166" s="96" t="str">
        <f t="shared" si="18"/>
        <v/>
      </c>
      <c r="AS166" s="96" t="str">
        <f t="shared" si="19"/>
        <v/>
      </c>
      <c r="AT166" s="132" t="str">
        <f t="shared" si="20"/>
        <v xml:space="preserve"> - </v>
      </c>
      <c r="AU166" s="477" t="str">
        <f>IFERROR(VLOOKUP(B166,adm!$C$2:$E$36,3,FALSE),"")</f>
        <v/>
      </c>
      <c r="AV166" s="258"/>
      <c r="AW166" s="122"/>
      <c r="AX166" s="122"/>
      <c r="AY166" s="122"/>
      <c r="AZ166" s="122"/>
      <c r="BA166" s="122"/>
    </row>
    <row r="167" spans="1:53" ht="15" customHeight="1" x14ac:dyDescent="0.25">
      <c r="A167" s="812">
        <v>166</v>
      </c>
      <c r="B167" s="123"/>
      <c r="C167" s="131"/>
      <c r="D167" s="124"/>
      <c r="E167" s="543"/>
      <c r="F167" s="124"/>
      <c r="G167" s="681"/>
      <c r="H167" s="125"/>
      <c r="I167" s="742"/>
      <c r="J167" s="126"/>
      <c r="K167" s="701"/>
      <c r="L167" s="126"/>
      <c r="M167" s="125"/>
      <c r="N167" s="132" t="str">
        <f t="shared" si="21"/>
        <v>166</v>
      </c>
      <c r="O167" s="478"/>
      <c r="P167" s="478"/>
      <c r="Q167" s="125"/>
      <c r="R167" s="127"/>
      <c r="S167" s="127"/>
      <c r="T167" s="133" t="str">
        <f t="shared" si="24"/>
        <v/>
      </c>
      <c r="U167" s="134" t="str">
        <f t="shared" si="25"/>
        <v/>
      </c>
      <c r="V167" s="125"/>
      <c r="W167" s="125"/>
      <c r="X167" s="125"/>
      <c r="Y167" s="125"/>
      <c r="Z167" s="128"/>
      <c r="AA167" s="692" t="str">
        <f t="shared" si="16"/>
        <v>ERROR</v>
      </c>
      <c r="AB167" s="128"/>
      <c r="AC167" s="128"/>
      <c r="AD167" s="635"/>
      <c r="AE167" s="131" t="str">
        <f t="shared" si="17"/>
        <v>ERROR</v>
      </c>
      <c r="AF167" s="479"/>
      <c r="AG167" s="690"/>
      <c r="AH167" s="481"/>
      <c r="AI167" s="689"/>
      <c r="AJ167" s="480"/>
      <c r="AK167" s="127"/>
      <c r="AL167" s="125"/>
      <c r="AM167" s="125"/>
      <c r="AN167" s="128"/>
      <c r="AO167" s="128"/>
      <c r="AP167" s="125"/>
      <c r="AQ167" s="705"/>
      <c r="AR167" s="96" t="str">
        <f t="shared" si="18"/>
        <v/>
      </c>
      <c r="AS167" s="96" t="str">
        <f t="shared" si="19"/>
        <v/>
      </c>
      <c r="AT167" s="132" t="str">
        <f t="shared" si="20"/>
        <v xml:space="preserve"> - </v>
      </c>
      <c r="AU167" s="477" t="str">
        <f>IFERROR(VLOOKUP(B167,adm!$C$2:$E$36,3,FALSE),"")</f>
        <v/>
      </c>
      <c r="AV167" s="258"/>
      <c r="AW167" s="122"/>
      <c r="AX167" s="122"/>
      <c r="AY167" s="122"/>
      <c r="AZ167" s="122"/>
      <c r="BA167" s="122"/>
    </row>
    <row r="168" spans="1:53" ht="15" customHeight="1" x14ac:dyDescent="0.25">
      <c r="A168" s="812">
        <v>167</v>
      </c>
      <c r="B168" s="123"/>
      <c r="C168" s="131"/>
      <c r="D168" s="124"/>
      <c r="E168" s="543"/>
      <c r="F168" s="124"/>
      <c r="G168" s="681"/>
      <c r="H168" s="125"/>
      <c r="I168" s="742"/>
      <c r="J168" s="126"/>
      <c r="K168" s="701"/>
      <c r="L168" s="126"/>
      <c r="M168" s="125"/>
      <c r="N168" s="132" t="str">
        <f t="shared" si="21"/>
        <v>167</v>
      </c>
      <c r="O168" s="478"/>
      <c r="P168" s="478"/>
      <c r="Q168" s="125"/>
      <c r="R168" s="127"/>
      <c r="S168" s="127"/>
      <c r="T168" s="133" t="str">
        <f t="shared" si="24"/>
        <v/>
      </c>
      <c r="U168" s="134" t="str">
        <f t="shared" si="25"/>
        <v/>
      </c>
      <c r="V168" s="125"/>
      <c r="W168" s="125"/>
      <c r="X168" s="125"/>
      <c r="Y168" s="125"/>
      <c r="Z168" s="128"/>
      <c r="AA168" s="692" t="str">
        <f t="shared" si="16"/>
        <v>ERROR</v>
      </c>
      <c r="AB168" s="128"/>
      <c r="AC168" s="128"/>
      <c r="AD168" s="635"/>
      <c r="AE168" s="131" t="str">
        <f t="shared" si="17"/>
        <v>ERROR</v>
      </c>
      <c r="AF168" s="479"/>
      <c r="AG168" s="690"/>
      <c r="AH168" s="481"/>
      <c r="AI168" s="689"/>
      <c r="AJ168" s="480"/>
      <c r="AK168" s="127"/>
      <c r="AL168" s="125"/>
      <c r="AM168" s="125"/>
      <c r="AN168" s="128"/>
      <c r="AO168" s="128"/>
      <c r="AP168" s="125"/>
      <c r="AQ168" s="705"/>
      <c r="AR168" s="96" t="str">
        <f t="shared" si="18"/>
        <v/>
      </c>
      <c r="AS168" s="96" t="str">
        <f t="shared" si="19"/>
        <v/>
      </c>
      <c r="AT168" s="132" t="str">
        <f t="shared" si="20"/>
        <v xml:space="preserve"> - </v>
      </c>
      <c r="AU168" s="477" t="str">
        <f>IFERROR(VLOOKUP(B168,adm!$C$2:$E$36,3,FALSE),"")</f>
        <v/>
      </c>
      <c r="AV168" s="258"/>
      <c r="AW168" s="122"/>
      <c r="AX168" s="122"/>
      <c r="AY168" s="122"/>
      <c r="AZ168" s="122"/>
      <c r="BA168" s="122"/>
    </row>
    <row r="169" spans="1:53" ht="15" customHeight="1" x14ac:dyDescent="0.25">
      <c r="A169" s="812">
        <v>168</v>
      </c>
      <c r="B169" s="123"/>
      <c r="C169" s="131"/>
      <c r="D169" s="124"/>
      <c r="E169" s="543"/>
      <c r="F169" s="124"/>
      <c r="G169" s="681"/>
      <c r="H169" s="125"/>
      <c r="I169" s="742"/>
      <c r="J169" s="126"/>
      <c r="K169" s="701"/>
      <c r="L169" s="126"/>
      <c r="M169" s="125"/>
      <c r="N169" s="132" t="str">
        <f t="shared" si="21"/>
        <v>168</v>
      </c>
      <c r="O169" s="478"/>
      <c r="P169" s="478"/>
      <c r="Q169" s="125"/>
      <c r="R169" s="127"/>
      <c r="S169" s="127"/>
      <c r="T169" s="133" t="str">
        <f t="shared" si="24"/>
        <v/>
      </c>
      <c r="U169" s="134" t="str">
        <f t="shared" si="25"/>
        <v/>
      </c>
      <c r="V169" s="125"/>
      <c r="W169" s="125"/>
      <c r="X169" s="125"/>
      <c r="Y169" s="125"/>
      <c r="Z169" s="128"/>
      <c r="AA169" s="692" t="str">
        <f t="shared" si="16"/>
        <v>ERROR</v>
      </c>
      <c r="AB169" s="128"/>
      <c r="AC169" s="128"/>
      <c r="AD169" s="635"/>
      <c r="AE169" s="131" t="str">
        <f t="shared" si="17"/>
        <v>ERROR</v>
      </c>
      <c r="AF169" s="479"/>
      <c r="AG169" s="690"/>
      <c r="AH169" s="481"/>
      <c r="AI169" s="689"/>
      <c r="AJ169" s="480"/>
      <c r="AK169" s="127"/>
      <c r="AL169" s="125"/>
      <c r="AM169" s="125"/>
      <c r="AN169" s="128"/>
      <c r="AO169" s="128"/>
      <c r="AP169" s="125"/>
      <c r="AQ169" s="705"/>
      <c r="AR169" s="96" t="str">
        <f t="shared" si="18"/>
        <v/>
      </c>
      <c r="AS169" s="96" t="str">
        <f t="shared" si="19"/>
        <v/>
      </c>
      <c r="AT169" s="132" t="str">
        <f t="shared" si="20"/>
        <v xml:space="preserve"> - </v>
      </c>
      <c r="AU169" s="477" t="str">
        <f>IFERROR(VLOOKUP(B169,adm!$C$2:$E$36,3,FALSE),"")</f>
        <v/>
      </c>
      <c r="AV169" s="258"/>
      <c r="AW169" s="122"/>
      <c r="AX169" s="122"/>
      <c r="AY169" s="122"/>
      <c r="AZ169" s="122"/>
      <c r="BA169" s="122"/>
    </row>
    <row r="170" spans="1:53" ht="15" customHeight="1" x14ac:dyDescent="0.25">
      <c r="A170" s="812">
        <v>169</v>
      </c>
      <c r="B170" s="123"/>
      <c r="C170" s="131"/>
      <c r="D170" s="124"/>
      <c r="E170" s="543"/>
      <c r="F170" s="124"/>
      <c r="G170" s="681"/>
      <c r="H170" s="125"/>
      <c r="I170" s="742"/>
      <c r="J170" s="126"/>
      <c r="K170" s="701"/>
      <c r="L170" s="126"/>
      <c r="M170" s="125"/>
      <c r="N170" s="132" t="str">
        <f t="shared" si="21"/>
        <v>169</v>
      </c>
      <c r="O170" s="478"/>
      <c r="P170" s="478"/>
      <c r="Q170" s="125"/>
      <c r="R170" s="127"/>
      <c r="S170" s="127"/>
      <c r="T170" s="133" t="str">
        <f t="shared" si="24"/>
        <v/>
      </c>
      <c r="U170" s="134" t="str">
        <f t="shared" si="25"/>
        <v/>
      </c>
      <c r="V170" s="125"/>
      <c r="W170" s="125"/>
      <c r="X170" s="125"/>
      <c r="Y170" s="125"/>
      <c r="Z170" s="128"/>
      <c r="AA170" s="692" t="str">
        <f t="shared" si="16"/>
        <v>ERROR</v>
      </c>
      <c r="AB170" s="128"/>
      <c r="AC170" s="128"/>
      <c r="AD170" s="635"/>
      <c r="AE170" s="131" t="str">
        <f t="shared" si="17"/>
        <v>ERROR</v>
      </c>
      <c r="AF170" s="479"/>
      <c r="AG170" s="690"/>
      <c r="AH170" s="481"/>
      <c r="AI170" s="689"/>
      <c r="AJ170" s="480"/>
      <c r="AK170" s="127"/>
      <c r="AL170" s="125"/>
      <c r="AM170" s="125"/>
      <c r="AN170" s="128"/>
      <c r="AO170" s="128"/>
      <c r="AP170" s="125"/>
      <c r="AQ170" s="705"/>
      <c r="AR170" s="96" t="str">
        <f t="shared" si="18"/>
        <v/>
      </c>
      <c r="AS170" s="96" t="str">
        <f t="shared" si="19"/>
        <v/>
      </c>
      <c r="AT170" s="132" t="str">
        <f t="shared" si="20"/>
        <v xml:space="preserve"> - </v>
      </c>
      <c r="AU170" s="477" t="str">
        <f>IFERROR(VLOOKUP(B170,adm!$C$2:$E$36,3,FALSE),"")</f>
        <v/>
      </c>
      <c r="AV170" s="258"/>
      <c r="AW170" s="122"/>
      <c r="AX170" s="122"/>
      <c r="AY170" s="122"/>
      <c r="AZ170" s="122"/>
      <c r="BA170" s="122"/>
    </row>
    <row r="171" spans="1:53" ht="15" customHeight="1" x14ac:dyDescent="0.25">
      <c r="A171" s="812">
        <v>170</v>
      </c>
      <c r="B171" s="123"/>
      <c r="C171" s="131"/>
      <c r="D171" s="124"/>
      <c r="E171" s="543"/>
      <c r="F171" s="124"/>
      <c r="G171" s="681"/>
      <c r="H171" s="125"/>
      <c r="I171" s="742"/>
      <c r="J171" s="126"/>
      <c r="K171" s="701"/>
      <c r="L171" s="126"/>
      <c r="M171" s="125"/>
      <c r="N171" s="132" t="str">
        <f t="shared" si="21"/>
        <v>170</v>
      </c>
      <c r="O171" s="478"/>
      <c r="P171" s="478"/>
      <c r="Q171" s="125"/>
      <c r="R171" s="127"/>
      <c r="S171" s="127"/>
      <c r="T171" s="133" t="str">
        <f t="shared" si="24"/>
        <v/>
      </c>
      <c r="U171" s="134" t="str">
        <f t="shared" si="25"/>
        <v/>
      </c>
      <c r="V171" s="125"/>
      <c r="W171" s="125"/>
      <c r="X171" s="125"/>
      <c r="Y171" s="125"/>
      <c r="Z171" s="128"/>
      <c r="AA171" s="692" t="str">
        <f t="shared" si="16"/>
        <v>ERROR</v>
      </c>
      <c r="AB171" s="128"/>
      <c r="AC171" s="128"/>
      <c r="AD171" s="635"/>
      <c r="AE171" s="131" t="str">
        <f t="shared" si="17"/>
        <v>ERROR</v>
      </c>
      <c r="AF171" s="479"/>
      <c r="AG171" s="690"/>
      <c r="AH171" s="481"/>
      <c r="AI171" s="689"/>
      <c r="AJ171" s="480"/>
      <c r="AK171" s="127"/>
      <c r="AL171" s="125"/>
      <c r="AM171" s="125"/>
      <c r="AN171" s="128"/>
      <c r="AO171" s="128"/>
      <c r="AP171" s="125"/>
      <c r="AQ171" s="705"/>
      <c r="AR171" s="96" t="str">
        <f t="shared" si="18"/>
        <v/>
      </c>
      <c r="AS171" s="96" t="str">
        <f t="shared" si="19"/>
        <v/>
      </c>
      <c r="AT171" s="132" t="str">
        <f t="shared" si="20"/>
        <v xml:space="preserve"> - </v>
      </c>
      <c r="AU171" s="477" t="str">
        <f>IFERROR(VLOOKUP(B171,adm!$C$2:$E$36,3,FALSE),"")</f>
        <v/>
      </c>
      <c r="AV171" s="258"/>
      <c r="AW171" s="122"/>
      <c r="AX171" s="122"/>
      <c r="AY171" s="122"/>
      <c r="AZ171" s="122"/>
      <c r="BA171" s="122"/>
    </row>
    <row r="172" spans="1:53" ht="15" customHeight="1" x14ac:dyDescent="0.25">
      <c r="A172" s="812">
        <v>171</v>
      </c>
      <c r="B172" s="123"/>
      <c r="C172" s="131"/>
      <c r="D172" s="124"/>
      <c r="E172" s="543"/>
      <c r="F172" s="124"/>
      <c r="G172" s="681"/>
      <c r="H172" s="125"/>
      <c r="I172" s="742"/>
      <c r="J172" s="126"/>
      <c r="K172" s="701"/>
      <c r="L172" s="126"/>
      <c r="M172" s="125"/>
      <c r="N172" s="132" t="str">
        <f t="shared" si="21"/>
        <v>171</v>
      </c>
      <c r="O172" s="478"/>
      <c r="P172" s="478"/>
      <c r="Q172" s="125"/>
      <c r="R172" s="127"/>
      <c r="S172" s="127"/>
      <c r="T172" s="133" t="str">
        <f t="shared" si="24"/>
        <v/>
      </c>
      <c r="U172" s="134" t="str">
        <f t="shared" si="25"/>
        <v/>
      </c>
      <c r="V172" s="125"/>
      <c r="W172" s="125"/>
      <c r="X172" s="125"/>
      <c r="Y172" s="125"/>
      <c r="Z172" s="128"/>
      <c r="AA172" s="692" t="str">
        <f t="shared" si="16"/>
        <v>ERROR</v>
      </c>
      <c r="AB172" s="128"/>
      <c r="AC172" s="128"/>
      <c r="AD172" s="635"/>
      <c r="AE172" s="131" t="str">
        <f t="shared" si="17"/>
        <v>ERROR</v>
      </c>
      <c r="AF172" s="479"/>
      <c r="AG172" s="690"/>
      <c r="AH172" s="481"/>
      <c r="AI172" s="689"/>
      <c r="AJ172" s="480"/>
      <c r="AK172" s="127"/>
      <c r="AL172" s="125"/>
      <c r="AM172" s="125"/>
      <c r="AN172" s="128"/>
      <c r="AO172" s="128"/>
      <c r="AP172" s="125"/>
      <c r="AQ172" s="705"/>
      <c r="AR172" s="96" t="str">
        <f t="shared" si="18"/>
        <v/>
      </c>
      <c r="AS172" s="96" t="str">
        <f t="shared" si="19"/>
        <v/>
      </c>
      <c r="AT172" s="132" t="str">
        <f t="shared" si="20"/>
        <v xml:space="preserve"> - </v>
      </c>
      <c r="AU172" s="477" t="str">
        <f>IFERROR(VLOOKUP(B172,adm!$C$2:$E$36,3,FALSE),"")</f>
        <v/>
      </c>
      <c r="AV172" s="258"/>
      <c r="AW172" s="122"/>
      <c r="AX172" s="122"/>
      <c r="AY172" s="122"/>
      <c r="AZ172" s="122"/>
      <c r="BA172" s="122"/>
    </row>
    <row r="173" spans="1:53" ht="15" customHeight="1" x14ac:dyDescent="0.25">
      <c r="A173" s="812">
        <v>172</v>
      </c>
      <c r="B173" s="123"/>
      <c r="C173" s="131"/>
      <c r="D173" s="124"/>
      <c r="E173" s="543"/>
      <c r="F173" s="124"/>
      <c r="G173" s="681"/>
      <c r="H173" s="125"/>
      <c r="I173" s="742"/>
      <c r="J173" s="126"/>
      <c r="K173" s="701"/>
      <c r="L173" s="126"/>
      <c r="M173" s="125"/>
      <c r="N173" s="132" t="str">
        <f t="shared" si="21"/>
        <v>172</v>
      </c>
      <c r="O173" s="478"/>
      <c r="P173" s="478"/>
      <c r="Q173" s="125"/>
      <c r="R173" s="127"/>
      <c r="S173" s="127"/>
      <c r="T173" s="133" t="str">
        <f t="shared" si="24"/>
        <v/>
      </c>
      <c r="U173" s="134" t="str">
        <f t="shared" si="25"/>
        <v/>
      </c>
      <c r="V173" s="125"/>
      <c r="W173" s="125"/>
      <c r="X173" s="125"/>
      <c r="Y173" s="125"/>
      <c r="Z173" s="128"/>
      <c r="AA173" s="692" t="str">
        <f t="shared" si="16"/>
        <v>ERROR</v>
      </c>
      <c r="AB173" s="128"/>
      <c r="AC173" s="128"/>
      <c r="AD173" s="635"/>
      <c r="AE173" s="131" t="str">
        <f t="shared" si="17"/>
        <v>ERROR</v>
      </c>
      <c r="AF173" s="479"/>
      <c r="AG173" s="690"/>
      <c r="AH173" s="481"/>
      <c r="AI173" s="689"/>
      <c r="AJ173" s="480"/>
      <c r="AK173" s="127"/>
      <c r="AL173" s="125"/>
      <c r="AM173" s="125"/>
      <c r="AN173" s="128"/>
      <c r="AO173" s="128"/>
      <c r="AP173" s="125"/>
      <c r="AQ173" s="705"/>
      <c r="AR173" s="96" t="str">
        <f t="shared" si="18"/>
        <v/>
      </c>
      <c r="AS173" s="96" t="str">
        <f t="shared" si="19"/>
        <v/>
      </c>
      <c r="AT173" s="132" t="str">
        <f t="shared" si="20"/>
        <v xml:space="preserve"> - </v>
      </c>
      <c r="AU173" s="477" t="str">
        <f>IFERROR(VLOOKUP(B173,adm!$C$2:$E$36,3,FALSE),"")</f>
        <v/>
      </c>
      <c r="AV173" s="258"/>
      <c r="AW173" s="122"/>
      <c r="AX173" s="122"/>
      <c r="AY173" s="122"/>
      <c r="AZ173" s="122"/>
      <c r="BA173" s="122"/>
    </row>
    <row r="174" spans="1:53" ht="15" customHeight="1" x14ac:dyDescent="0.25">
      <c r="A174" s="812">
        <v>173</v>
      </c>
      <c r="B174" s="123"/>
      <c r="C174" s="131"/>
      <c r="D174" s="124"/>
      <c r="E174" s="543"/>
      <c r="F174" s="124"/>
      <c r="G174" s="681"/>
      <c r="H174" s="125"/>
      <c r="I174" s="742"/>
      <c r="J174" s="126"/>
      <c r="K174" s="701"/>
      <c r="L174" s="126"/>
      <c r="M174" s="125"/>
      <c r="N174" s="132" t="str">
        <f t="shared" si="21"/>
        <v>173</v>
      </c>
      <c r="O174" s="478"/>
      <c r="P174" s="478"/>
      <c r="Q174" s="125"/>
      <c r="R174" s="127"/>
      <c r="S174" s="127"/>
      <c r="T174" s="133" t="str">
        <f t="shared" si="24"/>
        <v/>
      </c>
      <c r="U174" s="134" t="str">
        <f t="shared" si="25"/>
        <v/>
      </c>
      <c r="V174" s="125"/>
      <c r="W174" s="125"/>
      <c r="X174" s="125"/>
      <c r="Y174" s="125"/>
      <c r="Z174" s="128"/>
      <c r="AA174" s="692" t="str">
        <f t="shared" si="16"/>
        <v>ERROR</v>
      </c>
      <c r="AB174" s="128"/>
      <c r="AC174" s="128"/>
      <c r="AD174" s="635"/>
      <c r="AE174" s="131" t="str">
        <f t="shared" si="17"/>
        <v>ERROR</v>
      </c>
      <c r="AF174" s="479"/>
      <c r="AG174" s="690"/>
      <c r="AH174" s="481"/>
      <c r="AI174" s="689"/>
      <c r="AJ174" s="480"/>
      <c r="AK174" s="127"/>
      <c r="AL174" s="125"/>
      <c r="AM174" s="125"/>
      <c r="AN174" s="128"/>
      <c r="AO174" s="128"/>
      <c r="AP174" s="125"/>
      <c r="AQ174" s="705"/>
      <c r="AR174" s="96" t="str">
        <f t="shared" si="18"/>
        <v/>
      </c>
      <c r="AS174" s="96" t="str">
        <f t="shared" si="19"/>
        <v/>
      </c>
      <c r="AT174" s="132" t="str">
        <f t="shared" si="20"/>
        <v xml:space="preserve"> - </v>
      </c>
      <c r="AU174" s="477" t="str">
        <f>IFERROR(VLOOKUP(B174,adm!$C$2:$E$36,3,FALSE),"")</f>
        <v/>
      </c>
      <c r="AV174" s="258"/>
      <c r="AW174" s="122"/>
      <c r="AX174" s="122"/>
      <c r="AY174" s="122"/>
      <c r="AZ174" s="122"/>
      <c r="BA174" s="122"/>
    </row>
    <row r="175" spans="1:53" ht="15" customHeight="1" x14ac:dyDescent="0.25">
      <c r="A175" s="812">
        <v>174</v>
      </c>
      <c r="B175" s="123"/>
      <c r="C175" s="131"/>
      <c r="D175" s="124"/>
      <c r="E175" s="543"/>
      <c r="F175" s="124"/>
      <c r="G175" s="681"/>
      <c r="H175" s="125"/>
      <c r="I175" s="742"/>
      <c r="J175" s="126"/>
      <c r="K175" s="701"/>
      <c r="L175" s="126"/>
      <c r="M175" s="125"/>
      <c r="N175" s="132" t="str">
        <f t="shared" si="21"/>
        <v>174</v>
      </c>
      <c r="O175" s="478"/>
      <c r="P175" s="478"/>
      <c r="Q175" s="125"/>
      <c r="R175" s="127"/>
      <c r="S175" s="127"/>
      <c r="T175" s="133" t="str">
        <f t="shared" si="24"/>
        <v/>
      </c>
      <c r="U175" s="134" t="str">
        <f t="shared" si="25"/>
        <v/>
      </c>
      <c r="V175" s="125"/>
      <c r="W175" s="125"/>
      <c r="X175" s="125"/>
      <c r="Y175" s="125"/>
      <c r="Z175" s="128"/>
      <c r="AA175" s="692" t="str">
        <f t="shared" si="16"/>
        <v>ERROR</v>
      </c>
      <c r="AB175" s="128"/>
      <c r="AC175" s="128"/>
      <c r="AD175" s="635"/>
      <c r="AE175" s="131" t="str">
        <f t="shared" si="17"/>
        <v>ERROR</v>
      </c>
      <c r="AF175" s="479"/>
      <c r="AG175" s="690"/>
      <c r="AH175" s="481"/>
      <c r="AI175" s="689"/>
      <c r="AJ175" s="480"/>
      <c r="AK175" s="127"/>
      <c r="AL175" s="125"/>
      <c r="AM175" s="125"/>
      <c r="AN175" s="128"/>
      <c r="AO175" s="128"/>
      <c r="AP175" s="125"/>
      <c r="AQ175" s="705"/>
      <c r="AR175" s="96" t="str">
        <f t="shared" si="18"/>
        <v/>
      </c>
      <c r="AS175" s="96" t="str">
        <f t="shared" si="19"/>
        <v/>
      </c>
      <c r="AT175" s="132" t="str">
        <f t="shared" si="20"/>
        <v xml:space="preserve"> - </v>
      </c>
      <c r="AU175" s="477" t="str">
        <f>IFERROR(VLOOKUP(B175,adm!$C$2:$E$36,3,FALSE),"")</f>
        <v/>
      </c>
      <c r="AV175" s="258"/>
      <c r="AW175" s="122"/>
      <c r="AX175" s="122"/>
      <c r="AY175" s="122"/>
      <c r="AZ175" s="122"/>
      <c r="BA175" s="122"/>
    </row>
    <row r="176" spans="1:53" ht="15" customHeight="1" x14ac:dyDescent="0.25">
      <c r="A176" s="812">
        <v>175</v>
      </c>
      <c r="B176" s="123"/>
      <c r="C176" s="131"/>
      <c r="D176" s="124"/>
      <c r="E176" s="543"/>
      <c r="F176" s="124"/>
      <c r="G176" s="681"/>
      <c r="H176" s="125"/>
      <c r="I176" s="742"/>
      <c r="J176" s="126"/>
      <c r="K176" s="701"/>
      <c r="L176" s="126"/>
      <c r="M176" s="125"/>
      <c r="N176" s="132" t="str">
        <f t="shared" si="21"/>
        <v>175</v>
      </c>
      <c r="O176" s="478"/>
      <c r="P176" s="478"/>
      <c r="Q176" s="125"/>
      <c r="R176" s="127"/>
      <c r="S176" s="127"/>
      <c r="T176" s="133" t="str">
        <f t="shared" si="24"/>
        <v/>
      </c>
      <c r="U176" s="134" t="str">
        <f t="shared" si="25"/>
        <v/>
      </c>
      <c r="V176" s="125"/>
      <c r="W176" s="125"/>
      <c r="X176" s="125"/>
      <c r="Y176" s="125"/>
      <c r="Z176" s="128"/>
      <c r="AA176" s="692" t="str">
        <f t="shared" si="16"/>
        <v>ERROR</v>
      </c>
      <c r="AB176" s="128"/>
      <c r="AC176" s="128"/>
      <c r="AD176" s="635"/>
      <c r="AE176" s="131" t="str">
        <f t="shared" si="17"/>
        <v>ERROR</v>
      </c>
      <c r="AF176" s="479"/>
      <c r="AG176" s="690"/>
      <c r="AH176" s="481"/>
      <c r="AI176" s="689"/>
      <c r="AJ176" s="480"/>
      <c r="AK176" s="127"/>
      <c r="AL176" s="125"/>
      <c r="AM176" s="125"/>
      <c r="AN176" s="128"/>
      <c r="AO176" s="128"/>
      <c r="AP176" s="125"/>
      <c r="AQ176" s="705"/>
      <c r="AR176" s="96" t="str">
        <f t="shared" si="18"/>
        <v/>
      </c>
      <c r="AS176" s="96" t="str">
        <f t="shared" si="19"/>
        <v/>
      </c>
      <c r="AT176" s="132" t="str">
        <f t="shared" si="20"/>
        <v xml:space="preserve"> - </v>
      </c>
      <c r="AU176" s="477" t="str">
        <f>IFERROR(VLOOKUP(B176,adm!$C$2:$E$36,3,FALSE),"")</f>
        <v/>
      </c>
      <c r="AV176" s="258"/>
      <c r="AW176" s="122"/>
      <c r="AX176" s="122"/>
      <c r="AY176" s="122"/>
      <c r="AZ176" s="122"/>
      <c r="BA176" s="122"/>
    </row>
    <row r="177" spans="1:53" ht="15" customHeight="1" x14ac:dyDescent="0.25">
      <c r="A177" s="812">
        <v>176</v>
      </c>
      <c r="B177" s="123"/>
      <c r="C177" s="131"/>
      <c r="D177" s="124"/>
      <c r="E177" s="543"/>
      <c r="F177" s="124"/>
      <c r="G177" s="681"/>
      <c r="H177" s="125"/>
      <c r="I177" s="742"/>
      <c r="J177" s="126"/>
      <c r="K177" s="701"/>
      <c r="L177" s="126"/>
      <c r="M177" s="125"/>
      <c r="N177" s="132" t="str">
        <f t="shared" si="21"/>
        <v>176</v>
      </c>
      <c r="O177" s="478"/>
      <c r="P177" s="478"/>
      <c r="Q177" s="125"/>
      <c r="R177" s="127"/>
      <c r="S177" s="127"/>
      <c r="T177" s="133" t="str">
        <f t="shared" si="24"/>
        <v/>
      </c>
      <c r="U177" s="134" t="str">
        <f t="shared" si="25"/>
        <v/>
      </c>
      <c r="V177" s="125"/>
      <c r="W177" s="125"/>
      <c r="X177" s="125"/>
      <c r="Y177" s="125"/>
      <c r="Z177" s="128"/>
      <c r="AA177" s="692" t="str">
        <f t="shared" si="16"/>
        <v>ERROR</v>
      </c>
      <c r="AB177" s="128"/>
      <c r="AC177" s="128"/>
      <c r="AD177" s="635"/>
      <c r="AE177" s="131" t="str">
        <f t="shared" si="17"/>
        <v>ERROR</v>
      </c>
      <c r="AF177" s="479"/>
      <c r="AG177" s="690"/>
      <c r="AH177" s="481"/>
      <c r="AI177" s="689"/>
      <c r="AJ177" s="480"/>
      <c r="AK177" s="127"/>
      <c r="AL177" s="125"/>
      <c r="AM177" s="125"/>
      <c r="AN177" s="128"/>
      <c r="AO177" s="128"/>
      <c r="AP177" s="125"/>
      <c r="AQ177" s="705"/>
      <c r="AR177" s="96" t="str">
        <f t="shared" si="18"/>
        <v/>
      </c>
      <c r="AS177" s="96" t="str">
        <f t="shared" si="19"/>
        <v/>
      </c>
      <c r="AT177" s="132" t="str">
        <f t="shared" si="20"/>
        <v xml:space="preserve"> - </v>
      </c>
      <c r="AU177" s="477" t="str">
        <f>IFERROR(VLOOKUP(B177,adm!$C$2:$E$36,3,FALSE),"")</f>
        <v/>
      </c>
      <c r="AV177" s="258"/>
      <c r="AW177" s="122"/>
      <c r="AX177" s="122"/>
      <c r="AY177" s="122"/>
      <c r="AZ177" s="122"/>
      <c r="BA177" s="122"/>
    </row>
    <row r="178" spans="1:53" ht="15" customHeight="1" x14ac:dyDescent="0.25">
      <c r="A178" s="812">
        <v>177</v>
      </c>
      <c r="B178" s="123"/>
      <c r="C178" s="131"/>
      <c r="D178" s="124"/>
      <c r="E178" s="543"/>
      <c r="F178" s="124"/>
      <c r="G178" s="681"/>
      <c r="H178" s="125"/>
      <c r="I178" s="742"/>
      <c r="J178" s="126"/>
      <c r="K178" s="701"/>
      <c r="L178" s="126"/>
      <c r="M178" s="125"/>
      <c r="N178" s="132" t="str">
        <f t="shared" si="21"/>
        <v>177</v>
      </c>
      <c r="O178" s="478"/>
      <c r="P178" s="478"/>
      <c r="Q178" s="125"/>
      <c r="R178" s="127"/>
      <c r="S178" s="127"/>
      <c r="T178" s="133" t="str">
        <f t="shared" si="24"/>
        <v/>
      </c>
      <c r="U178" s="134" t="str">
        <f t="shared" si="25"/>
        <v/>
      </c>
      <c r="V178" s="125"/>
      <c r="W178" s="125"/>
      <c r="X178" s="125"/>
      <c r="Y178" s="125"/>
      <c r="Z178" s="128"/>
      <c r="AA178" s="692" t="str">
        <f t="shared" si="16"/>
        <v>ERROR</v>
      </c>
      <c r="AB178" s="128"/>
      <c r="AC178" s="128"/>
      <c r="AD178" s="635"/>
      <c r="AE178" s="131" t="str">
        <f t="shared" si="17"/>
        <v>ERROR</v>
      </c>
      <c r="AF178" s="479"/>
      <c r="AG178" s="690"/>
      <c r="AH178" s="481"/>
      <c r="AI178" s="689"/>
      <c r="AJ178" s="480"/>
      <c r="AK178" s="127"/>
      <c r="AL178" s="125"/>
      <c r="AM178" s="125"/>
      <c r="AN178" s="128"/>
      <c r="AO178" s="128"/>
      <c r="AP178" s="125"/>
      <c r="AQ178" s="705"/>
      <c r="AR178" s="96" t="str">
        <f t="shared" si="18"/>
        <v/>
      </c>
      <c r="AS178" s="96" t="str">
        <f t="shared" si="19"/>
        <v/>
      </c>
      <c r="AT178" s="132" t="str">
        <f t="shared" si="20"/>
        <v xml:space="preserve"> - </v>
      </c>
      <c r="AU178" s="477" t="str">
        <f>IFERROR(VLOOKUP(B178,adm!$C$2:$E$36,3,FALSE),"")</f>
        <v/>
      </c>
      <c r="AV178" s="258"/>
      <c r="AW178" s="122"/>
      <c r="AX178" s="122"/>
      <c r="AY178" s="122"/>
      <c r="AZ178" s="122"/>
      <c r="BA178" s="122"/>
    </row>
    <row r="179" spans="1:53" ht="15" customHeight="1" x14ac:dyDescent="0.25">
      <c r="A179" s="812">
        <v>178</v>
      </c>
      <c r="B179" s="123"/>
      <c r="C179" s="131"/>
      <c r="D179" s="124"/>
      <c r="E179" s="543"/>
      <c r="F179" s="124"/>
      <c r="G179" s="681"/>
      <c r="H179" s="125"/>
      <c r="I179" s="742"/>
      <c r="J179" s="126"/>
      <c r="K179" s="701"/>
      <c r="L179" s="126"/>
      <c r="M179" s="125"/>
      <c r="N179" s="132" t="str">
        <f t="shared" si="21"/>
        <v>178</v>
      </c>
      <c r="O179" s="478"/>
      <c r="P179" s="478"/>
      <c r="Q179" s="125"/>
      <c r="R179" s="127"/>
      <c r="S179" s="127"/>
      <c r="T179" s="133" t="str">
        <f t="shared" si="24"/>
        <v/>
      </c>
      <c r="U179" s="134" t="str">
        <f t="shared" si="25"/>
        <v/>
      </c>
      <c r="V179" s="125"/>
      <c r="W179" s="125"/>
      <c r="X179" s="125"/>
      <c r="Y179" s="125"/>
      <c r="Z179" s="128"/>
      <c r="AA179" s="692" t="str">
        <f t="shared" si="16"/>
        <v>ERROR</v>
      </c>
      <c r="AB179" s="128"/>
      <c r="AC179" s="128"/>
      <c r="AD179" s="635"/>
      <c r="AE179" s="131" t="str">
        <f t="shared" si="17"/>
        <v>ERROR</v>
      </c>
      <c r="AF179" s="479"/>
      <c r="AG179" s="690"/>
      <c r="AH179" s="481"/>
      <c r="AI179" s="689"/>
      <c r="AJ179" s="480"/>
      <c r="AK179" s="127"/>
      <c r="AL179" s="125"/>
      <c r="AM179" s="125"/>
      <c r="AN179" s="128"/>
      <c r="AO179" s="128"/>
      <c r="AP179" s="125"/>
      <c r="AQ179" s="705"/>
      <c r="AR179" s="96" t="str">
        <f t="shared" si="18"/>
        <v/>
      </c>
      <c r="AS179" s="96" t="str">
        <f t="shared" si="19"/>
        <v/>
      </c>
      <c r="AT179" s="132" t="str">
        <f t="shared" si="20"/>
        <v xml:space="preserve"> - </v>
      </c>
      <c r="AU179" s="477" t="str">
        <f>IFERROR(VLOOKUP(B179,adm!$C$2:$E$36,3,FALSE),"")</f>
        <v/>
      </c>
      <c r="AV179" s="258"/>
      <c r="AW179" s="122"/>
      <c r="AX179" s="122"/>
      <c r="AY179" s="122"/>
      <c r="AZ179" s="122"/>
      <c r="BA179" s="122"/>
    </row>
    <row r="180" spans="1:53" ht="15" customHeight="1" x14ac:dyDescent="0.25">
      <c r="A180" s="812">
        <v>179</v>
      </c>
      <c r="B180" s="123"/>
      <c r="C180" s="131"/>
      <c r="D180" s="124"/>
      <c r="E180" s="543"/>
      <c r="F180" s="124"/>
      <c r="G180" s="681"/>
      <c r="H180" s="125"/>
      <c r="I180" s="742"/>
      <c r="J180" s="126"/>
      <c r="K180" s="701"/>
      <c r="L180" s="126"/>
      <c r="M180" s="125"/>
      <c r="N180" s="132" t="str">
        <f t="shared" si="21"/>
        <v>179</v>
      </c>
      <c r="O180" s="478"/>
      <c r="P180" s="478"/>
      <c r="Q180" s="125"/>
      <c r="R180" s="127"/>
      <c r="S180" s="127"/>
      <c r="T180" s="133" t="str">
        <f t="shared" si="24"/>
        <v/>
      </c>
      <c r="U180" s="134" t="str">
        <f t="shared" si="25"/>
        <v/>
      </c>
      <c r="V180" s="125"/>
      <c r="W180" s="125"/>
      <c r="X180" s="125"/>
      <c r="Y180" s="125"/>
      <c r="Z180" s="128"/>
      <c r="AA180" s="692" t="str">
        <f t="shared" si="16"/>
        <v>ERROR</v>
      </c>
      <c r="AB180" s="128"/>
      <c r="AC180" s="128"/>
      <c r="AD180" s="635"/>
      <c r="AE180" s="131" t="str">
        <f t="shared" si="17"/>
        <v>ERROR</v>
      </c>
      <c r="AF180" s="479"/>
      <c r="AG180" s="690"/>
      <c r="AH180" s="481"/>
      <c r="AI180" s="689"/>
      <c r="AJ180" s="480"/>
      <c r="AK180" s="127"/>
      <c r="AL180" s="125"/>
      <c r="AM180" s="125"/>
      <c r="AN180" s="128"/>
      <c r="AO180" s="128"/>
      <c r="AP180" s="125"/>
      <c r="AQ180" s="705"/>
      <c r="AR180" s="96" t="str">
        <f t="shared" si="18"/>
        <v/>
      </c>
      <c r="AS180" s="96" t="str">
        <f t="shared" si="19"/>
        <v/>
      </c>
      <c r="AT180" s="132" t="str">
        <f t="shared" si="20"/>
        <v xml:space="preserve"> - </v>
      </c>
      <c r="AU180" s="477" t="str">
        <f>IFERROR(VLOOKUP(B180,adm!$C$2:$E$36,3,FALSE),"")</f>
        <v/>
      </c>
      <c r="AV180" s="258"/>
      <c r="AW180" s="122"/>
      <c r="AX180" s="122"/>
      <c r="AY180" s="122"/>
      <c r="AZ180" s="122"/>
      <c r="BA180" s="122"/>
    </row>
    <row r="181" spans="1:53" ht="15" customHeight="1" x14ac:dyDescent="0.25">
      <c r="A181" s="812">
        <v>180</v>
      </c>
      <c r="B181" s="123"/>
      <c r="C181" s="131"/>
      <c r="D181" s="124"/>
      <c r="E181" s="543"/>
      <c r="F181" s="124"/>
      <c r="G181" s="681"/>
      <c r="H181" s="125"/>
      <c r="I181" s="742"/>
      <c r="J181" s="126"/>
      <c r="K181" s="701"/>
      <c r="L181" s="126"/>
      <c r="M181" s="125"/>
      <c r="N181" s="132" t="str">
        <f t="shared" si="21"/>
        <v>180</v>
      </c>
      <c r="O181" s="478"/>
      <c r="P181" s="478"/>
      <c r="Q181" s="125"/>
      <c r="R181" s="127"/>
      <c r="S181" s="127"/>
      <c r="T181" s="133" t="str">
        <f t="shared" si="24"/>
        <v/>
      </c>
      <c r="U181" s="134" t="str">
        <f t="shared" si="25"/>
        <v/>
      </c>
      <c r="V181" s="125"/>
      <c r="W181" s="125"/>
      <c r="X181" s="125"/>
      <c r="Y181" s="125"/>
      <c r="Z181" s="128"/>
      <c r="AA181" s="692" t="str">
        <f t="shared" si="16"/>
        <v>ERROR</v>
      </c>
      <c r="AB181" s="128"/>
      <c r="AC181" s="128"/>
      <c r="AD181" s="635"/>
      <c r="AE181" s="131" t="str">
        <f t="shared" si="17"/>
        <v>ERROR</v>
      </c>
      <c r="AF181" s="479"/>
      <c r="AG181" s="690"/>
      <c r="AH181" s="481"/>
      <c r="AI181" s="689"/>
      <c r="AJ181" s="480"/>
      <c r="AK181" s="127"/>
      <c r="AL181" s="125"/>
      <c r="AM181" s="125"/>
      <c r="AN181" s="128"/>
      <c r="AO181" s="128"/>
      <c r="AP181" s="125"/>
      <c r="AQ181" s="705"/>
      <c r="AR181" s="96" t="str">
        <f t="shared" si="18"/>
        <v/>
      </c>
      <c r="AS181" s="96" t="str">
        <f t="shared" si="19"/>
        <v/>
      </c>
      <c r="AT181" s="132" t="str">
        <f t="shared" si="20"/>
        <v xml:space="preserve"> - </v>
      </c>
      <c r="AU181" s="477" t="str">
        <f>IFERROR(VLOOKUP(B181,adm!$C$2:$E$36,3,FALSE),"")</f>
        <v/>
      </c>
      <c r="AV181" s="258"/>
      <c r="AW181" s="122"/>
      <c r="AX181" s="122"/>
      <c r="AY181" s="122"/>
      <c r="AZ181" s="122"/>
      <c r="BA181" s="122"/>
    </row>
    <row r="182" spans="1:53" ht="15" customHeight="1" x14ac:dyDescent="0.25">
      <c r="A182" s="812">
        <v>181</v>
      </c>
      <c r="B182" s="123"/>
      <c r="C182" s="131"/>
      <c r="D182" s="124"/>
      <c r="E182" s="543"/>
      <c r="F182" s="124"/>
      <c r="G182" s="681"/>
      <c r="H182" s="125"/>
      <c r="I182" s="742"/>
      <c r="J182" s="126"/>
      <c r="K182" s="701"/>
      <c r="L182" s="126"/>
      <c r="M182" s="125"/>
      <c r="N182" s="132" t="str">
        <f t="shared" si="21"/>
        <v>181</v>
      </c>
      <c r="O182" s="478"/>
      <c r="P182" s="478"/>
      <c r="Q182" s="125"/>
      <c r="R182" s="127"/>
      <c r="S182" s="127"/>
      <c r="T182" s="133" t="str">
        <f t="shared" si="24"/>
        <v/>
      </c>
      <c r="U182" s="134" t="str">
        <f t="shared" si="25"/>
        <v/>
      </c>
      <c r="V182" s="125"/>
      <c r="W182" s="125"/>
      <c r="X182" s="125"/>
      <c r="Y182" s="125"/>
      <c r="Z182" s="128"/>
      <c r="AA182" s="692" t="str">
        <f t="shared" si="16"/>
        <v>ERROR</v>
      </c>
      <c r="AB182" s="128"/>
      <c r="AC182" s="128"/>
      <c r="AD182" s="635"/>
      <c r="AE182" s="131" t="str">
        <f t="shared" si="17"/>
        <v>ERROR</v>
      </c>
      <c r="AF182" s="479"/>
      <c r="AG182" s="690"/>
      <c r="AH182" s="481"/>
      <c r="AI182" s="689"/>
      <c r="AJ182" s="480"/>
      <c r="AK182" s="127"/>
      <c r="AL182" s="125"/>
      <c r="AM182" s="125"/>
      <c r="AN182" s="128"/>
      <c r="AO182" s="128"/>
      <c r="AP182" s="125"/>
      <c r="AQ182" s="705"/>
      <c r="AR182" s="96" t="str">
        <f t="shared" si="18"/>
        <v/>
      </c>
      <c r="AS182" s="96" t="str">
        <f t="shared" si="19"/>
        <v/>
      </c>
      <c r="AT182" s="132" t="str">
        <f t="shared" si="20"/>
        <v xml:space="preserve"> - </v>
      </c>
      <c r="AU182" s="477" t="str">
        <f>IFERROR(VLOOKUP(B182,adm!$C$2:$E$36,3,FALSE),"")</f>
        <v/>
      </c>
      <c r="AV182" s="258"/>
      <c r="AW182" s="122"/>
      <c r="AX182" s="122"/>
      <c r="AY182" s="122"/>
      <c r="AZ182" s="122"/>
      <c r="BA182" s="122"/>
    </row>
    <row r="183" spans="1:53" ht="15" customHeight="1" x14ac:dyDescent="0.25">
      <c r="A183" s="812">
        <v>182</v>
      </c>
      <c r="B183" s="123"/>
      <c r="C183" s="131"/>
      <c r="D183" s="124"/>
      <c r="E183" s="543"/>
      <c r="F183" s="124"/>
      <c r="G183" s="681"/>
      <c r="H183" s="125"/>
      <c r="I183" s="742"/>
      <c r="J183" s="126"/>
      <c r="K183" s="701"/>
      <c r="L183" s="126"/>
      <c r="M183" s="125"/>
      <c r="N183" s="132" t="str">
        <f t="shared" si="21"/>
        <v>182</v>
      </c>
      <c r="O183" s="478"/>
      <c r="P183" s="478"/>
      <c r="Q183" s="125"/>
      <c r="R183" s="127"/>
      <c r="S183" s="127"/>
      <c r="T183" s="133" t="str">
        <f t="shared" si="24"/>
        <v/>
      </c>
      <c r="U183" s="134" t="str">
        <f t="shared" si="25"/>
        <v/>
      </c>
      <c r="V183" s="125"/>
      <c r="W183" s="125"/>
      <c r="X183" s="125"/>
      <c r="Y183" s="125"/>
      <c r="Z183" s="128"/>
      <c r="AA183" s="692" t="str">
        <f t="shared" si="16"/>
        <v>ERROR</v>
      </c>
      <c r="AB183" s="128"/>
      <c r="AC183" s="128"/>
      <c r="AD183" s="635"/>
      <c r="AE183" s="131" t="str">
        <f t="shared" si="17"/>
        <v>ERROR</v>
      </c>
      <c r="AF183" s="479"/>
      <c r="AG183" s="690"/>
      <c r="AH183" s="481"/>
      <c r="AI183" s="689"/>
      <c r="AJ183" s="480"/>
      <c r="AK183" s="127"/>
      <c r="AL183" s="125"/>
      <c r="AM183" s="125"/>
      <c r="AN183" s="128"/>
      <c r="AO183" s="128"/>
      <c r="AP183" s="125"/>
      <c r="AQ183" s="705"/>
      <c r="AR183" s="96" t="str">
        <f t="shared" si="18"/>
        <v/>
      </c>
      <c r="AS183" s="96" t="str">
        <f t="shared" si="19"/>
        <v/>
      </c>
      <c r="AT183" s="132" t="str">
        <f t="shared" si="20"/>
        <v xml:space="preserve"> - </v>
      </c>
      <c r="AU183" s="477" t="str">
        <f>IFERROR(VLOOKUP(B183,adm!$C$2:$E$36,3,FALSE),"")</f>
        <v/>
      </c>
      <c r="AV183" s="258"/>
      <c r="AW183" s="122"/>
      <c r="AX183" s="122"/>
      <c r="AY183" s="122"/>
      <c r="AZ183" s="122"/>
      <c r="BA183" s="122"/>
    </row>
    <row r="184" spans="1:53" ht="15" customHeight="1" x14ac:dyDescent="0.25">
      <c r="A184" s="812">
        <v>183</v>
      </c>
      <c r="B184" s="123"/>
      <c r="C184" s="131"/>
      <c r="D184" s="124"/>
      <c r="E184" s="543"/>
      <c r="F184" s="124"/>
      <c r="G184" s="681"/>
      <c r="H184" s="125"/>
      <c r="I184" s="742"/>
      <c r="J184" s="126"/>
      <c r="K184" s="701"/>
      <c r="L184" s="126"/>
      <c r="M184" s="125"/>
      <c r="N184" s="132" t="str">
        <f t="shared" si="21"/>
        <v>183</v>
      </c>
      <c r="O184" s="478"/>
      <c r="P184" s="478"/>
      <c r="Q184" s="125"/>
      <c r="R184" s="127"/>
      <c r="S184" s="127"/>
      <c r="T184" s="133" t="str">
        <f t="shared" si="24"/>
        <v/>
      </c>
      <c r="U184" s="134" t="str">
        <f t="shared" si="25"/>
        <v/>
      </c>
      <c r="V184" s="125"/>
      <c r="W184" s="125"/>
      <c r="X184" s="125"/>
      <c r="Y184" s="125"/>
      <c r="Z184" s="128"/>
      <c r="AA184" s="692" t="str">
        <f t="shared" si="16"/>
        <v>ERROR</v>
      </c>
      <c r="AB184" s="128"/>
      <c r="AC184" s="128"/>
      <c r="AD184" s="635"/>
      <c r="AE184" s="131" t="str">
        <f t="shared" si="17"/>
        <v>ERROR</v>
      </c>
      <c r="AF184" s="479"/>
      <c r="AG184" s="690"/>
      <c r="AH184" s="481"/>
      <c r="AI184" s="689"/>
      <c r="AJ184" s="480"/>
      <c r="AK184" s="127"/>
      <c r="AL184" s="125"/>
      <c r="AM184" s="125"/>
      <c r="AN184" s="128"/>
      <c r="AO184" s="128"/>
      <c r="AP184" s="125"/>
      <c r="AQ184" s="705"/>
      <c r="AR184" s="96" t="str">
        <f t="shared" si="18"/>
        <v/>
      </c>
      <c r="AS184" s="96" t="str">
        <f t="shared" si="19"/>
        <v/>
      </c>
      <c r="AT184" s="132" t="str">
        <f t="shared" si="20"/>
        <v xml:space="preserve"> - </v>
      </c>
      <c r="AU184" s="477" t="str">
        <f>IFERROR(VLOOKUP(B184,adm!$C$2:$E$36,3,FALSE),"")</f>
        <v/>
      </c>
      <c r="AV184" s="258"/>
      <c r="AW184" s="122"/>
      <c r="AX184" s="122"/>
      <c r="AY184" s="122"/>
      <c r="AZ184" s="122"/>
      <c r="BA184" s="122"/>
    </row>
    <row r="185" spans="1:53" ht="15" customHeight="1" x14ac:dyDescent="0.25">
      <c r="A185" s="812">
        <v>184</v>
      </c>
      <c r="B185" s="123"/>
      <c r="C185" s="131"/>
      <c r="D185" s="124"/>
      <c r="E185" s="543"/>
      <c r="F185" s="124"/>
      <c r="G185" s="681"/>
      <c r="H185" s="125"/>
      <c r="I185" s="742"/>
      <c r="J185" s="126"/>
      <c r="K185" s="701"/>
      <c r="L185" s="126"/>
      <c r="M185" s="125"/>
      <c r="N185" s="132" t="str">
        <f t="shared" si="21"/>
        <v>184</v>
      </c>
      <c r="O185" s="478"/>
      <c r="P185" s="478"/>
      <c r="Q185" s="125"/>
      <c r="R185" s="127"/>
      <c r="S185" s="127"/>
      <c r="T185" s="133" t="str">
        <f t="shared" si="24"/>
        <v/>
      </c>
      <c r="U185" s="134" t="str">
        <f t="shared" si="25"/>
        <v/>
      </c>
      <c r="V185" s="125"/>
      <c r="W185" s="125"/>
      <c r="X185" s="125"/>
      <c r="Y185" s="125"/>
      <c r="Z185" s="128"/>
      <c r="AA185" s="692" t="str">
        <f t="shared" si="16"/>
        <v>ERROR</v>
      </c>
      <c r="AB185" s="128"/>
      <c r="AC185" s="128"/>
      <c r="AD185" s="635"/>
      <c r="AE185" s="131" t="str">
        <f t="shared" si="17"/>
        <v>ERROR</v>
      </c>
      <c r="AF185" s="479"/>
      <c r="AG185" s="690"/>
      <c r="AH185" s="481"/>
      <c r="AI185" s="689"/>
      <c r="AJ185" s="480"/>
      <c r="AK185" s="127"/>
      <c r="AL185" s="125"/>
      <c r="AM185" s="125"/>
      <c r="AN185" s="128"/>
      <c r="AO185" s="128"/>
      <c r="AP185" s="125"/>
      <c r="AQ185" s="705"/>
      <c r="AR185" s="96" t="str">
        <f t="shared" si="18"/>
        <v/>
      </c>
      <c r="AS185" s="96" t="str">
        <f t="shared" si="19"/>
        <v/>
      </c>
      <c r="AT185" s="132" t="str">
        <f t="shared" si="20"/>
        <v xml:space="preserve"> - </v>
      </c>
      <c r="AU185" s="477" t="str">
        <f>IFERROR(VLOOKUP(B185,adm!$C$2:$E$36,3,FALSE),"")</f>
        <v/>
      </c>
      <c r="AV185" s="258"/>
      <c r="AW185" s="122"/>
      <c r="AX185" s="122"/>
      <c r="AY185" s="122"/>
      <c r="AZ185" s="122"/>
      <c r="BA185" s="122"/>
    </row>
    <row r="186" spans="1:53" ht="15" customHeight="1" x14ac:dyDescent="0.25">
      <c r="A186" s="812">
        <v>185</v>
      </c>
      <c r="B186" s="123"/>
      <c r="C186" s="131"/>
      <c r="D186" s="124"/>
      <c r="E186" s="543"/>
      <c r="F186" s="124"/>
      <c r="G186" s="681"/>
      <c r="H186" s="125"/>
      <c r="I186" s="742"/>
      <c r="J186" s="126"/>
      <c r="K186" s="701"/>
      <c r="L186" s="126"/>
      <c r="M186" s="125"/>
      <c r="N186" s="132" t="str">
        <f t="shared" si="21"/>
        <v>185</v>
      </c>
      <c r="O186" s="478"/>
      <c r="P186" s="478"/>
      <c r="Q186" s="125"/>
      <c r="R186" s="127"/>
      <c r="S186" s="127"/>
      <c r="T186" s="133" t="str">
        <f t="shared" si="24"/>
        <v/>
      </c>
      <c r="U186" s="134" t="str">
        <f t="shared" si="25"/>
        <v/>
      </c>
      <c r="V186" s="125"/>
      <c r="W186" s="125"/>
      <c r="X186" s="125"/>
      <c r="Y186" s="125"/>
      <c r="Z186" s="128"/>
      <c r="AA186" s="692" t="str">
        <f t="shared" si="16"/>
        <v>ERROR</v>
      </c>
      <c r="AB186" s="128"/>
      <c r="AC186" s="128"/>
      <c r="AD186" s="635"/>
      <c r="AE186" s="131" t="str">
        <f t="shared" si="17"/>
        <v>ERROR</v>
      </c>
      <c r="AF186" s="479"/>
      <c r="AG186" s="690"/>
      <c r="AH186" s="481"/>
      <c r="AI186" s="689"/>
      <c r="AJ186" s="480"/>
      <c r="AK186" s="127"/>
      <c r="AL186" s="125"/>
      <c r="AM186" s="125"/>
      <c r="AN186" s="128"/>
      <c r="AO186" s="128"/>
      <c r="AP186" s="125"/>
      <c r="AQ186" s="705"/>
      <c r="AR186" s="96" t="str">
        <f t="shared" si="18"/>
        <v/>
      </c>
      <c r="AS186" s="96" t="str">
        <f t="shared" si="19"/>
        <v/>
      </c>
      <c r="AT186" s="132" t="str">
        <f t="shared" si="20"/>
        <v xml:space="preserve"> - </v>
      </c>
      <c r="AU186" s="477" t="str">
        <f>IFERROR(VLOOKUP(B186,adm!$C$2:$E$36,3,FALSE),"")</f>
        <v/>
      </c>
      <c r="AV186" s="258"/>
      <c r="AW186" s="122"/>
      <c r="AX186" s="122"/>
      <c r="AY186" s="122"/>
      <c r="AZ186" s="122"/>
      <c r="BA186" s="122"/>
    </row>
    <row r="187" spans="1:53" ht="15" customHeight="1" x14ac:dyDescent="0.25">
      <c r="A187" s="812">
        <v>186</v>
      </c>
      <c r="B187" s="123"/>
      <c r="C187" s="131"/>
      <c r="D187" s="124"/>
      <c r="E187" s="543"/>
      <c r="F187" s="124"/>
      <c r="G187" s="681"/>
      <c r="H187" s="125"/>
      <c r="I187" s="742"/>
      <c r="J187" s="126"/>
      <c r="K187" s="701"/>
      <c r="L187" s="126"/>
      <c r="M187" s="125"/>
      <c r="N187" s="132" t="str">
        <f t="shared" si="21"/>
        <v>186</v>
      </c>
      <c r="O187" s="478"/>
      <c r="P187" s="478"/>
      <c r="Q187" s="125"/>
      <c r="R187" s="127"/>
      <c r="S187" s="127"/>
      <c r="T187" s="133" t="str">
        <f t="shared" si="24"/>
        <v/>
      </c>
      <c r="U187" s="134" t="str">
        <f t="shared" si="25"/>
        <v/>
      </c>
      <c r="V187" s="125"/>
      <c r="W187" s="125"/>
      <c r="X187" s="125"/>
      <c r="Y187" s="125"/>
      <c r="Z187" s="128"/>
      <c r="AA187" s="692" t="str">
        <f t="shared" si="16"/>
        <v>ERROR</v>
      </c>
      <c r="AB187" s="128"/>
      <c r="AC187" s="128"/>
      <c r="AD187" s="635"/>
      <c r="AE187" s="131" t="str">
        <f t="shared" si="17"/>
        <v>ERROR</v>
      </c>
      <c r="AF187" s="479"/>
      <c r="AG187" s="690"/>
      <c r="AH187" s="481"/>
      <c r="AI187" s="689"/>
      <c r="AJ187" s="480"/>
      <c r="AK187" s="127"/>
      <c r="AL187" s="125"/>
      <c r="AM187" s="125"/>
      <c r="AN187" s="128"/>
      <c r="AO187" s="128"/>
      <c r="AP187" s="125"/>
      <c r="AQ187" s="705"/>
      <c r="AR187" s="96" t="str">
        <f t="shared" si="18"/>
        <v/>
      </c>
      <c r="AS187" s="96" t="str">
        <f t="shared" si="19"/>
        <v/>
      </c>
      <c r="AT187" s="132" t="str">
        <f t="shared" si="20"/>
        <v xml:space="preserve"> - </v>
      </c>
      <c r="AU187" s="477" t="str">
        <f>IFERROR(VLOOKUP(B187,adm!$C$2:$E$36,3,FALSE),"")</f>
        <v/>
      </c>
      <c r="AV187" s="258"/>
      <c r="AW187" s="122"/>
      <c r="AX187" s="122"/>
      <c r="AY187" s="122"/>
      <c r="AZ187" s="122"/>
      <c r="BA187" s="122"/>
    </row>
    <row r="188" spans="1:53" ht="15" customHeight="1" x14ac:dyDescent="0.25">
      <c r="A188" s="812">
        <v>187</v>
      </c>
      <c r="B188" s="123"/>
      <c r="C188" s="131"/>
      <c r="D188" s="124"/>
      <c r="E188" s="543"/>
      <c r="F188" s="124"/>
      <c r="G188" s="681"/>
      <c r="H188" s="125"/>
      <c r="I188" s="742"/>
      <c r="J188" s="126"/>
      <c r="K188" s="701"/>
      <c r="L188" s="126"/>
      <c r="M188" s="125"/>
      <c r="N188" s="132" t="str">
        <f t="shared" si="21"/>
        <v>187</v>
      </c>
      <c r="O188" s="478"/>
      <c r="P188" s="478"/>
      <c r="Q188" s="125"/>
      <c r="R188" s="127"/>
      <c r="S188" s="127"/>
      <c r="T188" s="133" t="str">
        <f t="shared" si="24"/>
        <v/>
      </c>
      <c r="U188" s="134" t="str">
        <f t="shared" si="25"/>
        <v/>
      </c>
      <c r="V188" s="125"/>
      <c r="W188" s="125"/>
      <c r="X188" s="125"/>
      <c r="Y188" s="125"/>
      <c r="Z188" s="128"/>
      <c r="AA188" s="692" t="str">
        <f t="shared" si="16"/>
        <v>ERROR</v>
      </c>
      <c r="AB188" s="128"/>
      <c r="AC188" s="128"/>
      <c r="AD188" s="635"/>
      <c r="AE188" s="131" t="str">
        <f t="shared" si="17"/>
        <v>ERROR</v>
      </c>
      <c r="AF188" s="479"/>
      <c r="AG188" s="690"/>
      <c r="AH188" s="481"/>
      <c r="AI188" s="689"/>
      <c r="AJ188" s="480"/>
      <c r="AK188" s="127"/>
      <c r="AL188" s="125"/>
      <c r="AM188" s="125"/>
      <c r="AN188" s="128"/>
      <c r="AO188" s="128"/>
      <c r="AP188" s="125"/>
      <c r="AQ188" s="705"/>
      <c r="AR188" s="96" t="str">
        <f t="shared" si="18"/>
        <v/>
      </c>
      <c r="AS188" s="96" t="str">
        <f t="shared" si="19"/>
        <v/>
      </c>
      <c r="AT188" s="132" t="str">
        <f t="shared" si="20"/>
        <v xml:space="preserve"> - </v>
      </c>
      <c r="AU188" s="477" t="str">
        <f>IFERROR(VLOOKUP(B188,adm!$C$2:$E$36,3,FALSE),"")</f>
        <v/>
      </c>
      <c r="AV188" s="258"/>
      <c r="AW188" s="122"/>
      <c r="AX188" s="122"/>
      <c r="AY188" s="122"/>
      <c r="AZ188" s="122"/>
      <c r="BA188" s="122"/>
    </row>
    <row r="189" spans="1:53" ht="15" customHeight="1" x14ac:dyDescent="0.25">
      <c r="A189" s="812">
        <v>188</v>
      </c>
      <c r="B189" s="123"/>
      <c r="C189" s="131"/>
      <c r="D189" s="124"/>
      <c r="E189" s="543"/>
      <c r="F189" s="124"/>
      <c r="G189" s="681"/>
      <c r="H189" s="125"/>
      <c r="I189" s="742"/>
      <c r="J189" s="126"/>
      <c r="K189" s="701"/>
      <c r="L189" s="126"/>
      <c r="M189" s="125"/>
      <c r="N189" s="132" t="str">
        <f t="shared" si="21"/>
        <v>188</v>
      </c>
      <c r="O189" s="478"/>
      <c r="P189" s="478"/>
      <c r="Q189" s="125"/>
      <c r="R189" s="127"/>
      <c r="S189" s="127"/>
      <c r="T189" s="133" t="str">
        <f t="shared" si="24"/>
        <v/>
      </c>
      <c r="U189" s="134" t="str">
        <f t="shared" si="25"/>
        <v/>
      </c>
      <c r="V189" s="125"/>
      <c r="W189" s="125"/>
      <c r="X189" s="125"/>
      <c r="Y189" s="125"/>
      <c r="Z189" s="128"/>
      <c r="AA189" s="692" t="str">
        <f t="shared" si="16"/>
        <v>ERROR</v>
      </c>
      <c r="AB189" s="128"/>
      <c r="AC189" s="128"/>
      <c r="AD189" s="635"/>
      <c r="AE189" s="131" t="str">
        <f t="shared" si="17"/>
        <v>ERROR</v>
      </c>
      <c r="AF189" s="479"/>
      <c r="AG189" s="690"/>
      <c r="AH189" s="481"/>
      <c r="AI189" s="689"/>
      <c r="AJ189" s="480"/>
      <c r="AK189" s="127"/>
      <c r="AL189" s="125"/>
      <c r="AM189" s="125"/>
      <c r="AN189" s="128"/>
      <c r="AO189" s="128"/>
      <c r="AP189" s="125"/>
      <c r="AQ189" s="705"/>
      <c r="AR189" s="96" t="str">
        <f t="shared" si="18"/>
        <v/>
      </c>
      <c r="AS189" s="96" t="str">
        <f t="shared" si="19"/>
        <v/>
      </c>
      <c r="AT189" s="132" t="str">
        <f t="shared" si="20"/>
        <v xml:space="preserve"> - </v>
      </c>
      <c r="AU189" s="477" t="str">
        <f>IFERROR(VLOOKUP(B189,adm!$C$2:$E$36,3,FALSE),"")</f>
        <v/>
      </c>
      <c r="AV189" s="258"/>
      <c r="AW189" s="122"/>
      <c r="AX189" s="122"/>
      <c r="AY189" s="122"/>
      <c r="AZ189" s="122"/>
      <c r="BA189" s="122"/>
    </row>
    <row r="190" spans="1:53" ht="15" customHeight="1" x14ac:dyDescent="0.25">
      <c r="A190" s="812">
        <v>189</v>
      </c>
      <c r="B190" s="123"/>
      <c r="C190" s="131"/>
      <c r="D190" s="124"/>
      <c r="E190" s="543"/>
      <c r="F190" s="124"/>
      <c r="G190" s="681"/>
      <c r="H190" s="125"/>
      <c r="I190" s="742"/>
      <c r="J190" s="126"/>
      <c r="K190" s="701"/>
      <c r="L190" s="126"/>
      <c r="M190" s="125"/>
      <c r="N190" s="132" t="str">
        <f t="shared" si="21"/>
        <v>189</v>
      </c>
      <c r="O190" s="478"/>
      <c r="P190" s="478"/>
      <c r="Q190" s="125"/>
      <c r="R190" s="127"/>
      <c r="S190" s="127"/>
      <c r="T190" s="133" t="str">
        <f t="shared" si="24"/>
        <v/>
      </c>
      <c r="U190" s="134" t="str">
        <f t="shared" si="25"/>
        <v/>
      </c>
      <c r="V190" s="125"/>
      <c r="W190" s="125"/>
      <c r="X190" s="125"/>
      <c r="Y190" s="125"/>
      <c r="Z190" s="128"/>
      <c r="AA190" s="692" t="str">
        <f t="shared" si="16"/>
        <v>ERROR</v>
      </c>
      <c r="AB190" s="128"/>
      <c r="AC190" s="128"/>
      <c r="AD190" s="635"/>
      <c r="AE190" s="131" t="str">
        <f t="shared" si="17"/>
        <v>ERROR</v>
      </c>
      <c r="AF190" s="479"/>
      <c r="AG190" s="690"/>
      <c r="AH190" s="481"/>
      <c r="AI190" s="689"/>
      <c r="AJ190" s="480"/>
      <c r="AK190" s="127"/>
      <c r="AL190" s="125"/>
      <c r="AM190" s="125"/>
      <c r="AN190" s="128"/>
      <c r="AO190" s="128"/>
      <c r="AP190" s="125"/>
      <c r="AQ190" s="705"/>
      <c r="AR190" s="96" t="str">
        <f t="shared" si="18"/>
        <v/>
      </c>
      <c r="AS190" s="96" t="str">
        <f t="shared" si="19"/>
        <v/>
      </c>
      <c r="AT190" s="132" t="str">
        <f t="shared" si="20"/>
        <v xml:space="preserve"> - </v>
      </c>
      <c r="AU190" s="477" t="str">
        <f>IFERROR(VLOOKUP(B190,adm!$C$2:$E$36,3,FALSE),"")</f>
        <v/>
      </c>
      <c r="AV190" s="258"/>
      <c r="AW190" s="122"/>
      <c r="AX190" s="122"/>
      <c r="AY190" s="122"/>
      <c r="AZ190" s="122"/>
      <c r="BA190" s="122"/>
    </row>
    <row r="191" spans="1:53" ht="15" customHeight="1" x14ac:dyDescent="0.25">
      <c r="A191" s="812">
        <v>190</v>
      </c>
      <c r="B191" s="123"/>
      <c r="C191" s="131"/>
      <c r="D191" s="124"/>
      <c r="E191" s="543"/>
      <c r="F191" s="124"/>
      <c r="G191" s="681"/>
      <c r="H191" s="125"/>
      <c r="I191" s="742"/>
      <c r="J191" s="126"/>
      <c r="K191" s="701"/>
      <c r="L191" s="126"/>
      <c r="M191" s="125"/>
      <c r="N191" s="132" t="str">
        <f t="shared" si="21"/>
        <v>190</v>
      </c>
      <c r="O191" s="478"/>
      <c r="P191" s="478"/>
      <c r="Q191" s="125"/>
      <c r="R191" s="127"/>
      <c r="S191" s="127"/>
      <c r="T191" s="133" t="str">
        <f t="shared" si="24"/>
        <v/>
      </c>
      <c r="U191" s="134" t="str">
        <f t="shared" si="25"/>
        <v/>
      </c>
      <c r="V191" s="125"/>
      <c r="W191" s="125"/>
      <c r="X191" s="125"/>
      <c r="Y191" s="125"/>
      <c r="Z191" s="128"/>
      <c r="AA191" s="692" t="str">
        <f t="shared" si="16"/>
        <v>ERROR</v>
      </c>
      <c r="AB191" s="128"/>
      <c r="AC191" s="128"/>
      <c r="AD191" s="635"/>
      <c r="AE191" s="131" t="str">
        <f t="shared" si="17"/>
        <v>ERROR</v>
      </c>
      <c r="AF191" s="479"/>
      <c r="AG191" s="690"/>
      <c r="AH191" s="481"/>
      <c r="AI191" s="689"/>
      <c r="AJ191" s="480"/>
      <c r="AK191" s="127"/>
      <c r="AL191" s="125"/>
      <c r="AM191" s="125"/>
      <c r="AN191" s="128"/>
      <c r="AO191" s="128"/>
      <c r="AP191" s="125"/>
      <c r="AQ191" s="705"/>
      <c r="AR191" s="96" t="str">
        <f t="shared" si="18"/>
        <v/>
      </c>
      <c r="AS191" s="96" t="str">
        <f t="shared" si="19"/>
        <v/>
      </c>
      <c r="AT191" s="132" t="str">
        <f t="shared" si="20"/>
        <v xml:space="preserve"> - </v>
      </c>
      <c r="AU191" s="477" t="str">
        <f>IFERROR(VLOOKUP(B191,adm!$C$2:$E$36,3,FALSE),"")</f>
        <v/>
      </c>
      <c r="AV191" s="258"/>
      <c r="AW191" s="122"/>
      <c r="AX191" s="122"/>
      <c r="AY191" s="122"/>
      <c r="AZ191" s="122"/>
      <c r="BA191" s="122"/>
    </row>
    <row r="192" spans="1:53" ht="15" customHeight="1" x14ac:dyDescent="0.25">
      <c r="A192" s="812">
        <v>191</v>
      </c>
      <c r="B192" s="123"/>
      <c r="C192" s="131"/>
      <c r="D192" s="124"/>
      <c r="E192" s="543"/>
      <c r="F192" s="124"/>
      <c r="G192" s="681"/>
      <c r="H192" s="125"/>
      <c r="I192" s="742"/>
      <c r="J192" s="126"/>
      <c r="K192" s="701"/>
      <c r="L192" s="126"/>
      <c r="M192" s="125"/>
      <c r="N192" s="132" t="str">
        <f t="shared" si="21"/>
        <v>191</v>
      </c>
      <c r="O192" s="478"/>
      <c r="P192" s="478"/>
      <c r="Q192" s="125"/>
      <c r="R192" s="127"/>
      <c r="S192" s="127"/>
      <c r="T192" s="133" t="str">
        <f t="shared" si="24"/>
        <v/>
      </c>
      <c r="U192" s="134" t="str">
        <f t="shared" si="25"/>
        <v/>
      </c>
      <c r="V192" s="125"/>
      <c r="W192" s="125"/>
      <c r="X192" s="125"/>
      <c r="Y192" s="125"/>
      <c r="Z192" s="128"/>
      <c r="AA192" s="692" t="str">
        <f t="shared" si="16"/>
        <v>ERROR</v>
      </c>
      <c r="AB192" s="128"/>
      <c r="AC192" s="128"/>
      <c r="AD192" s="635"/>
      <c r="AE192" s="131" t="str">
        <f t="shared" si="17"/>
        <v>ERROR</v>
      </c>
      <c r="AF192" s="479"/>
      <c r="AG192" s="690"/>
      <c r="AH192" s="481"/>
      <c r="AI192" s="689"/>
      <c r="AJ192" s="480"/>
      <c r="AK192" s="127"/>
      <c r="AL192" s="125"/>
      <c r="AM192" s="125"/>
      <c r="AN192" s="128"/>
      <c r="AO192" s="128"/>
      <c r="AP192" s="125"/>
      <c r="AQ192" s="705"/>
      <c r="AR192" s="96" t="str">
        <f t="shared" si="18"/>
        <v/>
      </c>
      <c r="AS192" s="96" t="str">
        <f t="shared" si="19"/>
        <v/>
      </c>
      <c r="AT192" s="132" t="str">
        <f t="shared" si="20"/>
        <v xml:space="preserve"> - </v>
      </c>
      <c r="AU192" s="477" t="str">
        <f>IFERROR(VLOOKUP(B192,adm!$C$2:$E$36,3,FALSE),"")</f>
        <v/>
      </c>
      <c r="AV192" s="258"/>
      <c r="AW192" s="122"/>
      <c r="AX192" s="122"/>
      <c r="AY192" s="122"/>
      <c r="AZ192" s="122"/>
      <c r="BA192" s="122"/>
    </row>
    <row r="193" spans="1:53" ht="15" customHeight="1" x14ac:dyDescent="0.25">
      <c r="A193" s="812">
        <v>192</v>
      </c>
      <c r="B193" s="123"/>
      <c r="C193" s="131"/>
      <c r="D193" s="124"/>
      <c r="E193" s="543"/>
      <c r="F193" s="124"/>
      <c r="G193" s="681"/>
      <c r="H193" s="125"/>
      <c r="I193" s="742"/>
      <c r="J193" s="126"/>
      <c r="K193" s="701"/>
      <c r="L193" s="126"/>
      <c r="M193" s="125"/>
      <c r="N193" s="132" t="str">
        <f t="shared" si="21"/>
        <v>192</v>
      </c>
      <c r="O193" s="478"/>
      <c r="P193" s="478"/>
      <c r="Q193" s="125"/>
      <c r="R193" s="127"/>
      <c r="S193" s="127"/>
      <c r="T193" s="133" t="str">
        <f t="shared" si="24"/>
        <v/>
      </c>
      <c r="U193" s="134" t="str">
        <f t="shared" si="25"/>
        <v/>
      </c>
      <c r="V193" s="125"/>
      <c r="W193" s="125"/>
      <c r="X193" s="125"/>
      <c r="Y193" s="125"/>
      <c r="Z193" s="128"/>
      <c r="AA193" s="692" t="str">
        <f t="shared" si="16"/>
        <v>ERROR</v>
      </c>
      <c r="AB193" s="128"/>
      <c r="AC193" s="128"/>
      <c r="AD193" s="635"/>
      <c r="AE193" s="131" t="str">
        <f t="shared" si="17"/>
        <v>ERROR</v>
      </c>
      <c r="AF193" s="479"/>
      <c r="AG193" s="690"/>
      <c r="AH193" s="481"/>
      <c r="AI193" s="689"/>
      <c r="AJ193" s="480"/>
      <c r="AK193" s="127"/>
      <c r="AL193" s="125"/>
      <c r="AM193" s="125"/>
      <c r="AN193" s="128"/>
      <c r="AO193" s="128"/>
      <c r="AP193" s="125"/>
      <c r="AQ193" s="705"/>
      <c r="AR193" s="96" t="str">
        <f t="shared" si="18"/>
        <v/>
      </c>
      <c r="AS193" s="96" t="str">
        <f t="shared" si="19"/>
        <v/>
      </c>
      <c r="AT193" s="132" t="str">
        <f t="shared" si="20"/>
        <v xml:space="preserve"> - </v>
      </c>
      <c r="AU193" s="477" t="str">
        <f>IFERROR(VLOOKUP(B193,adm!$C$2:$E$36,3,FALSE),"")</f>
        <v/>
      </c>
      <c r="AV193" s="258"/>
      <c r="AW193" s="122"/>
      <c r="AX193" s="122"/>
      <c r="AY193" s="122"/>
      <c r="AZ193" s="122"/>
      <c r="BA193" s="122"/>
    </row>
    <row r="194" spans="1:53" ht="15" customHeight="1" x14ac:dyDescent="0.25">
      <c r="A194" s="812">
        <v>193</v>
      </c>
      <c r="B194" s="123"/>
      <c r="C194" s="131"/>
      <c r="D194" s="124"/>
      <c r="E194" s="543"/>
      <c r="F194" s="124"/>
      <c r="G194" s="681"/>
      <c r="H194" s="125"/>
      <c r="I194" s="742"/>
      <c r="J194" s="126"/>
      <c r="K194" s="701"/>
      <c r="L194" s="126"/>
      <c r="M194" s="125"/>
      <c r="N194" s="132" t="str">
        <f t="shared" si="21"/>
        <v>193</v>
      </c>
      <c r="O194" s="478"/>
      <c r="P194" s="478"/>
      <c r="Q194" s="125"/>
      <c r="R194" s="127"/>
      <c r="S194" s="127"/>
      <c r="T194" s="133" t="str">
        <f t="shared" si="24"/>
        <v/>
      </c>
      <c r="U194" s="134" t="str">
        <f t="shared" si="25"/>
        <v/>
      </c>
      <c r="V194" s="125"/>
      <c r="W194" s="125"/>
      <c r="X194" s="125"/>
      <c r="Y194" s="125"/>
      <c r="Z194" s="128"/>
      <c r="AA194" s="692" t="str">
        <f t="shared" ref="AA194:AA257" si="26">IF(ISBLANK(Z194),"ERROR",IF(AND(Z194&gt;=12.5,Z194&lt;=35),"Adecuado",IF(AND(Z194&lt;11.5,Z194&gt;=9),"Desnutrición aguda severa",IF(AND(Z194&gt;=11.5,Z194&lt;12.5),"Desnutrición aguda moderada",IF(AND(Z194&gt;=6,Z194&lt;9),"Referencia valoración médica",IF(Z194&lt;6,"Dato inválido",IF(Z194&gt;35,"Dato inválido")))))))</f>
        <v>ERROR</v>
      </c>
      <c r="AB194" s="128"/>
      <c r="AC194" s="128"/>
      <c r="AD194" s="635"/>
      <c r="AE194" s="131" t="str">
        <f t="shared" ref="AE194:AE257" si="27">IF(ISBLANK(AD194),"ERROR",IF(AND(AD194&gt;3,AD194&lt;5),"Obesidad",IF(AND(AD194&gt;2,AD194&lt;=3),"Sobrepeso",IF(AND(AD194&lt;=2,AD194&gt;=-2),"Adecuado",IF(AND(AD194&gt;=-3,AD194&lt;-2),"Desnutrición aguda moderada",IF(AND(AD194&lt;-3,AD194&gt;-5),"Desnutrición aguda severa",IF(AD194&lt;=-5,"Dato inválido",IF(AD194&gt;=5,"Dato inválido"))))))))</f>
        <v>ERROR</v>
      </c>
      <c r="AF194" s="479"/>
      <c r="AG194" s="690"/>
      <c r="AH194" s="481"/>
      <c r="AI194" s="689"/>
      <c r="AJ194" s="480"/>
      <c r="AK194" s="127"/>
      <c r="AL194" s="125"/>
      <c r="AM194" s="125"/>
      <c r="AN194" s="128"/>
      <c r="AO194" s="128"/>
      <c r="AP194" s="125"/>
      <c r="AQ194" s="705"/>
      <c r="AR194" s="96" t="str">
        <f t="shared" ref="AR194:AR257" si="28">IF(D194="","",TEXT(S194,"MMMM"))</f>
        <v/>
      </c>
      <c r="AS194" s="96" t="str">
        <f t="shared" ref="AS194:AS257" si="29">IF(F194="","",TEXT(S194,"YYYY"))</f>
        <v/>
      </c>
      <c r="AT194" s="132" t="str">
        <f t="shared" ref="AT194:AT257" si="30">B194&amp;" - "&amp;E194</f>
        <v xml:space="preserve"> - </v>
      </c>
      <c r="AU194" s="477" t="str">
        <f>IFERROR(VLOOKUP(B194,adm!$C$2:$E$36,3,FALSE),"")</f>
        <v/>
      </c>
      <c r="AV194" s="258"/>
      <c r="AW194" s="122"/>
      <c r="AX194" s="122"/>
      <c r="AY194" s="122"/>
      <c r="AZ194" s="122"/>
      <c r="BA194" s="122"/>
    </row>
    <row r="195" spans="1:53" ht="15" customHeight="1" x14ac:dyDescent="0.25">
      <c r="A195" s="812">
        <v>194</v>
      </c>
      <c r="B195" s="123"/>
      <c r="C195" s="131"/>
      <c r="D195" s="124"/>
      <c r="E195" s="543"/>
      <c r="F195" s="124"/>
      <c r="G195" s="681"/>
      <c r="H195" s="125"/>
      <c r="I195" s="742"/>
      <c r="J195" s="126"/>
      <c r="K195" s="701"/>
      <c r="L195" s="126"/>
      <c r="M195" s="125"/>
      <c r="N195" s="132" t="str">
        <f t="shared" ref="N195:N258" si="31">AU195&amp;R195&amp;A195</f>
        <v>194</v>
      </c>
      <c r="O195" s="478"/>
      <c r="P195" s="478"/>
      <c r="Q195" s="125"/>
      <c r="R195" s="127"/>
      <c r="S195" s="127"/>
      <c r="T195" s="133" t="str">
        <f t="shared" ref="T195:T258" si="32">IF(R195="","",(S195-R195)/365)</f>
        <v/>
      </c>
      <c r="U195" s="134" t="str">
        <f t="shared" ref="U195:U258" si="33">IF(R195="","",IF(T195&lt;=0.6,"0-6 meses",IF(T195&lt;=2,"7-23 meses",IF(T195&lt;=5,"24-59 meses",IF(T195&gt;5,"Mayor a 5 años")))))</f>
        <v/>
      </c>
      <c r="V195" s="125"/>
      <c r="W195" s="125"/>
      <c r="X195" s="125"/>
      <c r="Y195" s="125"/>
      <c r="Z195" s="128"/>
      <c r="AA195" s="692" t="str">
        <f t="shared" si="26"/>
        <v>ERROR</v>
      </c>
      <c r="AB195" s="128"/>
      <c r="AC195" s="128"/>
      <c r="AD195" s="635"/>
      <c r="AE195" s="131" t="str">
        <f t="shared" si="27"/>
        <v>ERROR</v>
      </c>
      <c r="AF195" s="479"/>
      <c r="AG195" s="690"/>
      <c r="AH195" s="481"/>
      <c r="AI195" s="689"/>
      <c r="AJ195" s="480"/>
      <c r="AK195" s="127"/>
      <c r="AL195" s="125"/>
      <c r="AM195" s="125"/>
      <c r="AN195" s="128"/>
      <c r="AO195" s="128"/>
      <c r="AP195" s="125"/>
      <c r="AQ195" s="705"/>
      <c r="AR195" s="96" t="str">
        <f t="shared" si="28"/>
        <v/>
      </c>
      <c r="AS195" s="96" t="str">
        <f t="shared" si="29"/>
        <v/>
      </c>
      <c r="AT195" s="132" t="str">
        <f t="shared" si="30"/>
        <v xml:space="preserve"> - </v>
      </c>
      <c r="AU195" s="477" t="str">
        <f>IFERROR(VLOOKUP(B195,adm!$C$2:$E$36,3,FALSE),"")</f>
        <v/>
      </c>
      <c r="AV195" s="258"/>
      <c r="AW195" s="122"/>
      <c r="AX195" s="122"/>
      <c r="AY195" s="122"/>
      <c r="AZ195" s="122"/>
      <c r="BA195" s="122"/>
    </row>
    <row r="196" spans="1:53" ht="15" customHeight="1" x14ac:dyDescent="0.25">
      <c r="A196" s="812">
        <v>195</v>
      </c>
      <c r="B196" s="123"/>
      <c r="C196" s="131"/>
      <c r="D196" s="124"/>
      <c r="E196" s="543"/>
      <c r="F196" s="124"/>
      <c r="G196" s="681"/>
      <c r="H196" s="125"/>
      <c r="I196" s="742"/>
      <c r="J196" s="126"/>
      <c r="K196" s="701"/>
      <c r="L196" s="126"/>
      <c r="M196" s="125"/>
      <c r="N196" s="132" t="str">
        <f t="shared" si="31"/>
        <v>195</v>
      </c>
      <c r="O196" s="478"/>
      <c r="P196" s="478"/>
      <c r="Q196" s="125"/>
      <c r="R196" s="127"/>
      <c r="S196" s="127"/>
      <c r="T196" s="133" t="str">
        <f t="shared" si="32"/>
        <v/>
      </c>
      <c r="U196" s="134" t="str">
        <f t="shared" si="33"/>
        <v/>
      </c>
      <c r="V196" s="125"/>
      <c r="W196" s="125"/>
      <c r="X196" s="125"/>
      <c r="Y196" s="125"/>
      <c r="Z196" s="128"/>
      <c r="AA196" s="692" t="str">
        <f t="shared" si="26"/>
        <v>ERROR</v>
      </c>
      <c r="AB196" s="128"/>
      <c r="AC196" s="128"/>
      <c r="AD196" s="635"/>
      <c r="AE196" s="131" t="str">
        <f t="shared" si="27"/>
        <v>ERROR</v>
      </c>
      <c r="AF196" s="479"/>
      <c r="AG196" s="690"/>
      <c r="AH196" s="481"/>
      <c r="AI196" s="689"/>
      <c r="AJ196" s="480"/>
      <c r="AK196" s="127"/>
      <c r="AL196" s="125"/>
      <c r="AM196" s="125"/>
      <c r="AN196" s="128"/>
      <c r="AO196" s="128"/>
      <c r="AP196" s="125"/>
      <c r="AQ196" s="705"/>
      <c r="AR196" s="96" t="str">
        <f t="shared" si="28"/>
        <v/>
      </c>
      <c r="AS196" s="96" t="str">
        <f t="shared" si="29"/>
        <v/>
      </c>
      <c r="AT196" s="132" t="str">
        <f t="shared" si="30"/>
        <v xml:space="preserve"> - </v>
      </c>
      <c r="AU196" s="477" t="str">
        <f>IFERROR(VLOOKUP(B196,adm!$C$2:$E$36,3,FALSE),"")</f>
        <v/>
      </c>
      <c r="AV196" s="258"/>
      <c r="AW196" s="122"/>
      <c r="AX196" s="122"/>
      <c r="AY196" s="122"/>
      <c r="AZ196" s="122"/>
      <c r="BA196" s="122"/>
    </row>
    <row r="197" spans="1:53" ht="15" customHeight="1" x14ac:dyDescent="0.25">
      <c r="A197" s="812">
        <v>196</v>
      </c>
      <c r="B197" s="123"/>
      <c r="C197" s="131"/>
      <c r="D197" s="124"/>
      <c r="E197" s="543"/>
      <c r="F197" s="124"/>
      <c r="G197" s="681"/>
      <c r="H197" s="125"/>
      <c r="I197" s="742"/>
      <c r="J197" s="126"/>
      <c r="K197" s="701"/>
      <c r="L197" s="126"/>
      <c r="M197" s="125"/>
      <c r="N197" s="132" t="str">
        <f t="shared" si="31"/>
        <v>196</v>
      </c>
      <c r="O197" s="478"/>
      <c r="P197" s="478"/>
      <c r="Q197" s="125"/>
      <c r="R197" s="127"/>
      <c r="S197" s="127"/>
      <c r="T197" s="133" t="str">
        <f t="shared" si="32"/>
        <v/>
      </c>
      <c r="U197" s="134" t="str">
        <f t="shared" si="33"/>
        <v/>
      </c>
      <c r="V197" s="125"/>
      <c r="W197" s="125"/>
      <c r="X197" s="125"/>
      <c r="Y197" s="125"/>
      <c r="Z197" s="128"/>
      <c r="AA197" s="692" t="str">
        <f t="shared" si="26"/>
        <v>ERROR</v>
      </c>
      <c r="AB197" s="128"/>
      <c r="AC197" s="128"/>
      <c r="AD197" s="635"/>
      <c r="AE197" s="131" t="str">
        <f t="shared" si="27"/>
        <v>ERROR</v>
      </c>
      <c r="AF197" s="479"/>
      <c r="AG197" s="690"/>
      <c r="AH197" s="481"/>
      <c r="AI197" s="689"/>
      <c r="AJ197" s="480"/>
      <c r="AK197" s="127"/>
      <c r="AL197" s="125"/>
      <c r="AM197" s="125"/>
      <c r="AN197" s="128"/>
      <c r="AO197" s="128"/>
      <c r="AP197" s="125"/>
      <c r="AQ197" s="705"/>
      <c r="AR197" s="96" t="str">
        <f t="shared" si="28"/>
        <v/>
      </c>
      <c r="AS197" s="96" t="str">
        <f t="shared" si="29"/>
        <v/>
      </c>
      <c r="AT197" s="132" t="str">
        <f t="shared" si="30"/>
        <v xml:space="preserve"> - </v>
      </c>
      <c r="AU197" s="477" t="str">
        <f>IFERROR(VLOOKUP(B197,adm!$C$2:$E$36,3,FALSE),"")</f>
        <v/>
      </c>
      <c r="AV197" s="258"/>
      <c r="AW197" s="122"/>
      <c r="AX197" s="122"/>
      <c r="AY197" s="122"/>
      <c r="AZ197" s="122"/>
      <c r="BA197" s="122"/>
    </row>
    <row r="198" spans="1:53" ht="15" customHeight="1" x14ac:dyDescent="0.25">
      <c r="A198" s="812">
        <v>197</v>
      </c>
      <c r="B198" s="123"/>
      <c r="C198" s="131"/>
      <c r="D198" s="124"/>
      <c r="E198" s="543"/>
      <c r="F198" s="124"/>
      <c r="G198" s="681"/>
      <c r="H198" s="125"/>
      <c r="I198" s="742"/>
      <c r="J198" s="126"/>
      <c r="K198" s="701"/>
      <c r="L198" s="126"/>
      <c r="M198" s="125"/>
      <c r="N198" s="132" t="str">
        <f t="shared" si="31"/>
        <v>197</v>
      </c>
      <c r="O198" s="478"/>
      <c r="P198" s="478"/>
      <c r="Q198" s="125"/>
      <c r="R198" s="127"/>
      <c r="S198" s="127"/>
      <c r="T198" s="133" t="str">
        <f t="shared" si="32"/>
        <v/>
      </c>
      <c r="U198" s="134" t="str">
        <f t="shared" si="33"/>
        <v/>
      </c>
      <c r="V198" s="125"/>
      <c r="W198" s="125"/>
      <c r="X198" s="125"/>
      <c r="Y198" s="125"/>
      <c r="Z198" s="128"/>
      <c r="AA198" s="692" t="str">
        <f t="shared" si="26"/>
        <v>ERROR</v>
      </c>
      <c r="AB198" s="128"/>
      <c r="AC198" s="128"/>
      <c r="AD198" s="635"/>
      <c r="AE198" s="131" t="str">
        <f t="shared" si="27"/>
        <v>ERROR</v>
      </c>
      <c r="AF198" s="479"/>
      <c r="AG198" s="690"/>
      <c r="AH198" s="481"/>
      <c r="AI198" s="689"/>
      <c r="AJ198" s="480"/>
      <c r="AK198" s="127"/>
      <c r="AL198" s="125"/>
      <c r="AM198" s="125"/>
      <c r="AN198" s="128"/>
      <c r="AO198" s="128"/>
      <c r="AP198" s="125"/>
      <c r="AQ198" s="705"/>
      <c r="AR198" s="96" t="str">
        <f t="shared" si="28"/>
        <v/>
      </c>
      <c r="AS198" s="96" t="str">
        <f t="shared" si="29"/>
        <v/>
      </c>
      <c r="AT198" s="132" t="str">
        <f t="shared" si="30"/>
        <v xml:space="preserve"> - </v>
      </c>
      <c r="AU198" s="477" t="str">
        <f>IFERROR(VLOOKUP(B198,adm!$C$2:$E$36,3,FALSE),"")</f>
        <v/>
      </c>
      <c r="AV198" s="258"/>
      <c r="AW198" s="122"/>
      <c r="AX198" s="122"/>
      <c r="AY198" s="122"/>
      <c r="AZ198" s="122"/>
      <c r="BA198" s="122"/>
    </row>
    <row r="199" spans="1:53" ht="15" customHeight="1" x14ac:dyDescent="0.25">
      <c r="A199" s="812">
        <v>198</v>
      </c>
      <c r="B199" s="123"/>
      <c r="C199" s="131"/>
      <c r="D199" s="124"/>
      <c r="E199" s="543"/>
      <c r="F199" s="124"/>
      <c r="G199" s="681"/>
      <c r="H199" s="125"/>
      <c r="I199" s="742"/>
      <c r="J199" s="126"/>
      <c r="K199" s="701"/>
      <c r="L199" s="126"/>
      <c r="M199" s="125"/>
      <c r="N199" s="132" t="str">
        <f t="shared" si="31"/>
        <v>198</v>
      </c>
      <c r="O199" s="478"/>
      <c r="P199" s="478"/>
      <c r="Q199" s="125"/>
      <c r="R199" s="127"/>
      <c r="S199" s="127"/>
      <c r="T199" s="133" t="str">
        <f t="shared" si="32"/>
        <v/>
      </c>
      <c r="U199" s="134" t="str">
        <f t="shared" si="33"/>
        <v/>
      </c>
      <c r="V199" s="125"/>
      <c r="W199" s="125"/>
      <c r="X199" s="125"/>
      <c r="Y199" s="125"/>
      <c r="Z199" s="128"/>
      <c r="AA199" s="692" t="str">
        <f t="shared" si="26"/>
        <v>ERROR</v>
      </c>
      <c r="AB199" s="128"/>
      <c r="AC199" s="128"/>
      <c r="AD199" s="635"/>
      <c r="AE199" s="131" t="str">
        <f t="shared" si="27"/>
        <v>ERROR</v>
      </c>
      <c r="AF199" s="479"/>
      <c r="AG199" s="690"/>
      <c r="AH199" s="481"/>
      <c r="AI199" s="689"/>
      <c r="AJ199" s="480"/>
      <c r="AK199" s="127"/>
      <c r="AL199" s="125"/>
      <c r="AM199" s="125"/>
      <c r="AN199" s="128"/>
      <c r="AO199" s="128"/>
      <c r="AP199" s="125"/>
      <c r="AQ199" s="705"/>
      <c r="AR199" s="96" t="str">
        <f t="shared" si="28"/>
        <v/>
      </c>
      <c r="AS199" s="96" t="str">
        <f t="shared" si="29"/>
        <v/>
      </c>
      <c r="AT199" s="132" t="str">
        <f t="shared" si="30"/>
        <v xml:space="preserve"> - </v>
      </c>
      <c r="AU199" s="477" t="str">
        <f>IFERROR(VLOOKUP(B199,adm!$C$2:$E$36,3,FALSE),"")</f>
        <v/>
      </c>
      <c r="AV199" s="258"/>
      <c r="AW199" s="122"/>
      <c r="AX199" s="122"/>
      <c r="AY199" s="122"/>
      <c r="AZ199" s="122"/>
      <c r="BA199" s="122"/>
    </row>
    <row r="200" spans="1:53" ht="15" customHeight="1" x14ac:dyDescent="0.25">
      <c r="A200" s="812">
        <v>199</v>
      </c>
      <c r="B200" s="123"/>
      <c r="C200" s="131"/>
      <c r="D200" s="124"/>
      <c r="E200" s="543"/>
      <c r="F200" s="124"/>
      <c r="G200" s="681"/>
      <c r="H200" s="125"/>
      <c r="I200" s="742"/>
      <c r="J200" s="126"/>
      <c r="K200" s="701"/>
      <c r="L200" s="126"/>
      <c r="M200" s="125"/>
      <c r="N200" s="132" t="str">
        <f t="shared" si="31"/>
        <v>199</v>
      </c>
      <c r="O200" s="478"/>
      <c r="P200" s="478"/>
      <c r="Q200" s="125"/>
      <c r="R200" s="127"/>
      <c r="S200" s="127"/>
      <c r="T200" s="133" t="str">
        <f t="shared" si="32"/>
        <v/>
      </c>
      <c r="U200" s="134" t="str">
        <f t="shared" si="33"/>
        <v/>
      </c>
      <c r="V200" s="125"/>
      <c r="W200" s="125"/>
      <c r="X200" s="125"/>
      <c r="Y200" s="125"/>
      <c r="Z200" s="128"/>
      <c r="AA200" s="692" t="str">
        <f t="shared" si="26"/>
        <v>ERROR</v>
      </c>
      <c r="AB200" s="128"/>
      <c r="AC200" s="128"/>
      <c r="AD200" s="635"/>
      <c r="AE200" s="131" t="str">
        <f t="shared" si="27"/>
        <v>ERROR</v>
      </c>
      <c r="AF200" s="479"/>
      <c r="AG200" s="690"/>
      <c r="AH200" s="481"/>
      <c r="AI200" s="689"/>
      <c r="AJ200" s="480"/>
      <c r="AK200" s="127"/>
      <c r="AL200" s="125"/>
      <c r="AM200" s="125"/>
      <c r="AN200" s="128"/>
      <c r="AO200" s="128"/>
      <c r="AP200" s="125"/>
      <c r="AQ200" s="705"/>
      <c r="AR200" s="96" t="str">
        <f t="shared" si="28"/>
        <v/>
      </c>
      <c r="AS200" s="96" t="str">
        <f t="shared" si="29"/>
        <v/>
      </c>
      <c r="AT200" s="132" t="str">
        <f t="shared" si="30"/>
        <v xml:space="preserve"> - </v>
      </c>
      <c r="AU200" s="477" t="str">
        <f>IFERROR(VLOOKUP(B200,adm!$C$2:$E$36,3,FALSE),"")</f>
        <v/>
      </c>
      <c r="AV200" s="258"/>
      <c r="AW200" s="122"/>
      <c r="AX200" s="122"/>
      <c r="AY200" s="122"/>
      <c r="AZ200" s="122"/>
      <c r="BA200" s="122"/>
    </row>
    <row r="201" spans="1:53" ht="15" customHeight="1" x14ac:dyDescent="0.25">
      <c r="A201" s="812">
        <v>200</v>
      </c>
      <c r="B201" s="123"/>
      <c r="C201" s="131"/>
      <c r="D201" s="124"/>
      <c r="E201" s="543"/>
      <c r="F201" s="124"/>
      <c r="G201" s="681"/>
      <c r="H201" s="125"/>
      <c r="I201" s="742"/>
      <c r="J201" s="126"/>
      <c r="K201" s="701"/>
      <c r="L201" s="126"/>
      <c r="M201" s="125"/>
      <c r="N201" s="132" t="str">
        <f t="shared" si="31"/>
        <v>200</v>
      </c>
      <c r="O201" s="478"/>
      <c r="P201" s="478"/>
      <c r="Q201" s="125"/>
      <c r="R201" s="127"/>
      <c r="S201" s="127"/>
      <c r="T201" s="133" t="str">
        <f t="shared" si="32"/>
        <v/>
      </c>
      <c r="U201" s="134" t="str">
        <f t="shared" si="33"/>
        <v/>
      </c>
      <c r="V201" s="125"/>
      <c r="W201" s="125"/>
      <c r="X201" s="125"/>
      <c r="Y201" s="125"/>
      <c r="Z201" s="128"/>
      <c r="AA201" s="692" t="str">
        <f t="shared" si="26"/>
        <v>ERROR</v>
      </c>
      <c r="AB201" s="128"/>
      <c r="AC201" s="128"/>
      <c r="AD201" s="635"/>
      <c r="AE201" s="131" t="str">
        <f t="shared" si="27"/>
        <v>ERROR</v>
      </c>
      <c r="AF201" s="479"/>
      <c r="AG201" s="690"/>
      <c r="AH201" s="481"/>
      <c r="AI201" s="689"/>
      <c r="AJ201" s="480"/>
      <c r="AK201" s="127"/>
      <c r="AL201" s="125"/>
      <c r="AM201" s="125"/>
      <c r="AN201" s="128"/>
      <c r="AO201" s="128"/>
      <c r="AP201" s="125"/>
      <c r="AQ201" s="705"/>
      <c r="AR201" s="96" t="str">
        <f t="shared" si="28"/>
        <v/>
      </c>
      <c r="AS201" s="96" t="str">
        <f t="shared" si="29"/>
        <v/>
      </c>
      <c r="AT201" s="132" t="str">
        <f t="shared" si="30"/>
        <v xml:space="preserve"> - </v>
      </c>
      <c r="AU201" s="477" t="str">
        <f>IFERROR(VLOOKUP(B201,adm!$C$2:$E$36,3,FALSE),"")</f>
        <v/>
      </c>
      <c r="AV201" s="258"/>
      <c r="AW201" s="122"/>
      <c r="AX201" s="122"/>
      <c r="AY201" s="122"/>
      <c r="AZ201" s="122"/>
      <c r="BA201" s="122"/>
    </row>
    <row r="202" spans="1:53" ht="15" customHeight="1" x14ac:dyDescent="0.25">
      <c r="A202" s="812">
        <v>201</v>
      </c>
      <c r="B202" s="123"/>
      <c r="C202" s="131"/>
      <c r="D202" s="124"/>
      <c r="E202" s="543"/>
      <c r="F202" s="124"/>
      <c r="G202" s="681"/>
      <c r="H202" s="125"/>
      <c r="I202" s="742"/>
      <c r="J202" s="126"/>
      <c r="K202" s="701"/>
      <c r="L202" s="126"/>
      <c r="M202" s="125"/>
      <c r="N202" s="132" t="str">
        <f t="shared" si="31"/>
        <v>201</v>
      </c>
      <c r="O202" s="478"/>
      <c r="P202" s="478"/>
      <c r="Q202" s="125"/>
      <c r="R202" s="127"/>
      <c r="S202" s="127"/>
      <c r="T202" s="133" t="str">
        <f t="shared" si="32"/>
        <v/>
      </c>
      <c r="U202" s="134" t="str">
        <f t="shared" si="33"/>
        <v/>
      </c>
      <c r="V202" s="125"/>
      <c r="W202" s="125"/>
      <c r="X202" s="125"/>
      <c r="Y202" s="125"/>
      <c r="Z202" s="128"/>
      <c r="AA202" s="692" t="str">
        <f t="shared" si="26"/>
        <v>ERROR</v>
      </c>
      <c r="AB202" s="128"/>
      <c r="AC202" s="128"/>
      <c r="AD202" s="635"/>
      <c r="AE202" s="131" t="str">
        <f t="shared" si="27"/>
        <v>ERROR</v>
      </c>
      <c r="AF202" s="479"/>
      <c r="AG202" s="690"/>
      <c r="AH202" s="481"/>
      <c r="AI202" s="689"/>
      <c r="AJ202" s="480"/>
      <c r="AK202" s="127"/>
      <c r="AL202" s="125"/>
      <c r="AM202" s="125"/>
      <c r="AN202" s="128"/>
      <c r="AO202" s="128"/>
      <c r="AP202" s="125"/>
      <c r="AQ202" s="705"/>
      <c r="AR202" s="96" t="str">
        <f t="shared" si="28"/>
        <v/>
      </c>
      <c r="AS202" s="96" t="str">
        <f t="shared" si="29"/>
        <v/>
      </c>
      <c r="AT202" s="132" t="str">
        <f t="shared" si="30"/>
        <v xml:space="preserve"> - </v>
      </c>
      <c r="AU202" s="477" t="str">
        <f>IFERROR(VLOOKUP(B202,adm!$C$2:$E$36,3,FALSE),"")</f>
        <v/>
      </c>
      <c r="AV202" s="258"/>
      <c r="AW202" s="122"/>
      <c r="AX202" s="122"/>
      <c r="AY202" s="122"/>
      <c r="AZ202" s="122"/>
      <c r="BA202" s="122"/>
    </row>
    <row r="203" spans="1:53" ht="15" customHeight="1" x14ac:dyDescent="0.25">
      <c r="A203" s="812">
        <v>202</v>
      </c>
      <c r="B203" s="123"/>
      <c r="C203" s="131"/>
      <c r="D203" s="124"/>
      <c r="E203" s="543"/>
      <c r="F203" s="124"/>
      <c r="G203" s="681"/>
      <c r="H203" s="125"/>
      <c r="I203" s="742"/>
      <c r="J203" s="126"/>
      <c r="K203" s="701"/>
      <c r="L203" s="126"/>
      <c r="M203" s="125"/>
      <c r="N203" s="132" t="str">
        <f t="shared" si="31"/>
        <v>202</v>
      </c>
      <c r="O203" s="478"/>
      <c r="P203" s="478"/>
      <c r="Q203" s="125"/>
      <c r="R203" s="127"/>
      <c r="S203" s="127"/>
      <c r="T203" s="133" t="str">
        <f t="shared" si="32"/>
        <v/>
      </c>
      <c r="U203" s="134" t="str">
        <f t="shared" si="33"/>
        <v/>
      </c>
      <c r="V203" s="125"/>
      <c r="W203" s="125"/>
      <c r="X203" s="125"/>
      <c r="Y203" s="125"/>
      <c r="Z203" s="128"/>
      <c r="AA203" s="692" t="str">
        <f t="shared" si="26"/>
        <v>ERROR</v>
      </c>
      <c r="AB203" s="128"/>
      <c r="AC203" s="128"/>
      <c r="AD203" s="635"/>
      <c r="AE203" s="131" t="str">
        <f t="shared" si="27"/>
        <v>ERROR</v>
      </c>
      <c r="AF203" s="479"/>
      <c r="AG203" s="690"/>
      <c r="AH203" s="481"/>
      <c r="AI203" s="689"/>
      <c r="AJ203" s="480"/>
      <c r="AK203" s="127"/>
      <c r="AL203" s="125"/>
      <c r="AM203" s="125"/>
      <c r="AN203" s="128"/>
      <c r="AO203" s="128"/>
      <c r="AP203" s="125"/>
      <c r="AQ203" s="705"/>
      <c r="AR203" s="96" t="str">
        <f t="shared" si="28"/>
        <v/>
      </c>
      <c r="AS203" s="96" t="str">
        <f t="shared" si="29"/>
        <v/>
      </c>
      <c r="AT203" s="132" t="str">
        <f t="shared" si="30"/>
        <v xml:space="preserve"> - </v>
      </c>
      <c r="AU203" s="477" t="str">
        <f>IFERROR(VLOOKUP(B203,adm!$C$2:$E$36,3,FALSE),"")</f>
        <v/>
      </c>
      <c r="AV203" s="258"/>
      <c r="AW203" s="122"/>
      <c r="AX203" s="122"/>
      <c r="AY203" s="122"/>
      <c r="AZ203" s="122"/>
      <c r="BA203" s="122"/>
    </row>
    <row r="204" spans="1:53" ht="15" customHeight="1" x14ac:dyDescent="0.25">
      <c r="A204" s="812">
        <v>203</v>
      </c>
      <c r="B204" s="123"/>
      <c r="C204" s="131"/>
      <c r="D204" s="124"/>
      <c r="E204" s="543"/>
      <c r="F204" s="124"/>
      <c r="G204" s="681"/>
      <c r="H204" s="125"/>
      <c r="I204" s="742"/>
      <c r="J204" s="126"/>
      <c r="K204" s="701"/>
      <c r="L204" s="126"/>
      <c r="M204" s="125"/>
      <c r="N204" s="132" t="str">
        <f t="shared" si="31"/>
        <v>203</v>
      </c>
      <c r="O204" s="478"/>
      <c r="P204" s="478"/>
      <c r="Q204" s="125"/>
      <c r="R204" s="127"/>
      <c r="S204" s="127"/>
      <c r="T204" s="133" t="str">
        <f t="shared" si="32"/>
        <v/>
      </c>
      <c r="U204" s="134" t="str">
        <f t="shared" si="33"/>
        <v/>
      </c>
      <c r="V204" s="125"/>
      <c r="W204" s="125"/>
      <c r="X204" s="125"/>
      <c r="Y204" s="125"/>
      <c r="Z204" s="128"/>
      <c r="AA204" s="692" t="str">
        <f t="shared" si="26"/>
        <v>ERROR</v>
      </c>
      <c r="AB204" s="128"/>
      <c r="AC204" s="128"/>
      <c r="AD204" s="635"/>
      <c r="AE204" s="131" t="str">
        <f t="shared" si="27"/>
        <v>ERROR</v>
      </c>
      <c r="AF204" s="479"/>
      <c r="AG204" s="690"/>
      <c r="AH204" s="481"/>
      <c r="AI204" s="689"/>
      <c r="AJ204" s="480"/>
      <c r="AK204" s="127"/>
      <c r="AL204" s="125"/>
      <c r="AM204" s="125"/>
      <c r="AN204" s="128"/>
      <c r="AO204" s="128"/>
      <c r="AP204" s="125"/>
      <c r="AQ204" s="705"/>
      <c r="AR204" s="96" t="str">
        <f t="shared" si="28"/>
        <v/>
      </c>
      <c r="AS204" s="96" t="str">
        <f t="shared" si="29"/>
        <v/>
      </c>
      <c r="AT204" s="132" t="str">
        <f t="shared" si="30"/>
        <v xml:space="preserve"> - </v>
      </c>
      <c r="AU204" s="477" t="str">
        <f>IFERROR(VLOOKUP(B204,adm!$C$2:$E$36,3,FALSE),"")</f>
        <v/>
      </c>
      <c r="AV204" s="258"/>
      <c r="AW204" s="122"/>
      <c r="AX204" s="122"/>
      <c r="AY204" s="122"/>
      <c r="AZ204" s="122"/>
      <c r="BA204" s="122"/>
    </row>
    <row r="205" spans="1:53" ht="15" customHeight="1" x14ac:dyDescent="0.25">
      <c r="A205" s="812">
        <v>204</v>
      </c>
      <c r="B205" s="123"/>
      <c r="C205" s="131"/>
      <c r="D205" s="124"/>
      <c r="E205" s="543"/>
      <c r="F205" s="124"/>
      <c r="G205" s="681"/>
      <c r="H205" s="125"/>
      <c r="I205" s="742"/>
      <c r="J205" s="126"/>
      <c r="K205" s="701"/>
      <c r="L205" s="126"/>
      <c r="M205" s="125"/>
      <c r="N205" s="132" t="str">
        <f t="shared" si="31"/>
        <v>204</v>
      </c>
      <c r="O205" s="478"/>
      <c r="P205" s="478"/>
      <c r="Q205" s="125"/>
      <c r="R205" s="127"/>
      <c r="S205" s="127"/>
      <c r="T205" s="133" t="str">
        <f t="shared" si="32"/>
        <v/>
      </c>
      <c r="U205" s="134" t="str">
        <f t="shared" si="33"/>
        <v/>
      </c>
      <c r="V205" s="125"/>
      <c r="W205" s="125"/>
      <c r="X205" s="125"/>
      <c r="Y205" s="125"/>
      <c r="Z205" s="128"/>
      <c r="AA205" s="692" t="str">
        <f t="shared" si="26"/>
        <v>ERROR</v>
      </c>
      <c r="AB205" s="128"/>
      <c r="AC205" s="128"/>
      <c r="AD205" s="635"/>
      <c r="AE205" s="131" t="str">
        <f t="shared" si="27"/>
        <v>ERROR</v>
      </c>
      <c r="AF205" s="479"/>
      <c r="AG205" s="690"/>
      <c r="AH205" s="481"/>
      <c r="AI205" s="689"/>
      <c r="AJ205" s="480"/>
      <c r="AK205" s="127"/>
      <c r="AL205" s="125"/>
      <c r="AM205" s="125"/>
      <c r="AN205" s="128"/>
      <c r="AO205" s="128"/>
      <c r="AP205" s="125"/>
      <c r="AQ205" s="705"/>
      <c r="AR205" s="96" t="str">
        <f t="shared" si="28"/>
        <v/>
      </c>
      <c r="AS205" s="96" t="str">
        <f t="shared" si="29"/>
        <v/>
      </c>
      <c r="AT205" s="132" t="str">
        <f t="shared" si="30"/>
        <v xml:space="preserve"> - </v>
      </c>
      <c r="AU205" s="477" t="str">
        <f>IFERROR(VLOOKUP(B205,adm!$C$2:$E$36,3,FALSE),"")</f>
        <v/>
      </c>
      <c r="AV205" s="258"/>
      <c r="AW205" s="122"/>
      <c r="AX205" s="122"/>
      <c r="AY205" s="122"/>
      <c r="AZ205" s="122"/>
      <c r="BA205" s="122"/>
    </row>
    <row r="206" spans="1:53" ht="15" customHeight="1" x14ac:dyDescent="0.25">
      <c r="A206" s="812">
        <v>205</v>
      </c>
      <c r="B206" s="123"/>
      <c r="C206" s="131"/>
      <c r="D206" s="124"/>
      <c r="E206" s="543"/>
      <c r="F206" s="124"/>
      <c r="G206" s="681"/>
      <c r="H206" s="125"/>
      <c r="I206" s="742"/>
      <c r="J206" s="126"/>
      <c r="K206" s="701"/>
      <c r="L206" s="126"/>
      <c r="M206" s="125"/>
      <c r="N206" s="132" t="str">
        <f t="shared" si="31"/>
        <v>205</v>
      </c>
      <c r="O206" s="478"/>
      <c r="P206" s="478"/>
      <c r="Q206" s="125"/>
      <c r="R206" s="127"/>
      <c r="S206" s="127"/>
      <c r="T206" s="133" t="str">
        <f t="shared" si="32"/>
        <v/>
      </c>
      <c r="U206" s="134" t="str">
        <f t="shared" si="33"/>
        <v/>
      </c>
      <c r="V206" s="125"/>
      <c r="W206" s="125"/>
      <c r="X206" s="125"/>
      <c r="Y206" s="125"/>
      <c r="Z206" s="128"/>
      <c r="AA206" s="692" t="str">
        <f t="shared" si="26"/>
        <v>ERROR</v>
      </c>
      <c r="AB206" s="128"/>
      <c r="AC206" s="128"/>
      <c r="AD206" s="635"/>
      <c r="AE206" s="131" t="str">
        <f t="shared" si="27"/>
        <v>ERROR</v>
      </c>
      <c r="AF206" s="479"/>
      <c r="AG206" s="690"/>
      <c r="AH206" s="481"/>
      <c r="AI206" s="689"/>
      <c r="AJ206" s="480"/>
      <c r="AK206" s="127"/>
      <c r="AL206" s="125"/>
      <c r="AM206" s="125"/>
      <c r="AN206" s="128"/>
      <c r="AO206" s="128"/>
      <c r="AP206" s="125"/>
      <c r="AQ206" s="705"/>
      <c r="AR206" s="96" t="str">
        <f t="shared" si="28"/>
        <v/>
      </c>
      <c r="AS206" s="96" t="str">
        <f t="shared" si="29"/>
        <v/>
      </c>
      <c r="AT206" s="132" t="str">
        <f t="shared" si="30"/>
        <v xml:space="preserve"> - </v>
      </c>
      <c r="AU206" s="477" t="str">
        <f>IFERROR(VLOOKUP(B206,adm!$C$2:$E$36,3,FALSE),"")</f>
        <v/>
      </c>
      <c r="AV206" s="258"/>
      <c r="AW206" s="122"/>
      <c r="AX206" s="122"/>
      <c r="AY206" s="122"/>
      <c r="AZ206" s="122"/>
      <c r="BA206" s="122"/>
    </row>
    <row r="207" spans="1:53" ht="15" customHeight="1" x14ac:dyDescent="0.25">
      <c r="A207" s="812">
        <v>206</v>
      </c>
      <c r="B207" s="123"/>
      <c r="C207" s="131"/>
      <c r="D207" s="124"/>
      <c r="E207" s="543"/>
      <c r="F207" s="124"/>
      <c r="G207" s="681"/>
      <c r="H207" s="125"/>
      <c r="I207" s="742"/>
      <c r="J207" s="126"/>
      <c r="K207" s="701"/>
      <c r="L207" s="126"/>
      <c r="M207" s="125"/>
      <c r="N207" s="132" t="str">
        <f t="shared" si="31"/>
        <v>206</v>
      </c>
      <c r="O207" s="478"/>
      <c r="P207" s="478"/>
      <c r="Q207" s="125"/>
      <c r="R207" s="127"/>
      <c r="S207" s="127"/>
      <c r="T207" s="133" t="str">
        <f t="shared" si="32"/>
        <v/>
      </c>
      <c r="U207" s="134" t="str">
        <f t="shared" si="33"/>
        <v/>
      </c>
      <c r="V207" s="125"/>
      <c r="W207" s="125"/>
      <c r="X207" s="125"/>
      <c r="Y207" s="125"/>
      <c r="Z207" s="128"/>
      <c r="AA207" s="692" t="str">
        <f t="shared" si="26"/>
        <v>ERROR</v>
      </c>
      <c r="AB207" s="128"/>
      <c r="AC207" s="128"/>
      <c r="AD207" s="635"/>
      <c r="AE207" s="131" t="str">
        <f t="shared" si="27"/>
        <v>ERROR</v>
      </c>
      <c r="AF207" s="479"/>
      <c r="AG207" s="690"/>
      <c r="AH207" s="481"/>
      <c r="AI207" s="689"/>
      <c r="AJ207" s="480"/>
      <c r="AK207" s="127"/>
      <c r="AL207" s="125"/>
      <c r="AM207" s="125"/>
      <c r="AN207" s="128"/>
      <c r="AO207" s="128"/>
      <c r="AP207" s="125"/>
      <c r="AQ207" s="705"/>
      <c r="AR207" s="96" t="str">
        <f t="shared" si="28"/>
        <v/>
      </c>
      <c r="AS207" s="96" t="str">
        <f t="shared" si="29"/>
        <v/>
      </c>
      <c r="AT207" s="132" t="str">
        <f t="shared" si="30"/>
        <v xml:space="preserve"> - </v>
      </c>
      <c r="AU207" s="477" t="str">
        <f>IFERROR(VLOOKUP(B207,adm!$C$2:$E$36,3,FALSE),"")</f>
        <v/>
      </c>
      <c r="AV207" s="258"/>
      <c r="AW207" s="122"/>
      <c r="AX207" s="122"/>
      <c r="AY207" s="122"/>
      <c r="AZ207" s="122"/>
      <c r="BA207" s="122"/>
    </row>
    <row r="208" spans="1:53" ht="15" customHeight="1" x14ac:dyDescent="0.25">
      <c r="A208" s="812">
        <v>207</v>
      </c>
      <c r="B208" s="123"/>
      <c r="C208" s="131"/>
      <c r="D208" s="124"/>
      <c r="E208" s="543"/>
      <c r="F208" s="124"/>
      <c r="G208" s="681"/>
      <c r="H208" s="125"/>
      <c r="I208" s="742"/>
      <c r="J208" s="126"/>
      <c r="K208" s="701"/>
      <c r="L208" s="126"/>
      <c r="M208" s="125"/>
      <c r="N208" s="132" t="str">
        <f t="shared" si="31"/>
        <v>207</v>
      </c>
      <c r="O208" s="478"/>
      <c r="P208" s="478"/>
      <c r="Q208" s="125"/>
      <c r="R208" s="127"/>
      <c r="S208" s="127"/>
      <c r="T208" s="133" t="str">
        <f t="shared" si="32"/>
        <v/>
      </c>
      <c r="U208" s="134" t="str">
        <f t="shared" si="33"/>
        <v/>
      </c>
      <c r="V208" s="125"/>
      <c r="W208" s="125"/>
      <c r="X208" s="125"/>
      <c r="Y208" s="125"/>
      <c r="Z208" s="128"/>
      <c r="AA208" s="692" t="str">
        <f t="shared" si="26"/>
        <v>ERROR</v>
      </c>
      <c r="AB208" s="128"/>
      <c r="AC208" s="128"/>
      <c r="AD208" s="635"/>
      <c r="AE208" s="131" t="str">
        <f t="shared" si="27"/>
        <v>ERROR</v>
      </c>
      <c r="AF208" s="479"/>
      <c r="AG208" s="690"/>
      <c r="AH208" s="481"/>
      <c r="AI208" s="689"/>
      <c r="AJ208" s="480"/>
      <c r="AK208" s="127"/>
      <c r="AL208" s="125"/>
      <c r="AM208" s="125"/>
      <c r="AN208" s="128"/>
      <c r="AO208" s="128"/>
      <c r="AP208" s="125"/>
      <c r="AQ208" s="705"/>
      <c r="AR208" s="96" t="str">
        <f t="shared" si="28"/>
        <v/>
      </c>
      <c r="AS208" s="96" t="str">
        <f t="shared" si="29"/>
        <v/>
      </c>
      <c r="AT208" s="132" t="str">
        <f t="shared" si="30"/>
        <v xml:space="preserve"> - </v>
      </c>
      <c r="AU208" s="477" t="str">
        <f>IFERROR(VLOOKUP(B208,adm!$C$2:$E$36,3,FALSE),"")</f>
        <v/>
      </c>
      <c r="AV208" s="258"/>
      <c r="AW208" s="122"/>
      <c r="AX208" s="122"/>
      <c r="AY208" s="122"/>
      <c r="AZ208" s="122"/>
      <c r="BA208" s="122"/>
    </row>
    <row r="209" spans="1:53" ht="15" customHeight="1" x14ac:dyDescent="0.25">
      <c r="A209" s="812">
        <v>208</v>
      </c>
      <c r="B209" s="123"/>
      <c r="C209" s="131"/>
      <c r="D209" s="124"/>
      <c r="E209" s="543"/>
      <c r="F209" s="124"/>
      <c r="G209" s="681"/>
      <c r="H209" s="125"/>
      <c r="I209" s="742"/>
      <c r="J209" s="126"/>
      <c r="K209" s="701"/>
      <c r="L209" s="126"/>
      <c r="M209" s="125"/>
      <c r="N209" s="132" t="str">
        <f t="shared" si="31"/>
        <v>208</v>
      </c>
      <c r="O209" s="478"/>
      <c r="P209" s="478"/>
      <c r="Q209" s="125"/>
      <c r="R209" s="127"/>
      <c r="S209" s="127"/>
      <c r="T209" s="133" t="str">
        <f t="shared" si="32"/>
        <v/>
      </c>
      <c r="U209" s="134" t="str">
        <f t="shared" si="33"/>
        <v/>
      </c>
      <c r="V209" s="125"/>
      <c r="W209" s="125"/>
      <c r="X209" s="125"/>
      <c r="Y209" s="125"/>
      <c r="Z209" s="128"/>
      <c r="AA209" s="692" t="str">
        <f t="shared" si="26"/>
        <v>ERROR</v>
      </c>
      <c r="AB209" s="128"/>
      <c r="AC209" s="128"/>
      <c r="AD209" s="635"/>
      <c r="AE209" s="131" t="str">
        <f t="shared" si="27"/>
        <v>ERROR</v>
      </c>
      <c r="AF209" s="479"/>
      <c r="AG209" s="690"/>
      <c r="AH209" s="481"/>
      <c r="AI209" s="689"/>
      <c r="AJ209" s="480"/>
      <c r="AK209" s="127"/>
      <c r="AL209" s="125"/>
      <c r="AM209" s="125"/>
      <c r="AN209" s="128"/>
      <c r="AO209" s="128"/>
      <c r="AP209" s="125"/>
      <c r="AQ209" s="705"/>
      <c r="AR209" s="96" t="str">
        <f t="shared" si="28"/>
        <v/>
      </c>
      <c r="AS209" s="96" t="str">
        <f t="shared" si="29"/>
        <v/>
      </c>
      <c r="AT209" s="132" t="str">
        <f t="shared" si="30"/>
        <v xml:space="preserve"> - </v>
      </c>
      <c r="AU209" s="477" t="str">
        <f>IFERROR(VLOOKUP(B209,adm!$C$2:$E$36,3,FALSE),"")</f>
        <v/>
      </c>
      <c r="AV209" s="258"/>
      <c r="AW209" s="122"/>
      <c r="AX209" s="122"/>
      <c r="AY209" s="122"/>
      <c r="AZ209" s="122"/>
      <c r="BA209" s="122"/>
    </row>
    <row r="210" spans="1:53" ht="15" customHeight="1" x14ac:dyDescent="0.25">
      <c r="A210" s="812">
        <v>209</v>
      </c>
      <c r="B210" s="123"/>
      <c r="C210" s="131"/>
      <c r="D210" s="124"/>
      <c r="E210" s="543"/>
      <c r="F210" s="124"/>
      <c r="G210" s="681"/>
      <c r="H210" s="125"/>
      <c r="I210" s="742"/>
      <c r="J210" s="126"/>
      <c r="K210" s="701"/>
      <c r="L210" s="126"/>
      <c r="M210" s="125"/>
      <c r="N210" s="132" t="str">
        <f t="shared" si="31"/>
        <v>209</v>
      </c>
      <c r="O210" s="478"/>
      <c r="P210" s="478"/>
      <c r="Q210" s="125"/>
      <c r="R210" s="127"/>
      <c r="S210" s="127"/>
      <c r="T210" s="133" t="str">
        <f t="shared" si="32"/>
        <v/>
      </c>
      <c r="U210" s="134" t="str">
        <f t="shared" si="33"/>
        <v/>
      </c>
      <c r="V210" s="125"/>
      <c r="W210" s="125"/>
      <c r="X210" s="125"/>
      <c r="Y210" s="125"/>
      <c r="Z210" s="128"/>
      <c r="AA210" s="692" t="str">
        <f t="shared" si="26"/>
        <v>ERROR</v>
      </c>
      <c r="AB210" s="128"/>
      <c r="AC210" s="128"/>
      <c r="AD210" s="635"/>
      <c r="AE210" s="131" t="str">
        <f t="shared" si="27"/>
        <v>ERROR</v>
      </c>
      <c r="AF210" s="479"/>
      <c r="AG210" s="690"/>
      <c r="AH210" s="481"/>
      <c r="AI210" s="689"/>
      <c r="AJ210" s="480"/>
      <c r="AK210" s="127"/>
      <c r="AL210" s="125"/>
      <c r="AM210" s="125"/>
      <c r="AN210" s="128"/>
      <c r="AO210" s="128"/>
      <c r="AP210" s="125"/>
      <c r="AQ210" s="705"/>
      <c r="AR210" s="96" t="str">
        <f t="shared" si="28"/>
        <v/>
      </c>
      <c r="AS210" s="96" t="str">
        <f t="shared" si="29"/>
        <v/>
      </c>
      <c r="AT210" s="132" t="str">
        <f t="shared" si="30"/>
        <v xml:space="preserve"> - </v>
      </c>
      <c r="AU210" s="477" t="str">
        <f>IFERROR(VLOOKUP(B210,adm!$C$2:$E$36,3,FALSE),"")</f>
        <v/>
      </c>
      <c r="AV210" s="258"/>
      <c r="AW210" s="122"/>
      <c r="AX210" s="122"/>
      <c r="AY210" s="122"/>
      <c r="AZ210" s="122"/>
      <c r="BA210" s="122"/>
    </row>
    <row r="211" spans="1:53" ht="15" customHeight="1" x14ac:dyDescent="0.25">
      <c r="A211" s="812">
        <v>210</v>
      </c>
      <c r="B211" s="123"/>
      <c r="C211" s="131"/>
      <c r="D211" s="124"/>
      <c r="E211" s="543"/>
      <c r="F211" s="124"/>
      <c r="G211" s="681"/>
      <c r="H211" s="125"/>
      <c r="I211" s="742"/>
      <c r="J211" s="126"/>
      <c r="K211" s="701"/>
      <c r="L211" s="126"/>
      <c r="M211" s="125"/>
      <c r="N211" s="132" t="str">
        <f t="shared" si="31"/>
        <v>210</v>
      </c>
      <c r="O211" s="478"/>
      <c r="P211" s="478"/>
      <c r="Q211" s="125"/>
      <c r="R211" s="127"/>
      <c r="S211" s="127"/>
      <c r="T211" s="133" t="str">
        <f t="shared" si="32"/>
        <v/>
      </c>
      <c r="U211" s="134" t="str">
        <f t="shared" si="33"/>
        <v/>
      </c>
      <c r="V211" s="125"/>
      <c r="W211" s="125"/>
      <c r="X211" s="125"/>
      <c r="Y211" s="125"/>
      <c r="Z211" s="128"/>
      <c r="AA211" s="692" t="str">
        <f t="shared" si="26"/>
        <v>ERROR</v>
      </c>
      <c r="AB211" s="128"/>
      <c r="AC211" s="128"/>
      <c r="AD211" s="635"/>
      <c r="AE211" s="131" t="str">
        <f t="shared" si="27"/>
        <v>ERROR</v>
      </c>
      <c r="AF211" s="479"/>
      <c r="AG211" s="690"/>
      <c r="AH211" s="481"/>
      <c r="AI211" s="689"/>
      <c r="AJ211" s="480"/>
      <c r="AK211" s="127"/>
      <c r="AL211" s="125"/>
      <c r="AM211" s="125"/>
      <c r="AN211" s="128"/>
      <c r="AO211" s="128"/>
      <c r="AP211" s="125"/>
      <c r="AQ211" s="705"/>
      <c r="AR211" s="96" t="str">
        <f t="shared" si="28"/>
        <v/>
      </c>
      <c r="AS211" s="96" t="str">
        <f t="shared" si="29"/>
        <v/>
      </c>
      <c r="AT211" s="132" t="str">
        <f t="shared" si="30"/>
        <v xml:space="preserve"> - </v>
      </c>
      <c r="AU211" s="477" t="str">
        <f>IFERROR(VLOOKUP(B211,adm!$C$2:$E$36,3,FALSE),"")</f>
        <v/>
      </c>
      <c r="AV211" s="258"/>
      <c r="AW211" s="122"/>
      <c r="AX211" s="122"/>
      <c r="AY211" s="122"/>
      <c r="AZ211" s="122"/>
      <c r="BA211" s="122"/>
    </row>
    <row r="212" spans="1:53" ht="15" customHeight="1" x14ac:dyDescent="0.25">
      <c r="A212" s="812">
        <v>211</v>
      </c>
      <c r="B212" s="123"/>
      <c r="C212" s="131"/>
      <c r="D212" s="124"/>
      <c r="E212" s="543"/>
      <c r="F212" s="124"/>
      <c r="G212" s="681"/>
      <c r="H212" s="125"/>
      <c r="I212" s="742"/>
      <c r="J212" s="126"/>
      <c r="K212" s="701"/>
      <c r="L212" s="126"/>
      <c r="M212" s="125"/>
      <c r="N212" s="132" t="str">
        <f t="shared" si="31"/>
        <v>211</v>
      </c>
      <c r="O212" s="478"/>
      <c r="P212" s="478"/>
      <c r="Q212" s="125"/>
      <c r="R212" s="127"/>
      <c r="S212" s="127"/>
      <c r="T212" s="133" t="str">
        <f t="shared" si="32"/>
        <v/>
      </c>
      <c r="U212" s="134" t="str">
        <f t="shared" si="33"/>
        <v/>
      </c>
      <c r="V212" s="125"/>
      <c r="W212" s="125"/>
      <c r="X212" s="125"/>
      <c r="Y212" s="125"/>
      <c r="Z212" s="128"/>
      <c r="AA212" s="692" t="str">
        <f t="shared" si="26"/>
        <v>ERROR</v>
      </c>
      <c r="AB212" s="128"/>
      <c r="AC212" s="128"/>
      <c r="AD212" s="635"/>
      <c r="AE212" s="131" t="str">
        <f t="shared" si="27"/>
        <v>ERROR</v>
      </c>
      <c r="AF212" s="479"/>
      <c r="AG212" s="690"/>
      <c r="AH212" s="481"/>
      <c r="AI212" s="689"/>
      <c r="AJ212" s="480"/>
      <c r="AK212" s="127"/>
      <c r="AL212" s="125"/>
      <c r="AM212" s="125"/>
      <c r="AN212" s="128"/>
      <c r="AO212" s="128"/>
      <c r="AP212" s="125"/>
      <c r="AQ212" s="705"/>
      <c r="AR212" s="96" t="str">
        <f t="shared" si="28"/>
        <v/>
      </c>
      <c r="AS212" s="96" t="str">
        <f t="shared" si="29"/>
        <v/>
      </c>
      <c r="AT212" s="132" t="str">
        <f t="shared" si="30"/>
        <v xml:space="preserve"> - </v>
      </c>
      <c r="AU212" s="477" t="str">
        <f>IFERROR(VLOOKUP(B212,adm!$C$2:$E$36,3,FALSE),"")</f>
        <v/>
      </c>
      <c r="AV212" s="258"/>
      <c r="AW212" s="122"/>
      <c r="AX212" s="122"/>
      <c r="AY212" s="122"/>
      <c r="AZ212" s="122"/>
      <c r="BA212" s="122"/>
    </row>
    <row r="213" spans="1:53" ht="15" customHeight="1" x14ac:dyDescent="0.25">
      <c r="A213" s="812">
        <v>212</v>
      </c>
      <c r="B213" s="123"/>
      <c r="C213" s="131"/>
      <c r="D213" s="124"/>
      <c r="E213" s="543"/>
      <c r="F213" s="124"/>
      <c r="G213" s="681"/>
      <c r="H213" s="125"/>
      <c r="I213" s="742"/>
      <c r="J213" s="126"/>
      <c r="K213" s="701"/>
      <c r="L213" s="126"/>
      <c r="M213" s="125"/>
      <c r="N213" s="132" t="str">
        <f t="shared" si="31"/>
        <v>212</v>
      </c>
      <c r="O213" s="478"/>
      <c r="P213" s="478"/>
      <c r="Q213" s="125"/>
      <c r="R213" s="127"/>
      <c r="S213" s="127"/>
      <c r="T213" s="133" t="str">
        <f t="shared" si="32"/>
        <v/>
      </c>
      <c r="U213" s="134" t="str">
        <f t="shared" si="33"/>
        <v/>
      </c>
      <c r="V213" s="125"/>
      <c r="W213" s="125"/>
      <c r="X213" s="125"/>
      <c r="Y213" s="125"/>
      <c r="Z213" s="128"/>
      <c r="AA213" s="692" t="str">
        <f t="shared" si="26"/>
        <v>ERROR</v>
      </c>
      <c r="AB213" s="128"/>
      <c r="AC213" s="128"/>
      <c r="AD213" s="635"/>
      <c r="AE213" s="131" t="str">
        <f t="shared" si="27"/>
        <v>ERROR</v>
      </c>
      <c r="AF213" s="479"/>
      <c r="AG213" s="690"/>
      <c r="AH213" s="481"/>
      <c r="AI213" s="689"/>
      <c r="AJ213" s="480"/>
      <c r="AK213" s="127"/>
      <c r="AL213" s="125"/>
      <c r="AM213" s="125"/>
      <c r="AN213" s="128"/>
      <c r="AO213" s="128"/>
      <c r="AP213" s="125"/>
      <c r="AQ213" s="705"/>
      <c r="AR213" s="96" t="str">
        <f t="shared" si="28"/>
        <v/>
      </c>
      <c r="AS213" s="96" t="str">
        <f t="shared" si="29"/>
        <v/>
      </c>
      <c r="AT213" s="132" t="str">
        <f t="shared" si="30"/>
        <v xml:space="preserve"> - </v>
      </c>
      <c r="AU213" s="477" t="str">
        <f>IFERROR(VLOOKUP(B213,adm!$C$2:$E$36,3,FALSE),"")</f>
        <v/>
      </c>
      <c r="AV213" s="258"/>
      <c r="AW213" s="122"/>
      <c r="AX213" s="122"/>
      <c r="AY213" s="122"/>
      <c r="AZ213" s="122"/>
      <c r="BA213" s="122"/>
    </row>
    <row r="214" spans="1:53" ht="15" customHeight="1" x14ac:dyDescent="0.25">
      <c r="A214" s="812">
        <v>213</v>
      </c>
      <c r="B214" s="123"/>
      <c r="C214" s="131"/>
      <c r="D214" s="124"/>
      <c r="E214" s="543"/>
      <c r="F214" s="124"/>
      <c r="G214" s="681"/>
      <c r="H214" s="125"/>
      <c r="I214" s="742"/>
      <c r="J214" s="126"/>
      <c r="K214" s="701"/>
      <c r="L214" s="126"/>
      <c r="M214" s="125"/>
      <c r="N214" s="132" t="str">
        <f t="shared" si="31"/>
        <v>213</v>
      </c>
      <c r="O214" s="478"/>
      <c r="P214" s="478"/>
      <c r="Q214" s="125"/>
      <c r="R214" s="127"/>
      <c r="S214" s="127"/>
      <c r="T214" s="133" t="str">
        <f t="shared" si="32"/>
        <v/>
      </c>
      <c r="U214" s="134" t="str">
        <f t="shared" si="33"/>
        <v/>
      </c>
      <c r="V214" s="125"/>
      <c r="W214" s="125"/>
      <c r="X214" s="125"/>
      <c r="Y214" s="125"/>
      <c r="Z214" s="128"/>
      <c r="AA214" s="692" t="str">
        <f t="shared" si="26"/>
        <v>ERROR</v>
      </c>
      <c r="AB214" s="128"/>
      <c r="AC214" s="128"/>
      <c r="AD214" s="635"/>
      <c r="AE214" s="131" t="str">
        <f t="shared" si="27"/>
        <v>ERROR</v>
      </c>
      <c r="AF214" s="479"/>
      <c r="AG214" s="690"/>
      <c r="AH214" s="481"/>
      <c r="AI214" s="689"/>
      <c r="AJ214" s="480"/>
      <c r="AK214" s="127"/>
      <c r="AL214" s="125"/>
      <c r="AM214" s="125"/>
      <c r="AN214" s="128"/>
      <c r="AO214" s="128"/>
      <c r="AP214" s="125"/>
      <c r="AQ214" s="705"/>
      <c r="AR214" s="96" t="str">
        <f t="shared" si="28"/>
        <v/>
      </c>
      <c r="AS214" s="96" t="str">
        <f t="shared" si="29"/>
        <v/>
      </c>
      <c r="AT214" s="132" t="str">
        <f t="shared" si="30"/>
        <v xml:space="preserve"> - </v>
      </c>
      <c r="AU214" s="477" t="str">
        <f>IFERROR(VLOOKUP(B214,adm!$C$2:$E$36,3,FALSE),"")</f>
        <v/>
      </c>
      <c r="AV214" s="258"/>
      <c r="AW214" s="122"/>
      <c r="AX214" s="122"/>
      <c r="AY214" s="122"/>
      <c r="AZ214" s="122"/>
      <c r="BA214" s="122"/>
    </row>
    <row r="215" spans="1:53" ht="15" customHeight="1" x14ac:dyDescent="0.25">
      <c r="A215" s="812">
        <v>214</v>
      </c>
      <c r="B215" s="123"/>
      <c r="C215" s="131"/>
      <c r="D215" s="124"/>
      <c r="E215" s="543"/>
      <c r="F215" s="124"/>
      <c r="G215" s="681"/>
      <c r="H215" s="125"/>
      <c r="I215" s="742"/>
      <c r="J215" s="126"/>
      <c r="K215" s="701"/>
      <c r="L215" s="126"/>
      <c r="M215" s="125"/>
      <c r="N215" s="132" t="str">
        <f t="shared" si="31"/>
        <v>214</v>
      </c>
      <c r="O215" s="478"/>
      <c r="P215" s="478"/>
      <c r="Q215" s="125"/>
      <c r="R215" s="127"/>
      <c r="S215" s="127"/>
      <c r="T215" s="133" t="str">
        <f t="shared" si="32"/>
        <v/>
      </c>
      <c r="U215" s="134" t="str">
        <f t="shared" si="33"/>
        <v/>
      </c>
      <c r="V215" s="125"/>
      <c r="W215" s="125"/>
      <c r="X215" s="125"/>
      <c r="Y215" s="125"/>
      <c r="Z215" s="128"/>
      <c r="AA215" s="692" t="str">
        <f t="shared" si="26"/>
        <v>ERROR</v>
      </c>
      <c r="AB215" s="128"/>
      <c r="AC215" s="128"/>
      <c r="AD215" s="635"/>
      <c r="AE215" s="131" t="str">
        <f t="shared" si="27"/>
        <v>ERROR</v>
      </c>
      <c r="AF215" s="479"/>
      <c r="AG215" s="690"/>
      <c r="AH215" s="481"/>
      <c r="AI215" s="689"/>
      <c r="AJ215" s="480"/>
      <c r="AK215" s="127"/>
      <c r="AL215" s="125"/>
      <c r="AM215" s="125"/>
      <c r="AN215" s="128"/>
      <c r="AO215" s="128"/>
      <c r="AP215" s="125"/>
      <c r="AQ215" s="705"/>
      <c r="AR215" s="96" t="str">
        <f t="shared" si="28"/>
        <v/>
      </c>
      <c r="AS215" s="96" t="str">
        <f t="shared" si="29"/>
        <v/>
      </c>
      <c r="AT215" s="132" t="str">
        <f t="shared" si="30"/>
        <v xml:space="preserve"> - </v>
      </c>
      <c r="AU215" s="477" t="str">
        <f>IFERROR(VLOOKUP(B215,adm!$C$2:$E$36,3,FALSE),"")</f>
        <v/>
      </c>
      <c r="AV215" s="258"/>
      <c r="AW215" s="122"/>
      <c r="AX215" s="122"/>
      <c r="AY215" s="122"/>
      <c r="AZ215" s="122"/>
      <c r="BA215" s="122"/>
    </row>
    <row r="216" spans="1:53" ht="15" customHeight="1" x14ac:dyDescent="0.25">
      <c r="A216" s="812">
        <v>215</v>
      </c>
      <c r="B216" s="123"/>
      <c r="C216" s="131"/>
      <c r="D216" s="124"/>
      <c r="E216" s="543"/>
      <c r="F216" s="124"/>
      <c r="G216" s="681"/>
      <c r="H216" s="125"/>
      <c r="I216" s="742"/>
      <c r="J216" s="126"/>
      <c r="K216" s="701"/>
      <c r="L216" s="126"/>
      <c r="M216" s="125"/>
      <c r="N216" s="132" t="str">
        <f t="shared" si="31"/>
        <v>215</v>
      </c>
      <c r="O216" s="478"/>
      <c r="P216" s="478"/>
      <c r="Q216" s="125"/>
      <c r="R216" s="127"/>
      <c r="S216" s="127"/>
      <c r="T216" s="133" t="str">
        <f t="shared" si="32"/>
        <v/>
      </c>
      <c r="U216" s="134" t="str">
        <f t="shared" si="33"/>
        <v/>
      </c>
      <c r="V216" s="125"/>
      <c r="W216" s="125"/>
      <c r="X216" s="125"/>
      <c r="Y216" s="125"/>
      <c r="Z216" s="128"/>
      <c r="AA216" s="692" t="str">
        <f t="shared" si="26"/>
        <v>ERROR</v>
      </c>
      <c r="AB216" s="128"/>
      <c r="AC216" s="128"/>
      <c r="AD216" s="635"/>
      <c r="AE216" s="131" t="str">
        <f t="shared" si="27"/>
        <v>ERROR</v>
      </c>
      <c r="AF216" s="479"/>
      <c r="AG216" s="690"/>
      <c r="AH216" s="481"/>
      <c r="AI216" s="689"/>
      <c r="AJ216" s="480"/>
      <c r="AK216" s="127"/>
      <c r="AL216" s="125"/>
      <c r="AM216" s="125"/>
      <c r="AN216" s="128"/>
      <c r="AO216" s="128"/>
      <c r="AP216" s="125"/>
      <c r="AQ216" s="705"/>
      <c r="AR216" s="96" t="str">
        <f t="shared" si="28"/>
        <v/>
      </c>
      <c r="AS216" s="96" t="str">
        <f t="shared" si="29"/>
        <v/>
      </c>
      <c r="AT216" s="132" t="str">
        <f t="shared" si="30"/>
        <v xml:space="preserve"> - </v>
      </c>
      <c r="AU216" s="477" t="str">
        <f>IFERROR(VLOOKUP(B216,adm!$C$2:$E$36,3,FALSE),"")</f>
        <v/>
      </c>
      <c r="AV216" s="258"/>
      <c r="AW216" s="122"/>
      <c r="AX216" s="122"/>
      <c r="AY216" s="122"/>
      <c r="AZ216" s="122"/>
      <c r="BA216" s="122"/>
    </row>
    <row r="217" spans="1:53" ht="15" customHeight="1" x14ac:dyDescent="0.25">
      <c r="A217" s="812">
        <v>216</v>
      </c>
      <c r="B217" s="123"/>
      <c r="C217" s="131"/>
      <c r="D217" s="124"/>
      <c r="E217" s="543"/>
      <c r="F217" s="124"/>
      <c r="G217" s="681"/>
      <c r="H217" s="125"/>
      <c r="I217" s="742"/>
      <c r="J217" s="126"/>
      <c r="K217" s="701"/>
      <c r="L217" s="126"/>
      <c r="M217" s="125"/>
      <c r="N217" s="132" t="str">
        <f t="shared" si="31"/>
        <v>216</v>
      </c>
      <c r="O217" s="478"/>
      <c r="P217" s="478"/>
      <c r="Q217" s="125"/>
      <c r="R217" s="127"/>
      <c r="S217" s="127"/>
      <c r="T217" s="133" t="str">
        <f t="shared" si="32"/>
        <v/>
      </c>
      <c r="U217" s="134" t="str">
        <f t="shared" si="33"/>
        <v/>
      </c>
      <c r="V217" s="125"/>
      <c r="W217" s="125"/>
      <c r="X217" s="125"/>
      <c r="Y217" s="125"/>
      <c r="Z217" s="128"/>
      <c r="AA217" s="692" t="str">
        <f t="shared" si="26"/>
        <v>ERROR</v>
      </c>
      <c r="AB217" s="128"/>
      <c r="AC217" s="128"/>
      <c r="AD217" s="635"/>
      <c r="AE217" s="131" t="str">
        <f t="shared" si="27"/>
        <v>ERROR</v>
      </c>
      <c r="AF217" s="479"/>
      <c r="AG217" s="690"/>
      <c r="AH217" s="481"/>
      <c r="AI217" s="689"/>
      <c r="AJ217" s="480"/>
      <c r="AK217" s="127"/>
      <c r="AL217" s="125"/>
      <c r="AM217" s="125"/>
      <c r="AN217" s="128"/>
      <c r="AO217" s="128"/>
      <c r="AP217" s="125"/>
      <c r="AQ217" s="705"/>
      <c r="AR217" s="96" t="str">
        <f t="shared" si="28"/>
        <v/>
      </c>
      <c r="AS217" s="96" t="str">
        <f t="shared" si="29"/>
        <v/>
      </c>
      <c r="AT217" s="132" t="str">
        <f t="shared" si="30"/>
        <v xml:space="preserve"> - </v>
      </c>
      <c r="AU217" s="477" t="str">
        <f>IFERROR(VLOOKUP(B217,adm!$C$2:$E$36,3,FALSE),"")</f>
        <v/>
      </c>
      <c r="AV217" s="258"/>
      <c r="AW217" s="122"/>
      <c r="AX217" s="122"/>
      <c r="AY217" s="122"/>
      <c r="AZ217" s="122"/>
      <c r="BA217" s="122"/>
    </row>
    <row r="218" spans="1:53" ht="15" customHeight="1" x14ac:dyDescent="0.25">
      <c r="A218" s="812">
        <v>217</v>
      </c>
      <c r="B218" s="123"/>
      <c r="C218" s="131"/>
      <c r="D218" s="124"/>
      <c r="E218" s="543"/>
      <c r="F218" s="124"/>
      <c r="G218" s="681"/>
      <c r="H218" s="125"/>
      <c r="I218" s="742"/>
      <c r="J218" s="126"/>
      <c r="K218" s="701"/>
      <c r="L218" s="126"/>
      <c r="M218" s="125"/>
      <c r="N218" s="132" t="str">
        <f t="shared" si="31"/>
        <v>217</v>
      </c>
      <c r="O218" s="478"/>
      <c r="P218" s="478"/>
      <c r="Q218" s="125"/>
      <c r="R218" s="127"/>
      <c r="S218" s="127"/>
      <c r="T218" s="133" t="str">
        <f t="shared" si="32"/>
        <v/>
      </c>
      <c r="U218" s="134" t="str">
        <f t="shared" si="33"/>
        <v/>
      </c>
      <c r="V218" s="125"/>
      <c r="W218" s="125"/>
      <c r="X218" s="125"/>
      <c r="Y218" s="125"/>
      <c r="Z218" s="128"/>
      <c r="AA218" s="692" t="str">
        <f t="shared" si="26"/>
        <v>ERROR</v>
      </c>
      <c r="AB218" s="128"/>
      <c r="AC218" s="128"/>
      <c r="AD218" s="635"/>
      <c r="AE218" s="131" t="str">
        <f t="shared" si="27"/>
        <v>ERROR</v>
      </c>
      <c r="AF218" s="479"/>
      <c r="AG218" s="690"/>
      <c r="AH218" s="481"/>
      <c r="AI218" s="689"/>
      <c r="AJ218" s="480"/>
      <c r="AK218" s="127"/>
      <c r="AL218" s="125"/>
      <c r="AM218" s="125"/>
      <c r="AN218" s="128"/>
      <c r="AO218" s="128"/>
      <c r="AP218" s="125"/>
      <c r="AQ218" s="705"/>
      <c r="AR218" s="96" t="str">
        <f t="shared" si="28"/>
        <v/>
      </c>
      <c r="AS218" s="96" t="str">
        <f t="shared" si="29"/>
        <v/>
      </c>
      <c r="AT218" s="132" t="str">
        <f t="shared" si="30"/>
        <v xml:space="preserve"> - </v>
      </c>
      <c r="AU218" s="477" t="str">
        <f>IFERROR(VLOOKUP(B218,adm!$C$2:$E$36,3,FALSE),"")</f>
        <v/>
      </c>
      <c r="AV218" s="258"/>
      <c r="AW218" s="122"/>
      <c r="AX218" s="122"/>
      <c r="AY218" s="122"/>
      <c r="AZ218" s="122"/>
      <c r="BA218" s="122"/>
    </row>
    <row r="219" spans="1:53" ht="15" customHeight="1" x14ac:dyDescent="0.25">
      <c r="A219" s="812">
        <v>218</v>
      </c>
      <c r="B219" s="123"/>
      <c r="C219" s="131"/>
      <c r="D219" s="124"/>
      <c r="E219" s="543"/>
      <c r="F219" s="124"/>
      <c r="G219" s="681"/>
      <c r="H219" s="125"/>
      <c r="I219" s="742"/>
      <c r="J219" s="126"/>
      <c r="K219" s="701"/>
      <c r="L219" s="126"/>
      <c r="M219" s="125"/>
      <c r="N219" s="132" t="str">
        <f t="shared" si="31"/>
        <v>218</v>
      </c>
      <c r="O219" s="478"/>
      <c r="P219" s="478"/>
      <c r="Q219" s="125"/>
      <c r="R219" s="127"/>
      <c r="S219" s="127"/>
      <c r="T219" s="133" t="str">
        <f t="shared" si="32"/>
        <v/>
      </c>
      <c r="U219" s="134" t="str">
        <f t="shared" si="33"/>
        <v/>
      </c>
      <c r="V219" s="125"/>
      <c r="W219" s="125"/>
      <c r="X219" s="125"/>
      <c r="Y219" s="125"/>
      <c r="Z219" s="128"/>
      <c r="AA219" s="692" t="str">
        <f t="shared" si="26"/>
        <v>ERROR</v>
      </c>
      <c r="AB219" s="128"/>
      <c r="AC219" s="128"/>
      <c r="AD219" s="635"/>
      <c r="AE219" s="131" t="str">
        <f t="shared" si="27"/>
        <v>ERROR</v>
      </c>
      <c r="AF219" s="479"/>
      <c r="AG219" s="690"/>
      <c r="AH219" s="481"/>
      <c r="AI219" s="689"/>
      <c r="AJ219" s="480"/>
      <c r="AK219" s="127"/>
      <c r="AL219" s="125"/>
      <c r="AM219" s="125"/>
      <c r="AN219" s="128"/>
      <c r="AO219" s="128"/>
      <c r="AP219" s="125"/>
      <c r="AQ219" s="705"/>
      <c r="AR219" s="96" t="str">
        <f t="shared" si="28"/>
        <v/>
      </c>
      <c r="AS219" s="96" t="str">
        <f t="shared" si="29"/>
        <v/>
      </c>
      <c r="AT219" s="132" t="str">
        <f t="shared" si="30"/>
        <v xml:space="preserve"> - </v>
      </c>
      <c r="AU219" s="477" t="str">
        <f>IFERROR(VLOOKUP(B219,adm!$C$2:$E$36,3,FALSE),"")</f>
        <v/>
      </c>
      <c r="AV219" s="258"/>
      <c r="AW219" s="122"/>
      <c r="AX219" s="122"/>
      <c r="AY219" s="122"/>
      <c r="AZ219" s="122"/>
      <c r="BA219" s="122"/>
    </row>
    <row r="220" spans="1:53" ht="15" customHeight="1" x14ac:dyDescent="0.25">
      <c r="A220" s="812">
        <v>219</v>
      </c>
      <c r="B220" s="123"/>
      <c r="C220" s="131"/>
      <c r="D220" s="124"/>
      <c r="E220" s="543"/>
      <c r="F220" s="124"/>
      <c r="G220" s="681"/>
      <c r="H220" s="125"/>
      <c r="I220" s="742"/>
      <c r="J220" s="126"/>
      <c r="K220" s="701"/>
      <c r="L220" s="126"/>
      <c r="M220" s="125"/>
      <c r="N220" s="132" t="str">
        <f t="shared" si="31"/>
        <v>219</v>
      </c>
      <c r="O220" s="478"/>
      <c r="P220" s="478"/>
      <c r="Q220" s="125"/>
      <c r="R220" s="127"/>
      <c r="S220" s="127"/>
      <c r="T220" s="133" t="str">
        <f t="shared" si="32"/>
        <v/>
      </c>
      <c r="U220" s="134" t="str">
        <f t="shared" si="33"/>
        <v/>
      </c>
      <c r="V220" s="125"/>
      <c r="W220" s="125"/>
      <c r="X220" s="125"/>
      <c r="Y220" s="125"/>
      <c r="Z220" s="128"/>
      <c r="AA220" s="692" t="str">
        <f t="shared" si="26"/>
        <v>ERROR</v>
      </c>
      <c r="AB220" s="128"/>
      <c r="AC220" s="128"/>
      <c r="AD220" s="635"/>
      <c r="AE220" s="131" t="str">
        <f t="shared" si="27"/>
        <v>ERROR</v>
      </c>
      <c r="AF220" s="479"/>
      <c r="AG220" s="690"/>
      <c r="AH220" s="481"/>
      <c r="AI220" s="689"/>
      <c r="AJ220" s="480"/>
      <c r="AK220" s="127"/>
      <c r="AL220" s="125"/>
      <c r="AM220" s="125"/>
      <c r="AN220" s="128"/>
      <c r="AO220" s="128"/>
      <c r="AP220" s="125"/>
      <c r="AQ220" s="705"/>
      <c r="AR220" s="96" t="str">
        <f t="shared" si="28"/>
        <v/>
      </c>
      <c r="AS220" s="96" t="str">
        <f t="shared" si="29"/>
        <v/>
      </c>
      <c r="AT220" s="132" t="str">
        <f t="shared" si="30"/>
        <v xml:space="preserve"> - </v>
      </c>
      <c r="AU220" s="477" t="str">
        <f>IFERROR(VLOOKUP(B220,adm!$C$2:$E$36,3,FALSE),"")</f>
        <v/>
      </c>
      <c r="AV220" s="258"/>
      <c r="AW220" s="122"/>
      <c r="AX220" s="122"/>
      <c r="AY220" s="122"/>
      <c r="AZ220" s="122"/>
      <c r="BA220" s="122"/>
    </row>
    <row r="221" spans="1:53" ht="15" customHeight="1" x14ac:dyDescent="0.25">
      <c r="A221" s="812">
        <v>220</v>
      </c>
      <c r="B221" s="123"/>
      <c r="C221" s="131"/>
      <c r="D221" s="124"/>
      <c r="E221" s="543"/>
      <c r="F221" s="124"/>
      <c r="G221" s="681"/>
      <c r="H221" s="125"/>
      <c r="I221" s="742"/>
      <c r="J221" s="126"/>
      <c r="K221" s="701"/>
      <c r="L221" s="126"/>
      <c r="M221" s="125"/>
      <c r="N221" s="132" t="str">
        <f t="shared" si="31"/>
        <v>220</v>
      </c>
      <c r="O221" s="478"/>
      <c r="P221" s="478"/>
      <c r="Q221" s="125"/>
      <c r="R221" s="127"/>
      <c r="S221" s="127"/>
      <c r="T221" s="133" t="str">
        <f t="shared" si="32"/>
        <v/>
      </c>
      <c r="U221" s="134" t="str">
        <f t="shared" si="33"/>
        <v/>
      </c>
      <c r="V221" s="125"/>
      <c r="W221" s="125"/>
      <c r="X221" s="125"/>
      <c r="Y221" s="125"/>
      <c r="Z221" s="128"/>
      <c r="AA221" s="692" t="str">
        <f t="shared" si="26"/>
        <v>ERROR</v>
      </c>
      <c r="AB221" s="128"/>
      <c r="AC221" s="128"/>
      <c r="AD221" s="635"/>
      <c r="AE221" s="131" t="str">
        <f t="shared" si="27"/>
        <v>ERROR</v>
      </c>
      <c r="AF221" s="479"/>
      <c r="AG221" s="690"/>
      <c r="AH221" s="481"/>
      <c r="AI221" s="689"/>
      <c r="AJ221" s="480"/>
      <c r="AK221" s="127"/>
      <c r="AL221" s="125"/>
      <c r="AM221" s="125"/>
      <c r="AN221" s="128"/>
      <c r="AO221" s="128"/>
      <c r="AP221" s="125"/>
      <c r="AQ221" s="705"/>
      <c r="AR221" s="96" t="str">
        <f t="shared" si="28"/>
        <v/>
      </c>
      <c r="AS221" s="96" t="str">
        <f t="shared" si="29"/>
        <v/>
      </c>
      <c r="AT221" s="132" t="str">
        <f t="shared" si="30"/>
        <v xml:space="preserve"> - </v>
      </c>
      <c r="AU221" s="477" t="str">
        <f>IFERROR(VLOOKUP(B221,adm!$C$2:$E$36,3,FALSE),"")</f>
        <v/>
      </c>
      <c r="AV221" s="258"/>
      <c r="AW221" s="122"/>
      <c r="AX221" s="122"/>
      <c r="AY221" s="122"/>
      <c r="AZ221" s="122"/>
      <c r="BA221" s="122"/>
    </row>
    <row r="222" spans="1:53" ht="15" customHeight="1" x14ac:dyDescent="0.25">
      <c r="A222" s="812">
        <v>221</v>
      </c>
      <c r="B222" s="123"/>
      <c r="C222" s="131"/>
      <c r="D222" s="124"/>
      <c r="E222" s="543"/>
      <c r="F222" s="124"/>
      <c r="G222" s="681"/>
      <c r="H222" s="125"/>
      <c r="I222" s="742"/>
      <c r="J222" s="126"/>
      <c r="K222" s="701"/>
      <c r="L222" s="126"/>
      <c r="M222" s="125"/>
      <c r="N222" s="132" t="str">
        <f t="shared" si="31"/>
        <v>221</v>
      </c>
      <c r="O222" s="478"/>
      <c r="P222" s="478"/>
      <c r="Q222" s="125"/>
      <c r="R222" s="127"/>
      <c r="S222" s="127"/>
      <c r="T222" s="133" t="str">
        <f t="shared" si="32"/>
        <v/>
      </c>
      <c r="U222" s="134" t="str">
        <f t="shared" si="33"/>
        <v/>
      </c>
      <c r="V222" s="125"/>
      <c r="W222" s="125"/>
      <c r="X222" s="125"/>
      <c r="Y222" s="125"/>
      <c r="Z222" s="128"/>
      <c r="AA222" s="692" t="str">
        <f t="shared" si="26"/>
        <v>ERROR</v>
      </c>
      <c r="AB222" s="128"/>
      <c r="AC222" s="128"/>
      <c r="AD222" s="635"/>
      <c r="AE222" s="131" t="str">
        <f t="shared" si="27"/>
        <v>ERROR</v>
      </c>
      <c r="AF222" s="479"/>
      <c r="AG222" s="690"/>
      <c r="AH222" s="481"/>
      <c r="AI222" s="689"/>
      <c r="AJ222" s="480"/>
      <c r="AK222" s="127"/>
      <c r="AL222" s="125"/>
      <c r="AM222" s="125"/>
      <c r="AN222" s="128"/>
      <c r="AO222" s="128"/>
      <c r="AP222" s="125"/>
      <c r="AQ222" s="705"/>
      <c r="AR222" s="96" t="str">
        <f t="shared" si="28"/>
        <v/>
      </c>
      <c r="AS222" s="96" t="str">
        <f t="shared" si="29"/>
        <v/>
      </c>
      <c r="AT222" s="132" t="str">
        <f t="shared" si="30"/>
        <v xml:space="preserve"> - </v>
      </c>
      <c r="AU222" s="477" t="str">
        <f>IFERROR(VLOOKUP(B222,adm!$C$2:$E$36,3,FALSE),"")</f>
        <v/>
      </c>
      <c r="AV222" s="258"/>
      <c r="AW222" s="122"/>
      <c r="AX222" s="122"/>
      <c r="AY222" s="122"/>
      <c r="AZ222" s="122"/>
      <c r="BA222" s="122"/>
    </row>
    <row r="223" spans="1:53" ht="15" customHeight="1" x14ac:dyDescent="0.25">
      <c r="A223" s="812">
        <v>222</v>
      </c>
      <c r="B223" s="123"/>
      <c r="C223" s="131"/>
      <c r="D223" s="124"/>
      <c r="E223" s="543"/>
      <c r="F223" s="124"/>
      <c r="G223" s="681"/>
      <c r="H223" s="125"/>
      <c r="I223" s="742"/>
      <c r="J223" s="126"/>
      <c r="K223" s="701"/>
      <c r="L223" s="126"/>
      <c r="M223" s="125"/>
      <c r="N223" s="132" t="str">
        <f t="shared" si="31"/>
        <v>222</v>
      </c>
      <c r="O223" s="478"/>
      <c r="P223" s="478"/>
      <c r="Q223" s="125"/>
      <c r="R223" s="127"/>
      <c r="S223" s="127"/>
      <c r="T223" s="133" t="str">
        <f t="shared" si="32"/>
        <v/>
      </c>
      <c r="U223" s="134" t="str">
        <f t="shared" si="33"/>
        <v/>
      </c>
      <c r="V223" s="125"/>
      <c r="W223" s="125"/>
      <c r="X223" s="125"/>
      <c r="Y223" s="125"/>
      <c r="Z223" s="128"/>
      <c r="AA223" s="692" t="str">
        <f t="shared" si="26"/>
        <v>ERROR</v>
      </c>
      <c r="AB223" s="128"/>
      <c r="AC223" s="128"/>
      <c r="AD223" s="635"/>
      <c r="AE223" s="131" t="str">
        <f t="shared" si="27"/>
        <v>ERROR</v>
      </c>
      <c r="AF223" s="479"/>
      <c r="AG223" s="690"/>
      <c r="AH223" s="481"/>
      <c r="AI223" s="689"/>
      <c r="AJ223" s="480"/>
      <c r="AK223" s="127"/>
      <c r="AL223" s="125"/>
      <c r="AM223" s="125"/>
      <c r="AN223" s="128"/>
      <c r="AO223" s="128"/>
      <c r="AP223" s="125"/>
      <c r="AQ223" s="705"/>
      <c r="AR223" s="96" t="str">
        <f t="shared" si="28"/>
        <v/>
      </c>
      <c r="AS223" s="96" t="str">
        <f t="shared" si="29"/>
        <v/>
      </c>
      <c r="AT223" s="132" t="str">
        <f t="shared" si="30"/>
        <v xml:space="preserve"> - </v>
      </c>
      <c r="AU223" s="477" t="str">
        <f>IFERROR(VLOOKUP(B223,adm!$C$2:$E$36,3,FALSE),"")</f>
        <v/>
      </c>
      <c r="AV223" s="258"/>
      <c r="AW223" s="122"/>
      <c r="AX223" s="122"/>
      <c r="AY223" s="122"/>
      <c r="AZ223" s="122"/>
      <c r="BA223" s="122"/>
    </row>
    <row r="224" spans="1:53" ht="15" customHeight="1" x14ac:dyDescent="0.25">
      <c r="A224" s="812">
        <v>223</v>
      </c>
      <c r="B224" s="123"/>
      <c r="C224" s="131"/>
      <c r="D224" s="124"/>
      <c r="E224" s="543"/>
      <c r="F224" s="124"/>
      <c r="G224" s="681"/>
      <c r="H224" s="125"/>
      <c r="I224" s="742"/>
      <c r="J224" s="126"/>
      <c r="K224" s="701"/>
      <c r="L224" s="126"/>
      <c r="M224" s="125"/>
      <c r="N224" s="132" t="str">
        <f t="shared" si="31"/>
        <v>223</v>
      </c>
      <c r="O224" s="478"/>
      <c r="P224" s="478"/>
      <c r="Q224" s="125"/>
      <c r="R224" s="127"/>
      <c r="S224" s="127"/>
      <c r="T224" s="133" t="str">
        <f t="shared" si="32"/>
        <v/>
      </c>
      <c r="U224" s="134" t="str">
        <f t="shared" si="33"/>
        <v/>
      </c>
      <c r="V224" s="125"/>
      <c r="W224" s="125"/>
      <c r="X224" s="125"/>
      <c r="Y224" s="125"/>
      <c r="Z224" s="128"/>
      <c r="AA224" s="692" t="str">
        <f t="shared" si="26"/>
        <v>ERROR</v>
      </c>
      <c r="AB224" s="128"/>
      <c r="AC224" s="128"/>
      <c r="AD224" s="635"/>
      <c r="AE224" s="131" t="str">
        <f t="shared" si="27"/>
        <v>ERROR</v>
      </c>
      <c r="AF224" s="479"/>
      <c r="AG224" s="690"/>
      <c r="AH224" s="481"/>
      <c r="AI224" s="689"/>
      <c r="AJ224" s="480"/>
      <c r="AK224" s="127"/>
      <c r="AL224" s="125"/>
      <c r="AM224" s="125"/>
      <c r="AN224" s="128"/>
      <c r="AO224" s="128"/>
      <c r="AP224" s="125"/>
      <c r="AQ224" s="705"/>
      <c r="AR224" s="96" t="str">
        <f t="shared" si="28"/>
        <v/>
      </c>
      <c r="AS224" s="96" t="str">
        <f t="shared" si="29"/>
        <v/>
      </c>
      <c r="AT224" s="132" t="str">
        <f t="shared" si="30"/>
        <v xml:space="preserve"> - </v>
      </c>
      <c r="AU224" s="477" t="str">
        <f>IFERROR(VLOOKUP(B224,adm!$C$2:$E$36,3,FALSE),"")</f>
        <v/>
      </c>
      <c r="AV224" s="258"/>
      <c r="AW224" s="122"/>
      <c r="AX224" s="122"/>
      <c r="AY224" s="122"/>
      <c r="AZ224" s="122"/>
      <c r="BA224" s="122"/>
    </row>
    <row r="225" spans="1:53" ht="15" customHeight="1" x14ac:dyDescent="0.25">
      <c r="A225" s="812">
        <v>224</v>
      </c>
      <c r="B225" s="123"/>
      <c r="C225" s="131"/>
      <c r="D225" s="124"/>
      <c r="E225" s="543"/>
      <c r="F225" s="124"/>
      <c r="G225" s="681"/>
      <c r="H225" s="125"/>
      <c r="I225" s="742"/>
      <c r="J225" s="126"/>
      <c r="K225" s="701"/>
      <c r="L225" s="126"/>
      <c r="M225" s="125"/>
      <c r="N225" s="132" t="str">
        <f t="shared" si="31"/>
        <v>224</v>
      </c>
      <c r="O225" s="478"/>
      <c r="P225" s="478"/>
      <c r="Q225" s="125"/>
      <c r="R225" s="127"/>
      <c r="S225" s="127"/>
      <c r="T225" s="133" t="str">
        <f t="shared" si="32"/>
        <v/>
      </c>
      <c r="U225" s="134" t="str">
        <f t="shared" si="33"/>
        <v/>
      </c>
      <c r="V225" s="125"/>
      <c r="W225" s="125"/>
      <c r="X225" s="125"/>
      <c r="Y225" s="125"/>
      <c r="Z225" s="128"/>
      <c r="AA225" s="692" t="str">
        <f t="shared" si="26"/>
        <v>ERROR</v>
      </c>
      <c r="AB225" s="128"/>
      <c r="AC225" s="128"/>
      <c r="AD225" s="635"/>
      <c r="AE225" s="131" t="str">
        <f t="shared" si="27"/>
        <v>ERROR</v>
      </c>
      <c r="AF225" s="479"/>
      <c r="AG225" s="690"/>
      <c r="AH225" s="481"/>
      <c r="AI225" s="689"/>
      <c r="AJ225" s="480"/>
      <c r="AK225" s="127"/>
      <c r="AL225" s="125"/>
      <c r="AM225" s="125"/>
      <c r="AN225" s="128"/>
      <c r="AO225" s="128"/>
      <c r="AP225" s="125"/>
      <c r="AQ225" s="705"/>
      <c r="AR225" s="96" t="str">
        <f t="shared" si="28"/>
        <v/>
      </c>
      <c r="AS225" s="96" t="str">
        <f t="shared" si="29"/>
        <v/>
      </c>
      <c r="AT225" s="132" t="str">
        <f t="shared" si="30"/>
        <v xml:space="preserve"> - </v>
      </c>
      <c r="AU225" s="477" t="str">
        <f>IFERROR(VLOOKUP(B225,adm!$C$2:$E$36,3,FALSE),"")</f>
        <v/>
      </c>
      <c r="AV225" s="258"/>
      <c r="AW225" s="122"/>
      <c r="AX225" s="122"/>
      <c r="AY225" s="122"/>
      <c r="AZ225" s="122"/>
      <c r="BA225" s="122"/>
    </row>
    <row r="226" spans="1:53" ht="15" customHeight="1" x14ac:dyDescent="0.25">
      <c r="A226" s="812">
        <v>225</v>
      </c>
      <c r="B226" s="123"/>
      <c r="C226" s="131"/>
      <c r="D226" s="124"/>
      <c r="E226" s="543"/>
      <c r="F226" s="124"/>
      <c r="G226" s="681"/>
      <c r="H226" s="125"/>
      <c r="I226" s="742"/>
      <c r="J226" s="126"/>
      <c r="K226" s="701"/>
      <c r="L226" s="126"/>
      <c r="M226" s="125"/>
      <c r="N226" s="132" t="str">
        <f t="shared" si="31"/>
        <v>225</v>
      </c>
      <c r="O226" s="478"/>
      <c r="P226" s="478"/>
      <c r="Q226" s="125"/>
      <c r="R226" s="127"/>
      <c r="S226" s="127"/>
      <c r="T226" s="133" t="str">
        <f t="shared" si="32"/>
        <v/>
      </c>
      <c r="U226" s="134" t="str">
        <f t="shared" si="33"/>
        <v/>
      </c>
      <c r="V226" s="125"/>
      <c r="W226" s="125"/>
      <c r="X226" s="125"/>
      <c r="Y226" s="125"/>
      <c r="Z226" s="128"/>
      <c r="AA226" s="692" t="str">
        <f t="shared" si="26"/>
        <v>ERROR</v>
      </c>
      <c r="AB226" s="128"/>
      <c r="AC226" s="128"/>
      <c r="AD226" s="635"/>
      <c r="AE226" s="131" t="str">
        <f t="shared" si="27"/>
        <v>ERROR</v>
      </c>
      <c r="AF226" s="479"/>
      <c r="AG226" s="690"/>
      <c r="AH226" s="481"/>
      <c r="AI226" s="689"/>
      <c r="AJ226" s="480"/>
      <c r="AK226" s="127"/>
      <c r="AL226" s="125"/>
      <c r="AM226" s="125"/>
      <c r="AN226" s="128"/>
      <c r="AO226" s="128"/>
      <c r="AP226" s="125"/>
      <c r="AQ226" s="705"/>
      <c r="AR226" s="96" t="str">
        <f t="shared" si="28"/>
        <v/>
      </c>
      <c r="AS226" s="96" t="str">
        <f t="shared" si="29"/>
        <v/>
      </c>
      <c r="AT226" s="132" t="str">
        <f t="shared" si="30"/>
        <v xml:space="preserve"> - </v>
      </c>
      <c r="AU226" s="477" t="str">
        <f>IFERROR(VLOOKUP(B226,adm!$C$2:$E$36,3,FALSE),"")</f>
        <v/>
      </c>
      <c r="AV226" s="258"/>
      <c r="AW226" s="122"/>
      <c r="AX226" s="122"/>
      <c r="AY226" s="122"/>
      <c r="AZ226" s="122"/>
      <c r="BA226" s="122"/>
    </row>
    <row r="227" spans="1:53" ht="15" customHeight="1" x14ac:dyDescent="0.25">
      <c r="A227" s="812">
        <v>226</v>
      </c>
      <c r="B227" s="123"/>
      <c r="C227" s="131"/>
      <c r="D227" s="124"/>
      <c r="E227" s="543"/>
      <c r="F227" s="124"/>
      <c r="G227" s="681"/>
      <c r="H227" s="125"/>
      <c r="I227" s="742"/>
      <c r="J227" s="126"/>
      <c r="K227" s="701"/>
      <c r="L227" s="126"/>
      <c r="M227" s="125"/>
      <c r="N227" s="132" t="str">
        <f t="shared" si="31"/>
        <v>226</v>
      </c>
      <c r="O227" s="478"/>
      <c r="P227" s="478"/>
      <c r="Q227" s="125"/>
      <c r="R227" s="127"/>
      <c r="S227" s="127"/>
      <c r="T227" s="133" t="str">
        <f t="shared" si="32"/>
        <v/>
      </c>
      <c r="U227" s="134" t="str">
        <f t="shared" si="33"/>
        <v/>
      </c>
      <c r="V227" s="125"/>
      <c r="W227" s="125"/>
      <c r="X227" s="125"/>
      <c r="Y227" s="125"/>
      <c r="Z227" s="128"/>
      <c r="AA227" s="692" t="str">
        <f t="shared" si="26"/>
        <v>ERROR</v>
      </c>
      <c r="AB227" s="128"/>
      <c r="AC227" s="128"/>
      <c r="AD227" s="635"/>
      <c r="AE227" s="131" t="str">
        <f t="shared" si="27"/>
        <v>ERROR</v>
      </c>
      <c r="AF227" s="479"/>
      <c r="AG227" s="690"/>
      <c r="AH227" s="481"/>
      <c r="AI227" s="689"/>
      <c r="AJ227" s="480"/>
      <c r="AK227" s="127"/>
      <c r="AL227" s="125"/>
      <c r="AM227" s="125"/>
      <c r="AN227" s="128"/>
      <c r="AO227" s="128"/>
      <c r="AP227" s="125"/>
      <c r="AQ227" s="705"/>
      <c r="AR227" s="96" t="str">
        <f t="shared" si="28"/>
        <v/>
      </c>
      <c r="AS227" s="96" t="str">
        <f t="shared" si="29"/>
        <v/>
      </c>
      <c r="AT227" s="132" t="str">
        <f t="shared" si="30"/>
        <v xml:space="preserve"> - </v>
      </c>
      <c r="AU227" s="477" t="str">
        <f>IFERROR(VLOOKUP(B227,adm!$C$2:$E$36,3,FALSE),"")</f>
        <v/>
      </c>
      <c r="AV227" s="258"/>
      <c r="AW227" s="122"/>
      <c r="AX227" s="122"/>
      <c r="AY227" s="122"/>
      <c r="AZ227" s="122"/>
      <c r="BA227" s="122"/>
    </row>
    <row r="228" spans="1:53" ht="15" customHeight="1" x14ac:dyDescent="0.25">
      <c r="A228" s="812">
        <v>227</v>
      </c>
      <c r="B228" s="123"/>
      <c r="C228" s="131"/>
      <c r="D228" s="124"/>
      <c r="E228" s="543"/>
      <c r="F228" s="124"/>
      <c r="G228" s="681"/>
      <c r="H228" s="125"/>
      <c r="I228" s="742"/>
      <c r="J228" s="126"/>
      <c r="K228" s="701"/>
      <c r="L228" s="126"/>
      <c r="M228" s="125"/>
      <c r="N228" s="132" t="str">
        <f t="shared" si="31"/>
        <v>227</v>
      </c>
      <c r="O228" s="478"/>
      <c r="P228" s="478"/>
      <c r="Q228" s="125"/>
      <c r="R228" s="127"/>
      <c r="S228" s="127"/>
      <c r="T228" s="133" t="str">
        <f t="shared" si="32"/>
        <v/>
      </c>
      <c r="U228" s="134" t="str">
        <f t="shared" si="33"/>
        <v/>
      </c>
      <c r="V228" s="125"/>
      <c r="W228" s="125"/>
      <c r="X228" s="125"/>
      <c r="Y228" s="125"/>
      <c r="Z228" s="128"/>
      <c r="AA228" s="692" t="str">
        <f t="shared" si="26"/>
        <v>ERROR</v>
      </c>
      <c r="AB228" s="128"/>
      <c r="AC228" s="128"/>
      <c r="AD228" s="635"/>
      <c r="AE228" s="131" t="str">
        <f t="shared" si="27"/>
        <v>ERROR</v>
      </c>
      <c r="AF228" s="479"/>
      <c r="AG228" s="690"/>
      <c r="AH228" s="481"/>
      <c r="AI228" s="689"/>
      <c r="AJ228" s="480"/>
      <c r="AK228" s="127"/>
      <c r="AL228" s="125"/>
      <c r="AM228" s="125"/>
      <c r="AN228" s="128"/>
      <c r="AO228" s="128"/>
      <c r="AP228" s="125"/>
      <c r="AQ228" s="705"/>
      <c r="AR228" s="96" t="str">
        <f t="shared" si="28"/>
        <v/>
      </c>
      <c r="AS228" s="96" t="str">
        <f t="shared" si="29"/>
        <v/>
      </c>
      <c r="AT228" s="132" t="str">
        <f t="shared" si="30"/>
        <v xml:space="preserve"> - </v>
      </c>
      <c r="AU228" s="477" t="str">
        <f>IFERROR(VLOOKUP(B228,adm!$C$2:$E$36,3,FALSE),"")</f>
        <v/>
      </c>
      <c r="AV228" s="258"/>
      <c r="AW228" s="122"/>
      <c r="AX228" s="122"/>
      <c r="AY228" s="122"/>
      <c r="AZ228" s="122"/>
      <c r="BA228" s="122"/>
    </row>
    <row r="229" spans="1:53" ht="15" customHeight="1" x14ac:dyDescent="0.25">
      <c r="A229" s="812">
        <v>228</v>
      </c>
      <c r="B229" s="123"/>
      <c r="C229" s="131"/>
      <c r="D229" s="124"/>
      <c r="E229" s="543"/>
      <c r="F229" s="124"/>
      <c r="G229" s="681"/>
      <c r="H229" s="125"/>
      <c r="I229" s="742"/>
      <c r="J229" s="126"/>
      <c r="K229" s="701"/>
      <c r="L229" s="126"/>
      <c r="M229" s="125"/>
      <c r="N229" s="132" t="str">
        <f t="shared" si="31"/>
        <v>228</v>
      </c>
      <c r="O229" s="478"/>
      <c r="P229" s="478"/>
      <c r="Q229" s="125"/>
      <c r="R229" s="127"/>
      <c r="S229" s="127"/>
      <c r="T229" s="133" t="str">
        <f t="shared" si="32"/>
        <v/>
      </c>
      <c r="U229" s="134" t="str">
        <f t="shared" si="33"/>
        <v/>
      </c>
      <c r="V229" s="125"/>
      <c r="W229" s="125"/>
      <c r="X229" s="125"/>
      <c r="Y229" s="125"/>
      <c r="Z229" s="128"/>
      <c r="AA229" s="692" t="str">
        <f t="shared" si="26"/>
        <v>ERROR</v>
      </c>
      <c r="AB229" s="128"/>
      <c r="AC229" s="128"/>
      <c r="AD229" s="635"/>
      <c r="AE229" s="131" t="str">
        <f t="shared" si="27"/>
        <v>ERROR</v>
      </c>
      <c r="AF229" s="479"/>
      <c r="AG229" s="690"/>
      <c r="AH229" s="481"/>
      <c r="AI229" s="689"/>
      <c r="AJ229" s="480"/>
      <c r="AK229" s="127"/>
      <c r="AL229" s="125"/>
      <c r="AM229" s="125"/>
      <c r="AN229" s="128"/>
      <c r="AO229" s="128"/>
      <c r="AP229" s="125"/>
      <c r="AQ229" s="705"/>
      <c r="AR229" s="96" t="str">
        <f t="shared" si="28"/>
        <v/>
      </c>
      <c r="AS229" s="96" t="str">
        <f t="shared" si="29"/>
        <v/>
      </c>
      <c r="AT229" s="132" t="str">
        <f t="shared" si="30"/>
        <v xml:space="preserve"> - </v>
      </c>
      <c r="AU229" s="477" t="str">
        <f>IFERROR(VLOOKUP(B229,adm!$C$2:$E$36,3,FALSE),"")</f>
        <v/>
      </c>
      <c r="AV229" s="258"/>
      <c r="AW229" s="122"/>
      <c r="AX229" s="122"/>
      <c r="AY229" s="122"/>
      <c r="AZ229" s="122"/>
      <c r="BA229" s="122"/>
    </row>
    <row r="230" spans="1:53" ht="15" customHeight="1" x14ac:dyDescent="0.25">
      <c r="A230" s="812">
        <v>229</v>
      </c>
      <c r="B230" s="123"/>
      <c r="C230" s="131"/>
      <c r="D230" s="124"/>
      <c r="E230" s="543"/>
      <c r="F230" s="124"/>
      <c r="G230" s="681"/>
      <c r="H230" s="125"/>
      <c r="I230" s="742"/>
      <c r="J230" s="126"/>
      <c r="K230" s="701"/>
      <c r="L230" s="126"/>
      <c r="M230" s="125"/>
      <c r="N230" s="132" t="str">
        <f t="shared" si="31"/>
        <v>229</v>
      </c>
      <c r="O230" s="478"/>
      <c r="P230" s="478"/>
      <c r="Q230" s="125"/>
      <c r="R230" s="127"/>
      <c r="S230" s="127"/>
      <c r="T230" s="133" t="str">
        <f t="shared" si="32"/>
        <v/>
      </c>
      <c r="U230" s="134" t="str">
        <f t="shared" si="33"/>
        <v/>
      </c>
      <c r="V230" s="125"/>
      <c r="W230" s="125"/>
      <c r="X230" s="125"/>
      <c r="Y230" s="125"/>
      <c r="Z230" s="128"/>
      <c r="AA230" s="692" t="str">
        <f t="shared" si="26"/>
        <v>ERROR</v>
      </c>
      <c r="AB230" s="128"/>
      <c r="AC230" s="128"/>
      <c r="AD230" s="635"/>
      <c r="AE230" s="131" t="str">
        <f t="shared" si="27"/>
        <v>ERROR</v>
      </c>
      <c r="AF230" s="479"/>
      <c r="AG230" s="690"/>
      <c r="AH230" s="481"/>
      <c r="AI230" s="689"/>
      <c r="AJ230" s="480"/>
      <c r="AK230" s="127"/>
      <c r="AL230" s="125"/>
      <c r="AM230" s="125"/>
      <c r="AN230" s="128"/>
      <c r="AO230" s="128"/>
      <c r="AP230" s="125"/>
      <c r="AQ230" s="705"/>
      <c r="AR230" s="96" t="str">
        <f t="shared" si="28"/>
        <v/>
      </c>
      <c r="AS230" s="96" t="str">
        <f t="shared" si="29"/>
        <v/>
      </c>
      <c r="AT230" s="132" t="str">
        <f t="shared" si="30"/>
        <v xml:space="preserve"> - </v>
      </c>
      <c r="AU230" s="477" t="str">
        <f>IFERROR(VLOOKUP(B230,adm!$C$2:$E$36,3,FALSE),"")</f>
        <v/>
      </c>
      <c r="AV230" s="258"/>
      <c r="AW230" s="122"/>
      <c r="AX230" s="122"/>
      <c r="AY230" s="122"/>
      <c r="AZ230" s="122"/>
      <c r="BA230" s="122"/>
    </row>
    <row r="231" spans="1:53" ht="15" customHeight="1" x14ac:dyDescent="0.25">
      <c r="A231" s="812">
        <v>230</v>
      </c>
      <c r="B231" s="123"/>
      <c r="C231" s="131"/>
      <c r="D231" s="124"/>
      <c r="E231" s="543"/>
      <c r="F231" s="124"/>
      <c r="G231" s="681"/>
      <c r="H231" s="125"/>
      <c r="I231" s="742"/>
      <c r="J231" s="126"/>
      <c r="K231" s="701"/>
      <c r="L231" s="126"/>
      <c r="M231" s="125"/>
      <c r="N231" s="132" t="str">
        <f t="shared" si="31"/>
        <v>230</v>
      </c>
      <c r="O231" s="478"/>
      <c r="P231" s="478"/>
      <c r="Q231" s="125"/>
      <c r="R231" s="127"/>
      <c r="S231" s="127"/>
      <c r="T231" s="133" t="str">
        <f t="shared" si="32"/>
        <v/>
      </c>
      <c r="U231" s="134" t="str">
        <f t="shared" si="33"/>
        <v/>
      </c>
      <c r="V231" s="125"/>
      <c r="W231" s="125"/>
      <c r="X231" s="125"/>
      <c r="Y231" s="125"/>
      <c r="Z231" s="128"/>
      <c r="AA231" s="692" t="str">
        <f t="shared" si="26"/>
        <v>ERROR</v>
      </c>
      <c r="AB231" s="128"/>
      <c r="AC231" s="128"/>
      <c r="AD231" s="635"/>
      <c r="AE231" s="131" t="str">
        <f t="shared" si="27"/>
        <v>ERROR</v>
      </c>
      <c r="AF231" s="479"/>
      <c r="AG231" s="690"/>
      <c r="AH231" s="481"/>
      <c r="AI231" s="689"/>
      <c r="AJ231" s="480"/>
      <c r="AK231" s="127"/>
      <c r="AL231" s="125"/>
      <c r="AM231" s="125"/>
      <c r="AN231" s="128"/>
      <c r="AO231" s="128"/>
      <c r="AP231" s="125"/>
      <c r="AQ231" s="705"/>
      <c r="AR231" s="96" t="str">
        <f t="shared" si="28"/>
        <v/>
      </c>
      <c r="AS231" s="96" t="str">
        <f t="shared" si="29"/>
        <v/>
      </c>
      <c r="AT231" s="132" t="str">
        <f t="shared" si="30"/>
        <v xml:space="preserve"> - </v>
      </c>
      <c r="AU231" s="477" t="str">
        <f>IFERROR(VLOOKUP(B231,adm!$C$2:$E$36,3,FALSE),"")</f>
        <v/>
      </c>
      <c r="AV231" s="258"/>
      <c r="AW231" s="122"/>
      <c r="AX231" s="122"/>
      <c r="AY231" s="122"/>
      <c r="AZ231" s="122"/>
      <c r="BA231" s="122"/>
    </row>
    <row r="232" spans="1:53" ht="15" customHeight="1" x14ac:dyDescent="0.25">
      <c r="A232" s="812">
        <v>231</v>
      </c>
      <c r="B232" s="123"/>
      <c r="C232" s="131"/>
      <c r="D232" s="124"/>
      <c r="E232" s="543"/>
      <c r="F232" s="124"/>
      <c r="G232" s="681"/>
      <c r="H232" s="125"/>
      <c r="I232" s="742"/>
      <c r="J232" s="126"/>
      <c r="K232" s="701"/>
      <c r="L232" s="126"/>
      <c r="M232" s="125"/>
      <c r="N232" s="132" t="str">
        <f t="shared" si="31"/>
        <v>231</v>
      </c>
      <c r="O232" s="478"/>
      <c r="P232" s="478"/>
      <c r="Q232" s="125"/>
      <c r="R232" s="127"/>
      <c r="S232" s="127"/>
      <c r="T232" s="133" t="str">
        <f t="shared" si="32"/>
        <v/>
      </c>
      <c r="U232" s="134" t="str">
        <f t="shared" si="33"/>
        <v/>
      </c>
      <c r="V232" s="125"/>
      <c r="W232" s="125"/>
      <c r="X232" s="125"/>
      <c r="Y232" s="125"/>
      <c r="Z232" s="128"/>
      <c r="AA232" s="692" t="str">
        <f t="shared" si="26"/>
        <v>ERROR</v>
      </c>
      <c r="AB232" s="128"/>
      <c r="AC232" s="128"/>
      <c r="AD232" s="635"/>
      <c r="AE232" s="131" t="str">
        <f t="shared" si="27"/>
        <v>ERROR</v>
      </c>
      <c r="AF232" s="479"/>
      <c r="AG232" s="690"/>
      <c r="AH232" s="481"/>
      <c r="AI232" s="689"/>
      <c r="AJ232" s="480"/>
      <c r="AK232" s="127"/>
      <c r="AL232" s="125"/>
      <c r="AM232" s="125"/>
      <c r="AN232" s="128"/>
      <c r="AO232" s="128"/>
      <c r="AP232" s="125"/>
      <c r="AQ232" s="705"/>
      <c r="AR232" s="96" t="str">
        <f t="shared" si="28"/>
        <v/>
      </c>
      <c r="AS232" s="96" t="str">
        <f t="shared" si="29"/>
        <v/>
      </c>
      <c r="AT232" s="132" t="str">
        <f t="shared" si="30"/>
        <v xml:space="preserve"> - </v>
      </c>
      <c r="AU232" s="477" t="str">
        <f>IFERROR(VLOOKUP(B232,adm!$C$2:$E$36,3,FALSE),"")</f>
        <v/>
      </c>
      <c r="AV232" s="258"/>
      <c r="AW232" s="122"/>
      <c r="AX232" s="122"/>
      <c r="AY232" s="122"/>
      <c r="AZ232" s="122"/>
      <c r="BA232" s="122"/>
    </row>
    <row r="233" spans="1:53" ht="15" customHeight="1" x14ac:dyDescent="0.25">
      <c r="A233" s="812">
        <v>232</v>
      </c>
      <c r="B233" s="123"/>
      <c r="C233" s="131"/>
      <c r="D233" s="124"/>
      <c r="E233" s="543"/>
      <c r="F233" s="124"/>
      <c r="G233" s="681"/>
      <c r="H233" s="125"/>
      <c r="I233" s="742"/>
      <c r="J233" s="126"/>
      <c r="K233" s="701"/>
      <c r="L233" s="126"/>
      <c r="M233" s="125"/>
      <c r="N233" s="132" t="str">
        <f t="shared" si="31"/>
        <v>232</v>
      </c>
      <c r="O233" s="478"/>
      <c r="P233" s="478"/>
      <c r="Q233" s="125"/>
      <c r="R233" s="127"/>
      <c r="S233" s="127"/>
      <c r="T233" s="133" t="str">
        <f t="shared" si="32"/>
        <v/>
      </c>
      <c r="U233" s="134" t="str">
        <f t="shared" si="33"/>
        <v/>
      </c>
      <c r="V233" s="125"/>
      <c r="W233" s="125"/>
      <c r="X233" s="125"/>
      <c r="Y233" s="125"/>
      <c r="Z233" s="128"/>
      <c r="AA233" s="692" t="str">
        <f t="shared" si="26"/>
        <v>ERROR</v>
      </c>
      <c r="AB233" s="128"/>
      <c r="AC233" s="128"/>
      <c r="AD233" s="635"/>
      <c r="AE233" s="131" t="str">
        <f t="shared" si="27"/>
        <v>ERROR</v>
      </c>
      <c r="AF233" s="479"/>
      <c r="AG233" s="690"/>
      <c r="AH233" s="481"/>
      <c r="AI233" s="689"/>
      <c r="AJ233" s="480"/>
      <c r="AK233" s="127"/>
      <c r="AL233" s="125"/>
      <c r="AM233" s="125"/>
      <c r="AN233" s="128"/>
      <c r="AO233" s="128"/>
      <c r="AP233" s="125"/>
      <c r="AQ233" s="705"/>
      <c r="AR233" s="96" t="str">
        <f t="shared" si="28"/>
        <v/>
      </c>
      <c r="AS233" s="96" t="str">
        <f t="shared" si="29"/>
        <v/>
      </c>
      <c r="AT233" s="132" t="str">
        <f t="shared" si="30"/>
        <v xml:space="preserve"> - </v>
      </c>
      <c r="AU233" s="477" t="str">
        <f>IFERROR(VLOOKUP(B233,adm!$C$2:$E$36,3,FALSE),"")</f>
        <v/>
      </c>
      <c r="AV233" s="258"/>
      <c r="AW233" s="122"/>
      <c r="AX233" s="122"/>
      <c r="AY233" s="122"/>
      <c r="AZ233" s="122"/>
      <c r="BA233" s="122"/>
    </row>
    <row r="234" spans="1:53" ht="15" customHeight="1" x14ac:dyDescent="0.25">
      <c r="A234" s="812">
        <v>233</v>
      </c>
      <c r="B234" s="123"/>
      <c r="C234" s="131"/>
      <c r="D234" s="124"/>
      <c r="E234" s="543"/>
      <c r="F234" s="124"/>
      <c r="G234" s="681"/>
      <c r="H234" s="125"/>
      <c r="I234" s="742"/>
      <c r="J234" s="126"/>
      <c r="K234" s="701"/>
      <c r="L234" s="126"/>
      <c r="M234" s="125"/>
      <c r="N234" s="132" t="str">
        <f t="shared" si="31"/>
        <v>233</v>
      </c>
      <c r="O234" s="478"/>
      <c r="P234" s="478"/>
      <c r="Q234" s="125"/>
      <c r="R234" s="127"/>
      <c r="S234" s="127"/>
      <c r="T234" s="133" t="str">
        <f t="shared" si="32"/>
        <v/>
      </c>
      <c r="U234" s="134" t="str">
        <f t="shared" si="33"/>
        <v/>
      </c>
      <c r="V234" s="125"/>
      <c r="W234" s="125"/>
      <c r="X234" s="125"/>
      <c r="Y234" s="125"/>
      <c r="Z234" s="128"/>
      <c r="AA234" s="692" t="str">
        <f t="shared" si="26"/>
        <v>ERROR</v>
      </c>
      <c r="AB234" s="128"/>
      <c r="AC234" s="128"/>
      <c r="AD234" s="635"/>
      <c r="AE234" s="131" t="str">
        <f t="shared" si="27"/>
        <v>ERROR</v>
      </c>
      <c r="AF234" s="479"/>
      <c r="AG234" s="690"/>
      <c r="AH234" s="481"/>
      <c r="AI234" s="689"/>
      <c r="AJ234" s="480"/>
      <c r="AK234" s="127"/>
      <c r="AL234" s="125"/>
      <c r="AM234" s="125"/>
      <c r="AN234" s="128"/>
      <c r="AO234" s="128"/>
      <c r="AP234" s="125"/>
      <c r="AQ234" s="705"/>
      <c r="AR234" s="96" t="str">
        <f t="shared" si="28"/>
        <v/>
      </c>
      <c r="AS234" s="96" t="str">
        <f t="shared" si="29"/>
        <v/>
      </c>
      <c r="AT234" s="132" t="str">
        <f t="shared" si="30"/>
        <v xml:space="preserve"> - </v>
      </c>
      <c r="AU234" s="477" t="str">
        <f>IFERROR(VLOOKUP(B234,adm!$C$2:$E$36,3,FALSE),"")</f>
        <v/>
      </c>
      <c r="AV234" s="258"/>
      <c r="AW234" s="122"/>
      <c r="AX234" s="122"/>
      <c r="AY234" s="122"/>
      <c r="AZ234" s="122"/>
      <c r="BA234" s="122"/>
    </row>
    <row r="235" spans="1:53" ht="15" customHeight="1" x14ac:dyDescent="0.25">
      <c r="A235" s="812">
        <v>234</v>
      </c>
      <c r="B235" s="123"/>
      <c r="C235" s="131"/>
      <c r="D235" s="124"/>
      <c r="E235" s="543"/>
      <c r="F235" s="124"/>
      <c r="G235" s="681"/>
      <c r="H235" s="125"/>
      <c r="I235" s="742"/>
      <c r="J235" s="126"/>
      <c r="K235" s="701"/>
      <c r="L235" s="126"/>
      <c r="M235" s="125"/>
      <c r="N235" s="132" t="str">
        <f t="shared" si="31"/>
        <v>234</v>
      </c>
      <c r="O235" s="478"/>
      <c r="P235" s="478"/>
      <c r="Q235" s="125"/>
      <c r="R235" s="127"/>
      <c r="S235" s="127"/>
      <c r="T235" s="133" t="str">
        <f t="shared" si="32"/>
        <v/>
      </c>
      <c r="U235" s="134" t="str">
        <f t="shared" si="33"/>
        <v/>
      </c>
      <c r="V235" s="125"/>
      <c r="W235" s="125"/>
      <c r="X235" s="125"/>
      <c r="Y235" s="125"/>
      <c r="Z235" s="128"/>
      <c r="AA235" s="692" t="str">
        <f t="shared" si="26"/>
        <v>ERROR</v>
      </c>
      <c r="AB235" s="128"/>
      <c r="AC235" s="128"/>
      <c r="AD235" s="635"/>
      <c r="AE235" s="131" t="str">
        <f t="shared" si="27"/>
        <v>ERROR</v>
      </c>
      <c r="AF235" s="479"/>
      <c r="AG235" s="690"/>
      <c r="AH235" s="481"/>
      <c r="AI235" s="689"/>
      <c r="AJ235" s="480"/>
      <c r="AK235" s="127"/>
      <c r="AL235" s="125"/>
      <c r="AM235" s="125"/>
      <c r="AN235" s="128"/>
      <c r="AO235" s="128"/>
      <c r="AP235" s="125"/>
      <c r="AQ235" s="705"/>
      <c r="AR235" s="96" t="str">
        <f t="shared" si="28"/>
        <v/>
      </c>
      <c r="AS235" s="96" t="str">
        <f t="shared" si="29"/>
        <v/>
      </c>
      <c r="AT235" s="132" t="str">
        <f t="shared" si="30"/>
        <v xml:space="preserve"> - </v>
      </c>
      <c r="AU235" s="477" t="str">
        <f>IFERROR(VLOOKUP(B235,adm!$C$2:$E$36,3,FALSE),"")</f>
        <v/>
      </c>
      <c r="AV235" s="258"/>
      <c r="AW235" s="122"/>
      <c r="AX235" s="122"/>
      <c r="AY235" s="122"/>
      <c r="AZ235" s="122"/>
      <c r="BA235" s="122"/>
    </row>
    <row r="236" spans="1:53" ht="15" customHeight="1" x14ac:dyDescent="0.25">
      <c r="A236" s="812">
        <v>235</v>
      </c>
      <c r="B236" s="123"/>
      <c r="C236" s="131"/>
      <c r="D236" s="124"/>
      <c r="E236" s="543"/>
      <c r="F236" s="124"/>
      <c r="G236" s="681"/>
      <c r="H236" s="125"/>
      <c r="I236" s="742"/>
      <c r="J236" s="126"/>
      <c r="K236" s="701"/>
      <c r="L236" s="126"/>
      <c r="M236" s="125"/>
      <c r="N236" s="132" t="str">
        <f t="shared" si="31"/>
        <v>235</v>
      </c>
      <c r="O236" s="478"/>
      <c r="P236" s="478"/>
      <c r="Q236" s="125"/>
      <c r="R236" s="127"/>
      <c r="S236" s="127"/>
      <c r="T236" s="133" t="str">
        <f t="shared" si="32"/>
        <v/>
      </c>
      <c r="U236" s="134" t="str">
        <f t="shared" si="33"/>
        <v/>
      </c>
      <c r="V236" s="125"/>
      <c r="W236" s="125"/>
      <c r="X236" s="125"/>
      <c r="Y236" s="125"/>
      <c r="Z236" s="128"/>
      <c r="AA236" s="692" t="str">
        <f t="shared" si="26"/>
        <v>ERROR</v>
      </c>
      <c r="AB236" s="128"/>
      <c r="AC236" s="128"/>
      <c r="AD236" s="635"/>
      <c r="AE236" s="131" t="str">
        <f t="shared" si="27"/>
        <v>ERROR</v>
      </c>
      <c r="AF236" s="479"/>
      <c r="AG236" s="690"/>
      <c r="AH236" s="481"/>
      <c r="AI236" s="689"/>
      <c r="AJ236" s="480"/>
      <c r="AK236" s="127"/>
      <c r="AL236" s="125"/>
      <c r="AM236" s="125"/>
      <c r="AN236" s="128"/>
      <c r="AO236" s="128"/>
      <c r="AP236" s="125"/>
      <c r="AQ236" s="705"/>
      <c r="AR236" s="96" t="str">
        <f t="shared" si="28"/>
        <v/>
      </c>
      <c r="AS236" s="96" t="str">
        <f t="shared" si="29"/>
        <v/>
      </c>
      <c r="AT236" s="132" t="str">
        <f t="shared" si="30"/>
        <v xml:space="preserve"> - </v>
      </c>
      <c r="AU236" s="477" t="str">
        <f>IFERROR(VLOOKUP(B236,adm!$C$2:$E$36,3,FALSE),"")</f>
        <v/>
      </c>
      <c r="AV236" s="258"/>
      <c r="AW236" s="122"/>
      <c r="AX236" s="122"/>
      <c r="AY236" s="122"/>
      <c r="AZ236" s="122"/>
      <c r="BA236" s="122"/>
    </row>
    <row r="237" spans="1:53" ht="15" customHeight="1" x14ac:dyDescent="0.25">
      <c r="A237" s="812">
        <v>236</v>
      </c>
      <c r="B237" s="123"/>
      <c r="C237" s="131"/>
      <c r="D237" s="124"/>
      <c r="E237" s="543"/>
      <c r="F237" s="124"/>
      <c r="G237" s="681"/>
      <c r="H237" s="125"/>
      <c r="I237" s="742"/>
      <c r="J237" s="126"/>
      <c r="K237" s="701"/>
      <c r="L237" s="126"/>
      <c r="M237" s="125"/>
      <c r="N237" s="132" t="str">
        <f t="shared" si="31"/>
        <v>236</v>
      </c>
      <c r="O237" s="478"/>
      <c r="P237" s="478"/>
      <c r="Q237" s="125"/>
      <c r="R237" s="127"/>
      <c r="S237" s="127"/>
      <c r="T237" s="133" t="str">
        <f t="shared" si="32"/>
        <v/>
      </c>
      <c r="U237" s="134" t="str">
        <f t="shared" si="33"/>
        <v/>
      </c>
      <c r="V237" s="125"/>
      <c r="W237" s="125"/>
      <c r="X237" s="125"/>
      <c r="Y237" s="125"/>
      <c r="Z237" s="128"/>
      <c r="AA237" s="692" t="str">
        <f t="shared" si="26"/>
        <v>ERROR</v>
      </c>
      <c r="AB237" s="128"/>
      <c r="AC237" s="128"/>
      <c r="AD237" s="635"/>
      <c r="AE237" s="131" t="str">
        <f t="shared" si="27"/>
        <v>ERROR</v>
      </c>
      <c r="AF237" s="479"/>
      <c r="AG237" s="690"/>
      <c r="AH237" s="481"/>
      <c r="AI237" s="689"/>
      <c r="AJ237" s="480"/>
      <c r="AK237" s="127"/>
      <c r="AL237" s="125"/>
      <c r="AM237" s="125"/>
      <c r="AN237" s="128"/>
      <c r="AO237" s="128"/>
      <c r="AP237" s="125"/>
      <c r="AQ237" s="705"/>
      <c r="AR237" s="96" t="str">
        <f t="shared" si="28"/>
        <v/>
      </c>
      <c r="AS237" s="96" t="str">
        <f t="shared" si="29"/>
        <v/>
      </c>
      <c r="AT237" s="132" t="str">
        <f t="shared" si="30"/>
        <v xml:space="preserve"> - </v>
      </c>
      <c r="AU237" s="477" t="str">
        <f>IFERROR(VLOOKUP(B237,adm!$C$2:$E$36,3,FALSE),"")</f>
        <v/>
      </c>
      <c r="AV237" s="258"/>
      <c r="AW237" s="122"/>
      <c r="AX237" s="122"/>
      <c r="AY237" s="122"/>
      <c r="AZ237" s="122"/>
      <c r="BA237" s="122"/>
    </row>
    <row r="238" spans="1:53" ht="15" customHeight="1" x14ac:dyDescent="0.25">
      <c r="A238" s="812">
        <v>237</v>
      </c>
      <c r="B238" s="123"/>
      <c r="C238" s="131"/>
      <c r="D238" s="124"/>
      <c r="E238" s="543"/>
      <c r="F238" s="124"/>
      <c r="G238" s="681"/>
      <c r="H238" s="125"/>
      <c r="I238" s="742"/>
      <c r="J238" s="126"/>
      <c r="K238" s="701"/>
      <c r="L238" s="126"/>
      <c r="M238" s="125"/>
      <c r="N238" s="132" t="str">
        <f t="shared" si="31"/>
        <v>237</v>
      </c>
      <c r="O238" s="478"/>
      <c r="P238" s="478"/>
      <c r="Q238" s="125"/>
      <c r="R238" s="127"/>
      <c r="S238" s="127"/>
      <c r="T238" s="133" t="str">
        <f t="shared" si="32"/>
        <v/>
      </c>
      <c r="U238" s="134" t="str">
        <f t="shared" si="33"/>
        <v/>
      </c>
      <c r="V238" s="125"/>
      <c r="W238" s="125"/>
      <c r="X238" s="125"/>
      <c r="Y238" s="125"/>
      <c r="Z238" s="128"/>
      <c r="AA238" s="692" t="str">
        <f t="shared" si="26"/>
        <v>ERROR</v>
      </c>
      <c r="AB238" s="128"/>
      <c r="AC238" s="128"/>
      <c r="AD238" s="635"/>
      <c r="AE238" s="131" t="str">
        <f t="shared" si="27"/>
        <v>ERROR</v>
      </c>
      <c r="AF238" s="479"/>
      <c r="AG238" s="690"/>
      <c r="AH238" s="481"/>
      <c r="AI238" s="689"/>
      <c r="AJ238" s="480"/>
      <c r="AK238" s="127"/>
      <c r="AL238" s="125"/>
      <c r="AM238" s="125"/>
      <c r="AN238" s="128"/>
      <c r="AO238" s="128"/>
      <c r="AP238" s="125"/>
      <c r="AQ238" s="705"/>
      <c r="AR238" s="96" t="str">
        <f t="shared" si="28"/>
        <v/>
      </c>
      <c r="AS238" s="96" t="str">
        <f t="shared" si="29"/>
        <v/>
      </c>
      <c r="AT238" s="132" t="str">
        <f t="shared" si="30"/>
        <v xml:space="preserve"> - </v>
      </c>
      <c r="AU238" s="477" t="str">
        <f>IFERROR(VLOOKUP(B238,adm!$C$2:$E$36,3,FALSE),"")</f>
        <v/>
      </c>
      <c r="AV238" s="258"/>
      <c r="AW238" s="122"/>
      <c r="AX238" s="122"/>
      <c r="AY238" s="122"/>
      <c r="AZ238" s="122"/>
      <c r="BA238" s="122"/>
    </row>
    <row r="239" spans="1:53" ht="15" customHeight="1" x14ac:dyDescent="0.25">
      <c r="A239" s="812">
        <v>238</v>
      </c>
      <c r="B239" s="123"/>
      <c r="C239" s="131"/>
      <c r="D239" s="124"/>
      <c r="E239" s="543"/>
      <c r="F239" s="124"/>
      <c r="G239" s="681"/>
      <c r="H239" s="125"/>
      <c r="I239" s="742"/>
      <c r="J239" s="126"/>
      <c r="K239" s="701"/>
      <c r="L239" s="126"/>
      <c r="M239" s="125"/>
      <c r="N239" s="132" t="str">
        <f t="shared" si="31"/>
        <v>238</v>
      </c>
      <c r="O239" s="478"/>
      <c r="P239" s="478"/>
      <c r="Q239" s="125"/>
      <c r="R239" s="127"/>
      <c r="S239" s="127"/>
      <c r="T239" s="133" t="str">
        <f t="shared" si="32"/>
        <v/>
      </c>
      <c r="U239" s="134" t="str">
        <f t="shared" si="33"/>
        <v/>
      </c>
      <c r="V239" s="125"/>
      <c r="W239" s="125"/>
      <c r="X239" s="125"/>
      <c r="Y239" s="125"/>
      <c r="Z239" s="128"/>
      <c r="AA239" s="692" t="str">
        <f t="shared" si="26"/>
        <v>ERROR</v>
      </c>
      <c r="AB239" s="128"/>
      <c r="AC239" s="128"/>
      <c r="AD239" s="635"/>
      <c r="AE239" s="131" t="str">
        <f t="shared" si="27"/>
        <v>ERROR</v>
      </c>
      <c r="AF239" s="479"/>
      <c r="AG239" s="690"/>
      <c r="AH239" s="481"/>
      <c r="AI239" s="689"/>
      <c r="AJ239" s="480"/>
      <c r="AK239" s="127"/>
      <c r="AL239" s="125"/>
      <c r="AM239" s="125"/>
      <c r="AN239" s="128"/>
      <c r="AO239" s="128"/>
      <c r="AP239" s="125"/>
      <c r="AQ239" s="705"/>
      <c r="AR239" s="96" t="str">
        <f t="shared" si="28"/>
        <v/>
      </c>
      <c r="AS239" s="96" t="str">
        <f t="shared" si="29"/>
        <v/>
      </c>
      <c r="AT239" s="132" t="str">
        <f t="shared" si="30"/>
        <v xml:space="preserve"> - </v>
      </c>
      <c r="AU239" s="477" t="str">
        <f>IFERROR(VLOOKUP(B239,adm!$C$2:$E$36,3,FALSE),"")</f>
        <v/>
      </c>
      <c r="AV239" s="258"/>
      <c r="AW239" s="122"/>
      <c r="AX239" s="122"/>
      <c r="AY239" s="122"/>
      <c r="AZ239" s="122"/>
      <c r="BA239" s="122"/>
    </row>
    <row r="240" spans="1:53" ht="15" customHeight="1" x14ac:dyDescent="0.25">
      <c r="A240" s="812">
        <v>239</v>
      </c>
      <c r="B240" s="123"/>
      <c r="C240" s="131"/>
      <c r="D240" s="124"/>
      <c r="E240" s="543"/>
      <c r="F240" s="124"/>
      <c r="G240" s="681"/>
      <c r="H240" s="125"/>
      <c r="I240" s="742"/>
      <c r="J240" s="126"/>
      <c r="K240" s="701"/>
      <c r="L240" s="126"/>
      <c r="M240" s="125"/>
      <c r="N240" s="132" t="str">
        <f t="shared" si="31"/>
        <v>239</v>
      </c>
      <c r="O240" s="478"/>
      <c r="P240" s="478"/>
      <c r="Q240" s="125"/>
      <c r="R240" s="127"/>
      <c r="S240" s="127"/>
      <c r="T240" s="133" t="str">
        <f t="shared" si="32"/>
        <v/>
      </c>
      <c r="U240" s="134" t="str">
        <f t="shared" si="33"/>
        <v/>
      </c>
      <c r="V240" s="125"/>
      <c r="W240" s="125"/>
      <c r="X240" s="125"/>
      <c r="Y240" s="125"/>
      <c r="Z240" s="128"/>
      <c r="AA240" s="692" t="str">
        <f t="shared" si="26"/>
        <v>ERROR</v>
      </c>
      <c r="AB240" s="128"/>
      <c r="AC240" s="128"/>
      <c r="AD240" s="635"/>
      <c r="AE240" s="131" t="str">
        <f t="shared" si="27"/>
        <v>ERROR</v>
      </c>
      <c r="AF240" s="479"/>
      <c r="AG240" s="690"/>
      <c r="AH240" s="481"/>
      <c r="AI240" s="689"/>
      <c r="AJ240" s="480"/>
      <c r="AK240" s="127"/>
      <c r="AL240" s="125"/>
      <c r="AM240" s="125"/>
      <c r="AN240" s="128"/>
      <c r="AO240" s="128"/>
      <c r="AP240" s="125"/>
      <c r="AQ240" s="705"/>
      <c r="AR240" s="96" t="str">
        <f t="shared" si="28"/>
        <v/>
      </c>
      <c r="AS240" s="96" t="str">
        <f t="shared" si="29"/>
        <v/>
      </c>
      <c r="AT240" s="132" t="str">
        <f t="shared" si="30"/>
        <v xml:space="preserve"> - </v>
      </c>
      <c r="AU240" s="477" t="str">
        <f>IFERROR(VLOOKUP(B240,adm!$C$2:$E$36,3,FALSE),"")</f>
        <v/>
      </c>
      <c r="AV240" s="258"/>
      <c r="AW240" s="122"/>
      <c r="AX240" s="122"/>
      <c r="AY240" s="122"/>
      <c r="AZ240" s="122"/>
      <c r="BA240" s="122"/>
    </row>
    <row r="241" spans="1:53" ht="15" customHeight="1" x14ac:dyDescent="0.25">
      <c r="A241" s="812">
        <v>240</v>
      </c>
      <c r="B241" s="123"/>
      <c r="C241" s="131"/>
      <c r="D241" s="124"/>
      <c r="E241" s="543"/>
      <c r="F241" s="124"/>
      <c r="G241" s="681"/>
      <c r="H241" s="125"/>
      <c r="I241" s="742"/>
      <c r="J241" s="126"/>
      <c r="K241" s="701"/>
      <c r="L241" s="126"/>
      <c r="M241" s="125"/>
      <c r="N241" s="132" t="str">
        <f t="shared" si="31"/>
        <v>240</v>
      </c>
      <c r="O241" s="478"/>
      <c r="P241" s="478"/>
      <c r="Q241" s="125"/>
      <c r="R241" s="127"/>
      <c r="S241" s="127"/>
      <c r="T241" s="133" t="str">
        <f t="shared" si="32"/>
        <v/>
      </c>
      <c r="U241" s="134" t="str">
        <f t="shared" si="33"/>
        <v/>
      </c>
      <c r="V241" s="125"/>
      <c r="W241" s="125"/>
      <c r="X241" s="125"/>
      <c r="Y241" s="125"/>
      <c r="Z241" s="128"/>
      <c r="AA241" s="692" t="str">
        <f t="shared" si="26"/>
        <v>ERROR</v>
      </c>
      <c r="AB241" s="128"/>
      <c r="AC241" s="128"/>
      <c r="AD241" s="635"/>
      <c r="AE241" s="131" t="str">
        <f t="shared" si="27"/>
        <v>ERROR</v>
      </c>
      <c r="AF241" s="479"/>
      <c r="AG241" s="690"/>
      <c r="AH241" s="481"/>
      <c r="AI241" s="689"/>
      <c r="AJ241" s="480"/>
      <c r="AK241" s="127"/>
      <c r="AL241" s="125"/>
      <c r="AM241" s="125"/>
      <c r="AN241" s="128"/>
      <c r="AO241" s="128"/>
      <c r="AP241" s="125"/>
      <c r="AQ241" s="705"/>
      <c r="AR241" s="96" t="str">
        <f t="shared" si="28"/>
        <v/>
      </c>
      <c r="AS241" s="96" t="str">
        <f t="shared" si="29"/>
        <v/>
      </c>
      <c r="AT241" s="132" t="str">
        <f t="shared" si="30"/>
        <v xml:space="preserve"> - </v>
      </c>
      <c r="AU241" s="477" t="str">
        <f>IFERROR(VLOOKUP(B241,adm!$C$2:$E$36,3,FALSE),"")</f>
        <v/>
      </c>
      <c r="AV241" s="258"/>
      <c r="AW241" s="122"/>
      <c r="AX241" s="122"/>
      <c r="AY241" s="122"/>
      <c r="AZ241" s="122"/>
      <c r="BA241" s="122"/>
    </row>
    <row r="242" spans="1:53" ht="15" customHeight="1" x14ac:dyDescent="0.25">
      <c r="A242" s="812">
        <v>241</v>
      </c>
      <c r="B242" s="123"/>
      <c r="C242" s="131"/>
      <c r="D242" s="124"/>
      <c r="E242" s="543"/>
      <c r="F242" s="124"/>
      <c r="G242" s="681"/>
      <c r="H242" s="125"/>
      <c r="I242" s="742"/>
      <c r="J242" s="126"/>
      <c r="K242" s="701"/>
      <c r="L242" s="126"/>
      <c r="M242" s="125"/>
      <c r="N242" s="132" t="str">
        <f t="shared" si="31"/>
        <v>241</v>
      </c>
      <c r="O242" s="478"/>
      <c r="P242" s="478"/>
      <c r="Q242" s="125"/>
      <c r="R242" s="127"/>
      <c r="S242" s="127"/>
      <c r="T242" s="133" t="str">
        <f t="shared" si="32"/>
        <v/>
      </c>
      <c r="U242" s="134" t="str">
        <f t="shared" si="33"/>
        <v/>
      </c>
      <c r="V242" s="125"/>
      <c r="W242" s="125"/>
      <c r="X242" s="125"/>
      <c r="Y242" s="125"/>
      <c r="Z242" s="128"/>
      <c r="AA242" s="692" t="str">
        <f t="shared" si="26"/>
        <v>ERROR</v>
      </c>
      <c r="AB242" s="128"/>
      <c r="AC242" s="128"/>
      <c r="AD242" s="635"/>
      <c r="AE242" s="131" t="str">
        <f t="shared" si="27"/>
        <v>ERROR</v>
      </c>
      <c r="AF242" s="479"/>
      <c r="AG242" s="690"/>
      <c r="AH242" s="481"/>
      <c r="AI242" s="689"/>
      <c r="AJ242" s="480"/>
      <c r="AK242" s="127"/>
      <c r="AL242" s="125"/>
      <c r="AM242" s="125"/>
      <c r="AN242" s="128"/>
      <c r="AO242" s="128"/>
      <c r="AP242" s="125"/>
      <c r="AQ242" s="705"/>
      <c r="AR242" s="96" t="str">
        <f t="shared" si="28"/>
        <v/>
      </c>
      <c r="AS242" s="96" t="str">
        <f t="shared" si="29"/>
        <v/>
      </c>
      <c r="AT242" s="132" t="str">
        <f t="shared" si="30"/>
        <v xml:space="preserve"> - </v>
      </c>
      <c r="AU242" s="477" t="str">
        <f>IFERROR(VLOOKUP(B242,adm!$C$2:$E$36,3,FALSE),"")</f>
        <v/>
      </c>
      <c r="AV242" s="258"/>
      <c r="AW242" s="122"/>
      <c r="AX242" s="122"/>
      <c r="AY242" s="122"/>
      <c r="AZ242" s="122"/>
      <c r="BA242" s="122"/>
    </row>
    <row r="243" spans="1:53" ht="15" customHeight="1" x14ac:dyDescent="0.25">
      <c r="A243" s="812">
        <v>242</v>
      </c>
      <c r="B243" s="123"/>
      <c r="C243" s="131"/>
      <c r="D243" s="124"/>
      <c r="E243" s="543"/>
      <c r="F243" s="124"/>
      <c r="G243" s="681"/>
      <c r="H243" s="125"/>
      <c r="I243" s="742"/>
      <c r="J243" s="126"/>
      <c r="K243" s="701"/>
      <c r="L243" s="126"/>
      <c r="M243" s="125"/>
      <c r="N243" s="132" t="str">
        <f t="shared" si="31"/>
        <v>242</v>
      </c>
      <c r="O243" s="478"/>
      <c r="P243" s="478"/>
      <c r="Q243" s="125"/>
      <c r="R243" s="127"/>
      <c r="S243" s="127"/>
      <c r="T243" s="133" t="str">
        <f t="shared" si="32"/>
        <v/>
      </c>
      <c r="U243" s="134" t="str">
        <f t="shared" si="33"/>
        <v/>
      </c>
      <c r="V243" s="125"/>
      <c r="W243" s="125"/>
      <c r="X243" s="125"/>
      <c r="Y243" s="125"/>
      <c r="Z243" s="128"/>
      <c r="AA243" s="692" t="str">
        <f t="shared" si="26"/>
        <v>ERROR</v>
      </c>
      <c r="AB243" s="128"/>
      <c r="AC243" s="128"/>
      <c r="AD243" s="635"/>
      <c r="AE243" s="131" t="str">
        <f t="shared" si="27"/>
        <v>ERROR</v>
      </c>
      <c r="AF243" s="479"/>
      <c r="AG243" s="690"/>
      <c r="AH243" s="481"/>
      <c r="AI243" s="689"/>
      <c r="AJ243" s="480"/>
      <c r="AK243" s="127"/>
      <c r="AL243" s="125"/>
      <c r="AM243" s="125"/>
      <c r="AN243" s="128"/>
      <c r="AO243" s="128"/>
      <c r="AP243" s="125"/>
      <c r="AQ243" s="705"/>
      <c r="AR243" s="96" t="str">
        <f t="shared" si="28"/>
        <v/>
      </c>
      <c r="AS243" s="96" t="str">
        <f t="shared" si="29"/>
        <v/>
      </c>
      <c r="AT243" s="132" t="str">
        <f t="shared" si="30"/>
        <v xml:space="preserve"> - </v>
      </c>
      <c r="AU243" s="477" t="str">
        <f>IFERROR(VLOOKUP(B243,adm!$C$2:$E$36,3,FALSE),"")</f>
        <v/>
      </c>
      <c r="AV243" s="258"/>
      <c r="AW243" s="122"/>
      <c r="AX243" s="122"/>
      <c r="AY243" s="122"/>
      <c r="AZ243" s="122"/>
      <c r="BA243" s="122"/>
    </row>
    <row r="244" spans="1:53" ht="15" customHeight="1" x14ac:dyDescent="0.25">
      <c r="A244" s="812">
        <v>243</v>
      </c>
      <c r="B244" s="123"/>
      <c r="C244" s="131"/>
      <c r="D244" s="124"/>
      <c r="E244" s="543"/>
      <c r="F244" s="124"/>
      <c r="G244" s="681"/>
      <c r="H244" s="125"/>
      <c r="I244" s="742"/>
      <c r="J244" s="126"/>
      <c r="K244" s="701"/>
      <c r="L244" s="126"/>
      <c r="M244" s="125"/>
      <c r="N244" s="132" t="str">
        <f t="shared" si="31"/>
        <v>243</v>
      </c>
      <c r="O244" s="478"/>
      <c r="P244" s="478"/>
      <c r="Q244" s="125"/>
      <c r="R244" s="127"/>
      <c r="S244" s="127"/>
      <c r="T244" s="133" t="str">
        <f t="shared" si="32"/>
        <v/>
      </c>
      <c r="U244" s="134" t="str">
        <f t="shared" si="33"/>
        <v/>
      </c>
      <c r="V244" s="125"/>
      <c r="W244" s="125"/>
      <c r="X244" s="125"/>
      <c r="Y244" s="125"/>
      <c r="Z244" s="128"/>
      <c r="AA244" s="692" t="str">
        <f t="shared" si="26"/>
        <v>ERROR</v>
      </c>
      <c r="AB244" s="128"/>
      <c r="AC244" s="128"/>
      <c r="AD244" s="635"/>
      <c r="AE244" s="131" t="str">
        <f t="shared" si="27"/>
        <v>ERROR</v>
      </c>
      <c r="AF244" s="479"/>
      <c r="AG244" s="690"/>
      <c r="AH244" s="481"/>
      <c r="AI244" s="689"/>
      <c r="AJ244" s="480"/>
      <c r="AK244" s="127"/>
      <c r="AL244" s="125"/>
      <c r="AM244" s="125"/>
      <c r="AN244" s="128"/>
      <c r="AO244" s="128"/>
      <c r="AP244" s="125"/>
      <c r="AQ244" s="705"/>
      <c r="AR244" s="96" t="str">
        <f t="shared" si="28"/>
        <v/>
      </c>
      <c r="AS244" s="96" t="str">
        <f t="shared" si="29"/>
        <v/>
      </c>
      <c r="AT244" s="132" t="str">
        <f t="shared" si="30"/>
        <v xml:space="preserve"> - </v>
      </c>
      <c r="AU244" s="477" t="str">
        <f>IFERROR(VLOOKUP(B244,adm!$C$2:$E$36,3,FALSE),"")</f>
        <v/>
      </c>
      <c r="AV244" s="258"/>
      <c r="AW244" s="122"/>
      <c r="AX244" s="122"/>
      <c r="AY244" s="122"/>
      <c r="AZ244" s="122"/>
      <c r="BA244" s="122"/>
    </row>
    <row r="245" spans="1:53" ht="15" customHeight="1" x14ac:dyDescent="0.25">
      <c r="A245" s="812">
        <v>244</v>
      </c>
      <c r="B245" s="123"/>
      <c r="C245" s="131"/>
      <c r="D245" s="124"/>
      <c r="E245" s="543"/>
      <c r="F245" s="124"/>
      <c r="G245" s="681"/>
      <c r="H245" s="125"/>
      <c r="I245" s="742"/>
      <c r="J245" s="126"/>
      <c r="K245" s="701"/>
      <c r="L245" s="126"/>
      <c r="M245" s="125"/>
      <c r="N245" s="132" t="str">
        <f t="shared" si="31"/>
        <v>244</v>
      </c>
      <c r="O245" s="478"/>
      <c r="P245" s="478"/>
      <c r="Q245" s="125"/>
      <c r="R245" s="127"/>
      <c r="S245" s="127"/>
      <c r="T245" s="133" t="str">
        <f t="shared" si="32"/>
        <v/>
      </c>
      <c r="U245" s="134" t="str">
        <f t="shared" si="33"/>
        <v/>
      </c>
      <c r="V245" s="125"/>
      <c r="W245" s="125"/>
      <c r="X245" s="125"/>
      <c r="Y245" s="125"/>
      <c r="Z245" s="128"/>
      <c r="AA245" s="692" t="str">
        <f t="shared" si="26"/>
        <v>ERROR</v>
      </c>
      <c r="AB245" s="128"/>
      <c r="AC245" s="128"/>
      <c r="AD245" s="635"/>
      <c r="AE245" s="131" t="str">
        <f t="shared" si="27"/>
        <v>ERROR</v>
      </c>
      <c r="AF245" s="479"/>
      <c r="AG245" s="690"/>
      <c r="AH245" s="481"/>
      <c r="AI245" s="689"/>
      <c r="AJ245" s="480"/>
      <c r="AK245" s="127"/>
      <c r="AL245" s="125"/>
      <c r="AM245" s="125"/>
      <c r="AN245" s="128"/>
      <c r="AO245" s="128"/>
      <c r="AP245" s="125"/>
      <c r="AQ245" s="705"/>
      <c r="AR245" s="96" t="str">
        <f t="shared" si="28"/>
        <v/>
      </c>
      <c r="AS245" s="96" t="str">
        <f t="shared" si="29"/>
        <v/>
      </c>
      <c r="AT245" s="132" t="str">
        <f t="shared" si="30"/>
        <v xml:space="preserve"> - </v>
      </c>
      <c r="AU245" s="477" t="str">
        <f>IFERROR(VLOOKUP(B245,adm!$C$2:$E$36,3,FALSE),"")</f>
        <v/>
      </c>
      <c r="AV245" s="258"/>
      <c r="AW245" s="122"/>
      <c r="AX245" s="122"/>
      <c r="AY245" s="122"/>
      <c r="AZ245" s="122"/>
      <c r="BA245" s="122"/>
    </row>
    <row r="246" spans="1:53" ht="15" customHeight="1" x14ac:dyDescent="0.25">
      <c r="A246" s="812">
        <v>245</v>
      </c>
      <c r="B246" s="123"/>
      <c r="C246" s="131"/>
      <c r="D246" s="124"/>
      <c r="E246" s="543"/>
      <c r="F246" s="124"/>
      <c r="G246" s="681"/>
      <c r="H246" s="125"/>
      <c r="I246" s="742"/>
      <c r="J246" s="126"/>
      <c r="K246" s="701"/>
      <c r="L246" s="126"/>
      <c r="M246" s="125"/>
      <c r="N246" s="132" t="str">
        <f t="shared" si="31"/>
        <v>245</v>
      </c>
      <c r="O246" s="478"/>
      <c r="P246" s="478"/>
      <c r="Q246" s="125"/>
      <c r="R246" s="127"/>
      <c r="S246" s="127"/>
      <c r="T246" s="133" t="str">
        <f t="shared" si="32"/>
        <v/>
      </c>
      <c r="U246" s="134" t="str">
        <f t="shared" si="33"/>
        <v/>
      </c>
      <c r="V246" s="125"/>
      <c r="W246" s="125"/>
      <c r="X246" s="125"/>
      <c r="Y246" s="125"/>
      <c r="Z246" s="128"/>
      <c r="AA246" s="692" t="str">
        <f t="shared" si="26"/>
        <v>ERROR</v>
      </c>
      <c r="AB246" s="128"/>
      <c r="AC246" s="128"/>
      <c r="AD246" s="635"/>
      <c r="AE246" s="131" t="str">
        <f t="shared" si="27"/>
        <v>ERROR</v>
      </c>
      <c r="AF246" s="479"/>
      <c r="AG246" s="690"/>
      <c r="AH246" s="481"/>
      <c r="AI246" s="689"/>
      <c r="AJ246" s="480"/>
      <c r="AK246" s="127"/>
      <c r="AL246" s="125"/>
      <c r="AM246" s="125"/>
      <c r="AN246" s="128"/>
      <c r="AO246" s="128"/>
      <c r="AP246" s="125"/>
      <c r="AQ246" s="705"/>
      <c r="AR246" s="96" t="str">
        <f t="shared" si="28"/>
        <v/>
      </c>
      <c r="AS246" s="96" t="str">
        <f t="shared" si="29"/>
        <v/>
      </c>
      <c r="AT246" s="132" t="str">
        <f t="shared" si="30"/>
        <v xml:space="preserve"> - </v>
      </c>
      <c r="AU246" s="477" t="str">
        <f>IFERROR(VLOOKUP(B246,adm!$C$2:$E$36,3,FALSE),"")</f>
        <v/>
      </c>
      <c r="AV246" s="258"/>
      <c r="AW246" s="122"/>
      <c r="AX246" s="122"/>
      <c r="AY246" s="122"/>
      <c r="AZ246" s="122"/>
      <c r="BA246" s="122"/>
    </row>
    <row r="247" spans="1:53" ht="15" customHeight="1" x14ac:dyDescent="0.25">
      <c r="A247" s="812">
        <v>246</v>
      </c>
      <c r="B247" s="123"/>
      <c r="C247" s="131"/>
      <c r="D247" s="124"/>
      <c r="E247" s="543"/>
      <c r="F247" s="124"/>
      <c r="G247" s="681"/>
      <c r="H247" s="125"/>
      <c r="I247" s="742"/>
      <c r="J247" s="126"/>
      <c r="K247" s="701"/>
      <c r="L247" s="126"/>
      <c r="M247" s="125"/>
      <c r="N247" s="132" t="str">
        <f t="shared" si="31"/>
        <v>246</v>
      </c>
      <c r="O247" s="478"/>
      <c r="P247" s="478"/>
      <c r="Q247" s="125"/>
      <c r="R247" s="127"/>
      <c r="S247" s="127"/>
      <c r="T247" s="133" t="str">
        <f t="shared" si="32"/>
        <v/>
      </c>
      <c r="U247" s="134" t="str">
        <f t="shared" si="33"/>
        <v/>
      </c>
      <c r="V247" s="125"/>
      <c r="W247" s="125"/>
      <c r="X247" s="125"/>
      <c r="Y247" s="125"/>
      <c r="Z247" s="128"/>
      <c r="AA247" s="692" t="str">
        <f t="shared" si="26"/>
        <v>ERROR</v>
      </c>
      <c r="AB247" s="128"/>
      <c r="AC247" s="128"/>
      <c r="AD247" s="635"/>
      <c r="AE247" s="131" t="str">
        <f t="shared" si="27"/>
        <v>ERROR</v>
      </c>
      <c r="AF247" s="479"/>
      <c r="AG247" s="690"/>
      <c r="AH247" s="481"/>
      <c r="AI247" s="689"/>
      <c r="AJ247" s="480"/>
      <c r="AK247" s="127"/>
      <c r="AL247" s="125"/>
      <c r="AM247" s="125"/>
      <c r="AN247" s="128"/>
      <c r="AO247" s="128"/>
      <c r="AP247" s="125"/>
      <c r="AQ247" s="705"/>
      <c r="AR247" s="96" t="str">
        <f t="shared" si="28"/>
        <v/>
      </c>
      <c r="AS247" s="96" t="str">
        <f t="shared" si="29"/>
        <v/>
      </c>
      <c r="AT247" s="132" t="str">
        <f t="shared" si="30"/>
        <v xml:space="preserve"> - </v>
      </c>
      <c r="AU247" s="477" t="str">
        <f>IFERROR(VLOOKUP(B247,adm!$C$2:$E$36,3,FALSE),"")</f>
        <v/>
      </c>
      <c r="AV247" s="258"/>
      <c r="AW247" s="122"/>
      <c r="AX247" s="122"/>
      <c r="AY247" s="122"/>
      <c r="AZ247" s="122"/>
      <c r="BA247" s="122"/>
    </row>
    <row r="248" spans="1:53" ht="15" customHeight="1" x14ac:dyDescent="0.25">
      <c r="A248" s="812">
        <v>247</v>
      </c>
      <c r="B248" s="123"/>
      <c r="C248" s="131"/>
      <c r="D248" s="124"/>
      <c r="E248" s="543"/>
      <c r="F248" s="124"/>
      <c r="G248" s="681"/>
      <c r="H248" s="125"/>
      <c r="I248" s="742"/>
      <c r="J248" s="126"/>
      <c r="K248" s="701"/>
      <c r="L248" s="126"/>
      <c r="M248" s="125"/>
      <c r="N248" s="132" t="str">
        <f t="shared" si="31"/>
        <v>247</v>
      </c>
      <c r="O248" s="478"/>
      <c r="P248" s="478"/>
      <c r="Q248" s="125"/>
      <c r="R248" s="127"/>
      <c r="S248" s="127"/>
      <c r="T248" s="133" t="str">
        <f t="shared" si="32"/>
        <v/>
      </c>
      <c r="U248" s="134" t="str">
        <f t="shared" si="33"/>
        <v/>
      </c>
      <c r="V248" s="125"/>
      <c r="W248" s="125"/>
      <c r="X248" s="125"/>
      <c r="Y248" s="125"/>
      <c r="Z248" s="128"/>
      <c r="AA248" s="692" t="str">
        <f t="shared" si="26"/>
        <v>ERROR</v>
      </c>
      <c r="AB248" s="128"/>
      <c r="AC248" s="128"/>
      <c r="AD248" s="635"/>
      <c r="AE248" s="131" t="str">
        <f t="shared" si="27"/>
        <v>ERROR</v>
      </c>
      <c r="AF248" s="479"/>
      <c r="AG248" s="690"/>
      <c r="AH248" s="481"/>
      <c r="AI248" s="689"/>
      <c r="AJ248" s="480"/>
      <c r="AK248" s="127"/>
      <c r="AL248" s="125"/>
      <c r="AM248" s="125"/>
      <c r="AN248" s="128"/>
      <c r="AO248" s="128"/>
      <c r="AP248" s="125"/>
      <c r="AQ248" s="705"/>
      <c r="AR248" s="96" t="str">
        <f t="shared" si="28"/>
        <v/>
      </c>
      <c r="AS248" s="96" t="str">
        <f t="shared" si="29"/>
        <v/>
      </c>
      <c r="AT248" s="132" t="str">
        <f t="shared" si="30"/>
        <v xml:space="preserve"> - </v>
      </c>
      <c r="AU248" s="477" t="str">
        <f>IFERROR(VLOOKUP(B248,adm!$C$2:$E$36,3,FALSE),"")</f>
        <v/>
      </c>
      <c r="AV248" s="258"/>
      <c r="AW248" s="122"/>
      <c r="AX248" s="122"/>
      <c r="AY248" s="122"/>
      <c r="AZ248" s="122"/>
      <c r="BA248" s="122"/>
    </row>
    <row r="249" spans="1:53" ht="15" customHeight="1" x14ac:dyDescent="0.25">
      <c r="A249" s="812">
        <v>248</v>
      </c>
      <c r="B249" s="123"/>
      <c r="C249" s="131"/>
      <c r="D249" s="124"/>
      <c r="E249" s="543"/>
      <c r="F249" s="124"/>
      <c r="G249" s="681"/>
      <c r="H249" s="125"/>
      <c r="I249" s="742"/>
      <c r="J249" s="126"/>
      <c r="K249" s="701"/>
      <c r="L249" s="126"/>
      <c r="M249" s="125"/>
      <c r="N249" s="132" t="str">
        <f t="shared" si="31"/>
        <v>248</v>
      </c>
      <c r="O249" s="478"/>
      <c r="P249" s="478"/>
      <c r="Q249" s="125"/>
      <c r="R249" s="127"/>
      <c r="S249" s="127"/>
      <c r="T249" s="133" t="str">
        <f t="shared" si="32"/>
        <v/>
      </c>
      <c r="U249" s="134" t="str">
        <f t="shared" si="33"/>
        <v/>
      </c>
      <c r="V249" s="125"/>
      <c r="W249" s="125"/>
      <c r="X249" s="125"/>
      <c r="Y249" s="125"/>
      <c r="Z249" s="128"/>
      <c r="AA249" s="692" t="str">
        <f t="shared" si="26"/>
        <v>ERROR</v>
      </c>
      <c r="AB249" s="128"/>
      <c r="AC249" s="128"/>
      <c r="AD249" s="635"/>
      <c r="AE249" s="131" t="str">
        <f t="shared" si="27"/>
        <v>ERROR</v>
      </c>
      <c r="AF249" s="479"/>
      <c r="AG249" s="690"/>
      <c r="AH249" s="481"/>
      <c r="AI249" s="689"/>
      <c r="AJ249" s="480"/>
      <c r="AK249" s="127"/>
      <c r="AL249" s="125"/>
      <c r="AM249" s="125"/>
      <c r="AN249" s="128"/>
      <c r="AO249" s="128"/>
      <c r="AP249" s="125"/>
      <c r="AQ249" s="705"/>
      <c r="AR249" s="96" t="str">
        <f t="shared" si="28"/>
        <v/>
      </c>
      <c r="AS249" s="96" t="str">
        <f t="shared" si="29"/>
        <v/>
      </c>
      <c r="AT249" s="132" t="str">
        <f t="shared" si="30"/>
        <v xml:space="preserve"> - </v>
      </c>
      <c r="AU249" s="477" t="str">
        <f>IFERROR(VLOOKUP(B249,adm!$C$2:$E$36,3,FALSE),"")</f>
        <v/>
      </c>
      <c r="AV249" s="258"/>
      <c r="AW249" s="122"/>
      <c r="AX249" s="122"/>
      <c r="AY249" s="122"/>
      <c r="AZ249" s="122"/>
      <c r="BA249" s="122"/>
    </row>
    <row r="250" spans="1:53" ht="15" customHeight="1" x14ac:dyDescent="0.25">
      <c r="A250" s="812">
        <v>249</v>
      </c>
      <c r="B250" s="123"/>
      <c r="C250" s="131"/>
      <c r="D250" s="124"/>
      <c r="E250" s="543"/>
      <c r="F250" s="124"/>
      <c r="G250" s="681"/>
      <c r="H250" s="125"/>
      <c r="I250" s="742"/>
      <c r="J250" s="126"/>
      <c r="K250" s="701"/>
      <c r="L250" s="126"/>
      <c r="M250" s="125"/>
      <c r="N250" s="132" t="str">
        <f t="shared" si="31"/>
        <v>249</v>
      </c>
      <c r="O250" s="478"/>
      <c r="P250" s="478"/>
      <c r="Q250" s="125"/>
      <c r="R250" s="127"/>
      <c r="S250" s="127"/>
      <c r="T250" s="133" t="str">
        <f t="shared" si="32"/>
        <v/>
      </c>
      <c r="U250" s="134" t="str">
        <f t="shared" si="33"/>
        <v/>
      </c>
      <c r="V250" s="125"/>
      <c r="W250" s="125"/>
      <c r="X250" s="125"/>
      <c r="Y250" s="125"/>
      <c r="Z250" s="128"/>
      <c r="AA250" s="692" t="str">
        <f t="shared" si="26"/>
        <v>ERROR</v>
      </c>
      <c r="AB250" s="128"/>
      <c r="AC250" s="128"/>
      <c r="AD250" s="635"/>
      <c r="AE250" s="131" t="str">
        <f t="shared" si="27"/>
        <v>ERROR</v>
      </c>
      <c r="AF250" s="479"/>
      <c r="AG250" s="690"/>
      <c r="AH250" s="481"/>
      <c r="AI250" s="689"/>
      <c r="AJ250" s="480"/>
      <c r="AK250" s="127"/>
      <c r="AL250" s="125"/>
      <c r="AM250" s="125"/>
      <c r="AN250" s="128"/>
      <c r="AO250" s="128"/>
      <c r="AP250" s="125"/>
      <c r="AQ250" s="705"/>
      <c r="AR250" s="96" t="str">
        <f t="shared" si="28"/>
        <v/>
      </c>
      <c r="AS250" s="96" t="str">
        <f t="shared" si="29"/>
        <v/>
      </c>
      <c r="AT250" s="132" t="str">
        <f t="shared" si="30"/>
        <v xml:space="preserve"> - </v>
      </c>
      <c r="AU250" s="477" t="str">
        <f>IFERROR(VLOOKUP(B250,adm!$C$2:$E$36,3,FALSE),"")</f>
        <v/>
      </c>
      <c r="AV250" s="258"/>
      <c r="AW250" s="122"/>
      <c r="AX250" s="122"/>
      <c r="AY250" s="122"/>
      <c r="AZ250" s="122"/>
      <c r="BA250" s="122"/>
    </row>
    <row r="251" spans="1:53" ht="15" customHeight="1" x14ac:dyDescent="0.25">
      <c r="A251" s="812">
        <v>250</v>
      </c>
      <c r="B251" s="123"/>
      <c r="C251" s="131"/>
      <c r="D251" s="124"/>
      <c r="E251" s="543"/>
      <c r="F251" s="124"/>
      <c r="G251" s="681"/>
      <c r="H251" s="125"/>
      <c r="I251" s="742"/>
      <c r="J251" s="126"/>
      <c r="K251" s="701"/>
      <c r="L251" s="126"/>
      <c r="M251" s="125"/>
      <c r="N251" s="132" t="str">
        <f t="shared" si="31"/>
        <v>250</v>
      </c>
      <c r="O251" s="478"/>
      <c r="P251" s="478"/>
      <c r="Q251" s="125"/>
      <c r="R251" s="127"/>
      <c r="S251" s="127"/>
      <c r="T251" s="133" t="str">
        <f t="shared" si="32"/>
        <v/>
      </c>
      <c r="U251" s="134" t="str">
        <f t="shared" si="33"/>
        <v/>
      </c>
      <c r="V251" s="125"/>
      <c r="W251" s="125"/>
      <c r="X251" s="125"/>
      <c r="Y251" s="125"/>
      <c r="Z251" s="128"/>
      <c r="AA251" s="692" t="str">
        <f t="shared" si="26"/>
        <v>ERROR</v>
      </c>
      <c r="AB251" s="128"/>
      <c r="AC251" s="128"/>
      <c r="AD251" s="635"/>
      <c r="AE251" s="131" t="str">
        <f t="shared" si="27"/>
        <v>ERROR</v>
      </c>
      <c r="AF251" s="479"/>
      <c r="AG251" s="690"/>
      <c r="AH251" s="481"/>
      <c r="AI251" s="689"/>
      <c r="AJ251" s="480"/>
      <c r="AK251" s="127"/>
      <c r="AL251" s="125"/>
      <c r="AM251" s="125"/>
      <c r="AN251" s="128"/>
      <c r="AO251" s="128"/>
      <c r="AP251" s="125"/>
      <c r="AQ251" s="705"/>
      <c r="AR251" s="96" t="str">
        <f t="shared" si="28"/>
        <v/>
      </c>
      <c r="AS251" s="96" t="str">
        <f t="shared" si="29"/>
        <v/>
      </c>
      <c r="AT251" s="132" t="str">
        <f t="shared" si="30"/>
        <v xml:space="preserve"> - </v>
      </c>
      <c r="AU251" s="477" t="str">
        <f>IFERROR(VLOOKUP(B251,adm!$C$2:$E$36,3,FALSE),"")</f>
        <v/>
      </c>
      <c r="AV251" s="258"/>
      <c r="AW251" s="122"/>
      <c r="AX251" s="122"/>
      <c r="AY251" s="122"/>
      <c r="AZ251" s="122"/>
      <c r="BA251" s="122"/>
    </row>
    <row r="252" spans="1:53" ht="15" customHeight="1" x14ac:dyDescent="0.25">
      <c r="A252" s="812">
        <v>251</v>
      </c>
      <c r="B252" s="123"/>
      <c r="C252" s="131"/>
      <c r="D252" s="124"/>
      <c r="E252" s="543"/>
      <c r="F252" s="124"/>
      <c r="G252" s="681"/>
      <c r="H252" s="125"/>
      <c r="I252" s="742"/>
      <c r="J252" s="126"/>
      <c r="K252" s="701"/>
      <c r="L252" s="126"/>
      <c r="M252" s="125"/>
      <c r="N252" s="132" t="str">
        <f t="shared" si="31"/>
        <v>251</v>
      </c>
      <c r="O252" s="478"/>
      <c r="P252" s="478"/>
      <c r="Q252" s="125"/>
      <c r="R252" s="127"/>
      <c r="S252" s="127"/>
      <c r="T252" s="133" t="str">
        <f t="shared" si="32"/>
        <v/>
      </c>
      <c r="U252" s="134" t="str">
        <f t="shared" si="33"/>
        <v/>
      </c>
      <c r="V252" s="125"/>
      <c r="W252" s="125"/>
      <c r="X252" s="125"/>
      <c r="Y252" s="125"/>
      <c r="Z252" s="128"/>
      <c r="AA252" s="692" t="str">
        <f t="shared" si="26"/>
        <v>ERROR</v>
      </c>
      <c r="AB252" s="128"/>
      <c r="AC252" s="128"/>
      <c r="AD252" s="635"/>
      <c r="AE252" s="131" t="str">
        <f t="shared" si="27"/>
        <v>ERROR</v>
      </c>
      <c r="AF252" s="479"/>
      <c r="AG252" s="690"/>
      <c r="AH252" s="481"/>
      <c r="AI252" s="689"/>
      <c r="AJ252" s="480"/>
      <c r="AK252" s="127"/>
      <c r="AL252" s="125"/>
      <c r="AM252" s="125"/>
      <c r="AN252" s="128"/>
      <c r="AO252" s="128"/>
      <c r="AP252" s="125"/>
      <c r="AQ252" s="705"/>
      <c r="AR252" s="96" t="str">
        <f t="shared" si="28"/>
        <v/>
      </c>
      <c r="AS252" s="96" t="str">
        <f t="shared" si="29"/>
        <v/>
      </c>
      <c r="AT252" s="132" t="str">
        <f t="shared" si="30"/>
        <v xml:space="preserve"> - </v>
      </c>
      <c r="AU252" s="477" t="str">
        <f>IFERROR(VLOOKUP(B252,adm!$C$2:$E$36,3,FALSE),"")</f>
        <v/>
      </c>
      <c r="AV252" s="258"/>
      <c r="AW252" s="122"/>
      <c r="AX252" s="122"/>
      <c r="AY252" s="122"/>
      <c r="AZ252" s="122"/>
      <c r="BA252" s="122"/>
    </row>
    <row r="253" spans="1:53" ht="15" customHeight="1" x14ac:dyDescent="0.25">
      <c r="A253" s="812">
        <v>252</v>
      </c>
      <c r="B253" s="123"/>
      <c r="C253" s="131"/>
      <c r="D253" s="124"/>
      <c r="E253" s="543"/>
      <c r="F253" s="124"/>
      <c r="G253" s="681"/>
      <c r="H253" s="125"/>
      <c r="I253" s="742"/>
      <c r="J253" s="126"/>
      <c r="K253" s="701"/>
      <c r="L253" s="126"/>
      <c r="M253" s="125"/>
      <c r="N253" s="132" t="str">
        <f t="shared" si="31"/>
        <v>252</v>
      </c>
      <c r="O253" s="478"/>
      <c r="P253" s="478"/>
      <c r="Q253" s="125"/>
      <c r="R253" s="127"/>
      <c r="S253" s="127"/>
      <c r="T253" s="133" t="str">
        <f t="shared" si="32"/>
        <v/>
      </c>
      <c r="U253" s="134" t="str">
        <f t="shared" si="33"/>
        <v/>
      </c>
      <c r="V253" s="125"/>
      <c r="W253" s="125"/>
      <c r="X253" s="125"/>
      <c r="Y253" s="125"/>
      <c r="Z253" s="128"/>
      <c r="AA253" s="692" t="str">
        <f t="shared" si="26"/>
        <v>ERROR</v>
      </c>
      <c r="AB253" s="128"/>
      <c r="AC253" s="128"/>
      <c r="AD253" s="635"/>
      <c r="AE253" s="131" t="str">
        <f t="shared" si="27"/>
        <v>ERROR</v>
      </c>
      <c r="AF253" s="479"/>
      <c r="AG253" s="690"/>
      <c r="AH253" s="481"/>
      <c r="AI253" s="689"/>
      <c r="AJ253" s="480"/>
      <c r="AK253" s="127"/>
      <c r="AL253" s="125"/>
      <c r="AM253" s="125"/>
      <c r="AN253" s="128"/>
      <c r="AO253" s="128"/>
      <c r="AP253" s="125"/>
      <c r="AQ253" s="705"/>
      <c r="AR253" s="96" t="str">
        <f t="shared" si="28"/>
        <v/>
      </c>
      <c r="AS253" s="96" t="str">
        <f t="shared" si="29"/>
        <v/>
      </c>
      <c r="AT253" s="132" t="str">
        <f t="shared" si="30"/>
        <v xml:space="preserve"> - </v>
      </c>
      <c r="AU253" s="477" t="str">
        <f>IFERROR(VLOOKUP(B253,adm!$C$2:$E$36,3,FALSE),"")</f>
        <v/>
      </c>
      <c r="AV253" s="258"/>
      <c r="AW253" s="122"/>
      <c r="AX253" s="122"/>
      <c r="AY253" s="122"/>
      <c r="AZ253" s="122"/>
      <c r="BA253" s="122"/>
    </row>
    <row r="254" spans="1:53" ht="15" customHeight="1" x14ac:dyDescent="0.25">
      <c r="A254" s="812">
        <v>253</v>
      </c>
      <c r="B254" s="123"/>
      <c r="C254" s="131"/>
      <c r="D254" s="124"/>
      <c r="E254" s="543"/>
      <c r="F254" s="124"/>
      <c r="G254" s="681"/>
      <c r="H254" s="125"/>
      <c r="I254" s="742"/>
      <c r="J254" s="126"/>
      <c r="K254" s="701"/>
      <c r="L254" s="126"/>
      <c r="M254" s="125"/>
      <c r="N254" s="132" t="str">
        <f t="shared" si="31"/>
        <v>253</v>
      </c>
      <c r="O254" s="478"/>
      <c r="P254" s="478"/>
      <c r="Q254" s="125"/>
      <c r="R254" s="127"/>
      <c r="S254" s="127"/>
      <c r="T254" s="133" t="str">
        <f t="shared" si="32"/>
        <v/>
      </c>
      <c r="U254" s="134" t="str">
        <f t="shared" si="33"/>
        <v/>
      </c>
      <c r="V254" s="125"/>
      <c r="W254" s="125"/>
      <c r="X254" s="125"/>
      <c r="Y254" s="125"/>
      <c r="Z254" s="128"/>
      <c r="AA254" s="692" t="str">
        <f t="shared" si="26"/>
        <v>ERROR</v>
      </c>
      <c r="AB254" s="128"/>
      <c r="AC254" s="128"/>
      <c r="AD254" s="635"/>
      <c r="AE254" s="131" t="str">
        <f t="shared" si="27"/>
        <v>ERROR</v>
      </c>
      <c r="AF254" s="479"/>
      <c r="AG254" s="690"/>
      <c r="AH254" s="481"/>
      <c r="AI254" s="689"/>
      <c r="AJ254" s="480"/>
      <c r="AK254" s="127"/>
      <c r="AL254" s="125"/>
      <c r="AM254" s="125"/>
      <c r="AN254" s="128"/>
      <c r="AO254" s="128"/>
      <c r="AP254" s="125"/>
      <c r="AQ254" s="705"/>
      <c r="AR254" s="96" t="str">
        <f t="shared" si="28"/>
        <v/>
      </c>
      <c r="AS254" s="96" t="str">
        <f t="shared" si="29"/>
        <v/>
      </c>
      <c r="AT254" s="132" t="str">
        <f t="shared" si="30"/>
        <v xml:space="preserve"> - </v>
      </c>
      <c r="AU254" s="477" t="str">
        <f>IFERROR(VLOOKUP(B254,adm!$C$2:$E$36,3,FALSE),"")</f>
        <v/>
      </c>
      <c r="AV254" s="258"/>
      <c r="AW254" s="122"/>
      <c r="AX254" s="122"/>
      <c r="AY254" s="122"/>
      <c r="AZ254" s="122"/>
      <c r="BA254" s="122"/>
    </row>
    <row r="255" spans="1:53" ht="15" customHeight="1" x14ac:dyDescent="0.25">
      <c r="A255" s="812">
        <v>254</v>
      </c>
      <c r="B255" s="123"/>
      <c r="C255" s="131"/>
      <c r="D255" s="124"/>
      <c r="E255" s="543"/>
      <c r="F255" s="124"/>
      <c r="G255" s="681"/>
      <c r="H255" s="125"/>
      <c r="I255" s="742"/>
      <c r="J255" s="126"/>
      <c r="K255" s="701"/>
      <c r="L255" s="126"/>
      <c r="M255" s="125"/>
      <c r="N255" s="132" t="str">
        <f t="shared" si="31"/>
        <v>254</v>
      </c>
      <c r="O255" s="478"/>
      <c r="P255" s="478"/>
      <c r="Q255" s="125"/>
      <c r="R255" s="127"/>
      <c r="S255" s="127"/>
      <c r="T255" s="133" t="str">
        <f t="shared" si="32"/>
        <v/>
      </c>
      <c r="U255" s="134" t="str">
        <f t="shared" si="33"/>
        <v/>
      </c>
      <c r="V255" s="125"/>
      <c r="W255" s="125"/>
      <c r="X255" s="125"/>
      <c r="Y255" s="125"/>
      <c r="Z255" s="128"/>
      <c r="AA255" s="692" t="str">
        <f t="shared" si="26"/>
        <v>ERROR</v>
      </c>
      <c r="AB255" s="128"/>
      <c r="AC255" s="128"/>
      <c r="AD255" s="635"/>
      <c r="AE255" s="131" t="str">
        <f t="shared" si="27"/>
        <v>ERROR</v>
      </c>
      <c r="AF255" s="479"/>
      <c r="AG255" s="690"/>
      <c r="AH255" s="481"/>
      <c r="AI255" s="689"/>
      <c r="AJ255" s="480"/>
      <c r="AK255" s="127"/>
      <c r="AL255" s="125"/>
      <c r="AM255" s="125"/>
      <c r="AN255" s="128"/>
      <c r="AO255" s="128"/>
      <c r="AP255" s="125"/>
      <c r="AQ255" s="705"/>
      <c r="AR255" s="96" t="str">
        <f t="shared" si="28"/>
        <v/>
      </c>
      <c r="AS255" s="96" t="str">
        <f t="shared" si="29"/>
        <v/>
      </c>
      <c r="AT255" s="132" t="str">
        <f t="shared" si="30"/>
        <v xml:space="preserve"> - </v>
      </c>
      <c r="AU255" s="477" t="str">
        <f>IFERROR(VLOOKUP(B255,adm!$C$2:$E$36,3,FALSE),"")</f>
        <v/>
      </c>
      <c r="AV255" s="258"/>
      <c r="AW255" s="122"/>
      <c r="AX255" s="122"/>
      <c r="AY255" s="122"/>
      <c r="AZ255" s="122"/>
      <c r="BA255" s="122"/>
    </row>
    <row r="256" spans="1:53" ht="15" customHeight="1" x14ac:dyDescent="0.25">
      <c r="A256" s="812">
        <v>255</v>
      </c>
      <c r="B256" s="123"/>
      <c r="C256" s="131"/>
      <c r="D256" s="124"/>
      <c r="E256" s="543"/>
      <c r="F256" s="124"/>
      <c r="G256" s="681"/>
      <c r="H256" s="125"/>
      <c r="I256" s="742"/>
      <c r="J256" s="126"/>
      <c r="K256" s="701"/>
      <c r="L256" s="126"/>
      <c r="M256" s="125"/>
      <c r="N256" s="132" t="str">
        <f t="shared" si="31"/>
        <v>255</v>
      </c>
      <c r="O256" s="478"/>
      <c r="P256" s="478"/>
      <c r="Q256" s="125"/>
      <c r="R256" s="127"/>
      <c r="S256" s="127"/>
      <c r="T256" s="133" t="str">
        <f t="shared" si="32"/>
        <v/>
      </c>
      <c r="U256" s="134" t="str">
        <f t="shared" si="33"/>
        <v/>
      </c>
      <c r="V256" s="125"/>
      <c r="W256" s="125"/>
      <c r="X256" s="125"/>
      <c r="Y256" s="125"/>
      <c r="Z256" s="128"/>
      <c r="AA256" s="692" t="str">
        <f t="shared" si="26"/>
        <v>ERROR</v>
      </c>
      <c r="AB256" s="128"/>
      <c r="AC256" s="128"/>
      <c r="AD256" s="635"/>
      <c r="AE256" s="131" t="str">
        <f t="shared" si="27"/>
        <v>ERROR</v>
      </c>
      <c r="AF256" s="479"/>
      <c r="AG256" s="690"/>
      <c r="AH256" s="481"/>
      <c r="AI256" s="689"/>
      <c r="AJ256" s="480"/>
      <c r="AK256" s="127"/>
      <c r="AL256" s="125"/>
      <c r="AM256" s="125"/>
      <c r="AN256" s="128"/>
      <c r="AO256" s="128"/>
      <c r="AP256" s="125"/>
      <c r="AQ256" s="705"/>
      <c r="AR256" s="96" t="str">
        <f t="shared" si="28"/>
        <v/>
      </c>
      <c r="AS256" s="96" t="str">
        <f t="shared" si="29"/>
        <v/>
      </c>
      <c r="AT256" s="132" t="str">
        <f t="shared" si="30"/>
        <v xml:space="preserve"> - </v>
      </c>
      <c r="AU256" s="477" t="str">
        <f>IFERROR(VLOOKUP(B256,adm!$C$2:$E$36,3,FALSE),"")</f>
        <v/>
      </c>
      <c r="AV256" s="258"/>
      <c r="AW256" s="122"/>
      <c r="AX256" s="122"/>
      <c r="AY256" s="122"/>
      <c r="AZ256" s="122"/>
      <c r="BA256" s="122"/>
    </row>
    <row r="257" spans="1:53" ht="15" customHeight="1" x14ac:dyDescent="0.25">
      <c r="A257" s="812">
        <v>256</v>
      </c>
      <c r="B257" s="123"/>
      <c r="C257" s="131"/>
      <c r="D257" s="124"/>
      <c r="E257" s="543"/>
      <c r="F257" s="124"/>
      <c r="G257" s="681"/>
      <c r="H257" s="125"/>
      <c r="I257" s="742"/>
      <c r="J257" s="126"/>
      <c r="K257" s="701"/>
      <c r="L257" s="126"/>
      <c r="M257" s="125"/>
      <c r="N257" s="132" t="str">
        <f t="shared" si="31"/>
        <v>256</v>
      </c>
      <c r="O257" s="478"/>
      <c r="P257" s="478"/>
      <c r="Q257" s="125"/>
      <c r="R257" s="127"/>
      <c r="S257" s="127"/>
      <c r="T257" s="133" t="str">
        <f t="shared" si="32"/>
        <v/>
      </c>
      <c r="U257" s="134" t="str">
        <f t="shared" si="33"/>
        <v/>
      </c>
      <c r="V257" s="125"/>
      <c r="W257" s="125"/>
      <c r="X257" s="125"/>
      <c r="Y257" s="125"/>
      <c r="Z257" s="128"/>
      <c r="AA257" s="692" t="str">
        <f t="shared" si="26"/>
        <v>ERROR</v>
      </c>
      <c r="AB257" s="128"/>
      <c r="AC257" s="128"/>
      <c r="AD257" s="635"/>
      <c r="AE257" s="131" t="str">
        <f t="shared" si="27"/>
        <v>ERROR</v>
      </c>
      <c r="AF257" s="479"/>
      <c r="AG257" s="690"/>
      <c r="AH257" s="481"/>
      <c r="AI257" s="689"/>
      <c r="AJ257" s="480"/>
      <c r="AK257" s="127"/>
      <c r="AL257" s="125"/>
      <c r="AM257" s="125"/>
      <c r="AN257" s="128"/>
      <c r="AO257" s="128"/>
      <c r="AP257" s="125"/>
      <c r="AQ257" s="705"/>
      <c r="AR257" s="96" t="str">
        <f t="shared" si="28"/>
        <v/>
      </c>
      <c r="AS257" s="96" t="str">
        <f t="shared" si="29"/>
        <v/>
      </c>
      <c r="AT257" s="132" t="str">
        <f t="shared" si="30"/>
        <v xml:space="preserve"> - </v>
      </c>
      <c r="AU257" s="477" t="str">
        <f>IFERROR(VLOOKUP(B257,adm!$C$2:$E$36,3,FALSE),"")</f>
        <v/>
      </c>
      <c r="AV257" s="258"/>
      <c r="AW257" s="122"/>
      <c r="AX257" s="122"/>
      <c r="AY257" s="122"/>
      <c r="AZ257" s="122"/>
      <c r="BA257" s="122"/>
    </row>
    <row r="258" spans="1:53" ht="15" customHeight="1" x14ac:dyDescent="0.25">
      <c r="A258" s="812">
        <v>257</v>
      </c>
      <c r="B258" s="123"/>
      <c r="C258" s="131"/>
      <c r="D258" s="124"/>
      <c r="E258" s="543"/>
      <c r="F258" s="124"/>
      <c r="G258" s="681"/>
      <c r="H258" s="125"/>
      <c r="I258" s="742"/>
      <c r="J258" s="126"/>
      <c r="K258" s="701"/>
      <c r="L258" s="126"/>
      <c r="M258" s="125"/>
      <c r="N258" s="132" t="str">
        <f t="shared" si="31"/>
        <v>257</v>
      </c>
      <c r="O258" s="478"/>
      <c r="P258" s="478"/>
      <c r="Q258" s="125"/>
      <c r="R258" s="127"/>
      <c r="S258" s="127"/>
      <c r="T258" s="133" t="str">
        <f t="shared" si="32"/>
        <v/>
      </c>
      <c r="U258" s="134" t="str">
        <f t="shared" si="33"/>
        <v/>
      </c>
      <c r="V258" s="125"/>
      <c r="W258" s="125"/>
      <c r="X258" s="125"/>
      <c r="Y258" s="125"/>
      <c r="Z258" s="128"/>
      <c r="AA258" s="692" t="str">
        <f t="shared" ref="AA258:AA321" si="34">IF(ISBLANK(Z258),"ERROR",IF(AND(Z258&gt;=12.5,Z258&lt;=35),"Adecuado",IF(AND(Z258&lt;11.5,Z258&gt;=9),"Desnutrición aguda severa",IF(AND(Z258&gt;=11.5,Z258&lt;12.5),"Desnutrición aguda moderada",IF(AND(Z258&gt;=6,Z258&lt;9),"Referencia valoración médica",IF(Z258&lt;6,"Dato inválido",IF(Z258&gt;35,"Dato inválido")))))))</f>
        <v>ERROR</v>
      </c>
      <c r="AB258" s="128"/>
      <c r="AC258" s="128"/>
      <c r="AD258" s="635"/>
      <c r="AE258" s="131" t="str">
        <f t="shared" ref="AE258:AE321" si="35">IF(ISBLANK(AD258),"ERROR",IF(AND(AD258&gt;3,AD258&lt;5),"Obesidad",IF(AND(AD258&gt;2,AD258&lt;=3),"Sobrepeso",IF(AND(AD258&lt;=2,AD258&gt;=-2),"Adecuado",IF(AND(AD258&gt;=-3,AD258&lt;-2),"Desnutrición aguda moderada",IF(AND(AD258&lt;-3,AD258&gt;-5),"Desnutrición aguda severa",IF(AD258&lt;=-5,"Dato inválido",IF(AD258&gt;=5,"Dato inválido"))))))))</f>
        <v>ERROR</v>
      </c>
      <c r="AF258" s="479"/>
      <c r="AG258" s="690"/>
      <c r="AH258" s="481"/>
      <c r="AI258" s="689"/>
      <c r="AJ258" s="480"/>
      <c r="AK258" s="127"/>
      <c r="AL258" s="125"/>
      <c r="AM258" s="125"/>
      <c r="AN258" s="128"/>
      <c r="AO258" s="128"/>
      <c r="AP258" s="125"/>
      <c r="AQ258" s="705"/>
      <c r="AR258" s="96" t="str">
        <f t="shared" ref="AR258:AR321" si="36">IF(D258="","",TEXT(S258,"MMMM"))</f>
        <v/>
      </c>
      <c r="AS258" s="96" t="str">
        <f t="shared" ref="AS258:AS321" si="37">IF(F258="","",TEXT(S258,"YYYY"))</f>
        <v/>
      </c>
      <c r="AT258" s="132" t="str">
        <f t="shared" ref="AT258:AT321" si="38">B258&amp;" - "&amp;E258</f>
        <v xml:space="preserve"> - </v>
      </c>
      <c r="AU258" s="477" t="str">
        <f>IFERROR(VLOOKUP(B258,adm!$C$2:$E$36,3,FALSE),"")</f>
        <v/>
      </c>
      <c r="AV258" s="258"/>
      <c r="AW258" s="122"/>
      <c r="AX258" s="122"/>
      <c r="AY258" s="122"/>
      <c r="AZ258" s="122"/>
      <c r="BA258" s="122"/>
    </row>
    <row r="259" spans="1:53" ht="15" customHeight="1" x14ac:dyDescent="0.25">
      <c r="A259" s="812">
        <v>258</v>
      </c>
      <c r="B259" s="123"/>
      <c r="C259" s="131"/>
      <c r="D259" s="124"/>
      <c r="E259" s="543"/>
      <c r="F259" s="124"/>
      <c r="G259" s="681"/>
      <c r="H259" s="125"/>
      <c r="I259" s="742"/>
      <c r="J259" s="126"/>
      <c r="K259" s="701"/>
      <c r="L259" s="126"/>
      <c r="M259" s="125"/>
      <c r="N259" s="132" t="str">
        <f t="shared" ref="N259:N322" si="39">AU259&amp;R259&amp;A259</f>
        <v>258</v>
      </c>
      <c r="O259" s="478"/>
      <c r="P259" s="478"/>
      <c r="Q259" s="125"/>
      <c r="R259" s="127"/>
      <c r="S259" s="127"/>
      <c r="T259" s="133" t="str">
        <f t="shared" ref="T259:T322" si="40">IF(R259="","",(S259-R259)/365)</f>
        <v/>
      </c>
      <c r="U259" s="134" t="str">
        <f t="shared" ref="U259:U322" si="41">IF(R259="","",IF(T259&lt;=0.6,"0-6 meses",IF(T259&lt;=2,"7-23 meses",IF(T259&lt;=5,"24-59 meses",IF(T259&gt;5,"Mayor a 5 años")))))</f>
        <v/>
      </c>
      <c r="V259" s="125"/>
      <c r="W259" s="125"/>
      <c r="X259" s="125"/>
      <c r="Y259" s="125"/>
      <c r="Z259" s="128"/>
      <c r="AA259" s="692" t="str">
        <f t="shared" si="34"/>
        <v>ERROR</v>
      </c>
      <c r="AB259" s="128"/>
      <c r="AC259" s="128"/>
      <c r="AD259" s="635"/>
      <c r="AE259" s="131" t="str">
        <f t="shared" si="35"/>
        <v>ERROR</v>
      </c>
      <c r="AF259" s="479"/>
      <c r="AG259" s="690"/>
      <c r="AH259" s="481"/>
      <c r="AI259" s="689"/>
      <c r="AJ259" s="480"/>
      <c r="AK259" s="127"/>
      <c r="AL259" s="125"/>
      <c r="AM259" s="125"/>
      <c r="AN259" s="128"/>
      <c r="AO259" s="128"/>
      <c r="AP259" s="125"/>
      <c r="AQ259" s="705"/>
      <c r="AR259" s="96" t="str">
        <f t="shared" si="36"/>
        <v/>
      </c>
      <c r="AS259" s="96" t="str">
        <f t="shared" si="37"/>
        <v/>
      </c>
      <c r="AT259" s="132" t="str">
        <f t="shared" si="38"/>
        <v xml:space="preserve"> - </v>
      </c>
      <c r="AU259" s="477" t="str">
        <f>IFERROR(VLOOKUP(B259,adm!$C$2:$E$36,3,FALSE),"")</f>
        <v/>
      </c>
      <c r="AV259" s="258"/>
      <c r="AW259" s="122"/>
      <c r="AX259" s="122"/>
      <c r="AY259" s="122"/>
      <c r="AZ259" s="122"/>
      <c r="BA259" s="122"/>
    </row>
    <row r="260" spans="1:53" ht="15" customHeight="1" x14ac:dyDescent="0.25">
      <c r="A260" s="812">
        <v>259</v>
      </c>
      <c r="B260" s="123"/>
      <c r="C260" s="131"/>
      <c r="D260" s="124"/>
      <c r="E260" s="543"/>
      <c r="F260" s="124"/>
      <c r="G260" s="681"/>
      <c r="H260" s="125"/>
      <c r="I260" s="742"/>
      <c r="J260" s="126"/>
      <c r="K260" s="701"/>
      <c r="L260" s="126"/>
      <c r="M260" s="125"/>
      <c r="N260" s="132" t="str">
        <f t="shared" si="39"/>
        <v>259</v>
      </c>
      <c r="O260" s="478"/>
      <c r="P260" s="478"/>
      <c r="Q260" s="125"/>
      <c r="R260" s="127"/>
      <c r="S260" s="127"/>
      <c r="T260" s="133" t="str">
        <f t="shared" si="40"/>
        <v/>
      </c>
      <c r="U260" s="134" t="str">
        <f t="shared" si="41"/>
        <v/>
      </c>
      <c r="V260" s="125"/>
      <c r="W260" s="125"/>
      <c r="X260" s="125"/>
      <c r="Y260" s="125"/>
      <c r="Z260" s="128"/>
      <c r="AA260" s="692" t="str">
        <f t="shared" si="34"/>
        <v>ERROR</v>
      </c>
      <c r="AB260" s="128"/>
      <c r="AC260" s="128"/>
      <c r="AD260" s="635"/>
      <c r="AE260" s="131" t="str">
        <f t="shared" si="35"/>
        <v>ERROR</v>
      </c>
      <c r="AF260" s="479"/>
      <c r="AG260" s="690"/>
      <c r="AH260" s="481"/>
      <c r="AI260" s="689"/>
      <c r="AJ260" s="480"/>
      <c r="AK260" s="127"/>
      <c r="AL260" s="125"/>
      <c r="AM260" s="125"/>
      <c r="AN260" s="128"/>
      <c r="AO260" s="128"/>
      <c r="AP260" s="125"/>
      <c r="AQ260" s="705"/>
      <c r="AR260" s="96" t="str">
        <f t="shared" si="36"/>
        <v/>
      </c>
      <c r="AS260" s="96" t="str">
        <f t="shared" si="37"/>
        <v/>
      </c>
      <c r="AT260" s="132" t="str">
        <f t="shared" si="38"/>
        <v xml:space="preserve"> - </v>
      </c>
      <c r="AU260" s="477" t="str">
        <f>IFERROR(VLOOKUP(B260,adm!$C$2:$E$36,3,FALSE),"")</f>
        <v/>
      </c>
      <c r="AV260" s="258"/>
      <c r="AW260" s="122"/>
      <c r="AX260" s="122"/>
      <c r="AY260" s="122"/>
      <c r="AZ260" s="122"/>
      <c r="BA260" s="122"/>
    </row>
    <row r="261" spans="1:53" ht="15" customHeight="1" x14ac:dyDescent="0.25">
      <c r="A261" s="812">
        <v>260</v>
      </c>
      <c r="B261" s="123"/>
      <c r="C261" s="131"/>
      <c r="D261" s="124"/>
      <c r="E261" s="543"/>
      <c r="F261" s="124"/>
      <c r="G261" s="681"/>
      <c r="H261" s="125"/>
      <c r="I261" s="742"/>
      <c r="J261" s="126"/>
      <c r="K261" s="701"/>
      <c r="L261" s="126"/>
      <c r="M261" s="125"/>
      <c r="N261" s="132" t="str">
        <f t="shared" si="39"/>
        <v>260</v>
      </c>
      <c r="O261" s="478"/>
      <c r="P261" s="478"/>
      <c r="Q261" s="125"/>
      <c r="R261" s="127"/>
      <c r="S261" s="127"/>
      <c r="T261" s="133" t="str">
        <f t="shared" si="40"/>
        <v/>
      </c>
      <c r="U261" s="134" t="str">
        <f t="shared" si="41"/>
        <v/>
      </c>
      <c r="V261" s="125"/>
      <c r="W261" s="125"/>
      <c r="X261" s="125"/>
      <c r="Y261" s="125"/>
      <c r="Z261" s="128"/>
      <c r="AA261" s="692" t="str">
        <f t="shared" si="34"/>
        <v>ERROR</v>
      </c>
      <c r="AB261" s="128"/>
      <c r="AC261" s="128"/>
      <c r="AD261" s="635"/>
      <c r="AE261" s="131" t="str">
        <f t="shared" si="35"/>
        <v>ERROR</v>
      </c>
      <c r="AF261" s="479"/>
      <c r="AG261" s="690"/>
      <c r="AH261" s="481"/>
      <c r="AI261" s="689"/>
      <c r="AJ261" s="480"/>
      <c r="AK261" s="127"/>
      <c r="AL261" s="125"/>
      <c r="AM261" s="125"/>
      <c r="AN261" s="128"/>
      <c r="AO261" s="128"/>
      <c r="AP261" s="125"/>
      <c r="AQ261" s="705"/>
      <c r="AR261" s="96" t="str">
        <f t="shared" si="36"/>
        <v/>
      </c>
      <c r="AS261" s="96" t="str">
        <f t="shared" si="37"/>
        <v/>
      </c>
      <c r="AT261" s="132" t="str">
        <f t="shared" si="38"/>
        <v xml:space="preserve"> - </v>
      </c>
      <c r="AU261" s="477" t="str">
        <f>IFERROR(VLOOKUP(B261,adm!$C$2:$E$36,3,FALSE),"")</f>
        <v/>
      </c>
      <c r="AV261" s="258"/>
      <c r="AW261" s="122"/>
      <c r="AX261" s="122"/>
      <c r="AY261" s="122"/>
      <c r="AZ261" s="122"/>
      <c r="BA261" s="122"/>
    </row>
    <row r="262" spans="1:53" ht="15" customHeight="1" x14ac:dyDescent="0.25">
      <c r="A262" s="812">
        <v>261</v>
      </c>
      <c r="B262" s="123"/>
      <c r="C262" s="131"/>
      <c r="D262" s="124"/>
      <c r="E262" s="543"/>
      <c r="F262" s="124"/>
      <c r="G262" s="681"/>
      <c r="H262" s="125"/>
      <c r="I262" s="742"/>
      <c r="J262" s="126"/>
      <c r="K262" s="701"/>
      <c r="L262" s="126"/>
      <c r="M262" s="125"/>
      <c r="N262" s="132" t="str">
        <f t="shared" si="39"/>
        <v>261</v>
      </c>
      <c r="O262" s="478"/>
      <c r="P262" s="478"/>
      <c r="Q262" s="125"/>
      <c r="R262" s="127"/>
      <c r="S262" s="127"/>
      <c r="T262" s="133" t="str">
        <f t="shared" si="40"/>
        <v/>
      </c>
      <c r="U262" s="134" t="str">
        <f t="shared" si="41"/>
        <v/>
      </c>
      <c r="V262" s="125"/>
      <c r="W262" s="125"/>
      <c r="X262" s="125"/>
      <c r="Y262" s="125"/>
      <c r="Z262" s="128"/>
      <c r="AA262" s="692" t="str">
        <f t="shared" si="34"/>
        <v>ERROR</v>
      </c>
      <c r="AB262" s="128"/>
      <c r="AC262" s="128"/>
      <c r="AD262" s="635"/>
      <c r="AE262" s="131" t="str">
        <f t="shared" si="35"/>
        <v>ERROR</v>
      </c>
      <c r="AF262" s="479"/>
      <c r="AG262" s="690"/>
      <c r="AH262" s="481"/>
      <c r="AI262" s="689"/>
      <c r="AJ262" s="480"/>
      <c r="AK262" s="127"/>
      <c r="AL262" s="125"/>
      <c r="AM262" s="125"/>
      <c r="AN262" s="128"/>
      <c r="AO262" s="128"/>
      <c r="AP262" s="125"/>
      <c r="AQ262" s="705"/>
      <c r="AR262" s="96" t="str">
        <f t="shared" si="36"/>
        <v/>
      </c>
      <c r="AS262" s="96" t="str">
        <f t="shared" si="37"/>
        <v/>
      </c>
      <c r="AT262" s="132" t="str">
        <f t="shared" si="38"/>
        <v xml:space="preserve"> - </v>
      </c>
      <c r="AU262" s="477" t="str">
        <f>IFERROR(VLOOKUP(B262,adm!$C$2:$E$36,3,FALSE),"")</f>
        <v/>
      </c>
      <c r="AV262" s="258"/>
      <c r="AW262" s="122"/>
      <c r="AX262" s="122"/>
      <c r="AY262" s="122"/>
      <c r="AZ262" s="122"/>
      <c r="BA262" s="122"/>
    </row>
    <row r="263" spans="1:53" ht="15" customHeight="1" x14ac:dyDescent="0.25">
      <c r="A263" s="812">
        <v>262</v>
      </c>
      <c r="B263" s="123"/>
      <c r="C263" s="131"/>
      <c r="D263" s="124"/>
      <c r="E263" s="543"/>
      <c r="F263" s="124"/>
      <c r="G263" s="681"/>
      <c r="H263" s="125"/>
      <c r="I263" s="742"/>
      <c r="J263" s="126"/>
      <c r="K263" s="701"/>
      <c r="L263" s="126"/>
      <c r="M263" s="125"/>
      <c r="N263" s="132" t="str">
        <f t="shared" si="39"/>
        <v>262</v>
      </c>
      <c r="O263" s="478"/>
      <c r="P263" s="478"/>
      <c r="Q263" s="125"/>
      <c r="R263" s="127"/>
      <c r="S263" s="127"/>
      <c r="T263" s="133" t="str">
        <f t="shared" si="40"/>
        <v/>
      </c>
      <c r="U263" s="134" t="str">
        <f t="shared" si="41"/>
        <v/>
      </c>
      <c r="V263" s="125"/>
      <c r="W263" s="125"/>
      <c r="X263" s="125"/>
      <c r="Y263" s="125"/>
      <c r="Z263" s="128"/>
      <c r="AA263" s="692" t="str">
        <f t="shared" si="34"/>
        <v>ERROR</v>
      </c>
      <c r="AB263" s="128"/>
      <c r="AC263" s="128"/>
      <c r="AD263" s="635"/>
      <c r="AE263" s="131" t="str">
        <f t="shared" si="35"/>
        <v>ERROR</v>
      </c>
      <c r="AF263" s="479"/>
      <c r="AG263" s="690"/>
      <c r="AH263" s="481"/>
      <c r="AI263" s="689"/>
      <c r="AJ263" s="480"/>
      <c r="AK263" s="127"/>
      <c r="AL263" s="125"/>
      <c r="AM263" s="125"/>
      <c r="AN263" s="128"/>
      <c r="AO263" s="128"/>
      <c r="AP263" s="125"/>
      <c r="AQ263" s="705"/>
      <c r="AR263" s="96" t="str">
        <f t="shared" si="36"/>
        <v/>
      </c>
      <c r="AS263" s="96" t="str">
        <f t="shared" si="37"/>
        <v/>
      </c>
      <c r="AT263" s="132" t="str">
        <f t="shared" si="38"/>
        <v xml:space="preserve"> - </v>
      </c>
      <c r="AU263" s="477" t="str">
        <f>IFERROR(VLOOKUP(B263,adm!$C$2:$E$36,3,FALSE),"")</f>
        <v/>
      </c>
      <c r="AV263" s="258"/>
      <c r="AW263" s="122"/>
      <c r="AX263" s="122"/>
      <c r="AY263" s="122"/>
      <c r="AZ263" s="122"/>
      <c r="BA263" s="122"/>
    </row>
    <row r="264" spans="1:53" ht="15" customHeight="1" x14ac:dyDescent="0.25">
      <c r="A264" s="812">
        <v>263</v>
      </c>
      <c r="B264" s="123"/>
      <c r="C264" s="131"/>
      <c r="D264" s="124"/>
      <c r="E264" s="543"/>
      <c r="F264" s="124"/>
      <c r="G264" s="681"/>
      <c r="H264" s="125"/>
      <c r="I264" s="742"/>
      <c r="J264" s="126"/>
      <c r="K264" s="701"/>
      <c r="L264" s="126"/>
      <c r="M264" s="125"/>
      <c r="N264" s="132" t="str">
        <f t="shared" si="39"/>
        <v>263</v>
      </c>
      <c r="O264" s="478"/>
      <c r="P264" s="478"/>
      <c r="Q264" s="125"/>
      <c r="R264" s="127"/>
      <c r="S264" s="127"/>
      <c r="T264" s="133" t="str">
        <f t="shared" si="40"/>
        <v/>
      </c>
      <c r="U264" s="134" t="str">
        <f t="shared" si="41"/>
        <v/>
      </c>
      <c r="V264" s="125"/>
      <c r="W264" s="125"/>
      <c r="X264" s="125"/>
      <c r="Y264" s="125"/>
      <c r="Z264" s="128"/>
      <c r="AA264" s="692" t="str">
        <f t="shared" si="34"/>
        <v>ERROR</v>
      </c>
      <c r="AB264" s="128"/>
      <c r="AC264" s="128"/>
      <c r="AD264" s="635"/>
      <c r="AE264" s="131" t="str">
        <f t="shared" si="35"/>
        <v>ERROR</v>
      </c>
      <c r="AF264" s="479"/>
      <c r="AG264" s="690"/>
      <c r="AH264" s="481"/>
      <c r="AI264" s="689"/>
      <c r="AJ264" s="480"/>
      <c r="AK264" s="127"/>
      <c r="AL264" s="125"/>
      <c r="AM264" s="125"/>
      <c r="AN264" s="128"/>
      <c r="AO264" s="128"/>
      <c r="AP264" s="125"/>
      <c r="AQ264" s="705"/>
      <c r="AR264" s="96" t="str">
        <f t="shared" si="36"/>
        <v/>
      </c>
      <c r="AS264" s="96" t="str">
        <f t="shared" si="37"/>
        <v/>
      </c>
      <c r="AT264" s="132" t="str">
        <f t="shared" si="38"/>
        <v xml:space="preserve"> - </v>
      </c>
      <c r="AU264" s="477" t="str">
        <f>IFERROR(VLOOKUP(B264,adm!$C$2:$E$36,3,FALSE),"")</f>
        <v/>
      </c>
      <c r="AV264" s="258"/>
      <c r="AW264" s="122"/>
      <c r="AX264" s="122"/>
      <c r="AY264" s="122"/>
      <c r="AZ264" s="122"/>
      <c r="BA264" s="122"/>
    </row>
    <row r="265" spans="1:53" ht="15" customHeight="1" x14ac:dyDescent="0.25">
      <c r="A265" s="812">
        <v>264</v>
      </c>
      <c r="B265" s="123"/>
      <c r="C265" s="131"/>
      <c r="D265" s="124"/>
      <c r="E265" s="543"/>
      <c r="F265" s="124"/>
      <c r="G265" s="681"/>
      <c r="H265" s="125"/>
      <c r="I265" s="742"/>
      <c r="J265" s="126"/>
      <c r="K265" s="701"/>
      <c r="L265" s="126"/>
      <c r="M265" s="125"/>
      <c r="N265" s="132" t="str">
        <f t="shared" si="39"/>
        <v>264</v>
      </c>
      <c r="O265" s="478"/>
      <c r="P265" s="478"/>
      <c r="Q265" s="125"/>
      <c r="R265" s="127"/>
      <c r="S265" s="127"/>
      <c r="T265" s="133" t="str">
        <f t="shared" si="40"/>
        <v/>
      </c>
      <c r="U265" s="134" t="str">
        <f t="shared" si="41"/>
        <v/>
      </c>
      <c r="V265" s="125"/>
      <c r="W265" s="125"/>
      <c r="X265" s="125"/>
      <c r="Y265" s="125"/>
      <c r="Z265" s="128"/>
      <c r="AA265" s="692" t="str">
        <f t="shared" si="34"/>
        <v>ERROR</v>
      </c>
      <c r="AB265" s="128"/>
      <c r="AC265" s="128"/>
      <c r="AD265" s="635"/>
      <c r="AE265" s="131" t="str">
        <f t="shared" si="35"/>
        <v>ERROR</v>
      </c>
      <c r="AF265" s="479"/>
      <c r="AG265" s="690"/>
      <c r="AH265" s="481"/>
      <c r="AI265" s="689"/>
      <c r="AJ265" s="480"/>
      <c r="AK265" s="127"/>
      <c r="AL265" s="125"/>
      <c r="AM265" s="125"/>
      <c r="AN265" s="128"/>
      <c r="AO265" s="128"/>
      <c r="AP265" s="125"/>
      <c r="AQ265" s="705"/>
      <c r="AR265" s="96" t="str">
        <f t="shared" si="36"/>
        <v/>
      </c>
      <c r="AS265" s="96" t="str">
        <f t="shared" si="37"/>
        <v/>
      </c>
      <c r="AT265" s="132" t="str">
        <f t="shared" si="38"/>
        <v xml:space="preserve"> - </v>
      </c>
      <c r="AU265" s="477" t="str">
        <f>IFERROR(VLOOKUP(B265,adm!$C$2:$E$36,3,FALSE),"")</f>
        <v/>
      </c>
      <c r="AV265" s="258"/>
      <c r="AW265" s="122"/>
      <c r="AX265" s="122"/>
      <c r="AY265" s="122"/>
      <c r="AZ265" s="122"/>
      <c r="BA265" s="122"/>
    </row>
    <row r="266" spans="1:53" ht="15" customHeight="1" x14ac:dyDescent="0.25">
      <c r="A266" s="812">
        <v>265</v>
      </c>
      <c r="B266" s="123"/>
      <c r="C266" s="131"/>
      <c r="D266" s="124"/>
      <c r="E266" s="543"/>
      <c r="F266" s="124"/>
      <c r="G266" s="681"/>
      <c r="H266" s="125"/>
      <c r="I266" s="742"/>
      <c r="J266" s="126"/>
      <c r="K266" s="701"/>
      <c r="L266" s="126"/>
      <c r="M266" s="125"/>
      <c r="N266" s="132" t="str">
        <f t="shared" si="39"/>
        <v>265</v>
      </c>
      <c r="O266" s="478"/>
      <c r="P266" s="478"/>
      <c r="Q266" s="125"/>
      <c r="R266" s="127"/>
      <c r="S266" s="127"/>
      <c r="T266" s="133" t="str">
        <f t="shared" si="40"/>
        <v/>
      </c>
      <c r="U266" s="134" t="str">
        <f t="shared" si="41"/>
        <v/>
      </c>
      <c r="V266" s="125"/>
      <c r="W266" s="125"/>
      <c r="X266" s="125"/>
      <c r="Y266" s="125"/>
      <c r="Z266" s="128"/>
      <c r="AA266" s="692" t="str">
        <f t="shared" si="34"/>
        <v>ERROR</v>
      </c>
      <c r="AB266" s="128"/>
      <c r="AC266" s="128"/>
      <c r="AD266" s="635"/>
      <c r="AE266" s="131" t="str">
        <f t="shared" si="35"/>
        <v>ERROR</v>
      </c>
      <c r="AF266" s="479"/>
      <c r="AG266" s="690"/>
      <c r="AH266" s="481"/>
      <c r="AI266" s="689"/>
      <c r="AJ266" s="480"/>
      <c r="AK266" s="127"/>
      <c r="AL266" s="125"/>
      <c r="AM266" s="125"/>
      <c r="AN266" s="128"/>
      <c r="AO266" s="128"/>
      <c r="AP266" s="125"/>
      <c r="AQ266" s="705"/>
      <c r="AR266" s="96" t="str">
        <f t="shared" si="36"/>
        <v/>
      </c>
      <c r="AS266" s="96" t="str">
        <f t="shared" si="37"/>
        <v/>
      </c>
      <c r="AT266" s="132" t="str">
        <f t="shared" si="38"/>
        <v xml:space="preserve"> - </v>
      </c>
      <c r="AU266" s="477" t="str">
        <f>IFERROR(VLOOKUP(B266,adm!$C$2:$E$36,3,FALSE),"")</f>
        <v/>
      </c>
      <c r="AV266" s="258"/>
      <c r="AW266" s="122"/>
      <c r="AX266" s="122"/>
      <c r="AY266" s="122"/>
      <c r="AZ266" s="122"/>
      <c r="BA266" s="122"/>
    </row>
    <row r="267" spans="1:53" ht="15" customHeight="1" x14ac:dyDescent="0.25">
      <c r="A267" s="812">
        <v>266</v>
      </c>
      <c r="B267" s="123"/>
      <c r="C267" s="131"/>
      <c r="D267" s="124"/>
      <c r="E267" s="543"/>
      <c r="F267" s="124"/>
      <c r="G267" s="681"/>
      <c r="H267" s="125"/>
      <c r="I267" s="742"/>
      <c r="J267" s="126"/>
      <c r="K267" s="701"/>
      <c r="L267" s="126"/>
      <c r="M267" s="125"/>
      <c r="N267" s="132" t="str">
        <f t="shared" si="39"/>
        <v>266</v>
      </c>
      <c r="O267" s="478"/>
      <c r="P267" s="478"/>
      <c r="Q267" s="125"/>
      <c r="R267" s="127"/>
      <c r="S267" s="127"/>
      <c r="T267" s="133" t="str">
        <f t="shared" si="40"/>
        <v/>
      </c>
      <c r="U267" s="134" t="str">
        <f t="shared" si="41"/>
        <v/>
      </c>
      <c r="V267" s="125"/>
      <c r="W267" s="125"/>
      <c r="X267" s="125"/>
      <c r="Y267" s="125"/>
      <c r="Z267" s="128"/>
      <c r="AA267" s="692" t="str">
        <f t="shared" si="34"/>
        <v>ERROR</v>
      </c>
      <c r="AB267" s="128"/>
      <c r="AC267" s="128"/>
      <c r="AD267" s="635"/>
      <c r="AE267" s="131" t="str">
        <f t="shared" si="35"/>
        <v>ERROR</v>
      </c>
      <c r="AF267" s="479"/>
      <c r="AG267" s="690"/>
      <c r="AH267" s="481"/>
      <c r="AI267" s="689"/>
      <c r="AJ267" s="480"/>
      <c r="AK267" s="127"/>
      <c r="AL267" s="125"/>
      <c r="AM267" s="125"/>
      <c r="AN267" s="128"/>
      <c r="AO267" s="128"/>
      <c r="AP267" s="125"/>
      <c r="AQ267" s="705"/>
      <c r="AR267" s="96" t="str">
        <f t="shared" si="36"/>
        <v/>
      </c>
      <c r="AS267" s="96" t="str">
        <f t="shared" si="37"/>
        <v/>
      </c>
      <c r="AT267" s="132" t="str">
        <f t="shared" si="38"/>
        <v xml:space="preserve"> - </v>
      </c>
      <c r="AU267" s="477" t="str">
        <f>IFERROR(VLOOKUP(B267,adm!$C$2:$E$36,3,FALSE),"")</f>
        <v/>
      </c>
      <c r="AV267" s="258"/>
      <c r="AW267" s="122"/>
      <c r="AX267" s="122"/>
      <c r="AY267" s="122"/>
      <c r="AZ267" s="122"/>
      <c r="BA267" s="122"/>
    </row>
    <row r="268" spans="1:53" ht="15" customHeight="1" x14ac:dyDescent="0.25">
      <c r="A268" s="812">
        <v>267</v>
      </c>
      <c r="B268" s="123"/>
      <c r="C268" s="131"/>
      <c r="D268" s="124"/>
      <c r="E268" s="543"/>
      <c r="F268" s="124"/>
      <c r="G268" s="681"/>
      <c r="H268" s="125"/>
      <c r="I268" s="742"/>
      <c r="J268" s="126"/>
      <c r="K268" s="701"/>
      <c r="L268" s="126"/>
      <c r="M268" s="125"/>
      <c r="N268" s="132" t="str">
        <f t="shared" si="39"/>
        <v>267</v>
      </c>
      <c r="O268" s="478"/>
      <c r="P268" s="478"/>
      <c r="Q268" s="125"/>
      <c r="R268" s="127"/>
      <c r="S268" s="127"/>
      <c r="T268" s="133" t="str">
        <f t="shared" si="40"/>
        <v/>
      </c>
      <c r="U268" s="134" t="str">
        <f t="shared" si="41"/>
        <v/>
      </c>
      <c r="V268" s="125"/>
      <c r="W268" s="125"/>
      <c r="X268" s="125"/>
      <c r="Y268" s="125"/>
      <c r="Z268" s="128"/>
      <c r="AA268" s="692" t="str">
        <f t="shared" si="34"/>
        <v>ERROR</v>
      </c>
      <c r="AB268" s="128"/>
      <c r="AC268" s="128"/>
      <c r="AD268" s="635"/>
      <c r="AE268" s="131" t="str">
        <f t="shared" si="35"/>
        <v>ERROR</v>
      </c>
      <c r="AF268" s="479"/>
      <c r="AG268" s="690"/>
      <c r="AH268" s="481"/>
      <c r="AI268" s="689"/>
      <c r="AJ268" s="480"/>
      <c r="AK268" s="127"/>
      <c r="AL268" s="125"/>
      <c r="AM268" s="125"/>
      <c r="AN268" s="128"/>
      <c r="AO268" s="128"/>
      <c r="AP268" s="125"/>
      <c r="AQ268" s="705"/>
      <c r="AR268" s="96" t="str">
        <f t="shared" si="36"/>
        <v/>
      </c>
      <c r="AS268" s="96" t="str">
        <f t="shared" si="37"/>
        <v/>
      </c>
      <c r="AT268" s="132" t="str">
        <f t="shared" si="38"/>
        <v xml:space="preserve"> - </v>
      </c>
      <c r="AU268" s="477" t="str">
        <f>IFERROR(VLOOKUP(B268,adm!$C$2:$E$36,3,FALSE),"")</f>
        <v/>
      </c>
      <c r="AV268" s="258"/>
      <c r="AW268" s="122"/>
      <c r="AX268" s="122"/>
      <c r="AY268" s="122"/>
      <c r="AZ268" s="122"/>
      <c r="BA268" s="122"/>
    </row>
    <row r="269" spans="1:53" ht="15" customHeight="1" x14ac:dyDescent="0.25">
      <c r="A269" s="812">
        <v>268</v>
      </c>
      <c r="B269" s="123"/>
      <c r="C269" s="131"/>
      <c r="D269" s="124"/>
      <c r="E269" s="543"/>
      <c r="F269" s="124"/>
      <c r="G269" s="681"/>
      <c r="H269" s="125"/>
      <c r="I269" s="742"/>
      <c r="J269" s="126"/>
      <c r="K269" s="701"/>
      <c r="L269" s="126"/>
      <c r="M269" s="125"/>
      <c r="N269" s="132" t="str">
        <f t="shared" si="39"/>
        <v>268</v>
      </c>
      <c r="O269" s="478"/>
      <c r="P269" s="478"/>
      <c r="Q269" s="125"/>
      <c r="R269" s="127"/>
      <c r="S269" s="127"/>
      <c r="T269" s="133" t="str">
        <f t="shared" si="40"/>
        <v/>
      </c>
      <c r="U269" s="134" t="str">
        <f t="shared" si="41"/>
        <v/>
      </c>
      <c r="V269" s="125"/>
      <c r="W269" s="125"/>
      <c r="X269" s="125"/>
      <c r="Y269" s="125"/>
      <c r="Z269" s="128"/>
      <c r="AA269" s="692" t="str">
        <f t="shared" si="34"/>
        <v>ERROR</v>
      </c>
      <c r="AB269" s="128"/>
      <c r="AC269" s="128"/>
      <c r="AD269" s="635"/>
      <c r="AE269" s="131" t="str">
        <f t="shared" si="35"/>
        <v>ERROR</v>
      </c>
      <c r="AF269" s="479"/>
      <c r="AG269" s="690"/>
      <c r="AH269" s="481"/>
      <c r="AI269" s="689"/>
      <c r="AJ269" s="480"/>
      <c r="AK269" s="127"/>
      <c r="AL269" s="125"/>
      <c r="AM269" s="125"/>
      <c r="AN269" s="128"/>
      <c r="AO269" s="128"/>
      <c r="AP269" s="125"/>
      <c r="AQ269" s="705"/>
      <c r="AR269" s="96" t="str">
        <f t="shared" si="36"/>
        <v/>
      </c>
      <c r="AS269" s="96" t="str">
        <f t="shared" si="37"/>
        <v/>
      </c>
      <c r="AT269" s="132" t="str">
        <f t="shared" si="38"/>
        <v xml:space="preserve"> - </v>
      </c>
      <c r="AU269" s="477" t="str">
        <f>IFERROR(VLOOKUP(B269,adm!$C$2:$E$36,3,FALSE),"")</f>
        <v/>
      </c>
      <c r="AV269" s="258"/>
      <c r="AW269" s="122"/>
      <c r="AX269" s="122"/>
      <c r="AY269" s="122"/>
      <c r="AZ269" s="122"/>
      <c r="BA269" s="122"/>
    </row>
    <row r="270" spans="1:53" ht="15" customHeight="1" x14ac:dyDescent="0.25">
      <c r="A270" s="812">
        <v>269</v>
      </c>
      <c r="B270" s="123"/>
      <c r="C270" s="131"/>
      <c r="D270" s="124"/>
      <c r="E270" s="543"/>
      <c r="F270" s="124"/>
      <c r="G270" s="681"/>
      <c r="H270" s="125"/>
      <c r="I270" s="742"/>
      <c r="J270" s="126"/>
      <c r="K270" s="701"/>
      <c r="L270" s="126"/>
      <c r="M270" s="125"/>
      <c r="N270" s="132" t="str">
        <f t="shared" si="39"/>
        <v>269</v>
      </c>
      <c r="O270" s="478"/>
      <c r="P270" s="478"/>
      <c r="Q270" s="125"/>
      <c r="R270" s="127"/>
      <c r="S270" s="127"/>
      <c r="T270" s="133" t="str">
        <f t="shared" si="40"/>
        <v/>
      </c>
      <c r="U270" s="134" t="str">
        <f t="shared" si="41"/>
        <v/>
      </c>
      <c r="V270" s="125"/>
      <c r="W270" s="125"/>
      <c r="X270" s="125"/>
      <c r="Y270" s="125"/>
      <c r="Z270" s="128"/>
      <c r="AA270" s="692" t="str">
        <f t="shared" si="34"/>
        <v>ERROR</v>
      </c>
      <c r="AB270" s="128"/>
      <c r="AC270" s="128"/>
      <c r="AD270" s="635"/>
      <c r="AE270" s="131" t="str">
        <f t="shared" si="35"/>
        <v>ERROR</v>
      </c>
      <c r="AF270" s="479"/>
      <c r="AG270" s="690"/>
      <c r="AH270" s="481"/>
      <c r="AI270" s="689"/>
      <c r="AJ270" s="480"/>
      <c r="AK270" s="127"/>
      <c r="AL270" s="125"/>
      <c r="AM270" s="125"/>
      <c r="AN270" s="128"/>
      <c r="AO270" s="128"/>
      <c r="AP270" s="125"/>
      <c r="AQ270" s="705"/>
      <c r="AR270" s="96" t="str">
        <f t="shared" si="36"/>
        <v/>
      </c>
      <c r="AS270" s="96" t="str">
        <f t="shared" si="37"/>
        <v/>
      </c>
      <c r="AT270" s="132" t="str">
        <f t="shared" si="38"/>
        <v xml:space="preserve"> - </v>
      </c>
      <c r="AU270" s="477" t="str">
        <f>IFERROR(VLOOKUP(B270,adm!$C$2:$E$36,3,FALSE),"")</f>
        <v/>
      </c>
      <c r="AV270" s="258"/>
      <c r="AW270" s="122"/>
      <c r="AX270" s="122"/>
      <c r="AY270" s="122"/>
      <c r="AZ270" s="122"/>
      <c r="BA270" s="122"/>
    </row>
    <row r="271" spans="1:53" ht="15" customHeight="1" x14ac:dyDescent="0.25">
      <c r="A271" s="812">
        <v>270</v>
      </c>
      <c r="B271" s="123"/>
      <c r="C271" s="131"/>
      <c r="D271" s="124"/>
      <c r="E271" s="543"/>
      <c r="F271" s="124"/>
      <c r="G271" s="681"/>
      <c r="H271" s="125"/>
      <c r="I271" s="742"/>
      <c r="J271" s="126"/>
      <c r="K271" s="701"/>
      <c r="L271" s="126"/>
      <c r="M271" s="125"/>
      <c r="N271" s="132" t="str">
        <f t="shared" si="39"/>
        <v>270</v>
      </c>
      <c r="O271" s="478"/>
      <c r="P271" s="478"/>
      <c r="Q271" s="125"/>
      <c r="R271" s="127"/>
      <c r="S271" s="127"/>
      <c r="T271" s="133" t="str">
        <f t="shared" si="40"/>
        <v/>
      </c>
      <c r="U271" s="134" t="str">
        <f t="shared" si="41"/>
        <v/>
      </c>
      <c r="V271" s="125"/>
      <c r="W271" s="125"/>
      <c r="X271" s="125"/>
      <c r="Y271" s="125"/>
      <c r="Z271" s="128"/>
      <c r="AA271" s="692" t="str">
        <f t="shared" si="34"/>
        <v>ERROR</v>
      </c>
      <c r="AB271" s="128"/>
      <c r="AC271" s="128"/>
      <c r="AD271" s="635"/>
      <c r="AE271" s="131" t="str">
        <f t="shared" si="35"/>
        <v>ERROR</v>
      </c>
      <c r="AF271" s="479"/>
      <c r="AG271" s="690"/>
      <c r="AH271" s="481"/>
      <c r="AI271" s="689"/>
      <c r="AJ271" s="480"/>
      <c r="AK271" s="127"/>
      <c r="AL271" s="125"/>
      <c r="AM271" s="125"/>
      <c r="AN271" s="128"/>
      <c r="AO271" s="128"/>
      <c r="AP271" s="125"/>
      <c r="AQ271" s="705"/>
      <c r="AR271" s="96" t="str">
        <f t="shared" si="36"/>
        <v/>
      </c>
      <c r="AS271" s="96" t="str">
        <f t="shared" si="37"/>
        <v/>
      </c>
      <c r="AT271" s="132" t="str">
        <f t="shared" si="38"/>
        <v xml:space="preserve"> - </v>
      </c>
      <c r="AU271" s="477" t="str">
        <f>IFERROR(VLOOKUP(B271,adm!$C$2:$E$36,3,FALSE),"")</f>
        <v/>
      </c>
      <c r="AV271" s="258"/>
      <c r="AW271" s="122"/>
      <c r="AX271" s="122"/>
      <c r="AY271" s="122"/>
      <c r="AZ271" s="122"/>
      <c r="BA271" s="122"/>
    </row>
    <row r="272" spans="1:53" ht="15" customHeight="1" x14ac:dyDescent="0.25">
      <c r="A272" s="812">
        <v>271</v>
      </c>
      <c r="B272" s="123"/>
      <c r="C272" s="131"/>
      <c r="D272" s="124"/>
      <c r="E272" s="543"/>
      <c r="F272" s="124"/>
      <c r="G272" s="681"/>
      <c r="H272" s="125"/>
      <c r="I272" s="742"/>
      <c r="J272" s="126"/>
      <c r="K272" s="701"/>
      <c r="L272" s="126"/>
      <c r="M272" s="125"/>
      <c r="N272" s="132" t="str">
        <f t="shared" si="39"/>
        <v>271</v>
      </c>
      <c r="O272" s="478"/>
      <c r="P272" s="478"/>
      <c r="Q272" s="125"/>
      <c r="R272" s="127"/>
      <c r="S272" s="127"/>
      <c r="T272" s="133" t="str">
        <f t="shared" si="40"/>
        <v/>
      </c>
      <c r="U272" s="134" t="str">
        <f t="shared" si="41"/>
        <v/>
      </c>
      <c r="V272" s="125"/>
      <c r="W272" s="125"/>
      <c r="X272" s="125"/>
      <c r="Y272" s="125"/>
      <c r="Z272" s="128"/>
      <c r="AA272" s="692" t="str">
        <f t="shared" si="34"/>
        <v>ERROR</v>
      </c>
      <c r="AB272" s="128"/>
      <c r="AC272" s="128"/>
      <c r="AD272" s="635"/>
      <c r="AE272" s="131" t="str">
        <f t="shared" si="35"/>
        <v>ERROR</v>
      </c>
      <c r="AF272" s="479"/>
      <c r="AG272" s="690"/>
      <c r="AH272" s="481"/>
      <c r="AI272" s="689"/>
      <c r="AJ272" s="480"/>
      <c r="AK272" s="127"/>
      <c r="AL272" s="125"/>
      <c r="AM272" s="125"/>
      <c r="AN272" s="128"/>
      <c r="AO272" s="128"/>
      <c r="AP272" s="125"/>
      <c r="AQ272" s="705"/>
      <c r="AR272" s="96" t="str">
        <f t="shared" si="36"/>
        <v/>
      </c>
      <c r="AS272" s="96" t="str">
        <f t="shared" si="37"/>
        <v/>
      </c>
      <c r="AT272" s="132" t="str">
        <f t="shared" si="38"/>
        <v xml:space="preserve"> - </v>
      </c>
      <c r="AU272" s="477" t="str">
        <f>IFERROR(VLOOKUP(B272,adm!$C$2:$E$36,3,FALSE),"")</f>
        <v/>
      </c>
      <c r="AV272" s="258"/>
      <c r="AW272" s="122"/>
      <c r="AX272" s="122"/>
      <c r="AY272" s="122"/>
      <c r="AZ272" s="122"/>
      <c r="BA272" s="122"/>
    </row>
    <row r="273" spans="1:53" ht="15" customHeight="1" x14ac:dyDescent="0.25">
      <c r="A273" s="812">
        <v>272</v>
      </c>
      <c r="B273" s="123"/>
      <c r="C273" s="131"/>
      <c r="D273" s="124"/>
      <c r="E273" s="543"/>
      <c r="F273" s="124"/>
      <c r="G273" s="681"/>
      <c r="H273" s="125"/>
      <c r="I273" s="742"/>
      <c r="J273" s="126"/>
      <c r="K273" s="701"/>
      <c r="L273" s="126"/>
      <c r="M273" s="125"/>
      <c r="N273" s="132" t="str">
        <f t="shared" si="39"/>
        <v>272</v>
      </c>
      <c r="O273" s="478"/>
      <c r="P273" s="478"/>
      <c r="Q273" s="125"/>
      <c r="R273" s="127"/>
      <c r="S273" s="127"/>
      <c r="T273" s="133" t="str">
        <f t="shared" si="40"/>
        <v/>
      </c>
      <c r="U273" s="134" t="str">
        <f t="shared" si="41"/>
        <v/>
      </c>
      <c r="V273" s="125"/>
      <c r="W273" s="125"/>
      <c r="X273" s="125"/>
      <c r="Y273" s="125"/>
      <c r="Z273" s="128"/>
      <c r="AA273" s="692" t="str">
        <f t="shared" si="34"/>
        <v>ERROR</v>
      </c>
      <c r="AB273" s="128"/>
      <c r="AC273" s="128"/>
      <c r="AD273" s="635"/>
      <c r="AE273" s="131" t="str">
        <f t="shared" si="35"/>
        <v>ERROR</v>
      </c>
      <c r="AF273" s="479"/>
      <c r="AG273" s="690"/>
      <c r="AH273" s="481"/>
      <c r="AI273" s="689"/>
      <c r="AJ273" s="480"/>
      <c r="AK273" s="127"/>
      <c r="AL273" s="125"/>
      <c r="AM273" s="125"/>
      <c r="AN273" s="128"/>
      <c r="AO273" s="128"/>
      <c r="AP273" s="125"/>
      <c r="AQ273" s="705"/>
      <c r="AR273" s="96" t="str">
        <f t="shared" si="36"/>
        <v/>
      </c>
      <c r="AS273" s="96" t="str">
        <f t="shared" si="37"/>
        <v/>
      </c>
      <c r="AT273" s="132" t="str">
        <f t="shared" si="38"/>
        <v xml:space="preserve"> - </v>
      </c>
      <c r="AU273" s="477" t="str">
        <f>IFERROR(VLOOKUP(B273,adm!$C$2:$E$36,3,FALSE),"")</f>
        <v/>
      </c>
      <c r="AV273" s="258"/>
      <c r="AW273" s="122"/>
      <c r="AX273" s="122"/>
      <c r="AY273" s="122"/>
      <c r="AZ273" s="122"/>
      <c r="BA273" s="122"/>
    </row>
    <row r="274" spans="1:53" ht="15" customHeight="1" x14ac:dyDescent="0.25">
      <c r="A274" s="812">
        <v>273</v>
      </c>
      <c r="B274" s="123"/>
      <c r="C274" s="131"/>
      <c r="D274" s="124"/>
      <c r="E274" s="543"/>
      <c r="F274" s="124"/>
      <c r="G274" s="681"/>
      <c r="H274" s="125"/>
      <c r="I274" s="742"/>
      <c r="J274" s="126"/>
      <c r="K274" s="701"/>
      <c r="L274" s="126"/>
      <c r="M274" s="125"/>
      <c r="N274" s="132" t="str">
        <f t="shared" si="39"/>
        <v>273</v>
      </c>
      <c r="O274" s="478"/>
      <c r="P274" s="478"/>
      <c r="Q274" s="125"/>
      <c r="R274" s="127"/>
      <c r="S274" s="127"/>
      <c r="T274" s="133" t="str">
        <f t="shared" si="40"/>
        <v/>
      </c>
      <c r="U274" s="134" t="str">
        <f t="shared" si="41"/>
        <v/>
      </c>
      <c r="V274" s="125"/>
      <c r="W274" s="125"/>
      <c r="X274" s="125"/>
      <c r="Y274" s="125"/>
      <c r="Z274" s="128"/>
      <c r="AA274" s="692" t="str">
        <f t="shared" si="34"/>
        <v>ERROR</v>
      </c>
      <c r="AB274" s="128"/>
      <c r="AC274" s="128"/>
      <c r="AD274" s="635"/>
      <c r="AE274" s="131" t="str">
        <f t="shared" si="35"/>
        <v>ERROR</v>
      </c>
      <c r="AF274" s="479"/>
      <c r="AG274" s="690"/>
      <c r="AH274" s="481"/>
      <c r="AI274" s="689"/>
      <c r="AJ274" s="480"/>
      <c r="AK274" s="127"/>
      <c r="AL274" s="125"/>
      <c r="AM274" s="125"/>
      <c r="AN274" s="128"/>
      <c r="AO274" s="128"/>
      <c r="AP274" s="125"/>
      <c r="AQ274" s="705"/>
      <c r="AR274" s="96" t="str">
        <f t="shared" si="36"/>
        <v/>
      </c>
      <c r="AS274" s="96" t="str">
        <f t="shared" si="37"/>
        <v/>
      </c>
      <c r="AT274" s="132" t="str">
        <f t="shared" si="38"/>
        <v xml:space="preserve"> - </v>
      </c>
      <c r="AU274" s="477" t="str">
        <f>IFERROR(VLOOKUP(B274,adm!$C$2:$E$36,3,FALSE),"")</f>
        <v/>
      </c>
      <c r="AV274" s="258"/>
      <c r="AW274" s="122"/>
      <c r="AX274" s="122"/>
      <c r="AY274" s="122"/>
      <c r="AZ274" s="122"/>
      <c r="BA274" s="122"/>
    </row>
    <row r="275" spans="1:53" ht="15" customHeight="1" x14ac:dyDescent="0.25">
      <c r="A275" s="812">
        <v>274</v>
      </c>
      <c r="B275" s="123"/>
      <c r="C275" s="131"/>
      <c r="D275" s="124"/>
      <c r="E275" s="543"/>
      <c r="F275" s="124"/>
      <c r="G275" s="681"/>
      <c r="H275" s="125"/>
      <c r="I275" s="742"/>
      <c r="J275" s="126"/>
      <c r="K275" s="701"/>
      <c r="L275" s="126"/>
      <c r="M275" s="125"/>
      <c r="N275" s="132" t="str">
        <f t="shared" si="39"/>
        <v>274</v>
      </c>
      <c r="O275" s="478"/>
      <c r="P275" s="478"/>
      <c r="Q275" s="125"/>
      <c r="R275" s="127"/>
      <c r="S275" s="127"/>
      <c r="T275" s="133" t="str">
        <f t="shared" si="40"/>
        <v/>
      </c>
      <c r="U275" s="134" t="str">
        <f t="shared" si="41"/>
        <v/>
      </c>
      <c r="V275" s="125"/>
      <c r="W275" s="125"/>
      <c r="X275" s="125"/>
      <c r="Y275" s="125"/>
      <c r="Z275" s="128"/>
      <c r="AA275" s="692" t="str">
        <f t="shared" si="34"/>
        <v>ERROR</v>
      </c>
      <c r="AB275" s="128"/>
      <c r="AC275" s="128"/>
      <c r="AD275" s="635"/>
      <c r="AE275" s="131" t="str">
        <f t="shared" si="35"/>
        <v>ERROR</v>
      </c>
      <c r="AF275" s="479"/>
      <c r="AG275" s="690"/>
      <c r="AH275" s="481"/>
      <c r="AI275" s="689"/>
      <c r="AJ275" s="480"/>
      <c r="AK275" s="127"/>
      <c r="AL275" s="125"/>
      <c r="AM275" s="125"/>
      <c r="AN275" s="128"/>
      <c r="AO275" s="128"/>
      <c r="AP275" s="125"/>
      <c r="AQ275" s="705"/>
      <c r="AR275" s="96" t="str">
        <f t="shared" si="36"/>
        <v/>
      </c>
      <c r="AS275" s="96" t="str">
        <f t="shared" si="37"/>
        <v/>
      </c>
      <c r="AT275" s="132" t="str">
        <f t="shared" si="38"/>
        <v xml:space="preserve"> - </v>
      </c>
      <c r="AU275" s="477" t="str">
        <f>IFERROR(VLOOKUP(B275,adm!$C$2:$E$36,3,FALSE),"")</f>
        <v/>
      </c>
      <c r="AV275" s="258"/>
      <c r="AW275" s="122"/>
      <c r="AX275" s="122"/>
      <c r="AY275" s="122"/>
      <c r="AZ275" s="122"/>
      <c r="BA275" s="122"/>
    </row>
    <row r="276" spans="1:53" ht="15" customHeight="1" x14ac:dyDescent="0.25">
      <c r="A276" s="812">
        <v>275</v>
      </c>
      <c r="B276" s="123"/>
      <c r="C276" s="131"/>
      <c r="D276" s="124"/>
      <c r="E276" s="543"/>
      <c r="F276" s="124"/>
      <c r="G276" s="681"/>
      <c r="H276" s="125"/>
      <c r="I276" s="742"/>
      <c r="J276" s="126"/>
      <c r="K276" s="701"/>
      <c r="L276" s="126"/>
      <c r="M276" s="125"/>
      <c r="N276" s="132" t="str">
        <f t="shared" si="39"/>
        <v>275</v>
      </c>
      <c r="O276" s="478"/>
      <c r="P276" s="478"/>
      <c r="Q276" s="125"/>
      <c r="R276" s="127"/>
      <c r="S276" s="127"/>
      <c r="T276" s="133" t="str">
        <f t="shared" si="40"/>
        <v/>
      </c>
      <c r="U276" s="134" t="str">
        <f t="shared" si="41"/>
        <v/>
      </c>
      <c r="V276" s="125"/>
      <c r="W276" s="125"/>
      <c r="X276" s="125"/>
      <c r="Y276" s="125"/>
      <c r="Z276" s="128"/>
      <c r="AA276" s="692" t="str">
        <f t="shared" si="34"/>
        <v>ERROR</v>
      </c>
      <c r="AB276" s="128"/>
      <c r="AC276" s="128"/>
      <c r="AD276" s="635"/>
      <c r="AE276" s="131" t="str">
        <f t="shared" si="35"/>
        <v>ERROR</v>
      </c>
      <c r="AF276" s="479"/>
      <c r="AG276" s="690"/>
      <c r="AH276" s="481"/>
      <c r="AI276" s="689"/>
      <c r="AJ276" s="480"/>
      <c r="AK276" s="127"/>
      <c r="AL276" s="125"/>
      <c r="AM276" s="125"/>
      <c r="AN276" s="128"/>
      <c r="AO276" s="128"/>
      <c r="AP276" s="125"/>
      <c r="AQ276" s="705"/>
      <c r="AR276" s="96" t="str">
        <f t="shared" si="36"/>
        <v/>
      </c>
      <c r="AS276" s="96" t="str">
        <f t="shared" si="37"/>
        <v/>
      </c>
      <c r="AT276" s="132" t="str">
        <f t="shared" si="38"/>
        <v xml:space="preserve"> - </v>
      </c>
      <c r="AU276" s="477" t="str">
        <f>IFERROR(VLOOKUP(B276,adm!$C$2:$E$36,3,FALSE),"")</f>
        <v/>
      </c>
      <c r="AV276" s="258"/>
      <c r="AW276" s="122"/>
      <c r="AX276" s="122"/>
      <c r="AY276" s="122"/>
      <c r="AZ276" s="122"/>
      <c r="BA276" s="122"/>
    </row>
    <row r="277" spans="1:53" ht="15" customHeight="1" x14ac:dyDescent="0.25">
      <c r="A277" s="812">
        <v>276</v>
      </c>
      <c r="B277" s="123"/>
      <c r="C277" s="131"/>
      <c r="D277" s="124"/>
      <c r="E277" s="543"/>
      <c r="F277" s="124"/>
      <c r="G277" s="681"/>
      <c r="H277" s="125"/>
      <c r="I277" s="742"/>
      <c r="J277" s="126"/>
      <c r="K277" s="701"/>
      <c r="L277" s="126"/>
      <c r="M277" s="125"/>
      <c r="N277" s="132" t="str">
        <f t="shared" si="39"/>
        <v>276</v>
      </c>
      <c r="O277" s="478"/>
      <c r="P277" s="478"/>
      <c r="Q277" s="125"/>
      <c r="R277" s="127"/>
      <c r="S277" s="127"/>
      <c r="T277" s="133" t="str">
        <f t="shared" si="40"/>
        <v/>
      </c>
      <c r="U277" s="134" t="str">
        <f t="shared" si="41"/>
        <v/>
      </c>
      <c r="V277" s="125"/>
      <c r="W277" s="125"/>
      <c r="X277" s="125"/>
      <c r="Y277" s="125"/>
      <c r="Z277" s="128"/>
      <c r="AA277" s="692" t="str">
        <f t="shared" si="34"/>
        <v>ERROR</v>
      </c>
      <c r="AB277" s="128"/>
      <c r="AC277" s="128"/>
      <c r="AD277" s="635"/>
      <c r="AE277" s="131" t="str">
        <f t="shared" si="35"/>
        <v>ERROR</v>
      </c>
      <c r="AF277" s="479"/>
      <c r="AG277" s="690"/>
      <c r="AH277" s="481"/>
      <c r="AI277" s="689"/>
      <c r="AJ277" s="480"/>
      <c r="AK277" s="127"/>
      <c r="AL277" s="125"/>
      <c r="AM277" s="125"/>
      <c r="AN277" s="128"/>
      <c r="AO277" s="128"/>
      <c r="AP277" s="125"/>
      <c r="AQ277" s="705"/>
      <c r="AR277" s="96" t="str">
        <f t="shared" si="36"/>
        <v/>
      </c>
      <c r="AS277" s="96" t="str">
        <f t="shared" si="37"/>
        <v/>
      </c>
      <c r="AT277" s="132" t="str">
        <f t="shared" si="38"/>
        <v xml:space="preserve"> - </v>
      </c>
      <c r="AU277" s="477" t="str">
        <f>IFERROR(VLOOKUP(B277,adm!$C$2:$E$36,3,FALSE),"")</f>
        <v/>
      </c>
      <c r="AV277" s="258"/>
      <c r="AW277" s="122"/>
      <c r="AX277" s="122"/>
      <c r="AY277" s="122"/>
      <c r="AZ277" s="122"/>
      <c r="BA277" s="122"/>
    </row>
    <row r="278" spans="1:53" ht="15" customHeight="1" x14ac:dyDescent="0.25">
      <c r="A278" s="812">
        <v>277</v>
      </c>
      <c r="B278" s="123"/>
      <c r="C278" s="131"/>
      <c r="D278" s="124"/>
      <c r="E278" s="543"/>
      <c r="F278" s="124"/>
      <c r="G278" s="681"/>
      <c r="H278" s="125"/>
      <c r="I278" s="742"/>
      <c r="J278" s="126"/>
      <c r="K278" s="701"/>
      <c r="L278" s="126"/>
      <c r="M278" s="125"/>
      <c r="N278" s="132" t="str">
        <f t="shared" si="39"/>
        <v>277</v>
      </c>
      <c r="O278" s="478"/>
      <c r="P278" s="478"/>
      <c r="Q278" s="125"/>
      <c r="R278" s="127"/>
      <c r="S278" s="127"/>
      <c r="T278" s="133" t="str">
        <f t="shared" si="40"/>
        <v/>
      </c>
      <c r="U278" s="134" t="str">
        <f t="shared" si="41"/>
        <v/>
      </c>
      <c r="V278" s="125"/>
      <c r="W278" s="125"/>
      <c r="X278" s="125"/>
      <c r="Y278" s="125"/>
      <c r="Z278" s="128"/>
      <c r="AA278" s="692" t="str">
        <f t="shared" si="34"/>
        <v>ERROR</v>
      </c>
      <c r="AB278" s="128"/>
      <c r="AC278" s="128"/>
      <c r="AD278" s="635"/>
      <c r="AE278" s="131" t="str">
        <f t="shared" si="35"/>
        <v>ERROR</v>
      </c>
      <c r="AF278" s="479"/>
      <c r="AG278" s="690"/>
      <c r="AH278" s="481"/>
      <c r="AI278" s="689"/>
      <c r="AJ278" s="480"/>
      <c r="AK278" s="127"/>
      <c r="AL278" s="125"/>
      <c r="AM278" s="125"/>
      <c r="AN278" s="128"/>
      <c r="AO278" s="128"/>
      <c r="AP278" s="125"/>
      <c r="AQ278" s="705"/>
      <c r="AR278" s="96" t="str">
        <f t="shared" si="36"/>
        <v/>
      </c>
      <c r="AS278" s="96" t="str">
        <f t="shared" si="37"/>
        <v/>
      </c>
      <c r="AT278" s="132" t="str">
        <f t="shared" si="38"/>
        <v xml:space="preserve"> - </v>
      </c>
      <c r="AU278" s="477" t="str">
        <f>IFERROR(VLOOKUP(B278,adm!$C$2:$E$36,3,FALSE),"")</f>
        <v/>
      </c>
      <c r="AV278" s="258"/>
      <c r="AW278" s="122"/>
      <c r="AX278" s="122"/>
      <c r="AY278" s="122"/>
      <c r="AZ278" s="122"/>
      <c r="BA278" s="122"/>
    </row>
    <row r="279" spans="1:53" ht="15" customHeight="1" x14ac:dyDescent="0.25">
      <c r="A279" s="812">
        <v>278</v>
      </c>
      <c r="B279" s="123"/>
      <c r="C279" s="131"/>
      <c r="D279" s="124"/>
      <c r="E279" s="543"/>
      <c r="F279" s="124"/>
      <c r="G279" s="681"/>
      <c r="H279" s="125"/>
      <c r="I279" s="742"/>
      <c r="J279" s="126"/>
      <c r="K279" s="701"/>
      <c r="L279" s="126"/>
      <c r="M279" s="125"/>
      <c r="N279" s="132" t="str">
        <f t="shared" si="39"/>
        <v>278</v>
      </c>
      <c r="O279" s="478"/>
      <c r="P279" s="478"/>
      <c r="Q279" s="125"/>
      <c r="R279" s="127"/>
      <c r="S279" s="127"/>
      <c r="T279" s="133" t="str">
        <f t="shared" si="40"/>
        <v/>
      </c>
      <c r="U279" s="134" t="str">
        <f t="shared" si="41"/>
        <v/>
      </c>
      <c r="V279" s="125"/>
      <c r="W279" s="125"/>
      <c r="X279" s="125"/>
      <c r="Y279" s="125"/>
      <c r="Z279" s="128"/>
      <c r="AA279" s="692" t="str">
        <f t="shared" si="34"/>
        <v>ERROR</v>
      </c>
      <c r="AB279" s="128"/>
      <c r="AC279" s="128"/>
      <c r="AD279" s="635"/>
      <c r="AE279" s="131" t="str">
        <f t="shared" si="35"/>
        <v>ERROR</v>
      </c>
      <c r="AF279" s="479"/>
      <c r="AG279" s="690"/>
      <c r="AH279" s="481"/>
      <c r="AI279" s="689"/>
      <c r="AJ279" s="480"/>
      <c r="AK279" s="127"/>
      <c r="AL279" s="125"/>
      <c r="AM279" s="125"/>
      <c r="AN279" s="128"/>
      <c r="AO279" s="128"/>
      <c r="AP279" s="125"/>
      <c r="AQ279" s="705"/>
      <c r="AR279" s="96" t="str">
        <f t="shared" si="36"/>
        <v/>
      </c>
      <c r="AS279" s="96" t="str">
        <f t="shared" si="37"/>
        <v/>
      </c>
      <c r="AT279" s="132" t="str">
        <f t="shared" si="38"/>
        <v xml:space="preserve"> - </v>
      </c>
      <c r="AU279" s="477" t="str">
        <f>IFERROR(VLOOKUP(B279,adm!$C$2:$E$36,3,FALSE),"")</f>
        <v/>
      </c>
      <c r="AV279" s="258"/>
      <c r="AW279" s="122"/>
      <c r="AX279" s="122"/>
      <c r="AY279" s="122"/>
      <c r="AZ279" s="122"/>
      <c r="BA279" s="122"/>
    </row>
    <row r="280" spans="1:53" ht="15" customHeight="1" x14ac:dyDescent="0.25">
      <c r="A280" s="812">
        <v>279</v>
      </c>
      <c r="B280" s="123"/>
      <c r="C280" s="131"/>
      <c r="D280" s="124"/>
      <c r="E280" s="543"/>
      <c r="F280" s="124"/>
      <c r="G280" s="681"/>
      <c r="H280" s="125"/>
      <c r="I280" s="742"/>
      <c r="J280" s="126"/>
      <c r="K280" s="701"/>
      <c r="L280" s="126"/>
      <c r="M280" s="125"/>
      <c r="N280" s="132" t="str">
        <f t="shared" si="39"/>
        <v>279</v>
      </c>
      <c r="O280" s="478"/>
      <c r="P280" s="478"/>
      <c r="Q280" s="125"/>
      <c r="R280" s="127"/>
      <c r="S280" s="127"/>
      <c r="T280" s="133" t="str">
        <f t="shared" si="40"/>
        <v/>
      </c>
      <c r="U280" s="134" t="str">
        <f t="shared" si="41"/>
        <v/>
      </c>
      <c r="V280" s="125"/>
      <c r="W280" s="125"/>
      <c r="X280" s="125"/>
      <c r="Y280" s="125"/>
      <c r="Z280" s="128"/>
      <c r="AA280" s="692" t="str">
        <f t="shared" si="34"/>
        <v>ERROR</v>
      </c>
      <c r="AB280" s="128"/>
      <c r="AC280" s="128"/>
      <c r="AD280" s="635"/>
      <c r="AE280" s="131" t="str">
        <f t="shared" si="35"/>
        <v>ERROR</v>
      </c>
      <c r="AF280" s="479"/>
      <c r="AG280" s="690"/>
      <c r="AH280" s="481"/>
      <c r="AI280" s="689"/>
      <c r="AJ280" s="480"/>
      <c r="AK280" s="127"/>
      <c r="AL280" s="125"/>
      <c r="AM280" s="125"/>
      <c r="AN280" s="128"/>
      <c r="AO280" s="128"/>
      <c r="AP280" s="125"/>
      <c r="AQ280" s="705"/>
      <c r="AR280" s="96" t="str">
        <f t="shared" si="36"/>
        <v/>
      </c>
      <c r="AS280" s="96" t="str">
        <f t="shared" si="37"/>
        <v/>
      </c>
      <c r="AT280" s="132" t="str">
        <f t="shared" si="38"/>
        <v xml:space="preserve"> - </v>
      </c>
      <c r="AU280" s="477" t="str">
        <f>IFERROR(VLOOKUP(B280,adm!$C$2:$E$36,3,FALSE),"")</f>
        <v/>
      </c>
      <c r="AV280" s="258"/>
      <c r="AW280" s="122"/>
      <c r="AX280" s="122"/>
      <c r="AY280" s="122"/>
      <c r="AZ280" s="122"/>
      <c r="BA280" s="122"/>
    </row>
    <row r="281" spans="1:53" ht="15" customHeight="1" x14ac:dyDescent="0.25">
      <c r="A281" s="812">
        <v>280</v>
      </c>
      <c r="B281" s="123"/>
      <c r="C281" s="131"/>
      <c r="D281" s="124"/>
      <c r="E281" s="543"/>
      <c r="F281" s="124"/>
      <c r="G281" s="681"/>
      <c r="H281" s="125"/>
      <c r="I281" s="742"/>
      <c r="J281" s="126"/>
      <c r="K281" s="701"/>
      <c r="L281" s="126"/>
      <c r="M281" s="125"/>
      <c r="N281" s="132" t="str">
        <f t="shared" si="39"/>
        <v>280</v>
      </c>
      <c r="O281" s="478"/>
      <c r="P281" s="478"/>
      <c r="Q281" s="125"/>
      <c r="R281" s="127"/>
      <c r="S281" s="127"/>
      <c r="T281" s="133" t="str">
        <f t="shared" si="40"/>
        <v/>
      </c>
      <c r="U281" s="134" t="str">
        <f t="shared" si="41"/>
        <v/>
      </c>
      <c r="V281" s="125"/>
      <c r="W281" s="125"/>
      <c r="X281" s="125"/>
      <c r="Y281" s="125"/>
      <c r="Z281" s="128"/>
      <c r="AA281" s="692" t="str">
        <f t="shared" si="34"/>
        <v>ERROR</v>
      </c>
      <c r="AB281" s="128"/>
      <c r="AC281" s="128"/>
      <c r="AD281" s="635"/>
      <c r="AE281" s="131" t="str">
        <f t="shared" si="35"/>
        <v>ERROR</v>
      </c>
      <c r="AF281" s="479"/>
      <c r="AG281" s="690"/>
      <c r="AH281" s="481"/>
      <c r="AI281" s="689"/>
      <c r="AJ281" s="480"/>
      <c r="AK281" s="127"/>
      <c r="AL281" s="125"/>
      <c r="AM281" s="125"/>
      <c r="AN281" s="128"/>
      <c r="AO281" s="128"/>
      <c r="AP281" s="125"/>
      <c r="AQ281" s="705"/>
      <c r="AR281" s="96" t="str">
        <f t="shared" si="36"/>
        <v/>
      </c>
      <c r="AS281" s="96" t="str">
        <f t="shared" si="37"/>
        <v/>
      </c>
      <c r="AT281" s="132" t="str">
        <f t="shared" si="38"/>
        <v xml:space="preserve"> - </v>
      </c>
      <c r="AU281" s="477" t="str">
        <f>IFERROR(VLOOKUP(B281,adm!$C$2:$E$36,3,FALSE),"")</f>
        <v/>
      </c>
      <c r="AV281" s="258"/>
      <c r="AW281" s="122"/>
      <c r="AX281" s="122"/>
      <c r="AY281" s="122"/>
      <c r="AZ281" s="122"/>
      <c r="BA281" s="122"/>
    </row>
    <row r="282" spans="1:53" ht="15" customHeight="1" x14ac:dyDescent="0.25">
      <c r="A282" s="812">
        <v>281</v>
      </c>
      <c r="B282" s="123"/>
      <c r="C282" s="131"/>
      <c r="D282" s="124"/>
      <c r="E282" s="543"/>
      <c r="F282" s="124"/>
      <c r="G282" s="681"/>
      <c r="H282" s="125"/>
      <c r="I282" s="742"/>
      <c r="J282" s="126"/>
      <c r="K282" s="701"/>
      <c r="L282" s="126"/>
      <c r="M282" s="125"/>
      <c r="N282" s="132" t="str">
        <f t="shared" si="39"/>
        <v>281</v>
      </c>
      <c r="O282" s="478"/>
      <c r="P282" s="478"/>
      <c r="Q282" s="125"/>
      <c r="R282" s="127"/>
      <c r="S282" s="127"/>
      <c r="T282" s="133" t="str">
        <f t="shared" si="40"/>
        <v/>
      </c>
      <c r="U282" s="134" t="str">
        <f t="shared" si="41"/>
        <v/>
      </c>
      <c r="V282" s="125"/>
      <c r="W282" s="125"/>
      <c r="X282" s="125"/>
      <c r="Y282" s="125"/>
      <c r="Z282" s="128"/>
      <c r="AA282" s="692" t="str">
        <f t="shared" si="34"/>
        <v>ERROR</v>
      </c>
      <c r="AB282" s="128"/>
      <c r="AC282" s="128"/>
      <c r="AD282" s="635"/>
      <c r="AE282" s="131" t="str">
        <f t="shared" si="35"/>
        <v>ERROR</v>
      </c>
      <c r="AF282" s="479"/>
      <c r="AG282" s="690"/>
      <c r="AH282" s="481"/>
      <c r="AI282" s="689"/>
      <c r="AJ282" s="480"/>
      <c r="AK282" s="127"/>
      <c r="AL282" s="125"/>
      <c r="AM282" s="125"/>
      <c r="AN282" s="128"/>
      <c r="AO282" s="128"/>
      <c r="AP282" s="125"/>
      <c r="AQ282" s="705"/>
      <c r="AR282" s="96" t="str">
        <f t="shared" si="36"/>
        <v/>
      </c>
      <c r="AS282" s="96" t="str">
        <f t="shared" si="37"/>
        <v/>
      </c>
      <c r="AT282" s="132" t="str">
        <f t="shared" si="38"/>
        <v xml:space="preserve"> - </v>
      </c>
      <c r="AU282" s="477" t="str">
        <f>IFERROR(VLOOKUP(B282,adm!$C$2:$E$36,3,FALSE),"")</f>
        <v/>
      </c>
      <c r="AV282" s="258"/>
      <c r="AW282" s="122"/>
      <c r="AX282" s="122"/>
      <c r="AY282" s="122"/>
      <c r="AZ282" s="122"/>
      <c r="BA282" s="122"/>
    </row>
    <row r="283" spans="1:53" ht="15" customHeight="1" x14ac:dyDescent="0.25">
      <c r="A283" s="812">
        <v>282</v>
      </c>
      <c r="B283" s="123"/>
      <c r="C283" s="131"/>
      <c r="D283" s="124"/>
      <c r="E283" s="543"/>
      <c r="F283" s="124"/>
      <c r="G283" s="681"/>
      <c r="H283" s="125"/>
      <c r="I283" s="742"/>
      <c r="J283" s="126"/>
      <c r="K283" s="701"/>
      <c r="L283" s="126"/>
      <c r="M283" s="125"/>
      <c r="N283" s="132" t="str">
        <f t="shared" si="39"/>
        <v>282</v>
      </c>
      <c r="O283" s="478"/>
      <c r="P283" s="478"/>
      <c r="Q283" s="125"/>
      <c r="R283" s="127"/>
      <c r="S283" s="127"/>
      <c r="T283" s="133" t="str">
        <f t="shared" si="40"/>
        <v/>
      </c>
      <c r="U283" s="134" t="str">
        <f t="shared" si="41"/>
        <v/>
      </c>
      <c r="V283" s="125"/>
      <c r="W283" s="125"/>
      <c r="X283" s="125"/>
      <c r="Y283" s="125"/>
      <c r="Z283" s="128"/>
      <c r="AA283" s="692" t="str">
        <f t="shared" si="34"/>
        <v>ERROR</v>
      </c>
      <c r="AB283" s="128"/>
      <c r="AC283" s="128"/>
      <c r="AD283" s="635"/>
      <c r="AE283" s="131" t="str">
        <f t="shared" si="35"/>
        <v>ERROR</v>
      </c>
      <c r="AF283" s="479"/>
      <c r="AG283" s="690"/>
      <c r="AH283" s="481"/>
      <c r="AI283" s="689"/>
      <c r="AJ283" s="480"/>
      <c r="AK283" s="127"/>
      <c r="AL283" s="125"/>
      <c r="AM283" s="125"/>
      <c r="AN283" s="128"/>
      <c r="AO283" s="128"/>
      <c r="AP283" s="125"/>
      <c r="AQ283" s="705"/>
      <c r="AR283" s="96" t="str">
        <f t="shared" si="36"/>
        <v/>
      </c>
      <c r="AS283" s="96" t="str">
        <f t="shared" si="37"/>
        <v/>
      </c>
      <c r="AT283" s="132" t="str">
        <f t="shared" si="38"/>
        <v xml:space="preserve"> - </v>
      </c>
      <c r="AU283" s="477" t="str">
        <f>IFERROR(VLOOKUP(B283,adm!$C$2:$E$36,3,FALSE),"")</f>
        <v/>
      </c>
      <c r="AV283" s="258"/>
      <c r="AW283" s="122"/>
      <c r="AX283" s="122"/>
      <c r="AY283" s="122"/>
      <c r="AZ283" s="122"/>
      <c r="BA283" s="122"/>
    </row>
    <row r="284" spans="1:53" ht="15" customHeight="1" x14ac:dyDescent="0.25">
      <c r="A284" s="812">
        <v>283</v>
      </c>
      <c r="B284" s="123"/>
      <c r="C284" s="131"/>
      <c r="D284" s="124"/>
      <c r="E284" s="543"/>
      <c r="F284" s="124"/>
      <c r="G284" s="681"/>
      <c r="H284" s="125"/>
      <c r="I284" s="742"/>
      <c r="J284" s="126"/>
      <c r="K284" s="701"/>
      <c r="L284" s="126"/>
      <c r="M284" s="125"/>
      <c r="N284" s="132" t="str">
        <f t="shared" si="39"/>
        <v>283</v>
      </c>
      <c r="O284" s="478"/>
      <c r="P284" s="478"/>
      <c r="Q284" s="125"/>
      <c r="R284" s="127"/>
      <c r="S284" s="127"/>
      <c r="T284" s="133" t="str">
        <f t="shared" si="40"/>
        <v/>
      </c>
      <c r="U284" s="134" t="str">
        <f t="shared" si="41"/>
        <v/>
      </c>
      <c r="V284" s="125"/>
      <c r="W284" s="125"/>
      <c r="X284" s="125"/>
      <c r="Y284" s="125"/>
      <c r="Z284" s="128"/>
      <c r="AA284" s="692" t="str">
        <f t="shared" si="34"/>
        <v>ERROR</v>
      </c>
      <c r="AB284" s="128"/>
      <c r="AC284" s="128"/>
      <c r="AD284" s="635"/>
      <c r="AE284" s="131" t="str">
        <f t="shared" si="35"/>
        <v>ERROR</v>
      </c>
      <c r="AF284" s="479"/>
      <c r="AG284" s="690"/>
      <c r="AH284" s="481"/>
      <c r="AI284" s="689"/>
      <c r="AJ284" s="480"/>
      <c r="AK284" s="127"/>
      <c r="AL284" s="125"/>
      <c r="AM284" s="125"/>
      <c r="AN284" s="128"/>
      <c r="AO284" s="128"/>
      <c r="AP284" s="125"/>
      <c r="AQ284" s="705"/>
      <c r="AR284" s="96" t="str">
        <f t="shared" si="36"/>
        <v/>
      </c>
      <c r="AS284" s="96" t="str">
        <f t="shared" si="37"/>
        <v/>
      </c>
      <c r="AT284" s="132" t="str">
        <f t="shared" si="38"/>
        <v xml:space="preserve"> - </v>
      </c>
      <c r="AU284" s="477" t="str">
        <f>IFERROR(VLOOKUP(B284,adm!$C$2:$E$36,3,FALSE),"")</f>
        <v/>
      </c>
      <c r="AV284" s="258"/>
      <c r="AW284" s="122"/>
      <c r="AX284" s="122"/>
      <c r="AY284" s="122"/>
      <c r="AZ284" s="122"/>
      <c r="BA284" s="122"/>
    </row>
    <row r="285" spans="1:53" ht="15" customHeight="1" x14ac:dyDescent="0.25">
      <c r="A285" s="812">
        <v>284</v>
      </c>
      <c r="B285" s="123"/>
      <c r="C285" s="131"/>
      <c r="D285" s="124"/>
      <c r="E285" s="543"/>
      <c r="F285" s="124"/>
      <c r="G285" s="681"/>
      <c r="H285" s="125"/>
      <c r="I285" s="742"/>
      <c r="J285" s="126"/>
      <c r="K285" s="701"/>
      <c r="L285" s="126"/>
      <c r="M285" s="125"/>
      <c r="N285" s="132" t="str">
        <f t="shared" si="39"/>
        <v>284</v>
      </c>
      <c r="O285" s="478"/>
      <c r="P285" s="478"/>
      <c r="Q285" s="125"/>
      <c r="R285" s="127"/>
      <c r="S285" s="127"/>
      <c r="T285" s="133" t="str">
        <f t="shared" si="40"/>
        <v/>
      </c>
      <c r="U285" s="134" t="str">
        <f t="shared" si="41"/>
        <v/>
      </c>
      <c r="V285" s="125"/>
      <c r="W285" s="125"/>
      <c r="X285" s="125"/>
      <c r="Y285" s="125"/>
      <c r="Z285" s="128"/>
      <c r="AA285" s="692" t="str">
        <f t="shared" si="34"/>
        <v>ERROR</v>
      </c>
      <c r="AB285" s="128"/>
      <c r="AC285" s="128"/>
      <c r="AD285" s="635"/>
      <c r="AE285" s="131" t="str">
        <f t="shared" si="35"/>
        <v>ERROR</v>
      </c>
      <c r="AF285" s="479"/>
      <c r="AG285" s="690"/>
      <c r="AH285" s="481"/>
      <c r="AI285" s="689"/>
      <c r="AJ285" s="480"/>
      <c r="AK285" s="127"/>
      <c r="AL285" s="125"/>
      <c r="AM285" s="125"/>
      <c r="AN285" s="128"/>
      <c r="AO285" s="128"/>
      <c r="AP285" s="125"/>
      <c r="AQ285" s="705"/>
      <c r="AR285" s="96" t="str">
        <f t="shared" si="36"/>
        <v/>
      </c>
      <c r="AS285" s="96" t="str">
        <f t="shared" si="37"/>
        <v/>
      </c>
      <c r="AT285" s="132" t="str">
        <f t="shared" si="38"/>
        <v xml:space="preserve"> - </v>
      </c>
      <c r="AU285" s="477" t="str">
        <f>IFERROR(VLOOKUP(B285,adm!$C$2:$E$36,3,FALSE),"")</f>
        <v/>
      </c>
      <c r="AV285" s="258"/>
      <c r="AW285" s="122"/>
      <c r="AX285" s="122"/>
      <c r="AY285" s="122"/>
      <c r="AZ285" s="122"/>
      <c r="BA285" s="122"/>
    </row>
    <row r="286" spans="1:53" ht="15" customHeight="1" x14ac:dyDescent="0.25">
      <c r="A286" s="812">
        <v>285</v>
      </c>
      <c r="B286" s="123"/>
      <c r="C286" s="131"/>
      <c r="D286" s="124"/>
      <c r="E286" s="543"/>
      <c r="F286" s="124"/>
      <c r="G286" s="681"/>
      <c r="H286" s="125"/>
      <c r="I286" s="742"/>
      <c r="J286" s="126"/>
      <c r="K286" s="701"/>
      <c r="L286" s="126"/>
      <c r="M286" s="125"/>
      <c r="N286" s="132" t="str">
        <f t="shared" si="39"/>
        <v>285</v>
      </c>
      <c r="O286" s="478"/>
      <c r="P286" s="478"/>
      <c r="Q286" s="125"/>
      <c r="R286" s="127"/>
      <c r="S286" s="127"/>
      <c r="T286" s="133" t="str">
        <f t="shared" si="40"/>
        <v/>
      </c>
      <c r="U286" s="134" t="str">
        <f t="shared" si="41"/>
        <v/>
      </c>
      <c r="V286" s="125"/>
      <c r="W286" s="125"/>
      <c r="X286" s="125"/>
      <c r="Y286" s="125"/>
      <c r="Z286" s="128"/>
      <c r="AA286" s="692" t="str">
        <f t="shared" si="34"/>
        <v>ERROR</v>
      </c>
      <c r="AB286" s="128"/>
      <c r="AC286" s="128"/>
      <c r="AD286" s="635"/>
      <c r="AE286" s="131" t="str">
        <f t="shared" si="35"/>
        <v>ERROR</v>
      </c>
      <c r="AF286" s="479"/>
      <c r="AG286" s="690"/>
      <c r="AH286" s="481"/>
      <c r="AI286" s="689"/>
      <c r="AJ286" s="480"/>
      <c r="AK286" s="127"/>
      <c r="AL286" s="125"/>
      <c r="AM286" s="125"/>
      <c r="AN286" s="128"/>
      <c r="AO286" s="128"/>
      <c r="AP286" s="125"/>
      <c r="AQ286" s="705"/>
      <c r="AR286" s="96" t="str">
        <f t="shared" si="36"/>
        <v/>
      </c>
      <c r="AS286" s="96" t="str">
        <f t="shared" si="37"/>
        <v/>
      </c>
      <c r="AT286" s="132" t="str">
        <f t="shared" si="38"/>
        <v xml:space="preserve"> - </v>
      </c>
      <c r="AU286" s="477" t="str">
        <f>IFERROR(VLOOKUP(B286,adm!$C$2:$E$36,3,FALSE),"")</f>
        <v/>
      </c>
      <c r="AV286" s="258"/>
      <c r="AW286" s="122"/>
      <c r="AX286" s="122"/>
      <c r="AY286" s="122"/>
      <c r="AZ286" s="122"/>
      <c r="BA286" s="122"/>
    </row>
    <row r="287" spans="1:53" ht="15" customHeight="1" x14ac:dyDescent="0.25">
      <c r="A287" s="812">
        <v>286</v>
      </c>
      <c r="B287" s="123"/>
      <c r="C287" s="131"/>
      <c r="D287" s="124"/>
      <c r="E287" s="543"/>
      <c r="F287" s="124"/>
      <c r="G287" s="681"/>
      <c r="H287" s="125"/>
      <c r="I287" s="742"/>
      <c r="J287" s="126"/>
      <c r="K287" s="701"/>
      <c r="L287" s="126"/>
      <c r="M287" s="125"/>
      <c r="N287" s="132" t="str">
        <f t="shared" si="39"/>
        <v>286</v>
      </c>
      <c r="O287" s="478"/>
      <c r="P287" s="478"/>
      <c r="Q287" s="125"/>
      <c r="R287" s="127"/>
      <c r="S287" s="127"/>
      <c r="T287" s="133" t="str">
        <f t="shared" si="40"/>
        <v/>
      </c>
      <c r="U287" s="134" t="str">
        <f t="shared" si="41"/>
        <v/>
      </c>
      <c r="V287" s="125"/>
      <c r="W287" s="125"/>
      <c r="X287" s="125"/>
      <c r="Y287" s="125"/>
      <c r="Z287" s="128"/>
      <c r="AA287" s="692" t="str">
        <f t="shared" si="34"/>
        <v>ERROR</v>
      </c>
      <c r="AB287" s="128"/>
      <c r="AC287" s="128"/>
      <c r="AD287" s="635"/>
      <c r="AE287" s="131" t="str">
        <f t="shared" si="35"/>
        <v>ERROR</v>
      </c>
      <c r="AF287" s="479"/>
      <c r="AG287" s="690"/>
      <c r="AH287" s="481"/>
      <c r="AI287" s="689"/>
      <c r="AJ287" s="480"/>
      <c r="AK287" s="127"/>
      <c r="AL287" s="125"/>
      <c r="AM287" s="125"/>
      <c r="AN287" s="128"/>
      <c r="AO287" s="128"/>
      <c r="AP287" s="125"/>
      <c r="AQ287" s="705"/>
      <c r="AR287" s="96" t="str">
        <f t="shared" si="36"/>
        <v/>
      </c>
      <c r="AS287" s="96" t="str">
        <f t="shared" si="37"/>
        <v/>
      </c>
      <c r="AT287" s="132" t="str">
        <f t="shared" si="38"/>
        <v xml:space="preserve"> - </v>
      </c>
      <c r="AU287" s="477" t="str">
        <f>IFERROR(VLOOKUP(B287,adm!$C$2:$E$36,3,FALSE),"")</f>
        <v/>
      </c>
      <c r="AV287" s="258"/>
      <c r="AW287" s="122"/>
      <c r="AX287" s="122"/>
      <c r="AY287" s="122"/>
      <c r="AZ287" s="122"/>
      <c r="BA287" s="122"/>
    </row>
    <row r="288" spans="1:53" ht="15" customHeight="1" x14ac:dyDescent="0.25">
      <c r="A288" s="812">
        <v>287</v>
      </c>
      <c r="B288" s="123"/>
      <c r="C288" s="131"/>
      <c r="D288" s="124"/>
      <c r="E288" s="543"/>
      <c r="F288" s="124"/>
      <c r="G288" s="681"/>
      <c r="H288" s="125"/>
      <c r="I288" s="742"/>
      <c r="J288" s="126"/>
      <c r="K288" s="701"/>
      <c r="L288" s="126"/>
      <c r="M288" s="125"/>
      <c r="N288" s="132" t="str">
        <f t="shared" si="39"/>
        <v>287</v>
      </c>
      <c r="O288" s="478"/>
      <c r="P288" s="478"/>
      <c r="Q288" s="125"/>
      <c r="R288" s="127"/>
      <c r="S288" s="127"/>
      <c r="T288" s="133" t="str">
        <f t="shared" si="40"/>
        <v/>
      </c>
      <c r="U288" s="134" t="str">
        <f t="shared" si="41"/>
        <v/>
      </c>
      <c r="V288" s="125"/>
      <c r="W288" s="125"/>
      <c r="X288" s="125"/>
      <c r="Y288" s="125"/>
      <c r="Z288" s="128"/>
      <c r="AA288" s="692" t="str">
        <f t="shared" si="34"/>
        <v>ERROR</v>
      </c>
      <c r="AB288" s="128"/>
      <c r="AC288" s="128"/>
      <c r="AD288" s="635"/>
      <c r="AE288" s="131" t="str">
        <f t="shared" si="35"/>
        <v>ERROR</v>
      </c>
      <c r="AF288" s="479"/>
      <c r="AG288" s="690"/>
      <c r="AH288" s="481"/>
      <c r="AI288" s="689"/>
      <c r="AJ288" s="480"/>
      <c r="AK288" s="127"/>
      <c r="AL288" s="125"/>
      <c r="AM288" s="125"/>
      <c r="AN288" s="128"/>
      <c r="AO288" s="128"/>
      <c r="AP288" s="125"/>
      <c r="AQ288" s="705"/>
      <c r="AR288" s="96" t="str">
        <f t="shared" si="36"/>
        <v/>
      </c>
      <c r="AS288" s="96" t="str">
        <f t="shared" si="37"/>
        <v/>
      </c>
      <c r="AT288" s="132" t="str">
        <f t="shared" si="38"/>
        <v xml:space="preserve"> - </v>
      </c>
      <c r="AU288" s="477" t="str">
        <f>IFERROR(VLOOKUP(B288,adm!$C$2:$E$36,3,FALSE),"")</f>
        <v/>
      </c>
      <c r="AV288" s="258"/>
      <c r="AW288" s="122"/>
      <c r="AX288" s="122"/>
      <c r="AY288" s="122"/>
      <c r="AZ288" s="122"/>
      <c r="BA288" s="122"/>
    </row>
    <row r="289" spans="1:53" ht="15" customHeight="1" x14ac:dyDescent="0.25">
      <c r="A289" s="812">
        <v>288</v>
      </c>
      <c r="B289" s="123"/>
      <c r="C289" s="131"/>
      <c r="D289" s="124"/>
      <c r="E289" s="543"/>
      <c r="F289" s="124"/>
      <c r="G289" s="681"/>
      <c r="H289" s="125"/>
      <c r="I289" s="742"/>
      <c r="J289" s="126"/>
      <c r="K289" s="701"/>
      <c r="L289" s="126"/>
      <c r="M289" s="125"/>
      <c r="N289" s="132" t="str">
        <f t="shared" si="39"/>
        <v>288</v>
      </c>
      <c r="O289" s="478"/>
      <c r="P289" s="478"/>
      <c r="Q289" s="125"/>
      <c r="R289" s="127"/>
      <c r="S289" s="127"/>
      <c r="T289" s="133" t="str">
        <f t="shared" si="40"/>
        <v/>
      </c>
      <c r="U289" s="134" t="str">
        <f t="shared" si="41"/>
        <v/>
      </c>
      <c r="V289" s="125"/>
      <c r="W289" s="125"/>
      <c r="X289" s="125"/>
      <c r="Y289" s="125"/>
      <c r="Z289" s="128"/>
      <c r="AA289" s="692" t="str">
        <f t="shared" si="34"/>
        <v>ERROR</v>
      </c>
      <c r="AB289" s="128"/>
      <c r="AC289" s="128"/>
      <c r="AD289" s="635"/>
      <c r="AE289" s="131" t="str">
        <f t="shared" si="35"/>
        <v>ERROR</v>
      </c>
      <c r="AF289" s="479"/>
      <c r="AG289" s="690"/>
      <c r="AH289" s="481"/>
      <c r="AI289" s="689"/>
      <c r="AJ289" s="480"/>
      <c r="AK289" s="127"/>
      <c r="AL289" s="125"/>
      <c r="AM289" s="125"/>
      <c r="AN289" s="128"/>
      <c r="AO289" s="128"/>
      <c r="AP289" s="125"/>
      <c r="AQ289" s="705"/>
      <c r="AR289" s="96" t="str">
        <f t="shared" si="36"/>
        <v/>
      </c>
      <c r="AS289" s="96" t="str">
        <f t="shared" si="37"/>
        <v/>
      </c>
      <c r="AT289" s="132" t="str">
        <f t="shared" si="38"/>
        <v xml:space="preserve"> - </v>
      </c>
      <c r="AU289" s="477" t="str">
        <f>IFERROR(VLOOKUP(B289,adm!$C$2:$E$36,3,FALSE),"")</f>
        <v/>
      </c>
      <c r="AV289" s="258"/>
      <c r="AW289" s="122"/>
      <c r="AX289" s="122"/>
      <c r="AY289" s="122"/>
      <c r="AZ289" s="122"/>
      <c r="BA289" s="122"/>
    </row>
    <row r="290" spans="1:53" ht="15" customHeight="1" x14ac:dyDescent="0.25">
      <c r="A290" s="812">
        <v>289</v>
      </c>
      <c r="B290" s="123"/>
      <c r="C290" s="131"/>
      <c r="D290" s="124"/>
      <c r="E290" s="543"/>
      <c r="F290" s="124"/>
      <c r="G290" s="681"/>
      <c r="H290" s="125"/>
      <c r="I290" s="742"/>
      <c r="J290" s="126"/>
      <c r="K290" s="701"/>
      <c r="L290" s="126"/>
      <c r="M290" s="125"/>
      <c r="N290" s="132" t="str">
        <f t="shared" si="39"/>
        <v>289</v>
      </c>
      <c r="O290" s="478"/>
      <c r="P290" s="478"/>
      <c r="Q290" s="125"/>
      <c r="R290" s="127"/>
      <c r="S290" s="127"/>
      <c r="T290" s="133" t="str">
        <f t="shared" si="40"/>
        <v/>
      </c>
      <c r="U290" s="134" t="str">
        <f t="shared" si="41"/>
        <v/>
      </c>
      <c r="V290" s="125"/>
      <c r="W290" s="125"/>
      <c r="X290" s="125"/>
      <c r="Y290" s="125"/>
      <c r="Z290" s="128"/>
      <c r="AA290" s="692" t="str">
        <f t="shared" si="34"/>
        <v>ERROR</v>
      </c>
      <c r="AB290" s="128"/>
      <c r="AC290" s="128"/>
      <c r="AD290" s="635"/>
      <c r="AE290" s="131" t="str">
        <f t="shared" si="35"/>
        <v>ERROR</v>
      </c>
      <c r="AF290" s="479"/>
      <c r="AG290" s="690"/>
      <c r="AH290" s="481"/>
      <c r="AI290" s="689"/>
      <c r="AJ290" s="480"/>
      <c r="AK290" s="127"/>
      <c r="AL290" s="125"/>
      <c r="AM290" s="125"/>
      <c r="AN290" s="128"/>
      <c r="AO290" s="128"/>
      <c r="AP290" s="125"/>
      <c r="AQ290" s="705"/>
      <c r="AR290" s="96" t="str">
        <f t="shared" si="36"/>
        <v/>
      </c>
      <c r="AS290" s="96" t="str">
        <f t="shared" si="37"/>
        <v/>
      </c>
      <c r="AT290" s="132" t="str">
        <f t="shared" si="38"/>
        <v xml:space="preserve"> - </v>
      </c>
      <c r="AU290" s="477" t="str">
        <f>IFERROR(VLOOKUP(B290,adm!$C$2:$E$36,3,FALSE),"")</f>
        <v/>
      </c>
      <c r="AV290" s="258"/>
      <c r="AW290" s="122"/>
      <c r="AX290" s="122"/>
      <c r="AY290" s="122"/>
      <c r="AZ290" s="122"/>
      <c r="BA290" s="122"/>
    </row>
    <row r="291" spans="1:53" ht="15" customHeight="1" x14ac:dyDescent="0.25">
      <c r="A291" s="812">
        <v>290</v>
      </c>
      <c r="B291" s="123"/>
      <c r="C291" s="131"/>
      <c r="D291" s="124"/>
      <c r="E291" s="543"/>
      <c r="F291" s="124"/>
      <c r="G291" s="681"/>
      <c r="H291" s="125"/>
      <c r="I291" s="742"/>
      <c r="J291" s="126"/>
      <c r="K291" s="701"/>
      <c r="L291" s="126"/>
      <c r="M291" s="125"/>
      <c r="N291" s="132" t="str">
        <f t="shared" si="39"/>
        <v>290</v>
      </c>
      <c r="O291" s="478"/>
      <c r="P291" s="478"/>
      <c r="Q291" s="125"/>
      <c r="R291" s="127"/>
      <c r="S291" s="127"/>
      <c r="T291" s="133" t="str">
        <f t="shared" si="40"/>
        <v/>
      </c>
      <c r="U291" s="134" t="str">
        <f t="shared" si="41"/>
        <v/>
      </c>
      <c r="V291" s="125"/>
      <c r="W291" s="125"/>
      <c r="X291" s="125"/>
      <c r="Y291" s="125"/>
      <c r="Z291" s="128"/>
      <c r="AA291" s="692" t="str">
        <f t="shared" si="34"/>
        <v>ERROR</v>
      </c>
      <c r="AB291" s="128"/>
      <c r="AC291" s="128"/>
      <c r="AD291" s="635"/>
      <c r="AE291" s="131" t="str">
        <f t="shared" si="35"/>
        <v>ERROR</v>
      </c>
      <c r="AF291" s="479"/>
      <c r="AG291" s="690"/>
      <c r="AH291" s="481"/>
      <c r="AI291" s="689"/>
      <c r="AJ291" s="480"/>
      <c r="AK291" s="127"/>
      <c r="AL291" s="125"/>
      <c r="AM291" s="125"/>
      <c r="AN291" s="128"/>
      <c r="AO291" s="128"/>
      <c r="AP291" s="125"/>
      <c r="AQ291" s="705"/>
      <c r="AR291" s="96" t="str">
        <f t="shared" si="36"/>
        <v/>
      </c>
      <c r="AS291" s="96" t="str">
        <f t="shared" si="37"/>
        <v/>
      </c>
      <c r="AT291" s="132" t="str">
        <f t="shared" si="38"/>
        <v xml:space="preserve"> - </v>
      </c>
      <c r="AU291" s="477" t="str">
        <f>IFERROR(VLOOKUP(B291,adm!$C$2:$E$36,3,FALSE),"")</f>
        <v/>
      </c>
      <c r="AV291" s="258"/>
      <c r="AW291" s="122"/>
      <c r="AX291" s="122"/>
      <c r="AY291" s="122"/>
      <c r="AZ291" s="122"/>
      <c r="BA291" s="122"/>
    </row>
    <row r="292" spans="1:53" ht="15" customHeight="1" x14ac:dyDescent="0.25">
      <c r="A292" s="812">
        <v>291</v>
      </c>
      <c r="B292" s="123"/>
      <c r="C292" s="131"/>
      <c r="D292" s="124"/>
      <c r="E292" s="543"/>
      <c r="F292" s="124"/>
      <c r="G292" s="681"/>
      <c r="H292" s="125"/>
      <c r="I292" s="742"/>
      <c r="J292" s="126"/>
      <c r="K292" s="701"/>
      <c r="L292" s="126"/>
      <c r="M292" s="125"/>
      <c r="N292" s="132" t="str">
        <f t="shared" si="39"/>
        <v>291</v>
      </c>
      <c r="O292" s="478"/>
      <c r="P292" s="478"/>
      <c r="Q292" s="125"/>
      <c r="R292" s="127"/>
      <c r="S292" s="127"/>
      <c r="T292" s="133" t="str">
        <f t="shared" si="40"/>
        <v/>
      </c>
      <c r="U292" s="134" t="str">
        <f t="shared" si="41"/>
        <v/>
      </c>
      <c r="V292" s="125"/>
      <c r="W292" s="125"/>
      <c r="X292" s="125"/>
      <c r="Y292" s="125"/>
      <c r="Z292" s="128"/>
      <c r="AA292" s="692" t="str">
        <f t="shared" si="34"/>
        <v>ERROR</v>
      </c>
      <c r="AB292" s="128"/>
      <c r="AC292" s="128"/>
      <c r="AD292" s="635"/>
      <c r="AE292" s="131" t="str">
        <f t="shared" si="35"/>
        <v>ERROR</v>
      </c>
      <c r="AF292" s="479"/>
      <c r="AG292" s="690"/>
      <c r="AH292" s="481"/>
      <c r="AI292" s="689"/>
      <c r="AJ292" s="480"/>
      <c r="AK292" s="127"/>
      <c r="AL292" s="125"/>
      <c r="AM292" s="125"/>
      <c r="AN292" s="128"/>
      <c r="AO292" s="128"/>
      <c r="AP292" s="125"/>
      <c r="AQ292" s="705"/>
      <c r="AR292" s="96" t="str">
        <f t="shared" si="36"/>
        <v/>
      </c>
      <c r="AS292" s="96" t="str">
        <f t="shared" si="37"/>
        <v/>
      </c>
      <c r="AT292" s="132" t="str">
        <f t="shared" si="38"/>
        <v xml:space="preserve"> - </v>
      </c>
      <c r="AU292" s="477" t="str">
        <f>IFERROR(VLOOKUP(B292,adm!$C$2:$E$36,3,FALSE),"")</f>
        <v/>
      </c>
      <c r="AV292" s="258"/>
      <c r="AW292" s="122"/>
      <c r="AX292" s="122"/>
      <c r="AY292" s="122"/>
      <c r="AZ292" s="122"/>
      <c r="BA292" s="122"/>
    </row>
    <row r="293" spans="1:53" ht="15" customHeight="1" x14ac:dyDescent="0.25">
      <c r="A293" s="812">
        <v>292</v>
      </c>
      <c r="B293" s="123"/>
      <c r="C293" s="131"/>
      <c r="D293" s="124"/>
      <c r="E293" s="543"/>
      <c r="F293" s="124"/>
      <c r="G293" s="681"/>
      <c r="H293" s="125"/>
      <c r="I293" s="742"/>
      <c r="J293" s="126"/>
      <c r="K293" s="701"/>
      <c r="L293" s="126"/>
      <c r="M293" s="125"/>
      <c r="N293" s="132" t="str">
        <f t="shared" si="39"/>
        <v>292</v>
      </c>
      <c r="O293" s="478"/>
      <c r="P293" s="478"/>
      <c r="Q293" s="125"/>
      <c r="R293" s="127"/>
      <c r="S293" s="127"/>
      <c r="T293" s="133" t="str">
        <f t="shared" si="40"/>
        <v/>
      </c>
      <c r="U293" s="134" t="str">
        <f t="shared" si="41"/>
        <v/>
      </c>
      <c r="V293" s="125"/>
      <c r="W293" s="125"/>
      <c r="X293" s="125"/>
      <c r="Y293" s="125"/>
      <c r="Z293" s="128"/>
      <c r="AA293" s="692" t="str">
        <f t="shared" si="34"/>
        <v>ERROR</v>
      </c>
      <c r="AB293" s="128"/>
      <c r="AC293" s="128"/>
      <c r="AD293" s="635"/>
      <c r="AE293" s="131" t="str">
        <f t="shared" si="35"/>
        <v>ERROR</v>
      </c>
      <c r="AF293" s="479"/>
      <c r="AG293" s="690"/>
      <c r="AH293" s="481"/>
      <c r="AI293" s="689"/>
      <c r="AJ293" s="480"/>
      <c r="AK293" s="127"/>
      <c r="AL293" s="125"/>
      <c r="AM293" s="125"/>
      <c r="AN293" s="128"/>
      <c r="AO293" s="128"/>
      <c r="AP293" s="125"/>
      <c r="AQ293" s="705"/>
      <c r="AR293" s="96" t="str">
        <f t="shared" si="36"/>
        <v/>
      </c>
      <c r="AS293" s="96" t="str">
        <f t="shared" si="37"/>
        <v/>
      </c>
      <c r="AT293" s="132" t="str">
        <f t="shared" si="38"/>
        <v xml:space="preserve"> - </v>
      </c>
      <c r="AU293" s="477" t="str">
        <f>IFERROR(VLOOKUP(B293,adm!$C$2:$E$36,3,FALSE),"")</f>
        <v/>
      </c>
      <c r="AV293" s="258"/>
      <c r="AW293" s="122"/>
      <c r="AX293" s="122"/>
      <c r="AY293" s="122"/>
      <c r="AZ293" s="122"/>
      <c r="BA293" s="122"/>
    </row>
    <row r="294" spans="1:53" ht="15" customHeight="1" x14ac:dyDescent="0.25">
      <c r="A294" s="812">
        <v>293</v>
      </c>
      <c r="B294" s="123"/>
      <c r="C294" s="131"/>
      <c r="D294" s="124"/>
      <c r="E294" s="543"/>
      <c r="F294" s="124"/>
      <c r="G294" s="681"/>
      <c r="H294" s="125"/>
      <c r="I294" s="742"/>
      <c r="J294" s="126"/>
      <c r="K294" s="701"/>
      <c r="L294" s="126"/>
      <c r="M294" s="125"/>
      <c r="N294" s="132" t="str">
        <f t="shared" si="39"/>
        <v>293</v>
      </c>
      <c r="O294" s="478"/>
      <c r="P294" s="478"/>
      <c r="Q294" s="125"/>
      <c r="R294" s="127"/>
      <c r="S294" s="127"/>
      <c r="T294" s="133" t="str">
        <f t="shared" si="40"/>
        <v/>
      </c>
      <c r="U294" s="134" t="str">
        <f t="shared" si="41"/>
        <v/>
      </c>
      <c r="V294" s="125"/>
      <c r="W294" s="125"/>
      <c r="X294" s="125"/>
      <c r="Y294" s="125"/>
      <c r="Z294" s="128"/>
      <c r="AA294" s="692" t="str">
        <f t="shared" si="34"/>
        <v>ERROR</v>
      </c>
      <c r="AB294" s="128"/>
      <c r="AC294" s="128"/>
      <c r="AD294" s="635"/>
      <c r="AE294" s="131" t="str">
        <f t="shared" si="35"/>
        <v>ERROR</v>
      </c>
      <c r="AF294" s="479"/>
      <c r="AG294" s="690"/>
      <c r="AH294" s="481"/>
      <c r="AI294" s="689"/>
      <c r="AJ294" s="480"/>
      <c r="AK294" s="127"/>
      <c r="AL294" s="125"/>
      <c r="AM294" s="125"/>
      <c r="AN294" s="128"/>
      <c r="AO294" s="128"/>
      <c r="AP294" s="125"/>
      <c r="AQ294" s="705"/>
      <c r="AR294" s="96" t="str">
        <f t="shared" si="36"/>
        <v/>
      </c>
      <c r="AS294" s="96" t="str">
        <f t="shared" si="37"/>
        <v/>
      </c>
      <c r="AT294" s="132" t="str">
        <f t="shared" si="38"/>
        <v xml:space="preserve"> - </v>
      </c>
      <c r="AU294" s="477" t="str">
        <f>IFERROR(VLOOKUP(B294,adm!$C$2:$E$36,3,FALSE),"")</f>
        <v/>
      </c>
      <c r="AV294" s="258"/>
      <c r="AW294" s="122"/>
      <c r="AX294" s="122"/>
      <c r="AY294" s="122"/>
      <c r="AZ294" s="122"/>
      <c r="BA294" s="122"/>
    </row>
    <row r="295" spans="1:53" ht="15" customHeight="1" x14ac:dyDescent="0.25">
      <c r="A295" s="812">
        <v>294</v>
      </c>
      <c r="B295" s="123"/>
      <c r="C295" s="131"/>
      <c r="D295" s="124"/>
      <c r="E295" s="543"/>
      <c r="F295" s="124"/>
      <c r="G295" s="681"/>
      <c r="H295" s="125"/>
      <c r="I295" s="742"/>
      <c r="J295" s="126"/>
      <c r="K295" s="701"/>
      <c r="L295" s="126"/>
      <c r="M295" s="125"/>
      <c r="N295" s="132" t="str">
        <f t="shared" si="39"/>
        <v>294</v>
      </c>
      <c r="O295" s="478"/>
      <c r="P295" s="478"/>
      <c r="Q295" s="125"/>
      <c r="R295" s="127"/>
      <c r="S295" s="127"/>
      <c r="T295" s="133" t="str">
        <f t="shared" si="40"/>
        <v/>
      </c>
      <c r="U295" s="134" t="str">
        <f t="shared" si="41"/>
        <v/>
      </c>
      <c r="V295" s="125"/>
      <c r="W295" s="125"/>
      <c r="X295" s="125"/>
      <c r="Y295" s="125"/>
      <c r="Z295" s="128"/>
      <c r="AA295" s="692" t="str">
        <f t="shared" si="34"/>
        <v>ERROR</v>
      </c>
      <c r="AB295" s="128"/>
      <c r="AC295" s="128"/>
      <c r="AD295" s="635"/>
      <c r="AE295" s="131" t="str">
        <f t="shared" si="35"/>
        <v>ERROR</v>
      </c>
      <c r="AF295" s="479"/>
      <c r="AG295" s="690"/>
      <c r="AH295" s="481"/>
      <c r="AI295" s="689"/>
      <c r="AJ295" s="480"/>
      <c r="AK295" s="127"/>
      <c r="AL295" s="125"/>
      <c r="AM295" s="125"/>
      <c r="AN295" s="128"/>
      <c r="AO295" s="128"/>
      <c r="AP295" s="125"/>
      <c r="AQ295" s="705"/>
      <c r="AR295" s="96" t="str">
        <f t="shared" si="36"/>
        <v/>
      </c>
      <c r="AS295" s="96" t="str">
        <f t="shared" si="37"/>
        <v/>
      </c>
      <c r="AT295" s="132" t="str">
        <f t="shared" si="38"/>
        <v xml:space="preserve"> - </v>
      </c>
      <c r="AU295" s="477" t="str">
        <f>IFERROR(VLOOKUP(B295,adm!$C$2:$E$36,3,FALSE),"")</f>
        <v/>
      </c>
      <c r="AV295" s="258"/>
      <c r="AW295" s="122"/>
      <c r="AX295" s="122"/>
      <c r="AY295" s="122"/>
      <c r="AZ295" s="122"/>
      <c r="BA295" s="122"/>
    </row>
    <row r="296" spans="1:53" ht="15" customHeight="1" x14ac:dyDescent="0.25">
      <c r="A296" s="812">
        <v>295</v>
      </c>
      <c r="B296" s="123"/>
      <c r="C296" s="131"/>
      <c r="D296" s="124"/>
      <c r="E296" s="543"/>
      <c r="F296" s="124"/>
      <c r="G296" s="681"/>
      <c r="H296" s="125"/>
      <c r="I296" s="742"/>
      <c r="J296" s="126"/>
      <c r="K296" s="701"/>
      <c r="L296" s="126"/>
      <c r="M296" s="125"/>
      <c r="N296" s="132" t="str">
        <f t="shared" si="39"/>
        <v>295</v>
      </c>
      <c r="O296" s="478"/>
      <c r="P296" s="478"/>
      <c r="Q296" s="125"/>
      <c r="R296" s="127"/>
      <c r="S296" s="127"/>
      <c r="T296" s="133" t="str">
        <f t="shared" si="40"/>
        <v/>
      </c>
      <c r="U296" s="134" t="str">
        <f t="shared" si="41"/>
        <v/>
      </c>
      <c r="V296" s="125"/>
      <c r="W296" s="125"/>
      <c r="X296" s="125"/>
      <c r="Y296" s="125"/>
      <c r="Z296" s="128"/>
      <c r="AA296" s="692" t="str">
        <f t="shared" si="34"/>
        <v>ERROR</v>
      </c>
      <c r="AB296" s="128"/>
      <c r="AC296" s="128"/>
      <c r="AD296" s="635"/>
      <c r="AE296" s="131" t="str">
        <f t="shared" si="35"/>
        <v>ERROR</v>
      </c>
      <c r="AF296" s="479"/>
      <c r="AG296" s="690"/>
      <c r="AH296" s="481"/>
      <c r="AI296" s="689"/>
      <c r="AJ296" s="480"/>
      <c r="AK296" s="127"/>
      <c r="AL296" s="125"/>
      <c r="AM296" s="125"/>
      <c r="AN296" s="128"/>
      <c r="AO296" s="128"/>
      <c r="AP296" s="125"/>
      <c r="AQ296" s="705"/>
      <c r="AR296" s="96" t="str">
        <f t="shared" si="36"/>
        <v/>
      </c>
      <c r="AS296" s="96" t="str">
        <f t="shared" si="37"/>
        <v/>
      </c>
      <c r="AT296" s="132" t="str">
        <f t="shared" si="38"/>
        <v xml:space="preserve"> - </v>
      </c>
      <c r="AU296" s="477" t="str">
        <f>IFERROR(VLOOKUP(B296,adm!$C$2:$E$36,3,FALSE),"")</f>
        <v/>
      </c>
      <c r="AV296" s="258"/>
      <c r="AW296" s="122"/>
      <c r="AX296" s="122"/>
      <c r="AY296" s="122"/>
      <c r="AZ296" s="122"/>
      <c r="BA296" s="122"/>
    </row>
    <row r="297" spans="1:53" ht="15" customHeight="1" x14ac:dyDescent="0.25">
      <c r="A297" s="812">
        <v>296</v>
      </c>
      <c r="B297" s="123"/>
      <c r="C297" s="131"/>
      <c r="D297" s="124"/>
      <c r="E297" s="543"/>
      <c r="F297" s="124"/>
      <c r="G297" s="681"/>
      <c r="H297" s="125"/>
      <c r="I297" s="742"/>
      <c r="J297" s="126"/>
      <c r="K297" s="701"/>
      <c r="L297" s="126"/>
      <c r="M297" s="125"/>
      <c r="N297" s="132" t="str">
        <f t="shared" si="39"/>
        <v>296</v>
      </c>
      <c r="O297" s="478"/>
      <c r="P297" s="478"/>
      <c r="Q297" s="125"/>
      <c r="R297" s="127"/>
      <c r="S297" s="127"/>
      <c r="T297" s="133" t="str">
        <f t="shared" si="40"/>
        <v/>
      </c>
      <c r="U297" s="134" t="str">
        <f t="shared" si="41"/>
        <v/>
      </c>
      <c r="V297" s="125"/>
      <c r="W297" s="125"/>
      <c r="X297" s="125"/>
      <c r="Y297" s="125"/>
      <c r="Z297" s="128"/>
      <c r="AA297" s="692" t="str">
        <f t="shared" si="34"/>
        <v>ERROR</v>
      </c>
      <c r="AB297" s="128"/>
      <c r="AC297" s="128"/>
      <c r="AD297" s="635"/>
      <c r="AE297" s="131" t="str">
        <f t="shared" si="35"/>
        <v>ERROR</v>
      </c>
      <c r="AF297" s="479"/>
      <c r="AG297" s="690"/>
      <c r="AH297" s="481"/>
      <c r="AI297" s="689"/>
      <c r="AJ297" s="480"/>
      <c r="AK297" s="127"/>
      <c r="AL297" s="125"/>
      <c r="AM297" s="125"/>
      <c r="AN297" s="128"/>
      <c r="AO297" s="128"/>
      <c r="AP297" s="125"/>
      <c r="AQ297" s="705"/>
      <c r="AR297" s="96" t="str">
        <f t="shared" si="36"/>
        <v/>
      </c>
      <c r="AS297" s="96" t="str">
        <f t="shared" si="37"/>
        <v/>
      </c>
      <c r="AT297" s="132" t="str">
        <f t="shared" si="38"/>
        <v xml:space="preserve"> - </v>
      </c>
      <c r="AU297" s="477" t="str">
        <f>IFERROR(VLOOKUP(B297,adm!$C$2:$E$36,3,FALSE),"")</f>
        <v/>
      </c>
      <c r="AV297" s="258"/>
      <c r="AW297" s="122"/>
      <c r="AX297" s="122"/>
      <c r="AY297" s="122"/>
      <c r="AZ297" s="122"/>
      <c r="BA297" s="122"/>
    </row>
    <row r="298" spans="1:53" ht="15" customHeight="1" x14ac:dyDescent="0.25">
      <c r="A298" s="812">
        <v>297</v>
      </c>
      <c r="B298" s="123"/>
      <c r="C298" s="131"/>
      <c r="D298" s="124"/>
      <c r="E298" s="543"/>
      <c r="F298" s="124"/>
      <c r="G298" s="681"/>
      <c r="H298" s="125"/>
      <c r="I298" s="742"/>
      <c r="J298" s="126"/>
      <c r="K298" s="701"/>
      <c r="L298" s="126"/>
      <c r="M298" s="125"/>
      <c r="N298" s="132" t="str">
        <f t="shared" si="39"/>
        <v>297</v>
      </c>
      <c r="O298" s="478"/>
      <c r="P298" s="478"/>
      <c r="Q298" s="125"/>
      <c r="R298" s="127"/>
      <c r="S298" s="127"/>
      <c r="T298" s="133" t="str">
        <f t="shared" si="40"/>
        <v/>
      </c>
      <c r="U298" s="134" t="str">
        <f t="shared" si="41"/>
        <v/>
      </c>
      <c r="V298" s="125"/>
      <c r="W298" s="125"/>
      <c r="X298" s="125"/>
      <c r="Y298" s="125"/>
      <c r="Z298" s="128"/>
      <c r="AA298" s="692" t="str">
        <f t="shared" si="34"/>
        <v>ERROR</v>
      </c>
      <c r="AB298" s="128"/>
      <c r="AC298" s="128"/>
      <c r="AD298" s="635"/>
      <c r="AE298" s="131" t="str">
        <f t="shared" si="35"/>
        <v>ERROR</v>
      </c>
      <c r="AF298" s="479"/>
      <c r="AG298" s="690"/>
      <c r="AH298" s="481"/>
      <c r="AI298" s="689"/>
      <c r="AJ298" s="480"/>
      <c r="AK298" s="127"/>
      <c r="AL298" s="125"/>
      <c r="AM298" s="125"/>
      <c r="AN298" s="128"/>
      <c r="AO298" s="128"/>
      <c r="AP298" s="125"/>
      <c r="AQ298" s="705"/>
      <c r="AR298" s="96" t="str">
        <f t="shared" si="36"/>
        <v/>
      </c>
      <c r="AS298" s="96" t="str">
        <f t="shared" si="37"/>
        <v/>
      </c>
      <c r="AT298" s="132" t="str">
        <f t="shared" si="38"/>
        <v xml:space="preserve"> - </v>
      </c>
      <c r="AU298" s="477" t="str">
        <f>IFERROR(VLOOKUP(B298,adm!$C$2:$E$36,3,FALSE),"")</f>
        <v/>
      </c>
      <c r="AV298" s="258"/>
      <c r="AW298" s="122"/>
      <c r="AX298" s="122"/>
      <c r="AY298" s="122"/>
      <c r="AZ298" s="122"/>
      <c r="BA298" s="122"/>
    </row>
    <row r="299" spans="1:53" ht="15" customHeight="1" x14ac:dyDescent="0.25">
      <c r="A299" s="812">
        <v>298</v>
      </c>
      <c r="B299" s="123"/>
      <c r="C299" s="131"/>
      <c r="D299" s="124"/>
      <c r="E299" s="543"/>
      <c r="F299" s="124"/>
      <c r="G299" s="681"/>
      <c r="H299" s="125"/>
      <c r="I299" s="742"/>
      <c r="J299" s="126"/>
      <c r="K299" s="701"/>
      <c r="L299" s="126"/>
      <c r="M299" s="125"/>
      <c r="N299" s="132" t="str">
        <f t="shared" si="39"/>
        <v>298</v>
      </c>
      <c r="O299" s="478"/>
      <c r="P299" s="478"/>
      <c r="Q299" s="125"/>
      <c r="R299" s="127"/>
      <c r="S299" s="127"/>
      <c r="T299" s="133" t="str">
        <f t="shared" si="40"/>
        <v/>
      </c>
      <c r="U299" s="134" t="str">
        <f t="shared" si="41"/>
        <v/>
      </c>
      <c r="V299" s="125"/>
      <c r="W299" s="125"/>
      <c r="X299" s="125"/>
      <c r="Y299" s="125"/>
      <c r="Z299" s="128"/>
      <c r="AA299" s="692" t="str">
        <f t="shared" si="34"/>
        <v>ERROR</v>
      </c>
      <c r="AB299" s="128"/>
      <c r="AC299" s="128"/>
      <c r="AD299" s="635"/>
      <c r="AE299" s="131" t="str">
        <f t="shared" si="35"/>
        <v>ERROR</v>
      </c>
      <c r="AF299" s="479"/>
      <c r="AG299" s="690"/>
      <c r="AH299" s="481"/>
      <c r="AI299" s="689"/>
      <c r="AJ299" s="480"/>
      <c r="AK299" s="127"/>
      <c r="AL299" s="125"/>
      <c r="AM299" s="125"/>
      <c r="AN299" s="128"/>
      <c r="AO299" s="128"/>
      <c r="AP299" s="125"/>
      <c r="AQ299" s="705"/>
      <c r="AR299" s="96" t="str">
        <f t="shared" si="36"/>
        <v/>
      </c>
      <c r="AS299" s="96" t="str">
        <f t="shared" si="37"/>
        <v/>
      </c>
      <c r="AT299" s="132" t="str">
        <f t="shared" si="38"/>
        <v xml:space="preserve"> - </v>
      </c>
      <c r="AU299" s="477" t="str">
        <f>IFERROR(VLOOKUP(B299,adm!$C$2:$E$36,3,FALSE),"")</f>
        <v/>
      </c>
      <c r="AV299" s="258"/>
      <c r="AW299" s="122"/>
      <c r="AX299" s="122"/>
      <c r="AY299" s="122"/>
      <c r="AZ299" s="122"/>
      <c r="BA299" s="122"/>
    </row>
    <row r="300" spans="1:53" ht="15" customHeight="1" x14ac:dyDescent="0.25">
      <c r="A300" s="812">
        <v>299</v>
      </c>
      <c r="B300" s="123"/>
      <c r="C300" s="131"/>
      <c r="D300" s="124"/>
      <c r="E300" s="543"/>
      <c r="F300" s="124"/>
      <c r="G300" s="681"/>
      <c r="H300" s="125"/>
      <c r="I300" s="742"/>
      <c r="J300" s="126"/>
      <c r="K300" s="701"/>
      <c r="L300" s="126"/>
      <c r="M300" s="125"/>
      <c r="N300" s="132" t="str">
        <f t="shared" si="39"/>
        <v>299</v>
      </c>
      <c r="O300" s="478"/>
      <c r="P300" s="478"/>
      <c r="Q300" s="125"/>
      <c r="R300" s="127"/>
      <c r="S300" s="127"/>
      <c r="T300" s="133" t="str">
        <f t="shared" si="40"/>
        <v/>
      </c>
      <c r="U300" s="134" t="str">
        <f t="shared" si="41"/>
        <v/>
      </c>
      <c r="V300" s="125"/>
      <c r="W300" s="125"/>
      <c r="X300" s="125"/>
      <c r="Y300" s="125"/>
      <c r="Z300" s="128"/>
      <c r="AA300" s="692" t="str">
        <f t="shared" si="34"/>
        <v>ERROR</v>
      </c>
      <c r="AB300" s="128"/>
      <c r="AC300" s="128"/>
      <c r="AD300" s="635"/>
      <c r="AE300" s="131" t="str">
        <f t="shared" si="35"/>
        <v>ERROR</v>
      </c>
      <c r="AF300" s="479"/>
      <c r="AG300" s="690"/>
      <c r="AH300" s="481"/>
      <c r="AI300" s="689"/>
      <c r="AJ300" s="480"/>
      <c r="AK300" s="127"/>
      <c r="AL300" s="125"/>
      <c r="AM300" s="125"/>
      <c r="AN300" s="128"/>
      <c r="AO300" s="128"/>
      <c r="AP300" s="125"/>
      <c r="AQ300" s="705"/>
      <c r="AR300" s="96" t="str">
        <f t="shared" si="36"/>
        <v/>
      </c>
      <c r="AS300" s="96" t="str">
        <f t="shared" si="37"/>
        <v/>
      </c>
      <c r="AT300" s="132" t="str">
        <f t="shared" si="38"/>
        <v xml:space="preserve"> - </v>
      </c>
      <c r="AU300" s="477" t="str">
        <f>IFERROR(VLOOKUP(B300,adm!$C$2:$E$36,3,FALSE),"")</f>
        <v/>
      </c>
      <c r="AV300" s="258"/>
      <c r="AW300" s="122"/>
      <c r="AX300" s="122"/>
      <c r="AY300" s="122"/>
      <c r="AZ300" s="122"/>
      <c r="BA300" s="122"/>
    </row>
    <row r="301" spans="1:53" ht="15" customHeight="1" x14ac:dyDescent="0.25">
      <c r="A301" s="812">
        <v>300</v>
      </c>
      <c r="B301" s="123"/>
      <c r="C301" s="131"/>
      <c r="D301" s="124"/>
      <c r="E301" s="543"/>
      <c r="F301" s="124"/>
      <c r="G301" s="681"/>
      <c r="H301" s="125"/>
      <c r="I301" s="742"/>
      <c r="J301" s="126"/>
      <c r="K301" s="701"/>
      <c r="L301" s="126"/>
      <c r="M301" s="125"/>
      <c r="N301" s="132" t="str">
        <f t="shared" si="39"/>
        <v>300</v>
      </c>
      <c r="O301" s="478"/>
      <c r="P301" s="478"/>
      <c r="Q301" s="125"/>
      <c r="R301" s="127"/>
      <c r="S301" s="127"/>
      <c r="T301" s="133" t="str">
        <f t="shared" si="40"/>
        <v/>
      </c>
      <c r="U301" s="134" t="str">
        <f t="shared" si="41"/>
        <v/>
      </c>
      <c r="V301" s="125"/>
      <c r="W301" s="125"/>
      <c r="X301" s="125"/>
      <c r="Y301" s="125"/>
      <c r="Z301" s="128"/>
      <c r="AA301" s="692" t="str">
        <f t="shared" si="34"/>
        <v>ERROR</v>
      </c>
      <c r="AB301" s="128"/>
      <c r="AC301" s="128"/>
      <c r="AD301" s="635"/>
      <c r="AE301" s="131" t="str">
        <f t="shared" si="35"/>
        <v>ERROR</v>
      </c>
      <c r="AF301" s="479"/>
      <c r="AG301" s="690"/>
      <c r="AH301" s="481"/>
      <c r="AI301" s="689"/>
      <c r="AJ301" s="480"/>
      <c r="AK301" s="127"/>
      <c r="AL301" s="125"/>
      <c r="AM301" s="125"/>
      <c r="AN301" s="128"/>
      <c r="AO301" s="128"/>
      <c r="AP301" s="125"/>
      <c r="AQ301" s="705"/>
      <c r="AR301" s="96" t="str">
        <f t="shared" si="36"/>
        <v/>
      </c>
      <c r="AS301" s="96" t="str">
        <f t="shared" si="37"/>
        <v/>
      </c>
      <c r="AT301" s="132" t="str">
        <f t="shared" si="38"/>
        <v xml:space="preserve"> - </v>
      </c>
      <c r="AU301" s="477" t="str">
        <f>IFERROR(VLOOKUP(B301,adm!$C$2:$E$36,3,FALSE),"")</f>
        <v/>
      </c>
      <c r="AV301" s="258"/>
      <c r="AW301" s="122"/>
      <c r="AX301" s="122"/>
      <c r="AY301" s="122"/>
      <c r="AZ301" s="122"/>
      <c r="BA301" s="122"/>
    </row>
    <row r="302" spans="1:53" ht="15" customHeight="1" x14ac:dyDescent="0.25">
      <c r="A302" s="812">
        <v>301</v>
      </c>
      <c r="B302" s="123"/>
      <c r="C302" s="131"/>
      <c r="D302" s="124"/>
      <c r="E302" s="543"/>
      <c r="F302" s="124"/>
      <c r="G302" s="681"/>
      <c r="H302" s="125"/>
      <c r="I302" s="742"/>
      <c r="J302" s="126"/>
      <c r="K302" s="701"/>
      <c r="L302" s="126"/>
      <c r="M302" s="125"/>
      <c r="N302" s="132" t="str">
        <f t="shared" si="39"/>
        <v>301</v>
      </c>
      <c r="O302" s="478"/>
      <c r="P302" s="478"/>
      <c r="Q302" s="125"/>
      <c r="R302" s="127"/>
      <c r="S302" s="127"/>
      <c r="T302" s="133" t="str">
        <f t="shared" si="40"/>
        <v/>
      </c>
      <c r="U302" s="134" t="str">
        <f t="shared" si="41"/>
        <v/>
      </c>
      <c r="V302" s="125"/>
      <c r="W302" s="125"/>
      <c r="X302" s="125"/>
      <c r="Y302" s="125"/>
      <c r="Z302" s="128"/>
      <c r="AA302" s="692" t="str">
        <f t="shared" si="34"/>
        <v>ERROR</v>
      </c>
      <c r="AB302" s="128"/>
      <c r="AC302" s="128"/>
      <c r="AD302" s="635"/>
      <c r="AE302" s="131" t="str">
        <f t="shared" si="35"/>
        <v>ERROR</v>
      </c>
      <c r="AF302" s="479"/>
      <c r="AG302" s="690"/>
      <c r="AH302" s="481"/>
      <c r="AI302" s="689"/>
      <c r="AJ302" s="480"/>
      <c r="AK302" s="127"/>
      <c r="AL302" s="125"/>
      <c r="AM302" s="125"/>
      <c r="AN302" s="128"/>
      <c r="AO302" s="128"/>
      <c r="AP302" s="125"/>
      <c r="AQ302" s="705"/>
      <c r="AR302" s="96" t="str">
        <f t="shared" si="36"/>
        <v/>
      </c>
      <c r="AS302" s="96" t="str">
        <f t="shared" si="37"/>
        <v/>
      </c>
      <c r="AT302" s="132" t="str">
        <f t="shared" si="38"/>
        <v xml:space="preserve"> - </v>
      </c>
      <c r="AU302" s="477" t="str">
        <f>IFERROR(VLOOKUP(B302,adm!$C$2:$E$36,3,FALSE),"")</f>
        <v/>
      </c>
      <c r="AV302" s="258"/>
      <c r="AW302" s="122"/>
      <c r="AX302" s="122"/>
      <c r="AY302" s="122"/>
      <c r="AZ302" s="122"/>
      <c r="BA302" s="122"/>
    </row>
    <row r="303" spans="1:53" ht="15" customHeight="1" x14ac:dyDescent="0.25">
      <c r="A303" s="812">
        <v>302</v>
      </c>
      <c r="B303" s="123"/>
      <c r="C303" s="131"/>
      <c r="D303" s="124"/>
      <c r="E303" s="543"/>
      <c r="F303" s="124"/>
      <c r="G303" s="681"/>
      <c r="H303" s="125"/>
      <c r="I303" s="742"/>
      <c r="J303" s="126"/>
      <c r="K303" s="701"/>
      <c r="L303" s="126"/>
      <c r="M303" s="125"/>
      <c r="N303" s="132" t="str">
        <f t="shared" si="39"/>
        <v>302</v>
      </c>
      <c r="O303" s="478"/>
      <c r="P303" s="478"/>
      <c r="Q303" s="125"/>
      <c r="R303" s="127"/>
      <c r="S303" s="127"/>
      <c r="T303" s="133" t="str">
        <f t="shared" si="40"/>
        <v/>
      </c>
      <c r="U303" s="134" t="str">
        <f t="shared" si="41"/>
        <v/>
      </c>
      <c r="V303" s="125"/>
      <c r="W303" s="125"/>
      <c r="X303" s="125"/>
      <c r="Y303" s="125"/>
      <c r="Z303" s="128"/>
      <c r="AA303" s="692" t="str">
        <f t="shared" si="34"/>
        <v>ERROR</v>
      </c>
      <c r="AB303" s="128"/>
      <c r="AC303" s="128"/>
      <c r="AD303" s="635"/>
      <c r="AE303" s="131" t="str">
        <f t="shared" si="35"/>
        <v>ERROR</v>
      </c>
      <c r="AF303" s="479"/>
      <c r="AG303" s="690"/>
      <c r="AH303" s="481"/>
      <c r="AI303" s="689"/>
      <c r="AJ303" s="480"/>
      <c r="AK303" s="127"/>
      <c r="AL303" s="125"/>
      <c r="AM303" s="125"/>
      <c r="AN303" s="128"/>
      <c r="AO303" s="128"/>
      <c r="AP303" s="125"/>
      <c r="AQ303" s="705"/>
      <c r="AR303" s="96" t="str">
        <f t="shared" si="36"/>
        <v/>
      </c>
      <c r="AS303" s="96" t="str">
        <f t="shared" si="37"/>
        <v/>
      </c>
      <c r="AT303" s="132" t="str">
        <f t="shared" si="38"/>
        <v xml:space="preserve"> - </v>
      </c>
      <c r="AU303" s="477" t="str">
        <f>IFERROR(VLOOKUP(B303,adm!$C$2:$E$36,3,FALSE),"")</f>
        <v/>
      </c>
      <c r="AV303" s="258"/>
      <c r="AW303" s="122"/>
      <c r="AX303" s="122"/>
      <c r="AY303" s="122"/>
      <c r="AZ303" s="122"/>
      <c r="BA303" s="122"/>
    </row>
    <row r="304" spans="1:53" ht="15" customHeight="1" x14ac:dyDescent="0.25">
      <c r="A304" s="812">
        <v>303</v>
      </c>
      <c r="B304" s="123"/>
      <c r="C304" s="131"/>
      <c r="D304" s="124"/>
      <c r="E304" s="543"/>
      <c r="F304" s="124"/>
      <c r="G304" s="681"/>
      <c r="H304" s="125"/>
      <c r="I304" s="742"/>
      <c r="J304" s="126"/>
      <c r="K304" s="701"/>
      <c r="L304" s="126"/>
      <c r="M304" s="125"/>
      <c r="N304" s="132" t="str">
        <f t="shared" si="39"/>
        <v>303</v>
      </c>
      <c r="O304" s="478"/>
      <c r="P304" s="478"/>
      <c r="Q304" s="125"/>
      <c r="R304" s="127"/>
      <c r="S304" s="127"/>
      <c r="T304" s="133" t="str">
        <f t="shared" si="40"/>
        <v/>
      </c>
      <c r="U304" s="134" t="str">
        <f t="shared" si="41"/>
        <v/>
      </c>
      <c r="V304" s="125"/>
      <c r="W304" s="125"/>
      <c r="X304" s="125"/>
      <c r="Y304" s="125"/>
      <c r="Z304" s="128"/>
      <c r="AA304" s="692" t="str">
        <f t="shared" si="34"/>
        <v>ERROR</v>
      </c>
      <c r="AB304" s="128"/>
      <c r="AC304" s="128"/>
      <c r="AD304" s="635"/>
      <c r="AE304" s="131" t="str">
        <f t="shared" si="35"/>
        <v>ERROR</v>
      </c>
      <c r="AF304" s="479"/>
      <c r="AG304" s="690"/>
      <c r="AH304" s="481"/>
      <c r="AI304" s="689"/>
      <c r="AJ304" s="480"/>
      <c r="AK304" s="127"/>
      <c r="AL304" s="125"/>
      <c r="AM304" s="125"/>
      <c r="AN304" s="128"/>
      <c r="AO304" s="128"/>
      <c r="AP304" s="125"/>
      <c r="AQ304" s="705"/>
      <c r="AR304" s="96" t="str">
        <f t="shared" si="36"/>
        <v/>
      </c>
      <c r="AS304" s="96" t="str">
        <f t="shared" si="37"/>
        <v/>
      </c>
      <c r="AT304" s="132" t="str">
        <f t="shared" si="38"/>
        <v xml:space="preserve"> - </v>
      </c>
      <c r="AU304" s="477" t="str">
        <f>IFERROR(VLOOKUP(B304,adm!$C$2:$E$36,3,FALSE),"")</f>
        <v/>
      </c>
      <c r="AV304" s="258"/>
      <c r="AW304" s="122"/>
      <c r="AX304" s="122"/>
      <c r="AY304" s="122"/>
      <c r="AZ304" s="122"/>
      <c r="BA304" s="122"/>
    </row>
    <row r="305" spans="1:53" ht="15" customHeight="1" x14ac:dyDescent="0.25">
      <c r="A305" s="812">
        <v>304</v>
      </c>
      <c r="B305" s="123"/>
      <c r="C305" s="131"/>
      <c r="D305" s="124"/>
      <c r="E305" s="543"/>
      <c r="F305" s="124"/>
      <c r="G305" s="681"/>
      <c r="H305" s="125"/>
      <c r="I305" s="742"/>
      <c r="J305" s="126"/>
      <c r="K305" s="701"/>
      <c r="L305" s="126"/>
      <c r="M305" s="125"/>
      <c r="N305" s="132" t="str">
        <f t="shared" si="39"/>
        <v>304</v>
      </c>
      <c r="O305" s="478"/>
      <c r="P305" s="478"/>
      <c r="Q305" s="125"/>
      <c r="R305" s="127"/>
      <c r="S305" s="127"/>
      <c r="T305" s="133" t="str">
        <f t="shared" si="40"/>
        <v/>
      </c>
      <c r="U305" s="134" t="str">
        <f t="shared" si="41"/>
        <v/>
      </c>
      <c r="V305" s="125"/>
      <c r="W305" s="125"/>
      <c r="X305" s="125"/>
      <c r="Y305" s="125"/>
      <c r="Z305" s="128"/>
      <c r="AA305" s="692" t="str">
        <f t="shared" si="34"/>
        <v>ERROR</v>
      </c>
      <c r="AB305" s="128"/>
      <c r="AC305" s="128"/>
      <c r="AD305" s="635"/>
      <c r="AE305" s="131" t="str">
        <f t="shared" si="35"/>
        <v>ERROR</v>
      </c>
      <c r="AF305" s="479"/>
      <c r="AG305" s="690"/>
      <c r="AH305" s="481"/>
      <c r="AI305" s="689"/>
      <c r="AJ305" s="480"/>
      <c r="AK305" s="127"/>
      <c r="AL305" s="125"/>
      <c r="AM305" s="125"/>
      <c r="AN305" s="128"/>
      <c r="AO305" s="128"/>
      <c r="AP305" s="125"/>
      <c r="AQ305" s="705"/>
      <c r="AR305" s="96" t="str">
        <f t="shared" si="36"/>
        <v/>
      </c>
      <c r="AS305" s="96" t="str">
        <f t="shared" si="37"/>
        <v/>
      </c>
      <c r="AT305" s="132" t="str">
        <f t="shared" si="38"/>
        <v xml:space="preserve"> - </v>
      </c>
      <c r="AU305" s="477" t="str">
        <f>IFERROR(VLOOKUP(B305,adm!$C$2:$E$36,3,FALSE),"")</f>
        <v/>
      </c>
      <c r="AV305" s="258"/>
      <c r="AW305" s="122"/>
      <c r="AX305" s="122"/>
      <c r="AY305" s="122"/>
      <c r="AZ305" s="122"/>
      <c r="BA305" s="122"/>
    </row>
    <row r="306" spans="1:53" ht="15" customHeight="1" x14ac:dyDescent="0.25">
      <c r="A306" s="812">
        <v>305</v>
      </c>
      <c r="B306" s="123"/>
      <c r="C306" s="131"/>
      <c r="D306" s="124"/>
      <c r="E306" s="543"/>
      <c r="F306" s="124"/>
      <c r="G306" s="681"/>
      <c r="H306" s="125"/>
      <c r="I306" s="742"/>
      <c r="J306" s="126"/>
      <c r="K306" s="701"/>
      <c r="L306" s="126"/>
      <c r="M306" s="125"/>
      <c r="N306" s="132" t="str">
        <f t="shared" si="39"/>
        <v>305</v>
      </c>
      <c r="O306" s="478"/>
      <c r="P306" s="478"/>
      <c r="Q306" s="125"/>
      <c r="R306" s="127"/>
      <c r="S306" s="127"/>
      <c r="T306" s="133" t="str">
        <f t="shared" si="40"/>
        <v/>
      </c>
      <c r="U306" s="134" t="str">
        <f t="shared" si="41"/>
        <v/>
      </c>
      <c r="V306" s="125"/>
      <c r="W306" s="125"/>
      <c r="X306" s="125"/>
      <c r="Y306" s="125"/>
      <c r="Z306" s="128"/>
      <c r="AA306" s="692" t="str">
        <f t="shared" si="34"/>
        <v>ERROR</v>
      </c>
      <c r="AB306" s="128"/>
      <c r="AC306" s="128"/>
      <c r="AD306" s="635"/>
      <c r="AE306" s="131" t="str">
        <f t="shared" si="35"/>
        <v>ERROR</v>
      </c>
      <c r="AF306" s="479"/>
      <c r="AG306" s="690"/>
      <c r="AH306" s="481"/>
      <c r="AI306" s="689"/>
      <c r="AJ306" s="480"/>
      <c r="AK306" s="127"/>
      <c r="AL306" s="125"/>
      <c r="AM306" s="125"/>
      <c r="AN306" s="128"/>
      <c r="AO306" s="128"/>
      <c r="AP306" s="125"/>
      <c r="AQ306" s="705"/>
      <c r="AR306" s="96" t="str">
        <f t="shared" si="36"/>
        <v/>
      </c>
      <c r="AS306" s="96" t="str">
        <f t="shared" si="37"/>
        <v/>
      </c>
      <c r="AT306" s="132" t="str">
        <f t="shared" si="38"/>
        <v xml:space="preserve"> - </v>
      </c>
      <c r="AU306" s="477" t="str">
        <f>IFERROR(VLOOKUP(B306,adm!$C$2:$E$36,3,FALSE),"")</f>
        <v/>
      </c>
      <c r="AV306" s="258"/>
      <c r="AW306" s="122"/>
      <c r="AX306" s="122"/>
      <c r="AY306" s="122"/>
      <c r="AZ306" s="122"/>
      <c r="BA306" s="122"/>
    </row>
    <row r="307" spans="1:53" ht="15" customHeight="1" x14ac:dyDescent="0.25">
      <c r="A307" s="812">
        <v>306</v>
      </c>
      <c r="B307" s="123"/>
      <c r="C307" s="131"/>
      <c r="D307" s="124"/>
      <c r="E307" s="543"/>
      <c r="F307" s="124"/>
      <c r="G307" s="681"/>
      <c r="H307" s="125"/>
      <c r="I307" s="742"/>
      <c r="J307" s="126"/>
      <c r="K307" s="701"/>
      <c r="L307" s="126"/>
      <c r="M307" s="125"/>
      <c r="N307" s="132" t="str">
        <f t="shared" si="39"/>
        <v>306</v>
      </c>
      <c r="O307" s="478"/>
      <c r="P307" s="478"/>
      <c r="Q307" s="125"/>
      <c r="R307" s="127"/>
      <c r="S307" s="127"/>
      <c r="T307" s="133" t="str">
        <f t="shared" si="40"/>
        <v/>
      </c>
      <c r="U307" s="134" t="str">
        <f t="shared" si="41"/>
        <v/>
      </c>
      <c r="V307" s="125"/>
      <c r="W307" s="125"/>
      <c r="X307" s="125"/>
      <c r="Y307" s="125"/>
      <c r="Z307" s="128"/>
      <c r="AA307" s="692" t="str">
        <f t="shared" si="34"/>
        <v>ERROR</v>
      </c>
      <c r="AB307" s="128"/>
      <c r="AC307" s="128"/>
      <c r="AD307" s="635"/>
      <c r="AE307" s="131" t="str">
        <f t="shared" si="35"/>
        <v>ERROR</v>
      </c>
      <c r="AF307" s="479"/>
      <c r="AG307" s="690"/>
      <c r="AH307" s="481"/>
      <c r="AI307" s="689"/>
      <c r="AJ307" s="480"/>
      <c r="AK307" s="127"/>
      <c r="AL307" s="125"/>
      <c r="AM307" s="125"/>
      <c r="AN307" s="128"/>
      <c r="AO307" s="128"/>
      <c r="AP307" s="125"/>
      <c r="AQ307" s="705"/>
      <c r="AR307" s="96" t="str">
        <f t="shared" si="36"/>
        <v/>
      </c>
      <c r="AS307" s="96" t="str">
        <f t="shared" si="37"/>
        <v/>
      </c>
      <c r="AT307" s="132" t="str">
        <f t="shared" si="38"/>
        <v xml:space="preserve"> - </v>
      </c>
      <c r="AU307" s="477" t="str">
        <f>IFERROR(VLOOKUP(B307,adm!$C$2:$E$36,3,FALSE),"")</f>
        <v/>
      </c>
      <c r="AV307" s="258"/>
      <c r="AW307" s="122"/>
      <c r="AX307" s="122"/>
      <c r="AY307" s="122"/>
      <c r="AZ307" s="122"/>
      <c r="BA307" s="122"/>
    </row>
    <row r="308" spans="1:53" ht="15" customHeight="1" x14ac:dyDescent="0.25">
      <c r="A308" s="812">
        <v>307</v>
      </c>
      <c r="B308" s="123"/>
      <c r="C308" s="131"/>
      <c r="D308" s="124"/>
      <c r="E308" s="543"/>
      <c r="F308" s="124"/>
      <c r="G308" s="681"/>
      <c r="H308" s="125"/>
      <c r="I308" s="742"/>
      <c r="J308" s="126"/>
      <c r="K308" s="701"/>
      <c r="L308" s="126"/>
      <c r="M308" s="125"/>
      <c r="N308" s="132" t="str">
        <f t="shared" si="39"/>
        <v>307</v>
      </c>
      <c r="O308" s="478"/>
      <c r="P308" s="478"/>
      <c r="Q308" s="125"/>
      <c r="R308" s="127"/>
      <c r="S308" s="127"/>
      <c r="T308" s="133" t="str">
        <f t="shared" si="40"/>
        <v/>
      </c>
      <c r="U308" s="134" t="str">
        <f t="shared" si="41"/>
        <v/>
      </c>
      <c r="V308" s="125"/>
      <c r="W308" s="125"/>
      <c r="X308" s="125"/>
      <c r="Y308" s="125"/>
      <c r="Z308" s="128"/>
      <c r="AA308" s="692" t="str">
        <f t="shared" si="34"/>
        <v>ERROR</v>
      </c>
      <c r="AB308" s="128"/>
      <c r="AC308" s="128"/>
      <c r="AD308" s="635"/>
      <c r="AE308" s="131" t="str">
        <f t="shared" si="35"/>
        <v>ERROR</v>
      </c>
      <c r="AF308" s="479"/>
      <c r="AG308" s="690"/>
      <c r="AH308" s="481"/>
      <c r="AI308" s="689"/>
      <c r="AJ308" s="480"/>
      <c r="AK308" s="127"/>
      <c r="AL308" s="125"/>
      <c r="AM308" s="125"/>
      <c r="AN308" s="128"/>
      <c r="AO308" s="128"/>
      <c r="AP308" s="125"/>
      <c r="AQ308" s="705"/>
      <c r="AR308" s="96" t="str">
        <f t="shared" si="36"/>
        <v/>
      </c>
      <c r="AS308" s="96" t="str">
        <f t="shared" si="37"/>
        <v/>
      </c>
      <c r="AT308" s="132" t="str">
        <f t="shared" si="38"/>
        <v xml:space="preserve"> - </v>
      </c>
      <c r="AU308" s="477" t="str">
        <f>IFERROR(VLOOKUP(B308,adm!$C$2:$E$36,3,FALSE),"")</f>
        <v/>
      </c>
      <c r="AV308" s="258"/>
      <c r="AW308" s="122"/>
      <c r="AX308" s="122"/>
      <c r="AY308" s="122"/>
      <c r="AZ308" s="122"/>
      <c r="BA308" s="122"/>
    </row>
    <row r="309" spans="1:53" ht="15" customHeight="1" x14ac:dyDescent="0.25">
      <c r="A309" s="812">
        <v>308</v>
      </c>
      <c r="B309" s="123"/>
      <c r="C309" s="131"/>
      <c r="D309" s="124"/>
      <c r="E309" s="543"/>
      <c r="F309" s="124"/>
      <c r="G309" s="681"/>
      <c r="H309" s="125"/>
      <c r="I309" s="742"/>
      <c r="J309" s="126"/>
      <c r="K309" s="701"/>
      <c r="L309" s="126"/>
      <c r="M309" s="125"/>
      <c r="N309" s="132" t="str">
        <f t="shared" si="39"/>
        <v>308</v>
      </c>
      <c r="O309" s="478"/>
      <c r="P309" s="478"/>
      <c r="Q309" s="125"/>
      <c r="R309" s="127"/>
      <c r="S309" s="127"/>
      <c r="T309" s="133" t="str">
        <f t="shared" si="40"/>
        <v/>
      </c>
      <c r="U309" s="134" t="str">
        <f t="shared" si="41"/>
        <v/>
      </c>
      <c r="V309" s="125"/>
      <c r="W309" s="125"/>
      <c r="X309" s="125"/>
      <c r="Y309" s="125"/>
      <c r="Z309" s="128"/>
      <c r="AA309" s="692" t="str">
        <f t="shared" si="34"/>
        <v>ERROR</v>
      </c>
      <c r="AB309" s="128"/>
      <c r="AC309" s="128"/>
      <c r="AD309" s="635"/>
      <c r="AE309" s="131" t="str">
        <f t="shared" si="35"/>
        <v>ERROR</v>
      </c>
      <c r="AF309" s="479"/>
      <c r="AG309" s="690"/>
      <c r="AH309" s="481"/>
      <c r="AI309" s="689"/>
      <c r="AJ309" s="480"/>
      <c r="AK309" s="127"/>
      <c r="AL309" s="125"/>
      <c r="AM309" s="125"/>
      <c r="AN309" s="128"/>
      <c r="AO309" s="128"/>
      <c r="AP309" s="125"/>
      <c r="AQ309" s="705"/>
      <c r="AR309" s="96" t="str">
        <f t="shared" si="36"/>
        <v/>
      </c>
      <c r="AS309" s="96" t="str">
        <f t="shared" si="37"/>
        <v/>
      </c>
      <c r="AT309" s="132" t="str">
        <f t="shared" si="38"/>
        <v xml:space="preserve"> - </v>
      </c>
      <c r="AU309" s="477" t="str">
        <f>IFERROR(VLOOKUP(B309,adm!$C$2:$E$36,3,FALSE),"")</f>
        <v/>
      </c>
      <c r="AV309" s="258"/>
      <c r="AW309" s="122"/>
      <c r="AX309" s="122"/>
      <c r="AY309" s="122"/>
      <c r="AZ309" s="122"/>
      <c r="BA309" s="122"/>
    </row>
    <row r="310" spans="1:53" ht="15" customHeight="1" x14ac:dyDescent="0.25">
      <c r="A310" s="812">
        <v>309</v>
      </c>
      <c r="B310" s="123"/>
      <c r="C310" s="131"/>
      <c r="D310" s="124"/>
      <c r="E310" s="543"/>
      <c r="F310" s="124"/>
      <c r="G310" s="681"/>
      <c r="H310" s="125"/>
      <c r="I310" s="742"/>
      <c r="J310" s="126"/>
      <c r="K310" s="701"/>
      <c r="L310" s="126"/>
      <c r="M310" s="125"/>
      <c r="N310" s="132" t="str">
        <f t="shared" si="39"/>
        <v>309</v>
      </c>
      <c r="O310" s="478"/>
      <c r="P310" s="478"/>
      <c r="Q310" s="125"/>
      <c r="R310" s="127"/>
      <c r="S310" s="127"/>
      <c r="T310" s="133" t="str">
        <f t="shared" si="40"/>
        <v/>
      </c>
      <c r="U310" s="134" t="str">
        <f t="shared" si="41"/>
        <v/>
      </c>
      <c r="V310" s="125"/>
      <c r="W310" s="125"/>
      <c r="X310" s="125"/>
      <c r="Y310" s="125"/>
      <c r="Z310" s="128"/>
      <c r="AA310" s="692" t="str">
        <f t="shared" si="34"/>
        <v>ERROR</v>
      </c>
      <c r="AB310" s="128"/>
      <c r="AC310" s="128"/>
      <c r="AD310" s="635"/>
      <c r="AE310" s="131" t="str">
        <f t="shared" si="35"/>
        <v>ERROR</v>
      </c>
      <c r="AF310" s="479"/>
      <c r="AG310" s="690"/>
      <c r="AH310" s="481"/>
      <c r="AI310" s="689"/>
      <c r="AJ310" s="480"/>
      <c r="AK310" s="127"/>
      <c r="AL310" s="125"/>
      <c r="AM310" s="125"/>
      <c r="AN310" s="128"/>
      <c r="AO310" s="128"/>
      <c r="AP310" s="125"/>
      <c r="AQ310" s="705"/>
      <c r="AR310" s="96" t="str">
        <f t="shared" si="36"/>
        <v/>
      </c>
      <c r="AS310" s="96" t="str">
        <f t="shared" si="37"/>
        <v/>
      </c>
      <c r="AT310" s="132" t="str">
        <f t="shared" si="38"/>
        <v xml:space="preserve"> - </v>
      </c>
      <c r="AU310" s="477" t="str">
        <f>IFERROR(VLOOKUP(B310,adm!$C$2:$E$36,3,FALSE),"")</f>
        <v/>
      </c>
      <c r="AV310" s="258"/>
      <c r="AW310" s="122"/>
      <c r="AX310" s="122"/>
      <c r="AY310" s="122"/>
      <c r="AZ310" s="122"/>
      <c r="BA310" s="122"/>
    </row>
    <row r="311" spans="1:53" ht="15" customHeight="1" x14ac:dyDescent="0.25">
      <c r="A311" s="812">
        <v>310</v>
      </c>
      <c r="B311" s="123"/>
      <c r="C311" s="131"/>
      <c r="D311" s="124"/>
      <c r="E311" s="543"/>
      <c r="F311" s="124"/>
      <c r="G311" s="681"/>
      <c r="H311" s="125"/>
      <c r="I311" s="742"/>
      <c r="J311" s="126"/>
      <c r="K311" s="701"/>
      <c r="L311" s="126"/>
      <c r="M311" s="125"/>
      <c r="N311" s="132" t="str">
        <f t="shared" si="39"/>
        <v>310</v>
      </c>
      <c r="O311" s="478"/>
      <c r="P311" s="478"/>
      <c r="Q311" s="125"/>
      <c r="R311" s="127"/>
      <c r="S311" s="127"/>
      <c r="T311" s="133" t="str">
        <f t="shared" si="40"/>
        <v/>
      </c>
      <c r="U311" s="134" t="str">
        <f t="shared" si="41"/>
        <v/>
      </c>
      <c r="V311" s="125"/>
      <c r="W311" s="125"/>
      <c r="X311" s="125"/>
      <c r="Y311" s="125"/>
      <c r="Z311" s="128"/>
      <c r="AA311" s="692" t="str">
        <f t="shared" si="34"/>
        <v>ERROR</v>
      </c>
      <c r="AB311" s="128"/>
      <c r="AC311" s="128"/>
      <c r="AD311" s="635"/>
      <c r="AE311" s="131" t="str">
        <f t="shared" si="35"/>
        <v>ERROR</v>
      </c>
      <c r="AF311" s="479"/>
      <c r="AG311" s="690"/>
      <c r="AH311" s="481"/>
      <c r="AI311" s="689"/>
      <c r="AJ311" s="480"/>
      <c r="AK311" s="127"/>
      <c r="AL311" s="125"/>
      <c r="AM311" s="125"/>
      <c r="AN311" s="128"/>
      <c r="AO311" s="128"/>
      <c r="AP311" s="125"/>
      <c r="AQ311" s="705"/>
      <c r="AR311" s="96" t="str">
        <f t="shared" si="36"/>
        <v/>
      </c>
      <c r="AS311" s="96" t="str">
        <f t="shared" si="37"/>
        <v/>
      </c>
      <c r="AT311" s="132" t="str">
        <f t="shared" si="38"/>
        <v xml:space="preserve"> - </v>
      </c>
      <c r="AU311" s="477" t="str">
        <f>IFERROR(VLOOKUP(B311,adm!$C$2:$E$36,3,FALSE),"")</f>
        <v/>
      </c>
      <c r="AV311" s="258"/>
      <c r="AW311" s="122"/>
      <c r="AX311" s="122"/>
      <c r="AY311" s="122"/>
      <c r="AZ311" s="122"/>
      <c r="BA311" s="122"/>
    </row>
    <row r="312" spans="1:53" ht="15" customHeight="1" x14ac:dyDescent="0.25">
      <c r="A312" s="812">
        <v>311</v>
      </c>
      <c r="B312" s="123"/>
      <c r="C312" s="131"/>
      <c r="D312" s="124"/>
      <c r="E312" s="543"/>
      <c r="F312" s="124"/>
      <c r="G312" s="681"/>
      <c r="H312" s="125"/>
      <c r="I312" s="742"/>
      <c r="J312" s="126"/>
      <c r="K312" s="701"/>
      <c r="L312" s="126"/>
      <c r="M312" s="125"/>
      <c r="N312" s="132" t="str">
        <f t="shared" si="39"/>
        <v>311</v>
      </c>
      <c r="O312" s="478"/>
      <c r="P312" s="478"/>
      <c r="Q312" s="125"/>
      <c r="R312" s="127"/>
      <c r="S312" s="127"/>
      <c r="T312" s="133" t="str">
        <f t="shared" si="40"/>
        <v/>
      </c>
      <c r="U312" s="134" t="str">
        <f t="shared" si="41"/>
        <v/>
      </c>
      <c r="V312" s="125"/>
      <c r="W312" s="125"/>
      <c r="X312" s="125"/>
      <c r="Y312" s="125"/>
      <c r="Z312" s="128"/>
      <c r="AA312" s="692" t="str">
        <f t="shared" si="34"/>
        <v>ERROR</v>
      </c>
      <c r="AB312" s="128"/>
      <c r="AC312" s="128"/>
      <c r="AD312" s="635"/>
      <c r="AE312" s="131" t="str">
        <f t="shared" si="35"/>
        <v>ERROR</v>
      </c>
      <c r="AF312" s="479"/>
      <c r="AG312" s="690"/>
      <c r="AH312" s="481"/>
      <c r="AI312" s="689"/>
      <c r="AJ312" s="480"/>
      <c r="AK312" s="127"/>
      <c r="AL312" s="125"/>
      <c r="AM312" s="125"/>
      <c r="AN312" s="128"/>
      <c r="AO312" s="128"/>
      <c r="AP312" s="125"/>
      <c r="AQ312" s="705"/>
      <c r="AR312" s="96" t="str">
        <f t="shared" si="36"/>
        <v/>
      </c>
      <c r="AS312" s="96" t="str">
        <f t="shared" si="37"/>
        <v/>
      </c>
      <c r="AT312" s="132" t="str">
        <f t="shared" si="38"/>
        <v xml:space="preserve"> - </v>
      </c>
      <c r="AU312" s="477" t="str">
        <f>IFERROR(VLOOKUP(B312,adm!$C$2:$E$36,3,FALSE),"")</f>
        <v/>
      </c>
      <c r="AV312" s="258"/>
      <c r="AW312" s="122"/>
      <c r="AX312" s="122"/>
      <c r="AY312" s="122"/>
      <c r="AZ312" s="122"/>
      <c r="BA312" s="122"/>
    </row>
    <row r="313" spans="1:53" ht="15" customHeight="1" x14ac:dyDescent="0.25">
      <c r="A313" s="812">
        <v>312</v>
      </c>
      <c r="B313" s="123"/>
      <c r="C313" s="131"/>
      <c r="D313" s="124"/>
      <c r="E313" s="543"/>
      <c r="F313" s="124"/>
      <c r="G313" s="681"/>
      <c r="H313" s="125"/>
      <c r="I313" s="742"/>
      <c r="J313" s="126"/>
      <c r="K313" s="701"/>
      <c r="L313" s="126"/>
      <c r="M313" s="125"/>
      <c r="N313" s="132" t="str">
        <f t="shared" si="39"/>
        <v>312</v>
      </c>
      <c r="O313" s="478"/>
      <c r="P313" s="478"/>
      <c r="Q313" s="125"/>
      <c r="R313" s="127"/>
      <c r="S313" s="127"/>
      <c r="T313" s="133" t="str">
        <f t="shared" si="40"/>
        <v/>
      </c>
      <c r="U313" s="134" t="str">
        <f t="shared" si="41"/>
        <v/>
      </c>
      <c r="V313" s="125"/>
      <c r="W313" s="125"/>
      <c r="X313" s="125"/>
      <c r="Y313" s="125"/>
      <c r="Z313" s="128"/>
      <c r="AA313" s="692" t="str">
        <f t="shared" si="34"/>
        <v>ERROR</v>
      </c>
      <c r="AB313" s="128"/>
      <c r="AC313" s="128"/>
      <c r="AD313" s="635"/>
      <c r="AE313" s="131" t="str">
        <f t="shared" si="35"/>
        <v>ERROR</v>
      </c>
      <c r="AF313" s="479"/>
      <c r="AG313" s="690"/>
      <c r="AH313" s="481"/>
      <c r="AI313" s="689"/>
      <c r="AJ313" s="480"/>
      <c r="AK313" s="127"/>
      <c r="AL313" s="125"/>
      <c r="AM313" s="125"/>
      <c r="AN313" s="128"/>
      <c r="AO313" s="128"/>
      <c r="AP313" s="125"/>
      <c r="AQ313" s="705"/>
      <c r="AR313" s="96" t="str">
        <f t="shared" si="36"/>
        <v/>
      </c>
      <c r="AS313" s="96" t="str">
        <f t="shared" si="37"/>
        <v/>
      </c>
      <c r="AT313" s="132" t="str">
        <f t="shared" si="38"/>
        <v xml:space="preserve"> - </v>
      </c>
      <c r="AU313" s="477" t="str">
        <f>IFERROR(VLOOKUP(B313,adm!$C$2:$E$36,3,FALSE),"")</f>
        <v/>
      </c>
      <c r="AV313" s="258"/>
      <c r="AW313" s="122"/>
      <c r="AX313" s="122"/>
      <c r="AY313" s="122"/>
      <c r="AZ313" s="122"/>
      <c r="BA313" s="122"/>
    </row>
    <row r="314" spans="1:53" ht="15" customHeight="1" x14ac:dyDescent="0.25">
      <c r="A314" s="812">
        <v>313</v>
      </c>
      <c r="B314" s="123"/>
      <c r="C314" s="131"/>
      <c r="D314" s="124"/>
      <c r="E314" s="543"/>
      <c r="F314" s="124"/>
      <c r="G314" s="681"/>
      <c r="H314" s="125"/>
      <c r="I314" s="742"/>
      <c r="J314" s="126"/>
      <c r="K314" s="701"/>
      <c r="L314" s="126"/>
      <c r="M314" s="125"/>
      <c r="N314" s="132" t="str">
        <f t="shared" si="39"/>
        <v>313</v>
      </c>
      <c r="O314" s="478"/>
      <c r="P314" s="478"/>
      <c r="Q314" s="125"/>
      <c r="R314" s="127"/>
      <c r="S314" s="127"/>
      <c r="T314" s="133" t="str">
        <f t="shared" si="40"/>
        <v/>
      </c>
      <c r="U314" s="134" t="str">
        <f t="shared" si="41"/>
        <v/>
      </c>
      <c r="V314" s="125"/>
      <c r="W314" s="125"/>
      <c r="X314" s="125"/>
      <c r="Y314" s="125"/>
      <c r="Z314" s="128"/>
      <c r="AA314" s="692" t="str">
        <f t="shared" si="34"/>
        <v>ERROR</v>
      </c>
      <c r="AB314" s="128"/>
      <c r="AC314" s="128"/>
      <c r="AD314" s="635"/>
      <c r="AE314" s="131" t="str">
        <f t="shared" si="35"/>
        <v>ERROR</v>
      </c>
      <c r="AF314" s="479"/>
      <c r="AG314" s="690"/>
      <c r="AH314" s="481"/>
      <c r="AI314" s="689"/>
      <c r="AJ314" s="480"/>
      <c r="AK314" s="127"/>
      <c r="AL314" s="125"/>
      <c r="AM314" s="125"/>
      <c r="AN314" s="128"/>
      <c r="AO314" s="128"/>
      <c r="AP314" s="125"/>
      <c r="AQ314" s="705"/>
      <c r="AR314" s="96" t="str">
        <f t="shared" si="36"/>
        <v/>
      </c>
      <c r="AS314" s="96" t="str">
        <f t="shared" si="37"/>
        <v/>
      </c>
      <c r="AT314" s="132" t="str">
        <f t="shared" si="38"/>
        <v xml:space="preserve"> - </v>
      </c>
      <c r="AU314" s="477" t="str">
        <f>IFERROR(VLOOKUP(B314,adm!$C$2:$E$36,3,FALSE),"")</f>
        <v/>
      </c>
      <c r="AV314" s="258"/>
      <c r="AW314" s="122"/>
      <c r="AX314" s="122"/>
      <c r="AY314" s="122"/>
      <c r="AZ314" s="122"/>
      <c r="BA314" s="122"/>
    </row>
    <row r="315" spans="1:53" ht="15" customHeight="1" x14ac:dyDescent="0.25">
      <c r="A315" s="812">
        <v>314</v>
      </c>
      <c r="B315" s="123"/>
      <c r="C315" s="131"/>
      <c r="D315" s="124"/>
      <c r="E315" s="543"/>
      <c r="F315" s="124"/>
      <c r="G315" s="681"/>
      <c r="H315" s="125"/>
      <c r="I315" s="742"/>
      <c r="J315" s="126"/>
      <c r="K315" s="701"/>
      <c r="L315" s="126"/>
      <c r="M315" s="125"/>
      <c r="N315" s="132" t="str">
        <f t="shared" si="39"/>
        <v>314</v>
      </c>
      <c r="O315" s="478"/>
      <c r="P315" s="478"/>
      <c r="Q315" s="125"/>
      <c r="R315" s="127"/>
      <c r="S315" s="127"/>
      <c r="T315" s="133" t="str">
        <f t="shared" si="40"/>
        <v/>
      </c>
      <c r="U315" s="134" t="str">
        <f t="shared" si="41"/>
        <v/>
      </c>
      <c r="V315" s="125"/>
      <c r="W315" s="125"/>
      <c r="X315" s="125"/>
      <c r="Y315" s="125"/>
      <c r="Z315" s="128"/>
      <c r="AA315" s="692" t="str">
        <f t="shared" si="34"/>
        <v>ERROR</v>
      </c>
      <c r="AB315" s="128"/>
      <c r="AC315" s="128"/>
      <c r="AD315" s="635"/>
      <c r="AE315" s="131" t="str">
        <f t="shared" si="35"/>
        <v>ERROR</v>
      </c>
      <c r="AF315" s="479"/>
      <c r="AG315" s="690"/>
      <c r="AH315" s="481"/>
      <c r="AI315" s="689"/>
      <c r="AJ315" s="480"/>
      <c r="AK315" s="127"/>
      <c r="AL315" s="125"/>
      <c r="AM315" s="125"/>
      <c r="AN315" s="128"/>
      <c r="AO315" s="128"/>
      <c r="AP315" s="125"/>
      <c r="AQ315" s="705"/>
      <c r="AR315" s="96" t="str">
        <f t="shared" si="36"/>
        <v/>
      </c>
      <c r="AS315" s="96" t="str">
        <f t="shared" si="37"/>
        <v/>
      </c>
      <c r="AT315" s="132" t="str">
        <f t="shared" si="38"/>
        <v xml:space="preserve"> - </v>
      </c>
      <c r="AU315" s="477" t="str">
        <f>IFERROR(VLOOKUP(B315,adm!$C$2:$E$36,3,FALSE),"")</f>
        <v/>
      </c>
      <c r="AV315" s="258"/>
      <c r="AW315" s="122"/>
      <c r="AX315" s="122"/>
      <c r="AY315" s="122"/>
      <c r="AZ315" s="122"/>
      <c r="BA315" s="122"/>
    </row>
    <row r="316" spans="1:53" ht="15" customHeight="1" x14ac:dyDescent="0.25">
      <c r="A316" s="812">
        <v>315</v>
      </c>
      <c r="B316" s="123"/>
      <c r="C316" s="131"/>
      <c r="D316" s="124"/>
      <c r="E316" s="543"/>
      <c r="F316" s="124"/>
      <c r="G316" s="681"/>
      <c r="H316" s="125"/>
      <c r="I316" s="742"/>
      <c r="J316" s="126"/>
      <c r="K316" s="701"/>
      <c r="L316" s="126"/>
      <c r="M316" s="125"/>
      <c r="N316" s="132" t="str">
        <f t="shared" si="39"/>
        <v>315</v>
      </c>
      <c r="O316" s="478"/>
      <c r="P316" s="478"/>
      <c r="Q316" s="125"/>
      <c r="R316" s="127"/>
      <c r="S316" s="127"/>
      <c r="T316" s="133" t="str">
        <f t="shared" si="40"/>
        <v/>
      </c>
      <c r="U316" s="134" t="str">
        <f t="shared" si="41"/>
        <v/>
      </c>
      <c r="V316" s="125"/>
      <c r="W316" s="125"/>
      <c r="X316" s="125"/>
      <c r="Y316" s="125"/>
      <c r="Z316" s="128"/>
      <c r="AA316" s="692" t="str">
        <f t="shared" si="34"/>
        <v>ERROR</v>
      </c>
      <c r="AB316" s="128"/>
      <c r="AC316" s="128"/>
      <c r="AD316" s="635"/>
      <c r="AE316" s="131" t="str">
        <f t="shared" si="35"/>
        <v>ERROR</v>
      </c>
      <c r="AF316" s="479"/>
      <c r="AG316" s="690"/>
      <c r="AH316" s="481"/>
      <c r="AI316" s="689"/>
      <c r="AJ316" s="480"/>
      <c r="AK316" s="127"/>
      <c r="AL316" s="125"/>
      <c r="AM316" s="125"/>
      <c r="AN316" s="128"/>
      <c r="AO316" s="128"/>
      <c r="AP316" s="125"/>
      <c r="AQ316" s="705"/>
      <c r="AR316" s="96" t="str">
        <f t="shared" si="36"/>
        <v/>
      </c>
      <c r="AS316" s="96" t="str">
        <f t="shared" si="37"/>
        <v/>
      </c>
      <c r="AT316" s="132" t="str">
        <f t="shared" si="38"/>
        <v xml:space="preserve"> - </v>
      </c>
      <c r="AU316" s="477" t="str">
        <f>IFERROR(VLOOKUP(B316,adm!$C$2:$E$36,3,FALSE),"")</f>
        <v/>
      </c>
      <c r="AV316" s="258"/>
      <c r="AW316" s="122"/>
      <c r="AX316" s="122"/>
      <c r="AY316" s="122"/>
      <c r="AZ316" s="122"/>
      <c r="BA316" s="122"/>
    </row>
    <row r="317" spans="1:53" ht="15" customHeight="1" x14ac:dyDescent="0.25">
      <c r="A317" s="812">
        <v>316</v>
      </c>
      <c r="B317" s="123"/>
      <c r="C317" s="131"/>
      <c r="D317" s="124"/>
      <c r="E317" s="543"/>
      <c r="F317" s="124"/>
      <c r="G317" s="681"/>
      <c r="H317" s="125"/>
      <c r="I317" s="742"/>
      <c r="J317" s="126"/>
      <c r="K317" s="701"/>
      <c r="L317" s="126"/>
      <c r="M317" s="125"/>
      <c r="N317" s="132" t="str">
        <f t="shared" si="39"/>
        <v>316</v>
      </c>
      <c r="O317" s="478"/>
      <c r="P317" s="478"/>
      <c r="Q317" s="125"/>
      <c r="R317" s="127"/>
      <c r="S317" s="127"/>
      <c r="T317" s="133" t="str">
        <f t="shared" si="40"/>
        <v/>
      </c>
      <c r="U317" s="134" t="str">
        <f t="shared" si="41"/>
        <v/>
      </c>
      <c r="V317" s="125"/>
      <c r="W317" s="125"/>
      <c r="X317" s="125"/>
      <c r="Y317" s="125"/>
      <c r="Z317" s="128"/>
      <c r="AA317" s="692" t="str">
        <f t="shared" si="34"/>
        <v>ERROR</v>
      </c>
      <c r="AB317" s="128"/>
      <c r="AC317" s="128"/>
      <c r="AD317" s="635"/>
      <c r="AE317" s="131" t="str">
        <f t="shared" si="35"/>
        <v>ERROR</v>
      </c>
      <c r="AF317" s="479"/>
      <c r="AG317" s="690"/>
      <c r="AH317" s="481"/>
      <c r="AI317" s="689"/>
      <c r="AJ317" s="480"/>
      <c r="AK317" s="127"/>
      <c r="AL317" s="125"/>
      <c r="AM317" s="125"/>
      <c r="AN317" s="128"/>
      <c r="AO317" s="128"/>
      <c r="AP317" s="125"/>
      <c r="AQ317" s="705"/>
      <c r="AR317" s="96" t="str">
        <f t="shared" si="36"/>
        <v/>
      </c>
      <c r="AS317" s="96" t="str">
        <f t="shared" si="37"/>
        <v/>
      </c>
      <c r="AT317" s="132" t="str">
        <f t="shared" si="38"/>
        <v xml:space="preserve"> - </v>
      </c>
      <c r="AU317" s="477" t="str">
        <f>IFERROR(VLOOKUP(B317,adm!$C$2:$E$36,3,FALSE),"")</f>
        <v/>
      </c>
      <c r="AV317" s="258"/>
      <c r="AW317" s="122"/>
      <c r="AX317" s="122"/>
      <c r="AY317" s="122"/>
      <c r="AZ317" s="122"/>
      <c r="BA317" s="122"/>
    </row>
    <row r="318" spans="1:53" ht="15" customHeight="1" x14ac:dyDescent="0.25">
      <c r="A318" s="812">
        <v>317</v>
      </c>
      <c r="B318" s="123"/>
      <c r="C318" s="131"/>
      <c r="D318" s="124"/>
      <c r="E318" s="543"/>
      <c r="F318" s="124"/>
      <c r="G318" s="681"/>
      <c r="H318" s="125"/>
      <c r="I318" s="742"/>
      <c r="J318" s="126"/>
      <c r="K318" s="701"/>
      <c r="L318" s="126"/>
      <c r="M318" s="125"/>
      <c r="N318" s="132" t="str">
        <f t="shared" si="39"/>
        <v>317</v>
      </c>
      <c r="O318" s="478"/>
      <c r="P318" s="478"/>
      <c r="Q318" s="125"/>
      <c r="R318" s="127"/>
      <c r="S318" s="127"/>
      <c r="T318" s="133" t="str">
        <f t="shared" si="40"/>
        <v/>
      </c>
      <c r="U318" s="134" t="str">
        <f t="shared" si="41"/>
        <v/>
      </c>
      <c r="V318" s="125"/>
      <c r="W318" s="125"/>
      <c r="X318" s="125"/>
      <c r="Y318" s="125"/>
      <c r="Z318" s="128"/>
      <c r="AA318" s="692" t="str">
        <f t="shared" si="34"/>
        <v>ERROR</v>
      </c>
      <c r="AB318" s="128"/>
      <c r="AC318" s="128"/>
      <c r="AD318" s="635"/>
      <c r="AE318" s="131" t="str">
        <f t="shared" si="35"/>
        <v>ERROR</v>
      </c>
      <c r="AF318" s="479"/>
      <c r="AG318" s="690"/>
      <c r="AH318" s="481"/>
      <c r="AI318" s="689"/>
      <c r="AJ318" s="480"/>
      <c r="AK318" s="127"/>
      <c r="AL318" s="125"/>
      <c r="AM318" s="125"/>
      <c r="AN318" s="128"/>
      <c r="AO318" s="128"/>
      <c r="AP318" s="125"/>
      <c r="AQ318" s="705"/>
      <c r="AR318" s="96" t="str">
        <f t="shared" si="36"/>
        <v/>
      </c>
      <c r="AS318" s="96" t="str">
        <f t="shared" si="37"/>
        <v/>
      </c>
      <c r="AT318" s="132" t="str">
        <f t="shared" si="38"/>
        <v xml:space="preserve"> - </v>
      </c>
      <c r="AU318" s="477" t="str">
        <f>IFERROR(VLOOKUP(B318,adm!$C$2:$E$36,3,FALSE),"")</f>
        <v/>
      </c>
      <c r="AV318" s="258"/>
      <c r="AW318" s="122"/>
      <c r="AX318" s="122"/>
      <c r="AY318" s="122"/>
      <c r="AZ318" s="122"/>
      <c r="BA318" s="122"/>
    </row>
    <row r="319" spans="1:53" ht="15" customHeight="1" x14ac:dyDescent="0.25">
      <c r="A319" s="812">
        <v>318</v>
      </c>
      <c r="B319" s="123"/>
      <c r="C319" s="131"/>
      <c r="D319" s="124"/>
      <c r="E319" s="543"/>
      <c r="F319" s="124"/>
      <c r="G319" s="681"/>
      <c r="H319" s="125"/>
      <c r="I319" s="742"/>
      <c r="J319" s="126"/>
      <c r="K319" s="701"/>
      <c r="L319" s="126"/>
      <c r="M319" s="125"/>
      <c r="N319" s="132" t="str">
        <f t="shared" si="39"/>
        <v>318</v>
      </c>
      <c r="O319" s="478"/>
      <c r="P319" s="478"/>
      <c r="Q319" s="125"/>
      <c r="R319" s="127"/>
      <c r="S319" s="127"/>
      <c r="T319" s="133" t="str">
        <f t="shared" si="40"/>
        <v/>
      </c>
      <c r="U319" s="134" t="str">
        <f t="shared" si="41"/>
        <v/>
      </c>
      <c r="V319" s="125"/>
      <c r="W319" s="125"/>
      <c r="X319" s="125"/>
      <c r="Y319" s="125"/>
      <c r="Z319" s="128"/>
      <c r="AA319" s="692" t="str">
        <f t="shared" si="34"/>
        <v>ERROR</v>
      </c>
      <c r="AB319" s="128"/>
      <c r="AC319" s="128"/>
      <c r="AD319" s="635"/>
      <c r="AE319" s="131" t="str">
        <f t="shared" si="35"/>
        <v>ERROR</v>
      </c>
      <c r="AF319" s="479"/>
      <c r="AG319" s="690"/>
      <c r="AH319" s="481"/>
      <c r="AI319" s="689"/>
      <c r="AJ319" s="480"/>
      <c r="AK319" s="127"/>
      <c r="AL319" s="125"/>
      <c r="AM319" s="125"/>
      <c r="AN319" s="128"/>
      <c r="AO319" s="128"/>
      <c r="AP319" s="125"/>
      <c r="AQ319" s="705"/>
      <c r="AR319" s="96" t="str">
        <f t="shared" si="36"/>
        <v/>
      </c>
      <c r="AS319" s="96" t="str">
        <f t="shared" si="37"/>
        <v/>
      </c>
      <c r="AT319" s="132" t="str">
        <f t="shared" si="38"/>
        <v xml:space="preserve"> - </v>
      </c>
      <c r="AU319" s="477" t="str">
        <f>IFERROR(VLOOKUP(B319,adm!$C$2:$E$36,3,FALSE),"")</f>
        <v/>
      </c>
      <c r="AV319" s="258"/>
      <c r="AW319" s="122"/>
      <c r="AX319" s="122"/>
      <c r="AY319" s="122"/>
      <c r="AZ319" s="122"/>
      <c r="BA319" s="122"/>
    </row>
    <row r="320" spans="1:53" ht="15" customHeight="1" x14ac:dyDescent="0.25">
      <c r="A320" s="812">
        <v>319</v>
      </c>
      <c r="B320" s="123"/>
      <c r="C320" s="131"/>
      <c r="D320" s="124"/>
      <c r="E320" s="543"/>
      <c r="F320" s="124"/>
      <c r="G320" s="681"/>
      <c r="H320" s="125"/>
      <c r="I320" s="742"/>
      <c r="J320" s="126"/>
      <c r="K320" s="701"/>
      <c r="L320" s="126"/>
      <c r="M320" s="125"/>
      <c r="N320" s="132" t="str">
        <f t="shared" si="39"/>
        <v>319</v>
      </c>
      <c r="O320" s="478"/>
      <c r="P320" s="478"/>
      <c r="Q320" s="125"/>
      <c r="R320" s="127"/>
      <c r="S320" s="127"/>
      <c r="T320" s="133" t="str">
        <f t="shared" si="40"/>
        <v/>
      </c>
      <c r="U320" s="134" t="str">
        <f t="shared" si="41"/>
        <v/>
      </c>
      <c r="V320" s="125"/>
      <c r="W320" s="125"/>
      <c r="X320" s="125"/>
      <c r="Y320" s="125"/>
      <c r="Z320" s="128"/>
      <c r="AA320" s="692" t="str">
        <f t="shared" si="34"/>
        <v>ERROR</v>
      </c>
      <c r="AB320" s="128"/>
      <c r="AC320" s="128"/>
      <c r="AD320" s="635"/>
      <c r="AE320" s="131" t="str">
        <f t="shared" si="35"/>
        <v>ERROR</v>
      </c>
      <c r="AF320" s="479"/>
      <c r="AG320" s="690"/>
      <c r="AH320" s="481"/>
      <c r="AI320" s="689"/>
      <c r="AJ320" s="480"/>
      <c r="AK320" s="127"/>
      <c r="AL320" s="125"/>
      <c r="AM320" s="125"/>
      <c r="AN320" s="128"/>
      <c r="AO320" s="128"/>
      <c r="AP320" s="125"/>
      <c r="AQ320" s="705"/>
      <c r="AR320" s="96" t="str">
        <f t="shared" si="36"/>
        <v/>
      </c>
      <c r="AS320" s="96" t="str">
        <f t="shared" si="37"/>
        <v/>
      </c>
      <c r="AT320" s="132" t="str">
        <f t="shared" si="38"/>
        <v xml:space="preserve"> - </v>
      </c>
      <c r="AU320" s="477" t="str">
        <f>IFERROR(VLOOKUP(B320,adm!$C$2:$E$36,3,FALSE),"")</f>
        <v/>
      </c>
      <c r="AV320" s="258"/>
      <c r="AW320" s="122"/>
      <c r="AX320" s="122"/>
      <c r="AY320" s="122"/>
      <c r="AZ320" s="122"/>
      <c r="BA320" s="122"/>
    </row>
    <row r="321" spans="1:53" ht="15" customHeight="1" x14ac:dyDescent="0.25">
      <c r="A321" s="812">
        <v>320</v>
      </c>
      <c r="B321" s="123"/>
      <c r="C321" s="131"/>
      <c r="D321" s="124"/>
      <c r="E321" s="543"/>
      <c r="F321" s="124"/>
      <c r="G321" s="681"/>
      <c r="H321" s="125"/>
      <c r="I321" s="742"/>
      <c r="J321" s="126"/>
      <c r="K321" s="701"/>
      <c r="L321" s="126"/>
      <c r="M321" s="125"/>
      <c r="N321" s="132" t="str">
        <f t="shared" si="39"/>
        <v>320</v>
      </c>
      <c r="O321" s="478"/>
      <c r="P321" s="478"/>
      <c r="Q321" s="125"/>
      <c r="R321" s="127"/>
      <c r="S321" s="127"/>
      <c r="T321" s="133" t="str">
        <f t="shared" si="40"/>
        <v/>
      </c>
      <c r="U321" s="134" t="str">
        <f t="shared" si="41"/>
        <v/>
      </c>
      <c r="V321" s="125"/>
      <c r="W321" s="125"/>
      <c r="X321" s="125"/>
      <c r="Y321" s="125"/>
      <c r="Z321" s="128"/>
      <c r="AA321" s="692" t="str">
        <f t="shared" si="34"/>
        <v>ERROR</v>
      </c>
      <c r="AB321" s="128"/>
      <c r="AC321" s="128"/>
      <c r="AD321" s="635"/>
      <c r="AE321" s="131" t="str">
        <f t="shared" si="35"/>
        <v>ERROR</v>
      </c>
      <c r="AF321" s="479"/>
      <c r="AG321" s="690"/>
      <c r="AH321" s="481"/>
      <c r="AI321" s="689"/>
      <c r="AJ321" s="480"/>
      <c r="AK321" s="127"/>
      <c r="AL321" s="125"/>
      <c r="AM321" s="125"/>
      <c r="AN321" s="128"/>
      <c r="AO321" s="128"/>
      <c r="AP321" s="125"/>
      <c r="AQ321" s="705"/>
      <c r="AR321" s="96" t="str">
        <f t="shared" si="36"/>
        <v/>
      </c>
      <c r="AS321" s="96" t="str">
        <f t="shared" si="37"/>
        <v/>
      </c>
      <c r="AT321" s="132" t="str">
        <f t="shared" si="38"/>
        <v xml:space="preserve"> - </v>
      </c>
      <c r="AU321" s="477" t="str">
        <f>IFERROR(VLOOKUP(B321,adm!$C$2:$E$36,3,FALSE),"")</f>
        <v/>
      </c>
      <c r="AV321" s="258"/>
      <c r="AW321" s="122"/>
      <c r="AX321" s="122"/>
      <c r="AY321" s="122"/>
      <c r="AZ321" s="122"/>
      <c r="BA321" s="122"/>
    </row>
    <row r="322" spans="1:53" ht="15" customHeight="1" x14ac:dyDescent="0.25">
      <c r="A322" s="812">
        <v>321</v>
      </c>
      <c r="B322" s="123"/>
      <c r="C322" s="131"/>
      <c r="D322" s="124"/>
      <c r="E322" s="543"/>
      <c r="F322" s="124"/>
      <c r="G322" s="681"/>
      <c r="H322" s="125"/>
      <c r="I322" s="742"/>
      <c r="J322" s="126"/>
      <c r="K322" s="701"/>
      <c r="L322" s="126"/>
      <c r="M322" s="125"/>
      <c r="N322" s="132" t="str">
        <f t="shared" si="39"/>
        <v>321</v>
      </c>
      <c r="O322" s="478"/>
      <c r="P322" s="478"/>
      <c r="Q322" s="125"/>
      <c r="R322" s="127"/>
      <c r="S322" s="127"/>
      <c r="T322" s="133" t="str">
        <f t="shared" si="40"/>
        <v/>
      </c>
      <c r="U322" s="134" t="str">
        <f t="shared" si="41"/>
        <v/>
      </c>
      <c r="V322" s="125"/>
      <c r="W322" s="125"/>
      <c r="X322" s="125"/>
      <c r="Y322" s="125"/>
      <c r="Z322" s="128"/>
      <c r="AA322" s="692" t="str">
        <f t="shared" ref="AA322:AA385" si="42">IF(ISBLANK(Z322),"ERROR",IF(AND(Z322&gt;=12.5,Z322&lt;=35),"Adecuado",IF(AND(Z322&lt;11.5,Z322&gt;=9),"Desnutrición aguda severa",IF(AND(Z322&gt;=11.5,Z322&lt;12.5),"Desnutrición aguda moderada",IF(AND(Z322&gt;=6,Z322&lt;9),"Referencia valoración médica",IF(Z322&lt;6,"Dato inválido",IF(Z322&gt;35,"Dato inválido")))))))</f>
        <v>ERROR</v>
      </c>
      <c r="AB322" s="128"/>
      <c r="AC322" s="128"/>
      <c r="AD322" s="635"/>
      <c r="AE322" s="131" t="str">
        <f t="shared" ref="AE322:AE385" si="43">IF(ISBLANK(AD322),"ERROR",IF(AND(AD322&gt;3,AD322&lt;5),"Obesidad",IF(AND(AD322&gt;2,AD322&lt;=3),"Sobrepeso",IF(AND(AD322&lt;=2,AD322&gt;=-2),"Adecuado",IF(AND(AD322&gt;=-3,AD322&lt;-2),"Desnutrición aguda moderada",IF(AND(AD322&lt;-3,AD322&gt;-5),"Desnutrición aguda severa",IF(AD322&lt;=-5,"Dato inválido",IF(AD322&gt;=5,"Dato inválido"))))))))</f>
        <v>ERROR</v>
      </c>
      <c r="AF322" s="479"/>
      <c r="AG322" s="690"/>
      <c r="AH322" s="481"/>
      <c r="AI322" s="689"/>
      <c r="AJ322" s="480"/>
      <c r="AK322" s="127"/>
      <c r="AL322" s="125"/>
      <c r="AM322" s="125"/>
      <c r="AN322" s="128"/>
      <c r="AO322" s="128"/>
      <c r="AP322" s="125"/>
      <c r="AQ322" s="705"/>
      <c r="AR322" s="96" t="str">
        <f t="shared" ref="AR322:AR385" si="44">IF(D322="","",TEXT(S322,"MMMM"))</f>
        <v/>
      </c>
      <c r="AS322" s="96" t="str">
        <f t="shared" ref="AS322:AS385" si="45">IF(F322="","",TEXT(S322,"YYYY"))</f>
        <v/>
      </c>
      <c r="AT322" s="132" t="str">
        <f t="shared" ref="AT322:AT385" si="46">B322&amp;" - "&amp;E322</f>
        <v xml:space="preserve"> - </v>
      </c>
      <c r="AU322" s="477" t="str">
        <f>IFERROR(VLOOKUP(B322,adm!$C$2:$E$36,3,FALSE),"")</f>
        <v/>
      </c>
      <c r="AV322" s="258"/>
      <c r="AW322" s="122"/>
      <c r="AX322" s="122"/>
      <c r="AY322" s="122"/>
      <c r="AZ322" s="122"/>
      <c r="BA322" s="122"/>
    </row>
    <row r="323" spans="1:53" ht="15" customHeight="1" x14ac:dyDescent="0.25">
      <c r="A323" s="812">
        <v>322</v>
      </c>
      <c r="B323" s="123"/>
      <c r="C323" s="131"/>
      <c r="D323" s="124"/>
      <c r="E323" s="543"/>
      <c r="F323" s="124"/>
      <c r="G323" s="681"/>
      <c r="H323" s="125"/>
      <c r="I323" s="742"/>
      <c r="J323" s="126"/>
      <c r="K323" s="701"/>
      <c r="L323" s="126"/>
      <c r="M323" s="125"/>
      <c r="N323" s="132" t="str">
        <f t="shared" ref="N323:N386" si="47">AU323&amp;R323&amp;A323</f>
        <v>322</v>
      </c>
      <c r="O323" s="478"/>
      <c r="P323" s="478"/>
      <c r="Q323" s="125"/>
      <c r="R323" s="127"/>
      <c r="S323" s="127"/>
      <c r="T323" s="133" t="str">
        <f t="shared" ref="T323:T386" si="48">IF(R323="","",(S323-R323)/365)</f>
        <v/>
      </c>
      <c r="U323" s="134" t="str">
        <f t="shared" ref="U323:U386" si="49">IF(R323="","",IF(T323&lt;=0.6,"0-6 meses",IF(T323&lt;=2,"7-23 meses",IF(T323&lt;=5,"24-59 meses",IF(T323&gt;5,"Mayor a 5 años")))))</f>
        <v/>
      </c>
      <c r="V323" s="125"/>
      <c r="W323" s="125"/>
      <c r="X323" s="125"/>
      <c r="Y323" s="125"/>
      <c r="Z323" s="128"/>
      <c r="AA323" s="692" t="str">
        <f t="shared" si="42"/>
        <v>ERROR</v>
      </c>
      <c r="AB323" s="128"/>
      <c r="AC323" s="128"/>
      <c r="AD323" s="635"/>
      <c r="AE323" s="131" t="str">
        <f t="shared" si="43"/>
        <v>ERROR</v>
      </c>
      <c r="AF323" s="479"/>
      <c r="AG323" s="690"/>
      <c r="AH323" s="481"/>
      <c r="AI323" s="689"/>
      <c r="AJ323" s="480"/>
      <c r="AK323" s="127"/>
      <c r="AL323" s="125"/>
      <c r="AM323" s="125"/>
      <c r="AN323" s="128"/>
      <c r="AO323" s="128"/>
      <c r="AP323" s="125"/>
      <c r="AQ323" s="705"/>
      <c r="AR323" s="96" t="str">
        <f t="shared" si="44"/>
        <v/>
      </c>
      <c r="AS323" s="96" t="str">
        <f t="shared" si="45"/>
        <v/>
      </c>
      <c r="AT323" s="132" t="str">
        <f t="shared" si="46"/>
        <v xml:space="preserve"> - </v>
      </c>
      <c r="AU323" s="477" t="str">
        <f>IFERROR(VLOOKUP(B323,adm!$C$2:$E$36,3,FALSE),"")</f>
        <v/>
      </c>
      <c r="AV323" s="258"/>
      <c r="AW323" s="122"/>
      <c r="AX323" s="122"/>
      <c r="AY323" s="122"/>
      <c r="AZ323" s="122"/>
      <c r="BA323" s="122"/>
    </row>
    <row r="324" spans="1:53" ht="15" customHeight="1" x14ac:dyDescent="0.25">
      <c r="A324" s="812">
        <v>323</v>
      </c>
      <c r="B324" s="123"/>
      <c r="C324" s="131"/>
      <c r="D324" s="124"/>
      <c r="E324" s="543"/>
      <c r="F324" s="124"/>
      <c r="G324" s="681"/>
      <c r="H324" s="125"/>
      <c r="I324" s="742"/>
      <c r="J324" s="126"/>
      <c r="K324" s="701"/>
      <c r="L324" s="126"/>
      <c r="M324" s="125"/>
      <c r="N324" s="132" t="str">
        <f t="shared" si="47"/>
        <v>323</v>
      </c>
      <c r="O324" s="478"/>
      <c r="P324" s="478"/>
      <c r="Q324" s="125"/>
      <c r="R324" s="127"/>
      <c r="S324" s="127"/>
      <c r="T324" s="133" t="str">
        <f t="shared" si="48"/>
        <v/>
      </c>
      <c r="U324" s="134" t="str">
        <f t="shared" si="49"/>
        <v/>
      </c>
      <c r="V324" s="125"/>
      <c r="W324" s="125"/>
      <c r="X324" s="125"/>
      <c r="Y324" s="125"/>
      <c r="Z324" s="128"/>
      <c r="AA324" s="692" t="str">
        <f t="shared" si="42"/>
        <v>ERROR</v>
      </c>
      <c r="AB324" s="128"/>
      <c r="AC324" s="128"/>
      <c r="AD324" s="635"/>
      <c r="AE324" s="131" t="str">
        <f t="shared" si="43"/>
        <v>ERROR</v>
      </c>
      <c r="AF324" s="479"/>
      <c r="AG324" s="690"/>
      <c r="AH324" s="481"/>
      <c r="AI324" s="689"/>
      <c r="AJ324" s="480"/>
      <c r="AK324" s="127"/>
      <c r="AL324" s="125"/>
      <c r="AM324" s="125"/>
      <c r="AN324" s="128"/>
      <c r="AO324" s="128"/>
      <c r="AP324" s="125"/>
      <c r="AQ324" s="705"/>
      <c r="AR324" s="96" t="str">
        <f t="shared" si="44"/>
        <v/>
      </c>
      <c r="AS324" s="96" t="str">
        <f t="shared" si="45"/>
        <v/>
      </c>
      <c r="AT324" s="132" t="str">
        <f t="shared" si="46"/>
        <v xml:space="preserve"> - </v>
      </c>
      <c r="AU324" s="477" t="str">
        <f>IFERROR(VLOOKUP(B324,adm!$C$2:$E$36,3,FALSE),"")</f>
        <v/>
      </c>
      <c r="AV324" s="258"/>
      <c r="AW324" s="122"/>
      <c r="AX324" s="122"/>
      <c r="AY324" s="122"/>
      <c r="AZ324" s="122"/>
      <c r="BA324" s="122"/>
    </row>
    <row r="325" spans="1:53" ht="15" customHeight="1" x14ac:dyDescent="0.25">
      <c r="A325" s="812">
        <v>324</v>
      </c>
      <c r="B325" s="123"/>
      <c r="C325" s="131"/>
      <c r="D325" s="124"/>
      <c r="E325" s="543"/>
      <c r="F325" s="124"/>
      <c r="G325" s="681"/>
      <c r="H325" s="125"/>
      <c r="I325" s="742"/>
      <c r="J325" s="126"/>
      <c r="K325" s="701"/>
      <c r="L325" s="126"/>
      <c r="M325" s="125"/>
      <c r="N325" s="132" t="str">
        <f t="shared" si="47"/>
        <v>324</v>
      </c>
      <c r="O325" s="478"/>
      <c r="P325" s="478"/>
      <c r="Q325" s="125"/>
      <c r="R325" s="127"/>
      <c r="S325" s="127"/>
      <c r="T325" s="133" t="str">
        <f t="shared" si="48"/>
        <v/>
      </c>
      <c r="U325" s="134" t="str">
        <f t="shared" si="49"/>
        <v/>
      </c>
      <c r="V325" s="125"/>
      <c r="W325" s="125"/>
      <c r="X325" s="125"/>
      <c r="Y325" s="125"/>
      <c r="Z325" s="128"/>
      <c r="AA325" s="692" t="str">
        <f t="shared" si="42"/>
        <v>ERROR</v>
      </c>
      <c r="AB325" s="128"/>
      <c r="AC325" s="128"/>
      <c r="AD325" s="635"/>
      <c r="AE325" s="131" t="str">
        <f t="shared" si="43"/>
        <v>ERROR</v>
      </c>
      <c r="AF325" s="479"/>
      <c r="AG325" s="690"/>
      <c r="AH325" s="481"/>
      <c r="AI325" s="689"/>
      <c r="AJ325" s="480"/>
      <c r="AK325" s="127"/>
      <c r="AL325" s="125"/>
      <c r="AM325" s="125"/>
      <c r="AN325" s="128"/>
      <c r="AO325" s="128"/>
      <c r="AP325" s="125"/>
      <c r="AQ325" s="705"/>
      <c r="AR325" s="96" t="str">
        <f t="shared" si="44"/>
        <v/>
      </c>
      <c r="AS325" s="96" t="str">
        <f t="shared" si="45"/>
        <v/>
      </c>
      <c r="AT325" s="132" t="str">
        <f t="shared" si="46"/>
        <v xml:space="preserve"> - </v>
      </c>
      <c r="AU325" s="477" t="str">
        <f>IFERROR(VLOOKUP(B325,adm!$C$2:$E$36,3,FALSE),"")</f>
        <v/>
      </c>
      <c r="AV325" s="258"/>
      <c r="AW325" s="122"/>
      <c r="AX325" s="122"/>
      <c r="AY325" s="122"/>
      <c r="AZ325" s="122"/>
      <c r="BA325" s="122"/>
    </row>
    <row r="326" spans="1:53" ht="15" customHeight="1" x14ac:dyDescent="0.25">
      <c r="A326" s="812">
        <v>325</v>
      </c>
      <c r="B326" s="123"/>
      <c r="C326" s="131"/>
      <c r="D326" s="124"/>
      <c r="E326" s="543"/>
      <c r="F326" s="124"/>
      <c r="G326" s="681"/>
      <c r="H326" s="125"/>
      <c r="I326" s="742"/>
      <c r="J326" s="126"/>
      <c r="K326" s="701"/>
      <c r="L326" s="126"/>
      <c r="M326" s="125"/>
      <c r="N326" s="132" t="str">
        <f t="shared" si="47"/>
        <v>325</v>
      </c>
      <c r="O326" s="478"/>
      <c r="P326" s="478"/>
      <c r="Q326" s="125"/>
      <c r="R326" s="127"/>
      <c r="S326" s="127"/>
      <c r="T326" s="133" t="str">
        <f t="shared" si="48"/>
        <v/>
      </c>
      <c r="U326" s="134" t="str">
        <f t="shared" si="49"/>
        <v/>
      </c>
      <c r="V326" s="125"/>
      <c r="W326" s="125"/>
      <c r="X326" s="125"/>
      <c r="Y326" s="125"/>
      <c r="Z326" s="128"/>
      <c r="AA326" s="692" t="str">
        <f t="shared" si="42"/>
        <v>ERROR</v>
      </c>
      <c r="AB326" s="128"/>
      <c r="AC326" s="128"/>
      <c r="AD326" s="635"/>
      <c r="AE326" s="131" t="str">
        <f t="shared" si="43"/>
        <v>ERROR</v>
      </c>
      <c r="AF326" s="479"/>
      <c r="AG326" s="690"/>
      <c r="AH326" s="481"/>
      <c r="AI326" s="689"/>
      <c r="AJ326" s="480"/>
      <c r="AK326" s="127"/>
      <c r="AL326" s="125"/>
      <c r="AM326" s="125"/>
      <c r="AN326" s="128"/>
      <c r="AO326" s="128"/>
      <c r="AP326" s="125"/>
      <c r="AQ326" s="705"/>
      <c r="AR326" s="96" t="str">
        <f t="shared" si="44"/>
        <v/>
      </c>
      <c r="AS326" s="96" t="str">
        <f t="shared" si="45"/>
        <v/>
      </c>
      <c r="AT326" s="132" t="str">
        <f t="shared" si="46"/>
        <v xml:space="preserve"> - </v>
      </c>
      <c r="AU326" s="477" t="str">
        <f>IFERROR(VLOOKUP(B326,adm!$C$2:$E$36,3,FALSE),"")</f>
        <v/>
      </c>
      <c r="AV326" s="258"/>
      <c r="AW326" s="122"/>
      <c r="AX326" s="122"/>
      <c r="AY326" s="122"/>
      <c r="AZ326" s="122"/>
      <c r="BA326" s="122"/>
    </row>
    <row r="327" spans="1:53" ht="15" customHeight="1" x14ac:dyDescent="0.25">
      <c r="A327" s="812">
        <v>326</v>
      </c>
      <c r="B327" s="123"/>
      <c r="C327" s="131"/>
      <c r="D327" s="124"/>
      <c r="E327" s="543"/>
      <c r="F327" s="124"/>
      <c r="G327" s="681"/>
      <c r="H327" s="125"/>
      <c r="I327" s="742"/>
      <c r="J327" s="126"/>
      <c r="K327" s="701"/>
      <c r="L327" s="126"/>
      <c r="M327" s="125"/>
      <c r="N327" s="132" t="str">
        <f t="shared" si="47"/>
        <v>326</v>
      </c>
      <c r="O327" s="478"/>
      <c r="P327" s="478"/>
      <c r="Q327" s="125"/>
      <c r="R327" s="127"/>
      <c r="S327" s="127"/>
      <c r="T327" s="133" t="str">
        <f t="shared" si="48"/>
        <v/>
      </c>
      <c r="U327" s="134" t="str">
        <f t="shared" si="49"/>
        <v/>
      </c>
      <c r="V327" s="125"/>
      <c r="W327" s="125"/>
      <c r="X327" s="125"/>
      <c r="Y327" s="125"/>
      <c r="Z327" s="128"/>
      <c r="AA327" s="692" t="str">
        <f t="shared" si="42"/>
        <v>ERROR</v>
      </c>
      <c r="AB327" s="128"/>
      <c r="AC327" s="128"/>
      <c r="AD327" s="635"/>
      <c r="AE327" s="131" t="str">
        <f t="shared" si="43"/>
        <v>ERROR</v>
      </c>
      <c r="AF327" s="479"/>
      <c r="AG327" s="690"/>
      <c r="AH327" s="481"/>
      <c r="AI327" s="689"/>
      <c r="AJ327" s="480"/>
      <c r="AK327" s="127"/>
      <c r="AL327" s="125"/>
      <c r="AM327" s="125"/>
      <c r="AN327" s="128"/>
      <c r="AO327" s="128"/>
      <c r="AP327" s="125"/>
      <c r="AQ327" s="705"/>
      <c r="AR327" s="96" t="str">
        <f t="shared" si="44"/>
        <v/>
      </c>
      <c r="AS327" s="96" t="str">
        <f t="shared" si="45"/>
        <v/>
      </c>
      <c r="AT327" s="132" t="str">
        <f t="shared" si="46"/>
        <v xml:space="preserve"> - </v>
      </c>
      <c r="AU327" s="477" t="str">
        <f>IFERROR(VLOOKUP(B327,adm!$C$2:$E$36,3,FALSE),"")</f>
        <v/>
      </c>
      <c r="AV327" s="258"/>
      <c r="AW327" s="122"/>
      <c r="AX327" s="122"/>
      <c r="AY327" s="122"/>
      <c r="AZ327" s="122"/>
      <c r="BA327" s="122"/>
    </row>
    <row r="328" spans="1:53" ht="15" customHeight="1" x14ac:dyDescent="0.25">
      <c r="A328" s="812">
        <v>327</v>
      </c>
      <c r="B328" s="123"/>
      <c r="C328" s="131"/>
      <c r="D328" s="124"/>
      <c r="E328" s="543"/>
      <c r="F328" s="124"/>
      <c r="G328" s="681"/>
      <c r="H328" s="125"/>
      <c r="I328" s="742"/>
      <c r="J328" s="126"/>
      <c r="K328" s="701"/>
      <c r="L328" s="126"/>
      <c r="M328" s="125"/>
      <c r="N328" s="132" t="str">
        <f t="shared" si="47"/>
        <v>327</v>
      </c>
      <c r="O328" s="478"/>
      <c r="P328" s="478"/>
      <c r="Q328" s="125"/>
      <c r="R328" s="127"/>
      <c r="S328" s="127"/>
      <c r="T328" s="133" t="str">
        <f t="shared" si="48"/>
        <v/>
      </c>
      <c r="U328" s="134" t="str">
        <f t="shared" si="49"/>
        <v/>
      </c>
      <c r="V328" s="125"/>
      <c r="W328" s="125"/>
      <c r="X328" s="125"/>
      <c r="Y328" s="125"/>
      <c r="Z328" s="128"/>
      <c r="AA328" s="692" t="str">
        <f t="shared" si="42"/>
        <v>ERROR</v>
      </c>
      <c r="AB328" s="128"/>
      <c r="AC328" s="128"/>
      <c r="AD328" s="635"/>
      <c r="AE328" s="131" t="str">
        <f t="shared" si="43"/>
        <v>ERROR</v>
      </c>
      <c r="AF328" s="479"/>
      <c r="AG328" s="690"/>
      <c r="AH328" s="481"/>
      <c r="AI328" s="689"/>
      <c r="AJ328" s="480"/>
      <c r="AK328" s="127"/>
      <c r="AL328" s="125"/>
      <c r="AM328" s="125"/>
      <c r="AN328" s="128"/>
      <c r="AO328" s="128"/>
      <c r="AP328" s="125"/>
      <c r="AQ328" s="705"/>
      <c r="AR328" s="96" t="str">
        <f t="shared" si="44"/>
        <v/>
      </c>
      <c r="AS328" s="96" t="str">
        <f t="shared" si="45"/>
        <v/>
      </c>
      <c r="AT328" s="132" t="str">
        <f t="shared" si="46"/>
        <v xml:space="preserve"> - </v>
      </c>
      <c r="AU328" s="477" t="str">
        <f>IFERROR(VLOOKUP(B328,adm!$C$2:$E$36,3,FALSE),"")</f>
        <v/>
      </c>
      <c r="AV328" s="258"/>
      <c r="AW328" s="122"/>
      <c r="AX328" s="122"/>
      <c r="AY328" s="122"/>
      <c r="AZ328" s="122"/>
      <c r="BA328" s="122"/>
    </row>
    <row r="329" spans="1:53" ht="15" customHeight="1" x14ac:dyDescent="0.25">
      <c r="A329" s="812">
        <v>328</v>
      </c>
      <c r="B329" s="123"/>
      <c r="C329" s="131"/>
      <c r="D329" s="124"/>
      <c r="E329" s="543"/>
      <c r="F329" s="124"/>
      <c r="G329" s="681"/>
      <c r="H329" s="125"/>
      <c r="I329" s="742"/>
      <c r="J329" s="126"/>
      <c r="K329" s="701"/>
      <c r="L329" s="126"/>
      <c r="M329" s="125"/>
      <c r="N329" s="132" t="str">
        <f t="shared" si="47"/>
        <v>328</v>
      </c>
      <c r="O329" s="478"/>
      <c r="P329" s="478"/>
      <c r="Q329" s="125"/>
      <c r="R329" s="127"/>
      <c r="S329" s="127"/>
      <c r="T329" s="133" t="str">
        <f t="shared" si="48"/>
        <v/>
      </c>
      <c r="U329" s="134" t="str">
        <f t="shared" si="49"/>
        <v/>
      </c>
      <c r="V329" s="125"/>
      <c r="W329" s="125"/>
      <c r="X329" s="125"/>
      <c r="Y329" s="125"/>
      <c r="Z329" s="128"/>
      <c r="AA329" s="692" t="str">
        <f t="shared" si="42"/>
        <v>ERROR</v>
      </c>
      <c r="AB329" s="128"/>
      <c r="AC329" s="128"/>
      <c r="AD329" s="635"/>
      <c r="AE329" s="131" t="str">
        <f t="shared" si="43"/>
        <v>ERROR</v>
      </c>
      <c r="AF329" s="479"/>
      <c r="AG329" s="690"/>
      <c r="AH329" s="481"/>
      <c r="AI329" s="689"/>
      <c r="AJ329" s="480"/>
      <c r="AK329" s="127"/>
      <c r="AL329" s="125"/>
      <c r="AM329" s="125"/>
      <c r="AN329" s="128"/>
      <c r="AO329" s="128"/>
      <c r="AP329" s="125"/>
      <c r="AQ329" s="705"/>
      <c r="AR329" s="96" t="str">
        <f t="shared" si="44"/>
        <v/>
      </c>
      <c r="AS329" s="96" t="str">
        <f t="shared" si="45"/>
        <v/>
      </c>
      <c r="AT329" s="132" t="str">
        <f t="shared" si="46"/>
        <v xml:space="preserve"> - </v>
      </c>
      <c r="AU329" s="477" t="str">
        <f>IFERROR(VLOOKUP(B329,adm!$C$2:$E$36,3,FALSE),"")</f>
        <v/>
      </c>
      <c r="AV329" s="258"/>
      <c r="AW329" s="122"/>
      <c r="AX329" s="122"/>
      <c r="AY329" s="122"/>
      <c r="AZ329" s="122"/>
      <c r="BA329" s="122"/>
    </row>
    <row r="330" spans="1:53" ht="15" customHeight="1" x14ac:dyDescent="0.25">
      <c r="A330" s="812">
        <v>329</v>
      </c>
      <c r="B330" s="123"/>
      <c r="C330" s="131"/>
      <c r="D330" s="124"/>
      <c r="E330" s="543"/>
      <c r="F330" s="124"/>
      <c r="G330" s="681"/>
      <c r="H330" s="125"/>
      <c r="I330" s="742"/>
      <c r="J330" s="126"/>
      <c r="K330" s="701"/>
      <c r="L330" s="126"/>
      <c r="M330" s="125"/>
      <c r="N330" s="132" t="str">
        <f t="shared" si="47"/>
        <v>329</v>
      </c>
      <c r="O330" s="478"/>
      <c r="P330" s="478"/>
      <c r="Q330" s="125"/>
      <c r="R330" s="127"/>
      <c r="S330" s="127"/>
      <c r="T330" s="133" t="str">
        <f t="shared" si="48"/>
        <v/>
      </c>
      <c r="U330" s="134" t="str">
        <f t="shared" si="49"/>
        <v/>
      </c>
      <c r="V330" s="125"/>
      <c r="W330" s="125"/>
      <c r="X330" s="125"/>
      <c r="Y330" s="125"/>
      <c r="Z330" s="128"/>
      <c r="AA330" s="692" t="str">
        <f t="shared" si="42"/>
        <v>ERROR</v>
      </c>
      <c r="AB330" s="128"/>
      <c r="AC330" s="128"/>
      <c r="AD330" s="635"/>
      <c r="AE330" s="131" t="str">
        <f t="shared" si="43"/>
        <v>ERROR</v>
      </c>
      <c r="AF330" s="479"/>
      <c r="AG330" s="690"/>
      <c r="AH330" s="481"/>
      <c r="AI330" s="689"/>
      <c r="AJ330" s="480"/>
      <c r="AK330" s="127"/>
      <c r="AL330" s="125"/>
      <c r="AM330" s="125"/>
      <c r="AN330" s="128"/>
      <c r="AO330" s="128"/>
      <c r="AP330" s="125"/>
      <c r="AQ330" s="705"/>
      <c r="AR330" s="96" t="str">
        <f t="shared" si="44"/>
        <v/>
      </c>
      <c r="AS330" s="96" t="str">
        <f t="shared" si="45"/>
        <v/>
      </c>
      <c r="AT330" s="132" t="str">
        <f t="shared" si="46"/>
        <v xml:space="preserve"> - </v>
      </c>
      <c r="AU330" s="477" t="str">
        <f>IFERROR(VLOOKUP(B330,adm!$C$2:$E$36,3,FALSE),"")</f>
        <v/>
      </c>
      <c r="AV330" s="258"/>
      <c r="AW330" s="122"/>
      <c r="AX330" s="122"/>
      <c r="AY330" s="122"/>
      <c r="AZ330" s="122"/>
      <c r="BA330" s="122"/>
    </row>
    <row r="331" spans="1:53" ht="15" customHeight="1" x14ac:dyDescent="0.25">
      <c r="A331" s="812">
        <v>330</v>
      </c>
      <c r="B331" s="123"/>
      <c r="C331" s="131"/>
      <c r="D331" s="124"/>
      <c r="E331" s="543"/>
      <c r="F331" s="124"/>
      <c r="G331" s="681"/>
      <c r="H331" s="125"/>
      <c r="I331" s="742"/>
      <c r="J331" s="126"/>
      <c r="K331" s="701"/>
      <c r="L331" s="126"/>
      <c r="M331" s="125"/>
      <c r="N331" s="132" t="str">
        <f t="shared" si="47"/>
        <v>330</v>
      </c>
      <c r="O331" s="478"/>
      <c r="P331" s="478"/>
      <c r="Q331" s="125"/>
      <c r="R331" s="127"/>
      <c r="S331" s="127"/>
      <c r="T331" s="133" t="str">
        <f t="shared" si="48"/>
        <v/>
      </c>
      <c r="U331" s="134" t="str">
        <f t="shared" si="49"/>
        <v/>
      </c>
      <c r="V331" s="125"/>
      <c r="W331" s="125"/>
      <c r="X331" s="125"/>
      <c r="Y331" s="125"/>
      <c r="Z331" s="128"/>
      <c r="AA331" s="692" t="str">
        <f t="shared" si="42"/>
        <v>ERROR</v>
      </c>
      <c r="AB331" s="128"/>
      <c r="AC331" s="128"/>
      <c r="AD331" s="635"/>
      <c r="AE331" s="131" t="str">
        <f t="shared" si="43"/>
        <v>ERROR</v>
      </c>
      <c r="AF331" s="479"/>
      <c r="AG331" s="690"/>
      <c r="AH331" s="481"/>
      <c r="AI331" s="689"/>
      <c r="AJ331" s="480"/>
      <c r="AK331" s="127"/>
      <c r="AL331" s="125"/>
      <c r="AM331" s="125"/>
      <c r="AN331" s="128"/>
      <c r="AO331" s="128"/>
      <c r="AP331" s="125"/>
      <c r="AQ331" s="705"/>
      <c r="AR331" s="96" t="str">
        <f t="shared" si="44"/>
        <v/>
      </c>
      <c r="AS331" s="96" t="str">
        <f t="shared" si="45"/>
        <v/>
      </c>
      <c r="AT331" s="132" t="str">
        <f t="shared" si="46"/>
        <v xml:space="preserve"> - </v>
      </c>
      <c r="AU331" s="477" t="str">
        <f>IFERROR(VLOOKUP(B331,adm!$C$2:$E$36,3,FALSE),"")</f>
        <v/>
      </c>
      <c r="AV331" s="258"/>
      <c r="AW331" s="122"/>
      <c r="AX331" s="122"/>
      <c r="AY331" s="122"/>
      <c r="AZ331" s="122"/>
      <c r="BA331" s="122"/>
    </row>
    <row r="332" spans="1:53" ht="15" customHeight="1" x14ac:dyDescent="0.25">
      <c r="A332" s="812">
        <v>331</v>
      </c>
      <c r="B332" s="123"/>
      <c r="C332" s="131"/>
      <c r="D332" s="124"/>
      <c r="E332" s="543"/>
      <c r="F332" s="124"/>
      <c r="G332" s="681"/>
      <c r="H332" s="125"/>
      <c r="I332" s="742"/>
      <c r="J332" s="126"/>
      <c r="K332" s="701"/>
      <c r="L332" s="126"/>
      <c r="M332" s="125"/>
      <c r="N332" s="132" t="str">
        <f t="shared" si="47"/>
        <v>331</v>
      </c>
      <c r="O332" s="478"/>
      <c r="P332" s="478"/>
      <c r="Q332" s="125"/>
      <c r="R332" s="127"/>
      <c r="S332" s="127"/>
      <c r="T332" s="133" t="str">
        <f t="shared" si="48"/>
        <v/>
      </c>
      <c r="U332" s="134" t="str">
        <f t="shared" si="49"/>
        <v/>
      </c>
      <c r="V332" s="125"/>
      <c r="W332" s="125"/>
      <c r="X332" s="125"/>
      <c r="Y332" s="125"/>
      <c r="Z332" s="128"/>
      <c r="AA332" s="692" t="str">
        <f t="shared" si="42"/>
        <v>ERROR</v>
      </c>
      <c r="AB332" s="128"/>
      <c r="AC332" s="128"/>
      <c r="AD332" s="635"/>
      <c r="AE332" s="131" t="str">
        <f t="shared" si="43"/>
        <v>ERROR</v>
      </c>
      <c r="AF332" s="479"/>
      <c r="AG332" s="690"/>
      <c r="AH332" s="481"/>
      <c r="AI332" s="689"/>
      <c r="AJ332" s="480"/>
      <c r="AK332" s="127"/>
      <c r="AL332" s="125"/>
      <c r="AM332" s="125"/>
      <c r="AN332" s="128"/>
      <c r="AO332" s="128"/>
      <c r="AP332" s="125"/>
      <c r="AQ332" s="705"/>
      <c r="AR332" s="96" t="str">
        <f t="shared" si="44"/>
        <v/>
      </c>
      <c r="AS332" s="96" t="str">
        <f t="shared" si="45"/>
        <v/>
      </c>
      <c r="AT332" s="132" t="str">
        <f t="shared" si="46"/>
        <v xml:space="preserve"> - </v>
      </c>
      <c r="AU332" s="477" t="str">
        <f>IFERROR(VLOOKUP(B332,adm!$C$2:$E$36,3,FALSE),"")</f>
        <v/>
      </c>
      <c r="AV332" s="258"/>
      <c r="AW332" s="122"/>
      <c r="AX332" s="122"/>
      <c r="AY332" s="122"/>
      <c r="AZ332" s="122"/>
      <c r="BA332" s="122"/>
    </row>
    <row r="333" spans="1:53" ht="15" customHeight="1" x14ac:dyDescent="0.25">
      <c r="A333" s="812">
        <v>332</v>
      </c>
      <c r="B333" s="123"/>
      <c r="C333" s="131"/>
      <c r="D333" s="124"/>
      <c r="E333" s="543"/>
      <c r="F333" s="124"/>
      <c r="G333" s="681"/>
      <c r="H333" s="125"/>
      <c r="I333" s="742"/>
      <c r="J333" s="126"/>
      <c r="K333" s="701"/>
      <c r="L333" s="126"/>
      <c r="M333" s="125"/>
      <c r="N333" s="132" t="str">
        <f t="shared" si="47"/>
        <v>332</v>
      </c>
      <c r="O333" s="478"/>
      <c r="P333" s="478"/>
      <c r="Q333" s="125"/>
      <c r="R333" s="127"/>
      <c r="S333" s="127"/>
      <c r="T333" s="133" t="str">
        <f t="shared" si="48"/>
        <v/>
      </c>
      <c r="U333" s="134" t="str">
        <f t="shared" si="49"/>
        <v/>
      </c>
      <c r="V333" s="125"/>
      <c r="W333" s="125"/>
      <c r="X333" s="125"/>
      <c r="Y333" s="125"/>
      <c r="Z333" s="128"/>
      <c r="AA333" s="692" t="str">
        <f t="shared" si="42"/>
        <v>ERROR</v>
      </c>
      <c r="AB333" s="128"/>
      <c r="AC333" s="128"/>
      <c r="AD333" s="635"/>
      <c r="AE333" s="131" t="str">
        <f t="shared" si="43"/>
        <v>ERROR</v>
      </c>
      <c r="AF333" s="479"/>
      <c r="AG333" s="690"/>
      <c r="AH333" s="481"/>
      <c r="AI333" s="689"/>
      <c r="AJ333" s="480"/>
      <c r="AK333" s="127"/>
      <c r="AL333" s="125"/>
      <c r="AM333" s="125"/>
      <c r="AN333" s="128"/>
      <c r="AO333" s="128"/>
      <c r="AP333" s="125"/>
      <c r="AQ333" s="705"/>
      <c r="AR333" s="96" t="str">
        <f t="shared" si="44"/>
        <v/>
      </c>
      <c r="AS333" s="96" t="str">
        <f t="shared" si="45"/>
        <v/>
      </c>
      <c r="AT333" s="132" t="str">
        <f t="shared" si="46"/>
        <v xml:space="preserve"> - </v>
      </c>
      <c r="AU333" s="477" t="str">
        <f>IFERROR(VLOOKUP(B333,adm!$C$2:$E$36,3,FALSE),"")</f>
        <v/>
      </c>
      <c r="AV333" s="258"/>
      <c r="AW333" s="122"/>
      <c r="AX333" s="122"/>
      <c r="AY333" s="122"/>
      <c r="AZ333" s="122"/>
      <c r="BA333" s="122"/>
    </row>
    <row r="334" spans="1:53" ht="15" customHeight="1" x14ac:dyDescent="0.25">
      <c r="A334" s="812">
        <v>333</v>
      </c>
      <c r="B334" s="123"/>
      <c r="C334" s="131"/>
      <c r="D334" s="124"/>
      <c r="E334" s="543"/>
      <c r="F334" s="124"/>
      <c r="G334" s="681"/>
      <c r="H334" s="125"/>
      <c r="I334" s="742"/>
      <c r="J334" s="126"/>
      <c r="K334" s="701"/>
      <c r="L334" s="126"/>
      <c r="M334" s="125"/>
      <c r="N334" s="132" t="str">
        <f t="shared" si="47"/>
        <v>333</v>
      </c>
      <c r="O334" s="478"/>
      <c r="P334" s="478"/>
      <c r="Q334" s="125"/>
      <c r="R334" s="127"/>
      <c r="S334" s="127"/>
      <c r="T334" s="133" t="str">
        <f t="shared" si="48"/>
        <v/>
      </c>
      <c r="U334" s="134" t="str">
        <f t="shared" si="49"/>
        <v/>
      </c>
      <c r="V334" s="125"/>
      <c r="W334" s="125"/>
      <c r="X334" s="125"/>
      <c r="Y334" s="125"/>
      <c r="Z334" s="128"/>
      <c r="AA334" s="692" t="str">
        <f t="shared" si="42"/>
        <v>ERROR</v>
      </c>
      <c r="AB334" s="128"/>
      <c r="AC334" s="128"/>
      <c r="AD334" s="635"/>
      <c r="AE334" s="131" t="str">
        <f t="shared" si="43"/>
        <v>ERROR</v>
      </c>
      <c r="AF334" s="479"/>
      <c r="AG334" s="690"/>
      <c r="AH334" s="481"/>
      <c r="AI334" s="689"/>
      <c r="AJ334" s="480"/>
      <c r="AK334" s="127"/>
      <c r="AL334" s="125"/>
      <c r="AM334" s="125"/>
      <c r="AN334" s="128"/>
      <c r="AO334" s="128"/>
      <c r="AP334" s="125"/>
      <c r="AQ334" s="705"/>
      <c r="AR334" s="96" t="str">
        <f t="shared" si="44"/>
        <v/>
      </c>
      <c r="AS334" s="96" t="str">
        <f t="shared" si="45"/>
        <v/>
      </c>
      <c r="AT334" s="132" t="str">
        <f t="shared" si="46"/>
        <v xml:space="preserve"> - </v>
      </c>
      <c r="AU334" s="477" t="str">
        <f>IFERROR(VLOOKUP(B334,adm!$C$2:$E$36,3,FALSE),"")</f>
        <v/>
      </c>
      <c r="AV334" s="258"/>
      <c r="AW334" s="122"/>
      <c r="AX334" s="122"/>
      <c r="AY334" s="122"/>
      <c r="AZ334" s="122"/>
      <c r="BA334" s="122"/>
    </row>
    <row r="335" spans="1:53" ht="15" customHeight="1" x14ac:dyDescent="0.25">
      <c r="A335" s="812">
        <v>334</v>
      </c>
      <c r="B335" s="123"/>
      <c r="C335" s="131"/>
      <c r="D335" s="124"/>
      <c r="E335" s="543"/>
      <c r="F335" s="124"/>
      <c r="G335" s="681"/>
      <c r="H335" s="125"/>
      <c r="I335" s="742"/>
      <c r="J335" s="126"/>
      <c r="K335" s="701"/>
      <c r="L335" s="126"/>
      <c r="M335" s="125"/>
      <c r="N335" s="132" t="str">
        <f t="shared" si="47"/>
        <v>334</v>
      </c>
      <c r="O335" s="478"/>
      <c r="P335" s="478"/>
      <c r="Q335" s="125"/>
      <c r="R335" s="127"/>
      <c r="S335" s="127"/>
      <c r="T335" s="133" t="str">
        <f t="shared" si="48"/>
        <v/>
      </c>
      <c r="U335" s="134" t="str">
        <f t="shared" si="49"/>
        <v/>
      </c>
      <c r="V335" s="125"/>
      <c r="W335" s="125"/>
      <c r="X335" s="125"/>
      <c r="Y335" s="125"/>
      <c r="Z335" s="128"/>
      <c r="AA335" s="692" t="str">
        <f t="shared" si="42"/>
        <v>ERROR</v>
      </c>
      <c r="AB335" s="128"/>
      <c r="AC335" s="128"/>
      <c r="AD335" s="635"/>
      <c r="AE335" s="131" t="str">
        <f t="shared" si="43"/>
        <v>ERROR</v>
      </c>
      <c r="AF335" s="479"/>
      <c r="AG335" s="690"/>
      <c r="AH335" s="481"/>
      <c r="AI335" s="689"/>
      <c r="AJ335" s="480"/>
      <c r="AK335" s="127"/>
      <c r="AL335" s="125"/>
      <c r="AM335" s="125"/>
      <c r="AN335" s="128"/>
      <c r="AO335" s="128"/>
      <c r="AP335" s="125"/>
      <c r="AQ335" s="705"/>
      <c r="AR335" s="96" t="str">
        <f t="shared" si="44"/>
        <v/>
      </c>
      <c r="AS335" s="96" t="str">
        <f t="shared" si="45"/>
        <v/>
      </c>
      <c r="AT335" s="132" t="str">
        <f t="shared" si="46"/>
        <v xml:space="preserve"> - </v>
      </c>
      <c r="AU335" s="477" t="str">
        <f>IFERROR(VLOOKUP(B335,adm!$C$2:$E$36,3,FALSE),"")</f>
        <v/>
      </c>
      <c r="AV335" s="258"/>
      <c r="AW335" s="122"/>
      <c r="AX335" s="122"/>
      <c r="AY335" s="122"/>
      <c r="AZ335" s="122"/>
      <c r="BA335" s="122"/>
    </row>
    <row r="336" spans="1:53" ht="15" customHeight="1" x14ac:dyDescent="0.25">
      <c r="A336" s="812">
        <v>335</v>
      </c>
      <c r="B336" s="123"/>
      <c r="C336" s="131"/>
      <c r="D336" s="124"/>
      <c r="E336" s="543"/>
      <c r="F336" s="124"/>
      <c r="G336" s="681"/>
      <c r="H336" s="125"/>
      <c r="I336" s="742"/>
      <c r="J336" s="126"/>
      <c r="K336" s="701"/>
      <c r="L336" s="126"/>
      <c r="M336" s="125"/>
      <c r="N336" s="132" t="str">
        <f t="shared" si="47"/>
        <v>335</v>
      </c>
      <c r="O336" s="478"/>
      <c r="P336" s="478"/>
      <c r="Q336" s="125"/>
      <c r="R336" s="127"/>
      <c r="S336" s="127"/>
      <c r="T336" s="133" t="str">
        <f t="shared" si="48"/>
        <v/>
      </c>
      <c r="U336" s="134" t="str">
        <f t="shared" si="49"/>
        <v/>
      </c>
      <c r="V336" s="125"/>
      <c r="W336" s="125"/>
      <c r="X336" s="125"/>
      <c r="Y336" s="125"/>
      <c r="Z336" s="128"/>
      <c r="AA336" s="692" t="str">
        <f t="shared" si="42"/>
        <v>ERROR</v>
      </c>
      <c r="AB336" s="128"/>
      <c r="AC336" s="128"/>
      <c r="AD336" s="635"/>
      <c r="AE336" s="131" t="str">
        <f t="shared" si="43"/>
        <v>ERROR</v>
      </c>
      <c r="AF336" s="479"/>
      <c r="AG336" s="690"/>
      <c r="AH336" s="481"/>
      <c r="AI336" s="689"/>
      <c r="AJ336" s="480"/>
      <c r="AK336" s="127"/>
      <c r="AL336" s="125"/>
      <c r="AM336" s="125"/>
      <c r="AN336" s="128"/>
      <c r="AO336" s="128"/>
      <c r="AP336" s="125"/>
      <c r="AQ336" s="705"/>
      <c r="AR336" s="96" t="str">
        <f t="shared" si="44"/>
        <v/>
      </c>
      <c r="AS336" s="96" t="str">
        <f t="shared" si="45"/>
        <v/>
      </c>
      <c r="AT336" s="132" t="str">
        <f t="shared" si="46"/>
        <v xml:space="preserve"> - </v>
      </c>
      <c r="AU336" s="477" t="str">
        <f>IFERROR(VLOOKUP(B336,adm!$C$2:$E$36,3,FALSE),"")</f>
        <v/>
      </c>
      <c r="AV336" s="258"/>
      <c r="AW336" s="122"/>
      <c r="AX336" s="122"/>
      <c r="AY336" s="122"/>
      <c r="AZ336" s="122"/>
      <c r="BA336" s="122"/>
    </row>
    <row r="337" spans="1:53" ht="15" customHeight="1" x14ac:dyDescent="0.25">
      <c r="A337" s="812">
        <v>336</v>
      </c>
      <c r="B337" s="123"/>
      <c r="C337" s="131"/>
      <c r="D337" s="124"/>
      <c r="E337" s="543"/>
      <c r="F337" s="124"/>
      <c r="G337" s="681"/>
      <c r="H337" s="125"/>
      <c r="I337" s="742"/>
      <c r="J337" s="126"/>
      <c r="K337" s="701"/>
      <c r="L337" s="126"/>
      <c r="M337" s="125"/>
      <c r="N337" s="132" t="str">
        <f t="shared" si="47"/>
        <v>336</v>
      </c>
      <c r="O337" s="478"/>
      <c r="P337" s="478"/>
      <c r="Q337" s="125"/>
      <c r="R337" s="127"/>
      <c r="S337" s="127"/>
      <c r="T337" s="133" t="str">
        <f t="shared" si="48"/>
        <v/>
      </c>
      <c r="U337" s="134" t="str">
        <f t="shared" si="49"/>
        <v/>
      </c>
      <c r="V337" s="125"/>
      <c r="W337" s="125"/>
      <c r="X337" s="125"/>
      <c r="Y337" s="125"/>
      <c r="Z337" s="128"/>
      <c r="AA337" s="692" t="str">
        <f t="shared" si="42"/>
        <v>ERROR</v>
      </c>
      <c r="AB337" s="128"/>
      <c r="AC337" s="128"/>
      <c r="AD337" s="635"/>
      <c r="AE337" s="131" t="str">
        <f t="shared" si="43"/>
        <v>ERROR</v>
      </c>
      <c r="AF337" s="479"/>
      <c r="AG337" s="690"/>
      <c r="AH337" s="481"/>
      <c r="AI337" s="689"/>
      <c r="AJ337" s="480"/>
      <c r="AK337" s="127"/>
      <c r="AL337" s="125"/>
      <c r="AM337" s="125"/>
      <c r="AN337" s="128"/>
      <c r="AO337" s="128"/>
      <c r="AP337" s="125"/>
      <c r="AQ337" s="705"/>
      <c r="AR337" s="96" t="str">
        <f t="shared" si="44"/>
        <v/>
      </c>
      <c r="AS337" s="96" t="str">
        <f t="shared" si="45"/>
        <v/>
      </c>
      <c r="AT337" s="132" t="str">
        <f t="shared" si="46"/>
        <v xml:space="preserve"> - </v>
      </c>
      <c r="AU337" s="477" t="str">
        <f>IFERROR(VLOOKUP(B337,adm!$C$2:$E$36,3,FALSE),"")</f>
        <v/>
      </c>
      <c r="AV337" s="258"/>
      <c r="AW337" s="122"/>
      <c r="AX337" s="122"/>
      <c r="AY337" s="122"/>
      <c r="AZ337" s="122"/>
      <c r="BA337" s="122"/>
    </row>
    <row r="338" spans="1:53" ht="15" customHeight="1" x14ac:dyDescent="0.25">
      <c r="A338" s="812">
        <v>337</v>
      </c>
      <c r="B338" s="123"/>
      <c r="C338" s="131"/>
      <c r="D338" s="124"/>
      <c r="E338" s="543"/>
      <c r="F338" s="124"/>
      <c r="G338" s="681"/>
      <c r="H338" s="125"/>
      <c r="I338" s="742"/>
      <c r="J338" s="126"/>
      <c r="K338" s="701"/>
      <c r="L338" s="126"/>
      <c r="M338" s="125"/>
      <c r="N338" s="132" t="str">
        <f t="shared" si="47"/>
        <v>337</v>
      </c>
      <c r="O338" s="478"/>
      <c r="P338" s="478"/>
      <c r="Q338" s="125"/>
      <c r="R338" s="127"/>
      <c r="S338" s="127"/>
      <c r="T338" s="133" t="str">
        <f t="shared" si="48"/>
        <v/>
      </c>
      <c r="U338" s="134" t="str">
        <f t="shared" si="49"/>
        <v/>
      </c>
      <c r="V338" s="125"/>
      <c r="W338" s="125"/>
      <c r="X338" s="125"/>
      <c r="Y338" s="125"/>
      <c r="Z338" s="128"/>
      <c r="AA338" s="692" t="str">
        <f t="shared" si="42"/>
        <v>ERROR</v>
      </c>
      <c r="AB338" s="128"/>
      <c r="AC338" s="128"/>
      <c r="AD338" s="635"/>
      <c r="AE338" s="131" t="str">
        <f t="shared" si="43"/>
        <v>ERROR</v>
      </c>
      <c r="AF338" s="479"/>
      <c r="AG338" s="690"/>
      <c r="AH338" s="481"/>
      <c r="AI338" s="689"/>
      <c r="AJ338" s="480"/>
      <c r="AK338" s="127"/>
      <c r="AL338" s="125"/>
      <c r="AM338" s="125"/>
      <c r="AN338" s="128"/>
      <c r="AO338" s="128"/>
      <c r="AP338" s="125"/>
      <c r="AQ338" s="705"/>
      <c r="AR338" s="96" t="str">
        <f t="shared" si="44"/>
        <v/>
      </c>
      <c r="AS338" s="96" t="str">
        <f t="shared" si="45"/>
        <v/>
      </c>
      <c r="AT338" s="132" t="str">
        <f t="shared" si="46"/>
        <v xml:space="preserve"> - </v>
      </c>
      <c r="AU338" s="477" t="str">
        <f>IFERROR(VLOOKUP(B338,adm!$C$2:$E$36,3,FALSE),"")</f>
        <v/>
      </c>
      <c r="AV338" s="258"/>
      <c r="AW338" s="122"/>
      <c r="AX338" s="122"/>
      <c r="AY338" s="122"/>
      <c r="AZ338" s="122"/>
      <c r="BA338" s="122"/>
    </row>
    <row r="339" spans="1:53" ht="15" customHeight="1" x14ac:dyDescent="0.25">
      <c r="A339" s="812">
        <v>338</v>
      </c>
      <c r="B339" s="123"/>
      <c r="C339" s="131"/>
      <c r="D339" s="124"/>
      <c r="E339" s="543"/>
      <c r="F339" s="124"/>
      <c r="G339" s="681"/>
      <c r="H339" s="125"/>
      <c r="I339" s="742"/>
      <c r="J339" s="126"/>
      <c r="K339" s="701"/>
      <c r="L339" s="126"/>
      <c r="M339" s="125"/>
      <c r="N339" s="132" t="str">
        <f t="shared" si="47"/>
        <v>338</v>
      </c>
      <c r="O339" s="478"/>
      <c r="P339" s="478"/>
      <c r="Q339" s="125"/>
      <c r="R339" s="127"/>
      <c r="S339" s="127"/>
      <c r="T339" s="133" t="str">
        <f t="shared" si="48"/>
        <v/>
      </c>
      <c r="U339" s="134" t="str">
        <f t="shared" si="49"/>
        <v/>
      </c>
      <c r="V339" s="125"/>
      <c r="W339" s="125"/>
      <c r="X339" s="125"/>
      <c r="Y339" s="125"/>
      <c r="Z339" s="128"/>
      <c r="AA339" s="692" t="str">
        <f t="shared" si="42"/>
        <v>ERROR</v>
      </c>
      <c r="AB339" s="128"/>
      <c r="AC339" s="128"/>
      <c r="AD339" s="635"/>
      <c r="AE339" s="131" t="str">
        <f t="shared" si="43"/>
        <v>ERROR</v>
      </c>
      <c r="AF339" s="479"/>
      <c r="AG339" s="690"/>
      <c r="AH339" s="481"/>
      <c r="AI339" s="689"/>
      <c r="AJ339" s="480"/>
      <c r="AK339" s="127"/>
      <c r="AL339" s="125"/>
      <c r="AM339" s="125"/>
      <c r="AN339" s="128"/>
      <c r="AO339" s="128"/>
      <c r="AP339" s="125"/>
      <c r="AQ339" s="705"/>
      <c r="AR339" s="96" t="str">
        <f t="shared" si="44"/>
        <v/>
      </c>
      <c r="AS339" s="96" t="str">
        <f t="shared" si="45"/>
        <v/>
      </c>
      <c r="AT339" s="132" t="str">
        <f t="shared" si="46"/>
        <v xml:space="preserve"> - </v>
      </c>
      <c r="AU339" s="477" t="str">
        <f>IFERROR(VLOOKUP(B339,adm!$C$2:$E$36,3,FALSE),"")</f>
        <v/>
      </c>
      <c r="AV339" s="258"/>
      <c r="AW339" s="122"/>
      <c r="AX339" s="122"/>
      <c r="AY339" s="122"/>
      <c r="AZ339" s="122"/>
      <c r="BA339" s="122"/>
    </row>
    <row r="340" spans="1:53" ht="15" customHeight="1" x14ac:dyDescent="0.25">
      <c r="A340" s="812">
        <v>339</v>
      </c>
      <c r="B340" s="123"/>
      <c r="C340" s="131"/>
      <c r="D340" s="124"/>
      <c r="E340" s="543"/>
      <c r="F340" s="124"/>
      <c r="G340" s="681"/>
      <c r="H340" s="125"/>
      <c r="I340" s="742"/>
      <c r="J340" s="126"/>
      <c r="K340" s="701"/>
      <c r="L340" s="126"/>
      <c r="M340" s="125"/>
      <c r="N340" s="132" t="str">
        <f t="shared" si="47"/>
        <v>339</v>
      </c>
      <c r="O340" s="478"/>
      <c r="P340" s="478"/>
      <c r="Q340" s="125"/>
      <c r="R340" s="127"/>
      <c r="S340" s="127"/>
      <c r="T340" s="133" t="str">
        <f t="shared" si="48"/>
        <v/>
      </c>
      <c r="U340" s="134" t="str">
        <f t="shared" si="49"/>
        <v/>
      </c>
      <c r="V340" s="125"/>
      <c r="W340" s="125"/>
      <c r="X340" s="125"/>
      <c r="Y340" s="125"/>
      <c r="Z340" s="128"/>
      <c r="AA340" s="692" t="str">
        <f t="shared" si="42"/>
        <v>ERROR</v>
      </c>
      <c r="AB340" s="128"/>
      <c r="AC340" s="128"/>
      <c r="AD340" s="635"/>
      <c r="AE340" s="131" t="str">
        <f t="shared" si="43"/>
        <v>ERROR</v>
      </c>
      <c r="AF340" s="479"/>
      <c r="AG340" s="690"/>
      <c r="AH340" s="481"/>
      <c r="AI340" s="689"/>
      <c r="AJ340" s="480"/>
      <c r="AK340" s="127"/>
      <c r="AL340" s="125"/>
      <c r="AM340" s="125"/>
      <c r="AN340" s="128"/>
      <c r="AO340" s="128"/>
      <c r="AP340" s="125"/>
      <c r="AQ340" s="705"/>
      <c r="AR340" s="96" t="str">
        <f t="shared" si="44"/>
        <v/>
      </c>
      <c r="AS340" s="96" t="str">
        <f t="shared" si="45"/>
        <v/>
      </c>
      <c r="AT340" s="132" t="str">
        <f t="shared" si="46"/>
        <v xml:space="preserve"> - </v>
      </c>
      <c r="AU340" s="477" t="str">
        <f>IFERROR(VLOOKUP(B340,adm!$C$2:$E$36,3,FALSE),"")</f>
        <v/>
      </c>
      <c r="AV340" s="258"/>
      <c r="AW340" s="122"/>
      <c r="AX340" s="122"/>
      <c r="AY340" s="122"/>
      <c r="AZ340" s="122"/>
      <c r="BA340" s="122"/>
    </row>
    <row r="341" spans="1:53" ht="15" customHeight="1" x14ac:dyDescent="0.25">
      <c r="A341" s="812">
        <v>340</v>
      </c>
      <c r="B341" s="123"/>
      <c r="C341" s="131"/>
      <c r="D341" s="124"/>
      <c r="E341" s="543"/>
      <c r="F341" s="124"/>
      <c r="G341" s="681"/>
      <c r="H341" s="125"/>
      <c r="I341" s="742"/>
      <c r="J341" s="126"/>
      <c r="K341" s="701"/>
      <c r="L341" s="126"/>
      <c r="M341" s="125"/>
      <c r="N341" s="132" t="str">
        <f t="shared" si="47"/>
        <v>340</v>
      </c>
      <c r="O341" s="478"/>
      <c r="P341" s="478"/>
      <c r="Q341" s="125"/>
      <c r="R341" s="127"/>
      <c r="S341" s="127"/>
      <c r="T341" s="133" t="str">
        <f t="shared" si="48"/>
        <v/>
      </c>
      <c r="U341" s="134" t="str">
        <f t="shared" si="49"/>
        <v/>
      </c>
      <c r="V341" s="125"/>
      <c r="W341" s="125"/>
      <c r="X341" s="125"/>
      <c r="Y341" s="125"/>
      <c r="Z341" s="128"/>
      <c r="AA341" s="692" t="str">
        <f t="shared" si="42"/>
        <v>ERROR</v>
      </c>
      <c r="AB341" s="128"/>
      <c r="AC341" s="128"/>
      <c r="AD341" s="635"/>
      <c r="AE341" s="131" t="str">
        <f t="shared" si="43"/>
        <v>ERROR</v>
      </c>
      <c r="AF341" s="479"/>
      <c r="AG341" s="690"/>
      <c r="AH341" s="481"/>
      <c r="AI341" s="689"/>
      <c r="AJ341" s="480"/>
      <c r="AK341" s="127"/>
      <c r="AL341" s="125"/>
      <c r="AM341" s="125"/>
      <c r="AN341" s="128"/>
      <c r="AO341" s="128"/>
      <c r="AP341" s="125"/>
      <c r="AQ341" s="705"/>
      <c r="AR341" s="96" t="str">
        <f t="shared" si="44"/>
        <v/>
      </c>
      <c r="AS341" s="96" t="str">
        <f t="shared" si="45"/>
        <v/>
      </c>
      <c r="AT341" s="132" t="str">
        <f t="shared" si="46"/>
        <v xml:space="preserve"> - </v>
      </c>
      <c r="AU341" s="477" t="str">
        <f>IFERROR(VLOOKUP(B341,adm!$C$2:$E$36,3,FALSE),"")</f>
        <v/>
      </c>
      <c r="AV341" s="258"/>
      <c r="AW341" s="122"/>
      <c r="AX341" s="122"/>
      <c r="AY341" s="122"/>
      <c r="AZ341" s="122"/>
      <c r="BA341" s="122"/>
    </row>
    <row r="342" spans="1:53" ht="15" customHeight="1" x14ac:dyDescent="0.25">
      <c r="A342" s="812">
        <v>341</v>
      </c>
      <c r="B342" s="123"/>
      <c r="C342" s="131"/>
      <c r="D342" s="124"/>
      <c r="E342" s="543"/>
      <c r="F342" s="124"/>
      <c r="G342" s="681"/>
      <c r="H342" s="125"/>
      <c r="I342" s="742"/>
      <c r="J342" s="126"/>
      <c r="K342" s="701"/>
      <c r="L342" s="126"/>
      <c r="M342" s="125"/>
      <c r="N342" s="132" t="str">
        <f t="shared" si="47"/>
        <v>341</v>
      </c>
      <c r="O342" s="478"/>
      <c r="P342" s="478"/>
      <c r="Q342" s="125"/>
      <c r="R342" s="127"/>
      <c r="S342" s="127"/>
      <c r="T342" s="133" t="str">
        <f t="shared" si="48"/>
        <v/>
      </c>
      <c r="U342" s="134" t="str">
        <f t="shared" si="49"/>
        <v/>
      </c>
      <c r="V342" s="125"/>
      <c r="W342" s="125"/>
      <c r="X342" s="125"/>
      <c r="Y342" s="125"/>
      <c r="Z342" s="128"/>
      <c r="AA342" s="692" t="str">
        <f t="shared" si="42"/>
        <v>ERROR</v>
      </c>
      <c r="AB342" s="128"/>
      <c r="AC342" s="128"/>
      <c r="AD342" s="635"/>
      <c r="AE342" s="131" t="str">
        <f t="shared" si="43"/>
        <v>ERROR</v>
      </c>
      <c r="AF342" s="479"/>
      <c r="AG342" s="690"/>
      <c r="AH342" s="481"/>
      <c r="AI342" s="689"/>
      <c r="AJ342" s="480"/>
      <c r="AK342" s="127"/>
      <c r="AL342" s="125"/>
      <c r="AM342" s="125"/>
      <c r="AN342" s="128"/>
      <c r="AO342" s="128"/>
      <c r="AP342" s="125"/>
      <c r="AQ342" s="705"/>
      <c r="AR342" s="96" t="str">
        <f t="shared" si="44"/>
        <v/>
      </c>
      <c r="AS342" s="96" t="str">
        <f t="shared" si="45"/>
        <v/>
      </c>
      <c r="AT342" s="132" t="str">
        <f t="shared" si="46"/>
        <v xml:space="preserve"> - </v>
      </c>
      <c r="AU342" s="477" t="str">
        <f>IFERROR(VLOOKUP(B342,adm!$C$2:$E$36,3,FALSE),"")</f>
        <v/>
      </c>
      <c r="AV342" s="258"/>
      <c r="AW342" s="122"/>
      <c r="AX342" s="122"/>
      <c r="AY342" s="122"/>
      <c r="AZ342" s="122"/>
      <c r="BA342" s="122"/>
    </row>
    <row r="343" spans="1:53" ht="15" customHeight="1" x14ac:dyDescent="0.25">
      <c r="A343" s="812">
        <v>342</v>
      </c>
      <c r="B343" s="123"/>
      <c r="C343" s="131"/>
      <c r="D343" s="124"/>
      <c r="E343" s="543"/>
      <c r="F343" s="124"/>
      <c r="G343" s="681"/>
      <c r="H343" s="125"/>
      <c r="I343" s="742"/>
      <c r="J343" s="126"/>
      <c r="K343" s="701"/>
      <c r="L343" s="126"/>
      <c r="M343" s="125"/>
      <c r="N343" s="132" t="str">
        <f t="shared" si="47"/>
        <v>342</v>
      </c>
      <c r="O343" s="478"/>
      <c r="P343" s="478"/>
      <c r="Q343" s="125"/>
      <c r="R343" s="127"/>
      <c r="S343" s="127"/>
      <c r="T343" s="133" t="str">
        <f t="shared" si="48"/>
        <v/>
      </c>
      <c r="U343" s="134" t="str">
        <f t="shared" si="49"/>
        <v/>
      </c>
      <c r="V343" s="125"/>
      <c r="W343" s="125"/>
      <c r="X343" s="125"/>
      <c r="Y343" s="125"/>
      <c r="Z343" s="128"/>
      <c r="AA343" s="692" t="str">
        <f t="shared" si="42"/>
        <v>ERROR</v>
      </c>
      <c r="AB343" s="128"/>
      <c r="AC343" s="128"/>
      <c r="AD343" s="635"/>
      <c r="AE343" s="131" t="str">
        <f t="shared" si="43"/>
        <v>ERROR</v>
      </c>
      <c r="AF343" s="479"/>
      <c r="AG343" s="690"/>
      <c r="AH343" s="481"/>
      <c r="AI343" s="689"/>
      <c r="AJ343" s="480"/>
      <c r="AK343" s="127"/>
      <c r="AL343" s="125"/>
      <c r="AM343" s="125"/>
      <c r="AN343" s="128"/>
      <c r="AO343" s="128"/>
      <c r="AP343" s="125"/>
      <c r="AQ343" s="705"/>
      <c r="AR343" s="96" t="str">
        <f t="shared" si="44"/>
        <v/>
      </c>
      <c r="AS343" s="96" t="str">
        <f t="shared" si="45"/>
        <v/>
      </c>
      <c r="AT343" s="132" t="str">
        <f t="shared" si="46"/>
        <v xml:space="preserve"> - </v>
      </c>
      <c r="AU343" s="477" t="str">
        <f>IFERROR(VLOOKUP(B343,adm!$C$2:$E$36,3,FALSE),"")</f>
        <v/>
      </c>
      <c r="AV343" s="258"/>
      <c r="AW343" s="122"/>
      <c r="AX343" s="122"/>
      <c r="AY343" s="122"/>
      <c r="AZ343" s="122"/>
      <c r="BA343" s="122"/>
    </row>
    <row r="344" spans="1:53" ht="15" customHeight="1" x14ac:dyDescent="0.25">
      <c r="A344" s="812">
        <v>343</v>
      </c>
      <c r="B344" s="123"/>
      <c r="C344" s="131"/>
      <c r="D344" s="124"/>
      <c r="E344" s="543"/>
      <c r="F344" s="124"/>
      <c r="G344" s="681"/>
      <c r="H344" s="125"/>
      <c r="I344" s="742"/>
      <c r="J344" s="126"/>
      <c r="K344" s="701"/>
      <c r="L344" s="126"/>
      <c r="M344" s="125"/>
      <c r="N344" s="132" t="str">
        <f t="shared" si="47"/>
        <v>343</v>
      </c>
      <c r="O344" s="478"/>
      <c r="P344" s="478"/>
      <c r="Q344" s="125"/>
      <c r="R344" s="127"/>
      <c r="S344" s="127"/>
      <c r="T344" s="133" t="str">
        <f t="shared" si="48"/>
        <v/>
      </c>
      <c r="U344" s="134" t="str">
        <f t="shared" si="49"/>
        <v/>
      </c>
      <c r="V344" s="125"/>
      <c r="W344" s="125"/>
      <c r="X344" s="125"/>
      <c r="Y344" s="125"/>
      <c r="Z344" s="128"/>
      <c r="AA344" s="692" t="str">
        <f t="shared" si="42"/>
        <v>ERROR</v>
      </c>
      <c r="AB344" s="128"/>
      <c r="AC344" s="128"/>
      <c r="AD344" s="635"/>
      <c r="AE344" s="131" t="str">
        <f t="shared" si="43"/>
        <v>ERROR</v>
      </c>
      <c r="AF344" s="479"/>
      <c r="AG344" s="690"/>
      <c r="AH344" s="481"/>
      <c r="AI344" s="689"/>
      <c r="AJ344" s="480"/>
      <c r="AK344" s="127"/>
      <c r="AL344" s="125"/>
      <c r="AM344" s="125"/>
      <c r="AN344" s="128"/>
      <c r="AO344" s="128"/>
      <c r="AP344" s="125"/>
      <c r="AQ344" s="705"/>
      <c r="AR344" s="96" t="str">
        <f t="shared" si="44"/>
        <v/>
      </c>
      <c r="AS344" s="96" t="str">
        <f t="shared" si="45"/>
        <v/>
      </c>
      <c r="AT344" s="132" t="str">
        <f t="shared" si="46"/>
        <v xml:space="preserve"> - </v>
      </c>
      <c r="AU344" s="477" t="str">
        <f>IFERROR(VLOOKUP(B344,adm!$C$2:$E$36,3,FALSE),"")</f>
        <v/>
      </c>
      <c r="AV344" s="258"/>
      <c r="AW344" s="122"/>
      <c r="AX344" s="122"/>
      <c r="AY344" s="122"/>
      <c r="AZ344" s="122"/>
      <c r="BA344" s="122"/>
    </row>
    <row r="345" spans="1:53" ht="15" customHeight="1" x14ac:dyDescent="0.25">
      <c r="A345" s="812">
        <v>344</v>
      </c>
      <c r="B345" s="123"/>
      <c r="C345" s="131"/>
      <c r="D345" s="124"/>
      <c r="E345" s="543"/>
      <c r="F345" s="124"/>
      <c r="G345" s="681"/>
      <c r="H345" s="125"/>
      <c r="I345" s="742"/>
      <c r="J345" s="126"/>
      <c r="K345" s="701"/>
      <c r="L345" s="126"/>
      <c r="M345" s="125"/>
      <c r="N345" s="132" t="str">
        <f t="shared" si="47"/>
        <v>344</v>
      </c>
      <c r="O345" s="478"/>
      <c r="P345" s="478"/>
      <c r="Q345" s="125"/>
      <c r="R345" s="127"/>
      <c r="S345" s="127"/>
      <c r="T345" s="133" t="str">
        <f t="shared" si="48"/>
        <v/>
      </c>
      <c r="U345" s="134" t="str">
        <f t="shared" si="49"/>
        <v/>
      </c>
      <c r="V345" s="125"/>
      <c r="W345" s="125"/>
      <c r="X345" s="125"/>
      <c r="Y345" s="125"/>
      <c r="Z345" s="128"/>
      <c r="AA345" s="692" t="str">
        <f t="shared" si="42"/>
        <v>ERROR</v>
      </c>
      <c r="AB345" s="128"/>
      <c r="AC345" s="128"/>
      <c r="AD345" s="635"/>
      <c r="AE345" s="131" t="str">
        <f t="shared" si="43"/>
        <v>ERROR</v>
      </c>
      <c r="AF345" s="479"/>
      <c r="AG345" s="690"/>
      <c r="AH345" s="481"/>
      <c r="AI345" s="689"/>
      <c r="AJ345" s="480"/>
      <c r="AK345" s="127"/>
      <c r="AL345" s="125"/>
      <c r="AM345" s="125"/>
      <c r="AN345" s="128"/>
      <c r="AO345" s="128"/>
      <c r="AP345" s="125"/>
      <c r="AQ345" s="705"/>
      <c r="AR345" s="96" t="str">
        <f t="shared" si="44"/>
        <v/>
      </c>
      <c r="AS345" s="96" t="str">
        <f t="shared" si="45"/>
        <v/>
      </c>
      <c r="AT345" s="132" t="str">
        <f t="shared" si="46"/>
        <v xml:space="preserve"> - </v>
      </c>
      <c r="AU345" s="477" t="str">
        <f>IFERROR(VLOOKUP(B345,adm!$C$2:$E$36,3,FALSE),"")</f>
        <v/>
      </c>
      <c r="AV345" s="258"/>
      <c r="AW345" s="122"/>
      <c r="AX345" s="122"/>
      <c r="AY345" s="122"/>
      <c r="AZ345" s="122"/>
      <c r="BA345" s="122"/>
    </row>
    <row r="346" spans="1:53" ht="15" customHeight="1" x14ac:dyDescent="0.25">
      <c r="A346" s="812">
        <v>345</v>
      </c>
      <c r="B346" s="123"/>
      <c r="C346" s="131"/>
      <c r="D346" s="124"/>
      <c r="E346" s="543"/>
      <c r="F346" s="124"/>
      <c r="G346" s="681"/>
      <c r="H346" s="125"/>
      <c r="I346" s="742"/>
      <c r="J346" s="126"/>
      <c r="K346" s="701"/>
      <c r="L346" s="126"/>
      <c r="M346" s="125"/>
      <c r="N346" s="132" t="str">
        <f t="shared" si="47"/>
        <v>345</v>
      </c>
      <c r="O346" s="478"/>
      <c r="P346" s="478"/>
      <c r="Q346" s="125"/>
      <c r="R346" s="127"/>
      <c r="S346" s="127"/>
      <c r="T346" s="133" t="str">
        <f t="shared" si="48"/>
        <v/>
      </c>
      <c r="U346" s="134" t="str">
        <f t="shared" si="49"/>
        <v/>
      </c>
      <c r="V346" s="125"/>
      <c r="W346" s="125"/>
      <c r="X346" s="125"/>
      <c r="Y346" s="125"/>
      <c r="Z346" s="128"/>
      <c r="AA346" s="692" t="str">
        <f t="shared" si="42"/>
        <v>ERROR</v>
      </c>
      <c r="AB346" s="128"/>
      <c r="AC346" s="128"/>
      <c r="AD346" s="635"/>
      <c r="AE346" s="131" t="str">
        <f t="shared" si="43"/>
        <v>ERROR</v>
      </c>
      <c r="AF346" s="479"/>
      <c r="AG346" s="690"/>
      <c r="AH346" s="481"/>
      <c r="AI346" s="689"/>
      <c r="AJ346" s="480"/>
      <c r="AK346" s="127"/>
      <c r="AL346" s="125"/>
      <c r="AM346" s="125"/>
      <c r="AN346" s="128"/>
      <c r="AO346" s="128"/>
      <c r="AP346" s="125"/>
      <c r="AQ346" s="705"/>
      <c r="AR346" s="96" t="str">
        <f t="shared" si="44"/>
        <v/>
      </c>
      <c r="AS346" s="96" t="str">
        <f t="shared" si="45"/>
        <v/>
      </c>
      <c r="AT346" s="132" t="str">
        <f t="shared" si="46"/>
        <v xml:space="preserve"> - </v>
      </c>
      <c r="AU346" s="477" t="str">
        <f>IFERROR(VLOOKUP(B346,adm!$C$2:$E$36,3,FALSE),"")</f>
        <v/>
      </c>
      <c r="AV346" s="258"/>
      <c r="AW346" s="122"/>
      <c r="AX346" s="122"/>
      <c r="AY346" s="122"/>
      <c r="AZ346" s="122"/>
      <c r="BA346" s="122"/>
    </row>
    <row r="347" spans="1:53" ht="15" customHeight="1" x14ac:dyDescent="0.25">
      <c r="A347" s="812">
        <v>346</v>
      </c>
      <c r="B347" s="123"/>
      <c r="C347" s="131"/>
      <c r="D347" s="124"/>
      <c r="E347" s="543"/>
      <c r="F347" s="124"/>
      <c r="G347" s="681"/>
      <c r="H347" s="125"/>
      <c r="I347" s="742"/>
      <c r="J347" s="126"/>
      <c r="K347" s="701"/>
      <c r="L347" s="126"/>
      <c r="M347" s="125"/>
      <c r="N347" s="132" t="str">
        <f t="shared" si="47"/>
        <v>346</v>
      </c>
      <c r="O347" s="478"/>
      <c r="P347" s="478"/>
      <c r="Q347" s="125"/>
      <c r="R347" s="127"/>
      <c r="S347" s="127"/>
      <c r="T347" s="133" t="str">
        <f t="shared" si="48"/>
        <v/>
      </c>
      <c r="U347" s="134" t="str">
        <f t="shared" si="49"/>
        <v/>
      </c>
      <c r="V347" s="125"/>
      <c r="W347" s="125"/>
      <c r="X347" s="125"/>
      <c r="Y347" s="125"/>
      <c r="Z347" s="128"/>
      <c r="AA347" s="692" t="str">
        <f t="shared" si="42"/>
        <v>ERROR</v>
      </c>
      <c r="AB347" s="128"/>
      <c r="AC347" s="128"/>
      <c r="AD347" s="635"/>
      <c r="AE347" s="131" t="str">
        <f t="shared" si="43"/>
        <v>ERROR</v>
      </c>
      <c r="AF347" s="479"/>
      <c r="AG347" s="690"/>
      <c r="AH347" s="481"/>
      <c r="AI347" s="689"/>
      <c r="AJ347" s="480"/>
      <c r="AK347" s="127"/>
      <c r="AL347" s="125"/>
      <c r="AM347" s="125"/>
      <c r="AN347" s="128"/>
      <c r="AO347" s="128"/>
      <c r="AP347" s="125"/>
      <c r="AQ347" s="705"/>
      <c r="AR347" s="96" t="str">
        <f t="shared" si="44"/>
        <v/>
      </c>
      <c r="AS347" s="96" t="str">
        <f t="shared" si="45"/>
        <v/>
      </c>
      <c r="AT347" s="132" t="str">
        <f t="shared" si="46"/>
        <v xml:space="preserve"> - </v>
      </c>
      <c r="AU347" s="477" t="str">
        <f>IFERROR(VLOOKUP(B347,adm!$C$2:$E$36,3,FALSE),"")</f>
        <v/>
      </c>
      <c r="AV347" s="258"/>
      <c r="AW347" s="122"/>
      <c r="AX347" s="122"/>
      <c r="AY347" s="122"/>
      <c r="AZ347" s="122"/>
      <c r="BA347" s="122"/>
    </row>
    <row r="348" spans="1:53" ht="15" customHeight="1" x14ac:dyDescent="0.25">
      <c r="A348" s="812">
        <v>347</v>
      </c>
      <c r="B348" s="123"/>
      <c r="C348" s="131"/>
      <c r="D348" s="124"/>
      <c r="E348" s="543"/>
      <c r="F348" s="124"/>
      <c r="G348" s="681"/>
      <c r="H348" s="125"/>
      <c r="I348" s="742"/>
      <c r="J348" s="126"/>
      <c r="K348" s="701"/>
      <c r="L348" s="126"/>
      <c r="M348" s="125"/>
      <c r="N348" s="132" t="str">
        <f t="shared" si="47"/>
        <v>347</v>
      </c>
      <c r="O348" s="478"/>
      <c r="P348" s="478"/>
      <c r="Q348" s="125"/>
      <c r="R348" s="127"/>
      <c r="S348" s="127"/>
      <c r="T348" s="133" t="str">
        <f t="shared" si="48"/>
        <v/>
      </c>
      <c r="U348" s="134" t="str">
        <f t="shared" si="49"/>
        <v/>
      </c>
      <c r="V348" s="125"/>
      <c r="W348" s="125"/>
      <c r="X348" s="125"/>
      <c r="Y348" s="125"/>
      <c r="Z348" s="128"/>
      <c r="AA348" s="692" t="str">
        <f t="shared" si="42"/>
        <v>ERROR</v>
      </c>
      <c r="AB348" s="128"/>
      <c r="AC348" s="128"/>
      <c r="AD348" s="635"/>
      <c r="AE348" s="131" t="str">
        <f t="shared" si="43"/>
        <v>ERROR</v>
      </c>
      <c r="AF348" s="479"/>
      <c r="AG348" s="690"/>
      <c r="AH348" s="481"/>
      <c r="AI348" s="689"/>
      <c r="AJ348" s="480"/>
      <c r="AK348" s="127"/>
      <c r="AL348" s="125"/>
      <c r="AM348" s="125"/>
      <c r="AN348" s="128"/>
      <c r="AO348" s="128"/>
      <c r="AP348" s="125"/>
      <c r="AQ348" s="705"/>
      <c r="AR348" s="96" t="str">
        <f t="shared" si="44"/>
        <v/>
      </c>
      <c r="AS348" s="96" t="str">
        <f t="shared" si="45"/>
        <v/>
      </c>
      <c r="AT348" s="132" t="str">
        <f t="shared" si="46"/>
        <v xml:space="preserve"> - </v>
      </c>
      <c r="AU348" s="477" t="str">
        <f>IFERROR(VLOOKUP(B348,adm!$C$2:$E$36,3,FALSE),"")</f>
        <v/>
      </c>
      <c r="AV348" s="258"/>
      <c r="AW348" s="122"/>
      <c r="AX348" s="122"/>
      <c r="AY348" s="122"/>
      <c r="AZ348" s="122"/>
      <c r="BA348" s="122"/>
    </row>
    <row r="349" spans="1:53" ht="15" customHeight="1" x14ac:dyDescent="0.25">
      <c r="A349" s="812">
        <v>348</v>
      </c>
      <c r="B349" s="123"/>
      <c r="C349" s="131"/>
      <c r="D349" s="124"/>
      <c r="E349" s="543"/>
      <c r="F349" s="124"/>
      <c r="G349" s="681"/>
      <c r="H349" s="125"/>
      <c r="I349" s="742"/>
      <c r="J349" s="126"/>
      <c r="K349" s="701"/>
      <c r="L349" s="126"/>
      <c r="M349" s="125"/>
      <c r="N349" s="132" t="str">
        <f t="shared" si="47"/>
        <v>348</v>
      </c>
      <c r="O349" s="478"/>
      <c r="P349" s="478"/>
      <c r="Q349" s="125"/>
      <c r="R349" s="127"/>
      <c r="S349" s="127"/>
      <c r="T349" s="133" t="str">
        <f t="shared" si="48"/>
        <v/>
      </c>
      <c r="U349" s="134" t="str">
        <f t="shared" si="49"/>
        <v/>
      </c>
      <c r="V349" s="125"/>
      <c r="W349" s="125"/>
      <c r="X349" s="125"/>
      <c r="Y349" s="125"/>
      <c r="Z349" s="128"/>
      <c r="AA349" s="692" t="str">
        <f t="shared" si="42"/>
        <v>ERROR</v>
      </c>
      <c r="AB349" s="128"/>
      <c r="AC349" s="128"/>
      <c r="AD349" s="635"/>
      <c r="AE349" s="131" t="str">
        <f t="shared" si="43"/>
        <v>ERROR</v>
      </c>
      <c r="AF349" s="479"/>
      <c r="AG349" s="690"/>
      <c r="AH349" s="481"/>
      <c r="AI349" s="689"/>
      <c r="AJ349" s="480"/>
      <c r="AK349" s="127"/>
      <c r="AL349" s="125"/>
      <c r="AM349" s="125"/>
      <c r="AN349" s="128"/>
      <c r="AO349" s="128"/>
      <c r="AP349" s="125"/>
      <c r="AQ349" s="705"/>
      <c r="AR349" s="96" t="str">
        <f t="shared" si="44"/>
        <v/>
      </c>
      <c r="AS349" s="96" t="str">
        <f t="shared" si="45"/>
        <v/>
      </c>
      <c r="AT349" s="132" t="str">
        <f t="shared" si="46"/>
        <v xml:space="preserve"> - </v>
      </c>
      <c r="AU349" s="477" t="str">
        <f>IFERROR(VLOOKUP(B349,adm!$C$2:$E$36,3,FALSE),"")</f>
        <v/>
      </c>
      <c r="AV349" s="258"/>
      <c r="AW349" s="122"/>
      <c r="AX349" s="122"/>
      <c r="AY349" s="122"/>
      <c r="AZ349" s="122"/>
      <c r="BA349" s="122"/>
    </row>
    <row r="350" spans="1:53" ht="15" customHeight="1" x14ac:dyDescent="0.25">
      <c r="A350" s="812">
        <v>349</v>
      </c>
      <c r="B350" s="123"/>
      <c r="C350" s="131"/>
      <c r="D350" s="124"/>
      <c r="E350" s="543"/>
      <c r="F350" s="124"/>
      <c r="G350" s="681"/>
      <c r="H350" s="125"/>
      <c r="I350" s="742"/>
      <c r="J350" s="126"/>
      <c r="K350" s="701"/>
      <c r="L350" s="126"/>
      <c r="M350" s="125"/>
      <c r="N350" s="132" t="str">
        <f t="shared" si="47"/>
        <v>349</v>
      </c>
      <c r="O350" s="478"/>
      <c r="P350" s="478"/>
      <c r="Q350" s="125"/>
      <c r="R350" s="127"/>
      <c r="S350" s="127"/>
      <c r="T350" s="133" t="str">
        <f t="shared" si="48"/>
        <v/>
      </c>
      <c r="U350" s="134" t="str">
        <f t="shared" si="49"/>
        <v/>
      </c>
      <c r="V350" s="125"/>
      <c r="W350" s="125"/>
      <c r="X350" s="125"/>
      <c r="Y350" s="125"/>
      <c r="Z350" s="128"/>
      <c r="AA350" s="692" t="str">
        <f t="shared" si="42"/>
        <v>ERROR</v>
      </c>
      <c r="AB350" s="128"/>
      <c r="AC350" s="128"/>
      <c r="AD350" s="635"/>
      <c r="AE350" s="131" t="str">
        <f t="shared" si="43"/>
        <v>ERROR</v>
      </c>
      <c r="AF350" s="479"/>
      <c r="AG350" s="690"/>
      <c r="AH350" s="481"/>
      <c r="AI350" s="689"/>
      <c r="AJ350" s="480"/>
      <c r="AK350" s="127"/>
      <c r="AL350" s="125"/>
      <c r="AM350" s="125"/>
      <c r="AN350" s="128"/>
      <c r="AO350" s="128"/>
      <c r="AP350" s="125"/>
      <c r="AQ350" s="705"/>
      <c r="AR350" s="96" t="str">
        <f t="shared" si="44"/>
        <v/>
      </c>
      <c r="AS350" s="96" t="str">
        <f t="shared" si="45"/>
        <v/>
      </c>
      <c r="AT350" s="132" t="str">
        <f t="shared" si="46"/>
        <v xml:space="preserve"> - </v>
      </c>
      <c r="AU350" s="477" t="str">
        <f>IFERROR(VLOOKUP(B350,adm!$C$2:$E$36,3,FALSE),"")</f>
        <v/>
      </c>
      <c r="AV350" s="258"/>
      <c r="AW350" s="122"/>
      <c r="AX350" s="122"/>
      <c r="AY350" s="122"/>
      <c r="AZ350" s="122"/>
      <c r="BA350" s="122"/>
    </row>
    <row r="351" spans="1:53" ht="15" customHeight="1" x14ac:dyDescent="0.25">
      <c r="A351" s="812">
        <v>350</v>
      </c>
      <c r="B351" s="123"/>
      <c r="C351" s="131"/>
      <c r="D351" s="124"/>
      <c r="E351" s="543"/>
      <c r="F351" s="124"/>
      <c r="G351" s="681"/>
      <c r="H351" s="125"/>
      <c r="I351" s="742"/>
      <c r="J351" s="126"/>
      <c r="K351" s="701"/>
      <c r="L351" s="126"/>
      <c r="M351" s="125"/>
      <c r="N351" s="132" t="str">
        <f t="shared" si="47"/>
        <v>350</v>
      </c>
      <c r="O351" s="478"/>
      <c r="P351" s="478"/>
      <c r="Q351" s="125"/>
      <c r="R351" s="127"/>
      <c r="S351" s="127"/>
      <c r="T351" s="133" t="str">
        <f t="shared" si="48"/>
        <v/>
      </c>
      <c r="U351" s="134" t="str">
        <f t="shared" si="49"/>
        <v/>
      </c>
      <c r="V351" s="125"/>
      <c r="W351" s="125"/>
      <c r="X351" s="125"/>
      <c r="Y351" s="125"/>
      <c r="Z351" s="128"/>
      <c r="AA351" s="692" t="str">
        <f t="shared" si="42"/>
        <v>ERROR</v>
      </c>
      <c r="AB351" s="128"/>
      <c r="AC351" s="128"/>
      <c r="AD351" s="635"/>
      <c r="AE351" s="131" t="str">
        <f t="shared" si="43"/>
        <v>ERROR</v>
      </c>
      <c r="AF351" s="479"/>
      <c r="AG351" s="690"/>
      <c r="AH351" s="481"/>
      <c r="AI351" s="689"/>
      <c r="AJ351" s="480"/>
      <c r="AK351" s="127"/>
      <c r="AL351" s="125"/>
      <c r="AM351" s="125"/>
      <c r="AN351" s="128"/>
      <c r="AO351" s="128"/>
      <c r="AP351" s="125"/>
      <c r="AQ351" s="705"/>
      <c r="AR351" s="96" t="str">
        <f t="shared" si="44"/>
        <v/>
      </c>
      <c r="AS351" s="96" t="str">
        <f t="shared" si="45"/>
        <v/>
      </c>
      <c r="AT351" s="132" t="str">
        <f t="shared" si="46"/>
        <v xml:space="preserve"> - </v>
      </c>
      <c r="AU351" s="477" t="str">
        <f>IFERROR(VLOOKUP(B351,adm!$C$2:$E$36,3,FALSE),"")</f>
        <v/>
      </c>
      <c r="AV351" s="258"/>
      <c r="AW351" s="122"/>
      <c r="AX351" s="122"/>
      <c r="AY351" s="122"/>
      <c r="AZ351" s="122"/>
      <c r="BA351" s="122"/>
    </row>
    <row r="352" spans="1:53" ht="15" customHeight="1" x14ac:dyDescent="0.25">
      <c r="A352" s="812">
        <v>351</v>
      </c>
      <c r="B352" s="123"/>
      <c r="C352" s="131"/>
      <c r="D352" s="124"/>
      <c r="E352" s="543"/>
      <c r="F352" s="124"/>
      <c r="G352" s="681"/>
      <c r="H352" s="125"/>
      <c r="I352" s="742"/>
      <c r="J352" s="126"/>
      <c r="K352" s="701"/>
      <c r="L352" s="126"/>
      <c r="M352" s="125"/>
      <c r="N352" s="132" t="str">
        <f t="shared" si="47"/>
        <v>351</v>
      </c>
      <c r="O352" s="478"/>
      <c r="P352" s="478"/>
      <c r="Q352" s="125"/>
      <c r="R352" s="127"/>
      <c r="S352" s="127"/>
      <c r="T352" s="133" t="str">
        <f t="shared" si="48"/>
        <v/>
      </c>
      <c r="U352" s="134" t="str">
        <f t="shared" si="49"/>
        <v/>
      </c>
      <c r="V352" s="125"/>
      <c r="W352" s="125"/>
      <c r="X352" s="125"/>
      <c r="Y352" s="125"/>
      <c r="Z352" s="128"/>
      <c r="AA352" s="692" t="str">
        <f t="shared" si="42"/>
        <v>ERROR</v>
      </c>
      <c r="AB352" s="128"/>
      <c r="AC352" s="128"/>
      <c r="AD352" s="635"/>
      <c r="AE352" s="131" t="str">
        <f t="shared" si="43"/>
        <v>ERROR</v>
      </c>
      <c r="AF352" s="479"/>
      <c r="AG352" s="690"/>
      <c r="AH352" s="481"/>
      <c r="AI352" s="689"/>
      <c r="AJ352" s="480"/>
      <c r="AK352" s="127"/>
      <c r="AL352" s="125"/>
      <c r="AM352" s="125"/>
      <c r="AN352" s="128"/>
      <c r="AO352" s="128"/>
      <c r="AP352" s="125"/>
      <c r="AQ352" s="705"/>
      <c r="AR352" s="96" t="str">
        <f t="shared" si="44"/>
        <v/>
      </c>
      <c r="AS352" s="96" t="str">
        <f t="shared" si="45"/>
        <v/>
      </c>
      <c r="AT352" s="132" t="str">
        <f t="shared" si="46"/>
        <v xml:space="preserve"> - </v>
      </c>
      <c r="AU352" s="477" t="str">
        <f>IFERROR(VLOOKUP(B352,adm!$C$2:$E$36,3,FALSE),"")</f>
        <v/>
      </c>
      <c r="AV352" s="258"/>
      <c r="AW352" s="122"/>
      <c r="AX352" s="122"/>
      <c r="AY352" s="122"/>
      <c r="AZ352" s="122"/>
      <c r="BA352" s="122"/>
    </row>
    <row r="353" spans="1:53" ht="15" customHeight="1" x14ac:dyDescent="0.25">
      <c r="A353" s="812">
        <v>352</v>
      </c>
      <c r="B353" s="123"/>
      <c r="C353" s="131"/>
      <c r="D353" s="124"/>
      <c r="E353" s="543"/>
      <c r="F353" s="124"/>
      <c r="G353" s="681"/>
      <c r="H353" s="125"/>
      <c r="I353" s="742"/>
      <c r="J353" s="126"/>
      <c r="K353" s="701"/>
      <c r="L353" s="126"/>
      <c r="M353" s="125"/>
      <c r="N353" s="132" t="str">
        <f t="shared" si="47"/>
        <v>352</v>
      </c>
      <c r="O353" s="478"/>
      <c r="P353" s="478"/>
      <c r="Q353" s="125"/>
      <c r="R353" s="127"/>
      <c r="S353" s="127"/>
      <c r="T353" s="133" t="str">
        <f t="shared" si="48"/>
        <v/>
      </c>
      <c r="U353" s="134" t="str">
        <f t="shared" si="49"/>
        <v/>
      </c>
      <c r="V353" s="125"/>
      <c r="W353" s="125"/>
      <c r="X353" s="125"/>
      <c r="Y353" s="125"/>
      <c r="Z353" s="128"/>
      <c r="AA353" s="692" t="str">
        <f t="shared" si="42"/>
        <v>ERROR</v>
      </c>
      <c r="AB353" s="128"/>
      <c r="AC353" s="128"/>
      <c r="AD353" s="635"/>
      <c r="AE353" s="131" t="str">
        <f t="shared" si="43"/>
        <v>ERROR</v>
      </c>
      <c r="AF353" s="479"/>
      <c r="AG353" s="690"/>
      <c r="AH353" s="481"/>
      <c r="AI353" s="689"/>
      <c r="AJ353" s="480"/>
      <c r="AK353" s="127"/>
      <c r="AL353" s="125"/>
      <c r="AM353" s="125"/>
      <c r="AN353" s="128"/>
      <c r="AO353" s="128"/>
      <c r="AP353" s="125"/>
      <c r="AQ353" s="705"/>
      <c r="AR353" s="96" t="str">
        <f t="shared" si="44"/>
        <v/>
      </c>
      <c r="AS353" s="96" t="str">
        <f t="shared" si="45"/>
        <v/>
      </c>
      <c r="AT353" s="132" t="str">
        <f t="shared" si="46"/>
        <v xml:space="preserve"> - </v>
      </c>
      <c r="AU353" s="477" t="str">
        <f>IFERROR(VLOOKUP(B353,adm!$C$2:$E$36,3,FALSE),"")</f>
        <v/>
      </c>
      <c r="AV353" s="258"/>
      <c r="AW353" s="122"/>
      <c r="AX353" s="122"/>
      <c r="AY353" s="122"/>
      <c r="AZ353" s="122"/>
      <c r="BA353" s="122"/>
    </row>
    <row r="354" spans="1:53" ht="15" customHeight="1" x14ac:dyDescent="0.25">
      <c r="A354" s="812">
        <v>353</v>
      </c>
      <c r="B354" s="123"/>
      <c r="C354" s="131"/>
      <c r="D354" s="124"/>
      <c r="E354" s="543"/>
      <c r="F354" s="124"/>
      <c r="G354" s="681"/>
      <c r="H354" s="125"/>
      <c r="I354" s="742"/>
      <c r="J354" s="126"/>
      <c r="K354" s="701"/>
      <c r="L354" s="126"/>
      <c r="M354" s="125"/>
      <c r="N354" s="132" t="str">
        <f t="shared" si="47"/>
        <v>353</v>
      </c>
      <c r="O354" s="478"/>
      <c r="P354" s="478"/>
      <c r="Q354" s="125"/>
      <c r="R354" s="127"/>
      <c r="S354" s="127"/>
      <c r="T354" s="133" t="str">
        <f t="shared" si="48"/>
        <v/>
      </c>
      <c r="U354" s="134" t="str">
        <f t="shared" si="49"/>
        <v/>
      </c>
      <c r="V354" s="125"/>
      <c r="W354" s="125"/>
      <c r="X354" s="125"/>
      <c r="Y354" s="125"/>
      <c r="Z354" s="128"/>
      <c r="AA354" s="692" t="str">
        <f t="shared" si="42"/>
        <v>ERROR</v>
      </c>
      <c r="AB354" s="128"/>
      <c r="AC354" s="128"/>
      <c r="AD354" s="635"/>
      <c r="AE354" s="131" t="str">
        <f t="shared" si="43"/>
        <v>ERROR</v>
      </c>
      <c r="AF354" s="479"/>
      <c r="AG354" s="690"/>
      <c r="AH354" s="481"/>
      <c r="AI354" s="689"/>
      <c r="AJ354" s="480"/>
      <c r="AK354" s="127"/>
      <c r="AL354" s="125"/>
      <c r="AM354" s="125"/>
      <c r="AN354" s="128"/>
      <c r="AO354" s="128"/>
      <c r="AP354" s="125"/>
      <c r="AQ354" s="705"/>
      <c r="AR354" s="96" t="str">
        <f t="shared" si="44"/>
        <v/>
      </c>
      <c r="AS354" s="96" t="str">
        <f t="shared" si="45"/>
        <v/>
      </c>
      <c r="AT354" s="132" t="str">
        <f t="shared" si="46"/>
        <v xml:space="preserve"> - </v>
      </c>
      <c r="AU354" s="477" t="str">
        <f>IFERROR(VLOOKUP(B354,adm!$C$2:$E$36,3,FALSE),"")</f>
        <v/>
      </c>
      <c r="AV354" s="258"/>
      <c r="AW354" s="122"/>
      <c r="AX354" s="122"/>
      <c r="AY354" s="122"/>
      <c r="AZ354" s="122"/>
      <c r="BA354" s="122"/>
    </row>
    <row r="355" spans="1:53" ht="15" customHeight="1" x14ac:dyDescent="0.25">
      <c r="A355" s="812">
        <v>354</v>
      </c>
      <c r="B355" s="123"/>
      <c r="C355" s="131"/>
      <c r="D355" s="124"/>
      <c r="E355" s="543"/>
      <c r="F355" s="124"/>
      <c r="G355" s="681"/>
      <c r="H355" s="125"/>
      <c r="I355" s="742"/>
      <c r="J355" s="126"/>
      <c r="K355" s="701"/>
      <c r="L355" s="126"/>
      <c r="M355" s="125"/>
      <c r="N355" s="132" t="str">
        <f t="shared" si="47"/>
        <v>354</v>
      </c>
      <c r="O355" s="478"/>
      <c r="P355" s="478"/>
      <c r="Q355" s="125"/>
      <c r="R355" s="127"/>
      <c r="S355" s="127"/>
      <c r="T355" s="133" t="str">
        <f t="shared" si="48"/>
        <v/>
      </c>
      <c r="U355" s="134" t="str">
        <f t="shared" si="49"/>
        <v/>
      </c>
      <c r="V355" s="125"/>
      <c r="W355" s="125"/>
      <c r="X355" s="125"/>
      <c r="Y355" s="125"/>
      <c r="Z355" s="128"/>
      <c r="AA355" s="692" t="str">
        <f t="shared" si="42"/>
        <v>ERROR</v>
      </c>
      <c r="AB355" s="128"/>
      <c r="AC355" s="128"/>
      <c r="AD355" s="635"/>
      <c r="AE355" s="131" t="str">
        <f t="shared" si="43"/>
        <v>ERROR</v>
      </c>
      <c r="AF355" s="479"/>
      <c r="AG355" s="690"/>
      <c r="AH355" s="481"/>
      <c r="AI355" s="689"/>
      <c r="AJ355" s="480"/>
      <c r="AK355" s="127"/>
      <c r="AL355" s="125"/>
      <c r="AM355" s="125"/>
      <c r="AN355" s="128"/>
      <c r="AO355" s="128"/>
      <c r="AP355" s="125"/>
      <c r="AQ355" s="705"/>
      <c r="AR355" s="96" t="str">
        <f t="shared" si="44"/>
        <v/>
      </c>
      <c r="AS355" s="96" t="str">
        <f t="shared" si="45"/>
        <v/>
      </c>
      <c r="AT355" s="132" t="str">
        <f t="shared" si="46"/>
        <v xml:space="preserve"> - </v>
      </c>
      <c r="AU355" s="477" t="str">
        <f>IFERROR(VLOOKUP(B355,adm!$C$2:$E$36,3,FALSE),"")</f>
        <v/>
      </c>
      <c r="AV355" s="258"/>
      <c r="AW355" s="122"/>
      <c r="AX355" s="122"/>
      <c r="AY355" s="122"/>
      <c r="AZ355" s="122"/>
      <c r="BA355" s="122"/>
    </row>
    <row r="356" spans="1:53" ht="15" customHeight="1" x14ac:dyDescent="0.25">
      <c r="A356" s="812">
        <v>355</v>
      </c>
      <c r="B356" s="123"/>
      <c r="C356" s="131"/>
      <c r="D356" s="124"/>
      <c r="E356" s="543"/>
      <c r="F356" s="124"/>
      <c r="G356" s="681"/>
      <c r="H356" s="125"/>
      <c r="I356" s="742"/>
      <c r="J356" s="126"/>
      <c r="K356" s="701"/>
      <c r="L356" s="126"/>
      <c r="M356" s="125"/>
      <c r="N356" s="132" t="str">
        <f t="shared" si="47"/>
        <v>355</v>
      </c>
      <c r="O356" s="478"/>
      <c r="P356" s="478"/>
      <c r="Q356" s="125"/>
      <c r="R356" s="127"/>
      <c r="S356" s="127"/>
      <c r="T356" s="133" t="str">
        <f t="shared" si="48"/>
        <v/>
      </c>
      <c r="U356" s="134" t="str">
        <f t="shared" si="49"/>
        <v/>
      </c>
      <c r="V356" s="125"/>
      <c r="W356" s="125"/>
      <c r="X356" s="125"/>
      <c r="Y356" s="125"/>
      <c r="Z356" s="128"/>
      <c r="AA356" s="692" t="str">
        <f t="shared" si="42"/>
        <v>ERROR</v>
      </c>
      <c r="AB356" s="128"/>
      <c r="AC356" s="128"/>
      <c r="AD356" s="635"/>
      <c r="AE356" s="131" t="str">
        <f t="shared" si="43"/>
        <v>ERROR</v>
      </c>
      <c r="AF356" s="479"/>
      <c r="AG356" s="690"/>
      <c r="AH356" s="481"/>
      <c r="AI356" s="689"/>
      <c r="AJ356" s="480"/>
      <c r="AK356" s="127"/>
      <c r="AL356" s="125"/>
      <c r="AM356" s="125"/>
      <c r="AN356" s="128"/>
      <c r="AO356" s="128"/>
      <c r="AP356" s="125"/>
      <c r="AQ356" s="705"/>
      <c r="AR356" s="96" t="str">
        <f t="shared" si="44"/>
        <v/>
      </c>
      <c r="AS356" s="96" t="str">
        <f t="shared" si="45"/>
        <v/>
      </c>
      <c r="AT356" s="132" t="str">
        <f t="shared" si="46"/>
        <v xml:space="preserve"> - </v>
      </c>
      <c r="AU356" s="477" t="str">
        <f>IFERROR(VLOOKUP(B356,adm!$C$2:$E$36,3,FALSE),"")</f>
        <v/>
      </c>
      <c r="AV356" s="258"/>
      <c r="AW356" s="122"/>
      <c r="AX356" s="122"/>
      <c r="AY356" s="122"/>
      <c r="AZ356" s="122"/>
      <c r="BA356" s="122"/>
    </row>
    <row r="357" spans="1:53" ht="15" customHeight="1" x14ac:dyDescent="0.25">
      <c r="A357" s="812">
        <v>356</v>
      </c>
      <c r="B357" s="123"/>
      <c r="C357" s="131"/>
      <c r="D357" s="124"/>
      <c r="E357" s="543"/>
      <c r="F357" s="124"/>
      <c r="G357" s="681"/>
      <c r="H357" s="125"/>
      <c r="I357" s="742"/>
      <c r="J357" s="126"/>
      <c r="K357" s="701"/>
      <c r="L357" s="126"/>
      <c r="M357" s="125"/>
      <c r="N357" s="132" t="str">
        <f t="shared" si="47"/>
        <v>356</v>
      </c>
      <c r="O357" s="478"/>
      <c r="P357" s="478"/>
      <c r="Q357" s="125"/>
      <c r="R357" s="127"/>
      <c r="S357" s="127"/>
      <c r="T357" s="133" t="str">
        <f t="shared" si="48"/>
        <v/>
      </c>
      <c r="U357" s="134" t="str">
        <f t="shared" si="49"/>
        <v/>
      </c>
      <c r="V357" s="125"/>
      <c r="W357" s="125"/>
      <c r="X357" s="125"/>
      <c r="Y357" s="125"/>
      <c r="Z357" s="128"/>
      <c r="AA357" s="692" t="str">
        <f t="shared" si="42"/>
        <v>ERROR</v>
      </c>
      <c r="AB357" s="128"/>
      <c r="AC357" s="128"/>
      <c r="AD357" s="635"/>
      <c r="AE357" s="131" t="str">
        <f t="shared" si="43"/>
        <v>ERROR</v>
      </c>
      <c r="AF357" s="479"/>
      <c r="AG357" s="690"/>
      <c r="AH357" s="481"/>
      <c r="AI357" s="689"/>
      <c r="AJ357" s="480"/>
      <c r="AK357" s="127"/>
      <c r="AL357" s="125"/>
      <c r="AM357" s="125"/>
      <c r="AN357" s="128"/>
      <c r="AO357" s="128"/>
      <c r="AP357" s="125"/>
      <c r="AQ357" s="705"/>
      <c r="AR357" s="96" t="str">
        <f t="shared" si="44"/>
        <v/>
      </c>
      <c r="AS357" s="96" t="str">
        <f t="shared" si="45"/>
        <v/>
      </c>
      <c r="AT357" s="132" t="str">
        <f t="shared" si="46"/>
        <v xml:space="preserve"> - </v>
      </c>
      <c r="AU357" s="477" t="str">
        <f>IFERROR(VLOOKUP(B357,adm!$C$2:$E$36,3,FALSE),"")</f>
        <v/>
      </c>
      <c r="AV357" s="258"/>
      <c r="AW357" s="122"/>
      <c r="AX357" s="122"/>
      <c r="AY357" s="122"/>
      <c r="AZ357" s="122"/>
      <c r="BA357" s="122"/>
    </row>
    <row r="358" spans="1:53" ht="15" customHeight="1" x14ac:dyDescent="0.25">
      <c r="A358" s="812">
        <v>357</v>
      </c>
      <c r="B358" s="123"/>
      <c r="C358" s="131"/>
      <c r="D358" s="124"/>
      <c r="E358" s="543"/>
      <c r="F358" s="124"/>
      <c r="G358" s="681"/>
      <c r="H358" s="125"/>
      <c r="I358" s="742"/>
      <c r="J358" s="126"/>
      <c r="K358" s="701"/>
      <c r="L358" s="126"/>
      <c r="M358" s="125"/>
      <c r="N358" s="132" t="str">
        <f t="shared" si="47"/>
        <v>357</v>
      </c>
      <c r="O358" s="478"/>
      <c r="P358" s="478"/>
      <c r="Q358" s="125"/>
      <c r="R358" s="127"/>
      <c r="S358" s="127"/>
      <c r="T358" s="133" t="str">
        <f t="shared" si="48"/>
        <v/>
      </c>
      <c r="U358" s="134" t="str">
        <f t="shared" si="49"/>
        <v/>
      </c>
      <c r="V358" s="125"/>
      <c r="W358" s="125"/>
      <c r="X358" s="125"/>
      <c r="Y358" s="125"/>
      <c r="Z358" s="128"/>
      <c r="AA358" s="692" t="str">
        <f t="shared" si="42"/>
        <v>ERROR</v>
      </c>
      <c r="AB358" s="128"/>
      <c r="AC358" s="128"/>
      <c r="AD358" s="635"/>
      <c r="AE358" s="131" t="str">
        <f t="shared" si="43"/>
        <v>ERROR</v>
      </c>
      <c r="AF358" s="479"/>
      <c r="AG358" s="690"/>
      <c r="AH358" s="481"/>
      <c r="AI358" s="689"/>
      <c r="AJ358" s="480"/>
      <c r="AK358" s="127"/>
      <c r="AL358" s="125"/>
      <c r="AM358" s="125"/>
      <c r="AN358" s="128"/>
      <c r="AO358" s="128"/>
      <c r="AP358" s="125"/>
      <c r="AQ358" s="705"/>
      <c r="AR358" s="96" t="str">
        <f t="shared" si="44"/>
        <v/>
      </c>
      <c r="AS358" s="96" t="str">
        <f t="shared" si="45"/>
        <v/>
      </c>
      <c r="AT358" s="132" t="str">
        <f t="shared" si="46"/>
        <v xml:space="preserve"> - </v>
      </c>
      <c r="AU358" s="477" t="str">
        <f>IFERROR(VLOOKUP(B358,adm!$C$2:$E$36,3,FALSE),"")</f>
        <v/>
      </c>
      <c r="AV358" s="258"/>
      <c r="AW358" s="122"/>
      <c r="AX358" s="122"/>
      <c r="AY358" s="122"/>
      <c r="AZ358" s="122"/>
      <c r="BA358" s="122"/>
    </row>
    <row r="359" spans="1:53" ht="15" customHeight="1" x14ac:dyDescent="0.25">
      <c r="A359" s="812">
        <v>358</v>
      </c>
      <c r="B359" s="123"/>
      <c r="C359" s="131"/>
      <c r="D359" s="124"/>
      <c r="E359" s="543"/>
      <c r="F359" s="124"/>
      <c r="G359" s="681"/>
      <c r="H359" s="125"/>
      <c r="I359" s="742"/>
      <c r="J359" s="126"/>
      <c r="K359" s="701"/>
      <c r="L359" s="126"/>
      <c r="M359" s="125"/>
      <c r="N359" s="132" t="str">
        <f t="shared" si="47"/>
        <v>358</v>
      </c>
      <c r="O359" s="478"/>
      <c r="P359" s="478"/>
      <c r="Q359" s="125"/>
      <c r="R359" s="127"/>
      <c r="S359" s="127"/>
      <c r="T359" s="133" t="str">
        <f t="shared" si="48"/>
        <v/>
      </c>
      <c r="U359" s="134" t="str">
        <f t="shared" si="49"/>
        <v/>
      </c>
      <c r="V359" s="125"/>
      <c r="W359" s="125"/>
      <c r="X359" s="125"/>
      <c r="Y359" s="125"/>
      <c r="Z359" s="128"/>
      <c r="AA359" s="692" t="str">
        <f t="shared" si="42"/>
        <v>ERROR</v>
      </c>
      <c r="AB359" s="128"/>
      <c r="AC359" s="128"/>
      <c r="AD359" s="635"/>
      <c r="AE359" s="131" t="str">
        <f t="shared" si="43"/>
        <v>ERROR</v>
      </c>
      <c r="AF359" s="479"/>
      <c r="AG359" s="690"/>
      <c r="AH359" s="481"/>
      <c r="AI359" s="689"/>
      <c r="AJ359" s="480"/>
      <c r="AK359" s="127"/>
      <c r="AL359" s="125"/>
      <c r="AM359" s="125"/>
      <c r="AN359" s="128"/>
      <c r="AO359" s="128"/>
      <c r="AP359" s="125"/>
      <c r="AQ359" s="705"/>
      <c r="AR359" s="96" t="str">
        <f t="shared" si="44"/>
        <v/>
      </c>
      <c r="AS359" s="96" t="str">
        <f t="shared" si="45"/>
        <v/>
      </c>
      <c r="AT359" s="132" t="str">
        <f t="shared" si="46"/>
        <v xml:space="preserve"> - </v>
      </c>
      <c r="AU359" s="477" t="str">
        <f>IFERROR(VLOOKUP(B359,adm!$C$2:$E$36,3,FALSE),"")</f>
        <v/>
      </c>
      <c r="AV359" s="258"/>
      <c r="AW359" s="122"/>
      <c r="AX359" s="122"/>
      <c r="AY359" s="122"/>
      <c r="AZ359" s="122"/>
      <c r="BA359" s="122"/>
    </row>
    <row r="360" spans="1:53" ht="15" customHeight="1" x14ac:dyDescent="0.25">
      <c r="A360" s="812">
        <v>359</v>
      </c>
      <c r="B360" s="123"/>
      <c r="C360" s="131"/>
      <c r="D360" s="124"/>
      <c r="E360" s="543"/>
      <c r="F360" s="124"/>
      <c r="G360" s="681"/>
      <c r="H360" s="125"/>
      <c r="I360" s="742"/>
      <c r="J360" s="126"/>
      <c r="K360" s="701"/>
      <c r="L360" s="126"/>
      <c r="M360" s="125"/>
      <c r="N360" s="132" t="str">
        <f t="shared" si="47"/>
        <v>359</v>
      </c>
      <c r="O360" s="478"/>
      <c r="P360" s="478"/>
      <c r="Q360" s="125"/>
      <c r="R360" s="127"/>
      <c r="S360" s="127"/>
      <c r="T360" s="133" t="str">
        <f t="shared" si="48"/>
        <v/>
      </c>
      <c r="U360" s="134" t="str">
        <f t="shared" si="49"/>
        <v/>
      </c>
      <c r="V360" s="125"/>
      <c r="W360" s="125"/>
      <c r="X360" s="125"/>
      <c r="Y360" s="125"/>
      <c r="Z360" s="128"/>
      <c r="AA360" s="692" t="str">
        <f t="shared" si="42"/>
        <v>ERROR</v>
      </c>
      <c r="AB360" s="128"/>
      <c r="AC360" s="128"/>
      <c r="AD360" s="635"/>
      <c r="AE360" s="131" t="str">
        <f t="shared" si="43"/>
        <v>ERROR</v>
      </c>
      <c r="AF360" s="479"/>
      <c r="AG360" s="690"/>
      <c r="AH360" s="481"/>
      <c r="AI360" s="689"/>
      <c r="AJ360" s="480"/>
      <c r="AK360" s="127"/>
      <c r="AL360" s="125"/>
      <c r="AM360" s="125"/>
      <c r="AN360" s="128"/>
      <c r="AO360" s="128"/>
      <c r="AP360" s="125"/>
      <c r="AQ360" s="705"/>
      <c r="AR360" s="96" t="str">
        <f t="shared" si="44"/>
        <v/>
      </c>
      <c r="AS360" s="96" t="str">
        <f t="shared" si="45"/>
        <v/>
      </c>
      <c r="AT360" s="132" t="str">
        <f t="shared" si="46"/>
        <v xml:space="preserve"> - </v>
      </c>
      <c r="AU360" s="477" t="str">
        <f>IFERROR(VLOOKUP(B360,adm!$C$2:$E$36,3,FALSE),"")</f>
        <v/>
      </c>
      <c r="AV360" s="258"/>
      <c r="AW360" s="122"/>
      <c r="AX360" s="122"/>
      <c r="AY360" s="122"/>
      <c r="AZ360" s="122"/>
      <c r="BA360" s="122"/>
    </row>
    <row r="361" spans="1:53" ht="15" customHeight="1" x14ac:dyDescent="0.25">
      <c r="A361" s="812">
        <v>360</v>
      </c>
      <c r="B361" s="123"/>
      <c r="C361" s="131"/>
      <c r="D361" s="124"/>
      <c r="E361" s="543"/>
      <c r="F361" s="124"/>
      <c r="G361" s="681"/>
      <c r="H361" s="125"/>
      <c r="I361" s="742"/>
      <c r="J361" s="126"/>
      <c r="K361" s="701"/>
      <c r="L361" s="126"/>
      <c r="M361" s="125"/>
      <c r="N361" s="132" t="str">
        <f t="shared" si="47"/>
        <v>360</v>
      </c>
      <c r="O361" s="478"/>
      <c r="P361" s="478"/>
      <c r="Q361" s="125"/>
      <c r="R361" s="127"/>
      <c r="S361" s="127"/>
      <c r="T361" s="133" t="str">
        <f t="shared" si="48"/>
        <v/>
      </c>
      <c r="U361" s="134" t="str">
        <f t="shared" si="49"/>
        <v/>
      </c>
      <c r="V361" s="125"/>
      <c r="W361" s="125"/>
      <c r="X361" s="125"/>
      <c r="Y361" s="125"/>
      <c r="Z361" s="128"/>
      <c r="AA361" s="692" t="str">
        <f t="shared" si="42"/>
        <v>ERROR</v>
      </c>
      <c r="AB361" s="128"/>
      <c r="AC361" s="128"/>
      <c r="AD361" s="635"/>
      <c r="AE361" s="131" t="str">
        <f t="shared" si="43"/>
        <v>ERROR</v>
      </c>
      <c r="AF361" s="479"/>
      <c r="AG361" s="690"/>
      <c r="AH361" s="481"/>
      <c r="AI361" s="689"/>
      <c r="AJ361" s="480"/>
      <c r="AK361" s="127"/>
      <c r="AL361" s="125"/>
      <c r="AM361" s="125"/>
      <c r="AN361" s="128"/>
      <c r="AO361" s="128"/>
      <c r="AP361" s="125"/>
      <c r="AQ361" s="705"/>
      <c r="AR361" s="96" t="str">
        <f t="shared" si="44"/>
        <v/>
      </c>
      <c r="AS361" s="96" t="str">
        <f t="shared" si="45"/>
        <v/>
      </c>
      <c r="AT361" s="132" t="str">
        <f t="shared" si="46"/>
        <v xml:space="preserve"> - </v>
      </c>
      <c r="AU361" s="477" t="str">
        <f>IFERROR(VLOOKUP(B361,adm!$C$2:$E$36,3,FALSE),"")</f>
        <v/>
      </c>
      <c r="AV361" s="258"/>
      <c r="AW361" s="122"/>
      <c r="AX361" s="122"/>
      <c r="AY361" s="122"/>
      <c r="AZ361" s="122"/>
      <c r="BA361" s="122"/>
    </row>
    <row r="362" spans="1:53" ht="15" customHeight="1" x14ac:dyDescent="0.25">
      <c r="A362" s="812">
        <v>361</v>
      </c>
      <c r="B362" s="123"/>
      <c r="C362" s="131"/>
      <c r="D362" s="124"/>
      <c r="E362" s="543"/>
      <c r="F362" s="124"/>
      <c r="G362" s="681"/>
      <c r="H362" s="125"/>
      <c r="I362" s="742"/>
      <c r="J362" s="126"/>
      <c r="K362" s="701"/>
      <c r="L362" s="126"/>
      <c r="M362" s="125"/>
      <c r="N362" s="132" t="str">
        <f t="shared" si="47"/>
        <v>361</v>
      </c>
      <c r="O362" s="478"/>
      <c r="P362" s="478"/>
      <c r="Q362" s="125"/>
      <c r="R362" s="127"/>
      <c r="S362" s="127"/>
      <c r="T362" s="133" t="str">
        <f t="shared" si="48"/>
        <v/>
      </c>
      <c r="U362" s="134" t="str">
        <f t="shared" si="49"/>
        <v/>
      </c>
      <c r="V362" s="125"/>
      <c r="W362" s="125"/>
      <c r="X362" s="125"/>
      <c r="Y362" s="125"/>
      <c r="Z362" s="128"/>
      <c r="AA362" s="692" t="str">
        <f t="shared" si="42"/>
        <v>ERROR</v>
      </c>
      <c r="AB362" s="128"/>
      <c r="AC362" s="128"/>
      <c r="AD362" s="635"/>
      <c r="AE362" s="131" t="str">
        <f t="shared" si="43"/>
        <v>ERROR</v>
      </c>
      <c r="AF362" s="479"/>
      <c r="AG362" s="690"/>
      <c r="AH362" s="481"/>
      <c r="AI362" s="689"/>
      <c r="AJ362" s="480"/>
      <c r="AK362" s="127"/>
      <c r="AL362" s="125"/>
      <c r="AM362" s="125"/>
      <c r="AN362" s="128"/>
      <c r="AO362" s="128"/>
      <c r="AP362" s="125"/>
      <c r="AQ362" s="705"/>
      <c r="AR362" s="96" t="str">
        <f t="shared" si="44"/>
        <v/>
      </c>
      <c r="AS362" s="96" t="str">
        <f t="shared" si="45"/>
        <v/>
      </c>
      <c r="AT362" s="132" t="str">
        <f t="shared" si="46"/>
        <v xml:space="preserve"> - </v>
      </c>
      <c r="AU362" s="477" t="str">
        <f>IFERROR(VLOOKUP(B362,adm!$C$2:$E$36,3,FALSE),"")</f>
        <v/>
      </c>
      <c r="AV362" s="258"/>
      <c r="AW362" s="122"/>
      <c r="AX362" s="122"/>
      <c r="AY362" s="122"/>
      <c r="AZ362" s="122"/>
      <c r="BA362" s="122"/>
    </row>
    <row r="363" spans="1:53" ht="15" customHeight="1" x14ac:dyDescent="0.25">
      <c r="A363" s="812">
        <v>362</v>
      </c>
      <c r="B363" s="123"/>
      <c r="C363" s="131"/>
      <c r="D363" s="124"/>
      <c r="E363" s="543"/>
      <c r="F363" s="124"/>
      <c r="G363" s="681"/>
      <c r="H363" s="125"/>
      <c r="I363" s="742"/>
      <c r="J363" s="126"/>
      <c r="K363" s="701"/>
      <c r="L363" s="126"/>
      <c r="M363" s="125"/>
      <c r="N363" s="132" t="str">
        <f t="shared" si="47"/>
        <v>362</v>
      </c>
      <c r="O363" s="478"/>
      <c r="P363" s="478"/>
      <c r="Q363" s="125"/>
      <c r="R363" s="127"/>
      <c r="S363" s="127"/>
      <c r="T363" s="133" t="str">
        <f t="shared" si="48"/>
        <v/>
      </c>
      <c r="U363" s="134" t="str">
        <f t="shared" si="49"/>
        <v/>
      </c>
      <c r="V363" s="125"/>
      <c r="W363" s="125"/>
      <c r="X363" s="125"/>
      <c r="Y363" s="125"/>
      <c r="Z363" s="128"/>
      <c r="AA363" s="692" t="str">
        <f t="shared" si="42"/>
        <v>ERROR</v>
      </c>
      <c r="AB363" s="128"/>
      <c r="AC363" s="128"/>
      <c r="AD363" s="635"/>
      <c r="AE363" s="131" t="str">
        <f t="shared" si="43"/>
        <v>ERROR</v>
      </c>
      <c r="AF363" s="479"/>
      <c r="AG363" s="690"/>
      <c r="AH363" s="481"/>
      <c r="AI363" s="689"/>
      <c r="AJ363" s="480"/>
      <c r="AK363" s="127"/>
      <c r="AL363" s="125"/>
      <c r="AM363" s="125"/>
      <c r="AN363" s="128"/>
      <c r="AO363" s="128"/>
      <c r="AP363" s="125"/>
      <c r="AQ363" s="705"/>
      <c r="AR363" s="96" t="str">
        <f t="shared" si="44"/>
        <v/>
      </c>
      <c r="AS363" s="96" t="str">
        <f t="shared" si="45"/>
        <v/>
      </c>
      <c r="AT363" s="132" t="str">
        <f t="shared" si="46"/>
        <v xml:space="preserve"> - </v>
      </c>
      <c r="AU363" s="477" t="str">
        <f>IFERROR(VLOOKUP(B363,adm!$C$2:$E$36,3,FALSE),"")</f>
        <v/>
      </c>
      <c r="AV363" s="258"/>
      <c r="AW363" s="122"/>
      <c r="AX363" s="122"/>
      <c r="AY363" s="122"/>
      <c r="AZ363" s="122"/>
      <c r="BA363" s="122"/>
    </row>
    <row r="364" spans="1:53" ht="15" customHeight="1" x14ac:dyDescent="0.25">
      <c r="A364" s="812">
        <v>363</v>
      </c>
      <c r="B364" s="123"/>
      <c r="C364" s="131"/>
      <c r="D364" s="124"/>
      <c r="E364" s="543"/>
      <c r="F364" s="124"/>
      <c r="G364" s="681"/>
      <c r="H364" s="125"/>
      <c r="I364" s="742"/>
      <c r="J364" s="126"/>
      <c r="K364" s="701"/>
      <c r="L364" s="126"/>
      <c r="M364" s="125"/>
      <c r="N364" s="132" t="str">
        <f t="shared" si="47"/>
        <v>363</v>
      </c>
      <c r="O364" s="478"/>
      <c r="P364" s="478"/>
      <c r="Q364" s="125"/>
      <c r="R364" s="127"/>
      <c r="S364" s="127"/>
      <c r="T364" s="133" t="str">
        <f t="shared" si="48"/>
        <v/>
      </c>
      <c r="U364" s="134" t="str">
        <f t="shared" si="49"/>
        <v/>
      </c>
      <c r="V364" s="125"/>
      <c r="W364" s="125"/>
      <c r="X364" s="125"/>
      <c r="Y364" s="125"/>
      <c r="Z364" s="128"/>
      <c r="AA364" s="692" t="str">
        <f t="shared" si="42"/>
        <v>ERROR</v>
      </c>
      <c r="AB364" s="128"/>
      <c r="AC364" s="128"/>
      <c r="AD364" s="635"/>
      <c r="AE364" s="131" t="str">
        <f t="shared" si="43"/>
        <v>ERROR</v>
      </c>
      <c r="AF364" s="479"/>
      <c r="AG364" s="690"/>
      <c r="AH364" s="481"/>
      <c r="AI364" s="689"/>
      <c r="AJ364" s="480"/>
      <c r="AK364" s="127"/>
      <c r="AL364" s="125"/>
      <c r="AM364" s="125"/>
      <c r="AN364" s="128"/>
      <c r="AO364" s="128"/>
      <c r="AP364" s="125"/>
      <c r="AQ364" s="705"/>
      <c r="AR364" s="96" t="str">
        <f t="shared" si="44"/>
        <v/>
      </c>
      <c r="AS364" s="96" t="str">
        <f t="shared" si="45"/>
        <v/>
      </c>
      <c r="AT364" s="132" t="str">
        <f t="shared" si="46"/>
        <v xml:space="preserve"> - </v>
      </c>
      <c r="AU364" s="477" t="str">
        <f>IFERROR(VLOOKUP(B364,adm!$C$2:$E$36,3,FALSE),"")</f>
        <v/>
      </c>
      <c r="AV364" s="258"/>
      <c r="AW364" s="122"/>
      <c r="AX364" s="122"/>
      <c r="AY364" s="122"/>
      <c r="AZ364" s="122"/>
      <c r="BA364" s="122"/>
    </row>
    <row r="365" spans="1:53" ht="15" customHeight="1" x14ac:dyDescent="0.25">
      <c r="A365" s="812">
        <v>364</v>
      </c>
      <c r="B365" s="123"/>
      <c r="C365" s="131"/>
      <c r="D365" s="124"/>
      <c r="E365" s="543"/>
      <c r="F365" s="124"/>
      <c r="G365" s="681"/>
      <c r="H365" s="125"/>
      <c r="I365" s="742"/>
      <c r="J365" s="126"/>
      <c r="K365" s="701"/>
      <c r="L365" s="126"/>
      <c r="M365" s="125"/>
      <c r="N365" s="132" t="str">
        <f t="shared" si="47"/>
        <v>364</v>
      </c>
      <c r="O365" s="478"/>
      <c r="P365" s="478"/>
      <c r="Q365" s="125"/>
      <c r="R365" s="127"/>
      <c r="S365" s="127"/>
      <c r="T365" s="133" t="str">
        <f t="shared" si="48"/>
        <v/>
      </c>
      <c r="U365" s="134" t="str">
        <f t="shared" si="49"/>
        <v/>
      </c>
      <c r="V365" s="125"/>
      <c r="W365" s="125"/>
      <c r="X365" s="125"/>
      <c r="Y365" s="125"/>
      <c r="Z365" s="128"/>
      <c r="AA365" s="692" t="str">
        <f t="shared" si="42"/>
        <v>ERROR</v>
      </c>
      <c r="AB365" s="128"/>
      <c r="AC365" s="128"/>
      <c r="AD365" s="635"/>
      <c r="AE365" s="131" t="str">
        <f t="shared" si="43"/>
        <v>ERROR</v>
      </c>
      <c r="AF365" s="479"/>
      <c r="AG365" s="690"/>
      <c r="AH365" s="481"/>
      <c r="AI365" s="689"/>
      <c r="AJ365" s="480"/>
      <c r="AK365" s="127"/>
      <c r="AL365" s="125"/>
      <c r="AM365" s="125"/>
      <c r="AN365" s="128"/>
      <c r="AO365" s="128"/>
      <c r="AP365" s="125"/>
      <c r="AQ365" s="705"/>
      <c r="AR365" s="96" t="str">
        <f t="shared" si="44"/>
        <v/>
      </c>
      <c r="AS365" s="96" t="str">
        <f t="shared" si="45"/>
        <v/>
      </c>
      <c r="AT365" s="132" t="str">
        <f t="shared" si="46"/>
        <v xml:space="preserve"> - </v>
      </c>
      <c r="AU365" s="477" t="str">
        <f>IFERROR(VLOOKUP(B365,adm!$C$2:$E$36,3,FALSE),"")</f>
        <v/>
      </c>
      <c r="AV365" s="258"/>
      <c r="AW365" s="122"/>
      <c r="AX365" s="122"/>
      <c r="AY365" s="122"/>
      <c r="AZ365" s="122"/>
      <c r="BA365" s="122"/>
    </row>
    <row r="366" spans="1:53" ht="15" customHeight="1" x14ac:dyDescent="0.25">
      <c r="A366" s="812">
        <v>365</v>
      </c>
      <c r="B366" s="123"/>
      <c r="C366" s="131"/>
      <c r="D366" s="124"/>
      <c r="E366" s="543"/>
      <c r="F366" s="124"/>
      <c r="G366" s="681"/>
      <c r="H366" s="125"/>
      <c r="I366" s="742"/>
      <c r="J366" s="126"/>
      <c r="K366" s="701"/>
      <c r="L366" s="126"/>
      <c r="M366" s="125"/>
      <c r="N366" s="132" t="str">
        <f t="shared" si="47"/>
        <v>365</v>
      </c>
      <c r="O366" s="478"/>
      <c r="P366" s="478"/>
      <c r="Q366" s="125"/>
      <c r="R366" s="127"/>
      <c r="S366" s="127"/>
      <c r="T366" s="133" t="str">
        <f t="shared" si="48"/>
        <v/>
      </c>
      <c r="U366" s="134" t="str">
        <f t="shared" si="49"/>
        <v/>
      </c>
      <c r="V366" s="125"/>
      <c r="W366" s="125"/>
      <c r="X366" s="125"/>
      <c r="Y366" s="125"/>
      <c r="Z366" s="128"/>
      <c r="AA366" s="692" t="str">
        <f t="shared" si="42"/>
        <v>ERROR</v>
      </c>
      <c r="AB366" s="128"/>
      <c r="AC366" s="128"/>
      <c r="AD366" s="635"/>
      <c r="AE366" s="131" t="str">
        <f t="shared" si="43"/>
        <v>ERROR</v>
      </c>
      <c r="AF366" s="479"/>
      <c r="AG366" s="690"/>
      <c r="AH366" s="481"/>
      <c r="AI366" s="689"/>
      <c r="AJ366" s="480"/>
      <c r="AK366" s="127"/>
      <c r="AL366" s="125"/>
      <c r="AM366" s="125"/>
      <c r="AN366" s="128"/>
      <c r="AO366" s="128"/>
      <c r="AP366" s="125"/>
      <c r="AQ366" s="705"/>
      <c r="AR366" s="96" t="str">
        <f t="shared" si="44"/>
        <v/>
      </c>
      <c r="AS366" s="96" t="str">
        <f t="shared" si="45"/>
        <v/>
      </c>
      <c r="AT366" s="132" t="str">
        <f t="shared" si="46"/>
        <v xml:space="preserve"> - </v>
      </c>
      <c r="AU366" s="477" t="str">
        <f>IFERROR(VLOOKUP(B366,adm!$C$2:$E$36,3,FALSE),"")</f>
        <v/>
      </c>
      <c r="AV366" s="258"/>
      <c r="AW366" s="122"/>
      <c r="AX366" s="122"/>
      <c r="AY366" s="122"/>
      <c r="AZ366" s="122"/>
      <c r="BA366" s="122"/>
    </row>
    <row r="367" spans="1:53" ht="15" customHeight="1" x14ac:dyDescent="0.25">
      <c r="A367" s="812">
        <v>366</v>
      </c>
      <c r="B367" s="123"/>
      <c r="C367" s="131"/>
      <c r="D367" s="124"/>
      <c r="E367" s="543"/>
      <c r="F367" s="124"/>
      <c r="G367" s="681"/>
      <c r="H367" s="125"/>
      <c r="I367" s="742"/>
      <c r="J367" s="126"/>
      <c r="K367" s="701"/>
      <c r="L367" s="126"/>
      <c r="M367" s="125"/>
      <c r="N367" s="132" t="str">
        <f t="shared" si="47"/>
        <v>366</v>
      </c>
      <c r="O367" s="478"/>
      <c r="P367" s="478"/>
      <c r="Q367" s="125"/>
      <c r="R367" s="127"/>
      <c r="S367" s="127"/>
      <c r="T367" s="133" t="str">
        <f t="shared" si="48"/>
        <v/>
      </c>
      <c r="U367" s="134" t="str">
        <f t="shared" si="49"/>
        <v/>
      </c>
      <c r="V367" s="125"/>
      <c r="W367" s="125"/>
      <c r="X367" s="125"/>
      <c r="Y367" s="125"/>
      <c r="Z367" s="128"/>
      <c r="AA367" s="692" t="str">
        <f t="shared" si="42"/>
        <v>ERROR</v>
      </c>
      <c r="AB367" s="128"/>
      <c r="AC367" s="128"/>
      <c r="AD367" s="635"/>
      <c r="AE367" s="131" t="str">
        <f t="shared" si="43"/>
        <v>ERROR</v>
      </c>
      <c r="AF367" s="479"/>
      <c r="AG367" s="690"/>
      <c r="AH367" s="481"/>
      <c r="AI367" s="689"/>
      <c r="AJ367" s="480"/>
      <c r="AK367" s="127"/>
      <c r="AL367" s="125"/>
      <c r="AM367" s="125"/>
      <c r="AN367" s="128"/>
      <c r="AO367" s="128"/>
      <c r="AP367" s="125"/>
      <c r="AQ367" s="705"/>
      <c r="AR367" s="96" t="str">
        <f t="shared" si="44"/>
        <v/>
      </c>
      <c r="AS367" s="96" t="str">
        <f t="shared" si="45"/>
        <v/>
      </c>
      <c r="AT367" s="132" t="str">
        <f t="shared" si="46"/>
        <v xml:space="preserve"> - </v>
      </c>
      <c r="AU367" s="477" t="str">
        <f>IFERROR(VLOOKUP(B367,adm!$C$2:$E$36,3,FALSE),"")</f>
        <v/>
      </c>
      <c r="AV367" s="258"/>
      <c r="AW367" s="122"/>
      <c r="AX367" s="122"/>
      <c r="AY367" s="122"/>
      <c r="AZ367" s="122"/>
      <c r="BA367" s="122"/>
    </row>
    <row r="368" spans="1:53" ht="15" customHeight="1" x14ac:dyDescent="0.25">
      <c r="A368" s="812">
        <v>367</v>
      </c>
      <c r="B368" s="123"/>
      <c r="C368" s="131"/>
      <c r="D368" s="124"/>
      <c r="E368" s="543"/>
      <c r="F368" s="124"/>
      <c r="G368" s="681"/>
      <c r="H368" s="125"/>
      <c r="I368" s="742"/>
      <c r="J368" s="126"/>
      <c r="K368" s="701"/>
      <c r="L368" s="126"/>
      <c r="M368" s="125"/>
      <c r="N368" s="132" t="str">
        <f t="shared" si="47"/>
        <v>367</v>
      </c>
      <c r="O368" s="478"/>
      <c r="P368" s="478"/>
      <c r="Q368" s="125"/>
      <c r="R368" s="127"/>
      <c r="S368" s="127"/>
      <c r="T368" s="133" t="str">
        <f t="shared" si="48"/>
        <v/>
      </c>
      <c r="U368" s="134" t="str">
        <f t="shared" si="49"/>
        <v/>
      </c>
      <c r="V368" s="125"/>
      <c r="W368" s="125"/>
      <c r="X368" s="125"/>
      <c r="Y368" s="125"/>
      <c r="Z368" s="128"/>
      <c r="AA368" s="692" t="str">
        <f t="shared" si="42"/>
        <v>ERROR</v>
      </c>
      <c r="AB368" s="128"/>
      <c r="AC368" s="128"/>
      <c r="AD368" s="635"/>
      <c r="AE368" s="131" t="str">
        <f t="shared" si="43"/>
        <v>ERROR</v>
      </c>
      <c r="AF368" s="479"/>
      <c r="AG368" s="690"/>
      <c r="AH368" s="481"/>
      <c r="AI368" s="689"/>
      <c r="AJ368" s="480"/>
      <c r="AK368" s="127"/>
      <c r="AL368" s="125"/>
      <c r="AM368" s="125"/>
      <c r="AN368" s="128"/>
      <c r="AO368" s="128"/>
      <c r="AP368" s="125"/>
      <c r="AQ368" s="705"/>
      <c r="AR368" s="96" t="str">
        <f t="shared" si="44"/>
        <v/>
      </c>
      <c r="AS368" s="96" t="str">
        <f t="shared" si="45"/>
        <v/>
      </c>
      <c r="AT368" s="132" t="str">
        <f t="shared" si="46"/>
        <v xml:space="preserve"> - </v>
      </c>
      <c r="AU368" s="477" t="str">
        <f>IFERROR(VLOOKUP(B368,adm!$C$2:$E$36,3,FALSE),"")</f>
        <v/>
      </c>
      <c r="AV368" s="258"/>
      <c r="AW368" s="122"/>
      <c r="AX368" s="122"/>
      <c r="AY368" s="122"/>
      <c r="AZ368" s="122"/>
      <c r="BA368" s="122"/>
    </row>
    <row r="369" spans="1:53" ht="15" customHeight="1" x14ac:dyDescent="0.25">
      <c r="A369" s="812">
        <v>368</v>
      </c>
      <c r="B369" s="123"/>
      <c r="C369" s="131"/>
      <c r="D369" s="124"/>
      <c r="E369" s="543"/>
      <c r="F369" s="124"/>
      <c r="G369" s="681"/>
      <c r="H369" s="125"/>
      <c r="I369" s="742"/>
      <c r="J369" s="126"/>
      <c r="K369" s="701"/>
      <c r="L369" s="126"/>
      <c r="M369" s="125"/>
      <c r="N369" s="132" t="str">
        <f t="shared" si="47"/>
        <v>368</v>
      </c>
      <c r="O369" s="478"/>
      <c r="P369" s="478"/>
      <c r="Q369" s="125"/>
      <c r="R369" s="127"/>
      <c r="S369" s="127"/>
      <c r="T369" s="133" t="str">
        <f t="shared" si="48"/>
        <v/>
      </c>
      <c r="U369" s="134" t="str">
        <f t="shared" si="49"/>
        <v/>
      </c>
      <c r="V369" s="125"/>
      <c r="W369" s="125"/>
      <c r="X369" s="125"/>
      <c r="Y369" s="125"/>
      <c r="Z369" s="128"/>
      <c r="AA369" s="692" t="str">
        <f t="shared" si="42"/>
        <v>ERROR</v>
      </c>
      <c r="AB369" s="128"/>
      <c r="AC369" s="128"/>
      <c r="AD369" s="635"/>
      <c r="AE369" s="131" t="str">
        <f t="shared" si="43"/>
        <v>ERROR</v>
      </c>
      <c r="AF369" s="479"/>
      <c r="AG369" s="690"/>
      <c r="AH369" s="481"/>
      <c r="AI369" s="689"/>
      <c r="AJ369" s="480"/>
      <c r="AK369" s="127"/>
      <c r="AL369" s="125"/>
      <c r="AM369" s="125"/>
      <c r="AN369" s="128"/>
      <c r="AO369" s="128"/>
      <c r="AP369" s="125"/>
      <c r="AQ369" s="705"/>
      <c r="AR369" s="96" t="str">
        <f t="shared" si="44"/>
        <v/>
      </c>
      <c r="AS369" s="96" t="str">
        <f t="shared" si="45"/>
        <v/>
      </c>
      <c r="AT369" s="132" t="str">
        <f t="shared" si="46"/>
        <v xml:space="preserve"> - </v>
      </c>
      <c r="AU369" s="477" t="str">
        <f>IFERROR(VLOOKUP(B369,adm!$C$2:$E$36,3,FALSE),"")</f>
        <v/>
      </c>
      <c r="AV369" s="258"/>
      <c r="AW369" s="122"/>
      <c r="AX369" s="122"/>
      <c r="AY369" s="122"/>
      <c r="AZ369" s="122"/>
      <c r="BA369" s="122"/>
    </row>
    <row r="370" spans="1:53" ht="15" customHeight="1" x14ac:dyDescent="0.25">
      <c r="A370" s="812">
        <v>369</v>
      </c>
      <c r="B370" s="123"/>
      <c r="C370" s="131"/>
      <c r="D370" s="124"/>
      <c r="E370" s="543"/>
      <c r="F370" s="124"/>
      <c r="G370" s="681"/>
      <c r="H370" s="125"/>
      <c r="I370" s="742"/>
      <c r="J370" s="126"/>
      <c r="K370" s="701"/>
      <c r="L370" s="126"/>
      <c r="M370" s="125"/>
      <c r="N370" s="132" t="str">
        <f t="shared" si="47"/>
        <v>369</v>
      </c>
      <c r="O370" s="478"/>
      <c r="P370" s="478"/>
      <c r="Q370" s="125"/>
      <c r="R370" s="127"/>
      <c r="S370" s="127"/>
      <c r="T370" s="133" t="str">
        <f t="shared" si="48"/>
        <v/>
      </c>
      <c r="U370" s="134" t="str">
        <f t="shared" si="49"/>
        <v/>
      </c>
      <c r="V370" s="125"/>
      <c r="W370" s="125"/>
      <c r="X370" s="125"/>
      <c r="Y370" s="125"/>
      <c r="Z370" s="128"/>
      <c r="AA370" s="692" t="str">
        <f t="shared" si="42"/>
        <v>ERROR</v>
      </c>
      <c r="AB370" s="128"/>
      <c r="AC370" s="128"/>
      <c r="AD370" s="635"/>
      <c r="AE370" s="131" t="str">
        <f t="shared" si="43"/>
        <v>ERROR</v>
      </c>
      <c r="AF370" s="479"/>
      <c r="AG370" s="690"/>
      <c r="AH370" s="481"/>
      <c r="AI370" s="689"/>
      <c r="AJ370" s="480"/>
      <c r="AK370" s="127"/>
      <c r="AL370" s="125"/>
      <c r="AM370" s="125"/>
      <c r="AN370" s="128"/>
      <c r="AO370" s="128"/>
      <c r="AP370" s="125"/>
      <c r="AQ370" s="705"/>
      <c r="AR370" s="96" t="str">
        <f t="shared" si="44"/>
        <v/>
      </c>
      <c r="AS370" s="96" t="str">
        <f t="shared" si="45"/>
        <v/>
      </c>
      <c r="AT370" s="132" t="str">
        <f t="shared" si="46"/>
        <v xml:space="preserve"> - </v>
      </c>
      <c r="AU370" s="477" t="str">
        <f>IFERROR(VLOOKUP(B370,adm!$C$2:$E$36,3,FALSE),"")</f>
        <v/>
      </c>
      <c r="AV370" s="258"/>
      <c r="AW370" s="122"/>
      <c r="AX370" s="122"/>
      <c r="AY370" s="122"/>
      <c r="AZ370" s="122"/>
      <c r="BA370" s="122"/>
    </row>
    <row r="371" spans="1:53" ht="15" customHeight="1" x14ac:dyDescent="0.25">
      <c r="A371" s="812">
        <v>370</v>
      </c>
      <c r="B371" s="123"/>
      <c r="C371" s="131"/>
      <c r="D371" s="124"/>
      <c r="E371" s="543"/>
      <c r="F371" s="124"/>
      <c r="G371" s="681"/>
      <c r="H371" s="125"/>
      <c r="I371" s="742"/>
      <c r="J371" s="126"/>
      <c r="K371" s="701"/>
      <c r="L371" s="126"/>
      <c r="M371" s="125"/>
      <c r="N371" s="132" t="str">
        <f t="shared" si="47"/>
        <v>370</v>
      </c>
      <c r="O371" s="478"/>
      <c r="P371" s="478"/>
      <c r="Q371" s="125"/>
      <c r="R371" s="127"/>
      <c r="S371" s="127"/>
      <c r="T371" s="133" t="str">
        <f t="shared" si="48"/>
        <v/>
      </c>
      <c r="U371" s="134" t="str">
        <f t="shared" si="49"/>
        <v/>
      </c>
      <c r="V371" s="125"/>
      <c r="W371" s="125"/>
      <c r="X371" s="125"/>
      <c r="Y371" s="125"/>
      <c r="Z371" s="128"/>
      <c r="AA371" s="692" t="str">
        <f t="shared" si="42"/>
        <v>ERROR</v>
      </c>
      <c r="AB371" s="128"/>
      <c r="AC371" s="128"/>
      <c r="AD371" s="635"/>
      <c r="AE371" s="131" t="str">
        <f t="shared" si="43"/>
        <v>ERROR</v>
      </c>
      <c r="AF371" s="479"/>
      <c r="AG371" s="690"/>
      <c r="AH371" s="481"/>
      <c r="AI371" s="689"/>
      <c r="AJ371" s="480"/>
      <c r="AK371" s="127"/>
      <c r="AL371" s="125"/>
      <c r="AM371" s="125"/>
      <c r="AN371" s="128"/>
      <c r="AO371" s="128"/>
      <c r="AP371" s="125"/>
      <c r="AQ371" s="705"/>
      <c r="AR371" s="96" t="str">
        <f t="shared" si="44"/>
        <v/>
      </c>
      <c r="AS371" s="96" t="str">
        <f t="shared" si="45"/>
        <v/>
      </c>
      <c r="AT371" s="132" t="str">
        <f t="shared" si="46"/>
        <v xml:space="preserve"> - </v>
      </c>
      <c r="AU371" s="477" t="str">
        <f>IFERROR(VLOOKUP(B371,adm!$C$2:$E$36,3,FALSE),"")</f>
        <v/>
      </c>
      <c r="AV371" s="258"/>
      <c r="AW371" s="122"/>
      <c r="AX371" s="122"/>
      <c r="AY371" s="122"/>
      <c r="AZ371" s="122"/>
      <c r="BA371" s="122"/>
    </row>
    <row r="372" spans="1:53" ht="15" customHeight="1" x14ac:dyDescent="0.25">
      <c r="A372" s="812">
        <v>371</v>
      </c>
      <c r="B372" s="123"/>
      <c r="C372" s="131"/>
      <c r="D372" s="124"/>
      <c r="E372" s="543"/>
      <c r="F372" s="124"/>
      <c r="G372" s="681"/>
      <c r="H372" s="125"/>
      <c r="I372" s="742"/>
      <c r="J372" s="126"/>
      <c r="K372" s="701"/>
      <c r="L372" s="126"/>
      <c r="M372" s="125"/>
      <c r="N372" s="132" t="str">
        <f t="shared" si="47"/>
        <v>371</v>
      </c>
      <c r="O372" s="478"/>
      <c r="P372" s="478"/>
      <c r="Q372" s="125"/>
      <c r="R372" s="127"/>
      <c r="S372" s="127"/>
      <c r="T372" s="133" t="str">
        <f t="shared" si="48"/>
        <v/>
      </c>
      <c r="U372" s="134" t="str">
        <f t="shared" si="49"/>
        <v/>
      </c>
      <c r="V372" s="125"/>
      <c r="W372" s="125"/>
      <c r="X372" s="125"/>
      <c r="Y372" s="125"/>
      <c r="Z372" s="128"/>
      <c r="AA372" s="692" t="str">
        <f t="shared" si="42"/>
        <v>ERROR</v>
      </c>
      <c r="AB372" s="128"/>
      <c r="AC372" s="128"/>
      <c r="AD372" s="635"/>
      <c r="AE372" s="131" t="str">
        <f t="shared" si="43"/>
        <v>ERROR</v>
      </c>
      <c r="AF372" s="479"/>
      <c r="AG372" s="690"/>
      <c r="AH372" s="481"/>
      <c r="AI372" s="689"/>
      <c r="AJ372" s="480"/>
      <c r="AK372" s="127"/>
      <c r="AL372" s="125"/>
      <c r="AM372" s="125"/>
      <c r="AN372" s="128"/>
      <c r="AO372" s="128"/>
      <c r="AP372" s="125"/>
      <c r="AQ372" s="705"/>
      <c r="AR372" s="96" t="str">
        <f t="shared" si="44"/>
        <v/>
      </c>
      <c r="AS372" s="96" t="str">
        <f t="shared" si="45"/>
        <v/>
      </c>
      <c r="AT372" s="132" t="str">
        <f t="shared" si="46"/>
        <v xml:space="preserve"> - </v>
      </c>
      <c r="AU372" s="477" t="str">
        <f>IFERROR(VLOOKUP(B372,adm!$C$2:$E$36,3,FALSE),"")</f>
        <v/>
      </c>
      <c r="AV372" s="258"/>
      <c r="AW372" s="122"/>
      <c r="AX372" s="122"/>
      <c r="AY372" s="122"/>
      <c r="AZ372" s="122"/>
      <c r="BA372" s="122"/>
    </row>
    <row r="373" spans="1:53" ht="15" customHeight="1" x14ac:dyDescent="0.25">
      <c r="A373" s="812">
        <v>372</v>
      </c>
      <c r="B373" s="123"/>
      <c r="C373" s="131"/>
      <c r="D373" s="124"/>
      <c r="E373" s="543"/>
      <c r="F373" s="124"/>
      <c r="G373" s="681"/>
      <c r="H373" s="125"/>
      <c r="I373" s="742"/>
      <c r="J373" s="126"/>
      <c r="K373" s="701"/>
      <c r="L373" s="126"/>
      <c r="M373" s="125"/>
      <c r="N373" s="132" t="str">
        <f t="shared" si="47"/>
        <v>372</v>
      </c>
      <c r="O373" s="478"/>
      <c r="P373" s="478"/>
      <c r="Q373" s="125"/>
      <c r="R373" s="127"/>
      <c r="S373" s="127"/>
      <c r="T373" s="133" t="str">
        <f t="shared" si="48"/>
        <v/>
      </c>
      <c r="U373" s="134" t="str">
        <f t="shared" si="49"/>
        <v/>
      </c>
      <c r="V373" s="125"/>
      <c r="W373" s="125"/>
      <c r="X373" s="125"/>
      <c r="Y373" s="125"/>
      <c r="Z373" s="128"/>
      <c r="AA373" s="692" t="str">
        <f t="shared" si="42"/>
        <v>ERROR</v>
      </c>
      <c r="AB373" s="128"/>
      <c r="AC373" s="128"/>
      <c r="AD373" s="635"/>
      <c r="AE373" s="131" t="str">
        <f t="shared" si="43"/>
        <v>ERROR</v>
      </c>
      <c r="AF373" s="479"/>
      <c r="AG373" s="690"/>
      <c r="AH373" s="481"/>
      <c r="AI373" s="689"/>
      <c r="AJ373" s="480"/>
      <c r="AK373" s="127"/>
      <c r="AL373" s="125"/>
      <c r="AM373" s="125"/>
      <c r="AN373" s="128"/>
      <c r="AO373" s="128"/>
      <c r="AP373" s="125"/>
      <c r="AQ373" s="705"/>
      <c r="AR373" s="96" t="str">
        <f t="shared" si="44"/>
        <v/>
      </c>
      <c r="AS373" s="96" t="str">
        <f t="shared" si="45"/>
        <v/>
      </c>
      <c r="AT373" s="132" t="str">
        <f t="shared" si="46"/>
        <v xml:space="preserve"> - </v>
      </c>
      <c r="AU373" s="477" t="str">
        <f>IFERROR(VLOOKUP(B373,adm!$C$2:$E$36,3,FALSE),"")</f>
        <v/>
      </c>
      <c r="AV373" s="258"/>
      <c r="AW373" s="122"/>
      <c r="AX373" s="122"/>
      <c r="AY373" s="122"/>
      <c r="AZ373" s="122"/>
      <c r="BA373" s="122"/>
    </row>
    <row r="374" spans="1:53" ht="15" customHeight="1" x14ac:dyDescent="0.25">
      <c r="A374" s="812">
        <v>373</v>
      </c>
      <c r="B374" s="123"/>
      <c r="C374" s="131"/>
      <c r="D374" s="124"/>
      <c r="E374" s="543"/>
      <c r="F374" s="124"/>
      <c r="G374" s="681"/>
      <c r="H374" s="125"/>
      <c r="I374" s="742"/>
      <c r="J374" s="126"/>
      <c r="K374" s="701"/>
      <c r="L374" s="126"/>
      <c r="M374" s="125"/>
      <c r="N374" s="132" t="str">
        <f t="shared" si="47"/>
        <v>373</v>
      </c>
      <c r="O374" s="478"/>
      <c r="P374" s="478"/>
      <c r="Q374" s="125"/>
      <c r="R374" s="127"/>
      <c r="S374" s="127"/>
      <c r="T374" s="133" t="str">
        <f t="shared" si="48"/>
        <v/>
      </c>
      <c r="U374" s="134" t="str">
        <f t="shared" si="49"/>
        <v/>
      </c>
      <c r="V374" s="125"/>
      <c r="W374" s="125"/>
      <c r="X374" s="125"/>
      <c r="Y374" s="125"/>
      <c r="Z374" s="128"/>
      <c r="AA374" s="692" t="str">
        <f t="shared" si="42"/>
        <v>ERROR</v>
      </c>
      <c r="AB374" s="128"/>
      <c r="AC374" s="128"/>
      <c r="AD374" s="635"/>
      <c r="AE374" s="131" t="str">
        <f t="shared" si="43"/>
        <v>ERROR</v>
      </c>
      <c r="AF374" s="479"/>
      <c r="AG374" s="690"/>
      <c r="AH374" s="481"/>
      <c r="AI374" s="689"/>
      <c r="AJ374" s="480"/>
      <c r="AK374" s="127"/>
      <c r="AL374" s="125"/>
      <c r="AM374" s="125"/>
      <c r="AN374" s="128"/>
      <c r="AO374" s="128"/>
      <c r="AP374" s="125"/>
      <c r="AQ374" s="705"/>
      <c r="AR374" s="96" t="str">
        <f t="shared" si="44"/>
        <v/>
      </c>
      <c r="AS374" s="96" t="str">
        <f t="shared" si="45"/>
        <v/>
      </c>
      <c r="AT374" s="132" t="str">
        <f t="shared" si="46"/>
        <v xml:space="preserve"> - </v>
      </c>
      <c r="AU374" s="477" t="str">
        <f>IFERROR(VLOOKUP(B374,adm!$C$2:$E$36,3,FALSE),"")</f>
        <v/>
      </c>
      <c r="AV374" s="258"/>
      <c r="AW374" s="122"/>
      <c r="AX374" s="122"/>
      <c r="AY374" s="122"/>
      <c r="AZ374" s="122"/>
      <c r="BA374" s="122"/>
    </row>
    <row r="375" spans="1:53" ht="15" customHeight="1" x14ac:dyDescent="0.25">
      <c r="A375" s="812">
        <v>374</v>
      </c>
      <c r="B375" s="123"/>
      <c r="C375" s="131"/>
      <c r="D375" s="124"/>
      <c r="E375" s="543"/>
      <c r="F375" s="124"/>
      <c r="G375" s="681"/>
      <c r="H375" s="125"/>
      <c r="I375" s="742"/>
      <c r="J375" s="126"/>
      <c r="K375" s="701"/>
      <c r="L375" s="126"/>
      <c r="M375" s="125"/>
      <c r="N375" s="132" t="str">
        <f t="shared" si="47"/>
        <v>374</v>
      </c>
      <c r="O375" s="478"/>
      <c r="P375" s="478"/>
      <c r="Q375" s="125"/>
      <c r="R375" s="127"/>
      <c r="S375" s="127"/>
      <c r="T375" s="133" t="str">
        <f t="shared" si="48"/>
        <v/>
      </c>
      <c r="U375" s="134" t="str">
        <f t="shared" si="49"/>
        <v/>
      </c>
      <c r="V375" s="125"/>
      <c r="W375" s="125"/>
      <c r="X375" s="125"/>
      <c r="Y375" s="125"/>
      <c r="Z375" s="128"/>
      <c r="AA375" s="692" t="str">
        <f t="shared" si="42"/>
        <v>ERROR</v>
      </c>
      <c r="AB375" s="128"/>
      <c r="AC375" s="128"/>
      <c r="AD375" s="635"/>
      <c r="AE375" s="131" t="str">
        <f t="shared" si="43"/>
        <v>ERROR</v>
      </c>
      <c r="AF375" s="479"/>
      <c r="AG375" s="690"/>
      <c r="AH375" s="481"/>
      <c r="AI375" s="689"/>
      <c r="AJ375" s="480"/>
      <c r="AK375" s="127"/>
      <c r="AL375" s="125"/>
      <c r="AM375" s="125"/>
      <c r="AN375" s="128"/>
      <c r="AO375" s="128"/>
      <c r="AP375" s="125"/>
      <c r="AQ375" s="705"/>
      <c r="AR375" s="96" t="str">
        <f t="shared" si="44"/>
        <v/>
      </c>
      <c r="AS375" s="96" t="str">
        <f t="shared" si="45"/>
        <v/>
      </c>
      <c r="AT375" s="132" t="str">
        <f t="shared" si="46"/>
        <v xml:space="preserve"> - </v>
      </c>
      <c r="AU375" s="477" t="str">
        <f>IFERROR(VLOOKUP(B375,adm!$C$2:$E$36,3,FALSE),"")</f>
        <v/>
      </c>
      <c r="AV375" s="258"/>
      <c r="AW375" s="122"/>
      <c r="AX375" s="122"/>
      <c r="AY375" s="122"/>
      <c r="AZ375" s="122"/>
      <c r="BA375" s="122"/>
    </row>
    <row r="376" spans="1:53" ht="15" customHeight="1" x14ac:dyDescent="0.25">
      <c r="A376" s="812">
        <v>375</v>
      </c>
      <c r="B376" s="123"/>
      <c r="C376" s="131"/>
      <c r="D376" s="124"/>
      <c r="E376" s="543"/>
      <c r="F376" s="124"/>
      <c r="G376" s="681"/>
      <c r="H376" s="125"/>
      <c r="I376" s="742"/>
      <c r="J376" s="126"/>
      <c r="K376" s="701"/>
      <c r="L376" s="126"/>
      <c r="M376" s="125"/>
      <c r="N376" s="132" t="str">
        <f t="shared" si="47"/>
        <v>375</v>
      </c>
      <c r="O376" s="478"/>
      <c r="P376" s="478"/>
      <c r="Q376" s="125"/>
      <c r="R376" s="127"/>
      <c r="S376" s="127"/>
      <c r="T376" s="133" t="str">
        <f t="shared" si="48"/>
        <v/>
      </c>
      <c r="U376" s="134" t="str">
        <f t="shared" si="49"/>
        <v/>
      </c>
      <c r="V376" s="125"/>
      <c r="W376" s="125"/>
      <c r="X376" s="125"/>
      <c r="Y376" s="125"/>
      <c r="Z376" s="128"/>
      <c r="AA376" s="692" t="str">
        <f t="shared" si="42"/>
        <v>ERROR</v>
      </c>
      <c r="AB376" s="128"/>
      <c r="AC376" s="128"/>
      <c r="AD376" s="635"/>
      <c r="AE376" s="131" t="str">
        <f t="shared" si="43"/>
        <v>ERROR</v>
      </c>
      <c r="AF376" s="479"/>
      <c r="AG376" s="690"/>
      <c r="AH376" s="481"/>
      <c r="AI376" s="689"/>
      <c r="AJ376" s="480"/>
      <c r="AK376" s="127"/>
      <c r="AL376" s="125"/>
      <c r="AM376" s="125"/>
      <c r="AN376" s="128"/>
      <c r="AO376" s="128"/>
      <c r="AP376" s="125"/>
      <c r="AQ376" s="705"/>
      <c r="AR376" s="96" t="str">
        <f t="shared" si="44"/>
        <v/>
      </c>
      <c r="AS376" s="96" t="str">
        <f t="shared" si="45"/>
        <v/>
      </c>
      <c r="AT376" s="132" t="str">
        <f t="shared" si="46"/>
        <v xml:space="preserve"> - </v>
      </c>
      <c r="AU376" s="477" t="str">
        <f>IFERROR(VLOOKUP(B376,adm!$C$2:$E$36,3,FALSE),"")</f>
        <v/>
      </c>
      <c r="AV376" s="258"/>
      <c r="AW376" s="122"/>
      <c r="AX376" s="122"/>
      <c r="AY376" s="122"/>
      <c r="AZ376" s="122"/>
      <c r="BA376" s="122"/>
    </row>
    <row r="377" spans="1:53" ht="15" customHeight="1" x14ac:dyDescent="0.25">
      <c r="A377" s="812">
        <v>376</v>
      </c>
      <c r="B377" s="123"/>
      <c r="C377" s="131"/>
      <c r="D377" s="124"/>
      <c r="E377" s="543"/>
      <c r="F377" s="124"/>
      <c r="G377" s="681"/>
      <c r="H377" s="125"/>
      <c r="I377" s="742"/>
      <c r="J377" s="126"/>
      <c r="K377" s="701"/>
      <c r="L377" s="126"/>
      <c r="M377" s="125"/>
      <c r="N377" s="132" t="str">
        <f t="shared" si="47"/>
        <v>376</v>
      </c>
      <c r="O377" s="478"/>
      <c r="P377" s="478"/>
      <c r="Q377" s="125"/>
      <c r="R377" s="127"/>
      <c r="S377" s="127"/>
      <c r="T377" s="133" t="str">
        <f t="shared" si="48"/>
        <v/>
      </c>
      <c r="U377" s="134" t="str">
        <f t="shared" si="49"/>
        <v/>
      </c>
      <c r="V377" s="125"/>
      <c r="W377" s="125"/>
      <c r="X377" s="125"/>
      <c r="Y377" s="125"/>
      <c r="Z377" s="128"/>
      <c r="AA377" s="692" t="str">
        <f t="shared" si="42"/>
        <v>ERROR</v>
      </c>
      <c r="AB377" s="128"/>
      <c r="AC377" s="128"/>
      <c r="AD377" s="635"/>
      <c r="AE377" s="131" t="str">
        <f t="shared" si="43"/>
        <v>ERROR</v>
      </c>
      <c r="AF377" s="479"/>
      <c r="AG377" s="690"/>
      <c r="AH377" s="481"/>
      <c r="AI377" s="689"/>
      <c r="AJ377" s="480"/>
      <c r="AK377" s="127"/>
      <c r="AL377" s="125"/>
      <c r="AM377" s="125"/>
      <c r="AN377" s="128"/>
      <c r="AO377" s="128"/>
      <c r="AP377" s="125"/>
      <c r="AQ377" s="705"/>
      <c r="AR377" s="96" t="str">
        <f t="shared" si="44"/>
        <v/>
      </c>
      <c r="AS377" s="96" t="str">
        <f t="shared" si="45"/>
        <v/>
      </c>
      <c r="AT377" s="132" t="str">
        <f t="shared" si="46"/>
        <v xml:space="preserve"> - </v>
      </c>
      <c r="AU377" s="477" t="str">
        <f>IFERROR(VLOOKUP(B377,adm!$C$2:$E$36,3,FALSE),"")</f>
        <v/>
      </c>
      <c r="AV377" s="258"/>
      <c r="AW377" s="122"/>
      <c r="AX377" s="122"/>
      <c r="AY377" s="122"/>
      <c r="AZ377" s="122"/>
      <c r="BA377" s="122"/>
    </row>
    <row r="378" spans="1:53" ht="15" customHeight="1" x14ac:dyDescent="0.25">
      <c r="A378" s="812">
        <v>377</v>
      </c>
      <c r="B378" s="123"/>
      <c r="C378" s="131"/>
      <c r="D378" s="124"/>
      <c r="E378" s="543"/>
      <c r="F378" s="124"/>
      <c r="G378" s="681"/>
      <c r="H378" s="125"/>
      <c r="I378" s="742"/>
      <c r="J378" s="126"/>
      <c r="K378" s="701"/>
      <c r="L378" s="126"/>
      <c r="M378" s="125"/>
      <c r="N378" s="132" t="str">
        <f t="shared" si="47"/>
        <v>377</v>
      </c>
      <c r="O378" s="478"/>
      <c r="P378" s="478"/>
      <c r="Q378" s="125"/>
      <c r="R378" s="127"/>
      <c r="S378" s="127"/>
      <c r="T378" s="133" t="str">
        <f t="shared" si="48"/>
        <v/>
      </c>
      <c r="U378" s="134" t="str">
        <f t="shared" si="49"/>
        <v/>
      </c>
      <c r="V378" s="125"/>
      <c r="W378" s="125"/>
      <c r="X378" s="125"/>
      <c r="Y378" s="125"/>
      <c r="Z378" s="128"/>
      <c r="AA378" s="692" t="str">
        <f t="shared" si="42"/>
        <v>ERROR</v>
      </c>
      <c r="AB378" s="128"/>
      <c r="AC378" s="128"/>
      <c r="AD378" s="635"/>
      <c r="AE378" s="131" t="str">
        <f t="shared" si="43"/>
        <v>ERROR</v>
      </c>
      <c r="AF378" s="479"/>
      <c r="AG378" s="690"/>
      <c r="AH378" s="481"/>
      <c r="AI378" s="689"/>
      <c r="AJ378" s="480"/>
      <c r="AK378" s="127"/>
      <c r="AL378" s="125"/>
      <c r="AM378" s="125"/>
      <c r="AN378" s="128"/>
      <c r="AO378" s="128"/>
      <c r="AP378" s="125"/>
      <c r="AQ378" s="705"/>
      <c r="AR378" s="96" t="str">
        <f t="shared" si="44"/>
        <v/>
      </c>
      <c r="AS378" s="96" t="str">
        <f t="shared" si="45"/>
        <v/>
      </c>
      <c r="AT378" s="132" t="str">
        <f t="shared" si="46"/>
        <v xml:space="preserve"> - </v>
      </c>
      <c r="AU378" s="477" t="str">
        <f>IFERROR(VLOOKUP(B378,adm!$C$2:$E$36,3,FALSE),"")</f>
        <v/>
      </c>
      <c r="AV378" s="258"/>
      <c r="AW378" s="122"/>
      <c r="AX378" s="122"/>
      <c r="AY378" s="122"/>
      <c r="AZ378" s="122"/>
      <c r="BA378" s="122"/>
    </row>
    <row r="379" spans="1:53" ht="15" customHeight="1" x14ac:dyDescent="0.25">
      <c r="A379" s="812">
        <v>378</v>
      </c>
      <c r="B379" s="123"/>
      <c r="C379" s="131"/>
      <c r="D379" s="124"/>
      <c r="E379" s="543"/>
      <c r="F379" s="124"/>
      <c r="G379" s="681"/>
      <c r="H379" s="125"/>
      <c r="I379" s="742"/>
      <c r="J379" s="126"/>
      <c r="K379" s="701"/>
      <c r="L379" s="126"/>
      <c r="M379" s="125"/>
      <c r="N379" s="132" t="str">
        <f t="shared" si="47"/>
        <v>378</v>
      </c>
      <c r="O379" s="478"/>
      <c r="P379" s="478"/>
      <c r="Q379" s="125"/>
      <c r="R379" s="127"/>
      <c r="S379" s="127"/>
      <c r="T379" s="133" t="str">
        <f t="shared" si="48"/>
        <v/>
      </c>
      <c r="U379" s="134" t="str">
        <f t="shared" si="49"/>
        <v/>
      </c>
      <c r="V379" s="125"/>
      <c r="W379" s="125"/>
      <c r="X379" s="125"/>
      <c r="Y379" s="125"/>
      <c r="Z379" s="128"/>
      <c r="AA379" s="692" t="str">
        <f t="shared" si="42"/>
        <v>ERROR</v>
      </c>
      <c r="AB379" s="128"/>
      <c r="AC379" s="128"/>
      <c r="AD379" s="635"/>
      <c r="AE379" s="131" t="str">
        <f t="shared" si="43"/>
        <v>ERROR</v>
      </c>
      <c r="AF379" s="479"/>
      <c r="AG379" s="690"/>
      <c r="AH379" s="481"/>
      <c r="AI379" s="689"/>
      <c r="AJ379" s="480"/>
      <c r="AK379" s="127"/>
      <c r="AL379" s="125"/>
      <c r="AM379" s="125"/>
      <c r="AN379" s="128"/>
      <c r="AO379" s="128"/>
      <c r="AP379" s="125"/>
      <c r="AQ379" s="705"/>
      <c r="AR379" s="96" t="str">
        <f t="shared" si="44"/>
        <v/>
      </c>
      <c r="AS379" s="96" t="str">
        <f t="shared" si="45"/>
        <v/>
      </c>
      <c r="AT379" s="132" t="str">
        <f t="shared" si="46"/>
        <v xml:space="preserve"> - </v>
      </c>
      <c r="AU379" s="477" t="str">
        <f>IFERROR(VLOOKUP(B379,adm!$C$2:$E$36,3,FALSE),"")</f>
        <v/>
      </c>
      <c r="AV379" s="258"/>
      <c r="AW379" s="122"/>
      <c r="AX379" s="122"/>
      <c r="AY379" s="122"/>
      <c r="AZ379" s="122"/>
      <c r="BA379" s="122"/>
    </row>
    <row r="380" spans="1:53" ht="15" customHeight="1" x14ac:dyDescent="0.25">
      <c r="A380" s="812">
        <v>379</v>
      </c>
      <c r="B380" s="123"/>
      <c r="C380" s="131"/>
      <c r="D380" s="124"/>
      <c r="E380" s="543"/>
      <c r="F380" s="124"/>
      <c r="G380" s="681"/>
      <c r="H380" s="125"/>
      <c r="I380" s="742"/>
      <c r="J380" s="126"/>
      <c r="K380" s="701"/>
      <c r="L380" s="126"/>
      <c r="M380" s="125"/>
      <c r="N380" s="132" t="str">
        <f t="shared" si="47"/>
        <v>379</v>
      </c>
      <c r="O380" s="478"/>
      <c r="P380" s="478"/>
      <c r="Q380" s="125"/>
      <c r="R380" s="127"/>
      <c r="S380" s="127"/>
      <c r="T380" s="133" t="str">
        <f t="shared" si="48"/>
        <v/>
      </c>
      <c r="U380" s="134" t="str">
        <f t="shared" si="49"/>
        <v/>
      </c>
      <c r="V380" s="125"/>
      <c r="W380" s="125"/>
      <c r="X380" s="125"/>
      <c r="Y380" s="125"/>
      <c r="Z380" s="128"/>
      <c r="AA380" s="692" t="str">
        <f t="shared" si="42"/>
        <v>ERROR</v>
      </c>
      <c r="AB380" s="128"/>
      <c r="AC380" s="128"/>
      <c r="AD380" s="635"/>
      <c r="AE380" s="131" t="str">
        <f t="shared" si="43"/>
        <v>ERROR</v>
      </c>
      <c r="AF380" s="479"/>
      <c r="AG380" s="690"/>
      <c r="AH380" s="481"/>
      <c r="AI380" s="689"/>
      <c r="AJ380" s="480"/>
      <c r="AK380" s="127"/>
      <c r="AL380" s="125"/>
      <c r="AM380" s="125"/>
      <c r="AN380" s="128"/>
      <c r="AO380" s="128"/>
      <c r="AP380" s="125"/>
      <c r="AQ380" s="705"/>
      <c r="AR380" s="96" t="str">
        <f t="shared" si="44"/>
        <v/>
      </c>
      <c r="AS380" s="96" t="str">
        <f t="shared" si="45"/>
        <v/>
      </c>
      <c r="AT380" s="132" t="str">
        <f t="shared" si="46"/>
        <v xml:space="preserve"> - </v>
      </c>
      <c r="AU380" s="477" t="str">
        <f>IFERROR(VLOOKUP(B380,adm!$C$2:$E$36,3,FALSE),"")</f>
        <v/>
      </c>
      <c r="AV380" s="258"/>
      <c r="AW380" s="122"/>
      <c r="AX380" s="122"/>
      <c r="AY380" s="122"/>
      <c r="AZ380" s="122"/>
      <c r="BA380" s="122"/>
    </row>
    <row r="381" spans="1:53" ht="15" customHeight="1" x14ac:dyDescent="0.25">
      <c r="A381" s="812">
        <v>380</v>
      </c>
      <c r="B381" s="123"/>
      <c r="C381" s="131"/>
      <c r="D381" s="124"/>
      <c r="E381" s="543"/>
      <c r="F381" s="124"/>
      <c r="G381" s="681"/>
      <c r="H381" s="125"/>
      <c r="I381" s="742"/>
      <c r="J381" s="126"/>
      <c r="K381" s="701"/>
      <c r="L381" s="126"/>
      <c r="M381" s="125"/>
      <c r="N381" s="132" t="str">
        <f t="shared" si="47"/>
        <v>380</v>
      </c>
      <c r="O381" s="478"/>
      <c r="P381" s="478"/>
      <c r="Q381" s="125"/>
      <c r="R381" s="127"/>
      <c r="S381" s="127"/>
      <c r="T381" s="133" t="str">
        <f t="shared" si="48"/>
        <v/>
      </c>
      <c r="U381" s="134" t="str">
        <f t="shared" si="49"/>
        <v/>
      </c>
      <c r="V381" s="125"/>
      <c r="W381" s="125"/>
      <c r="X381" s="125"/>
      <c r="Y381" s="125"/>
      <c r="Z381" s="128"/>
      <c r="AA381" s="692" t="str">
        <f t="shared" si="42"/>
        <v>ERROR</v>
      </c>
      <c r="AB381" s="128"/>
      <c r="AC381" s="128"/>
      <c r="AD381" s="635"/>
      <c r="AE381" s="131" t="str">
        <f t="shared" si="43"/>
        <v>ERROR</v>
      </c>
      <c r="AF381" s="479"/>
      <c r="AG381" s="690"/>
      <c r="AH381" s="481"/>
      <c r="AI381" s="689"/>
      <c r="AJ381" s="480"/>
      <c r="AK381" s="127"/>
      <c r="AL381" s="125"/>
      <c r="AM381" s="125"/>
      <c r="AN381" s="128"/>
      <c r="AO381" s="128"/>
      <c r="AP381" s="125"/>
      <c r="AQ381" s="705"/>
      <c r="AR381" s="96" t="str">
        <f t="shared" si="44"/>
        <v/>
      </c>
      <c r="AS381" s="96" t="str">
        <f t="shared" si="45"/>
        <v/>
      </c>
      <c r="AT381" s="132" t="str">
        <f t="shared" si="46"/>
        <v xml:space="preserve"> - </v>
      </c>
      <c r="AU381" s="477" t="str">
        <f>IFERROR(VLOOKUP(B381,adm!$C$2:$E$36,3,FALSE),"")</f>
        <v/>
      </c>
      <c r="AV381" s="258"/>
      <c r="AW381" s="122"/>
      <c r="AX381" s="122"/>
      <c r="AY381" s="122"/>
      <c r="AZ381" s="122"/>
      <c r="BA381" s="122"/>
    </row>
    <row r="382" spans="1:53" ht="15" customHeight="1" x14ac:dyDescent="0.25">
      <c r="A382" s="812">
        <v>381</v>
      </c>
      <c r="B382" s="123"/>
      <c r="C382" s="131"/>
      <c r="D382" s="124"/>
      <c r="E382" s="543"/>
      <c r="F382" s="124"/>
      <c r="G382" s="681"/>
      <c r="H382" s="125"/>
      <c r="I382" s="742"/>
      <c r="J382" s="126"/>
      <c r="K382" s="701"/>
      <c r="L382" s="126"/>
      <c r="M382" s="125"/>
      <c r="N382" s="132" t="str">
        <f t="shared" si="47"/>
        <v>381</v>
      </c>
      <c r="O382" s="478"/>
      <c r="P382" s="478"/>
      <c r="Q382" s="125"/>
      <c r="R382" s="127"/>
      <c r="S382" s="127"/>
      <c r="T382" s="133" t="str">
        <f t="shared" si="48"/>
        <v/>
      </c>
      <c r="U382" s="134" t="str">
        <f t="shared" si="49"/>
        <v/>
      </c>
      <c r="V382" s="125"/>
      <c r="W382" s="125"/>
      <c r="X382" s="125"/>
      <c r="Y382" s="125"/>
      <c r="Z382" s="128"/>
      <c r="AA382" s="692" t="str">
        <f t="shared" si="42"/>
        <v>ERROR</v>
      </c>
      <c r="AB382" s="128"/>
      <c r="AC382" s="128"/>
      <c r="AD382" s="635"/>
      <c r="AE382" s="131" t="str">
        <f t="shared" si="43"/>
        <v>ERROR</v>
      </c>
      <c r="AF382" s="479"/>
      <c r="AG382" s="690"/>
      <c r="AH382" s="481"/>
      <c r="AI382" s="689"/>
      <c r="AJ382" s="480"/>
      <c r="AK382" s="127"/>
      <c r="AL382" s="125"/>
      <c r="AM382" s="125"/>
      <c r="AN382" s="128"/>
      <c r="AO382" s="128"/>
      <c r="AP382" s="125"/>
      <c r="AQ382" s="705"/>
      <c r="AR382" s="96" t="str">
        <f t="shared" si="44"/>
        <v/>
      </c>
      <c r="AS382" s="96" t="str">
        <f t="shared" si="45"/>
        <v/>
      </c>
      <c r="AT382" s="132" t="str">
        <f t="shared" si="46"/>
        <v xml:space="preserve"> - </v>
      </c>
      <c r="AU382" s="477" t="str">
        <f>IFERROR(VLOOKUP(B382,adm!$C$2:$E$36,3,FALSE),"")</f>
        <v/>
      </c>
      <c r="AV382" s="258"/>
      <c r="AW382" s="122"/>
      <c r="AX382" s="122"/>
      <c r="AY382" s="122"/>
      <c r="AZ382" s="122"/>
      <c r="BA382" s="122"/>
    </row>
    <row r="383" spans="1:53" ht="15" customHeight="1" x14ac:dyDescent="0.25">
      <c r="A383" s="812">
        <v>382</v>
      </c>
      <c r="B383" s="123"/>
      <c r="C383" s="131"/>
      <c r="D383" s="124"/>
      <c r="E383" s="543"/>
      <c r="F383" s="124"/>
      <c r="G383" s="681"/>
      <c r="H383" s="125"/>
      <c r="I383" s="742"/>
      <c r="J383" s="126"/>
      <c r="K383" s="701"/>
      <c r="L383" s="126"/>
      <c r="M383" s="125"/>
      <c r="N383" s="132" t="str">
        <f t="shared" si="47"/>
        <v>382</v>
      </c>
      <c r="O383" s="478"/>
      <c r="P383" s="478"/>
      <c r="Q383" s="125"/>
      <c r="R383" s="127"/>
      <c r="S383" s="127"/>
      <c r="T383" s="133" t="str">
        <f t="shared" si="48"/>
        <v/>
      </c>
      <c r="U383" s="134" t="str">
        <f t="shared" si="49"/>
        <v/>
      </c>
      <c r="V383" s="125"/>
      <c r="W383" s="125"/>
      <c r="X383" s="125"/>
      <c r="Y383" s="125"/>
      <c r="Z383" s="128"/>
      <c r="AA383" s="692" t="str">
        <f t="shared" si="42"/>
        <v>ERROR</v>
      </c>
      <c r="AB383" s="128"/>
      <c r="AC383" s="128"/>
      <c r="AD383" s="635"/>
      <c r="AE383" s="131" t="str">
        <f t="shared" si="43"/>
        <v>ERROR</v>
      </c>
      <c r="AF383" s="479"/>
      <c r="AG383" s="690"/>
      <c r="AH383" s="481"/>
      <c r="AI383" s="689"/>
      <c r="AJ383" s="480"/>
      <c r="AK383" s="127"/>
      <c r="AL383" s="125"/>
      <c r="AM383" s="125"/>
      <c r="AN383" s="128"/>
      <c r="AO383" s="128"/>
      <c r="AP383" s="125"/>
      <c r="AQ383" s="705"/>
      <c r="AR383" s="96" t="str">
        <f t="shared" si="44"/>
        <v/>
      </c>
      <c r="AS383" s="96" t="str">
        <f t="shared" si="45"/>
        <v/>
      </c>
      <c r="AT383" s="132" t="str">
        <f t="shared" si="46"/>
        <v xml:space="preserve"> - </v>
      </c>
      <c r="AU383" s="477" t="str">
        <f>IFERROR(VLOOKUP(B383,adm!$C$2:$E$36,3,FALSE),"")</f>
        <v/>
      </c>
      <c r="AV383" s="258"/>
      <c r="AW383" s="122"/>
      <c r="AX383" s="122"/>
      <c r="AY383" s="122"/>
      <c r="AZ383" s="122"/>
      <c r="BA383" s="122"/>
    </row>
    <row r="384" spans="1:53" ht="15" customHeight="1" x14ac:dyDescent="0.25">
      <c r="A384" s="812">
        <v>383</v>
      </c>
      <c r="B384" s="123"/>
      <c r="C384" s="131"/>
      <c r="D384" s="124"/>
      <c r="E384" s="543"/>
      <c r="F384" s="124"/>
      <c r="G384" s="681"/>
      <c r="H384" s="125"/>
      <c r="I384" s="742"/>
      <c r="J384" s="126"/>
      <c r="K384" s="701"/>
      <c r="L384" s="126"/>
      <c r="M384" s="125"/>
      <c r="N384" s="132" t="str">
        <f t="shared" si="47"/>
        <v>383</v>
      </c>
      <c r="O384" s="478"/>
      <c r="P384" s="478"/>
      <c r="Q384" s="125"/>
      <c r="R384" s="127"/>
      <c r="S384" s="127"/>
      <c r="T384" s="133" t="str">
        <f t="shared" si="48"/>
        <v/>
      </c>
      <c r="U384" s="134" t="str">
        <f t="shared" si="49"/>
        <v/>
      </c>
      <c r="V384" s="125"/>
      <c r="W384" s="125"/>
      <c r="X384" s="125"/>
      <c r="Y384" s="125"/>
      <c r="Z384" s="128"/>
      <c r="AA384" s="692" t="str">
        <f t="shared" si="42"/>
        <v>ERROR</v>
      </c>
      <c r="AB384" s="128"/>
      <c r="AC384" s="128"/>
      <c r="AD384" s="635"/>
      <c r="AE384" s="131" t="str">
        <f t="shared" si="43"/>
        <v>ERROR</v>
      </c>
      <c r="AF384" s="479"/>
      <c r="AG384" s="690"/>
      <c r="AH384" s="481"/>
      <c r="AI384" s="689"/>
      <c r="AJ384" s="480"/>
      <c r="AK384" s="127"/>
      <c r="AL384" s="125"/>
      <c r="AM384" s="125"/>
      <c r="AN384" s="128"/>
      <c r="AO384" s="128"/>
      <c r="AP384" s="125"/>
      <c r="AQ384" s="705"/>
      <c r="AR384" s="96" t="str">
        <f t="shared" si="44"/>
        <v/>
      </c>
      <c r="AS384" s="96" t="str">
        <f t="shared" si="45"/>
        <v/>
      </c>
      <c r="AT384" s="132" t="str">
        <f t="shared" si="46"/>
        <v xml:space="preserve"> - </v>
      </c>
      <c r="AU384" s="477" t="str">
        <f>IFERROR(VLOOKUP(B384,adm!$C$2:$E$36,3,FALSE),"")</f>
        <v/>
      </c>
      <c r="AV384" s="258"/>
      <c r="AW384" s="122"/>
      <c r="AX384" s="122"/>
      <c r="AY384" s="122"/>
      <c r="AZ384" s="122"/>
      <c r="BA384" s="122"/>
    </row>
    <row r="385" spans="1:53" ht="15" customHeight="1" x14ac:dyDescent="0.25">
      <c r="A385" s="812">
        <v>384</v>
      </c>
      <c r="B385" s="123"/>
      <c r="C385" s="131"/>
      <c r="D385" s="124"/>
      <c r="E385" s="543"/>
      <c r="F385" s="124"/>
      <c r="G385" s="681"/>
      <c r="H385" s="125"/>
      <c r="I385" s="742"/>
      <c r="J385" s="126"/>
      <c r="K385" s="701"/>
      <c r="L385" s="126"/>
      <c r="M385" s="125"/>
      <c r="N385" s="132" t="str">
        <f t="shared" si="47"/>
        <v>384</v>
      </c>
      <c r="O385" s="478"/>
      <c r="P385" s="478"/>
      <c r="Q385" s="125"/>
      <c r="R385" s="127"/>
      <c r="S385" s="127"/>
      <c r="T385" s="133" t="str">
        <f t="shared" si="48"/>
        <v/>
      </c>
      <c r="U385" s="134" t="str">
        <f t="shared" si="49"/>
        <v/>
      </c>
      <c r="V385" s="125"/>
      <c r="W385" s="125"/>
      <c r="X385" s="125"/>
      <c r="Y385" s="125"/>
      <c r="Z385" s="128"/>
      <c r="AA385" s="692" t="str">
        <f t="shared" si="42"/>
        <v>ERROR</v>
      </c>
      <c r="AB385" s="128"/>
      <c r="AC385" s="128"/>
      <c r="AD385" s="635"/>
      <c r="AE385" s="131" t="str">
        <f t="shared" si="43"/>
        <v>ERROR</v>
      </c>
      <c r="AF385" s="479"/>
      <c r="AG385" s="690"/>
      <c r="AH385" s="481"/>
      <c r="AI385" s="689"/>
      <c r="AJ385" s="480"/>
      <c r="AK385" s="127"/>
      <c r="AL385" s="125"/>
      <c r="AM385" s="125"/>
      <c r="AN385" s="128"/>
      <c r="AO385" s="128"/>
      <c r="AP385" s="125"/>
      <c r="AQ385" s="705"/>
      <c r="AR385" s="96" t="str">
        <f t="shared" si="44"/>
        <v/>
      </c>
      <c r="AS385" s="96" t="str">
        <f t="shared" si="45"/>
        <v/>
      </c>
      <c r="AT385" s="132" t="str">
        <f t="shared" si="46"/>
        <v xml:space="preserve"> - </v>
      </c>
      <c r="AU385" s="477" t="str">
        <f>IFERROR(VLOOKUP(B385,adm!$C$2:$E$36,3,FALSE),"")</f>
        <v/>
      </c>
      <c r="AV385" s="258"/>
      <c r="AW385" s="122"/>
      <c r="AX385" s="122"/>
      <c r="AY385" s="122"/>
      <c r="AZ385" s="122"/>
      <c r="BA385" s="122"/>
    </row>
    <row r="386" spans="1:53" ht="15" customHeight="1" x14ac:dyDescent="0.25">
      <c r="A386" s="812">
        <v>385</v>
      </c>
      <c r="B386" s="123"/>
      <c r="C386" s="131"/>
      <c r="D386" s="124"/>
      <c r="E386" s="543"/>
      <c r="F386" s="124"/>
      <c r="G386" s="681"/>
      <c r="H386" s="125"/>
      <c r="I386" s="742"/>
      <c r="J386" s="126"/>
      <c r="K386" s="701"/>
      <c r="L386" s="126"/>
      <c r="M386" s="125"/>
      <c r="N386" s="132" t="str">
        <f t="shared" si="47"/>
        <v>385</v>
      </c>
      <c r="O386" s="478"/>
      <c r="P386" s="478"/>
      <c r="Q386" s="125"/>
      <c r="R386" s="127"/>
      <c r="S386" s="127"/>
      <c r="T386" s="133" t="str">
        <f t="shared" si="48"/>
        <v/>
      </c>
      <c r="U386" s="134" t="str">
        <f t="shared" si="49"/>
        <v/>
      </c>
      <c r="V386" s="125"/>
      <c r="W386" s="125"/>
      <c r="X386" s="125"/>
      <c r="Y386" s="125"/>
      <c r="Z386" s="128"/>
      <c r="AA386" s="692" t="str">
        <f t="shared" ref="AA386:AA449" si="50">IF(ISBLANK(Z386),"ERROR",IF(AND(Z386&gt;=12.5,Z386&lt;=35),"Adecuado",IF(AND(Z386&lt;11.5,Z386&gt;=9),"Desnutrición aguda severa",IF(AND(Z386&gt;=11.5,Z386&lt;12.5),"Desnutrición aguda moderada",IF(AND(Z386&gt;=6,Z386&lt;9),"Referencia valoración médica",IF(Z386&lt;6,"Dato inválido",IF(Z386&gt;35,"Dato inválido")))))))</f>
        <v>ERROR</v>
      </c>
      <c r="AB386" s="128"/>
      <c r="AC386" s="128"/>
      <c r="AD386" s="635"/>
      <c r="AE386" s="131" t="str">
        <f t="shared" ref="AE386:AE449" si="51">IF(ISBLANK(AD386),"ERROR",IF(AND(AD386&gt;3,AD386&lt;5),"Obesidad",IF(AND(AD386&gt;2,AD386&lt;=3),"Sobrepeso",IF(AND(AD386&lt;=2,AD386&gt;=-2),"Adecuado",IF(AND(AD386&gt;=-3,AD386&lt;-2),"Desnutrición aguda moderada",IF(AND(AD386&lt;-3,AD386&gt;-5),"Desnutrición aguda severa",IF(AD386&lt;=-5,"Dato inválido",IF(AD386&gt;=5,"Dato inválido"))))))))</f>
        <v>ERROR</v>
      </c>
      <c r="AF386" s="479"/>
      <c r="AG386" s="690"/>
      <c r="AH386" s="481"/>
      <c r="AI386" s="689"/>
      <c r="AJ386" s="480"/>
      <c r="AK386" s="127"/>
      <c r="AL386" s="125"/>
      <c r="AM386" s="125"/>
      <c r="AN386" s="128"/>
      <c r="AO386" s="128"/>
      <c r="AP386" s="125"/>
      <c r="AQ386" s="705"/>
      <c r="AR386" s="96" t="str">
        <f t="shared" ref="AR386:AR449" si="52">IF(D386="","",TEXT(S386,"MMMM"))</f>
        <v/>
      </c>
      <c r="AS386" s="96" t="str">
        <f t="shared" ref="AS386:AS449" si="53">IF(F386="","",TEXT(S386,"YYYY"))</f>
        <v/>
      </c>
      <c r="AT386" s="132" t="str">
        <f t="shared" ref="AT386:AT449" si="54">B386&amp;" - "&amp;E386</f>
        <v xml:space="preserve"> - </v>
      </c>
      <c r="AU386" s="477" t="str">
        <f>IFERROR(VLOOKUP(B386,adm!$C$2:$E$36,3,FALSE),"")</f>
        <v/>
      </c>
      <c r="AV386" s="258"/>
      <c r="AW386" s="122"/>
      <c r="AX386" s="122"/>
      <c r="AY386" s="122"/>
      <c r="AZ386" s="122"/>
      <c r="BA386" s="122"/>
    </row>
    <row r="387" spans="1:53" ht="15" customHeight="1" x14ac:dyDescent="0.25">
      <c r="A387" s="812">
        <v>386</v>
      </c>
      <c r="B387" s="123"/>
      <c r="C387" s="131"/>
      <c r="D387" s="124"/>
      <c r="E387" s="543"/>
      <c r="F387" s="124"/>
      <c r="G387" s="681"/>
      <c r="H387" s="125"/>
      <c r="I387" s="742"/>
      <c r="J387" s="126"/>
      <c r="K387" s="701"/>
      <c r="L387" s="126"/>
      <c r="M387" s="125"/>
      <c r="N387" s="132" t="str">
        <f t="shared" ref="N387:N450" si="55">AU387&amp;R387&amp;A387</f>
        <v>386</v>
      </c>
      <c r="O387" s="478"/>
      <c r="P387" s="478"/>
      <c r="Q387" s="125"/>
      <c r="R387" s="127"/>
      <c r="S387" s="127"/>
      <c r="T387" s="133" t="str">
        <f t="shared" ref="T387:T450" si="56">IF(R387="","",(S387-R387)/365)</f>
        <v/>
      </c>
      <c r="U387" s="134" t="str">
        <f t="shared" ref="U387:U450" si="57">IF(R387="","",IF(T387&lt;=0.6,"0-6 meses",IF(T387&lt;=2,"7-23 meses",IF(T387&lt;=5,"24-59 meses",IF(T387&gt;5,"Mayor a 5 años")))))</f>
        <v/>
      </c>
      <c r="V387" s="125"/>
      <c r="W387" s="125"/>
      <c r="X387" s="125"/>
      <c r="Y387" s="125"/>
      <c r="Z387" s="128"/>
      <c r="AA387" s="692" t="str">
        <f t="shared" si="50"/>
        <v>ERROR</v>
      </c>
      <c r="AB387" s="128"/>
      <c r="AC387" s="128"/>
      <c r="AD387" s="635"/>
      <c r="AE387" s="131" t="str">
        <f t="shared" si="51"/>
        <v>ERROR</v>
      </c>
      <c r="AF387" s="479"/>
      <c r="AG387" s="690"/>
      <c r="AH387" s="481"/>
      <c r="AI387" s="689"/>
      <c r="AJ387" s="480"/>
      <c r="AK387" s="127"/>
      <c r="AL387" s="125"/>
      <c r="AM387" s="125"/>
      <c r="AN387" s="128"/>
      <c r="AO387" s="128"/>
      <c r="AP387" s="125"/>
      <c r="AQ387" s="705"/>
      <c r="AR387" s="96" t="str">
        <f t="shared" si="52"/>
        <v/>
      </c>
      <c r="AS387" s="96" t="str">
        <f t="shared" si="53"/>
        <v/>
      </c>
      <c r="AT387" s="132" t="str">
        <f t="shared" si="54"/>
        <v xml:space="preserve"> - </v>
      </c>
      <c r="AU387" s="477" t="str">
        <f>IFERROR(VLOOKUP(B387,adm!$C$2:$E$36,3,FALSE),"")</f>
        <v/>
      </c>
      <c r="AV387" s="258"/>
      <c r="AW387" s="122"/>
      <c r="AX387" s="122"/>
      <c r="AY387" s="122"/>
      <c r="AZ387" s="122"/>
      <c r="BA387" s="122"/>
    </row>
    <row r="388" spans="1:53" ht="15" customHeight="1" x14ac:dyDescent="0.25">
      <c r="A388" s="812">
        <v>387</v>
      </c>
      <c r="B388" s="123"/>
      <c r="C388" s="131"/>
      <c r="D388" s="124"/>
      <c r="E388" s="543"/>
      <c r="F388" s="124"/>
      <c r="G388" s="681"/>
      <c r="H388" s="125"/>
      <c r="I388" s="742"/>
      <c r="J388" s="126"/>
      <c r="K388" s="701"/>
      <c r="L388" s="126"/>
      <c r="M388" s="125"/>
      <c r="N388" s="132" t="str">
        <f t="shared" si="55"/>
        <v>387</v>
      </c>
      <c r="O388" s="478"/>
      <c r="P388" s="478"/>
      <c r="Q388" s="125"/>
      <c r="R388" s="127"/>
      <c r="S388" s="127"/>
      <c r="T388" s="133" t="str">
        <f t="shared" si="56"/>
        <v/>
      </c>
      <c r="U388" s="134" t="str">
        <f t="shared" si="57"/>
        <v/>
      </c>
      <c r="V388" s="125"/>
      <c r="W388" s="125"/>
      <c r="X388" s="125"/>
      <c r="Y388" s="125"/>
      <c r="Z388" s="128"/>
      <c r="AA388" s="692" t="str">
        <f t="shared" si="50"/>
        <v>ERROR</v>
      </c>
      <c r="AB388" s="128"/>
      <c r="AC388" s="128"/>
      <c r="AD388" s="635"/>
      <c r="AE388" s="131" t="str">
        <f t="shared" si="51"/>
        <v>ERROR</v>
      </c>
      <c r="AF388" s="479"/>
      <c r="AG388" s="690"/>
      <c r="AH388" s="481"/>
      <c r="AI388" s="689"/>
      <c r="AJ388" s="480"/>
      <c r="AK388" s="127"/>
      <c r="AL388" s="125"/>
      <c r="AM388" s="125"/>
      <c r="AN388" s="128"/>
      <c r="AO388" s="128"/>
      <c r="AP388" s="125"/>
      <c r="AQ388" s="705"/>
      <c r="AR388" s="96" t="str">
        <f t="shared" si="52"/>
        <v/>
      </c>
      <c r="AS388" s="96" t="str">
        <f t="shared" si="53"/>
        <v/>
      </c>
      <c r="AT388" s="132" t="str">
        <f t="shared" si="54"/>
        <v xml:space="preserve"> - </v>
      </c>
      <c r="AU388" s="477" t="str">
        <f>IFERROR(VLOOKUP(B388,adm!$C$2:$E$36,3,FALSE),"")</f>
        <v/>
      </c>
      <c r="AV388" s="258"/>
      <c r="AW388" s="122"/>
      <c r="AX388" s="122"/>
      <c r="AY388" s="122"/>
      <c r="AZ388" s="122"/>
      <c r="BA388" s="122"/>
    </row>
    <row r="389" spans="1:53" ht="15" customHeight="1" x14ac:dyDescent="0.25">
      <c r="A389" s="812">
        <v>388</v>
      </c>
      <c r="B389" s="123"/>
      <c r="C389" s="131"/>
      <c r="D389" s="124"/>
      <c r="E389" s="543"/>
      <c r="F389" s="124"/>
      <c r="G389" s="681"/>
      <c r="H389" s="125"/>
      <c r="I389" s="742"/>
      <c r="J389" s="126"/>
      <c r="K389" s="701"/>
      <c r="L389" s="126"/>
      <c r="M389" s="125"/>
      <c r="N389" s="132" t="str">
        <f t="shared" si="55"/>
        <v>388</v>
      </c>
      <c r="O389" s="478"/>
      <c r="P389" s="478"/>
      <c r="Q389" s="125"/>
      <c r="R389" s="127"/>
      <c r="S389" s="127"/>
      <c r="T389" s="133" t="str">
        <f t="shared" si="56"/>
        <v/>
      </c>
      <c r="U389" s="134" t="str">
        <f t="shared" si="57"/>
        <v/>
      </c>
      <c r="V389" s="125"/>
      <c r="W389" s="125"/>
      <c r="X389" s="125"/>
      <c r="Y389" s="125"/>
      <c r="Z389" s="128"/>
      <c r="AA389" s="692" t="str">
        <f t="shared" si="50"/>
        <v>ERROR</v>
      </c>
      <c r="AB389" s="128"/>
      <c r="AC389" s="128"/>
      <c r="AD389" s="635"/>
      <c r="AE389" s="131" t="str">
        <f t="shared" si="51"/>
        <v>ERROR</v>
      </c>
      <c r="AF389" s="479"/>
      <c r="AG389" s="690"/>
      <c r="AH389" s="481"/>
      <c r="AI389" s="689"/>
      <c r="AJ389" s="480"/>
      <c r="AK389" s="127"/>
      <c r="AL389" s="125"/>
      <c r="AM389" s="125"/>
      <c r="AN389" s="128"/>
      <c r="AO389" s="128"/>
      <c r="AP389" s="125"/>
      <c r="AQ389" s="705"/>
      <c r="AR389" s="96" t="str">
        <f t="shared" si="52"/>
        <v/>
      </c>
      <c r="AS389" s="96" t="str">
        <f t="shared" si="53"/>
        <v/>
      </c>
      <c r="AT389" s="132" t="str">
        <f t="shared" si="54"/>
        <v xml:space="preserve"> - </v>
      </c>
      <c r="AU389" s="477" t="str">
        <f>IFERROR(VLOOKUP(B389,adm!$C$2:$E$36,3,FALSE),"")</f>
        <v/>
      </c>
      <c r="AV389" s="258"/>
      <c r="AW389" s="122"/>
      <c r="AX389" s="122"/>
      <c r="AY389" s="122"/>
      <c r="AZ389" s="122"/>
      <c r="BA389" s="122"/>
    </row>
    <row r="390" spans="1:53" ht="15" customHeight="1" x14ac:dyDescent="0.25">
      <c r="A390" s="812">
        <v>389</v>
      </c>
      <c r="B390" s="123"/>
      <c r="C390" s="131"/>
      <c r="D390" s="124"/>
      <c r="E390" s="543"/>
      <c r="F390" s="124"/>
      <c r="G390" s="681"/>
      <c r="H390" s="125"/>
      <c r="I390" s="742"/>
      <c r="J390" s="126"/>
      <c r="K390" s="701"/>
      <c r="L390" s="126"/>
      <c r="M390" s="125"/>
      <c r="N390" s="132" t="str">
        <f t="shared" si="55"/>
        <v>389</v>
      </c>
      <c r="O390" s="478"/>
      <c r="P390" s="478"/>
      <c r="Q390" s="125"/>
      <c r="R390" s="127"/>
      <c r="S390" s="127"/>
      <c r="T390" s="133" t="str">
        <f t="shared" si="56"/>
        <v/>
      </c>
      <c r="U390" s="134" t="str">
        <f t="shared" si="57"/>
        <v/>
      </c>
      <c r="V390" s="125"/>
      <c r="W390" s="125"/>
      <c r="X390" s="125"/>
      <c r="Y390" s="125"/>
      <c r="Z390" s="128"/>
      <c r="AA390" s="692" t="str">
        <f t="shared" si="50"/>
        <v>ERROR</v>
      </c>
      <c r="AB390" s="128"/>
      <c r="AC390" s="128"/>
      <c r="AD390" s="635"/>
      <c r="AE390" s="131" t="str">
        <f t="shared" si="51"/>
        <v>ERROR</v>
      </c>
      <c r="AF390" s="479"/>
      <c r="AG390" s="690"/>
      <c r="AH390" s="481"/>
      <c r="AI390" s="689"/>
      <c r="AJ390" s="480"/>
      <c r="AK390" s="127"/>
      <c r="AL390" s="125"/>
      <c r="AM390" s="125"/>
      <c r="AN390" s="128"/>
      <c r="AO390" s="128"/>
      <c r="AP390" s="125"/>
      <c r="AQ390" s="705"/>
      <c r="AR390" s="96" t="str">
        <f t="shared" si="52"/>
        <v/>
      </c>
      <c r="AS390" s="96" t="str">
        <f t="shared" si="53"/>
        <v/>
      </c>
      <c r="AT390" s="132" t="str">
        <f t="shared" si="54"/>
        <v xml:space="preserve"> - </v>
      </c>
      <c r="AU390" s="477" t="str">
        <f>IFERROR(VLOOKUP(B390,adm!$C$2:$E$36,3,FALSE),"")</f>
        <v/>
      </c>
      <c r="AV390" s="258"/>
      <c r="AW390" s="122"/>
      <c r="AX390" s="122"/>
      <c r="AY390" s="122"/>
      <c r="AZ390" s="122"/>
      <c r="BA390" s="122"/>
    </row>
    <row r="391" spans="1:53" ht="15" customHeight="1" x14ac:dyDescent="0.25">
      <c r="A391" s="812">
        <v>390</v>
      </c>
      <c r="B391" s="123"/>
      <c r="C391" s="131"/>
      <c r="D391" s="124"/>
      <c r="E391" s="543"/>
      <c r="F391" s="124"/>
      <c r="G391" s="681"/>
      <c r="H391" s="125"/>
      <c r="I391" s="742"/>
      <c r="J391" s="126"/>
      <c r="K391" s="701"/>
      <c r="L391" s="126"/>
      <c r="M391" s="125"/>
      <c r="N391" s="132" t="str">
        <f t="shared" si="55"/>
        <v>390</v>
      </c>
      <c r="O391" s="478"/>
      <c r="P391" s="478"/>
      <c r="Q391" s="125"/>
      <c r="R391" s="127"/>
      <c r="S391" s="127"/>
      <c r="T391" s="133" t="str">
        <f t="shared" si="56"/>
        <v/>
      </c>
      <c r="U391" s="134" t="str">
        <f t="shared" si="57"/>
        <v/>
      </c>
      <c r="V391" s="125"/>
      <c r="W391" s="125"/>
      <c r="X391" s="125"/>
      <c r="Y391" s="125"/>
      <c r="Z391" s="128"/>
      <c r="AA391" s="692" t="str">
        <f t="shared" si="50"/>
        <v>ERROR</v>
      </c>
      <c r="AB391" s="128"/>
      <c r="AC391" s="128"/>
      <c r="AD391" s="635"/>
      <c r="AE391" s="131" t="str">
        <f t="shared" si="51"/>
        <v>ERROR</v>
      </c>
      <c r="AF391" s="479"/>
      <c r="AG391" s="690"/>
      <c r="AH391" s="481"/>
      <c r="AI391" s="689"/>
      <c r="AJ391" s="480"/>
      <c r="AK391" s="127"/>
      <c r="AL391" s="125"/>
      <c r="AM391" s="125"/>
      <c r="AN391" s="128"/>
      <c r="AO391" s="128"/>
      <c r="AP391" s="125"/>
      <c r="AQ391" s="705"/>
      <c r="AR391" s="96" t="str">
        <f t="shared" si="52"/>
        <v/>
      </c>
      <c r="AS391" s="96" t="str">
        <f t="shared" si="53"/>
        <v/>
      </c>
      <c r="AT391" s="132" t="str">
        <f t="shared" si="54"/>
        <v xml:space="preserve"> - </v>
      </c>
      <c r="AU391" s="477" t="str">
        <f>IFERROR(VLOOKUP(B391,adm!$C$2:$E$36,3,FALSE),"")</f>
        <v/>
      </c>
      <c r="AV391" s="258"/>
      <c r="AW391" s="122"/>
      <c r="AX391" s="122"/>
      <c r="AY391" s="122"/>
      <c r="AZ391" s="122"/>
      <c r="BA391" s="122"/>
    </row>
    <row r="392" spans="1:53" ht="15" customHeight="1" x14ac:dyDescent="0.25">
      <c r="A392" s="812">
        <v>391</v>
      </c>
      <c r="B392" s="123"/>
      <c r="C392" s="131"/>
      <c r="D392" s="124"/>
      <c r="E392" s="543"/>
      <c r="F392" s="124"/>
      <c r="G392" s="681"/>
      <c r="H392" s="125"/>
      <c r="I392" s="742"/>
      <c r="J392" s="126"/>
      <c r="K392" s="701"/>
      <c r="L392" s="126"/>
      <c r="M392" s="125"/>
      <c r="N392" s="132" t="str">
        <f t="shared" si="55"/>
        <v>391</v>
      </c>
      <c r="O392" s="478"/>
      <c r="P392" s="478"/>
      <c r="Q392" s="125"/>
      <c r="R392" s="127"/>
      <c r="S392" s="127"/>
      <c r="T392" s="133" t="str">
        <f t="shared" si="56"/>
        <v/>
      </c>
      <c r="U392" s="134" t="str">
        <f t="shared" si="57"/>
        <v/>
      </c>
      <c r="V392" s="125"/>
      <c r="W392" s="125"/>
      <c r="X392" s="125"/>
      <c r="Y392" s="125"/>
      <c r="Z392" s="128"/>
      <c r="AA392" s="692" t="str">
        <f t="shared" si="50"/>
        <v>ERROR</v>
      </c>
      <c r="AB392" s="128"/>
      <c r="AC392" s="128"/>
      <c r="AD392" s="635"/>
      <c r="AE392" s="131" t="str">
        <f t="shared" si="51"/>
        <v>ERROR</v>
      </c>
      <c r="AF392" s="479"/>
      <c r="AG392" s="690"/>
      <c r="AH392" s="481"/>
      <c r="AI392" s="689"/>
      <c r="AJ392" s="480"/>
      <c r="AK392" s="127"/>
      <c r="AL392" s="125"/>
      <c r="AM392" s="125"/>
      <c r="AN392" s="128"/>
      <c r="AO392" s="128"/>
      <c r="AP392" s="125"/>
      <c r="AQ392" s="705"/>
      <c r="AR392" s="96" t="str">
        <f t="shared" si="52"/>
        <v/>
      </c>
      <c r="AS392" s="96" t="str">
        <f t="shared" si="53"/>
        <v/>
      </c>
      <c r="AT392" s="132" t="str">
        <f t="shared" si="54"/>
        <v xml:space="preserve"> - </v>
      </c>
      <c r="AU392" s="477" t="str">
        <f>IFERROR(VLOOKUP(B392,adm!$C$2:$E$36,3,FALSE),"")</f>
        <v/>
      </c>
      <c r="AV392" s="258"/>
      <c r="AW392" s="122"/>
      <c r="AX392" s="122"/>
      <c r="AY392" s="122"/>
      <c r="AZ392" s="122"/>
      <c r="BA392" s="122"/>
    </row>
    <row r="393" spans="1:53" ht="15" customHeight="1" x14ac:dyDescent="0.25">
      <c r="A393" s="812">
        <v>392</v>
      </c>
      <c r="B393" s="123"/>
      <c r="C393" s="131"/>
      <c r="D393" s="124"/>
      <c r="E393" s="543"/>
      <c r="F393" s="124"/>
      <c r="G393" s="681"/>
      <c r="H393" s="125"/>
      <c r="I393" s="742"/>
      <c r="J393" s="126"/>
      <c r="K393" s="701"/>
      <c r="L393" s="126"/>
      <c r="M393" s="125"/>
      <c r="N393" s="132" t="str">
        <f t="shared" si="55"/>
        <v>392</v>
      </c>
      <c r="O393" s="478"/>
      <c r="P393" s="478"/>
      <c r="Q393" s="125"/>
      <c r="R393" s="127"/>
      <c r="S393" s="127"/>
      <c r="T393" s="133" t="str">
        <f t="shared" si="56"/>
        <v/>
      </c>
      <c r="U393" s="134" t="str">
        <f t="shared" si="57"/>
        <v/>
      </c>
      <c r="V393" s="125"/>
      <c r="W393" s="125"/>
      <c r="X393" s="125"/>
      <c r="Y393" s="125"/>
      <c r="Z393" s="128"/>
      <c r="AA393" s="692" t="str">
        <f t="shared" si="50"/>
        <v>ERROR</v>
      </c>
      <c r="AB393" s="128"/>
      <c r="AC393" s="128"/>
      <c r="AD393" s="635"/>
      <c r="AE393" s="131" t="str">
        <f t="shared" si="51"/>
        <v>ERROR</v>
      </c>
      <c r="AF393" s="479"/>
      <c r="AG393" s="690"/>
      <c r="AH393" s="481"/>
      <c r="AI393" s="689"/>
      <c r="AJ393" s="480"/>
      <c r="AK393" s="127"/>
      <c r="AL393" s="125"/>
      <c r="AM393" s="125"/>
      <c r="AN393" s="128"/>
      <c r="AO393" s="128"/>
      <c r="AP393" s="125"/>
      <c r="AQ393" s="705"/>
      <c r="AR393" s="96" t="str">
        <f t="shared" si="52"/>
        <v/>
      </c>
      <c r="AS393" s="96" t="str">
        <f t="shared" si="53"/>
        <v/>
      </c>
      <c r="AT393" s="132" t="str">
        <f t="shared" si="54"/>
        <v xml:space="preserve"> - </v>
      </c>
      <c r="AU393" s="477" t="str">
        <f>IFERROR(VLOOKUP(B393,adm!$C$2:$E$36,3,FALSE),"")</f>
        <v/>
      </c>
      <c r="AV393" s="258"/>
      <c r="AW393" s="122"/>
      <c r="AX393" s="122"/>
      <c r="AY393" s="122"/>
      <c r="AZ393" s="122"/>
      <c r="BA393" s="122"/>
    </row>
    <row r="394" spans="1:53" ht="15" customHeight="1" x14ac:dyDescent="0.25">
      <c r="A394" s="812">
        <v>393</v>
      </c>
      <c r="B394" s="123"/>
      <c r="C394" s="131"/>
      <c r="D394" s="124"/>
      <c r="E394" s="543"/>
      <c r="F394" s="124"/>
      <c r="G394" s="681"/>
      <c r="H394" s="125"/>
      <c r="I394" s="742"/>
      <c r="J394" s="126"/>
      <c r="K394" s="701"/>
      <c r="L394" s="126"/>
      <c r="M394" s="125"/>
      <c r="N394" s="132" t="str">
        <f t="shared" si="55"/>
        <v>393</v>
      </c>
      <c r="O394" s="478"/>
      <c r="P394" s="478"/>
      <c r="Q394" s="125"/>
      <c r="R394" s="127"/>
      <c r="S394" s="127"/>
      <c r="T394" s="133" t="str">
        <f t="shared" si="56"/>
        <v/>
      </c>
      <c r="U394" s="134" t="str">
        <f t="shared" si="57"/>
        <v/>
      </c>
      <c r="V394" s="125"/>
      <c r="W394" s="125"/>
      <c r="X394" s="125"/>
      <c r="Y394" s="125"/>
      <c r="Z394" s="128"/>
      <c r="AA394" s="692" t="str">
        <f t="shared" si="50"/>
        <v>ERROR</v>
      </c>
      <c r="AB394" s="128"/>
      <c r="AC394" s="128"/>
      <c r="AD394" s="635"/>
      <c r="AE394" s="131" t="str">
        <f t="shared" si="51"/>
        <v>ERROR</v>
      </c>
      <c r="AF394" s="479"/>
      <c r="AG394" s="690"/>
      <c r="AH394" s="481"/>
      <c r="AI394" s="689"/>
      <c r="AJ394" s="480"/>
      <c r="AK394" s="127"/>
      <c r="AL394" s="125"/>
      <c r="AM394" s="125"/>
      <c r="AN394" s="128"/>
      <c r="AO394" s="128"/>
      <c r="AP394" s="125"/>
      <c r="AQ394" s="705"/>
      <c r="AR394" s="96" t="str">
        <f t="shared" si="52"/>
        <v/>
      </c>
      <c r="AS394" s="96" t="str">
        <f t="shared" si="53"/>
        <v/>
      </c>
      <c r="AT394" s="132" t="str">
        <f t="shared" si="54"/>
        <v xml:space="preserve"> - </v>
      </c>
      <c r="AU394" s="477" t="str">
        <f>IFERROR(VLOOKUP(B394,adm!$C$2:$E$36,3,FALSE),"")</f>
        <v/>
      </c>
      <c r="AV394" s="258"/>
      <c r="AW394" s="122"/>
      <c r="AX394" s="122"/>
      <c r="AY394" s="122"/>
      <c r="AZ394" s="122"/>
      <c r="BA394" s="122"/>
    </row>
    <row r="395" spans="1:53" ht="15" customHeight="1" x14ac:dyDescent="0.25">
      <c r="A395" s="812">
        <v>394</v>
      </c>
      <c r="B395" s="123"/>
      <c r="C395" s="131"/>
      <c r="D395" s="124"/>
      <c r="E395" s="543"/>
      <c r="F395" s="124"/>
      <c r="G395" s="681"/>
      <c r="H395" s="125"/>
      <c r="I395" s="742"/>
      <c r="J395" s="126"/>
      <c r="K395" s="701"/>
      <c r="L395" s="126"/>
      <c r="M395" s="125"/>
      <c r="N395" s="132" t="str">
        <f t="shared" si="55"/>
        <v>394</v>
      </c>
      <c r="O395" s="478"/>
      <c r="P395" s="478"/>
      <c r="Q395" s="125"/>
      <c r="R395" s="127"/>
      <c r="S395" s="127"/>
      <c r="T395" s="133" t="str">
        <f t="shared" si="56"/>
        <v/>
      </c>
      <c r="U395" s="134" t="str">
        <f t="shared" si="57"/>
        <v/>
      </c>
      <c r="V395" s="125"/>
      <c r="W395" s="125"/>
      <c r="X395" s="125"/>
      <c r="Y395" s="125"/>
      <c r="Z395" s="128"/>
      <c r="AA395" s="692" t="str">
        <f t="shared" si="50"/>
        <v>ERROR</v>
      </c>
      <c r="AB395" s="128"/>
      <c r="AC395" s="128"/>
      <c r="AD395" s="635"/>
      <c r="AE395" s="131" t="str">
        <f t="shared" si="51"/>
        <v>ERROR</v>
      </c>
      <c r="AF395" s="479"/>
      <c r="AG395" s="690"/>
      <c r="AH395" s="481"/>
      <c r="AI395" s="689"/>
      <c r="AJ395" s="480"/>
      <c r="AK395" s="127"/>
      <c r="AL395" s="125"/>
      <c r="AM395" s="125"/>
      <c r="AN395" s="128"/>
      <c r="AO395" s="128"/>
      <c r="AP395" s="125"/>
      <c r="AQ395" s="705"/>
      <c r="AR395" s="96" t="str">
        <f t="shared" si="52"/>
        <v/>
      </c>
      <c r="AS395" s="96" t="str">
        <f t="shared" si="53"/>
        <v/>
      </c>
      <c r="AT395" s="132" t="str">
        <f t="shared" si="54"/>
        <v xml:space="preserve"> - </v>
      </c>
      <c r="AU395" s="477" t="str">
        <f>IFERROR(VLOOKUP(B395,adm!$C$2:$E$36,3,FALSE),"")</f>
        <v/>
      </c>
      <c r="AV395" s="258"/>
      <c r="AW395" s="122"/>
      <c r="AX395" s="122"/>
      <c r="AY395" s="122"/>
      <c r="AZ395" s="122"/>
      <c r="BA395" s="122"/>
    </row>
    <row r="396" spans="1:53" ht="15" customHeight="1" x14ac:dyDescent="0.25">
      <c r="A396" s="812">
        <v>395</v>
      </c>
      <c r="B396" s="123"/>
      <c r="C396" s="131"/>
      <c r="D396" s="124"/>
      <c r="E396" s="543"/>
      <c r="F396" s="124"/>
      <c r="G396" s="681"/>
      <c r="H396" s="125"/>
      <c r="I396" s="742"/>
      <c r="J396" s="126"/>
      <c r="K396" s="701"/>
      <c r="L396" s="126"/>
      <c r="M396" s="125"/>
      <c r="N396" s="132" t="str">
        <f t="shared" si="55"/>
        <v>395</v>
      </c>
      <c r="O396" s="478"/>
      <c r="P396" s="478"/>
      <c r="Q396" s="125"/>
      <c r="R396" s="127"/>
      <c r="S396" s="127"/>
      <c r="T396" s="133" t="str">
        <f t="shared" si="56"/>
        <v/>
      </c>
      <c r="U396" s="134" t="str">
        <f t="shared" si="57"/>
        <v/>
      </c>
      <c r="V396" s="125"/>
      <c r="W396" s="125"/>
      <c r="X396" s="125"/>
      <c r="Y396" s="125"/>
      <c r="Z396" s="128"/>
      <c r="AA396" s="692" t="str">
        <f t="shared" si="50"/>
        <v>ERROR</v>
      </c>
      <c r="AB396" s="128"/>
      <c r="AC396" s="128"/>
      <c r="AD396" s="635"/>
      <c r="AE396" s="131" t="str">
        <f t="shared" si="51"/>
        <v>ERROR</v>
      </c>
      <c r="AF396" s="479"/>
      <c r="AG396" s="690"/>
      <c r="AH396" s="481"/>
      <c r="AI396" s="689"/>
      <c r="AJ396" s="480"/>
      <c r="AK396" s="127"/>
      <c r="AL396" s="125"/>
      <c r="AM396" s="125"/>
      <c r="AN396" s="128"/>
      <c r="AO396" s="128"/>
      <c r="AP396" s="125"/>
      <c r="AQ396" s="705"/>
      <c r="AR396" s="96" t="str">
        <f t="shared" si="52"/>
        <v/>
      </c>
      <c r="AS396" s="96" t="str">
        <f t="shared" si="53"/>
        <v/>
      </c>
      <c r="AT396" s="132" t="str">
        <f t="shared" si="54"/>
        <v xml:space="preserve"> - </v>
      </c>
      <c r="AU396" s="477" t="str">
        <f>IFERROR(VLOOKUP(B396,adm!$C$2:$E$36,3,FALSE),"")</f>
        <v/>
      </c>
      <c r="AV396" s="258"/>
      <c r="AW396" s="122"/>
      <c r="AX396" s="122"/>
      <c r="AY396" s="122"/>
      <c r="AZ396" s="122"/>
      <c r="BA396" s="122"/>
    </row>
    <row r="397" spans="1:53" ht="15" customHeight="1" x14ac:dyDescent="0.25">
      <c r="A397" s="812">
        <v>396</v>
      </c>
      <c r="B397" s="123"/>
      <c r="C397" s="131"/>
      <c r="D397" s="124"/>
      <c r="E397" s="543"/>
      <c r="F397" s="124"/>
      <c r="G397" s="681"/>
      <c r="H397" s="125"/>
      <c r="I397" s="742"/>
      <c r="J397" s="126"/>
      <c r="K397" s="701"/>
      <c r="L397" s="126"/>
      <c r="M397" s="125"/>
      <c r="N397" s="132" t="str">
        <f t="shared" si="55"/>
        <v>396</v>
      </c>
      <c r="O397" s="478"/>
      <c r="P397" s="478"/>
      <c r="Q397" s="125"/>
      <c r="R397" s="127"/>
      <c r="S397" s="127"/>
      <c r="T397" s="133" t="str">
        <f t="shared" si="56"/>
        <v/>
      </c>
      <c r="U397" s="134" t="str">
        <f t="shared" si="57"/>
        <v/>
      </c>
      <c r="V397" s="125"/>
      <c r="W397" s="125"/>
      <c r="X397" s="125"/>
      <c r="Y397" s="125"/>
      <c r="Z397" s="128"/>
      <c r="AA397" s="692" t="str">
        <f t="shared" si="50"/>
        <v>ERROR</v>
      </c>
      <c r="AB397" s="128"/>
      <c r="AC397" s="128"/>
      <c r="AD397" s="635"/>
      <c r="AE397" s="131" t="str">
        <f t="shared" si="51"/>
        <v>ERROR</v>
      </c>
      <c r="AF397" s="479"/>
      <c r="AG397" s="690"/>
      <c r="AH397" s="481"/>
      <c r="AI397" s="689"/>
      <c r="AJ397" s="480"/>
      <c r="AK397" s="127"/>
      <c r="AL397" s="125"/>
      <c r="AM397" s="125"/>
      <c r="AN397" s="128"/>
      <c r="AO397" s="128"/>
      <c r="AP397" s="125"/>
      <c r="AQ397" s="705"/>
      <c r="AR397" s="96" t="str">
        <f t="shared" si="52"/>
        <v/>
      </c>
      <c r="AS397" s="96" t="str">
        <f t="shared" si="53"/>
        <v/>
      </c>
      <c r="AT397" s="132" t="str">
        <f t="shared" si="54"/>
        <v xml:space="preserve"> - </v>
      </c>
      <c r="AU397" s="477" t="str">
        <f>IFERROR(VLOOKUP(B397,adm!$C$2:$E$36,3,FALSE),"")</f>
        <v/>
      </c>
      <c r="AV397" s="258"/>
      <c r="AW397" s="122"/>
      <c r="AX397" s="122"/>
      <c r="AY397" s="122"/>
      <c r="AZ397" s="122"/>
      <c r="BA397" s="122"/>
    </row>
    <row r="398" spans="1:53" ht="15" customHeight="1" x14ac:dyDescent="0.25">
      <c r="A398" s="812">
        <v>397</v>
      </c>
      <c r="B398" s="123"/>
      <c r="C398" s="131"/>
      <c r="D398" s="124"/>
      <c r="E398" s="543"/>
      <c r="F398" s="124"/>
      <c r="G398" s="681"/>
      <c r="H398" s="125"/>
      <c r="I398" s="742"/>
      <c r="J398" s="126"/>
      <c r="K398" s="701"/>
      <c r="L398" s="126"/>
      <c r="M398" s="125"/>
      <c r="N398" s="132" t="str">
        <f t="shared" si="55"/>
        <v>397</v>
      </c>
      <c r="O398" s="478"/>
      <c r="P398" s="478"/>
      <c r="Q398" s="125"/>
      <c r="R398" s="127"/>
      <c r="S398" s="127"/>
      <c r="T398" s="133" t="str">
        <f t="shared" si="56"/>
        <v/>
      </c>
      <c r="U398" s="134" t="str">
        <f t="shared" si="57"/>
        <v/>
      </c>
      <c r="V398" s="125"/>
      <c r="W398" s="125"/>
      <c r="X398" s="125"/>
      <c r="Y398" s="125"/>
      <c r="Z398" s="128"/>
      <c r="AA398" s="692" t="str">
        <f t="shared" si="50"/>
        <v>ERROR</v>
      </c>
      <c r="AB398" s="128"/>
      <c r="AC398" s="128"/>
      <c r="AD398" s="635"/>
      <c r="AE398" s="131" t="str">
        <f t="shared" si="51"/>
        <v>ERROR</v>
      </c>
      <c r="AF398" s="479"/>
      <c r="AG398" s="690"/>
      <c r="AH398" s="481"/>
      <c r="AI398" s="689"/>
      <c r="AJ398" s="480"/>
      <c r="AK398" s="127"/>
      <c r="AL398" s="125"/>
      <c r="AM398" s="125"/>
      <c r="AN398" s="128"/>
      <c r="AO398" s="128"/>
      <c r="AP398" s="125"/>
      <c r="AQ398" s="705"/>
      <c r="AR398" s="96" t="str">
        <f t="shared" si="52"/>
        <v/>
      </c>
      <c r="AS398" s="96" t="str">
        <f t="shared" si="53"/>
        <v/>
      </c>
      <c r="AT398" s="132" t="str">
        <f t="shared" si="54"/>
        <v xml:space="preserve"> - </v>
      </c>
      <c r="AU398" s="477" t="str">
        <f>IFERROR(VLOOKUP(B398,adm!$C$2:$E$36,3,FALSE),"")</f>
        <v/>
      </c>
      <c r="AV398" s="258"/>
      <c r="AW398" s="122"/>
      <c r="AX398" s="122"/>
      <c r="AY398" s="122"/>
      <c r="AZ398" s="122"/>
      <c r="BA398" s="122"/>
    </row>
    <row r="399" spans="1:53" ht="15" customHeight="1" x14ac:dyDescent="0.25">
      <c r="A399" s="812">
        <v>398</v>
      </c>
      <c r="B399" s="123"/>
      <c r="C399" s="131"/>
      <c r="D399" s="124"/>
      <c r="E399" s="543"/>
      <c r="F399" s="124"/>
      <c r="G399" s="681"/>
      <c r="H399" s="125"/>
      <c r="I399" s="742"/>
      <c r="J399" s="126"/>
      <c r="K399" s="701"/>
      <c r="L399" s="126"/>
      <c r="M399" s="125"/>
      <c r="N399" s="132" t="str">
        <f t="shared" si="55"/>
        <v>398</v>
      </c>
      <c r="O399" s="478"/>
      <c r="P399" s="478"/>
      <c r="Q399" s="125"/>
      <c r="R399" s="127"/>
      <c r="S399" s="127"/>
      <c r="T399" s="133" t="str">
        <f t="shared" si="56"/>
        <v/>
      </c>
      <c r="U399" s="134" t="str">
        <f t="shared" si="57"/>
        <v/>
      </c>
      <c r="V399" s="125"/>
      <c r="W399" s="125"/>
      <c r="X399" s="125"/>
      <c r="Y399" s="125"/>
      <c r="Z399" s="128"/>
      <c r="AA399" s="692" t="str">
        <f t="shared" si="50"/>
        <v>ERROR</v>
      </c>
      <c r="AB399" s="128"/>
      <c r="AC399" s="128"/>
      <c r="AD399" s="635"/>
      <c r="AE399" s="131" t="str">
        <f t="shared" si="51"/>
        <v>ERROR</v>
      </c>
      <c r="AF399" s="479"/>
      <c r="AG399" s="690"/>
      <c r="AH399" s="481"/>
      <c r="AI399" s="689"/>
      <c r="AJ399" s="480"/>
      <c r="AK399" s="127"/>
      <c r="AL399" s="125"/>
      <c r="AM399" s="125"/>
      <c r="AN399" s="128"/>
      <c r="AO399" s="128"/>
      <c r="AP399" s="125"/>
      <c r="AQ399" s="705"/>
      <c r="AR399" s="96" t="str">
        <f t="shared" si="52"/>
        <v/>
      </c>
      <c r="AS399" s="96" t="str">
        <f t="shared" si="53"/>
        <v/>
      </c>
      <c r="AT399" s="132" t="str">
        <f t="shared" si="54"/>
        <v xml:space="preserve"> - </v>
      </c>
      <c r="AU399" s="477" t="str">
        <f>IFERROR(VLOOKUP(B399,adm!$C$2:$E$36,3,FALSE),"")</f>
        <v/>
      </c>
      <c r="AV399" s="258"/>
      <c r="AW399" s="122"/>
      <c r="AX399" s="122"/>
      <c r="AY399" s="122"/>
      <c r="AZ399" s="122"/>
      <c r="BA399" s="122"/>
    </row>
    <row r="400" spans="1:53" ht="15.75" customHeight="1" x14ac:dyDescent="0.25">
      <c r="A400" s="812">
        <v>399</v>
      </c>
      <c r="B400" s="123"/>
      <c r="C400" s="131"/>
      <c r="D400" s="124"/>
      <c r="E400" s="543"/>
      <c r="F400" s="124"/>
      <c r="G400" s="681"/>
      <c r="H400" s="125"/>
      <c r="I400" s="742"/>
      <c r="J400" s="126"/>
      <c r="K400" s="701"/>
      <c r="L400" s="126"/>
      <c r="M400" s="125"/>
      <c r="N400" s="132" t="str">
        <f t="shared" si="55"/>
        <v>399</v>
      </c>
      <c r="O400" s="478"/>
      <c r="P400" s="478"/>
      <c r="Q400" s="125"/>
      <c r="R400" s="127"/>
      <c r="S400" s="127"/>
      <c r="T400" s="133" t="str">
        <f t="shared" si="56"/>
        <v/>
      </c>
      <c r="U400" s="134" t="str">
        <f t="shared" si="57"/>
        <v/>
      </c>
      <c r="V400" s="125"/>
      <c r="W400" s="125"/>
      <c r="X400" s="125"/>
      <c r="Y400" s="125"/>
      <c r="Z400" s="128"/>
      <c r="AA400" s="692" t="str">
        <f t="shared" si="50"/>
        <v>ERROR</v>
      </c>
      <c r="AB400" s="128"/>
      <c r="AC400" s="128"/>
      <c r="AD400" s="635"/>
      <c r="AE400" s="131" t="str">
        <f t="shared" si="51"/>
        <v>ERROR</v>
      </c>
      <c r="AF400" s="479"/>
      <c r="AG400" s="690"/>
      <c r="AH400" s="481"/>
      <c r="AI400" s="689"/>
      <c r="AJ400" s="480"/>
      <c r="AK400" s="127"/>
      <c r="AL400" s="125"/>
      <c r="AM400" s="125"/>
      <c r="AN400" s="128"/>
      <c r="AO400" s="128"/>
      <c r="AP400" s="125"/>
      <c r="AQ400" s="705"/>
      <c r="AR400" s="96" t="str">
        <f t="shared" si="52"/>
        <v/>
      </c>
      <c r="AS400" s="96" t="str">
        <f t="shared" si="53"/>
        <v/>
      </c>
      <c r="AT400" s="132" t="str">
        <f t="shared" si="54"/>
        <v xml:space="preserve"> - </v>
      </c>
      <c r="AU400" s="477" t="str">
        <f>IFERROR(VLOOKUP(B400,adm!$C$2:$E$36,3,FALSE),"")</f>
        <v/>
      </c>
      <c r="AV400" s="258"/>
      <c r="AW400" s="122"/>
      <c r="AX400" s="122"/>
      <c r="AY400" s="122"/>
      <c r="AZ400" s="122"/>
      <c r="BA400" s="122"/>
    </row>
    <row r="401" spans="1:53" ht="15.75" customHeight="1" x14ac:dyDescent="0.25">
      <c r="A401" s="812">
        <v>400</v>
      </c>
      <c r="B401" s="123"/>
      <c r="C401" s="131"/>
      <c r="D401" s="124"/>
      <c r="E401" s="543"/>
      <c r="F401" s="124"/>
      <c r="G401" s="681"/>
      <c r="H401" s="125"/>
      <c r="I401" s="742"/>
      <c r="J401" s="126"/>
      <c r="K401" s="701"/>
      <c r="L401" s="126"/>
      <c r="M401" s="125"/>
      <c r="N401" s="132" t="str">
        <f t="shared" si="55"/>
        <v>400</v>
      </c>
      <c r="O401" s="478"/>
      <c r="P401" s="478"/>
      <c r="Q401" s="125"/>
      <c r="R401" s="127"/>
      <c r="S401" s="127"/>
      <c r="T401" s="133" t="str">
        <f t="shared" si="56"/>
        <v/>
      </c>
      <c r="U401" s="134" t="str">
        <f t="shared" si="57"/>
        <v/>
      </c>
      <c r="V401" s="125"/>
      <c r="W401" s="125"/>
      <c r="X401" s="125"/>
      <c r="Y401" s="125"/>
      <c r="Z401" s="128"/>
      <c r="AA401" s="692" t="str">
        <f t="shared" si="50"/>
        <v>ERROR</v>
      </c>
      <c r="AB401" s="128"/>
      <c r="AC401" s="128"/>
      <c r="AD401" s="635"/>
      <c r="AE401" s="131" t="str">
        <f t="shared" si="51"/>
        <v>ERROR</v>
      </c>
      <c r="AF401" s="479"/>
      <c r="AG401" s="690"/>
      <c r="AH401" s="481"/>
      <c r="AI401" s="689"/>
      <c r="AJ401" s="480"/>
      <c r="AK401" s="127"/>
      <c r="AL401" s="125"/>
      <c r="AM401" s="125"/>
      <c r="AN401" s="128"/>
      <c r="AO401" s="128"/>
      <c r="AP401" s="125"/>
      <c r="AQ401" s="705"/>
      <c r="AR401" s="96" t="str">
        <f t="shared" si="52"/>
        <v/>
      </c>
      <c r="AS401" s="96" t="str">
        <f t="shared" si="53"/>
        <v/>
      </c>
      <c r="AT401" s="132" t="str">
        <f t="shared" si="54"/>
        <v xml:space="preserve"> - </v>
      </c>
      <c r="AU401" s="477" t="str">
        <f>IFERROR(VLOOKUP(B401,adm!$C$2:$E$36,3,FALSE),"")</f>
        <v/>
      </c>
      <c r="AV401" s="258"/>
      <c r="AW401" s="122"/>
      <c r="AX401" s="122"/>
      <c r="AY401" s="122"/>
      <c r="AZ401" s="122"/>
      <c r="BA401" s="122"/>
    </row>
    <row r="402" spans="1:53" ht="15.75" customHeight="1" x14ac:dyDescent="0.25">
      <c r="A402" s="812">
        <v>401</v>
      </c>
      <c r="B402" s="123"/>
      <c r="C402" s="131"/>
      <c r="D402" s="124"/>
      <c r="E402" s="543"/>
      <c r="F402" s="124"/>
      <c r="G402" s="681"/>
      <c r="H402" s="125"/>
      <c r="I402" s="742"/>
      <c r="J402" s="126"/>
      <c r="K402" s="701"/>
      <c r="L402" s="126"/>
      <c r="M402" s="125"/>
      <c r="N402" s="132" t="str">
        <f t="shared" si="55"/>
        <v>401</v>
      </c>
      <c r="O402" s="478"/>
      <c r="P402" s="478"/>
      <c r="Q402" s="125"/>
      <c r="R402" s="127"/>
      <c r="S402" s="127"/>
      <c r="T402" s="133" t="str">
        <f t="shared" si="56"/>
        <v/>
      </c>
      <c r="U402" s="134" t="str">
        <f t="shared" si="57"/>
        <v/>
      </c>
      <c r="V402" s="125"/>
      <c r="W402" s="125"/>
      <c r="X402" s="125"/>
      <c r="Y402" s="125"/>
      <c r="Z402" s="128"/>
      <c r="AA402" s="692" t="str">
        <f t="shared" si="50"/>
        <v>ERROR</v>
      </c>
      <c r="AB402" s="128"/>
      <c r="AC402" s="128"/>
      <c r="AD402" s="635"/>
      <c r="AE402" s="131" t="str">
        <f t="shared" si="51"/>
        <v>ERROR</v>
      </c>
      <c r="AF402" s="479"/>
      <c r="AG402" s="690"/>
      <c r="AH402" s="481"/>
      <c r="AI402" s="689"/>
      <c r="AJ402" s="480"/>
      <c r="AK402" s="127"/>
      <c r="AL402" s="125"/>
      <c r="AM402" s="125"/>
      <c r="AN402" s="128"/>
      <c r="AO402" s="128"/>
      <c r="AP402" s="125"/>
      <c r="AQ402" s="705"/>
      <c r="AR402" s="96" t="str">
        <f t="shared" si="52"/>
        <v/>
      </c>
      <c r="AS402" s="96" t="str">
        <f t="shared" si="53"/>
        <v/>
      </c>
      <c r="AT402" s="132" t="str">
        <f t="shared" si="54"/>
        <v xml:space="preserve"> - </v>
      </c>
      <c r="AU402" s="477" t="str">
        <f>IFERROR(VLOOKUP(B402,adm!$C$2:$E$36,3,FALSE),"")</f>
        <v/>
      </c>
      <c r="AV402" s="258"/>
      <c r="AW402" s="122"/>
      <c r="AX402" s="122"/>
      <c r="AY402" s="122"/>
      <c r="AZ402" s="122"/>
      <c r="BA402" s="122"/>
    </row>
    <row r="403" spans="1:53" ht="15.75" customHeight="1" x14ac:dyDescent="0.25">
      <c r="A403" s="812">
        <v>402</v>
      </c>
      <c r="B403" s="123"/>
      <c r="C403" s="131"/>
      <c r="D403" s="124"/>
      <c r="E403" s="543"/>
      <c r="F403" s="124"/>
      <c r="G403" s="681"/>
      <c r="H403" s="125"/>
      <c r="I403" s="742"/>
      <c r="J403" s="126"/>
      <c r="K403" s="701"/>
      <c r="L403" s="126"/>
      <c r="M403" s="125"/>
      <c r="N403" s="132" t="str">
        <f t="shared" si="55"/>
        <v>402</v>
      </c>
      <c r="O403" s="478"/>
      <c r="P403" s="478"/>
      <c r="Q403" s="125"/>
      <c r="R403" s="127"/>
      <c r="S403" s="127"/>
      <c r="T403" s="133" t="str">
        <f t="shared" si="56"/>
        <v/>
      </c>
      <c r="U403" s="134" t="str">
        <f t="shared" si="57"/>
        <v/>
      </c>
      <c r="V403" s="125"/>
      <c r="W403" s="125"/>
      <c r="X403" s="125"/>
      <c r="Y403" s="125"/>
      <c r="Z403" s="128"/>
      <c r="AA403" s="692" t="str">
        <f t="shared" si="50"/>
        <v>ERROR</v>
      </c>
      <c r="AB403" s="128"/>
      <c r="AC403" s="128"/>
      <c r="AD403" s="635"/>
      <c r="AE403" s="131" t="str">
        <f t="shared" si="51"/>
        <v>ERROR</v>
      </c>
      <c r="AF403" s="479"/>
      <c r="AG403" s="690"/>
      <c r="AH403" s="481"/>
      <c r="AI403" s="689"/>
      <c r="AJ403" s="480"/>
      <c r="AK403" s="127"/>
      <c r="AL403" s="125"/>
      <c r="AM403" s="125"/>
      <c r="AN403" s="128"/>
      <c r="AO403" s="128"/>
      <c r="AP403" s="125"/>
      <c r="AQ403" s="705"/>
      <c r="AR403" s="96" t="str">
        <f t="shared" si="52"/>
        <v/>
      </c>
      <c r="AS403" s="96" t="str">
        <f t="shared" si="53"/>
        <v/>
      </c>
      <c r="AT403" s="132" t="str">
        <f t="shared" si="54"/>
        <v xml:space="preserve"> - </v>
      </c>
      <c r="AU403" s="477" t="str">
        <f>IFERROR(VLOOKUP(B403,adm!$C$2:$E$36,3,FALSE),"")</f>
        <v/>
      </c>
      <c r="AV403" s="258"/>
      <c r="AW403" s="122"/>
      <c r="AX403" s="122"/>
      <c r="AY403" s="122"/>
      <c r="AZ403" s="122"/>
      <c r="BA403" s="122"/>
    </row>
    <row r="404" spans="1:53" ht="15.75" customHeight="1" x14ac:dyDescent="0.25">
      <c r="A404" s="812">
        <v>403</v>
      </c>
      <c r="B404" s="123"/>
      <c r="C404" s="131"/>
      <c r="D404" s="124"/>
      <c r="E404" s="543"/>
      <c r="F404" s="124"/>
      <c r="G404" s="681"/>
      <c r="H404" s="125"/>
      <c r="I404" s="742"/>
      <c r="J404" s="126"/>
      <c r="K404" s="701"/>
      <c r="L404" s="126"/>
      <c r="M404" s="125"/>
      <c r="N404" s="132" t="str">
        <f t="shared" si="55"/>
        <v>403</v>
      </c>
      <c r="O404" s="478"/>
      <c r="P404" s="478"/>
      <c r="Q404" s="125"/>
      <c r="R404" s="127"/>
      <c r="S404" s="127"/>
      <c r="T404" s="133" t="str">
        <f t="shared" si="56"/>
        <v/>
      </c>
      <c r="U404" s="134" t="str">
        <f t="shared" si="57"/>
        <v/>
      </c>
      <c r="V404" s="125"/>
      <c r="W404" s="125"/>
      <c r="X404" s="125"/>
      <c r="Y404" s="125"/>
      <c r="Z404" s="128"/>
      <c r="AA404" s="692" t="str">
        <f t="shared" si="50"/>
        <v>ERROR</v>
      </c>
      <c r="AB404" s="128"/>
      <c r="AC404" s="128"/>
      <c r="AD404" s="635"/>
      <c r="AE404" s="131" t="str">
        <f t="shared" si="51"/>
        <v>ERROR</v>
      </c>
      <c r="AF404" s="479"/>
      <c r="AG404" s="690"/>
      <c r="AH404" s="481"/>
      <c r="AI404" s="689"/>
      <c r="AJ404" s="480"/>
      <c r="AK404" s="127"/>
      <c r="AL404" s="125"/>
      <c r="AM404" s="125"/>
      <c r="AN404" s="128"/>
      <c r="AO404" s="128"/>
      <c r="AP404" s="125"/>
      <c r="AQ404" s="705"/>
      <c r="AR404" s="96" t="str">
        <f t="shared" si="52"/>
        <v/>
      </c>
      <c r="AS404" s="96" t="str">
        <f t="shared" si="53"/>
        <v/>
      </c>
      <c r="AT404" s="132" t="str">
        <f t="shared" si="54"/>
        <v xml:space="preserve"> - </v>
      </c>
      <c r="AU404" s="477" t="str">
        <f>IFERROR(VLOOKUP(B404,adm!$C$2:$E$36,3,FALSE),"")</f>
        <v/>
      </c>
      <c r="AV404" s="258"/>
      <c r="AW404" s="122"/>
      <c r="AX404" s="122"/>
      <c r="AY404" s="122"/>
      <c r="AZ404" s="122"/>
      <c r="BA404" s="122"/>
    </row>
    <row r="405" spans="1:53" ht="15.75" customHeight="1" x14ac:dyDescent="0.25">
      <c r="A405" s="812">
        <v>404</v>
      </c>
      <c r="B405" s="123"/>
      <c r="C405" s="131"/>
      <c r="D405" s="124"/>
      <c r="E405" s="543"/>
      <c r="F405" s="124"/>
      <c r="G405" s="681"/>
      <c r="H405" s="125"/>
      <c r="I405" s="742"/>
      <c r="J405" s="126"/>
      <c r="K405" s="701"/>
      <c r="L405" s="126"/>
      <c r="M405" s="125"/>
      <c r="N405" s="132" t="str">
        <f t="shared" si="55"/>
        <v>404</v>
      </c>
      <c r="O405" s="478"/>
      <c r="P405" s="478"/>
      <c r="Q405" s="125"/>
      <c r="R405" s="127"/>
      <c r="S405" s="127"/>
      <c r="T405" s="133" t="str">
        <f t="shared" si="56"/>
        <v/>
      </c>
      <c r="U405" s="134" t="str">
        <f t="shared" si="57"/>
        <v/>
      </c>
      <c r="V405" s="125"/>
      <c r="W405" s="125"/>
      <c r="X405" s="125"/>
      <c r="Y405" s="125"/>
      <c r="Z405" s="128"/>
      <c r="AA405" s="692" t="str">
        <f t="shared" si="50"/>
        <v>ERROR</v>
      </c>
      <c r="AB405" s="128"/>
      <c r="AC405" s="128"/>
      <c r="AD405" s="635"/>
      <c r="AE405" s="131" t="str">
        <f t="shared" si="51"/>
        <v>ERROR</v>
      </c>
      <c r="AF405" s="479"/>
      <c r="AG405" s="690"/>
      <c r="AH405" s="481"/>
      <c r="AI405" s="689"/>
      <c r="AJ405" s="480"/>
      <c r="AK405" s="127"/>
      <c r="AL405" s="125"/>
      <c r="AM405" s="125"/>
      <c r="AN405" s="128"/>
      <c r="AO405" s="128"/>
      <c r="AP405" s="125"/>
      <c r="AQ405" s="705"/>
      <c r="AR405" s="96" t="str">
        <f t="shared" si="52"/>
        <v/>
      </c>
      <c r="AS405" s="96" t="str">
        <f t="shared" si="53"/>
        <v/>
      </c>
      <c r="AT405" s="132" t="str">
        <f t="shared" si="54"/>
        <v xml:space="preserve"> - </v>
      </c>
      <c r="AU405" s="477" t="str">
        <f>IFERROR(VLOOKUP(B405,adm!$C$2:$E$36,3,FALSE),"")</f>
        <v/>
      </c>
      <c r="AV405" s="258"/>
      <c r="AW405" s="122"/>
      <c r="AX405" s="122"/>
      <c r="AY405" s="122"/>
      <c r="AZ405" s="122"/>
      <c r="BA405" s="122"/>
    </row>
    <row r="406" spans="1:53" ht="15.75" customHeight="1" x14ac:dyDescent="0.25">
      <c r="A406" s="812">
        <v>405</v>
      </c>
      <c r="B406" s="123"/>
      <c r="C406" s="131"/>
      <c r="D406" s="124"/>
      <c r="E406" s="543"/>
      <c r="F406" s="124"/>
      <c r="G406" s="681"/>
      <c r="H406" s="125"/>
      <c r="I406" s="742"/>
      <c r="J406" s="126"/>
      <c r="K406" s="701"/>
      <c r="L406" s="126"/>
      <c r="M406" s="125"/>
      <c r="N406" s="132" t="str">
        <f t="shared" si="55"/>
        <v>405</v>
      </c>
      <c r="O406" s="478"/>
      <c r="P406" s="478"/>
      <c r="Q406" s="125"/>
      <c r="R406" s="127"/>
      <c r="S406" s="127"/>
      <c r="T406" s="133" t="str">
        <f t="shared" si="56"/>
        <v/>
      </c>
      <c r="U406" s="134" t="str">
        <f t="shared" si="57"/>
        <v/>
      </c>
      <c r="V406" s="125"/>
      <c r="W406" s="125"/>
      <c r="X406" s="125"/>
      <c r="Y406" s="125"/>
      <c r="Z406" s="128"/>
      <c r="AA406" s="692" t="str">
        <f t="shared" si="50"/>
        <v>ERROR</v>
      </c>
      <c r="AB406" s="128"/>
      <c r="AC406" s="128"/>
      <c r="AD406" s="635"/>
      <c r="AE406" s="131" t="str">
        <f t="shared" si="51"/>
        <v>ERROR</v>
      </c>
      <c r="AF406" s="479"/>
      <c r="AG406" s="690"/>
      <c r="AH406" s="481"/>
      <c r="AI406" s="689"/>
      <c r="AJ406" s="480"/>
      <c r="AK406" s="127"/>
      <c r="AL406" s="125"/>
      <c r="AM406" s="125"/>
      <c r="AN406" s="128"/>
      <c r="AO406" s="128"/>
      <c r="AP406" s="125"/>
      <c r="AQ406" s="705"/>
      <c r="AR406" s="96" t="str">
        <f t="shared" si="52"/>
        <v/>
      </c>
      <c r="AS406" s="96" t="str">
        <f t="shared" si="53"/>
        <v/>
      </c>
      <c r="AT406" s="132" t="str">
        <f t="shared" si="54"/>
        <v xml:space="preserve"> - </v>
      </c>
      <c r="AU406" s="477" t="str">
        <f>IFERROR(VLOOKUP(B406,adm!$C$2:$E$36,3,FALSE),"")</f>
        <v/>
      </c>
      <c r="AV406" s="258"/>
      <c r="AW406" s="122"/>
      <c r="AX406" s="122"/>
      <c r="AY406" s="122"/>
      <c r="AZ406" s="122"/>
      <c r="BA406" s="122"/>
    </row>
    <row r="407" spans="1:53" ht="15.75" customHeight="1" x14ac:dyDescent="0.25">
      <c r="A407" s="812">
        <v>406</v>
      </c>
      <c r="B407" s="123"/>
      <c r="C407" s="131"/>
      <c r="D407" s="124"/>
      <c r="E407" s="543"/>
      <c r="F407" s="124"/>
      <c r="G407" s="681"/>
      <c r="H407" s="125"/>
      <c r="I407" s="742"/>
      <c r="J407" s="126"/>
      <c r="K407" s="701"/>
      <c r="L407" s="126"/>
      <c r="M407" s="125"/>
      <c r="N407" s="132" t="str">
        <f t="shared" si="55"/>
        <v>406</v>
      </c>
      <c r="O407" s="478"/>
      <c r="P407" s="478"/>
      <c r="Q407" s="125"/>
      <c r="R407" s="127"/>
      <c r="S407" s="127"/>
      <c r="T407" s="133" t="str">
        <f t="shared" si="56"/>
        <v/>
      </c>
      <c r="U407" s="134" t="str">
        <f t="shared" si="57"/>
        <v/>
      </c>
      <c r="V407" s="125"/>
      <c r="W407" s="125"/>
      <c r="X407" s="125"/>
      <c r="Y407" s="125"/>
      <c r="Z407" s="128"/>
      <c r="AA407" s="692" t="str">
        <f t="shared" si="50"/>
        <v>ERROR</v>
      </c>
      <c r="AB407" s="128"/>
      <c r="AC407" s="128"/>
      <c r="AD407" s="635"/>
      <c r="AE407" s="131" t="str">
        <f t="shared" si="51"/>
        <v>ERROR</v>
      </c>
      <c r="AF407" s="479"/>
      <c r="AG407" s="690"/>
      <c r="AH407" s="481"/>
      <c r="AI407" s="689"/>
      <c r="AJ407" s="480"/>
      <c r="AK407" s="127"/>
      <c r="AL407" s="125"/>
      <c r="AM407" s="125"/>
      <c r="AN407" s="128"/>
      <c r="AO407" s="128"/>
      <c r="AP407" s="125"/>
      <c r="AQ407" s="705"/>
      <c r="AR407" s="96" t="str">
        <f t="shared" si="52"/>
        <v/>
      </c>
      <c r="AS407" s="96" t="str">
        <f t="shared" si="53"/>
        <v/>
      </c>
      <c r="AT407" s="132" t="str">
        <f t="shared" si="54"/>
        <v xml:space="preserve"> - </v>
      </c>
      <c r="AU407" s="477" t="str">
        <f>IFERROR(VLOOKUP(B407,adm!$C$2:$E$36,3,FALSE),"")</f>
        <v/>
      </c>
      <c r="AV407" s="258"/>
      <c r="AW407" s="122"/>
      <c r="AX407" s="122"/>
      <c r="AY407" s="122"/>
      <c r="AZ407" s="122"/>
      <c r="BA407" s="122"/>
    </row>
    <row r="408" spans="1:53" ht="15.75" customHeight="1" x14ac:dyDescent="0.25">
      <c r="A408" s="812">
        <v>407</v>
      </c>
      <c r="B408" s="123"/>
      <c r="C408" s="131"/>
      <c r="D408" s="124"/>
      <c r="E408" s="543"/>
      <c r="F408" s="124"/>
      <c r="G408" s="681"/>
      <c r="H408" s="125"/>
      <c r="I408" s="742"/>
      <c r="J408" s="126"/>
      <c r="K408" s="701"/>
      <c r="L408" s="126"/>
      <c r="M408" s="125"/>
      <c r="N408" s="132" t="str">
        <f t="shared" si="55"/>
        <v>407</v>
      </c>
      <c r="O408" s="478"/>
      <c r="P408" s="478"/>
      <c r="Q408" s="125"/>
      <c r="R408" s="127"/>
      <c r="S408" s="127"/>
      <c r="T408" s="133" t="str">
        <f t="shared" si="56"/>
        <v/>
      </c>
      <c r="U408" s="134" t="str">
        <f t="shared" si="57"/>
        <v/>
      </c>
      <c r="V408" s="125"/>
      <c r="W408" s="125"/>
      <c r="X408" s="125"/>
      <c r="Y408" s="125"/>
      <c r="Z408" s="128"/>
      <c r="AA408" s="692" t="str">
        <f t="shared" si="50"/>
        <v>ERROR</v>
      </c>
      <c r="AB408" s="128"/>
      <c r="AC408" s="128"/>
      <c r="AD408" s="635"/>
      <c r="AE408" s="131" t="str">
        <f t="shared" si="51"/>
        <v>ERROR</v>
      </c>
      <c r="AF408" s="479"/>
      <c r="AG408" s="690"/>
      <c r="AH408" s="481"/>
      <c r="AI408" s="689"/>
      <c r="AJ408" s="480"/>
      <c r="AK408" s="127"/>
      <c r="AL408" s="125"/>
      <c r="AM408" s="125"/>
      <c r="AN408" s="128"/>
      <c r="AO408" s="128"/>
      <c r="AP408" s="125"/>
      <c r="AQ408" s="705"/>
      <c r="AR408" s="96" t="str">
        <f t="shared" si="52"/>
        <v/>
      </c>
      <c r="AS408" s="96" t="str">
        <f t="shared" si="53"/>
        <v/>
      </c>
      <c r="AT408" s="132" t="str">
        <f t="shared" si="54"/>
        <v xml:space="preserve"> - </v>
      </c>
      <c r="AU408" s="477" t="str">
        <f>IFERROR(VLOOKUP(B408,adm!$C$2:$E$36,3,FALSE),"")</f>
        <v/>
      </c>
      <c r="AV408" s="258"/>
      <c r="AW408" s="122"/>
      <c r="AX408" s="122"/>
      <c r="AY408" s="122"/>
      <c r="AZ408" s="122"/>
      <c r="BA408" s="122"/>
    </row>
    <row r="409" spans="1:53" ht="15.75" customHeight="1" x14ac:dyDescent="0.25">
      <c r="A409" s="812">
        <v>408</v>
      </c>
      <c r="B409" s="123"/>
      <c r="C409" s="131"/>
      <c r="D409" s="124"/>
      <c r="E409" s="543"/>
      <c r="F409" s="124"/>
      <c r="G409" s="681"/>
      <c r="H409" s="125"/>
      <c r="I409" s="742"/>
      <c r="J409" s="126"/>
      <c r="K409" s="701"/>
      <c r="L409" s="126"/>
      <c r="M409" s="125"/>
      <c r="N409" s="132" t="str">
        <f t="shared" si="55"/>
        <v>408</v>
      </c>
      <c r="O409" s="478"/>
      <c r="P409" s="478"/>
      <c r="Q409" s="125"/>
      <c r="R409" s="127"/>
      <c r="S409" s="127"/>
      <c r="T409" s="133" t="str">
        <f t="shared" si="56"/>
        <v/>
      </c>
      <c r="U409" s="134" t="str">
        <f t="shared" si="57"/>
        <v/>
      </c>
      <c r="V409" s="125"/>
      <c r="W409" s="125"/>
      <c r="X409" s="125"/>
      <c r="Y409" s="125"/>
      <c r="Z409" s="128"/>
      <c r="AA409" s="692" t="str">
        <f t="shared" si="50"/>
        <v>ERROR</v>
      </c>
      <c r="AB409" s="128"/>
      <c r="AC409" s="128"/>
      <c r="AD409" s="635"/>
      <c r="AE409" s="131" t="str">
        <f t="shared" si="51"/>
        <v>ERROR</v>
      </c>
      <c r="AF409" s="479"/>
      <c r="AG409" s="690"/>
      <c r="AH409" s="481"/>
      <c r="AI409" s="689"/>
      <c r="AJ409" s="480"/>
      <c r="AK409" s="127"/>
      <c r="AL409" s="125"/>
      <c r="AM409" s="125"/>
      <c r="AN409" s="128"/>
      <c r="AO409" s="128"/>
      <c r="AP409" s="125"/>
      <c r="AQ409" s="705"/>
      <c r="AR409" s="96" t="str">
        <f t="shared" si="52"/>
        <v/>
      </c>
      <c r="AS409" s="96" t="str">
        <f t="shared" si="53"/>
        <v/>
      </c>
      <c r="AT409" s="132" t="str">
        <f t="shared" si="54"/>
        <v xml:space="preserve"> - </v>
      </c>
      <c r="AU409" s="477" t="str">
        <f>IFERROR(VLOOKUP(B409,adm!$C$2:$E$36,3,FALSE),"")</f>
        <v/>
      </c>
      <c r="AV409" s="258"/>
      <c r="AW409" s="122"/>
      <c r="AX409" s="122"/>
      <c r="AY409" s="122"/>
      <c r="AZ409" s="122"/>
      <c r="BA409" s="122"/>
    </row>
    <row r="410" spans="1:53" ht="15.75" customHeight="1" x14ac:dyDescent="0.25">
      <c r="A410" s="812">
        <v>409</v>
      </c>
      <c r="B410" s="123"/>
      <c r="C410" s="131"/>
      <c r="D410" s="124"/>
      <c r="E410" s="543"/>
      <c r="F410" s="124"/>
      <c r="G410" s="681"/>
      <c r="H410" s="125"/>
      <c r="I410" s="742"/>
      <c r="J410" s="126"/>
      <c r="K410" s="701"/>
      <c r="L410" s="126"/>
      <c r="M410" s="125"/>
      <c r="N410" s="132" t="str">
        <f t="shared" si="55"/>
        <v>409</v>
      </c>
      <c r="O410" s="478"/>
      <c r="P410" s="478"/>
      <c r="Q410" s="125"/>
      <c r="R410" s="127"/>
      <c r="S410" s="127"/>
      <c r="T410" s="133" t="str">
        <f t="shared" si="56"/>
        <v/>
      </c>
      <c r="U410" s="134" t="str">
        <f t="shared" si="57"/>
        <v/>
      </c>
      <c r="V410" s="125"/>
      <c r="W410" s="125"/>
      <c r="X410" s="125"/>
      <c r="Y410" s="125"/>
      <c r="Z410" s="128"/>
      <c r="AA410" s="692" t="str">
        <f t="shared" si="50"/>
        <v>ERROR</v>
      </c>
      <c r="AB410" s="128"/>
      <c r="AC410" s="128"/>
      <c r="AD410" s="635"/>
      <c r="AE410" s="131" t="str">
        <f t="shared" si="51"/>
        <v>ERROR</v>
      </c>
      <c r="AF410" s="479"/>
      <c r="AG410" s="690"/>
      <c r="AH410" s="481"/>
      <c r="AI410" s="689"/>
      <c r="AJ410" s="480"/>
      <c r="AK410" s="127"/>
      <c r="AL410" s="125"/>
      <c r="AM410" s="125"/>
      <c r="AN410" s="128"/>
      <c r="AO410" s="128"/>
      <c r="AP410" s="125"/>
      <c r="AQ410" s="705"/>
      <c r="AR410" s="96" t="str">
        <f t="shared" si="52"/>
        <v/>
      </c>
      <c r="AS410" s="96" t="str">
        <f t="shared" si="53"/>
        <v/>
      </c>
      <c r="AT410" s="132" t="str">
        <f t="shared" si="54"/>
        <v xml:space="preserve"> - </v>
      </c>
      <c r="AU410" s="477" t="str">
        <f>IFERROR(VLOOKUP(B410,adm!$C$2:$E$36,3,FALSE),"")</f>
        <v/>
      </c>
      <c r="AV410" s="258"/>
      <c r="AW410" s="122"/>
      <c r="AX410" s="122"/>
      <c r="AY410" s="122"/>
      <c r="AZ410" s="122"/>
      <c r="BA410" s="122"/>
    </row>
    <row r="411" spans="1:53" ht="15.75" customHeight="1" x14ac:dyDescent="0.25">
      <c r="A411" s="812">
        <v>410</v>
      </c>
      <c r="B411" s="123"/>
      <c r="C411" s="131"/>
      <c r="D411" s="124"/>
      <c r="E411" s="543"/>
      <c r="F411" s="124"/>
      <c r="G411" s="681"/>
      <c r="H411" s="125"/>
      <c r="I411" s="742"/>
      <c r="J411" s="126"/>
      <c r="K411" s="701"/>
      <c r="L411" s="126"/>
      <c r="M411" s="125"/>
      <c r="N411" s="132" t="str">
        <f t="shared" si="55"/>
        <v>410</v>
      </c>
      <c r="O411" s="478"/>
      <c r="P411" s="478"/>
      <c r="Q411" s="125"/>
      <c r="R411" s="127"/>
      <c r="S411" s="127"/>
      <c r="T411" s="133" t="str">
        <f t="shared" si="56"/>
        <v/>
      </c>
      <c r="U411" s="134" t="str">
        <f t="shared" si="57"/>
        <v/>
      </c>
      <c r="V411" s="125"/>
      <c r="W411" s="125"/>
      <c r="X411" s="125"/>
      <c r="Y411" s="125"/>
      <c r="Z411" s="128"/>
      <c r="AA411" s="692" t="str">
        <f t="shared" si="50"/>
        <v>ERROR</v>
      </c>
      <c r="AB411" s="128"/>
      <c r="AC411" s="128"/>
      <c r="AD411" s="635"/>
      <c r="AE411" s="131" t="str">
        <f t="shared" si="51"/>
        <v>ERROR</v>
      </c>
      <c r="AF411" s="479"/>
      <c r="AG411" s="690"/>
      <c r="AH411" s="481"/>
      <c r="AI411" s="689"/>
      <c r="AJ411" s="480"/>
      <c r="AK411" s="127"/>
      <c r="AL411" s="125"/>
      <c r="AM411" s="125"/>
      <c r="AN411" s="128"/>
      <c r="AO411" s="128"/>
      <c r="AP411" s="125"/>
      <c r="AQ411" s="705"/>
      <c r="AR411" s="96" t="str">
        <f t="shared" si="52"/>
        <v/>
      </c>
      <c r="AS411" s="96" t="str">
        <f t="shared" si="53"/>
        <v/>
      </c>
      <c r="AT411" s="132" t="str">
        <f t="shared" si="54"/>
        <v xml:space="preserve"> - </v>
      </c>
      <c r="AU411" s="477" t="str">
        <f>IFERROR(VLOOKUP(B411,adm!$C$2:$E$36,3,FALSE),"")</f>
        <v/>
      </c>
      <c r="AV411" s="258"/>
      <c r="AW411" s="122"/>
      <c r="AX411" s="122"/>
      <c r="AY411" s="122"/>
      <c r="AZ411" s="122"/>
      <c r="BA411" s="122"/>
    </row>
    <row r="412" spans="1:53" ht="15.75" customHeight="1" x14ac:dyDescent="0.25">
      <c r="A412" s="812">
        <v>411</v>
      </c>
      <c r="B412" s="123"/>
      <c r="C412" s="131"/>
      <c r="D412" s="124"/>
      <c r="E412" s="543"/>
      <c r="F412" s="124"/>
      <c r="G412" s="681"/>
      <c r="H412" s="125"/>
      <c r="I412" s="742"/>
      <c r="J412" s="126"/>
      <c r="K412" s="701"/>
      <c r="L412" s="126"/>
      <c r="M412" s="125"/>
      <c r="N412" s="132" t="str">
        <f t="shared" si="55"/>
        <v>411</v>
      </c>
      <c r="O412" s="478"/>
      <c r="P412" s="478"/>
      <c r="Q412" s="125"/>
      <c r="R412" s="127"/>
      <c r="S412" s="127"/>
      <c r="T412" s="133" t="str">
        <f t="shared" si="56"/>
        <v/>
      </c>
      <c r="U412" s="134" t="str">
        <f t="shared" si="57"/>
        <v/>
      </c>
      <c r="V412" s="125"/>
      <c r="W412" s="125"/>
      <c r="X412" s="125"/>
      <c r="Y412" s="125"/>
      <c r="Z412" s="128"/>
      <c r="AA412" s="692" t="str">
        <f t="shared" si="50"/>
        <v>ERROR</v>
      </c>
      <c r="AB412" s="128"/>
      <c r="AC412" s="128"/>
      <c r="AD412" s="635"/>
      <c r="AE412" s="131" t="str">
        <f t="shared" si="51"/>
        <v>ERROR</v>
      </c>
      <c r="AF412" s="479"/>
      <c r="AG412" s="690"/>
      <c r="AH412" s="481"/>
      <c r="AI412" s="689"/>
      <c r="AJ412" s="480"/>
      <c r="AK412" s="127"/>
      <c r="AL412" s="125"/>
      <c r="AM412" s="125"/>
      <c r="AN412" s="128"/>
      <c r="AO412" s="128"/>
      <c r="AP412" s="125"/>
      <c r="AQ412" s="705"/>
      <c r="AR412" s="96" t="str">
        <f t="shared" si="52"/>
        <v/>
      </c>
      <c r="AS412" s="96" t="str">
        <f t="shared" si="53"/>
        <v/>
      </c>
      <c r="AT412" s="132" t="str">
        <f t="shared" si="54"/>
        <v xml:space="preserve"> - </v>
      </c>
      <c r="AU412" s="477" t="str">
        <f>IFERROR(VLOOKUP(B412,adm!$C$2:$E$36,3,FALSE),"")</f>
        <v/>
      </c>
      <c r="AV412" s="258"/>
      <c r="AW412" s="122"/>
      <c r="AX412" s="122"/>
      <c r="AY412" s="122"/>
      <c r="AZ412" s="122"/>
      <c r="BA412" s="122"/>
    </row>
    <row r="413" spans="1:53" ht="15.75" customHeight="1" x14ac:dyDescent="0.25">
      <c r="A413" s="812">
        <v>412</v>
      </c>
      <c r="B413" s="123"/>
      <c r="C413" s="131"/>
      <c r="D413" s="124"/>
      <c r="E413" s="543"/>
      <c r="F413" s="124"/>
      <c r="G413" s="681"/>
      <c r="H413" s="125"/>
      <c r="I413" s="742"/>
      <c r="J413" s="126"/>
      <c r="K413" s="701"/>
      <c r="L413" s="126"/>
      <c r="M413" s="125"/>
      <c r="N413" s="132" t="str">
        <f t="shared" si="55"/>
        <v>412</v>
      </c>
      <c r="O413" s="478"/>
      <c r="P413" s="478"/>
      <c r="Q413" s="125"/>
      <c r="R413" s="127"/>
      <c r="S413" s="127"/>
      <c r="T413" s="133" t="str">
        <f t="shared" si="56"/>
        <v/>
      </c>
      <c r="U413" s="134" t="str">
        <f t="shared" si="57"/>
        <v/>
      </c>
      <c r="V413" s="125"/>
      <c r="W413" s="125"/>
      <c r="X413" s="125"/>
      <c r="Y413" s="125"/>
      <c r="Z413" s="128"/>
      <c r="AA413" s="692" t="str">
        <f t="shared" si="50"/>
        <v>ERROR</v>
      </c>
      <c r="AB413" s="128"/>
      <c r="AC413" s="128"/>
      <c r="AD413" s="635"/>
      <c r="AE413" s="131" t="str">
        <f t="shared" si="51"/>
        <v>ERROR</v>
      </c>
      <c r="AF413" s="479"/>
      <c r="AG413" s="690"/>
      <c r="AH413" s="481"/>
      <c r="AI413" s="689"/>
      <c r="AJ413" s="480"/>
      <c r="AK413" s="127"/>
      <c r="AL413" s="125"/>
      <c r="AM413" s="125"/>
      <c r="AN413" s="128"/>
      <c r="AO413" s="128"/>
      <c r="AP413" s="125"/>
      <c r="AQ413" s="705"/>
      <c r="AR413" s="96" t="str">
        <f t="shared" si="52"/>
        <v/>
      </c>
      <c r="AS413" s="96" t="str">
        <f t="shared" si="53"/>
        <v/>
      </c>
      <c r="AT413" s="132" t="str">
        <f t="shared" si="54"/>
        <v xml:space="preserve"> - </v>
      </c>
      <c r="AU413" s="477" t="str">
        <f>IFERROR(VLOOKUP(B413,adm!$C$2:$E$36,3,FALSE),"")</f>
        <v/>
      </c>
      <c r="AV413" s="258"/>
      <c r="AW413" s="122"/>
      <c r="AX413" s="122"/>
      <c r="AY413" s="122"/>
      <c r="AZ413" s="122"/>
      <c r="BA413" s="122"/>
    </row>
    <row r="414" spans="1:53" ht="15.75" customHeight="1" x14ac:dyDescent="0.25">
      <c r="A414" s="812">
        <v>413</v>
      </c>
      <c r="B414" s="123"/>
      <c r="C414" s="131"/>
      <c r="D414" s="124"/>
      <c r="E414" s="543"/>
      <c r="F414" s="124"/>
      <c r="G414" s="681"/>
      <c r="H414" s="125"/>
      <c r="I414" s="742"/>
      <c r="J414" s="126"/>
      <c r="K414" s="701"/>
      <c r="L414" s="126"/>
      <c r="M414" s="125"/>
      <c r="N414" s="132" t="str">
        <f t="shared" si="55"/>
        <v>413</v>
      </c>
      <c r="O414" s="478"/>
      <c r="P414" s="478"/>
      <c r="Q414" s="125"/>
      <c r="R414" s="127"/>
      <c r="S414" s="127"/>
      <c r="T414" s="133" t="str">
        <f t="shared" si="56"/>
        <v/>
      </c>
      <c r="U414" s="134" t="str">
        <f t="shared" si="57"/>
        <v/>
      </c>
      <c r="V414" s="125"/>
      <c r="W414" s="125"/>
      <c r="X414" s="125"/>
      <c r="Y414" s="125"/>
      <c r="Z414" s="128"/>
      <c r="AA414" s="692" t="str">
        <f t="shared" si="50"/>
        <v>ERROR</v>
      </c>
      <c r="AB414" s="128"/>
      <c r="AC414" s="128"/>
      <c r="AD414" s="635"/>
      <c r="AE414" s="131" t="str">
        <f t="shared" si="51"/>
        <v>ERROR</v>
      </c>
      <c r="AF414" s="479"/>
      <c r="AG414" s="690"/>
      <c r="AH414" s="481"/>
      <c r="AI414" s="689"/>
      <c r="AJ414" s="480"/>
      <c r="AK414" s="127"/>
      <c r="AL414" s="125"/>
      <c r="AM414" s="125"/>
      <c r="AN414" s="128"/>
      <c r="AO414" s="128"/>
      <c r="AP414" s="125"/>
      <c r="AQ414" s="705"/>
      <c r="AR414" s="96" t="str">
        <f t="shared" si="52"/>
        <v/>
      </c>
      <c r="AS414" s="96" t="str">
        <f t="shared" si="53"/>
        <v/>
      </c>
      <c r="AT414" s="132" t="str">
        <f t="shared" si="54"/>
        <v xml:space="preserve"> - </v>
      </c>
      <c r="AU414" s="477" t="str">
        <f>IFERROR(VLOOKUP(B414,adm!$C$2:$E$36,3,FALSE),"")</f>
        <v/>
      </c>
      <c r="AV414" s="258"/>
      <c r="AW414" s="122"/>
      <c r="AX414" s="122"/>
      <c r="AY414" s="122"/>
      <c r="AZ414" s="122"/>
      <c r="BA414" s="122"/>
    </row>
    <row r="415" spans="1:53" ht="15.75" customHeight="1" x14ac:dyDescent="0.25">
      <c r="A415" s="812">
        <v>414</v>
      </c>
      <c r="B415" s="123"/>
      <c r="C415" s="131"/>
      <c r="D415" s="124"/>
      <c r="E415" s="543"/>
      <c r="F415" s="124"/>
      <c r="G415" s="681"/>
      <c r="H415" s="125"/>
      <c r="I415" s="742"/>
      <c r="J415" s="126"/>
      <c r="K415" s="701"/>
      <c r="L415" s="126"/>
      <c r="M415" s="125"/>
      <c r="N415" s="132" t="str">
        <f t="shared" si="55"/>
        <v>414</v>
      </c>
      <c r="O415" s="478"/>
      <c r="P415" s="478"/>
      <c r="Q415" s="125"/>
      <c r="R415" s="127"/>
      <c r="S415" s="127"/>
      <c r="T415" s="133" t="str">
        <f t="shared" si="56"/>
        <v/>
      </c>
      <c r="U415" s="134" t="str">
        <f t="shared" si="57"/>
        <v/>
      </c>
      <c r="V415" s="125"/>
      <c r="W415" s="125"/>
      <c r="X415" s="125"/>
      <c r="Y415" s="125"/>
      <c r="Z415" s="128"/>
      <c r="AA415" s="692" t="str">
        <f t="shared" si="50"/>
        <v>ERROR</v>
      </c>
      <c r="AB415" s="128"/>
      <c r="AC415" s="128"/>
      <c r="AD415" s="635"/>
      <c r="AE415" s="131" t="str">
        <f t="shared" si="51"/>
        <v>ERROR</v>
      </c>
      <c r="AF415" s="479"/>
      <c r="AG415" s="690"/>
      <c r="AH415" s="481"/>
      <c r="AI415" s="689"/>
      <c r="AJ415" s="480"/>
      <c r="AK415" s="127"/>
      <c r="AL415" s="125"/>
      <c r="AM415" s="125"/>
      <c r="AN415" s="128"/>
      <c r="AO415" s="128"/>
      <c r="AP415" s="125"/>
      <c r="AQ415" s="705"/>
      <c r="AR415" s="96" t="str">
        <f t="shared" si="52"/>
        <v/>
      </c>
      <c r="AS415" s="96" t="str">
        <f t="shared" si="53"/>
        <v/>
      </c>
      <c r="AT415" s="132" t="str">
        <f t="shared" si="54"/>
        <v xml:space="preserve"> - </v>
      </c>
      <c r="AU415" s="477" t="str">
        <f>IFERROR(VLOOKUP(B415,adm!$C$2:$E$36,3,FALSE),"")</f>
        <v/>
      </c>
      <c r="AV415" s="258"/>
      <c r="AW415" s="122"/>
      <c r="AX415" s="122"/>
      <c r="AY415" s="122"/>
      <c r="AZ415" s="122"/>
      <c r="BA415" s="122"/>
    </row>
    <row r="416" spans="1:53" ht="15.75" customHeight="1" x14ac:dyDescent="0.25">
      <c r="A416" s="812">
        <v>415</v>
      </c>
      <c r="B416" s="123"/>
      <c r="C416" s="131"/>
      <c r="D416" s="124"/>
      <c r="E416" s="543"/>
      <c r="F416" s="124"/>
      <c r="G416" s="681"/>
      <c r="H416" s="125"/>
      <c r="I416" s="742"/>
      <c r="J416" s="126"/>
      <c r="K416" s="701"/>
      <c r="L416" s="126"/>
      <c r="M416" s="125"/>
      <c r="N416" s="132" t="str">
        <f t="shared" si="55"/>
        <v>415</v>
      </c>
      <c r="O416" s="478"/>
      <c r="P416" s="478"/>
      <c r="Q416" s="125"/>
      <c r="R416" s="127"/>
      <c r="S416" s="127"/>
      <c r="T416" s="133" t="str">
        <f t="shared" si="56"/>
        <v/>
      </c>
      <c r="U416" s="134" t="str">
        <f t="shared" si="57"/>
        <v/>
      </c>
      <c r="V416" s="125"/>
      <c r="W416" s="125"/>
      <c r="X416" s="125"/>
      <c r="Y416" s="125"/>
      <c r="Z416" s="128"/>
      <c r="AA416" s="692" t="str">
        <f t="shared" si="50"/>
        <v>ERROR</v>
      </c>
      <c r="AB416" s="128"/>
      <c r="AC416" s="128"/>
      <c r="AD416" s="635"/>
      <c r="AE416" s="131" t="str">
        <f t="shared" si="51"/>
        <v>ERROR</v>
      </c>
      <c r="AF416" s="479"/>
      <c r="AG416" s="690"/>
      <c r="AH416" s="481"/>
      <c r="AI416" s="689"/>
      <c r="AJ416" s="480"/>
      <c r="AK416" s="127"/>
      <c r="AL416" s="125"/>
      <c r="AM416" s="125"/>
      <c r="AN416" s="128"/>
      <c r="AO416" s="128"/>
      <c r="AP416" s="125"/>
      <c r="AQ416" s="705"/>
      <c r="AR416" s="96" t="str">
        <f t="shared" si="52"/>
        <v/>
      </c>
      <c r="AS416" s="96" t="str">
        <f t="shared" si="53"/>
        <v/>
      </c>
      <c r="AT416" s="132" t="str">
        <f t="shared" si="54"/>
        <v xml:space="preserve"> - </v>
      </c>
      <c r="AU416" s="477" t="str">
        <f>IFERROR(VLOOKUP(B416,adm!$C$2:$E$36,3,FALSE),"")</f>
        <v/>
      </c>
      <c r="AV416" s="258"/>
      <c r="AW416" s="122"/>
      <c r="AX416" s="122"/>
      <c r="AY416" s="122"/>
      <c r="AZ416" s="122"/>
      <c r="BA416" s="122"/>
    </row>
    <row r="417" spans="1:53" ht="15.75" customHeight="1" x14ac:dyDescent="0.25">
      <c r="A417" s="812">
        <v>416</v>
      </c>
      <c r="B417" s="123"/>
      <c r="C417" s="131"/>
      <c r="D417" s="124"/>
      <c r="E417" s="543"/>
      <c r="F417" s="124"/>
      <c r="G417" s="681"/>
      <c r="H417" s="125"/>
      <c r="I417" s="742"/>
      <c r="J417" s="126"/>
      <c r="K417" s="701"/>
      <c r="L417" s="126"/>
      <c r="M417" s="125"/>
      <c r="N417" s="132" t="str">
        <f t="shared" si="55"/>
        <v>416</v>
      </c>
      <c r="O417" s="478"/>
      <c r="P417" s="478"/>
      <c r="Q417" s="125"/>
      <c r="R417" s="127"/>
      <c r="S417" s="127"/>
      <c r="T417" s="133" t="str">
        <f t="shared" si="56"/>
        <v/>
      </c>
      <c r="U417" s="134" t="str">
        <f t="shared" si="57"/>
        <v/>
      </c>
      <c r="V417" s="125"/>
      <c r="W417" s="125"/>
      <c r="X417" s="125"/>
      <c r="Y417" s="125"/>
      <c r="Z417" s="128"/>
      <c r="AA417" s="692" t="str">
        <f t="shared" si="50"/>
        <v>ERROR</v>
      </c>
      <c r="AB417" s="128"/>
      <c r="AC417" s="128"/>
      <c r="AD417" s="635"/>
      <c r="AE417" s="131" t="str">
        <f t="shared" si="51"/>
        <v>ERROR</v>
      </c>
      <c r="AF417" s="479"/>
      <c r="AG417" s="690"/>
      <c r="AH417" s="481"/>
      <c r="AI417" s="689"/>
      <c r="AJ417" s="480"/>
      <c r="AK417" s="127"/>
      <c r="AL417" s="125"/>
      <c r="AM417" s="125"/>
      <c r="AN417" s="128"/>
      <c r="AO417" s="128"/>
      <c r="AP417" s="125"/>
      <c r="AQ417" s="705"/>
      <c r="AR417" s="96" t="str">
        <f t="shared" si="52"/>
        <v/>
      </c>
      <c r="AS417" s="96" t="str">
        <f t="shared" si="53"/>
        <v/>
      </c>
      <c r="AT417" s="132" t="str">
        <f t="shared" si="54"/>
        <v xml:space="preserve"> - </v>
      </c>
      <c r="AU417" s="477" t="str">
        <f>IFERROR(VLOOKUP(B417,adm!$C$2:$E$36,3,FALSE),"")</f>
        <v/>
      </c>
      <c r="AV417" s="258"/>
      <c r="AW417" s="122"/>
      <c r="AX417" s="122"/>
      <c r="AY417" s="122"/>
      <c r="AZ417" s="122"/>
      <c r="BA417" s="122"/>
    </row>
    <row r="418" spans="1:53" ht="15.75" customHeight="1" x14ac:dyDescent="0.25">
      <c r="A418" s="812">
        <v>417</v>
      </c>
      <c r="B418" s="123"/>
      <c r="C418" s="131"/>
      <c r="D418" s="124"/>
      <c r="E418" s="543"/>
      <c r="F418" s="124"/>
      <c r="G418" s="681"/>
      <c r="H418" s="125"/>
      <c r="I418" s="742"/>
      <c r="J418" s="126"/>
      <c r="K418" s="701"/>
      <c r="L418" s="126"/>
      <c r="M418" s="125"/>
      <c r="N418" s="132" t="str">
        <f t="shared" si="55"/>
        <v>417</v>
      </c>
      <c r="O418" s="478"/>
      <c r="P418" s="478"/>
      <c r="Q418" s="125"/>
      <c r="R418" s="127"/>
      <c r="S418" s="127"/>
      <c r="T418" s="133" t="str">
        <f t="shared" si="56"/>
        <v/>
      </c>
      <c r="U418" s="134" t="str">
        <f t="shared" si="57"/>
        <v/>
      </c>
      <c r="V418" s="125"/>
      <c r="W418" s="125"/>
      <c r="X418" s="125"/>
      <c r="Y418" s="125"/>
      <c r="Z418" s="128"/>
      <c r="AA418" s="692" t="str">
        <f t="shared" si="50"/>
        <v>ERROR</v>
      </c>
      <c r="AB418" s="128"/>
      <c r="AC418" s="128"/>
      <c r="AD418" s="635"/>
      <c r="AE418" s="131" t="str">
        <f t="shared" si="51"/>
        <v>ERROR</v>
      </c>
      <c r="AF418" s="479"/>
      <c r="AG418" s="690"/>
      <c r="AH418" s="481"/>
      <c r="AI418" s="689"/>
      <c r="AJ418" s="480"/>
      <c r="AK418" s="127"/>
      <c r="AL418" s="125"/>
      <c r="AM418" s="125"/>
      <c r="AN418" s="128"/>
      <c r="AO418" s="128"/>
      <c r="AP418" s="125"/>
      <c r="AQ418" s="705"/>
      <c r="AR418" s="96" t="str">
        <f t="shared" si="52"/>
        <v/>
      </c>
      <c r="AS418" s="96" t="str">
        <f t="shared" si="53"/>
        <v/>
      </c>
      <c r="AT418" s="132" t="str">
        <f t="shared" si="54"/>
        <v xml:space="preserve"> - </v>
      </c>
      <c r="AU418" s="477" t="str">
        <f>IFERROR(VLOOKUP(B418,adm!$C$2:$E$36,3,FALSE),"")</f>
        <v/>
      </c>
      <c r="AV418" s="258"/>
      <c r="AW418" s="122"/>
      <c r="AX418" s="122"/>
      <c r="AY418" s="122"/>
      <c r="AZ418" s="122"/>
      <c r="BA418" s="122"/>
    </row>
    <row r="419" spans="1:53" ht="15.75" customHeight="1" x14ac:dyDescent="0.25">
      <c r="A419" s="812">
        <v>418</v>
      </c>
      <c r="B419" s="123"/>
      <c r="C419" s="131"/>
      <c r="D419" s="124"/>
      <c r="E419" s="543"/>
      <c r="F419" s="124"/>
      <c r="G419" s="681"/>
      <c r="H419" s="125"/>
      <c r="I419" s="742"/>
      <c r="J419" s="126"/>
      <c r="K419" s="701"/>
      <c r="L419" s="126"/>
      <c r="M419" s="125"/>
      <c r="N419" s="132" t="str">
        <f t="shared" si="55"/>
        <v>418</v>
      </c>
      <c r="O419" s="478"/>
      <c r="P419" s="478"/>
      <c r="Q419" s="125"/>
      <c r="R419" s="127"/>
      <c r="S419" s="127"/>
      <c r="T419" s="133" t="str">
        <f t="shared" si="56"/>
        <v/>
      </c>
      <c r="U419" s="134" t="str">
        <f t="shared" si="57"/>
        <v/>
      </c>
      <c r="V419" s="125"/>
      <c r="W419" s="125"/>
      <c r="X419" s="125"/>
      <c r="Y419" s="125"/>
      <c r="Z419" s="128"/>
      <c r="AA419" s="692" t="str">
        <f t="shared" si="50"/>
        <v>ERROR</v>
      </c>
      <c r="AB419" s="128"/>
      <c r="AC419" s="128"/>
      <c r="AD419" s="635"/>
      <c r="AE419" s="131" t="str">
        <f t="shared" si="51"/>
        <v>ERROR</v>
      </c>
      <c r="AF419" s="479"/>
      <c r="AG419" s="690"/>
      <c r="AH419" s="481"/>
      <c r="AI419" s="689"/>
      <c r="AJ419" s="480"/>
      <c r="AK419" s="127"/>
      <c r="AL419" s="125"/>
      <c r="AM419" s="125"/>
      <c r="AN419" s="128"/>
      <c r="AO419" s="128"/>
      <c r="AP419" s="125"/>
      <c r="AQ419" s="705"/>
      <c r="AR419" s="96" t="str">
        <f t="shared" si="52"/>
        <v/>
      </c>
      <c r="AS419" s="96" t="str">
        <f t="shared" si="53"/>
        <v/>
      </c>
      <c r="AT419" s="132" t="str">
        <f t="shared" si="54"/>
        <v xml:space="preserve"> - </v>
      </c>
      <c r="AU419" s="477" t="str">
        <f>IFERROR(VLOOKUP(B419,adm!$C$2:$E$36,3,FALSE),"")</f>
        <v/>
      </c>
      <c r="AV419" s="258"/>
      <c r="AW419" s="122"/>
      <c r="AX419" s="122"/>
      <c r="AY419" s="122"/>
      <c r="AZ419" s="122"/>
      <c r="BA419" s="122"/>
    </row>
    <row r="420" spans="1:53" ht="15.75" customHeight="1" x14ac:dyDescent="0.25">
      <c r="A420" s="812">
        <v>419</v>
      </c>
      <c r="B420" s="123"/>
      <c r="C420" s="131"/>
      <c r="D420" s="124"/>
      <c r="E420" s="543"/>
      <c r="F420" s="124"/>
      <c r="G420" s="681"/>
      <c r="H420" s="125"/>
      <c r="I420" s="742"/>
      <c r="J420" s="126"/>
      <c r="K420" s="701"/>
      <c r="L420" s="126"/>
      <c r="M420" s="125"/>
      <c r="N420" s="132" t="str">
        <f t="shared" si="55"/>
        <v>419</v>
      </c>
      <c r="O420" s="478"/>
      <c r="P420" s="478"/>
      <c r="Q420" s="125"/>
      <c r="R420" s="127"/>
      <c r="S420" s="127"/>
      <c r="T420" s="133" t="str">
        <f t="shared" si="56"/>
        <v/>
      </c>
      <c r="U420" s="134" t="str">
        <f t="shared" si="57"/>
        <v/>
      </c>
      <c r="V420" s="125"/>
      <c r="W420" s="125"/>
      <c r="X420" s="125"/>
      <c r="Y420" s="125"/>
      <c r="Z420" s="128"/>
      <c r="AA420" s="692" t="str">
        <f t="shared" si="50"/>
        <v>ERROR</v>
      </c>
      <c r="AB420" s="128"/>
      <c r="AC420" s="128"/>
      <c r="AD420" s="635"/>
      <c r="AE420" s="131" t="str">
        <f t="shared" si="51"/>
        <v>ERROR</v>
      </c>
      <c r="AF420" s="479"/>
      <c r="AG420" s="690"/>
      <c r="AH420" s="481"/>
      <c r="AI420" s="689"/>
      <c r="AJ420" s="480"/>
      <c r="AK420" s="127"/>
      <c r="AL420" s="125"/>
      <c r="AM420" s="125"/>
      <c r="AN420" s="128"/>
      <c r="AO420" s="128"/>
      <c r="AP420" s="125"/>
      <c r="AQ420" s="705"/>
      <c r="AR420" s="96" t="str">
        <f t="shared" si="52"/>
        <v/>
      </c>
      <c r="AS420" s="96" t="str">
        <f t="shared" si="53"/>
        <v/>
      </c>
      <c r="AT420" s="132" t="str">
        <f t="shared" si="54"/>
        <v xml:space="preserve"> - </v>
      </c>
      <c r="AU420" s="477" t="str">
        <f>IFERROR(VLOOKUP(B420,adm!$C$2:$E$36,3,FALSE),"")</f>
        <v/>
      </c>
      <c r="AV420" s="258"/>
      <c r="AW420" s="122"/>
      <c r="AX420" s="122"/>
      <c r="AY420" s="122"/>
      <c r="AZ420" s="122"/>
      <c r="BA420" s="122"/>
    </row>
    <row r="421" spans="1:53" ht="15.75" customHeight="1" x14ac:dyDescent="0.25">
      <c r="A421" s="812">
        <v>420</v>
      </c>
      <c r="B421" s="123"/>
      <c r="C421" s="131"/>
      <c r="D421" s="124"/>
      <c r="E421" s="543"/>
      <c r="F421" s="124"/>
      <c r="G421" s="681"/>
      <c r="H421" s="125"/>
      <c r="I421" s="742"/>
      <c r="J421" s="126"/>
      <c r="K421" s="701"/>
      <c r="L421" s="126"/>
      <c r="M421" s="125"/>
      <c r="N421" s="132" t="str">
        <f t="shared" si="55"/>
        <v>420</v>
      </c>
      <c r="O421" s="478"/>
      <c r="P421" s="478"/>
      <c r="Q421" s="125"/>
      <c r="R421" s="127"/>
      <c r="S421" s="127"/>
      <c r="T421" s="133" t="str">
        <f t="shared" si="56"/>
        <v/>
      </c>
      <c r="U421" s="134" t="str">
        <f t="shared" si="57"/>
        <v/>
      </c>
      <c r="V421" s="125"/>
      <c r="W421" s="125"/>
      <c r="X421" s="125"/>
      <c r="Y421" s="125"/>
      <c r="Z421" s="128"/>
      <c r="AA421" s="692" t="str">
        <f t="shared" si="50"/>
        <v>ERROR</v>
      </c>
      <c r="AB421" s="128"/>
      <c r="AC421" s="128"/>
      <c r="AD421" s="635"/>
      <c r="AE421" s="131" t="str">
        <f t="shared" si="51"/>
        <v>ERROR</v>
      </c>
      <c r="AF421" s="479"/>
      <c r="AG421" s="690"/>
      <c r="AH421" s="481"/>
      <c r="AI421" s="689"/>
      <c r="AJ421" s="480"/>
      <c r="AK421" s="127"/>
      <c r="AL421" s="125"/>
      <c r="AM421" s="125"/>
      <c r="AN421" s="128"/>
      <c r="AO421" s="128"/>
      <c r="AP421" s="125"/>
      <c r="AQ421" s="705"/>
      <c r="AR421" s="96" t="str">
        <f t="shared" si="52"/>
        <v/>
      </c>
      <c r="AS421" s="96" t="str">
        <f t="shared" si="53"/>
        <v/>
      </c>
      <c r="AT421" s="132" t="str">
        <f t="shared" si="54"/>
        <v xml:space="preserve"> - </v>
      </c>
      <c r="AU421" s="477" t="str">
        <f>IFERROR(VLOOKUP(B421,adm!$C$2:$E$36,3,FALSE),"")</f>
        <v/>
      </c>
      <c r="AV421" s="258"/>
      <c r="AW421" s="122"/>
      <c r="AX421" s="122"/>
      <c r="AY421" s="122"/>
      <c r="AZ421" s="122"/>
      <c r="BA421" s="122"/>
    </row>
    <row r="422" spans="1:53" ht="15.75" customHeight="1" x14ac:dyDescent="0.25">
      <c r="A422" s="812">
        <v>421</v>
      </c>
      <c r="B422" s="123"/>
      <c r="C422" s="131"/>
      <c r="D422" s="124"/>
      <c r="E422" s="543"/>
      <c r="F422" s="124"/>
      <c r="G422" s="681"/>
      <c r="H422" s="125"/>
      <c r="I422" s="742"/>
      <c r="J422" s="126"/>
      <c r="K422" s="701"/>
      <c r="L422" s="126"/>
      <c r="M422" s="125"/>
      <c r="N422" s="132" t="str">
        <f t="shared" si="55"/>
        <v>421</v>
      </c>
      <c r="O422" s="478"/>
      <c r="P422" s="478"/>
      <c r="Q422" s="125"/>
      <c r="R422" s="127"/>
      <c r="S422" s="127"/>
      <c r="T422" s="133" t="str">
        <f t="shared" si="56"/>
        <v/>
      </c>
      <c r="U422" s="134" t="str">
        <f t="shared" si="57"/>
        <v/>
      </c>
      <c r="V422" s="125"/>
      <c r="W422" s="125"/>
      <c r="X422" s="125"/>
      <c r="Y422" s="125"/>
      <c r="Z422" s="128"/>
      <c r="AA422" s="692" t="str">
        <f t="shared" si="50"/>
        <v>ERROR</v>
      </c>
      <c r="AB422" s="128"/>
      <c r="AC422" s="128"/>
      <c r="AD422" s="635"/>
      <c r="AE422" s="131" t="str">
        <f t="shared" si="51"/>
        <v>ERROR</v>
      </c>
      <c r="AF422" s="479"/>
      <c r="AG422" s="690"/>
      <c r="AH422" s="481"/>
      <c r="AI422" s="689"/>
      <c r="AJ422" s="480"/>
      <c r="AK422" s="127"/>
      <c r="AL422" s="125"/>
      <c r="AM422" s="125"/>
      <c r="AN422" s="128"/>
      <c r="AO422" s="128"/>
      <c r="AP422" s="125"/>
      <c r="AQ422" s="705"/>
      <c r="AR422" s="96" t="str">
        <f t="shared" si="52"/>
        <v/>
      </c>
      <c r="AS422" s="96" t="str">
        <f t="shared" si="53"/>
        <v/>
      </c>
      <c r="AT422" s="132" t="str">
        <f t="shared" si="54"/>
        <v xml:space="preserve"> - </v>
      </c>
      <c r="AU422" s="477" t="str">
        <f>IFERROR(VLOOKUP(B422,adm!$C$2:$E$36,3,FALSE),"")</f>
        <v/>
      </c>
      <c r="AV422" s="258"/>
      <c r="AW422" s="122"/>
      <c r="AX422" s="122"/>
      <c r="AY422" s="122"/>
      <c r="AZ422" s="122"/>
      <c r="BA422" s="122"/>
    </row>
    <row r="423" spans="1:53" ht="15.75" customHeight="1" x14ac:dyDescent="0.25">
      <c r="A423" s="812">
        <v>422</v>
      </c>
      <c r="B423" s="123"/>
      <c r="C423" s="131"/>
      <c r="D423" s="124"/>
      <c r="E423" s="543"/>
      <c r="F423" s="124"/>
      <c r="G423" s="681"/>
      <c r="H423" s="125"/>
      <c r="I423" s="742"/>
      <c r="J423" s="126"/>
      <c r="K423" s="701"/>
      <c r="L423" s="126"/>
      <c r="M423" s="125"/>
      <c r="N423" s="132" t="str">
        <f t="shared" si="55"/>
        <v>422</v>
      </c>
      <c r="O423" s="478"/>
      <c r="P423" s="478"/>
      <c r="Q423" s="125"/>
      <c r="R423" s="127"/>
      <c r="S423" s="127"/>
      <c r="T423" s="133" t="str">
        <f t="shared" si="56"/>
        <v/>
      </c>
      <c r="U423" s="134" t="str">
        <f t="shared" si="57"/>
        <v/>
      </c>
      <c r="V423" s="125"/>
      <c r="W423" s="125"/>
      <c r="X423" s="125"/>
      <c r="Y423" s="125"/>
      <c r="Z423" s="128"/>
      <c r="AA423" s="692" t="str">
        <f t="shared" si="50"/>
        <v>ERROR</v>
      </c>
      <c r="AB423" s="128"/>
      <c r="AC423" s="128"/>
      <c r="AD423" s="635"/>
      <c r="AE423" s="131" t="str">
        <f t="shared" si="51"/>
        <v>ERROR</v>
      </c>
      <c r="AF423" s="479"/>
      <c r="AG423" s="690"/>
      <c r="AH423" s="481"/>
      <c r="AI423" s="689"/>
      <c r="AJ423" s="480"/>
      <c r="AK423" s="127"/>
      <c r="AL423" s="125"/>
      <c r="AM423" s="125"/>
      <c r="AN423" s="128"/>
      <c r="AO423" s="128"/>
      <c r="AP423" s="125"/>
      <c r="AQ423" s="705"/>
      <c r="AR423" s="96" t="str">
        <f t="shared" si="52"/>
        <v/>
      </c>
      <c r="AS423" s="96" t="str">
        <f t="shared" si="53"/>
        <v/>
      </c>
      <c r="AT423" s="132" t="str">
        <f t="shared" si="54"/>
        <v xml:space="preserve"> - </v>
      </c>
      <c r="AU423" s="477" t="str">
        <f>IFERROR(VLOOKUP(B423,adm!$C$2:$E$36,3,FALSE),"")</f>
        <v/>
      </c>
      <c r="AV423" s="258"/>
      <c r="AW423" s="122"/>
      <c r="AX423" s="122"/>
      <c r="AY423" s="122"/>
      <c r="AZ423" s="122"/>
      <c r="BA423" s="122"/>
    </row>
    <row r="424" spans="1:53" ht="15.75" customHeight="1" x14ac:dyDescent="0.25">
      <c r="A424" s="812">
        <v>423</v>
      </c>
      <c r="B424" s="123"/>
      <c r="C424" s="131"/>
      <c r="D424" s="124"/>
      <c r="E424" s="543"/>
      <c r="F424" s="124"/>
      <c r="G424" s="681"/>
      <c r="H424" s="125"/>
      <c r="I424" s="742"/>
      <c r="J424" s="126"/>
      <c r="K424" s="701"/>
      <c r="L424" s="126"/>
      <c r="M424" s="125"/>
      <c r="N424" s="132" t="str">
        <f t="shared" si="55"/>
        <v>423</v>
      </c>
      <c r="O424" s="478"/>
      <c r="P424" s="478"/>
      <c r="Q424" s="125"/>
      <c r="R424" s="127"/>
      <c r="S424" s="127"/>
      <c r="T424" s="133" t="str">
        <f t="shared" si="56"/>
        <v/>
      </c>
      <c r="U424" s="134" t="str">
        <f t="shared" si="57"/>
        <v/>
      </c>
      <c r="V424" s="125"/>
      <c r="W424" s="125"/>
      <c r="X424" s="125"/>
      <c r="Y424" s="125"/>
      <c r="Z424" s="128"/>
      <c r="AA424" s="692" t="str">
        <f t="shared" si="50"/>
        <v>ERROR</v>
      </c>
      <c r="AB424" s="128"/>
      <c r="AC424" s="128"/>
      <c r="AD424" s="635"/>
      <c r="AE424" s="131" t="str">
        <f t="shared" si="51"/>
        <v>ERROR</v>
      </c>
      <c r="AF424" s="479"/>
      <c r="AG424" s="690"/>
      <c r="AH424" s="481"/>
      <c r="AI424" s="689"/>
      <c r="AJ424" s="480"/>
      <c r="AK424" s="127"/>
      <c r="AL424" s="125"/>
      <c r="AM424" s="125"/>
      <c r="AN424" s="128"/>
      <c r="AO424" s="128"/>
      <c r="AP424" s="125"/>
      <c r="AQ424" s="705"/>
      <c r="AR424" s="96" t="str">
        <f t="shared" si="52"/>
        <v/>
      </c>
      <c r="AS424" s="96" t="str">
        <f t="shared" si="53"/>
        <v/>
      </c>
      <c r="AT424" s="132" t="str">
        <f t="shared" si="54"/>
        <v xml:space="preserve"> - </v>
      </c>
      <c r="AU424" s="477" t="str">
        <f>IFERROR(VLOOKUP(B424,adm!$C$2:$E$36,3,FALSE),"")</f>
        <v/>
      </c>
      <c r="AV424" s="258"/>
      <c r="AW424" s="122"/>
      <c r="AX424" s="122"/>
      <c r="AY424" s="122"/>
      <c r="AZ424" s="122"/>
      <c r="BA424" s="122"/>
    </row>
    <row r="425" spans="1:53" ht="15.75" customHeight="1" x14ac:dyDescent="0.25">
      <c r="A425" s="812">
        <v>424</v>
      </c>
      <c r="B425" s="123"/>
      <c r="C425" s="131"/>
      <c r="D425" s="124"/>
      <c r="E425" s="543"/>
      <c r="F425" s="124"/>
      <c r="G425" s="681"/>
      <c r="H425" s="125"/>
      <c r="I425" s="742"/>
      <c r="J425" s="126"/>
      <c r="K425" s="701"/>
      <c r="L425" s="126"/>
      <c r="M425" s="125"/>
      <c r="N425" s="132" t="str">
        <f t="shared" si="55"/>
        <v>424</v>
      </c>
      <c r="O425" s="478"/>
      <c r="P425" s="478"/>
      <c r="Q425" s="125"/>
      <c r="R425" s="127"/>
      <c r="S425" s="127"/>
      <c r="T425" s="133" t="str">
        <f t="shared" si="56"/>
        <v/>
      </c>
      <c r="U425" s="134" t="str">
        <f t="shared" si="57"/>
        <v/>
      </c>
      <c r="V425" s="125"/>
      <c r="W425" s="125"/>
      <c r="X425" s="125"/>
      <c r="Y425" s="125"/>
      <c r="Z425" s="128"/>
      <c r="AA425" s="692" t="str">
        <f t="shared" si="50"/>
        <v>ERROR</v>
      </c>
      <c r="AB425" s="128"/>
      <c r="AC425" s="128"/>
      <c r="AD425" s="635"/>
      <c r="AE425" s="131" t="str">
        <f t="shared" si="51"/>
        <v>ERROR</v>
      </c>
      <c r="AF425" s="479"/>
      <c r="AG425" s="690"/>
      <c r="AH425" s="481"/>
      <c r="AI425" s="689"/>
      <c r="AJ425" s="480"/>
      <c r="AK425" s="127"/>
      <c r="AL425" s="125"/>
      <c r="AM425" s="125"/>
      <c r="AN425" s="128"/>
      <c r="AO425" s="128"/>
      <c r="AP425" s="125"/>
      <c r="AQ425" s="705"/>
      <c r="AR425" s="96" t="str">
        <f t="shared" si="52"/>
        <v/>
      </c>
      <c r="AS425" s="96" t="str">
        <f t="shared" si="53"/>
        <v/>
      </c>
      <c r="AT425" s="132" t="str">
        <f t="shared" si="54"/>
        <v xml:space="preserve"> - </v>
      </c>
      <c r="AU425" s="477" t="str">
        <f>IFERROR(VLOOKUP(B425,adm!$C$2:$E$36,3,FALSE),"")</f>
        <v/>
      </c>
      <c r="AV425" s="258"/>
      <c r="AW425" s="122"/>
      <c r="AX425" s="122"/>
      <c r="AY425" s="122"/>
      <c r="AZ425" s="122"/>
      <c r="BA425" s="122"/>
    </row>
    <row r="426" spans="1:53" ht="15.75" customHeight="1" x14ac:dyDescent="0.25">
      <c r="A426" s="812">
        <v>425</v>
      </c>
      <c r="B426" s="123"/>
      <c r="C426" s="131"/>
      <c r="D426" s="124"/>
      <c r="E426" s="543"/>
      <c r="F426" s="124"/>
      <c r="G426" s="681"/>
      <c r="H426" s="125"/>
      <c r="I426" s="742"/>
      <c r="J426" s="126"/>
      <c r="K426" s="701"/>
      <c r="L426" s="126"/>
      <c r="M426" s="125"/>
      <c r="N426" s="132" t="str">
        <f t="shared" si="55"/>
        <v>425</v>
      </c>
      <c r="O426" s="478"/>
      <c r="P426" s="478"/>
      <c r="Q426" s="125"/>
      <c r="R426" s="127"/>
      <c r="S426" s="127"/>
      <c r="T426" s="133" t="str">
        <f t="shared" si="56"/>
        <v/>
      </c>
      <c r="U426" s="134" t="str">
        <f t="shared" si="57"/>
        <v/>
      </c>
      <c r="V426" s="125"/>
      <c r="W426" s="125"/>
      <c r="X426" s="125"/>
      <c r="Y426" s="125"/>
      <c r="Z426" s="128"/>
      <c r="AA426" s="692" t="str">
        <f t="shared" si="50"/>
        <v>ERROR</v>
      </c>
      <c r="AB426" s="128"/>
      <c r="AC426" s="128"/>
      <c r="AD426" s="635"/>
      <c r="AE426" s="131" t="str">
        <f t="shared" si="51"/>
        <v>ERROR</v>
      </c>
      <c r="AF426" s="479"/>
      <c r="AG426" s="690"/>
      <c r="AH426" s="481"/>
      <c r="AI426" s="689"/>
      <c r="AJ426" s="480"/>
      <c r="AK426" s="127"/>
      <c r="AL426" s="125"/>
      <c r="AM426" s="125"/>
      <c r="AN426" s="128"/>
      <c r="AO426" s="128"/>
      <c r="AP426" s="125"/>
      <c r="AQ426" s="705"/>
      <c r="AR426" s="96" t="str">
        <f t="shared" si="52"/>
        <v/>
      </c>
      <c r="AS426" s="96" t="str">
        <f t="shared" si="53"/>
        <v/>
      </c>
      <c r="AT426" s="132" t="str">
        <f t="shared" si="54"/>
        <v xml:space="preserve"> - </v>
      </c>
      <c r="AU426" s="477" t="str">
        <f>IFERROR(VLOOKUP(B426,adm!$C$2:$E$36,3,FALSE),"")</f>
        <v/>
      </c>
      <c r="AV426" s="258"/>
      <c r="AW426" s="122"/>
      <c r="AX426" s="122"/>
      <c r="AY426" s="122"/>
      <c r="AZ426" s="122"/>
      <c r="BA426" s="122"/>
    </row>
    <row r="427" spans="1:53" ht="15.75" customHeight="1" x14ac:dyDescent="0.25">
      <c r="A427" s="812">
        <v>426</v>
      </c>
      <c r="B427" s="123"/>
      <c r="C427" s="131"/>
      <c r="D427" s="124"/>
      <c r="E427" s="543"/>
      <c r="F427" s="124"/>
      <c r="G427" s="681"/>
      <c r="H427" s="125"/>
      <c r="I427" s="742"/>
      <c r="J427" s="126"/>
      <c r="K427" s="701"/>
      <c r="L427" s="126"/>
      <c r="M427" s="125"/>
      <c r="N427" s="132" t="str">
        <f t="shared" si="55"/>
        <v>426</v>
      </c>
      <c r="O427" s="478"/>
      <c r="P427" s="478"/>
      <c r="Q427" s="125"/>
      <c r="R427" s="127"/>
      <c r="S427" s="127"/>
      <c r="T427" s="133" t="str">
        <f t="shared" si="56"/>
        <v/>
      </c>
      <c r="U427" s="134" t="str">
        <f t="shared" si="57"/>
        <v/>
      </c>
      <c r="V427" s="125"/>
      <c r="W427" s="125"/>
      <c r="X427" s="125"/>
      <c r="Y427" s="125"/>
      <c r="Z427" s="128"/>
      <c r="AA427" s="692" t="str">
        <f t="shared" si="50"/>
        <v>ERROR</v>
      </c>
      <c r="AB427" s="128"/>
      <c r="AC427" s="128"/>
      <c r="AD427" s="635"/>
      <c r="AE427" s="131" t="str">
        <f t="shared" si="51"/>
        <v>ERROR</v>
      </c>
      <c r="AF427" s="479"/>
      <c r="AG427" s="690"/>
      <c r="AH427" s="481"/>
      <c r="AI427" s="689"/>
      <c r="AJ427" s="480"/>
      <c r="AK427" s="127"/>
      <c r="AL427" s="125"/>
      <c r="AM427" s="125"/>
      <c r="AN427" s="128"/>
      <c r="AO427" s="128"/>
      <c r="AP427" s="125"/>
      <c r="AQ427" s="705"/>
      <c r="AR427" s="96" t="str">
        <f t="shared" si="52"/>
        <v/>
      </c>
      <c r="AS427" s="96" t="str">
        <f t="shared" si="53"/>
        <v/>
      </c>
      <c r="AT427" s="132" t="str">
        <f t="shared" si="54"/>
        <v xml:space="preserve"> - </v>
      </c>
      <c r="AU427" s="477" t="str">
        <f>IFERROR(VLOOKUP(B427,adm!$C$2:$E$36,3,FALSE),"")</f>
        <v/>
      </c>
      <c r="AV427" s="258"/>
      <c r="AW427" s="122"/>
      <c r="AX427" s="122"/>
      <c r="AY427" s="122"/>
      <c r="AZ427" s="122"/>
      <c r="BA427" s="122"/>
    </row>
    <row r="428" spans="1:53" ht="15.75" customHeight="1" x14ac:dyDescent="0.25">
      <c r="A428" s="812">
        <v>427</v>
      </c>
      <c r="B428" s="123"/>
      <c r="C428" s="131"/>
      <c r="D428" s="124"/>
      <c r="E428" s="543"/>
      <c r="F428" s="124"/>
      <c r="G428" s="681"/>
      <c r="H428" s="125"/>
      <c r="I428" s="742"/>
      <c r="J428" s="126"/>
      <c r="K428" s="701"/>
      <c r="L428" s="126"/>
      <c r="M428" s="125"/>
      <c r="N428" s="132" t="str">
        <f t="shared" si="55"/>
        <v>427</v>
      </c>
      <c r="O428" s="478"/>
      <c r="P428" s="478"/>
      <c r="Q428" s="125"/>
      <c r="R428" s="127"/>
      <c r="S428" s="127"/>
      <c r="T428" s="133" t="str">
        <f t="shared" si="56"/>
        <v/>
      </c>
      <c r="U428" s="134" t="str">
        <f t="shared" si="57"/>
        <v/>
      </c>
      <c r="V428" s="125"/>
      <c r="W428" s="125"/>
      <c r="X428" s="125"/>
      <c r="Y428" s="125"/>
      <c r="Z428" s="128"/>
      <c r="AA428" s="692" t="str">
        <f t="shared" si="50"/>
        <v>ERROR</v>
      </c>
      <c r="AB428" s="128"/>
      <c r="AC428" s="128"/>
      <c r="AD428" s="635"/>
      <c r="AE428" s="131" t="str">
        <f t="shared" si="51"/>
        <v>ERROR</v>
      </c>
      <c r="AF428" s="479"/>
      <c r="AG428" s="690"/>
      <c r="AH428" s="481"/>
      <c r="AI428" s="689"/>
      <c r="AJ428" s="480"/>
      <c r="AK428" s="127"/>
      <c r="AL428" s="125"/>
      <c r="AM428" s="125"/>
      <c r="AN428" s="128"/>
      <c r="AO428" s="128"/>
      <c r="AP428" s="125"/>
      <c r="AQ428" s="705"/>
      <c r="AR428" s="96" t="str">
        <f t="shared" si="52"/>
        <v/>
      </c>
      <c r="AS428" s="96" t="str">
        <f t="shared" si="53"/>
        <v/>
      </c>
      <c r="AT428" s="132" t="str">
        <f t="shared" si="54"/>
        <v xml:space="preserve"> - </v>
      </c>
      <c r="AU428" s="477" t="str">
        <f>IFERROR(VLOOKUP(B428,adm!$C$2:$E$36,3,FALSE),"")</f>
        <v/>
      </c>
      <c r="AV428" s="258"/>
      <c r="AW428" s="122"/>
      <c r="AX428" s="122"/>
      <c r="AY428" s="122"/>
      <c r="AZ428" s="122"/>
      <c r="BA428" s="122"/>
    </row>
    <row r="429" spans="1:53" ht="15.75" customHeight="1" x14ac:dyDescent="0.25">
      <c r="A429" s="812">
        <v>428</v>
      </c>
      <c r="B429" s="123"/>
      <c r="C429" s="131"/>
      <c r="D429" s="124"/>
      <c r="E429" s="543"/>
      <c r="F429" s="124"/>
      <c r="G429" s="681"/>
      <c r="H429" s="125"/>
      <c r="I429" s="742"/>
      <c r="J429" s="126"/>
      <c r="K429" s="701"/>
      <c r="L429" s="126"/>
      <c r="M429" s="125"/>
      <c r="N429" s="132" t="str">
        <f t="shared" si="55"/>
        <v>428</v>
      </c>
      <c r="O429" s="478"/>
      <c r="P429" s="478"/>
      <c r="Q429" s="125"/>
      <c r="R429" s="127"/>
      <c r="S429" s="127"/>
      <c r="T429" s="133" t="str">
        <f t="shared" si="56"/>
        <v/>
      </c>
      <c r="U429" s="134" t="str">
        <f t="shared" si="57"/>
        <v/>
      </c>
      <c r="V429" s="125"/>
      <c r="W429" s="125"/>
      <c r="X429" s="125"/>
      <c r="Y429" s="125"/>
      <c r="Z429" s="128"/>
      <c r="AA429" s="692" t="str">
        <f t="shared" si="50"/>
        <v>ERROR</v>
      </c>
      <c r="AB429" s="128"/>
      <c r="AC429" s="128"/>
      <c r="AD429" s="635"/>
      <c r="AE429" s="131" t="str">
        <f t="shared" si="51"/>
        <v>ERROR</v>
      </c>
      <c r="AF429" s="479"/>
      <c r="AG429" s="690"/>
      <c r="AH429" s="481"/>
      <c r="AI429" s="689"/>
      <c r="AJ429" s="480"/>
      <c r="AK429" s="127"/>
      <c r="AL429" s="125"/>
      <c r="AM429" s="125"/>
      <c r="AN429" s="128"/>
      <c r="AO429" s="128"/>
      <c r="AP429" s="125"/>
      <c r="AQ429" s="705"/>
      <c r="AR429" s="96" t="str">
        <f t="shared" si="52"/>
        <v/>
      </c>
      <c r="AS429" s="96" t="str">
        <f t="shared" si="53"/>
        <v/>
      </c>
      <c r="AT429" s="132" t="str">
        <f t="shared" si="54"/>
        <v xml:space="preserve"> - </v>
      </c>
      <c r="AU429" s="477" t="str">
        <f>IFERROR(VLOOKUP(B429,adm!$C$2:$E$36,3,FALSE),"")</f>
        <v/>
      </c>
      <c r="AV429" s="258"/>
      <c r="AW429" s="122"/>
      <c r="AX429" s="122"/>
      <c r="AY429" s="122"/>
      <c r="AZ429" s="122"/>
      <c r="BA429" s="122"/>
    </row>
    <row r="430" spans="1:53" ht="15.75" customHeight="1" x14ac:dyDescent="0.25">
      <c r="A430" s="812">
        <v>429</v>
      </c>
      <c r="B430" s="123"/>
      <c r="C430" s="131"/>
      <c r="D430" s="124"/>
      <c r="E430" s="543"/>
      <c r="F430" s="124"/>
      <c r="G430" s="681"/>
      <c r="H430" s="125"/>
      <c r="I430" s="742"/>
      <c r="J430" s="126"/>
      <c r="K430" s="701"/>
      <c r="L430" s="126"/>
      <c r="M430" s="125"/>
      <c r="N430" s="132" t="str">
        <f t="shared" si="55"/>
        <v>429</v>
      </c>
      <c r="O430" s="478"/>
      <c r="P430" s="478"/>
      <c r="Q430" s="125"/>
      <c r="R430" s="127"/>
      <c r="S430" s="127"/>
      <c r="T430" s="133" t="str">
        <f t="shared" si="56"/>
        <v/>
      </c>
      <c r="U430" s="134" t="str">
        <f t="shared" si="57"/>
        <v/>
      </c>
      <c r="V430" s="125"/>
      <c r="W430" s="125"/>
      <c r="X430" s="125"/>
      <c r="Y430" s="125"/>
      <c r="Z430" s="128"/>
      <c r="AA430" s="692" t="str">
        <f t="shared" si="50"/>
        <v>ERROR</v>
      </c>
      <c r="AB430" s="128"/>
      <c r="AC430" s="128"/>
      <c r="AD430" s="635"/>
      <c r="AE430" s="131" t="str">
        <f t="shared" si="51"/>
        <v>ERROR</v>
      </c>
      <c r="AF430" s="479"/>
      <c r="AG430" s="690"/>
      <c r="AH430" s="481"/>
      <c r="AI430" s="689"/>
      <c r="AJ430" s="480"/>
      <c r="AK430" s="127"/>
      <c r="AL430" s="125"/>
      <c r="AM430" s="125"/>
      <c r="AN430" s="128"/>
      <c r="AO430" s="128"/>
      <c r="AP430" s="125"/>
      <c r="AQ430" s="705"/>
      <c r="AR430" s="96" t="str">
        <f t="shared" si="52"/>
        <v/>
      </c>
      <c r="AS430" s="96" t="str">
        <f t="shared" si="53"/>
        <v/>
      </c>
      <c r="AT430" s="132" t="str">
        <f t="shared" si="54"/>
        <v xml:space="preserve"> - </v>
      </c>
      <c r="AU430" s="477" t="str">
        <f>IFERROR(VLOOKUP(B430,adm!$C$2:$E$36,3,FALSE),"")</f>
        <v/>
      </c>
      <c r="AV430" s="258"/>
      <c r="AW430" s="122"/>
      <c r="AX430" s="122"/>
      <c r="AY430" s="122"/>
      <c r="AZ430" s="122"/>
      <c r="BA430" s="122"/>
    </row>
    <row r="431" spans="1:53" ht="15.75" customHeight="1" x14ac:dyDescent="0.25">
      <c r="A431" s="812">
        <v>430</v>
      </c>
      <c r="B431" s="123"/>
      <c r="C431" s="131"/>
      <c r="D431" s="124"/>
      <c r="E431" s="543"/>
      <c r="F431" s="124"/>
      <c r="G431" s="681"/>
      <c r="H431" s="125"/>
      <c r="I431" s="742"/>
      <c r="J431" s="126"/>
      <c r="K431" s="701"/>
      <c r="L431" s="126"/>
      <c r="M431" s="125"/>
      <c r="N431" s="132" t="str">
        <f t="shared" si="55"/>
        <v>430</v>
      </c>
      <c r="O431" s="478"/>
      <c r="P431" s="478"/>
      <c r="Q431" s="125"/>
      <c r="R431" s="127"/>
      <c r="S431" s="127"/>
      <c r="T431" s="133" t="str">
        <f t="shared" si="56"/>
        <v/>
      </c>
      <c r="U431" s="134" t="str">
        <f t="shared" si="57"/>
        <v/>
      </c>
      <c r="V431" s="125"/>
      <c r="W431" s="125"/>
      <c r="X431" s="125"/>
      <c r="Y431" s="125"/>
      <c r="Z431" s="128"/>
      <c r="AA431" s="692" t="str">
        <f t="shared" si="50"/>
        <v>ERROR</v>
      </c>
      <c r="AB431" s="128"/>
      <c r="AC431" s="128"/>
      <c r="AD431" s="635"/>
      <c r="AE431" s="131" t="str">
        <f t="shared" si="51"/>
        <v>ERROR</v>
      </c>
      <c r="AF431" s="479"/>
      <c r="AG431" s="690"/>
      <c r="AH431" s="481"/>
      <c r="AI431" s="689"/>
      <c r="AJ431" s="480"/>
      <c r="AK431" s="127"/>
      <c r="AL431" s="125"/>
      <c r="AM431" s="125"/>
      <c r="AN431" s="128"/>
      <c r="AO431" s="128"/>
      <c r="AP431" s="125"/>
      <c r="AQ431" s="705"/>
      <c r="AR431" s="96" t="str">
        <f t="shared" si="52"/>
        <v/>
      </c>
      <c r="AS431" s="96" t="str">
        <f t="shared" si="53"/>
        <v/>
      </c>
      <c r="AT431" s="132" t="str">
        <f t="shared" si="54"/>
        <v xml:space="preserve"> - </v>
      </c>
      <c r="AU431" s="477" t="str">
        <f>IFERROR(VLOOKUP(B431,adm!$C$2:$E$36,3,FALSE),"")</f>
        <v/>
      </c>
      <c r="AV431" s="258"/>
      <c r="AW431" s="122"/>
      <c r="AX431" s="122"/>
      <c r="AY431" s="122"/>
      <c r="AZ431" s="122"/>
      <c r="BA431" s="122"/>
    </row>
    <row r="432" spans="1:53" ht="15.75" customHeight="1" x14ac:dyDescent="0.25">
      <c r="A432" s="812">
        <v>431</v>
      </c>
      <c r="B432" s="123"/>
      <c r="C432" s="131"/>
      <c r="D432" s="124"/>
      <c r="E432" s="543"/>
      <c r="F432" s="124"/>
      <c r="G432" s="681"/>
      <c r="H432" s="125"/>
      <c r="I432" s="742"/>
      <c r="J432" s="126"/>
      <c r="K432" s="701"/>
      <c r="L432" s="126"/>
      <c r="M432" s="125"/>
      <c r="N432" s="132" t="str">
        <f t="shared" si="55"/>
        <v>431</v>
      </c>
      <c r="O432" s="478"/>
      <c r="P432" s="478"/>
      <c r="Q432" s="125"/>
      <c r="R432" s="127"/>
      <c r="S432" s="127"/>
      <c r="T432" s="133" t="str">
        <f t="shared" si="56"/>
        <v/>
      </c>
      <c r="U432" s="134" t="str">
        <f t="shared" si="57"/>
        <v/>
      </c>
      <c r="V432" s="125"/>
      <c r="W432" s="125"/>
      <c r="X432" s="125"/>
      <c r="Y432" s="125"/>
      <c r="Z432" s="128"/>
      <c r="AA432" s="692" t="str">
        <f t="shared" si="50"/>
        <v>ERROR</v>
      </c>
      <c r="AB432" s="128"/>
      <c r="AC432" s="128"/>
      <c r="AD432" s="635"/>
      <c r="AE432" s="131" t="str">
        <f t="shared" si="51"/>
        <v>ERROR</v>
      </c>
      <c r="AF432" s="479"/>
      <c r="AG432" s="690"/>
      <c r="AH432" s="481"/>
      <c r="AI432" s="689"/>
      <c r="AJ432" s="480"/>
      <c r="AK432" s="127"/>
      <c r="AL432" s="125"/>
      <c r="AM432" s="125"/>
      <c r="AN432" s="128"/>
      <c r="AO432" s="128"/>
      <c r="AP432" s="125"/>
      <c r="AQ432" s="705"/>
      <c r="AR432" s="96" t="str">
        <f t="shared" si="52"/>
        <v/>
      </c>
      <c r="AS432" s="96" t="str">
        <f t="shared" si="53"/>
        <v/>
      </c>
      <c r="AT432" s="132" t="str">
        <f t="shared" si="54"/>
        <v xml:space="preserve"> - </v>
      </c>
      <c r="AU432" s="477" t="str">
        <f>IFERROR(VLOOKUP(B432,adm!$C$2:$E$36,3,FALSE),"")</f>
        <v/>
      </c>
      <c r="AV432" s="258"/>
      <c r="AW432" s="122"/>
      <c r="AX432" s="122"/>
      <c r="AY432" s="122"/>
      <c r="AZ432" s="122"/>
      <c r="BA432" s="122"/>
    </row>
    <row r="433" spans="1:53" ht="15.75" customHeight="1" x14ac:dyDescent="0.25">
      <c r="A433" s="812">
        <v>432</v>
      </c>
      <c r="B433" s="123"/>
      <c r="C433" s="131"/>
      <c r="D433" s="124"/>
      <c r="E433" s="543"/>
      <c r="F433" s="124"/>
      <c r="G433" s="681"/>
      <c r="H433" s="125"/>
      <c r="I433" s="742"/>
      <c r="J433" s="126"/>
      <c r="K433" s="701"/>
      <c r="L433" s="126"/>
      <c r="M433" s="125"/>
      <c r="N433" s="132" t="str">
        <f t="shared" si="55"/>
        <v>432</v>
      </c>
      <c r="O433" s="478"/>
      <c r="P433" s="478"/>
      <c r="Q433" s="125"/>
      <c r="R433" s="127"/>
      <c r="S433" s="127"/>
      <c r="T433" s="133" t="str">
        <f t="shared" si="56"/>
        <v/>
      </c>
      <c r="U433" s="134" t="str">
        <f t="shared" si="57"/>
        <v/>
      </c>
      <c r="V433" s="125"/>
      <c r="W433" s="125"/>
      <c r="X433" s="125"/>
      <c r="Y433" s="125"/>
      <c r="Z433" s="128"/>
      <c r="AA433" s="692" t="str">
        <f t="shared" si="50"/>
        <v>ERROR</v>
      </c>
      <c r="AB433" s="128"/>
      <c r="AC433" s="128"/>
      <c r="AD433" s="635"/>
      <c r="AE433" s="131" t="str">
        <f t="shared" si="51"/>
        <v>ERROR</v>
      </c>
      <c r="AF433" s="479"/>
      <c r="AG433" s="690"/>
      <c r="AH433" s="481"/>
      <c r="AI433" s="689"/>
      <c r="AJ433" s="480"/>
      <c r="AK433" s="127"/>
      <c r="AL433" s="125"/>
      <c r="AM433" s="125"/>
      <c r="AN433" s="128"/>
      <c r="AO433" s="128"/>
      <c r="AP433" s="125"/>
      <c r="AQ433" s="705"/>
      <c r="AR433" s="96" t="str">
        <f t="shared" si="52"/>
        <v/>
      </c>
      <c r="AS433" s="96" t="str">
        <f t="shared" si="53"/>
        <v/>
      </c>
      <c r="AT433" s="132" t="str">
        <f t="shared" si="54"/>
        <v xml:space="preserve"> - </v>
      </c>
      <c r="AU433" s="477" t="str">
        <f>IFERROR(VLOOKUP(B433,adm!$C$2:$E$36,3,FALSE),"")</f>
        <v/>
      </c>
      <c r="AV433" s="258"/>
      <c r="AW433" s="122"/>
      <c r="AX433" s="122"/>
      <c r="AY433" s="122"/>
      <c r="AZ433" s="122"/>
      <c r="BA433" s="122"/>
    </row>
    <row r="434" spans="1:53" ht="15.75" customHeight="1" x14ac:dyDescent="0.25">
      <c r="A434" s="812">
        <v>433</v>
      </c>
      <c r="B434" s="123"/>
      <c r="C434" s="131"/>
      <c r="D434" s="124"/>
      <c r="E434" s="543"/>
      <c r="F434" s="124"/>
      <c r="G434" s="681"/>
      <c r="H434" s="125"/>
      <c r="I434" s="742"/>
      <c r="J434" s="126"/>
      <c r="K434" s="701"/>
      <c r="L434" s="126"/>
      <c r="M434" s="125"/>
      <c r="N434" s="132" t="str">
        <f t="shared" si="55"/>
        <v>433</v>
      </c>
      <c r="O434" s="478"/>
      <c r="P434" s="478"/>
      <c r="Q434" s="125"/>
      <c r="R434" s="127"/>
      <c r="S434" s="127"/>
      <c r="T434" s="133" t="str">
        <f t="shared" si="56"/>
        <v/>
      </c>
      <c r="U434" s="134" t="str">
        <f t="shared" si="57"/>
        <v/>
      </c>
      <c r="V434" s="125"/>
      <c r="W434" s="125"/>
      <c r="X434" s="125"/>
      <c r="Y434" s="125"/>
      <c r="Z434" s="128"/>
      <c r="AA434" s="692" t="str">
        <f t="shared" si="50"/>
        <v>ERROR</v>
      </c>
      <c r="AB434" s="128"/>
      <c r="AC434" s="128"/>
      <c r="AD434" s="635"/>
      <c r="AE434" s="131" t="str">
        <f t="shared" si="51"/>
        <v>ERROR</v>
      </c>
      <c r="AF434" s="479"/>
      <c r="AG434" s="690"/>
      <c r="AH434" s="481"/>
      <c r="AI434" s="689"/>
      <c r="AJ434" s="480"/>
      <c r="AK434" s="127"/>
      <c r="AL434" s="125"/>
      <c r="AM434" s="125"/>
      <c r="AN434" s="128"/>
      <c r="AO434" s="128"/>
      <c r="AP434" s="125"/>
      <c r="AQ434" s="705"/>
      <c r="AR434" s="96" t="str">
        <f t="shared" si="52"/>
        <v/>
      </c>
      <c r="AS434" s="96" t="str">
        <f t="shared" si="53"/>
        <v/>
      </c>
      <c r="AT434" s="132" t="str">
        <f t="shared" si="54"/>
        <v xml:space="preserve"> - </v>
      </c>
      <c r="AU434" s="477" t="str">
        <f>IFERROR(VLOOKUP(B434,adm!$C$2:$E$36,3,FALSE),"")</f>
        <v/>
      </c>
      <c r="AV434" s="258"/>
      <c r="AW434" s="122"/>
      <c r="AX434" s="122"/>
      <c r="AY434" s="122"/>
      <c r="AZ434" s="122"/>
      <c r="BA434" s="122"/>
    </row>
    <row r="435" spans="1:53" ht="15.75" customHeight="1" x14ac:dyDescent="0.25">
      <c r="A435" s="812">
        <v>434</v>
      </c>
      <c r="B435" s="123"/>
      <c r="C435" s="131"/>
      <c r="D435" s="124"/>
      <c r="E435" s="543"/>
      <c r="F435" s="124"/>
      <c r="G435" s="681"/>
      <c r="H435" s="125"/>
      <c r="I435" s="742"/>
      <c r="J435" s="126"/>
      <c r="K435" s="701"/>
      <c r="L435" s="126"/>
      <c r="M435" s="125"/>
      <c r="N435" s="132" t="str">
        <f t="shared" si="55"/>
        <v>434</v>
      </c>
      <c r="O435" s="478"/>
      <c r="P435" s="478"/>
      <c r="Q435" s="125"/>
      <c r="R435" s="127"/>
      <c r="S435" s="127"/>
      <c r="T435" s="133" t="str">
        <f t="shared" si="56"/>
        <v/>
      </c>
      <c r="U435" s="134" t="str">
        <f t="shared" si="57"/>
        <v/>
      </c>
      <c r="V435" s="125"/>
      <c r="W435" s="125"/>
      <c r="X435" s="125"/>
      <c r="Y435" s="125"/>
      <c r="Z435" s="128"/>
      <c r="AA435" s="692" t="str">
        <f t="shared" si="50"/>
        <v>ERROR</v>
      </c>
      <c r="AB435" s="128"/>
      <c r="AC435" s="128"/>
      <c r="AD435" s="635"/>
      <c r="AE435" s="131" t="str">
        <f t="shared" si="51"/>
        <v>ERROR</v>
      </c>
      <c r="AF435" s="479"/>
      <c r="AG435" s="690"/>
      <c r="AH435" s="481"/>
      <c r="AI435" s="689"/>
      <c r="AJ435" s="480"/>
      <c r="AK435" s="127"/>
      <c r="AL435" s="125"/>
      <c r="AM435" s="125"/>
      <c r="AN435" s="128"/>
      <c r="AO435" s="128"/>
      <c r="AP435" s="125"/>
      <c r="AQ435" s="705"/>
      <c r="AR435" s="96" t="str">
        <f t="shared" si="52"/>
        <v/>
      </c>
      <c r="AS435" s="96" t="str">
        <f t="shared" si="53"/>
        <v/>
      </c>
      <c r="AT435" s="132" t="str">
        <f t="shared" si="54"/>
        <v xml:space="preserve"> - </v>
      </c>
      <c r="AU435" s="477" t="str">
        <f>IFERROR(VLOOKUP(B435,adm!$C$2:$E$36,3,FALSE),"")</f>
        <v/>
      </c>
      <c r="AV435" s="258"/>
      <c r="AW435" s="122"/>
      <c r="AX435" s="122"/>
      <c r="AY435" s="122"/>
      <c r="AZ435" s="122"/>
      <c r="BA435" s="122"/>
    </row>
    <row r="436" spans="1:53" ht="15.75" customHeight="1" x14ac:dyDescent="0.25">
      <c r="A436" s="812">
        <v>435</v>
      </c>
      <c r="B436" s="123"/>
      <c r="C436" s="131"/>
      <c r="D436" s="124"/>
      <c r="E436" s="543"/>
      <c r="F436" s="124"/>
      <c r="G436" s="681"/>
      <c r="H436" s="125"/>
      <c r="I436" s="742"/>
      <c r="J436" s="126"/>
      <c r="K436" s="701"/>
      <c r="L436" s="126"/>
      <c r="M436" s="125"/>
      <c r="N436" s="132" t="str">
        <f t="shared" si="55"/>
        <v>435</v>
      </c>
      <c r="O436" s="478"/>
      <c r="P436" s="478"/>
      <c r="Q436" s="125"/>
      <c r="R436" s="127"/>
      <c r="S436" s="127"/>
      <c r="T436" s="133" t="str">
        <f t="shared" si="56"/>
        <v/>
      </c>
      <c r="U436" s="134" t="str">
        <f t="shared" si="57"/>
        <v/>
      </c>
      <c r="V436" s="125"/>
      <c r="W436" s="125"/>
      <c r="X436" s="125"/>
      <c r="Y436" s="125"/>
      <c r="Z436" s="128"/>
      <c r="AA436" s="692" t="str">
        <f t="shared" si="50"/>
        <v>ERROR</v>
      </c>
      <c r="AB436" s="128"/>
      <c r="AC436" s="128"/>
      <c r="AD436" s="635"/>
      <c r="AE436" s="131" t="str">
        <f t="shared" si="51"/>
        <v>ERROR</v>
      </c>
      <c r="AF436" s="479"/>
      <c r="AG436" s="690"/>
      <c r="AH436" s="481"/>
      <c r="AI436" s="689"/>
      <c r="AJ436" s="480"/>
      <c r="AK436" s="127"/>
      <c r="AL436" s="125"/>
      <c r="AM436" s="125"/>
      <c r="AN436" s="128"/>
      <c r="AO436" s="128"/>
      <c r="AP436" s="125"/>
      <c r="AQ436" s="705"/>
      <c r="AR436" s="96" t="str">
        <f t="shared" si="52"/>
        <v/>
      </c>
      <c r="AS436" s="96" t="str">
        <f t="shared" si="53"/>
        <v/>
      </c>
      <c r="AT436" s="132" t="str">
        <f t="shared" si="54"/>
        <v xml:space="preserve"> - </v>
      </c>
      <c r="AU436" s="477" t="str">
        <f>IFERROR(VLOOKUP(B436,adm!$C$2:$E$36,3,FALSE),"")</f>
        <v/>
      </c>
      <c r="AV436" s="258"/>
      <c r="AW436" s="122"/>
      <c r="AX436" s="122"/>
      <c r="AY436" s="122"/>
      <c r="AZ436" s="122"/>
      <c r="BA436" s="122"/>
    </row>
    <row r="437" spans="1:53" ht="15.75" customHeight="1" x14ac:dyDescent="0.25">
      <c r="A437" s="812">
        <v>436</v>
      </c>
      <c r="B437" s="123"/>
      <c r="C437" s="131"/>
      <c r="D437" s="124"/>
      <c r="E437" s="543"/>
      <c r="F437" s="124"/>
      <c r="G437" s="681"/>
      <c r="H437" s="125"/>
      <c r="I437" s="742"/>
      <c r="J437" s="126"/>
      <c r="K437" s="701"/>
      <c r="L437" s="126"/>
      <c r="M437" s="125"/>
      <c r="N437" s="132" t="str">
        <f t="shared" si="55"/>
        <v>436</v>
      </c>
      <c r="O437" s="478"/>
      <c r="P437" s="478"/>
      <c r="Q437" s="125"/>
      <c r="R437" s="127"/>
      <c r="S437" s="127"/>
      <c r="T437" s="133" t="str">
        <f t="shared" si="56"/>
        <v/>
      </c>
      <c r="U437" s="134" t="str">
        <f t="shared" si="57"/>
        <v/>
      </c>
      <c r="V437" s="125"/>
      <c r="W437" s="125"/>
      <c r="X437" s="125"/>
      <c r="Y437" s="125"/>
      <c r="Z437" s="128"/>
      <c r="AA437" s="692" t="str">
        <f t="shared" si="50"/>
        <v>ERROR</v>
      </c>
      <c r="AB437" s="128"/>
      <c r="AC437" s="128"/>
      <c r="AD437" s="635"/>
      <c r="AE437" s="131" t="str">
        <f t="shared" si="51"/>
        <v>ERROR</v>
      </c>
      <c r="AF437" s="479"/>
      <c r="AG437" s="690"/>
      <c r="AH437" s="481"/>
      <c r="AI437" s="689"/>
      <c r="AJ437" s="480"/>
      <c r="AK437" s="127"/>
      <c r="AL437" s="125"/>
      <c r="AM437" s="125"/>
      <c r="AN437" s="128"/>
      <c r="AO437" s="128"/>
      <c r="AP437" s="125"/>
      <c r="AQ437" s="705"/>
      <c r="AR437" s="96" t="str">
        <f t="shared" si="52"/>
        <v/>
      </c>
      <c r="AS437" s="96" t="str">
        <f t="shared" si="53"/>
        <v/>
      </c>
      <c r="AT437" s="132" t="str">
        <f t="shared" si="54"/>
        <v xml:space="preserve"> - </v>
      </c>
      <c r="AU437" s="477" t="str">
        <f>IFERROR(VLOOKUP(B437,adm!$C$2:$E$36,3,FALSE),"")</f>
        <v/>
      </c>
      <c r="AV437" s="258"/>
      <c r="AW437" s="122"/>
      <c r="AX437" s="122"/>
      <c r="AY437" s="122"/>
      <c r="AZ437" s="122"/>
      <c r="BA437" s="122"/>
    </row>
    <row r="438" spans="1:53" ht="15.75" customHeight="1" x14ac:dyDescent="0.25">
      <c r="A438" s="812">
        <v>437</v>
      </c>
      <c r="B438" s="123"/>
      <c r="C438" s="131"/>
      <c r="D438" s="124"/>
      <c r="E438" s="543"/>
      <c r="F438" s="124"/>
      <c r="G438" s="681"/>
      <c r="H438" s="125"/>
      <c r="I438" s="742"/>
      <c r="J438" s="126"/>
      <c r="K438" s="701"/>
      <c r="L438" s="126"/>
      <c r="M438" s="125"/>
      <c r="N438" s="132" t="str">
        <f t="shared" si="55"/>
        <v>437</v>
      </c>
      <c r="O438" s="478"/>
      <c r="P438" s="478"/>
      <c r="Q438" s="125"/>
      <c r="R438" s="127"/>
      <c r="S438" s="127"/>
      <c r="T438" s="133" t="str">
        <f t="shared" si="56"/>
        <v/>
      </c>
      <c r="U438" s="134" t="str">
        <f t="shared" si="57"/>
        <v/>
      </c>
      <c r="V438" s="125"/>
      <c r="W438" s="125"/>
      <c r="X438" s="125"/>
      <c r="Y438" s="125"/>
      <c r="Z438" s="128"/>
      <c r="AA438" s="692" t="str">
        <f t="shared" si="50"/>
        <v>ERROR</v>
      </c>
      <c r="AB438" s="128"/>
      <c r="AC438" s="128"/>
      <c r="AD438" s="635"/>
      <c r="AE438" s="131" t="str">
        <f t="shared" si="51"/>
        <v>ERROR</v>
      </c>
      <c r="AF438" s="479"/>
      <c r="AG438" s="690"/>
      <c r="AH438" s="481"/>
      <c r="AI438" s="689"/>
      <c r="AJ438" s="480"/>
      <c r="AK438" s="127"/>
      <c r="AL438" s="125"/>
      <c r="AM438" s="125"/>
      <c r="AN438" s="128"/>
      <c r="AO438" s="128"/>
      <c r="AP438" s="125"/>
      <c r="AQ438" s="705"/>
      <c r="AR438" s="96" t="str">
        <f t="shared" si="52"/>
        <v/>
      </c>
      <c r="AS438" s="96" t="str">
        <f t="shared" si="53"/>
        <v/>
      </c>
      <c r="AT438" s="132" t="str">
        <f t="shared" si="54"/>
        <v xml:space="preserve"> - </v>
      </c>
      <c r="AU438" s="477" t="str">
        <f>IFERROR(VLOOKUP(B438,adm!$C$2:$E$36,3,FALSE),"")</f>
        <v/>
      </c>
      <c r="AV438" s="258"/>
      <c r="AW438" s="122"/>
      <c r="AX438" s="122"/>
      <c r="AY438" s="122"/>
      <c r="AZ438" s="122"/>
      <c r="BA438" s="122"/>
    </row>
    <row r="439" spans="1:53" ht="15.75" customHeight="1" x14ac:dyDescent="0.25">
      <c r="A439" s="812">
        <v>438</v>
      </c>
      <c r="B439" s="123"/>
      <c r="C439" s="131"/>
      <c r="D439" s="124"/>
      <c r="E439" s="543"/>
      <c r="F439" s="124"/>
      <c r="G439" s="681"/>
      <c r="H439" s="125"/>
      <c r="I439" s="742"/>
      <c r="J439" s="126"/>
      <c r="K439" s="701"/>
      <c r="L439" s="126"/>
      <c r="M439" s="125"/>
      <c r="N439" s="132" t="str">
        <f t="shared" si="55"/>
        <v>438</v>
      </c>
      <c r="O439" s="478"/>
      <c r="P439" s="478"/>
      <c r="Q439" s="125"/>
      <c r="R439" s="127"/>
      <c r="S439" s="127"/>
      <c r="T439" s="133" t="str">
        <f t="shared" si="56"/>
        <v/>
      </c>
      <c r="U439" s="134" t="str">
        <f t="shared" si="57"/>
        <v/>
      </c>
      <c r="V439" s="125"/>
      <c r="W439" s="125"/>
      <c r="X439" s="125"/>
      <c r="Y439" s="125"/>
      <c r="Z439" s="128"/>
      <c r="AA439" s="692" t="str">
        <f t="shared" si="50"/>
        <v>ERROR</v>
      </c>
      <c r="AB439" s="128"/>
      <c r="AC439" s="128"/>
      <c r="AD439" s="635"/>
      <c r="AE439" s="131" t="str">
        <f t="shared" si="51"/>
        <v>ERROR</v>
      </c>
      <c r="AF439" s="479"/>
      <c r="AG439" s="690"/>
      <c r="AH439" s="481"/>
      <c r="AI439" s="689"/>
      <c r="AJ439" s="480"/>
      <c r="AK439" s="127"/>
      <c r="AL439" s="125"/>
      <c r="AM439" s="125"/>
      <c r="AN439" s="128"/>
      <c r="AO439" s="128"/>
      <c r="AP439" s="125"/>
      <c r="AQ439" s="705"/>
      <c r="AR439" s="96" t="str">
        <f t="shared" si="52"/>
        <v/>
      </c>
      <c r="AS439" s="96" t="str">
        <f t="shared" si="53"/>
        <v/>
      </c>
      <c r="AT439" s="132" t="str">
        <f t="shared" si="54"/>
        <v xml:space="preserve"> - </v>
      </c>
      <c r="AU439" s="477" t="str">
        <f>IFERROR(VLOOKUP(B439,adm!$C$2:$E$36,3,FALSE),"")</f>
        <v/>
      </c>
      <c r="AV439" s="258"/>
      <c r="AW439" s="122"/>
      <c r="AX439" s="122"/>
      <c r="AY439" s="122"/>
      <c r="AZ439" s="122"/>
      <c r="BA439" s="122"/>
    </row>
    <row r="440" spans="1:53" ht="15.75" customHeight="1" x14ac:dyDescent="0.25">
      <c r="A440" s="812">
        <v>439</v>
      </c>
      <c r="B440" s="123"/>
      <c r="C440" s="131"/>
      <c r="D440" s="124"/>
      <c r="E440" s="543"/>
      <c r="F440" s="124"/>
      <c r="G440" s="681"/>
      <c r="H440" s="125"/>
      <c r="I440" s="742"/>
      <c r="J440" s="126"/>
      <c r="K440" s="701"/>
      <c r="L440" s="126"/>
      <c r="M440" s="125"/>
      <c r="N440" s="132" t="str">
        <f t="shared" si="55"/>
        <v>439</v>
      </c>
      <c r="O440" s="478"/>
      <c r="P440" s="478"/>
      <c r="Q440" s="125"/>
      <c r="R440" s="127"/>
      <c r="S440" s="127"/>
      <c r="T440" s="133" t="str">
        <f t="shared" si="56"/>
        <v/>
      </c>
      <c r="U440" s="134" t="str">
        <f t="shared" si="57"/>
        <v/>
      </c>
      <c r="V440" s="125"/>
      <c r="W440" s="125"/>
      <c r="X440" s="125"/>
      <c r="Y440" s="125"/>
      <c r="Z440" s="128"/>
      <c r="AA440" s="692" t="str">
        <f t="shared" si="50"/>
        <v>ERROR</v>
      </c>
      <c r="AB440" s="128"/>
      <c r="AC440" s="128"/>
      <c r="AD440" s="635"/>
      <c r="AE440" s="131" t="str">
        <f t="shared" si="51"/>
        <v>ERROR</v>
      </c>
      <c r="AF440" s="479"/>
      <c r="AG440" s="690"/>
      <c r="AH440" s="481"/>
      <c r="AI440" s="689"/>
      <c r="AJ440" s="480"/>
      <c r="AK440" s="127"/>
      <c r="AL440" s="125"/>
      <c r="AM440" s="125"/>
      <c r="AN440" s="128"/>
      <c r="AO440" s="128"/>
      <c r="AP440" s="125"/>
      <c r="AQ440" s="705"/>
      <c r="AR440" s="96" t="str">
        <f t="shared" si="52"/>
        <v/>
      </c>
      <c r="AS440" s="96" t="str">
        <f t="shared" si="53"/>
        <v/>
      </c>
      <c r="AT440" s="132" t="str">
        <f t="shared" si="54"/>
        <v xml:space="preserve"> - </v>
      </c>
      <c r="AU440" s="477" t="str">
        <f>IFERROR(VLOOKUP(B440,adm!$C$2:$E$36,3,FALSE),"")</f>
        <v/>
      </c>
      <c r="AV440" s="258"/>
      <c r="AW440" s="122"/>
      <c r="AX440" s="122"/>
      <c r="AY440" s="122"/>
      <c r="AZ440" s="122"/>
      <c r="BA440" s="122"/>
    </row>
    <row r="441" spans="1:53" ht="15.75" customHeight="1" x14ac:dyDescent="0.25">
      <c r="A441" s="812">
        <v>440</v>
      </c>
      <c r="B441" s="123"/>
      <c r="C441" s="131"/>
      <c r="D441" s="124"/>
      <c r="E441" s="543"/>
      <c r="F441" s="124"/>
      <c r="G441" s="681"/>
      <c r="H441" s="125"/>
      <c r="I441" s="742"/>
      <c r="J441" s="126"/>
      <c r="K441" s="701"/>
      <c r="L441" s="126"/>
      <c r="M441" s="125"/>
      <c r="N441" s="132" t="str">
        <f t="shared" si="55"/>
        <v>440</v>
      </c>
      <c r="O441" s="478"/>
      <c r="P441" s="478"/>
      <c r="Q441" s="125"/>
      <c r="R441" s="127"/>
      <c r="S441" s="127"/>
      <c r="T441" s="133" t="str">
        <f t="shared" si="56"/>
        <v/>
      </c>
      <c r="U441" s="134" t="str">
        <f t="shared" si="57"/>
        <v/>
      </c>
      <c r="V441" s="125"/>
      <c r="W441" s="125"/>
      <c r="X441" s="125"/>
      <c r="Y441" s="125"/>
      <c r="Z441" s="128"/>
      <c r="AA441" s="692" t="str">
        <f t="shared" si="50"/>
        <v>ERROR</v>
      </c>
      <c r="AB441" s="128"/>
      <c r="AC441" s="128"/>
      <c r="AD441" s="635"/>
      <c r="AE441" s="131" t="str">
        <f t="shared" si="51"/>
        <v>ERROR</v>
      </c>
      <c r="AF441" s="479"/>
      <c r="AG441" s="690"/>
      <c r="AH441" s="481"/>
      <c r="AI441" s="689"/>
      <c r="AJ441" s="480"/>
      <c r="AK441" s="127"/>
      <c r="AL441" s="125"/>
      <c r="AM441" s="125"/>
      <c r="AN441" s="128"/>
      <c r="AO441" s="128"/>
      <c r="AP441" s="125"/>
      <c r="AQ441" s="705"/>
      <c r="AR441" s="96" t="str">
        <f t="shared" si="52"/>
        <v/>
      </c>
      <c r="AS441" s="96" t="str">
        <f t="shared" si="53"/>
        <v/>
      </c>
      <c r="AT441" s="132" t="str">
        <f t="shared" si="54"/>
        <v xml:space="preserve"> - </v>
      </c>
      <c r="AU441" s="477" t="str">
        <f>IFERROR(VLOOKUP(B441,adm!$C$2:$E$36,3,FALSE),"")</f>
        <v/>
      </c>
      <c r="AV441" s="258"/>
      <c r="AW441" s="122"/>
      <c r="AX441" s="122"/>
      <c r="AY441" s="122"/>
      <c r="AZ441" s="122"/>
      <c r="BA441" s="122"/>
    </row>
    <row r="442" spans="1:53" ht="15.75" customHeight="1" x14ac:dyDescent="0.25">
      <c r="A442" s="812">
        <v>441</v>
      </c>
      <c r="B442" s="123"/>
      <c r="C442" s="131"/>
      <c r="D442" s="124"/>
      <c r="E442" s="543"/>
      <c r="F442" s="124"/>
      <c r="G442" s="681"/>
      <c r="H442" s="125"/>
      <c r="I442" s="742"/>
      <c r="J442" s="126"/>
      <c r="K442" s="701"/>
      <c r="L442" s="126"/>
      <c r="M442" s="125"/>
      <c r="N442" s="132" t="str">
        <f t="shared" si="55"/>
        <v>441</v>
      </c>
      <c r="O442" s="478"/>
      <c r="P442" s="478"/>
      <c r="Q442" s="125"/>
      <c r="R442" s="127"/>
      <c r="S442" s="127"/>
      <c r="T442" s="133" t="str">
        <f t="shared" si="56"/>
        <v/>
      </c>
      <c r="U442" s="134" t="str">
        <f t="shared" si="57"/>
        <v/>
      </c>
      <c r="V442" s="125"/>
      <c r="W442" s="125"/>
      <c r="X442" s="125"/>
      <c r="Y442" s="125"/>
      <c r="Z442" s="128"/>
      <c r="AA442" s="692" t="str">
        <f t="shared" si="50"/>
        <v>ERROR</v>
      </c>
      <c r="AB442" s="128"/>
      <c r="AC442" s="128"/>
      <c r="AD442" s="635"/>
      <c r="AE442" s="131" t="str">
        <f t="shared" si="51"/>
        <v>ERROR</v>
      </c>
      <c r="AF442" s="479"/>
      <c r="AG442" s="690"/>
      <c r="AH442" s="481"/>
      <c r="AI442" s="689"/>
      <c r="AJ442" s="480"/>
      <c r="AK442" s="127"/>
      <c r="AL442" s="125"/>
      <c r="AM442" s="125"/>
      <c r="AN442" s="128"/>
      <c r="AO442" s="128"/>
      <c r="AP442" s="125"/>
      <c r="AQ442" s="705"/>
      <c r="AR442" s="96" t="str">
        <f t="shared" si="52"/>
        <v/>
      </c>
      <c r="AS442" s="96" t="str">
        <f t="shared" si="53"/>
        <v/>
      </c>
      <c r="AT442" s="132" t="str">
        <f t="shared" si="54"/>
        <v xml:space="preserve"> - </v>
      </c>
      <c r="AU442" s="477" t="str">
        <f>IFERROR(VLOOKUP(B442,adm!$C$2:$E$36,3,FALSE),"")</f>
        <v/>
      </c>
      <c r="AV442" s="258"/>
      <c r="AW442" s="122"/>
      <c r="AX442" s="122"/>
      <c r="AY442" s="122"/>
      <c r="AZ442" s="122"/>
      <c r="BA442" s="122"/>
    </row>
    <row r="443" spans="1:53" ht="15.75" customHeight="1" x14ac:dyDescent="0.25">
      <c r="A443" s="812">
        <v>442</v>
      </c>
      <c r="B443" s="123"/>
      <c r="C443" s="131"/>
      <c r="D443" s="124"/>
      <c r="E443" s="543"/>
      <c r="F443" s="124"/>
      <c r="G443" s="681"/>
      <c r="H443" s="125"/>
      <c r="I443" s="742"/>
      <c r="J443" s="126"/>
      <c r="K443" s="701"/>
      <c r="L443" s="126"/>
      <c r="M443" s="125"/>
      <c r="N443" s="132" t="str">
        <f t="shared" si="55"/>
        <v>442</v>
      </c>
      <c r="O443" s="478"/>
      <c r="P443" s="478"/>
      <c r="Q443" s="125"/>
      <c r="R443" s="127"/>
      <c r="S443" s="127"/>
      <c r="T443" s="133" t="str">
        <f t="shared" si="56"/>
        <v/>
      </c>
      <c r="U443" s="134" t="str">
        <f t="shared" si="57"/>
        <v/>
      </c>
      <c r="V443" s="125"/>
      <c r="W443" s="125"/>
      <c r="X443" s="125"/>
      <c r="Y443" s="125"/>
      <c r="Z443" s="128"/>
      <c r="AA443" s="692" t="str">
        <f t="shared" si="50"/>
        <v>ERROR</v>
      </c>
      <c r="AB443" s="128"/>
      <c r="AC443" s="128"/>
      <c r="AD443" s="635"/>
      <c r="AE443" s="131" t="str">
        <f t="shared" si="51"/>
        <v>ERROR</v>
      </c>
      <c r="AF443" s="479"/>
      <c r="AG443" s="690"/>
      <c r="AH443" s="481"/>
      <c r="AI443" s="689"/>
      <c r="AJ443" s="480"/>
      <c r="AK443" s="127"/>
      <c r="AL443" s="125"/>
      <c r="AM443" s="125"/>
      <c r="AN443" s="128"/>
      <c r="AO443" s="128"/>
      <c r="AP443" s="125"/>
      <c r="AQ443" s="705"/>
      <c r="AR443" s="96" t="str">
        <f t="shared" si="52"/>
        <v/>
      </c>
      <c r="AS443" s="96" t="str">
        <f t="shared" si="53"/>
        <v/>
      </c>
      <c r="AT443" s="132" t="str">
        <f t="shared" si="54"/>
        <v xml:space="preserve"> - </v>
      </c>
      <c r="AU443" s="477" t="str">
        <f>IFERROR(VLOOKUP(B443,adm!$C$2:$E$36,3,FALSE),"")</f>
        <v/>
      </c>
      <c r="AV443" s="258"/>
      <c r="AW443" s="122"/>
      <c r="AX443" s="122"/>
      <c r="AY443" s="122"/>
      <c r="AZ443" s="122"/>
      <c r="BA443" s="122"/>
    </row>
    <row r="444" spans="1:53" ht="15.75" customHeight="1" x14ac:dyDescent="0.25">
      <c r="A444" s="812">
        <v>443</v>
      </c>
      <c r="B444" s="123"/>
      <c r="C444" s="131"/>
      <c r="D444" s="124"/>
      <c r="E444" s="543"/>
      <c r="F444" s="124"/>
      <c r="G444" s="681"/>
      <c r="H444" s="125"/>
      <c r="I444" s="742"/>
      <c r="J444" s="126"/>
      <c r="K444" s="701"/>
      <c r="L444" s="126"/>
      <c r="M444" s="125"/>
      <c r="N444" s="132" t="str">
        <f t="shared" si="55"/>
        <v>443</v>
      </c>
      <c r="O444" s="478"/>
      <c r="P444" s="478"/>
      <c r="Q444" s="125"/>
      <c r="R444" s="127"/>
      <c r="S444" s="127"/>
      <c r="T444" s="133" t="str">
        <f t="shared" si="56"/>
        <v/>
      </c>
      <c r="U444" s="134" t="str">
        <f t="shared" si="57"/>
        <v/>
      </c>
      <c r="V444" s="125"/>
      <c r="W444" s="125"/>
      <c r="X444" s="125"/>
      <c r="Y444" s="125"/>
      <c r="Z444" s="128"/>
      <c r="AA444" s="692" t="str">
        <f t="shared" si="50"/>
        <v>ERROR</v>
      </c>
      <c r="AB444" s="128"/>
      <c r="AC444" s="128"/>
      <c r="AD444" s="635"/>
      <c r="AE444" s="131" t="str">
        <f t="shared" si="51"/>
        <v>ERROR</v>
      </c>
      <c r="AF444" s="479"/>
      <c r="AG444" s="690"/>
      <c r="AH444" s="481"/>
      <c r="AI444" s="689"/>
      <c r="AJ444" s="480"/>
      <c r="AK444" s="127"/>
      <c r="AL444" s="125"/>
      <c r="AM444" s="125"/>
      <c r="AN444" s="128"/>
      <c r="AO444" s="128"/>
      <c r="AP444" s="125"/>
      <c r="AQ444" s="705"/>
      <c r="AR444" s="96" t="str">
        <f t="shared" si="52"/>
        <v/>
      </c>
      <c r="AS444" s="96" t="str">
        <f t="shared" si="53"/>
        <v/>
      </c>
      <c r="AT444" s="132" t="str">
        <f t="shared" si="54"/>
        <v xml:space="preserve"> - </v>
      </c>
      <c r="AU444" s="477" t="str">
        <f>IFERROR(VLOOKUP(B444,adm!$C$2:$E$36,3,FALSE),"")</f>
        <v/>
      </c>
      <c r="AV444" s="258"/>
      <c r="AW444" s="122"/>
      <c r="AX444" s="122"/>
      <c r="AY444" s="122"/>
      <c r="AZ444" s="122"/>
      <c r="BA444" s="122"/>
    </row>
    <row r="445" spans="1:53" ht="15.75" customHeight="1" x14ac:dyDescent="0.25">
      <c r="A445" s="812">
        <v>444</v>
      </c>
      <c r="B445" s="123"/>
      <c r="C445" s="131"/>
      <c r="D445" s="124"/>
      <c r="E445" s="543"/>
      <c r="F445" s="124"/>
      <c r="G445" s="681"/>
      <c r="H445" s="125"/>
      <c r="I445" s="742"/>
      <c r="J445" s="126"/>
      <c r="K445" s="701"/>
      <c r="L445" s="126"/>
      <c r="M445" s="125"/>
      <c r="N445" s="132" t="str">
        <f t="shared" si="55"/>
        <v>444</v>
      </c>
      <c r="O445" s="478"/>
      <c r="P445" s="478"/>
      <c r="Q445" s="125"/>
      <c r="R445" s="127"/>
      <c r="S445" s="127"/>
      <c r="T445" s="133" t="str">
        <f t="shared" si="56"/>
        <v/>
      </c>
      <c r="U445" s="134" t="str">
        <f t="shared" si="57"/>
        <v/>
      </c>
      <c r="V445" s="125"/>
      <c r="W445" s="125"/>
      <c r="X445" s="125"/>
      <c r="Y445" s="125"/>
      <c r="Z445" s="128"/>
      <c r="AA445" s="692" t="str">
        <f t="shared" si="50"/>
        <v>ERROR</v>
      </c>
      <c r="AB445" s="128"/>
      <c r="AC445" s="128"/>
      <c r="AD445" s="635"/>
      <c r="AE445" s="131" t="str">
        <f t="shared" si="51"/>
        <v>ERROR</v>
      </c>
      <c r="AF445" s="479"/>
      <c r="AG445" s="690"/>
      <c r="AH445" s="481"/>
      <c r="AI445" s="689"/>
      <c r="AJ445" s="480"/>
      <c r="AK445" s="127"/>
      <c r="AL445" s="125"/>
      <c r="AM445" s="125"/>
      <c r="AN445" s="128"/>
      <c r="AO445" s="128"/>
      <c r="AP445" s="125"/>
      <c r="AQ445" s="705"/>
      <c r="AR445" s="96" t="str">
        <f t="shared" si="52"/>
        <v/>
      </c>
      <c r="AS445" s="96" t="str">
        <f t="shared" si="53"/>
        <v/>
      </c>
      <c r="AT445" s="132" t="str">
        <f t="shared" si="54"/>
        <v xml:space="preserve"> - </v>
      </c>
      <c r="AU445" s="477" t="str">
        <f>IFERROR(VLOOKUP(B445,adm!$C$2:$E$36,3,FALSE),"")</f>
        <v/>
      </c>
      <c r="AV445" s="258"/>
      <c r="AW445" s="122"/>
      <c r="AX445" s="122"/>
      <c r="AY445" s="122"/>
      <c r="AZ445" s="122"/>
      <c r="BA445" s="122"/>
    </row>
    <row r="446" spans="1:53" ht="15.75" customHeight="1" x14ac:dyDescent="0.25">
      <c r="A446" s="812">
        <v>445</v>
      </c>
      <c r="B446" s="123"/>
      <c r="C446" s="131"/>
      <c r="D446" s="124"/>
      <c r="E446" s="543"/>
      <c r="F446" s="124"/>
      <c r="G446" s="681"/>
      <c r="H446" s="125"/>
      <c r="I446" s="742"/>
      <c r="J446" s="126"/>
      <c r="K446" s="701"/>
      <c r="L446" s="126"/>
      <c r="M446" s="125"/>
      <c r="N446" s="132" t="str">
        <f t="shared" si="55"/>
        <v>445</v>
      </c>
      <c r="O446" s="478"/>
      <c r="P446" s="478"/>
      <c r="Q446" s="125"/>
      <c r="R446" s="127"/>
      <c r="S446" s="127"/>
      <c r="T446" s="133" t="str">
        <f t="shared" si="56"/>
        <v/>
      </c>
      <c r="U446" s="134" t="str">
        <f t="shared" si="57"/>
        <v/>
      </c>
      <c r="V446" s="125"/>
      <c r="W446" s="125"/>
      <c r="X446" s="125"/>
      <c r="Y446" s="125"/>
      <c r="Z446" s="128"/>
      <c r="AA446" s="692" t="str">
        <f t="shared" si="50"/>
        <v>ERROR</v>
      </c>
      <c r="AB446" s="128"/>
      <c r="AC446" s="128"/>
      <c r="AD446" s="635"/>
      <c r="AE446" s="131" t="str">
        <f t="shared" si="51"/>
        <v>ERROR</v>
      </c>
      <c r="AF446" s="479"/>
      <c r="AG446" s="690"/>
      <c r="AH446" s="481"/>
      <c r="AI446" s="689"/>
      <c r="AJ446" s="480"/>
      <c r="AK446" s="127"/>
      <c r="AL446" s="125"/>
      <c r="AM446" s="125"/>
      <c r="AN446" s="128"/>
      <c r="AO446" s="128"/>
      <c r="AP446" s="125"/>
      <c r="AQ446" s="705"/>
      <c r="AR446" s="96" t="str">
        <f t="shared" si="52"/>
        <v/>
      </c>
      <c r="AS446" s="96" t="str">
        <f t="shared" si="53"/>
        <v/>
      </c>
      <c r="AT446" s="132" t="str">
        <f t="shared" si="54"/>
        <v xml:space="preserve"> - </v>
      </c>
      <c r="AU446" s="477" t="str">
        <f>IFERROR(VLOOKUP(B446,adm!$C$2:$E$36,3,FALSE),"")</f>
        <v/>
      </c>
      <c r="AV446" s="258"/>
      <c r="AW446" s="122"/>
      <c r="AX446" s="122"/>
      <c r="AY446" s="122"/>
      <c r="AZ446" s="122"/>
      <c r="BA446" s="122"/>
    </row>
    <row r="447" spans="1:53" ht="15.75" customHeight="1" x14ac:dyDescent="0.25">
      <c r="A447" s="812">
        <v>446</v>
      </c>
      <c r="B447" s="123"/>
      <c r="C447" s="131"/>
      <c r="D447" s="124"/>
      <c r="E447" s="543"/>
      <c r="F447" s="124"/>
      <c r="G447" s="681"/>
      <c r="H447" s="125"/>
      <c r="I447" s="742"/>
      <c r="J447" s="126"/>
      <c r="K447" s="701"/>
      <c r="L447" s="126"/>
      <c r="M447" s="125"/>
      <c r="N447" s="132" t="str">
        <f t="shared" si="55"/>
        <v>446</v>
      </c>
      <c r="O447" s="478"/>
      <c r="P447" s="478"/>
      <c r="Q447" s="125"/>
      <c r="R447" s="127"/>
      <c r="S447" s="127"/>
      <c r="T447" s="133" t="str">
        <f t="shared" si="56"/>
        <v/>
      </c>
      <c r="U447" s="134" t="str">
        <f t="shared" si="57"/>
        <v/>
      </c>
      <c r="V447" s="125"/>
      <c r="W447" s="125"/>
      <c r="X447" s="125"/>
      <c r="Y447" s="125"/>
      <c r="Z447" s="128"/>
      <c r="AA447" s="692" t="str">
        <f t="shared" si="50"/>
        <v>ERROR</v>
      </c>
      <c r="AB447" s="128"/>
      <c r="AC447" s="128"/>
      <c r="AD447" s="635"/>
      <c r="AE447" s="131" t="str">
        <f t="shared" si="51"/>
        <v>ERROR</v>
      </c>
      <c r="AF447" s="479"/>
      <c r="AG447" s="690"/>
      <c r="AH447" s="481"/>
      <c r="AI447" s="689"/>
      <c r="AJ447" s="480"/>
      <c r="AK447" s="127"/>
      <c r="AL447" s="125"/>
      <c r="AM447" s="125"/>
      <c r="AN447" s="128"/>
      <c r="AO447" s="128"/>
      <c r="AP447" s="125"/>
      <c r="AQ447" s="705"/>
      <c r="AR447" s="96" t="str">
        <f t="shared" si="52"/>
        <v/>
      </c>
      <c r="AS447" s="96" t="str">
        <f t="shared" si="53"/>
        <v/>
      </c>
      <c r="AT447" s="132" t="str">
        <f t="shared" si="54"/>
        <v xml:space="preserve"> - </v>
      </c>
      <c r="AU447" s="477" t="str">
        <f>IFERROR(VLOOKUP(B447,adm!$C$2:$E$36,3,FALSE),"")</f>
        <v/>
      </c>
      <c r="AV447" s="258"/>
      <c r="AW447" s="122"/>
      <c r="AX447" s="122"/>
      <c r="AY447" s="122"/>
      <c r="AZ447" s="122"/>
      <c r="BA447" s="122"/>
    </row>
    <row r="448" spans="1:53" ht="15.75" customHeight="1" x14ac:dyDescent="0.25">
      <c r="A448" s="812">
        <v>447</v>
      </c>
      <c r="B448" s="123"/>
      <c r="C448" s="131"/>
      <c r="D448" s="124"/>
      <c r="E448" s="543"/>
      <c r="F448" s="124"/>
      <c r="G448" s="681"/>
      <c r="H448" s="125"/>
      <c r="I448" s="742"/>
      <c r="J448" s="126"/>
      <c r="K448" s="701"/>
      <c r="L448" s="126"/>
      <c r="M448" s="125"/>
      <c r="N448" s="132" t="str">
        <f t="shared" si="55"/>
        <v>447</v>
      </c>
      <c r="O448" s="478"/>
      <c r="P448" s="478"/>
      <c r="Q448" s="125"/>
      <c r="R448" s="127"/>
      <c r="S448" s="127"/>
      <c r="T448" s="133" t="str">
        <f t="shared" si="56"/>
        <v/>
      </c>
      <c r="U448" s="134" t="str">
        <f t="shared" si="57"/>
        <v/>
      </c>
      <c r="V448" s="125"/>
      <c r="W448" s="125"/>
      <c r="X448" s="125"/>
      <c r="Y448" s="125"/>
      <c r="Z448" s="128"/>
      <c r="AA448" s="692" t="str">
        <f t="shared" si="50"/>
        <v>ERROR</v>
      </c>
      <c r="AB448" s="128"/>
      <c r="AC448" s="128"/>
      <c r="AD448" s="635"/>
      <c r="AE448" s="131" t="str">
        <f t="shared" si="51"/>
        <v>ERROR</v>
      </c>
      <c r="AF448" s="479"/>
      <c r="AG448" s="690"/>
      <c r="AH448" s="481"/>
      <c r="AI448" s="689"/>
      <c r="AJ448" s="480"/>
      <c r="AK448" s="127"/>
      <c r="AL448" s="125"/>
      <c r="AM448" s="125"/>
      <c r="AN448" s="128"/>
      <c r="AO448" s="128"/>
      <c r="AP448" s="125"/>
      <c r="AQ448" s="705"/>
      <c r="AR448" s="96" t="str">
        <f t="shared" si="52"/>
        <v/>
      </c>
      <c r="AS448" s="96" t="str">
        <f t="shared" si="53"/>
        <v/>
      </c>
      <c r="AT448" s="132" t="str">
        <f t="shared" si="54"/>
        <v xml:space="preserve"> - </v>
      </c>
      <c r="AU448" s="477" t="str">
        <f>IFERROR(VLOOKUP(B448,adm!$C$2:$E$36,3,FALSE),"")</f>
        <v/>
      </c>
      <c r="AV448" s="258"/>
      <c r="AW448" s="122"/>
      <c r="AX448" s="122"/>
      <c r="AY448" s="122"/>
      <c r="AZ448" s="122"/>
      <c r="BA448" s="122"/>
    </row>
    <row r="449" spans="1:53" ht="15.75" customHeight="1" x14ac:dyDescent="0.25">
      <c r="A449" s="812">
        <v>448</v>
      </c>
      <c r="B449" s="123"/>
      <c r="C449" s="131"/>
      <c r="D449" s="124"/>
      <c r="E449" s="543"/>
      <c r="F449" s="124"/>
      <c r="G449" s="681"/>
      <c r="H449" s="125"/>
      <c r="I449" s="742"/>
      <c r="J449" s="126"/>
      <c r="K449" s="701"/>
      <c r="L449" s="126"/>
      <c r="M449" s="125"/>
      <c r="N449" s="132" t="str">
        <f t="shared" si="55"/>
        <v>448</v>
      </c>
      <c r="O449" s="478"/>
      <c r="P449" s="478"/>
      <c r="Q449" s="125"/>
      <c r="R449" s="127"/>
      <c r="S449" s="127"/>
      <c r="T449" s="133" t="str">
        <f t="shared" si="56"/>
        <v/>
      </c>
      <c r="U449" s="134" t="str">
        <f t="shared" si="57"/>
        <v/>
      </c>
      <c r="V449" s="125"/>
      <c r="W449" s="125"/>
      <c r="X449" s="125"/>
      <c r="Y449" s="125"/>
      <c r="Z449" s="128"/>
      <c r="AA449" s="692" t="str">
        <f t="shared" si="50"/>
        <v>ERROR</v>
      </c>
      <c r="AB449" s="128"/>
      <c r="AC449" s="128"/>
      <c r="AD449" s="635"/>
      <c r="AE449" s="131" t="str">
        <f t="shared" si="51"/>
        <v>ERROR</v>
      </c>
      <c r="AF449" s="479"/>
      <c r="AG449" s="690"/>
      <c r="AH449" s="481"/>
      <c r="AI449" s="689"/>
      <c r="AJ449" s="480"/>
      <c r="AK449" s="127"/>
      <c r="AL449" s="125"/>
      <c r="AM449" s="125"/>
      <c r="AN449" s="128"/>
      <c r="AO449" s="128"/>
      <c r="AP449" s="125"/>
      <c r="AQ449" s="705"/>
      <c r="AR449" s="96" t="str">
        <f t="shared" si="52"/>
        <v/>
      </c>
      <c r="AS449" s="96" t="str">
        <f t="shared" si="53"/>
        <v/>
      </c>
      <c r="AT449" s="132" t="str">
        <f t="shared" si="54"/>
        <v xml:space="preserve"> - </v>
      </c>
      <c r="AU449" s="477" t="str">
        <f>IFERROR(VLOOKUP(B449,adm!$C$2:$E$36,3,FALSE),"")</f>
        <v/>
      </c>
      <c r="AV449" s="258"/>
      <c r="AW449" s="122"/>
      <c r="AX449" s="122"/>
      <c r="AY449" s="122"/>
      <c r="AZ449" s="122"/>
      <c r="BA449" s="122"/>
    </row>
    <row r="450" spans="1:53" ht="15.75" customHeight="1" x14ac:dyDescent="0.25">
      <c r="A450" s="812">
        <v>449</v>
      </c>
      <c r="B450" s="123"/>
      <c r="C450" s="131"/>
      <c r="D450" s="124"/>
      <c r="E450" s="543"/>
      <c r="F450" s="124"/>
      <c r="G450" s="681"/>
      <c r="H450" s="125"/>
      <c r="I450" s="742"/>
      <c r="J450" s="126"/>
      <c r="K450" s="701"/>
      <c r="L450" s="126"/>
      <c r="M450" s="125"/>
      <c r="N450" s="132" t="str">
        <f t="shared" si="55"/>
        <v>449</v>
      </c>
      <c r="O450" s="478"/>
      <c r="P450" s="478"/>
      <c r="Q450" s="125"/>
      <c r="R450" s="127"/>
      <c r="S450" s="127"/>
      <c r="T450" s="133" t="str">
        <f t="shared" si="56"/>
        <v/>
      </c>
      <c r="U450" s="134" t="str">
        <f t="shared" si="57"/>
        <v/>
      </c>
      <c r="V450" s="125"/>
      <c r="W450" s="125"/>
      <c r="X450" s="125"/>
      <c r="Y450" s="125"/>
      <c r="Z450" s="128"/>
      <c r="AA450" s="692" t="str">
        <f t="shared" ref="AA450:AA513" si="58">IF(ISBLANK(Z450),"ERROR",IF(AND(Z450&gt;=12.5,Z450&lt;=35),"Adecuado",IF(AND(Z450&lt;11.5,Z450&gt;=9),"Desnutrición aguda severa",IF(AND(Z450&gt;=11.5,Z450&lt;12.5),"Desnutrición aguda moderada",IF(AND(Z450&gt;=6,Z450&lt;9),"Referencia valoración médica",IF(Z450&lt;6,"Dato inválido",IF(Z450&gt;35,"Dato inválido")))))))</f>
        <v>ERROR</v>
      </c>
      <c r="AB450" s="128"/>
      <c r="AC450" s="128"/>
      <c r="AD450" s="635"/>
      <c r="AE450" s="131" t="str">
        <f t="shared" ref="AE450:AE513" si="59">IF(ISBLANK(AD450),"ERROR",IF(AND(AD450&gt;3,AD450&lt;5),"Obesidad",IF(AND(AD450&gt;2,AD450&lt;=3),"Sobrepeso",IF(AND(AD450&lt;=2,AD450&gt;=-2),"Adecuado",IF(AND(AD450&gt;=-3,AD450&lt;-2),"Desnutrición aguda moderada",IF(AND(AD450&lt;-3,AD450&gt;-5),"Desnutrición aguda severa",IF(AD450&lt;=-5,"Dato inválido",IF(AD450&gt;=5,"Dato inválido"))))))))</f>
        <v>ERROR</v>
      </c>
      <c r="AF450" s="479"/>
      <c r="AG450" s="690"/>
      <c r="AH450" s="481"/>
      <c r="AI450" s="689"/>
      <c r="AJ450" s="480"/>
      <c r="AK450" s="127"/>
      <c r="AL450" s="125"/>
      <c r="AM450" s="125"/>
      <c r="AN450" s="128"/>
      <c r="AO450" s="128"/>
      <c r="AP450" s="125"/>
      <c r="AQ450" s="705"/>
      <c r="AR450" s="96" t="str">
        <f t="shared" ref="AR450:AR513" si="60">IF(D450="","",TEXT(S450,"MMMM"))</f>
        <v/>
      </c>
      <c r="AS450" s="96" t="str">
        <f t="shared" ref="AS450:AS513" si="61">IF(F450="","",TEXT(S450,"YYYY"))</f>
        <v/>
      </c>
      <c r="AT450" s="132" t="str">
        <f t="shared" ref="AT450:AT513" si="62">B450&amp;" - "&amp;E450</f>
        <v xml:space="preserve"> - </v>
      </c>
      <c r="AU450" s="477" t="str">
        <f>IFERROR(VLOOKUP(B450,adm!$C$2:$E$36,3,FALSE),"")</f>
        <v/>
      </c>
      <c r="AV450" s="258"/>
      <c r="AW450" s="122"/>
      <c r="AX450" s="122"/>
      <c r="AY450" s="122"/>
      <c r="AZ450" s="122"/>
      <c r="BA450" s="122"/>
    </row>
    <row r="451" spans="1:53" ht="15.75" customHeight="1" x14ac:dyDescent="0.25">
      <c r="A451" s="812">
        <v>450</v>
      </c>
      <c r="B451" s="123"/>
      <c r="C451" s="131"/>
      <c r="D451" s="124"/>
      <c r="E451" s="543"/>
      <c r="F451" s="124"/>
      <c r="G451" s="681"/>
      <c r="H451" s="125"/>
      <c r="I451" s="742"/>
      <c r="J451" s="126"/>
      <c r="K451" s="701"/>
      <c r="L451" s="126"/>
      <c r="M451" s="125"/>
      <c r="N451" s="132" t="str">
        <f t="shared" ref="N451:N514" si="63">AU451&amp;R451&amp;A451</f>
        <v>450</v>
      </c>
      <c r="O451" s="478"/>
      <c r="P451" s="478"/>
      <c r="Q451" s="125"/>
      <c r="R451" s="127"/>
      <c r="S451" s="127"/>
      <c r="T451" s="133" t="str">
        <f t="shared" ref="T451:T514" si="64">IF(R451="","",(S451-R451)/365)</f>
        <v/>
      </c>
      <c r="U451" s="134" t="str">
        <f t="shared" ref="U451:U514" si="65">IF(R451="","",IF(T451&lt;=0.6,"0-6 meses",IF(T451&lt;=2,"7-23 meses",IF(T451&lt;=5,"24-59 meses",IF(T451&gt;5,"Mayor a 5 años")))))</f>
        <v/>
      </c>
      <c r="V451" s="125"/>
      <c r="W451" s="125"/>
      <c r="X451" s="125"/>
      <c r="Y451" s="125"/>
      <c r="Z451" s="128"/>
      <c r="AA451" s="692" t="str">
        <f t="shared" si="58"/>
        <v>ERROR</v>
      </c>
      <c r="AB451" s="128"/>
      <c r="AC451" s="128"/>
      <c r="AD451" s="635"/>
      <c r="AE451" s="131" t="str">
        <f t="shared" si="59"/>
        <v>ERROR</v>
      </c>
      <c r="AF451" s="479"/>
      <c r="AG451" s="690"/>
      <c r="AH451" s="481"/>
      <c r="AI451" s="689"/>
      <c r="AJ451" s="480"/>
      <c r="AK451" s="127"/>
      <c r="AL451" s="125"/>
      <c r="AM451" s="125"/>
      <c r="AN451" s="128"/>
      <c r="AO451" s="128"/>
      <c r="AP451" s="125"/>
      <c r="AQ451" s="705"/>
      <c r="AR451" s="96" t="str">
        <f t="shared" si="60"/>
        <v/>
      </c>
      <c r="AS451" s="96" t="str">
        <f t="shared" si="61"/>
        <v/>
      </c>
      <c r="AT451" s="132" t="str">
        <f t="shared" si="62"/>
        <v xml:space="preserve"> - </v>
      </c>
      <c r="AU451" s="477" t="str">
        <f>IFERROR(VLOOKUP(B451,adm!$C$2:$E$36,3,FALSE),"")</f>
        <v/>
      </c>
      <c r="AV451" s="258"/>
      <c r="AW451" s="122"/>
      <c r="AX451" s="122"/>
      <c r="AY451" s="122"/>
      <c r="AZ451" s="122"/>
      <c r="BA451" s="122"/>
    </row>
    <row r="452" spans="1:53" ht="15.75" customHeight="1" x14ac:dyDescent="0.25">
      <c r="A452" s="812">
        <v>451</v>
      </c>
      <c r="B452" s="123"/>
      <c r="C452" s="131"/>
      <c r="D452" s="124"/>
      <c r="E452" s="543"/>
      <c r="F452" s="124"/>
      <c r="G452" s="681"/>
      <c r="H452" s="125"/>
      <c r="I452" s="742"/>
      <c r="J452" s="126"/>
      <c r="K452" s="701"/>
      <c r="L452" s="126"/>
      <c r="M452" s="125"/>
      <c r="N452" s="132" t="str">
        <f t="shared" si="63"/>
        <v>451</v>
      </c>
      <c r="O452" s="478"/>
      <c r="P452" s="478"/>
      <c r="Q452" s="125"/>
      <c r="R452" s="127"/>
      <c r="S452" s="127"/>
      <c r="T452" s="133" t="str">
        <f t="shared" si="64"/>
        <v/>
      </c>
      <c r="U452" s="134" t="str">
        <f t="shared" si="65"/>
        <v/>
      </c>
      <c r="V452" s="125"/>
      <c r="W452" s="125"/>
      <c r="X452" s="125"/>
      <c r="Y452" s="125"/>
      <c r="Z452" s="128"/>
      <c r="AA452" s="692" t="str">
        <f t="shared" si="58"/>
        <v>ERROR</v>
      </c>
      <c r="AB452" s="128"/>
      <c r="AC452" s="128"/>
      <c r="AD452" s="635"/>
      <c r="AE452" s="131" t="str">
        <f t="shared" si="59"/>
        <v>ERROR</v>
      </c>
      <c r="AF452" s="479"/>
      <c r="AG452" s="690"/>
      <c r="AH452" s="481"/>
      <c r="AI452" s="689"/>
      <c r="AJ452" s="480"/>
      <c r="AK452" s="127"/>
      <c r="AL452" s="125"/>
      <c r="AM452" s="125"/>
      <c r="AN452" s="128"/>
      <c r="AO452" s="128"/>
      <c r="AP452" s="125"/>
      <c r="AQ452" s="705"/>
      <c r="AR452" s="96" t="str">
        <f t="shared" si="60"/>
        <v/>
      </c>
      <c r="AS452" s="96" t="str">
        <f t="shared" si="61"/>
        <v/>
      </c>
      <c r="AT452" s="132" t="str">
        <f t="shared" si="62"/>
        <v xml:space="preserve"> - </v>
      </c>
      <c r="AU452" s="477" t="str">
        <f>IFERROR(VLOOKUP(B452,adm!$C$2:$E$36,3,FALSE),"")</f>
        <v/>
      </c>
      <c r="AV452" s="258"/>
      <c r="AW452" s="122"/>
      <c r="AX452" s="122"/>
      <c r="AY452" s="122"/>
      <c r="AZ452" s="122"/>
      <c r="BA452" s="122"/>
    </row>
    <row r="453" spans="1:53" ht="15.75" customHeight="1" x14ac:dyDescent="0.25">
      <c r="A453" s="812">
        <v>452</v>
      </c>
      <c r="B453" s="123"/>
      <c r="C453" s="131"/>
      <c r="D453" s="124"/>
      <c r="E453" s="543"/>
      <c r="F453" s="124"/>
      <c r="G453" s="681"/>
      <c r="H453" s="125"/>
      <c r="I453" s="742"/>
      <c r="J453" s="126"/>
      <c r="K453" s="701"/>
      <c r="L453" s="126"/>
      <c r="M453" s="125"/>
      <c r="N453" s="132" t="str">
        <f t="shared" si="63"/>
        <v>452</v>
      </c>
      <c r="O453" s="478"/>
      <c r="P453" s="478"/>
      <c r="Q453" s="125"/>
      <c r="R453" s="127"/>
      <c r="S453" s="127"/>
      <c r="T453" s="133" t="str">
        <f t="shared" si="64"/>
        <v/>
      </c>
      <c r="U453" s="134" t="str">
        <f t="shared" si="65"/>
        <v/>
      </c>
      <c r="V453" s="125"/>
      <c r="W453" s="125"/>
      <c r="X453" s="125"/>
      <c r="Y453" s="125"/>
      <c r="Z453" s="128"/>
      <c r="AA453" s="692" t="str">
        <f t="shared" si="58"/>
        <v>ERROR</v>
      </c>
      <c r="AB453" s="128"/>
      <c r="AC453" s="128"/>
      <c r="AD453" s="635"/>
      <c r="AE453" s="131" t="str">
        <f t="shared" si="59"/>
        <v>ERROR</v>
      </c>
      <c r="AF453" s="479"/>
      <c r="AG453" s="690"/>
      <c r="AH453" s="481"/>
      <c r="AI453" s="689"/>
      <c r="AJ453" s="480"/>
      <c r="AK453" s="127"/>
      <c r="AL453" s="125"/>
      <c r="AM453" s="125"/>
      <c r="AN453" s="128"/>
      <c r="AO453" s="128"/>
      <c r="AP453" s="125"/>
      <c r="AQ453" s="705"/>
      <c r="AR453" s="96" t="str">
        <f t="shared" si="60"/>
        <v/>
      </c>
      <c r="AS453" s="96" t="str">
        <f t="shared" si="61"/>
        <v/>
      </c>
      <c r="AT453" s="132" t="str">
        <f t="shared" si="62"/>
        <v xml:space="preserve"> - </v>
      </c>
      <c r="AU453" s="477" t="str">
        <f>IFERROR(VLOOKUP(B453,adm!$C$2:$E$36,3,FALSE),"")</f>
        <v/>
      </c>
      <c r="AV453" s="258"/>
      <c r="AW453" s="122"/>
      <c r="AX453" s="122"/>
      <c r="AY453" s="122"/>
      <c r="AZ453" s="122"/>
      <c r="BA453" s="122"/>
    </row>
    <row r="454" spans="1:53" ht="15.75" customHeight="1" x14ac:dyDescent="0.25">
      <c r="A454" s="812">
        <v>453</v>
      </c>
      <c r="B454" s="123"/>
      <c r="C454" s="131"/>
      <c r="D454" s="124"/>
      <c r="E454" s="543"/>
      <c r="F454" s="124"/>
      <c r="G454" s="681"/>
      <c r="H454" s="125"/>
      <c r="I454" s="742"/>
      <c r="J454" s="126"/>
      <c r="K454" s="701"/>
      <c r="L454" s="126"/>
      <c r="M454" s="125"/>
      <c r="N454" s="132" t="str">
        <f t="shared" si="63"/>
        <v>453</v>
      </c>
      <c r="O454" s="478"/>
      <c r="P454" s="478"/>
      <c r="Q454" s="125"/>
      <c r="R454" s="127"/>
      <c r="S454" s="127"/>
      <c r="T454" s="133" t="str">
        <f t="shared" si="64"/>
        <v/>
      </c>
      <c r="U454" s="134" t="str">
        <f t="shared" si="65"/>
        <v/>
      </c>
      <c r="V454" s="125"/>
      <c r="W454" s="125"/>
      <c r="X454" s="125"/>
      <c r="Y454" s="125"/>
      <c r="Z454" s="128"/>
      <c r="AA454" s="692" t="str">
        <f t="shared" si="58"/>
        <v>ERROR</v>
      </c>
      <c r="AB454" s="128"/>
      <c r="AC454" s="128"/>
      <c r="AD454" s="635"/>
      <c r="AE454" s="131" t="str">
        <f t="shared" si="59"/>
        <v>ERROR</v>
      </c>
      <c r="AF454" s="479"/>
      <c r="AG454" s="690"/>
      <c r="AH454" s="481"/>
      <c r="AI454" s="689"/>
      <c r="AJ454" s="480"/>
      <c r="AK454" s="127"/>
      <c r="AL454" s="125"/>
      <c r="AM454" s="125"/>
      <c r="AN454" s="128"/>
      <c r="AO454" s="128"/>
      <c r="AP454" s="125"/>
      <c r="AQ454" s="705"/>
      <c r="AR454" s="96" t="str">
        <f t="shared" si="60"/>
        <v/>
      </c>
      <c r="AS454" s="96" t="str">
        <f t="shared" si="61"/>
        <v/>
      </c>
      <c r="AT454" s="132" t="str">
        <f t="shared" si="62"/>
        <v xml:space="preserve"> - </v>
      </c>
      <c r="AU454" s="477" t="str">
        <f>IFERROR(VLOOKUP(B454,adm!$C$2:$E$36,3,FALSE),"")</f>
        <v/>
      </c>
      <c r="AV454" s="258"/>
      <c r="AW454" s="122"/>
      <c r="AX454" s="122"/>
      <c r="AY454" s="122"/>
      <c r="AZ454" s="122"/>
      <c r="BA454" s="122"/>
    </row>
    <row r="455" spans="1:53" ht="15.75" customHeight="1" x14ac:dyDescent="0.25">
      <c r="A455" s="812">
        <v>454</v>
      </c>
      <c r="B455" s="123"/>
      <c r="C455" s="131"/>
      <c r="D455" s="124"/>
      <c r="E455" s="543"/>
      <c r="F455" s="124"/>
      <c r="G455" s="681"/>
      <c r="H455" s="125"/>
      <c r="I455" s="742"/>
      <c r="J455" s="126"/>
      <c r="K455" s="701"/>
      <c r="L455" s="126"/>
      <c r="M455" s="125"/>
      <c r="N455" s="132" t="str">
        <f t="shared" si="63"/>
        <v>454</v>
      </c>
      <c r="O455" s="478"/>
      <c r="P455" s="478"/>
      <c r="Q455" s="125"/>
      <c r="R455" s="127"/>
      <c r="S455" s="127"/>
      <c r="T455" s="133" t="str">
        <f t="shared" si="64"/>
        <v/>
      </c>
      <c r="U455" s="134" t="str">
        <f t="shared" si="65"/>
        <v/>
      </c>
      <c r="V455" s="125"/>
      <c r="W455" s="125"/>
      <c r="X455" s="125"/>
      <c r="Y455" s="125"/>
      <c r="Z455" s="128"/>
      <c r="AA455" s="692" t="str">
        <f t="shared" si="58"/>
        <v>ERROR</v>
      </c>
      <c r="AB455" s="128"/>
      <c r="AC455" s="128"/>
      <c r="AD455" s="635"/>
      <c r="AE455" s="131" t="str">
        <f t="shared" si="59"/>
        <v>ERROR</v>
      </c>
      <c r="AF455" s="479"/>
      <c r="AG455" s="690"/>
      <c r="AH455" s="481"/>
      <c r="AI455" s="689"/>
      <c r="AJ455" s="480"/>
      <c r="AK455" s="127"/>
      <c r="AL455" s="125"/>
      <c r="AM455" s="125"/>
      <c r="AN455" s="128"/>
      <c r="AO455" s="128"/>
      <c r="AP455" s="125"/>
      <c r="AQ455" s="705"/>
      <c r="AR455" s="96" t="str">
        <f t="shared" si="60"/>
        <v/>
      </c>
      <c r="AS455" s="96" t="str">
        <f t="shared" si="61"/>
        <v/>
      </c>
      <c r="AT455" s="132" t="str">
        <f t="shared" si="62"/>
        <v xml:space="preserve"> - </v>
      </c>
      <c r="AU455" s="477" t="str">
        <f>IFERROR(VLOOKUP(B455,adm!$C$2:$E$36,3,FALSE),"")</f>
        <v/>
      </c>
      <c r="AV455" s="258"/>
      <c r="AW455" s="122"/>
      <c r="AX455" s="122"/>
      <c r="AY455" s="122"/>
      <c r="AZ455" s="122"/>
      <c r="BA455" s="122"/>
    </row>
    <row r="456" spans="1:53" ht="15.75" customHeight="1" x14ac:dyDescent="0.25">
      <c r="A456" s="812">
        <v>455</v>
      </c>
      <c r="B456" s="123"/>
      <c r="C456" s="131"/>
      <c r="D456" s="124"/>
      <c r="E456" s="543"/>
      <c r="F456" s="124"/>
      <c r="G456" s="681"/>
      <c r="H456" s="125"/>
      <c r="I456" s="742"/>
      <c r="J456" s="126"/>
      <c r="K456" s="701"/>
      <c r="L456" s="126"/>
      <c r="M456" s="125"/>
      <c r="N456" s="132" t="str">
        <f t="shared" si="63"/>
        <v>455</v>
      </c>
      <c r="O456" s="478"/>
      <c r="P456" s="478"/>
      <c r="Q456" s="125"/>
      <c r="R456" s="127"/>
      <c r="S456" s="127"/>
      <c r="T456" s="133" t="str">
        <f t="shared" si="64"/>
        <v/>
      </c>
      <c r="U456" s="134" t="str">
        <f t="shared" si="65"/>
        <v/>
      </c>
      <c r="V456" s="125"/>
      <c r="W456" s="125"/>
      <c r="X456" s="125"/>
      <c r="Y456" s="125"/>
      <c r="Z456" s="128"/>
      <c r="AA456" s="692" t="str">
        <f t="shared" si="58"/>
        <v>ERROR</v>
      </c>
      <c r="AB456" s="128"/>
      <c r="AC456" s="128"/>
      <c r="AD456" s="635"/>
      <c r="AE456" s="131" t="str">
        <f t="shared" si="59"/>
        <v>ERROR</v>
      </c>
      <c r="AF456" s="479"/>
      <c r="AG456" s="690"/>
      <c r="AH456" s="481"/>
      <c r="AI456" s="689"/>
      <c r="AJ456" s="480"/>
      <c r="AK456" s="127"/>
      <c r="AL456" s="125"/>
      <c r="AM456" s="125"/>
      <c r="AN456" s="128"/>
      <c r="AO456" s="128"/>
      <c r="AP456" s="125"/>
      <c r="AQ456" s="705"/>
      <c r="AR456" s="96" t="str">
        <f t="shared" si="60"/>
        <v/>
      </c>
      <c r="AS456" s="96" t="str">
        <f t="shared" si="61"/>
        <v/>
      </c>
      <c r="AT456" s="132" t="str">
        <f t="shared" si="62"/>
        <v xml:space="preserve"> - </v>
      </c>
      <c r="AU456" s="477" t="str">
        <f>IFERROR(VLOOKUP(B456,adm!$C$2:$E$36,3,FALSE),"")</f>
        <v/>
      </c>
      <c r="AV456" s="258"/>
      <c r="AW456" s="122"/>
      <c r="AX456" s="122"/>
      <c r="AY456" s="122"/>
      <c r="AZ456" s="122"/>
      <c r="BA456" s="122"/>
    </row>
    <row r="457" spans="1:53" ht="15.75" customHeight="1" x14ac:dyDescent="0.25">
      <c r="A457" s="812">
        <v>456</v>
      </c>
      <c r="B457" s="123"/>
      <c r="C457" s="131"/>
      <c r="D457" s="124"/>
      <c r="E457" s="543"/>
      <c r="F457" s="124"/>
      <c r="G457" s="681"/>
      <c r="H457" s="125"/>
      <c r="I457" s="742"/>
      <c r="J457" s="126"/>
      <c r="K457" s="701"/>
      <c r="L457" s="126"/>
      <c r="M457" s="125"/>
      <c r="N457" s="132" t="str">
        <f t="shared" si="63"/>
        <v>456</v>
      </c>
      <c r="O457" s="478"/>
      <c r="P457" s="478"/>
      <c r="Q457" s="125"/>
      <c r="R457" s="127"/>
      <c r="S457" s="127"/>
      <c r="T457" s="133" t="str">
        <f t="shared" si="64"/>
        <v/>
      </c>
      <c r="U457" s="134" t="str">
        <f t="shared" si="65"/>
        <v/>
      </c>
      <c r="V457" s="125"/>
      <c r="W457" s="125"/>
      <c r="X457" s="125"/>
      <c r="Y457" s="125"/>
      <c r="Z457" s="128"/>
      <c r="AA457" s="692" t="str">
        <f t="shared" si="58"/>
        <v>ERROR</v>
      </c>
      <c r="AB457" s="128"/>
      <c r="AC457" s="128"/>
      <c r="AD457" s="635"/>
      <c r="AE457" s="131" t="str">
        <f t="shared" si="59"/>
        <v>ERROR</v>
      </c>
      <c r="AF457" s="479"/>
      <c r="AG457" s="690"/>
      <c r="AH457" s="481"/>
      <c r="AI457" s="689"/>
      <c r="AJ457" s="480"/>
      <c r="AK457" s="127"/>
      <c r="AL457" s="125"/>
      <c r="AM457" s="125"/>
      <c r="AN457" s="128"/>
      <c r="AO457" s="128"/>
      <c r="AP457" s="125"/>
      <c r="AQ457" s="705"/>
      <c r="AR457" s="96" t="str">
        <f t="shared" si="60"/>
        <v/>
      </c>
      <c r="AS457" s="96" t="str">
        <f t="shared" si="61"/>
        <v/>
      </c>
      <c r="AT457" s="132" t="str">
        <f t="shared" si="62"/>
        <v xml:space="preserve"> - </v>
      </c>
      <c r="AU457" s="477" t="str">
        <f>IFERROR(VLOOKUP(B457,adm!$C$2:$E$36,3,FALSE),"")</f>
        <v/>
      </c>
      <c r="AV457" s="258"/>
      <c r="AW457" s="122"/>
      <c r="AX457" s="122"/>
      <c r="AY457" s="122"/>
      <c r="AZ457" s="122"/>
      <c r="BA457" s="122"/>
    </row>
    <row r="458" spans="1:53" ht="15.75" customHeight="1" x14ac:dyDescent="0.25">
      <c r="A458" s="812">
        <v>457</v>
      </c>
      <c r="B458" s="123"/>
      <c r="C458" s="131"/>
      <c r="D458" s="124"/>
      <c r="E458" s="543"/>
      <c r="F458" s="124"/>
      <c r="G458" s="681"/>
      <c r="H458" s="125"/>
      <c r="I458" s="742"/>
      <c r="J458" s="126"/>
      <c r="K458" s="701"/>
      <c r="L458" s="126"/>
      <c r="M458" s="125"/>
      <c r="N458" s="132" t="str">
        <f t="shared" si="63"/>
        <v>457</v>
      </c>
      <c r="O458" s="478"/>
      <c r="P458" s="478"/>
      <c r="Q458" s="125"/>
      <c r="R458" s="127"/>
      <c r="S458" s="127"/>
      <c r="T458" s="133" t="str">
        <f t="shared" si="64"/>
        <v/>
      </c>
      <c r="U458" s="134" t="str">
        <f t="shared" si="65"/>
        <v/>
      </c>
      <c r="V458" s="125"/>
      <c r="W458" s="125"/>
      <c r="X458" s="125"/>
      <c r="Y458" s="125"/>
      <c r="Z458" s="128"/>
      <c r="AA458" s="692" t="str">
        <f t="shared" si="58"/>
        <v>ERROR</v>
      </c>
      <c r="AB458" s="128"/>
      <c r="AC458" s="128"/>
      <c r="AD458" s="635"/>
      <c r="AE458" s="131" t="str">
        <f t="shared" si="59"/>
        <v>ERROR</v>
      </c>
      <c r="AF458" s="479"/>
      <c r="AG458" s="690"/>
      <c r="AH458" s="481"/>
      <c r="AI458" s="689"/>
      <c r="AJ458" s="480"/>
      <c r="AK458" s="127"/>
      <c r="AL458" s="125"/>
      <c r="AM458" s="125"/>
      <c r="AN458" s="128"/>
      <c r="AO458" s="128"/>
      <c r="AP458" s="125"/>
      <c r="AQ458" s="705"/>
      <c r="AR458" s="96" t="str">
        <f t="shared" si="60"/>
        <v/>
      </c>
      <c r="AS458" s="96" t="str">
        <f t="shared" si="61"/>
        <v/>
      </c>
      <c r="AT458" s="132" t="str">
        <f t="shared" si="62"/>
        <v xml:space="preserve"> - </v>
      </c>
      <c r="AU458" s="477" t="str">
        <f>IFERROR(VLOOKUP(B458,adm!$C$2:$E$36,3,FALSE),"")</f>
        <v/>
      </c>
      <c r="AV458" s="258"/>
      <c r="AW458" s="122"/>
      <c r="AX458" s="122"/>
      <c r="AY458" s="122"/>
      <c r="AZ458" s="122"/>
      <c r="BA458" s="122"/>
    </row>
    <row r="459" spans="1:53" ht="15.75" customHeight="1" x14ac:dyDescent="0.25">
      <c r="A459" s="812">
        <v>458</v>
      </c>
      <c r="B459" s="123"/>
      <c r="C459" s="131"/>
      <c r="D459" s="124"/>
      <c r="E459" s="543"/>
      <c r="F459" s="124"/>
      <c r="G459" s="681"/>
      <c r="H459" s="125"/>
      <c r="I459" s="742"/>
      <c r="J459" s="126"/>
      <c r="K459" s="701"/>
      <c r="L459" s="126"/>
      <c r="M459" s="125"/>
      <c r="N459" s="132" t="str">
        <f t="shared" si="63"/>
        <v>458</v>
      </c>
      <c r="O459" s="478"/>
      <c r="P459" s="478"/>
      <c r="Q459" s="125"/>
      <c r="R459" s="127"/>
      <c r="S459" s="127"/>
      <c r="T459" s="133" t="str">
        <f t="shared" si="64"/>
        <v/>
      </c>
      <c r="U459" s="134" t="str">
        <f t="shared" si="65"/>
        <v/>
      </c>
      <c r="V459" s="125"/>
      <c r="W459" s="125"/>
      <c r="X459" s="125"/>
      <c r="Y459" s="125"/>
      <c r="Z459" s="128"/>
      <c r="AA459" s="692" t="str">
        <f t="shared" si="58"/>
        <v>ERROR</v>
      </c>
      <c r="AB459" s="128"/>
      <c r="AC459" s="128"/>
      <c r="AD459" s="635"/>
      <c r="AE459" s="131" t="str">
        <f t="shared" si="59"/>
        <v>ERROR</v>
      </c>
      <c r="AF459" s="479"/>
      <c r="AG459" s="690"/>
      <c r="AH459" s="481"/>
      <c r="AI459" s="689"/>
      <c r="AJ459" s="480"/>
      <c r="AK459" s="127"/>
      <c r="AL459" s="125"/>
      <c r="AM459" s="125"/>
      <c r="AN459" s="128"/>
      <c r="AO459" s="128"/>
      <c r="AP459" s="125"/>
      <c r="AQ459" s="705"/>
      <c r="AR459" s="96" t="str">
        <f t="shared" si="60"/>
        <v/>
      </c>
      <c r="AS459" s="96" t="str">
        <f t="shared" si="61"/>
        <v/>
      </c>
      <c r="AT459" s="132" t="str">
        <f t="shared" si="62"/>
        <v xml:space="preserve"> - </v>
      </c>
      <c r="AU459" s="477" t="str">
        <f>IFERROR(VLOOKUP(B459,adm!$C$2:$E$36,3,FALSE),"")</f>
        <v/>
      </c>
      <c r="AV459" s="258"/>
      <c r="AW459" s="122"/>
      <c r="AX459" s="122"/>
      <c r="AY459" s="122"/>
      <c r="AZ459" s="122"/>
      <c r="BA459" s="122"/>
    </row>
    <row r="460" spans="1:53" ht="15.75" customHeight="1" x14ac:dyDescent="0.25">
      <c r="A460" s="812">
        <v>459</v>
      </c>
      <c r="B460" s="123"/>
      <c r="C460" s="131"/>
      <c r="D460" s="124"/>
      <c r="E460" s="543"/>
      <c r="F460" s="124"/>
      <c r="G460" s="681"/>
      <c r="H460" s="125"/>
      <c r="I460" s="742"/>
      <c r="J460" s="126"/>
      <c r="K460" s="701"/>
      <c r="L460" s="126"/>
      <c r="M460" s="125"/>
      <c r="N460" s="132" t="str">
        <f t="shared" si="63"/>
        <v>459</v>
      </c>
      <c r="O460" s="478"/>
      <c r="P460" s="478"/>
      <c r="Q460" s="125"/>
      <c r="R460" s="127"/>
      <c r="S460" s="127"/>
      <c r="T460" s="133" t="str">
        <f t="shared" si="64"/>
        <v/>
      </c>
      <c r="U460" s="134" t="str">
        <f t="shared" si="65"/>
        <v/>
      </c>
      <c r="V460" s="125"/>
      <c r="W460" s="125"/>
      <c r="X460" s="125"/>
      <c r="Y460" s="125"/>
      <c r="Z460" s="128"/>
      <c r="AA460" s="692" t="str">
        <f t="shared" si="58"/>
        <v>ERROR</v>
      </c>
      <c r="AB460" s="128"/>
      <c r="AC460" s="128"/>
      <c r="AD460" s="635"/>
      <c r="AE460" s="131" t="str">
        <f t="shared" si="59"/>
        <v>ERROR</v>
      </c>
      <c r="AF460" s="479"/>
      <c r="AG460" s="690"/>
      <c r="AH460" s="481"/>
      <c r="AI460" s="689"/>
      <c r="AJ460" s="480"/>
      <c r="AK460" s="127"/>
      <c r="AL460" s="125"/>
      <c r="AM460" s="125"/>
      <c r="AN460" s="128"/>
      <c r="AO460" s="128"/>
      <c r="AP460" s="125"/>
      <c r="AQ460" s="705"/>
      <c r="AR460" s="96" t="str">
        <f t="shared" si="60"/>
        <v/>
      </c>
      <c r="AS460" s="96" t="str">
        <f t="shared" si="61"/>
        <v/>
      </c>
      <c r="AT460" s="132" t="str">
        <f t="shared" si="62"/>
        <v xml:space="preserve"> - </v>
      </c>
      <c r="AU460" s="477" t="str">
        <f>IFERROR(VLOOKUP(B460,adm!$C$2:$E$36,3,FALSE),"")</f>
        <v/>
      </c>
      <c r="AV460" s="258"/>
      <c r="AW460" s="122"/>
      <c r="AX460" s="122"/>
      <c r="AY460" s="122"/>
      <c r="AZ460" s="122"/>
      <c r="BA460" s="122"/>
    </row>
    <row r="461" spans="1:53" ht="15.75" customHeight="1" x14ac:dyDescent="0.25">
      <c r="A461" s="812">
        <v>460</v>
      </c>
      <c r="B461" s="123"/>
      <c r="C461" s="131"/>
      <c r="D461" s="124"/>
      <c r="E461" s="543"/>
      <c r="F461" s="124"/>
      <c r="G461" s="681"/>
      <c r="H461" s="125"/>
      <c r="I461" s="742"/>
      <c r="J461" s="126"/>
      <c r="K461" s="701"/>
      <c r="L461" s="126"/>
      <c r="M461" s="125"/>
      <c r="N461" s="132" t="str">
        <f t="shared" si="63"/>
        <v>460</v>
      </c>
      <c r="O461" s="478"/>
      <c r="P461" s="478"/>
      <c r="Q461" s="125"/>
      <c r="R461" s="127"/>
      <c r="S461" s="127"/>
      <c r="T461" s="133" t="str">
        <f t="shared" si="64"/>
        <v/>
      </c>
      <c r="U461" s="134" t="str">
        <f t="shared" si="65"/>
        <v/>
      </c>
      <c r="V461" s="125"/>
      <c r="W461" s="125"/>
      <c r="X461" s="125"/>
      <c r="Y461" s="125"/>
      <c r="Z461" s="128"/>
      <c r="AA461" s="692" t="str">
        <f t="shared" si="58"/>
        <v>ERROR</v>
      </c>
      <c r="AB461" s="128"/>
      <c r="AC461" s="128"/>
      <c r="AD461" s="635"/>
      <c r="AE461" s="131" t="str">
        <f t="shared" si="59"/>
        <v>ERROR</v>
      </c>
      <c r="AF461" s="479"/>
      <c r="AG461" s="690"/>
      <c r="AH461" s="481"/>
      <c r="AI461" s="689"/>
      <c r="AJ461" s="480"/>
      <c r="AK461" s="127"/>
      <c r="AL461" s="125"/>
      <c r="AM461" s="125"/>
      <c r="AN461" s="128"/>
      <c r="AO461" s="128"/>
      <c r="AP461" s="125"/>
      <c r="AQ461" s="705"/>
      <c r="AR461" s="96" t="str">
        <f t="shared" si="60"/>
        <v/>
      </c>
      <c r="AS461" s="96" t="str">
        <f t="shared" si="61"/>
        <v/>
      </c>
      <c r="AT461" s="132" t="str">
        <f t="shared" si="62"/>
        <v xml:space="preserve"> - </v>
      </c>
      <c r="AU461" s="477" t="str">
        <f>IFERROR(VLOOKUP(B461,adm!$C$2:$E$36,3,FALSE),"")</f>
        <v/>
      </c>
      <c r="AV461" s="258"/>
      <c r="AW461" s="122"/>
      <c r="AX461" s="122"/>
      <c r="AY461" s="122"/>
      <c r="AZ461" s="122"/>
      <c r="BA461" s="122"/>
    </row>
    <row r="462" spans="1:53" ht="15.75" customHeight="1" x14ac:dyDescent="0.25">
      <c r="A462" s="812">
        <v>461</v>
      </c>
      <c r="B462" s="123"/>
      <c r="C462" s="131"/>
      <c r="D462" s="124"/>
      <c r="E462" s="543"/>
      <c r="F462" s="124"/>
      <c r="G462" s="681"/>
      <c r="H462" s="125"/>
      <c r="I462" s="742"/>
      <c r="J462" s="126"/>
      <c r="K462" s="701"/>
      <c r="L462" s="126"/>
      <c r="M462" s="125"/>
      <c r="N462" s="132" t="str">
        <f t="shared" si="63"/>
        <v>461</v>
      </c>
      <c r="O462" s="478"/>
      <c r="P462" s="478"/>
      <c r="Q462" s="125"/>
      <c r="R462" s="127"/>
      <c r="S462" s="127"/>
      <c r="T462" s="133" t="str">
        <f t="shared" si="64"/>
        <v/>
      </c>
      <c r="U462" s="134" t="str">
        <f t="shared" si="65"/>
        <v/>
      </c>
      <c r="V462" s="125"/>
      <c r="W462" s="125"/>
      <c r="X462" s="125"/>
      <c r="Y462" s="125"/>
      <c r="Z462" s="128"/>
      <c r="AA462" s="692" t="str">
        <f t="shared" si="58"/>
        <v>ERROR</v>
      </c>
      <c r="AB462" s="128"/>
      <c r="AC462" s="128"/>
      <c r="AD462" s="635"/>
      <c r="AE462" s="131" t="str">
        <f t="shared" si="59"/>
        <v>ERROR</v>
      </c>
      <c r="AF462" s="479"/>
      <c r="AG462" s="690"/>
      <c r="AH462" s="481"/>
      <c r="AI462" s="689"/>
      <c r="AJ462" s="480"/>
      <c r="AK462" s="127"/>
      <c r="AL462" s="125"/>
      <c r="AM462" s="125"/>
      <c r="AN462" s="128"/>
      <c r="AO462" s="128"/>
      <c r="AP462" s="125"/>
      <c r="AQ462" s="705"/>
      <c r="AR462" s="96" t="str">
        <f t="shared" si="60"/>
        <v/>
      </c>
      <c r="AS462" s="96" t="str">
        <f t="shared" si="61"/>
        <v/>
      </c>
      <c r="AT462" s="132" t="str">
        <f t="shared" si="62"/>
        <v xml:space="preserve"> - </v>
      </c>
      <c r="AU462" s="477" t="str">
        <f>IFERROR(VLOOKUP(B462,adm!$C$2:$E$36,3,FALSE),"")</f>
        <v/>
      </c>
      <c r="AV462" s="258"/>
      <c r="AW462" s="122"/>
      <c r="AX462" s="122"/>
      <c r="AY462" s="122"/>
      <c r="AZ462" s="122"/>
      <c r="BA462" s="122"/>
    </row>
    <row r="463" spans="1:53" ht="15.75" customHeight="1" x14ac:dyDescent="0.25">
      <c r="A463" s="812">
        <v>462</v>
      </c>
      <c r="B463" s="123"/>
      <c r="C463" s="131"/>
      <c r="D463" s="124"/>
      <c r="E463" s="543"/>
      <c r="F463" s="124"/>
      <c r="G463" s="681"/>
      <c r="H463" s="125"/>
      <c r="I463" s="742"/>
      <c r="J463" s="126"/>
      <c r="K463" s="701"/>
      <c r="L463" s="126"/>
      <c r="M463" s="125"/>
      <c r="N463" s="132" t="str">
        <f t="shared" si="63"/>
        <v>462</v>
      </c>
      <c r="O463" s="478"/>
      <c r="P463" s="478"/>
      <c r="Q463" s="125"/>
      <c r="R463" s="127"/>
      <c r="S463" s="127"/>
      <c r="T463" s="133" t="str">
        <f t="shared" si="64"/>
        <v/>
      </c>
      <c r="U463" s="134" t="str">
        <f t="shared" si="65"/>
        <v/>
      </c>
      <c r="V463" s="125"/>
      <c r="W463" s="125"/>
      <c r="X463" s="125"/>
      <c r="Y463" s="125"/>
      <c r="Z463" s="128"/>
      <c r="AA463" s="692" t="str">
        <f t="shared" si="58"/>
        <v>ERROR</v>
      </c>
      <c r="AB463" s="128"/>
      <c r="AC463" s="128"/>
      <c r="AD463" s="635"/>
      <c r="AE463" s="131" t="str">
        <f t="shared" si="59"/>
        <v>ERROR</v>
      </c>
      <c r="AF463" s="479"/>
      <c r="AG463" s="690"/>
      <c r="AH463" s="481"/>
      <c r="AI463" s="689"/>
      <c r="AJ463" s="480"/>
      <c r="AK463" s="127"/>
      <c r="AL463" s="125"/>
      <c r="AM463" s="125"/>
      <c r="AN463" s="128"/>
      <c r="AO463" s="128"/>
      <c r="AP463" s="125"/>
      <c r="AQ463" s="705"/>
      <c r="AR463" s="96" t="str">
        <f t="shared" si="60"/>
        <v/>
      </c>
      <c r="AS463" s="96" t="str">
        <f t="shared" si="61"/>
        <v/>
      </c>
      <c r="AT463" s="132" t="str">
        <f t="shared" si="62"/>
        <v xml:space="preserve"> - </v>
      </c>
      <c r="AU463" s="477" t="str">
        <f>IFERROR(VLOOKUP(B463,adm!$C$2:$E$36,3,FALSE),"")</f>
        <v/>
      </c>
      <c r="AV463" s="258"/>
      <c r="AW463" s="122"/>
      <c r="AX463" s="122"/>
      <c r="AY463" s="122"/>
      <c r="AZ463" s="122"/>
      <c r="BA463" s="122"/>
    </row>
    <row r="464" spans="1:53" ht="15.75" customHeight="1" x14ac:dyDescent="0.25">
      <c r="A464" s="812">
        <v>463</v>
      </c>
      <c r="B464" s="123"/>
      <c r="C464" s="131"/>
      <c r="D464" s="124"/>
      <c r="E464" s="543"/>
      <c r="F464" s="124"/>
      <c r="G464" s="681"/>
      <c r="H464" s="125"/>
      <c r="I464" s="742"/>
      <c r="J464" s="126"/>
      <c r="K464" s="701"/>
      <c r="L464" s="126"/>
      <c r="M464" s="125"/>
      <c r="N464" s="132" t="str">
        <f t="shared" si="63"/>
        <v>463</v>
      </c>
      <c r="O464" s="478"/>
      <c r="P464" s="478"/>
      <c r="Q464" s="125"/>
      <c r="R464" s="127"/>
      <c r="S464" s="127"/>
      <c r="T464" s="133" t="str">
        <f t="shared" si="64"/>
        <v/>
      </c>
      <c r="U464" s="134" t="str">
        <f t="shared" si="65"/>
        <v/>
      </c>
      <c r="V464" s="125"/>
      <c r="W464" s="125"/>
      <c r="X464" s="125"/>
      <c r="Y464" s="125"/>
      <c r="Z464" s="128"/>
      <c r="AA464" s="692" t="str">
        <f t="shared" si="58"/>
        <v>ERROR</v>
      </c>
      <c r="AB464" s="128"/>
      <c r="AC464" s="128"/>
      <c r="AD464" s="635"/>
      <c r="AE464" s="131" t="str">
        <f t="shared" si="59"/>
        <v>ERROR</v>
      </c>
      <c r="AF464" s="479"/>
      <c r="AG464" s="690"/>
      <c r="AH464" s="481"/>
      <c r="AI464" s="689"/>
      <c r="AJ464" s="480"/>
      <c r="AK464" s="127"/>
      <c r="AL464" s="125"/>
      <c r="AM464" s="125"/>
      <c r="AN464" s="128"/>
      <c r="AO464" s="128"/>
      <c r="AP464" s="125"/>
      <c r="AQ464" s="705"/>
      <c r="AR464" s="96" t="str">
        <f t="shared" si="60"/>
        <v/>
      </c>
      <c r="AS464" s="96" t="str">
        <f t="shared" si="61"/>
        <v/>
      </c>
      <c r="AT464" s="132" t="str">
        <f t="shared" si="62"/>
        <v xml:space="preserve"> - </v>
      </c>
      <c r="AU464" s="477" t="str">
        <f>IFERROR(VLOOKUP(B464,adm!$C$2:$E$36,3,FALSE),"")</f>
        <v/>
      </c>
      <c r="AV464" s="258"/>
      <c r="AW464" s="122"/>
      <c r="AX464" s="122"/>
      <c r="AY464" s="122"/>
      <c r="AZ464" s="122"/>
      <c r="BA464" s="122"/>
    </row>
    <row r="465" spans="1:53" ht="15.75" customHeight="1" x14ac:dyDescent="0.25">
      <c r="A465" s="812">
        <v>464</v>
      </c>
      <c r="B465" s="123"/>
      <c r="C465" s="131"/>
      <c r="D465" s="124"/>
      <c r="E465" s="543"/>
      <c r="F465" s="124"/>
      <c r="G465" s="681"/>
      <c r="H465" s="125"/>
      <c r="I465" s="742"/>
      <c r="J465" s="126"/>
      <c r="K465" s="701"/>
      <c r="L465" s="126"/>
      <c r="M465" s="125"/>
      <c r="N465" s="132" t="str">
        <f t="shared" si="63"/>
        <v>464</v>
      </c>
      <c r="O465" s="478"/>
      <c r="P465" s="478"/>
      <c r="Q465" s="125"/>
      <c r="R465" s="127"/>
      <c r="S465" s="127"/>
      <c r="T465" s="133" t="str">
        <f t="shared" si="64"/>
        <v/>
      </c>
      <c r="U465" s="134" t="str">
        <f t="shared" si="65"/>
        <v/>
      </c>
      <c r="V465" s="125"/>
      <c r="W465" s="125"/>
      <c r="X465" s="125"/>
      <c r="Y465" s="125"/>
      <c r="Z465" s="128"/>
      <c r="AA465" s="692" t="str">
        <f t="shared" si="58"/>
        <v>ERROR</v>
      </c>
      <c r="AB465" s="128"/>
      <c r="AC465" s="128"/>
      <c r="AD465" s="635"/>
      <c r="AE465" s="131" t="str">
        <f t="shared" si="59"/>
        <v>ERROR</v>
      </c>
      <c r="AF465" s="479"/>
      <c r="AG465" s="690"/>
      <c r="AH465" s="481"/>
      <c r="AI465" s="689"/>
      <c r="AJ465" s="480"/>
      <c r="AK465" s="127"/>
      <c r="AL465" s="125"/>
      <c r="AM465" s="125"/>
      <c r="AN465" s="128"/>
      <c r="AO465" s="128"/>
      <c r="AP465" s="125"/>
      <c r="AQ465" s="705"/>
      <c r="AR465" s="96" t="str">
        <f t="shared" si="60"/>
        <v/>
      </c>
      <c r="AS465" s="96" t="str">
        <f t="shared" si="61"/>
        <v/>
      </c>
      <c r="AT465" s="132" t="str">
        <f t="shared" si="62"/>
        <v xml:space="preserve"> - </v>
      </c>
      <c r="AU465" s="477" t="str">
        <f>IFERROR(VLOOKUP(B465,adm!$C$2:$E$36,3,FALSE),"")</f>
        <v/>
      </c>
      <c r="AV465" s="258"/>
      <c r="AW465" s="122"/>
      <c r="AX465" s="122"/>
      <c r="AY465" s="122"/>
      <c r="AZ465" s="122"/>
      <c r="BA465" s="122"/>
    </row>
    <row r="466" spans="1:53" ht="15.75" customHeight="1" x14ac:dyDescent="0.25">
      <c r="A466" s="812">
        <v>465</v>
      </c>
      <c r="B466" s="123"/>
      <c r="C466" s="131"/>
      <c r="D466" s="124"/>
      <c r="E466" s="543"/>
      <c r="F466" s="124"/>
      <c r="G466" s="681"/>
      <c r="H466" s="125"/>
      <c r="I466" s="742"/>
      <c r="J466" s="126"/>
      <c r="K466" s="701"/>
      <c r="L466" s="126"/>
      <c r="M466" s="125"/>
      <c r="N466" s="132" t="str">
        <f t="shared" si="63"/>
        <v>465</v>
      </c>
      <c r="O466" s="478"/>
      <c r="P466" s="478"/>
      <c r="Q466" s="125"/>
      <c r="R466" s="127"/>
      <c r="S466" s="127"/>
      <c r="T466" s="133" t="str">
        <f t="shared" si="64"/>
        <v/>
      </c>
      <c r="U466" s="134" t="str">
        <f t="shared" si="65"/>
        <v/>
      </c>
      <c r="V466" s="125"/>
      <c r="W466" s="125"/>
      <c r="X466" s="125"/>
      <c r="Y466" s="125"/>
      <c r="Z466" s="128"/>
      <c r="AA466" s="692" t="str">
        <f t="shared" si="58"/>
        <v>ERROR</v>
      </c>
      <c r="AB466" s="128"/>
      <c r="AC466" s="128"/>
      <c r="AD466" s="635"/>
      <c r="AE466" s="131" t="str">
        <f t="shared" si="59"/>
        <v>ERROR</v>
      </c>
      <c r="AF466" s="479"/>
      <c r="AG466" s="690"/>
      <c r="AH466" s="481"/>
      <c r="AI466" s="689"/>
      <c r="AJ466" s="480"/>
      <c r="AK466" s="127"/>
      <c r="AL466" s="125"/>
      <c r="AM466" s="125"/>
      <c r="AN466" s="128"/>
      <c r="AO466" s="128"/>
      <c r="AP466" s="125"/>
      <c r="AQ466" s="705"/>
      <c r="AR466" s="96" t="str">
        <f t="shared" si="60"/>
        <v/>
      </c>
      <c r="AS466" s="96" t="str">
        <f t="shared" si="61"/>
        <v/>
      </c>
      <c r="AT466" s="132" t="str">
        <f t="shared" si="62"/>
        <v xml:space="preserve"> - </v>
      </c>
      <c r="AU466" s="477" t="str">
        <f>IFERROR(VLOOKUP(B466,adm!$C$2:$E$36,3,FALSE),"")</f>
        <v/>
      </c>
      <c r="AV466" s="258"/>
      <c r="AW466" s="122"/>
      <c r="AX466" s="122"/>
      <c r="AY466" s="122"/>
      <c r="AZ466" s="122"/>
      <c r="BA466" s="122"/>
    </row>
    <row r="467" spans="1:53" ht="15.75" customHeight="1" x14ac:dyDescent="0.25">
      <c r="A467" s="812">
        <v>466</v>
      </c>
      <c r="B467" s="123"/>
      <c r="C467" s="131"/>
      <c r="D467" s="124"/>
      <c r="E467" s="543"/>
      <c r="F467" s="124"/>
      <c r="G467" s="681"/>
      <c r="H467" s="125"/>
      <c r="I467" s="742"/>
      <c r="J467" s="126"/>
      <c r="K467" s="701"/>
      <c r="L467" s="126"/>
      <c r="M467" s="125"/>
      <c r="N467" s="132" t="str">
        <f t="shared" si="63"/>
        <v>466</v>
      </c>
      <c r="O467" s="478"/>
      <c r="P467" s="478"/>
      <c r="Q467" s="125"/>
      <c r="R467" s="127"/>
      <c r="S467" s="127"/>
      <c r="T467" s="133" t="str">
        <f t="shared" si="64"/>
        <v/>
      </c>
      <c r="U467" s="134" t="str">
        <f t="shared" si="65"/>
        <v/>
      </c>
      <c r="V467" s="125"/>
      <c r="W467" s="125"/>
      <c r="X467" s="125"/>
      <c r="Y467" s="125"/>
      <c r="Z467" s="128"/>
      <c r="AA467" s="692" t="str">
        <f t="shared" si="58"/>
        <v>ERROR</v>
      </c>
      <c r="AB467" s="128"/>
      <c r="AC467" s="128"/>
      <c r="AD467" s="635"/>
      <c r="AE467" s="131" t="str">
        <f t="shared" si="59"/>
        <v>ERROR</v>
      </c>
      <c r="AF467" s="479"/>
      <c r="AG467" s="690"/>
      <c r="AH467" s="481"/>
      <c r="AI467" s="689"/>
      <c r="AJ467" s="480"/>
      <c r="AK467" s="127"/>
      <c r="AL467" s="125"/>
      <c r="AM467" s="125"/>
      <c r="AN467" s="128"/>
      <c r="AO467" s="128"/>
      <c r="AP467" s="125"/>
      <c r="AQ467" s="705"/>
      <c r="AR467" s="96" t="str">
        <f t="shared" si="60"/>
        <v/>
      </c>
      <c r="AS467" s="96" t="str">
        <f t="shared" si="61"/>
        <v/>
      </c>
      <c r="AT467" s="132" t="str">
        <f t="shared" si="62"/>
        <v xml:space="preserve"> - </v>
      </c>
      <c r="AU467" s="477" t="str">
        <f>IFERROR(VLOOKUP(B467,adm!$C$2:$E$36,3,FALSE),"")</f>
        <v/>
      </c>
      <c r="AV467" s="258"/>
      <c r="AW467" s="122"/>
      <c r="AX467" s="122"/>
      <c r="AY467" s="122"/>
      <c r="AZ467" s="122"/>
      <c r="BA467" s="122"/>
    </row>
    <row r="468" spans="1:53" ht="15.75" customHeight="1" x14ac:dyDescent="0.25">
      <c r="A468" s="812">
        <v>467</v>
      </c>
      <c r="B468" s="123"/>
      <c r="C468" s="131"/>
      <c r="D468" s="124"/>
      <c r="E468" s="543"/>
      <c r="F468" s="124"/>
      <c r="G468" s="681"/>
      <c r="H468" s="125"/>
      <c r="I468" s="742"/>
      <c r="J468" s="126"/>
      <c r="K468" s="701"/>
      <c r="L468" s="126"/>
      <c r="M468" s="125"/>
      <c r="N468" s="132" t="str">
        <f t="shared" si="63"/>
        <v>467</v>
      </c>
      <c r="O468" s="478"/>
      <c r="P468" s="478"/>
      <c r="Q468" s="125"/>
      <c r="R468" s="127"/>
      <c r="S468" s="127"/>
      <c r="T468" s="133" t="str">
        <f t="shared" si="64"/>
        <v/>
      </c>
      <c r="U468" s="134" t="str">
        <f t="shared" si="65"/>
        <v/>
      </c>
      <c r="V468" s="125"/>
      <c r="W468" s="125"/>
      <c r="X468" s="125"/>
      <c r="Y468" s="125"/>
      <c r="Z468" s="128"/>
      <c r="AA468" s="692" t="str">
        <f t="shared" si="58"/>
        <v>ERROR</v>
      </c>
      <c r="AB468" s="128"/>
      <c r="AC468" s="128"/>
      <c r="AD468" s="635"/>
      <c r="AE468" s="131" t="str">
        <f t="shared" si="59"/>
        <v>ERROR</v>
      </c>
      <c r="AF468" s="479"/>
      <c r="AG468" s="690"/>
      <c r="AH468" s="481"/>
      <c r="AI468" s="689"/>
      <c r="AJ468" s="480"/>
      <c r="AK468" s="127"/>
      <c r="AL468" s="125"/>
      <c r="AM468" s="125"/>
      <c r="AN468" s="128"/>
      <c r="AO468" s="128"/>
      <c r="AP468" s="125"/>
      <c r="AQ468" s="705"/>
      <c r="AR468" s="96" t="str">
        <f t="shared" si="60"/>
        <v/>
      </c>
      <c r="AS468" s="96" t="str">
        <f t="shared" si="61"/>
        <v/>
      </c>
      <c r="AT468" s="132" t="str">
        <f t="shared" si="62"/>
        <v xml:space="preserve"> - </v>
      </c>
      <c r="AU468" s="477" t="str">
        <f>IFERROR(VLOOKUP(B468,adm!$C$2:$E$36,3,FALSE),"")</f>
        <v/>
      </c>
      <c r="AV468" s="258"/>
      <c r="AW468" s="122"/>
      <c r="AX468" s="122"/>
      <c r="AY468" s="122"/>
      <c r="AZ468" s="122"/>
      <c r="BA468" s="122"/>
    </row>
    <row r="469" spans="1:53" ht="15.75" customHeight="1" x14ac:dyDescent="0.25">
      <c r="A469" s="812">
        <v>468</v>
      </c>
      <c r="B469" s="123"/>
      <c r="C469" s="131"/>
      <c r="D469" s="124"/>
      <c r="E469" s="543"/>
      <c r="F469" s="124"/>
      <c r="G469" s="681"/>
      <c r="H469" s="125"/>
      <c r="I469" s="742"/>
      <c r="J469" s="126"/>
      <c r="K469" s="701"/>
      <c r="L469" s="126"/>
      <c r="M469" s="125"/>
      <c r="N469" s="132" t="str">
        <f t="shared" si="63"/>
        <v>468</v>
      </c>
      <c r="O469" s="478"/>
      <c r="P469" s="478"/>
      <c r="Q469" s="125"/>
      <c r="R469" s="127"/>
      <c r="S469" s="127"/>
      <c r="T469" s="133" t="str">
        <f t="shared" si="64"/>
        <v/>
      </c>
      <c r="U469" s="134" t="str">
        <f t="shared" si="65"/>
        <v/>
      </c>
      <c r="V469" s="125"/>
      <c r="W469" s="125"/>
      <c r="X469" s="125"/>
      <c r="Y469" s="125"/>
      <c r="Z469" s="128"/>
      <c r="AA469" s="692" t="str">
        <f t="shared" si="58"/>
        <v>ERROR</v>
      </c>
      <c r="AB469" s="128"/>
      <c r="AC469" s="128"/>
      <c r="AD469" s="635"/>
      <c r="AE469" s="131" t="str">
        <f t="shared" si="59"/>
        <v>ERROR</v>
      </c>
      <c r="AF469" s="479"/>
      <c r="AG469" s="690"/>
      <c r="AH469" s="481"/>
      <c r="AI469" s="689"/>
      <c r="AJ469" s="480"/>
      <c r="AK469" s="127"/>
      <c r="AL469" s="125"/>
      <c r="AM469" s="125"/>
      <c r="AN469" s="128"/>
      <c r="AO469" s="128"/>
      <c r="AP469" s="125"/>
      <c r="AQ469" s="705"/>
      <c r="AR469" s="96" t="str">
        <f t="shared" si="60"/>
        <v/>
      </c>
      <c r="AS469" s="96" t="str">
        <f t="shared" si="61"/>
        <v/>
      </c>
      <c r="AT469" s="132" t="str">
        <f t="shared" si="62"/>
        <v xml:space="preserve"> - </v>
      </c>
      <c r="AU469" s="477" t="str">
        <f>IFERROR(VLOOKUP(B469,adm!$C$2:$E$36,3,FALSE),"")</f>
        <v/>
      </c>
      <c r="AV469" s="258"/>
      <c r="AW469" s="122"/>
      <c r="AX469" s="122"/>
      <c r="AY469" s="122"/>
      <c r="AZ469" s="122"/>
      <c r="BA469" s="122"/>
    </row>
    <row r="470" spans="1:53" ht="15.75" customHeight="1" x14ac:dyDescent="0.25">
      <c r="A470" s="812">
        <v>469</v>
      </c>
      <c r="B470" s="123"/>
      <c r="C470" s="131"/>
      <c r="D470" s="124"/>
      <c r="E470" s="543"/>
      <c r="F470" s="124"/>
      <c r="G470" s="681"/>
      <c r="H470" s="125"/>
      <c r="I470" s="742"/>
      <c r="J470" s="126"/>
      <c r="K470" s="701"/>
      <c r="L470" s="126"/>
      <c r="M470" s="125"/>
      <c r="N470" s="132" t="str">
        <f t="shared" si="63"/>
        <v>469</v>
      </c>
      <c r="O470" s="478"/>
      <c r="P470" s="478"/>
      <c r="Q470" s="125"/>
      <c r="R470" s="127"/>
      <c r="S470" s="127"/>
      <c r="T470" s="133" t="str">
        <f t="shared" si="64"/>
        <v/>
      </c>
      <c r="U470" s="134" t="str">
        <f t="shared" si="65"/>
        <v/>
      </c>
      <c r="V470" s="125"/>
      <c r="W470" s="125"/>
      <c r="X470" s="125"/>
      <c r="Y470" s="125"/>
      <c r="Z470" s="128"/>
      <c r="AA470" s="692" t="str">
        <f t="shared" si="58"/>
        <v>ERROR</v>
      </c>
      <c r="AB470" s="128"/>
      <c r="AC470" s="128"/>
      <c r="AD470" s="635"/>
      <c r="AE470" s="131" t="str">
        <f t="shared" si="59"/>
        <v>ERROR</v>
      </c>
      <c r="AF470" s="479"/>
      <c r="AG470" s="690"/>
      <c r="AH470" s="481"/>
      <c r="AI470" s="689"/>
      <c r="AJ470" s="480"/>
      <c r="AK470" s="127"/>
      <c r="AL470" s="125"/>
      <c r="AM470" s="125"/>
      <c r="AN470" s="128"/>
      <c r="AO470" s="128"/>
      <c r="AP470" s="125"/>
      <c r="AQ470" s="705"/>
      <c r="AR470" s="96" t="str">
        <f t="shared" si="60"/>
        <v/>
      </c>
      <c r="AS470" s="96" t="str">
        <f t="shared" si="61"/>
        <v/>
      </c>
      <c r="AT470" s="132" t="str">
        <f t="shared" si="62"/>
        <v xml:space="preserve"> - </v>
      </c>
      <c r="AU470" s="477" t="str">
        <f>IFERROR(VLOOKUP(B470,adm!$C$2:$E$36,3,FALSE),"")</f>
        <v/>
      </c>
      <c r="AV470" s="258"/>
      <c r="AW470" s="122"/>
      <c r="AX470" s="122"/>
      <c r="AY470" s="122"/>
      <c r="AZ470" s="122"/>
      <c r="BA470" s="122"/>
    </row>
    <row r="471" spans="1:53" ht="15.75" customHeight="1" x14ac:dyDescent="0.25">
      <c r="A471" s="812">
        <v>470</v>
      </c>
      <c r="B471" s="123"/>
      <c r="C471" s="131"/>
      <c r="D471" s="124"/>
      <c r="E471" s="543"/>
      <c r="F471" s="124"/>
      <c r="G471" s="681"/>
      <c r="H471" s="125"/>
      <c r="I471" s="742"/>
      <c r="J471" s="126"/>
      <c r="K471" s="701"/>
      <c r="L471" s="126"/>
      <c r="M471" s="125"/>
      <c r="N471" s="132" t="str">
        <f t="shared" si="63"/>
        <v>470</v>
      </c>
      <c r="O471" s="478"/>
      <c r="P471" s="478"/>
      <c r="Q471" s="125"/>
      <c r="R471" s="127"/>
      <c r="S471" s="127"/>
      <c r="T471" s="133" t="str">
        <f t="shared" si="64"/>
        <v/>
      </c>
      <c r="U471" s="134" t="str">
        <f t="shared" si="65"/>
        <v/>
      </c>
      <c r="V471" s="125"/>
      <c r="W471" s="125"/>
      <c r="X471" s="125"/>
      <c r="Y471" s="125"/>
      <c r="Z471" s="128"/>
      <c r="AA471" s="692" t="str">
        <f t="shared" si="58"/>
        <v>ERROR</v>
      </c>
      <c r="AB471" s="128"/>
      <c r="AC471" s="128"/>
      <c r="AD471" s="635"/>
      <c r="AE471" s="131" t="str">
        <f t="shared" si="59"/>
        <v>ERROR</v>
      </c>
      <c r="AF471" s="479"/>
      <c r="AG471" s="690"/>
      <c r="AH471" s="481"/>
      <c r="AI471" s="689"/>
      <c r="AJ471" s="480"/>
      <c r="AK471" s="127"/>
      <c r="AL471" s="125"/>
      <c r="AM471" s="125"/>
      <c r="AN471" s="128"/>
      <c r="AO471" s="128"/>
      <c r="AP471" s="125"/>
      <c r="AQ471" s="705"/>
      <c r="AR471" s="96" t="str">
        <f t="shared" si="60"/>
        <v/>
      </c>
      <c r="AS471" s="96" t="str">
        <f t="shared" si="61"/>
        <v/>
      </c>
      <c r="AT471" s="132" t="str">
        <f t="shared" si="62"/>
        <v xml:space="preserve"> - </v>
      </c>
      <c r="AU471" s="477" t="str">
        <f>IFERROR(VLOOKUP(B471,adm!$C$2:$E$36,3,FALSE),"")</f>
        <v/>
      </c>
      <c r="AV471" s="258"/>
      <c r="AW471" s="122"/>
      <c r="AX471" s="122"/>
      <c r="AY471" s="122"/>
      <c r="AZ471" s="122"/>
      <c r="BA471" s="122"/>
    </row>
    <row r="472" spans="1:53" ht="15.75" customHeight="1" x14ac:dyDescent="0.25">
      <c r="A472" s="812">
        <v>471</v>
      </c>
      <c r="B472" s="123"/>
      <c r="C472" s="131"/>
      <c r="D472" s="124"/>
      <c r="E472" s="543"/>
      <c r="F472" s="124"/>
      <c r="G472" s="681"/>
      <c r="H472" s="125"/>
      <c r="I472" s="742"/>
      <c r="J472" s="126"/>
      <c r="K472" s="701"/>
      <c r="L472" s="126"/>
      <c r="M472" s="125"/>
      <c r="N472" s="132" t="str">
        <f t="shared" si="63"/>
        <v>471</v>
      </c>
      <c r="O472" s="478"/>
      <c r="P472" s="478"/>
      <c r="Q472" s="125"/>
      <c r="R472" s="127"/>
      <c r="S472" s="127"/>
      <c r="T472" s="133" t="str">
        <f t="shared" si="64"/>
        <v/>
      </c>
      <c r="U472" s="134" t="str">
        <f t="shared" si="65"/>
        <v/>
      </c>
      <c r="V472" s="125"/>
      <c r="W472" s="125"/>
      <c r="X472" s="125"/>
      <c r="Y472" s="125"/>
      <c r="Z472" s="128"/>
      <c r="AA472" s="692" t="str">
        <f t="shared" si="58"/>
        <v>ERROR</v>
      </c>
      <c r="AB472" s="128"/>
      <c r="AC472" s="128"/>
      <c r="AD472" s="635"/>
      <c r="AE472" s="131" t="str">
        <f t="shared" si="59"/>
        <v>ERROR</v>
      </c>
      <c r="AF472" s="479"/>
      <c r="AG472" s="690"/>
      <c r="AH472" s="481"/>
      <c r="AI472" s="689"/>
      <c r="AJ472" s="480"/>
      <c r="AK472" s="127"/>
      <c r="AL472" s="125"/>
      <c r="AM472" s="125"/>
      <c r="AN472" s="128"/>
      <c r="AO472" s="128"/>
      <c r="AP472" s="125"/>
      <c r="AQ472" s="705"/>
      <c r="AR472" s="96" t="str">
        <f t="shared" si="60"/>
        <v/>
      </c>
      <c r="AS472" s="96" t="str">
        <f t="shared" si="61"/>
        <v/>
      </c>
      <c r="AT472" s="132" t="str">
        <f t="shared" si="62"/>
        <v xml:space="preserve"> - </v>
      </c>
      <c r="AU472" s="477" t="str">
        <f>IFERROR(VLOOKUP(B472,adm!$C$2:$E$36,3,FALSE),"")</f>
        <v/>
      </c>
      <c r="AV472" s="258"/>
      <c r="AW472" s="122"/>
      <c r="AX472" s="122"/>
      <c r="AY472" s="122"/>
      <c r="AZ472" s="122"/>
      <c r="BA472" s="122"/>
    </row>
    <row r="473" spans="1:53" ht="15.75" customHeight="1" x14ac:dyDescent="0.25">
      <c r="A473" s="812">
        <v>472</v>
      </c>
      <c r="B473" s="123"/>
      <c r="C473" s="131"/>
      <c r="D473" s="124"/>
      <c r="E473" s="543"/>
      <c r="F473" s="124"/>
      <c r="G473" s="681"/>
      <c r="H473" s="125"/>
      <c r="I473" s="742"/>
      <c r="J473" s="126"/>
      <c r="K473" s="701"/>
      <c r="L473" s="126"/>
      <c r="M473" s="125"/>
      <c r="N473" s="132" t="str">
        <f t="shared" si="63"/>
        <v>472</v>
      </c>
      <c r="O473" s="478"/>
      <c r="P473" s="478"/>
      <c r="Q473" s="125"/>
      <c r="R473" s="127"/>
      <c r="S473" s="127"/>
      <c r="T473" s="133" t="str">
        <f t="shared" si="64"/>
        <v/>
      </c>
      <c r="U473" s="134" t="str">
        <f t="shared" si="65"/>
        <v/>
      </c>
      <c r="V473" s="125"/>
      <c r="W473" s="125"/>
      <c r="X473" s="125"/>
      <c r="Y473" s="125"/>
      <c r="Z473" s="128"/>
      <c r="AA473" s="692" t="str">
        <f t="shared" si="58"/>
        <v>ERROR</v>
      </c>
      <c r="AB473" s="128"/>
      <c r="AC473" s="128"/>
      <c r="AD473" s="635"/>
      <c r="AE473" s="131" t="str">
        <f t="shared" si="59"/>
        <v>ERROR</v>
      </c>
      <c r="AF473" s="479"/>
      <c r="AG473" s="690"/>
      <c r="AH473" s="481"/>
      <c r="AI473" s="689"/>
      <c r="AJ473" s="480"/>
      <c r="AK473" s="127"/>
      <c r="AL473" s="125"/>
      <c r="AM473" s="125"/>
      <c r="AN473" s="128"/>
      <c r="AO473" s="128"/>
      <c r="AP473" s="125"/>
      <c r="AQ473" s="705"/>
      <c r="AR473" s="96" t="str">
        <f t="shared" si="60"/>
        <v/>
      </c>
      <c r="AS473" s="96" t="str">
        <f t="shared" si="61"/>
        <v/>
      </c>
      <c r="AT473" s="132" t="str">
        <f t="shared" si="62"/>
        <v xml:space="preserve"> - </v>
      </c>
      <c r="AU473" s="477" t="str">
        <f>IFERROR(VLOOKUP(B473,adm!$C$2:$E$36,3,FALSE),"")</f>
        <v/>
      </c>
      <c r="AV473" s="258"/>
      <c r="AW473" s="122"/>
      <c r="AX473" s="122"/>
      <c r="AY473" s="122"/>
      <c r="AZ473" s="122"/>
      <c r="BA473" s="122"/>
    </row>
    <row r="474" spans="1:53" ht="15.75" customHeight="1" x14ac:dyDescent="0.25">
      <c r="A474" s="812">
        <v>473</v>
      </c>
      <c r="B474" s="123"/>
      <c r="C474" s="131"/>
      <c r="D474" s="124"/>
      <c r="E474" s="543"/>
      <c r="F474" s="124"/>
      <c r="G474" s="681"/>
      <c r="H474" s="125"/>
      <c r="I474" s="742"/>
      <c r="J474" s="126"/>
      <c r="K474" s="701"/>
      <c r="L474" s="126"/>
      <c r="M474" s="125"/>
      <c r="N474" s="132" t="str">
        <f t="shared" si="63"/>
        <v>473</v>
      </c>
      <c r="O474" s="478"/>
      <c r="P474" s="478"/>
      <c r="Q474" s="125"/>
      <c r="R474" s="127"/>
      <c r="S474" s="127"/>
      <c r="T474" s="133" t="str">
        <f t="shared" si="64"/>
        <v/>
      </c>
      <c r="U474" s="134" t="str">
        <f t="shared" si="65"/>
        <v/>
      </c>
      <c r="V474" s="125"/>
      <c r="W474" s="125"/>
      <c r="X474" s="125"/>
      <c r="Y474" s="125"/>
      <c r="Z474" s="128"/>
      <c r="AA474" s="692" t="str">
        <f t="shared" si="58"/>
        <v>ERROR</v>
      </c>
      <c r="AB474" s="128"/>
      <c r="AC474" s="128"/>
      <c r="AD474" s="635"/>
      <c r="AE474" s="131" t="str">
        <f t="shared" si="59"/>
        <v>ERROR</v>
      </c>
      <c r="AF474" s="479"/>
      <c r="AG474" s="690"/>
      <c r="AH474" s="481"/>
      <c r="AI474" s="689"/>
      <c r="AJ474" s="480"/>
      <c r="AK474" s="127"/>
      <c r="AL474" s="125"/>
      <c r="AM474" s="125"/>
      <c r="AN474" s="128"/>
      <c r="AO474" s="128"/>
      <c r="AP474" s="125"/>
      <c r="AQ474" s="705"/>
      <c r="AR474" s="96" t="str">
        <f t="shared" si="60"/>
        <v/>
      </c>
      <c r="AS474" s="96" t="str">
        <f t="shared" si="61"/>
        <v/>
      </c>
      <c r="AT474" s="132" t="str">
        <f t="shared" si="62"/>
        <v xml:space="preserve"> - </v>
      </c>
      <c r="AU474" s="477" t="str">
        <f>IFERROR(VLOOKUP(B474,adm!$C$2:$E$36,3,FALSE),"")</f>
        <v/>
      </c>
      <c r="AV474" s="258"/>
      <c r="AW474" s="122"/>
      <c r="AX474" s="122"/>
      <c r="AY474" s="122"/>
      <c r="AZ474" s="122"/>
      <c r="BA474" s="122"/>
    </row>
    <row r="475" spans="1:53" ht="15.75" customHeight="1" x14ac:dyDescent="0.25">
      <c r="A475" s="812">
        <v>474</v>
      </c>
      <c r="B475" s="123"/>
      <c r="C475" s="131"/>
      <c r="D475" s="124"/>
      <c r="E475" s="543"/>
      <c r="F475" s="124"/>
      <c r="G475" s="681"/>
      <c r="H475" s="125"/>
      <c r="I475" s="742"/>
      <c r="J475" s="126"/>
      <c r="K475" s="701"/>
      <c r="L475" s="126"/>
      <c r="M475" s="125"/>
      <c r="N475" s="132" t="str">
        <f t="shared" si="63"/>
        <v>474</v>
      </c>
      <c r="O475" s="478"/>
      <c r="P475" s="478"/>
      <c r="Q475" s="125"/>
      <c r="R475" s="127"/>
      <c r="S475" s="127"/>
      <c r="T475" s="133" t="str">
        <f t="shared" si="64"/>
        <v/>
      </c>
      <c r="U475" s="134" t="str">
        <f t="shared" si="65"/>
        <v/>
      </c>
      <c r="V475" s="125"/>
      <c r="W475" s="125"/>
      <c r="X475" s="125"/>
      <c r="Y475" s="125"/>
      <c r="Z475" s="128"/>
      <c r="AA475" s="692" t="str">
        <f t="shared" si="58"/>
        <v>ERROR</v>
      </c>
      <c r="AB475" s="128"/>
      <c r="AC475" s="128"/>
      <c r="AD475" s="635"/>
      <c r="AE475" s="131" t="str">
        <f t="shared" si="59"/>
        <v>ERROR</v>
      </c>
      <c r="AF475" s="479"/>
      <c r="AG475" s="690"/>
      <c r="AH475" s="481"/>
      <c r="AI475" s="689"/>
      <c r="AJ475" s="480"/>
      <c r="AK475" s="127"/>
      <c r="AL475" s="125"/>
      <c r="AM475" s="125"/>
      <c r="AN475" s="128"/>
      <c r="AO475" s="128"/>
      <c r="AP475" s="125"/>
      <c r="AQ475" s="705"/>
      <c r="AR475" s="96" t="str">
        <f t="shared" si="60"/>
        <v/>
      </c>
      <c r="AS475" s="96" t="str">
        <f t="shared" si="61"/>
        <v/>
      </c>
      <c r="AT475" s="132" t="str">
        <f t="shared" si="62"/>
        <v xml:space="preserve"> - </v>
      </c>
      <c r="AU475" s="477" t="str">
        <f>IFERROR(VLOOKUP(B475,adm!$C$2:$E$36,3,FALSE),"")</f>
        <v/>
      </c>
      <c r="AV475" s="258"/>
      <c r="AW475" s="122"/>
      <c r="AX475" s="122"/>
      <c r="AY475" s="122"/>
      <c r="AZ475" s="122"/>
      <c r="BA475" s="122"/>
    </row>
    <row r="476" spans="1:53" ht="15.75" customHeight="1" x14ac:dyDescent="0.25">
      <c r="A476" s="812">
        <v>475</v>
      </c>
      <c r="B476" s="123"/>
      <c r="C476" s="131"/>
      <c r="D476" s="124"/>
      <c r="E476" s="543"/>
      <c r="F476" s="124"/>
      <c r="G476" s="681"/>
      <c r="H476" s="125"/>
      <c r="I476" s="742"/>
      <c r="J476" s="126"/>
      <c r="K476" s="701"/>
      <c r="L476" s="126"/>
      <c r="M476" s="125"/>
      <c r="N476" s="132" t="str">
        <f t="shared" si="63"/>
        <v>475</v>
      </c>
      <c r="O476" s="478"/>
      <c r="P476" s="478"/>
      <c r="Q476" s="125"/>
      <c r="R476" s="127"/>
      <c r="S476" s="127"/>
      <c r="T476" s="133" t="str">
        <f t="shared" si="64"/>
        <v/>
      </c>
      <c r="U476" s="134" t="str">
        <f t="shared" si="65"/>
        <v/>
      </c>
      <c r="V476" s="125"/>
      <c r="W476" s="125"/>
      <c r="X476" s="125"/>
      <c r="Y476" s="125"/>
      <c r="Z476" s="128"/>
      <c r="AA476" s="692" t="str">
        <f t="shared" si="58"/>
        <v>ERROR</v>
      </c>
      <c r="AB476" s="128"/>
      <c r="AC476" s="128"/>
      <c r="AD476" s="635"/>
      <c r="AE476" s="131" t="str">
        <f t="shared" si="59"/>
        <v>ERROR</v>
      </c>
      <c r="AF476" s="479"/>
      <c r="AG476" s="690"/>
      <c r="AH476" s="481"/>
      <c r="AI476" s="689"/>
      <c r="AJ476" s="480"/>
      <c r="AK476" s="127"/>
      <c r="AL476" s="125"/>
      <c r="AM476" s="125"/>
      <c r="AN476" s="128"/>
      <c r="AO476" s="128"/>
      <c r="AP476" s="125"/>
      <c r="AQ476" s="705"/>
      <c r="AR476" s="96" t="str">
        <f t="shared" si="60"/>
        <v/>
      </c>
      <c r="AS476" s="96" t="str">
        <f t="shared" si="61"/>
        <v/>
      </c>
      <c r="AT476" s="132" t="str">
        <f t="shared" si="62"/>
        <v xml:space="preserve"> - </v>
      </c>
      <c r="AU476" s="477" t="str">
        <f>IFERROR(VLOOKUP(B476,adm!$C$2:$E$36,3,FALSE),"")</f>
        <v/>
      </c>
      <c r="AV476" s="258"/>
      <c r="AW476" s="122"/>
      <c r="AX476" s="122"/>
      <c r="AY476" s="122"/>
      <c r="AZ476" s="122"/>
      <c r="BA476" s="122"/>
    </row>
    <row r="477" spans="1:53" ht="15.75" customHeight="1" x14ac:dyDescent="0.25">
      <c r="A477" s="812">
        <v>476</v>
      </c>
      <c r="B477" s="123"/>
      <c r="C477" s="131"/>
      <c r="D477" s="124"/>
      <c r="E477" s="543"/>
      <c r="F477" s="124"/>
      <c r="G477" s="681"/>
      <c r="H477" s="125"/>
      <c r="I477" s="742"/>
      <c r="J477" s="126"/>
      <c r="K477" s="701"/>
      <c r="L477" s="126"/>
      <c r="M477" s="125"/>
      <c r="N477" s="132" t="str">
        <f t="shared" si="63"/>
        <v>476</v>
      </c>
      <c r="O477" s="478"/>
      <c r="P477" s="478"/>
      <c r="Q477" s="125"/>
      <c r="R477" s="127"/>
      <c r="S477" s="127"/>
      <c r="T477" s="133" t="str">
        <f t="shared" si="64"/>
        <v/>
      </c>
      <c r="U477" s="134" t="str">
        <f t="shared" si="65"/>
        <v/>
      </c>
      <c r="V477" s="125"/>
      <c r="W477" s="125"/>
      <c r="X477" s="125"/>
      <c r="Y477" s="125"/>
      <c r="Z477" s="128"/>
      <c r="AA477" s="692" t="str">
        <f t="shared" si="58"/>
        <v>ERROR</v>
      </c>
      <c r="AB477" s="128"/>
      <c r="AC477" s="128"/>
      <c r="AD477" s="635"/>
      <c r="AE477" s="131" t="str">
        <f t="shared" si="59"/>
        <v>ERROR</v>
      </c>
      <c r="AF477" s="479"/>
      <c r="AG477" s="690"/>
      <c r="AH477" s="481"/>
      <c r="AI477" s="689"/>
      <c r="AJ477" s="480"/>
      <c r="AK477" s="127"/>
      <c r="AL477" s="125"/>
      <c r="AM477" s="125"/>
      <c r="AN477" s="128"/>
      <c r="AO477" s="128"/>
      <c r="AP477" s="125"/>
      <c r="AQ477" s="705"/>
      <c r="AR477" s="96" t="str">
        <f t="shared" si="60"/>
        <v/>
      </c>
      <c r="AS477" s="96" t="str">
        <f t="shared" si="61"/>
        <v/>
      </c>
      <c r="AT477" s="132" t="str">
        <f t="shared" si="62"/>
        <v xml:space="preserve"> - </v>
      </c>
      <c r="AU477" s="477" t="str">
        <f>IFERROR(VLOOKUP(B477,adm!$C$2:$E$36,3,FALSE),"")</f>
        <v/>
      </c>
      <c r="AV477" s="258"/>
      <c r="AW477" s="122"/>
      <c r="AX477" s="122"/>
      <c r="AY477" s="122"/>
      <c r="AZ477" s="122"/>
      <c r="BA477" s="122"/>
    </row>
    <row r="478" spans="1:53" ht="15.75" customHeight="1" x14ac:dyDescent="0.25">
      <c r="A478" s="812">
        <v>477</v>
      </c>
      <c r="B478" s="123"/>
      <c r="C478" s="131"/>
      <c r="D478" s="124"/>
      <c r="E478" s="543"/>
      <c r="F478" s="124"/>
      <c r="G478" s="681"/>
      <c r="H478" s="125"/>
      <c r="I478" s="742"/>
      <c r="J478" s="126"/>
      <c r="K478" s="701"/>
      <c r="L478" s="126"/>
      <c r="M478" s="125"/>
      <c r="N478" s="132" t="str">
        <f t="shared" si="63"/>
        <v>477</v>
      </c>
      <c r="O478" s="478"/>
      <c r="P478" s="478"/>
      <c r="Q478" s="125"/>
      <c r="R478" s="127"/>
      <c r="S478" s="127"/>
      <c r="T478" s="133" t="str">
        <f t="shared" si="64"/>
        <v/>
      </c>
      <c r="U478" s="134" t="str">
        <f t="shared" si="65"/>
        <v/>
      </c>
      <c r="V478" s="125"/>
      <c r="W478" s="125"/>
      <c r="X478" s="125"/>
      <c r="Y478" s="125"/>
      <c r="Z478" s="128"/>
      <c r="AA478" s="692" t="str">
        <f t="shared" si="58"/>
        <v>ERROR</v>
      </c>
      <c r="AB478" s="128"/>
      <c r="AC478" s="128"/>
      <c r="AD478" s="635"/>
      <c r="AE478" s="131" t="str">
        <f t="shared" si="59"/>
        <v>ERROR</v>
      </c>
      <c r="AF478" s="479"/>
      <c r="AG478" s="690"/>
      <c r="AH478" s="481"/>
      <c r="AI478" s="689"/>
      <c r="AJ478" s="480"/>
      <c r="AK478" s="127"/>
      <c r="AL478" s="125"/>
      <c r="AM478" s="125"/>
      <c r="AN478" s="128"/>
      <c r="AO478" s="128"/>
      <c r="AP478" s="125"/>
      <c r="AQ478" s="705"/>
      <c r="AR478" s="96" t="str">
        <f t="shared" si="60"/>
        <v/>
      </c>
      <c r="AS478" s="96" t="str">
        <f t="shared" si="61"/>
        <v/>
      </c>
      <c r="AT478" s="132" t="str">
        <f t="shared" si="62"/>
        <v xml:space="preserve"> - </v>
      </c>
      <c r="AU478" s="477" t="str">
        <f>IFERROR(VLOOKUP(B478,adm!$C$2:$E$36,3,FALSE),"")</f>
        <v/>
      </c>
      <c r="AV478" s="258"/>
      <c r="AW478" s="122"/>
      <c r="AX478" s="122"/>
      <c r="AY478" s="122"/>
      <c r="AZ478" s="122"/>
      <c r="BA478" s="122"/>
    </row>
    <row r="479" spans="1:53" ht="15.75" customHeight="1" x14ac:dyDescent="0.25">
      <c r="A479" s="812">
        <v>478</v>
      </c>
      <c r="B479" s="123"/>
      <c r="C479" s="131"/>
      <c r="D479" s="124"/>
      <c r="E479" s="543"/>
      <c r="F479" s="124"/>
      <c r="G479" s="681"/>
      <c r="H479" s="125"/>
      <c r="I479" s="742"/>
      <c r="J479" s="126"/>
      <c r="K479" s="701"/>
      <c r="L479" s="126"/>
      <c r="M479" s="125"/>
      <c r="N479" s="132" t="str">
        <f t="shared" si="63"/>
        <v>478</v>
      </c>
      <c r="O479" s="478"/>
      <c r="P479" s="478"/>
      <c r="Q479" s="125"/>
      <c r="R479" s="127"/>
      <c r="S479" s="127"/>
      <c r="T479" s="133" t="str">
        <f t="shared" si="64"/>
        <v/>
      </c>
      <c r="U479" s="134" t="str">
        <f t="shared" si="65"/>
        <v/>
      </c>
      <c r="V479" s="125"/>
      <c r="W479" s="125"/>
      <c r="X479" s="125"/>
      <c r="Y479" s="125"/>
      <c r="Z479" s="128"/>
      <c r="AA479" s="692" t="str">
        <f t="shared" si="58"/>
        <v>ERROR</v>
      </c>
      <c r="AB479" s="128"/>
      <c r="AC479" s="128"/>
      <c r="AD479" s="635"/>
      <c r="AE479" s="131" t="str">
        <f t="shared" si="59"/>
        <v>ERROR</v>
      </c>
      <c r="AF479" s="479"/>
      <c r="AG479" s="690"/>
      <c r="AH479" s="481"/>
      <c r="AI479" s="689"/>
      <c r="AJ479" s="480"/>
      <c r="AK479" s="127"/>
      <c r="AL479" s="125"/>
      <c r="AM479" s="125"/>
      <c r="AN479" s="128"/>
      <c r="AO479" s="128"/>
      <c r="AP479" s="125"/>
      <c r="AQ479" s="705"/>
      <c r="AR479" s="96" t="str">
        <f t="shared" si="60"/>
        <v/>
      </c>
      <c r="AS479" s="96" t="str">
        <f t="shared" si="61"/>
        <v/>
      </c>
      <c r="AT479" s="132" t="str">
        <f t="shared" si="62"/>
        <v xml:space="preserve"> - </v>
      </c>
      <c r="AU479" s="477" t="str">
        <f>IFERROR(VLOOKUP(B479,adm!$C$2:$E$36,3,FALSE),"")</f>
        <v/>
      </c>
      <c r="AV479" s="258"/>
      <c r="AW479" s="122"/>
      <c r="AX479" s="122"/>
      <c r="AY479" s="122"/>
      <c r="AZ479" s="122"/>
      <c r="BA479" s="122"/>
    </row>
    <row r="480" spans="1:53" ht="15.75" customHeight="1" x14ac:dyDescent="0.25">
      <c r="A480" s="812">
        <v>479</v>
      </c>
      <c r="B480" s="123"/>
      <c r="C480" s="131"/>
      <c r="D480" s="124"/>
      <c r="E480" s="543"/>
      <c r="F480" s="124"/>
      <c r="G480" s="681"/>
      <c r="H480" s="125"/>
      <c r="I480" s="742"/>
      <c r="J480" s="126"/>
      <c r="K480" s="701"/>
      <c r="L480" s="126"/>
      <c r="M480" s="125"/>
      <c r="N480" s="132" t="str">
        <f t="shared" si="63"/>
        <v>479</v>
      </c>
      <c r="O480" s="478"/>
      <c r="P480" s="478"/>
      <c r="Q480" s="125"/>
      <c r="R480" s="127"/>
      <c r="S480" s="127"/>
      <c r="T480" s="133" t="str">
        <f t="shared" si="64"/>
        <v/>
      </c>
      <c r="U480" s="134" t="str">
        <f t="shared" si="65"/>
        <v/>
      </c>
      <c r="V480" s="125"/>
      <c r="W480" s="125"/>
      <c r="X480" s="125"/>
      <c r="Y480" s="125"/>
      <c r="Z480" s="128"/>
      <c r="AA480" s="692" t="str">
        <f t="shared" si="58"/>
        <v>ERROR</v>
      </c>
      <c r="AB480" s="128"/>
      <c r="AC480" s="128"/>
      <c r="AD480" s="635"/>
      <c r="AE480" s="131" t="str">
        <f t="shared" si="59"/>
        <v>ERROR</v>
      </c>
      <c r="AF480" s="479"/>
      <c r="AG480" s="690"/>
      <c r="AH480" s="481"/>
      <c r="AI480" s="689"/>
      <c r="AJ480" s="480"/>
      <c r="AK480" s="127"/>
      <c r="AL480" s="125"/>
      <c r="AM480" s="125"/>
      <c r="AN480" s="128"/>
      <c r="AO480" s="128"/>
      <c r="AP480" s="125"/>
      <c r="AQ480" s="705"/>
      <c r="AR480" s="96" t="str">
        <f t="shared" si="60"/>
        <v/>
      </c>
      <c r="AS480" s="96" t="str">
        <f t="shared" si="61"/>
        <v/>
      </c>
      <c r="AT480" s="132" t="str">
        <f t="shared" si="62"/>
        <v xml:space="preserve"> - </v>
      </c>
      <c r="AU480" s="477" t="str">
        <f>IFERROR(VLOOKUP(B480,adm!$C$2:$E$36,3,FALSE),"")</f>
        <v/>
      </c>
      <c r="AV480" s="258"/>
      <c r="AW480" s="122"/>
      <c r="AX480" s="122"/>
      <c r="AY480" s="122"/>
      <c r="AZ480" s="122"/>
      <c r="BA480" s="122"/>
    </row>
    <row r="481" spans="1:53" ht="15.75" customHeight="1" x14ac:dyDescent="0.25">
      <c r="A481" s="812">
        <v>480</v>
      </c>
      <c r="B481" s="123"/>
      <c r="C481" s="131"/>
      <c r="D481" s="124"/>
      <c r="E481" s="543"/>
      <c r="F481" s="124"/>
      <c r="G481" s="681"/>
      <c r="H481" s="125"/>
      <c r="I481" s="742"/>
      <c r="J481" s="126"/>
      <c r="K481" s="701"/>
      <c r="L481" s="126"/>
      <c r="M481" s="125"/>
      <c r="N481" s="132" t="str">
        <f t="shared" si="63"/>
        <v>480</v>
      </c>
      <c r="O481" s="478"/>
      <c r="P481" s="478"/>
      <c r="Q481" s="125"/>
      <c r="R481" s="127"/>
      <c r="S481" s="127"/>
      <c r="T481" s="133" t="str">
        <f t="shared" si="64"/>
        <v/>
      </c>
      <c r="U481" s="134" t="str">
        <f t="shared" si="65"/>
        <v/>
      </c>
      <c r="V481" s="125"/>
      <c r="W481" s="125"/>
      <c r="X481" s="125"/>
      <c r="Y481" s="125"/>
      <c r="Z481" s="128"/>
      <c r="AA481" s="692" t="str">
        <f t="shared" si="58"/>
        <v>ERROR</v>
      </c>
      <c r="AB481" s="128"/>
      <c r="AC481" s="128"/>
      <c r="AD481" s="635"/>
      <c r="AE481" s="131" t="str">
        <f t="shared" si="59"/>
        <v>ERROR</v>
      </c>
      <c r="AF481" s="479"/>
      <c r="AG481" s="690"/>
      <c r="AH481" s="481"/>
      <c r="AI481" s="689"/>
      <c r="AJ481" s="480"/>
      <c r="AK481" s="127"/>
      <c r="AL481" s="125"/>
      <c r="AM481" s="125"/>
      <c r="AN481" s="128"/>
      <c r="AO481" s="128"/>
      <c r="AP481" s="125"/>
      <c r="AQ481" s="705"/>
      <c r="AR481" s="96" t="str">
        <f t="shared" si="60"/>
        <v/>
      </c>
      <c r="AS481" s="96" t="str">
        <f t="shared" si="61"/>
        <v/>
      </c>
      <c r="AT481" s="132" t="str">
        <f t="shared" si="62"/>
        <v xml:space="preserve"> - </v>
      </c>
      <c r="AU481" s="477" t="str">
        <f>IFERROR(VLOOKUP(B481,adm!$C$2:$E$36,3,FALSE),"")</f>
        <v/>
      </c>
      <c r="AV481" s="258"/>
      <c r="AW481" s="122"/>
      <c r="AX481" s="122"/>
      <c r="AY481" s="122"/>
      <c r="AZ481" s="122"/>
      <c r="BA481" s="122"/>
    </row>
    <row r="482" spans="1:53" ht="15.75" customHeight="1" x14ac:dyDescent="0.25">
      <c r="A482" s="812">
        <v>481</v>
      </c>
      <c r="B482" s="123"/>
      <c r="C482" s="131"/>
      <c r="D482" s="124"/>
      <c r="E482" s="543"/>
      <c r="F482" s="124"/>
      <c r="G482" s="681"/>
      <c r="H482" s="125"/>
      <c r="I482" s="742"/>
      <c r="J482" s="126"/>
      <c r="K482" s="701"/>
      <c r="L482" s="126"/>
      <c r="M482" s="125"/>
      <c r="N482" s="132" t="str">
        <f t="shared" si="63"/>
        <v>481</v>
      </c>
      <c r="O482" s="478"/>
      <c r="P482" s="478"/>
      <c r="Q482" s="125"/>
      <c r="R482" s="127"/>
      <c r="S482" s="127"/>
      <c r="T482" s="133" t="str">
        <f t="shared" si="64"/>
        <v/>
      </c>
      <c r="U482" s="134" t="str">
        <f t="shared" si="65"/>
        <v/>
      </c>
      <c r="V482" s="125"/>
      <c r="W482" s="125"/>
      <c r="X482" s="125"/>
      <c r="Y482" s="125"/>
      <c r="Z482" s="128"/>
      <c r="AA482" s="692" t="str">
        <f t="shared" si="58"/>
        <v>ERROR</v>
      </c>
      <c r="AB482" s="128"/>
      <c r="AC482" s="128"/>
      <c r="AD482" s="635"/>
      <c r="AE482" s="131" t="str">
        <f t="shared" si="59"/>
        <v>ERROR</v>
      </c>
      <c r="AF482" s="479"/>
      <c r="AG482" s="690"/>
      <c r="AH482" s="481"/>
      <c r="AI482" s="689"/>
      <c r="AJ482" s="480"/>
      <c r="AK482" s="127"/>
      <c r="AL482" s="125"/>
      <c r="AM482" s="125"/>
      <c r="AN482" s="128"/>
      <c r="AO482" s="128"/>
      <c r="AP482" s="125"/>
      <c r="AQ482" s="705"/>
      <c r="AR482" s="96" t="str">
        <f t="shared" si="60"/>
        <v/>
      </c>
      <c r="AS482" s="96" t="str">
        <f t="shared" si="61"/>
        <v/>
      </c>
      <c r="AT482" s="132" t="str">
        <f t="shared" si="62"/>
        <v xml:space="preserve"> - </v>
      </c>
      <c r="AU482" s="477" t="str">
        <f>IFERROR(VLOOKUP(B482,adm!$C$2:$E$36,3,FALSE),"")</f>
        <v/>
      </c>
      <c r="AV482" s="258"/>
      <c r="AW482" s="122"/>
      <c r="AX482" s="122"/>
      <c r="AY482" s="122"/>
      <c r="AZ482" s="122"/>
      <c r="BA482" s="122"/>
    </row>
    <row r="483" spans="1:53" ht="15.75" customHeight="1" x14ac:dyDescent="0.25">
      <c r="A483" s="812">
        <v>482</v>
      </c>
      <c r="B483" s="123"/>
      <c r="C483" s="131"/>
      <c r="D483" s="124"/>
      <c r="E483" s="543"/>
      <c r="F483" s="124"/>
      <c r="G483" s="681"/>
      <c r="H483" s="125"/>
      <c r="I483" s="742"/>
      <c r="J483" s="126"/>
      <c r="K483" s="701"/>
      <c r="L483" s="126"/>
      <c r="M483" s="125"/>
      <c r="N483" s="132" t="str">
        <f t="shared" si="63"/>
        <v>482</v>
      </c>
      <c r="O483" s="478"/>
      <c r="P483" s="478"/>
      <c r="Q483" s="125"/>
      <c r="R483" s="127"/>
      <c r="S483" s="127"/>
      <c r="T483" s="133" t="str">
        <f t="shared" si="64"/>
        <v/>
      </c>
      <c r="U483" s="134" t="str">
        <f t="shared" si="65"/>
        <v/>
      </c>
      <c r="V483" s="125"/>
      <c r="W483" s="125"/>
      <c r="X483" s="125"/>
      <c r="Y483" s="125"/>
      <c r="Z483" s="128"/>
      <c r="AA483" s="692" t="str">
        <f t="shared" si="58"/>
        <v>ERROR</v>
      </c>
      <c r="AB483" s="128"/>
      <c r="AC483" s="128"/>
      <c r="AD483" s="635"/>
      <c r="AE483" s="131" t="str">
        <f t="shared" si="59"/>
        <v>ERROR</v>
      </c>
      <c r="AF483" s="479"/>
      <c r="AG483" s="690"/>
      <c r="AH483" s="481"/>
      <c r="AI483" s="689"/>
      <c r="AJ483" s="480"/>
      <c r="AK483" s="127"/>
      <c r="AL483" s="125"/>
      <c r="AM483" s="125"/>
      <c r="AN483" s="128"/>
      <c r="AO483" s="128"/>
      <c r="AP483" s="125"/>
      <c r="AQ483" s="705"/>
      <c r="AR483" s="96" t="str">
        <f t="shared" si="60"/>
        <v/>
      </c>
      <c r="AS483" s="96" t="str">
        <f t="shared" si="61"/>
        <v/>
      </c>
      <c r="AT483" s="132" t="str">
        <f t="shared" si="62"/>
        <v xml:space="preserve"> - </v>
      </c>
      <c r="AU483" s="477" t="str">
        <f>IFERROR(VLOOKUP(B483,adm!$C$2:$E$36,3,FALSE),"")</f>
        <v/>
      </c>
      <c r="AV483" s="258"/>
      <c r="AW483" s="122"/>
      <c r="AX483" s="122"/>
      <c r="AY483" s="122"/>
      <c r="AZ483" s="122"/>
      <c r="BA483" s="122"/>
    </row>
    <row r="484" spans="1:53" ht="15.75" customHeight="1" x14ac:dyDescent="0.25">
      <c r="A484" s="812">
        <v>483</v>
      </c>
      <c r="B484" s="123"/>
      <c r="C484" s="131"/>
      <c r="D484" s="124"/>
      <c r="E484" s="543"/>
      <c r="F484" s="124"/>
      <c r="G484" s="681"/>
      <c r="H484" s="125"/>
      <c r="I484" s="742"/>
      <c r="J484" s="126"/>
      <c r="K484" s="701"/>
      <c r="L484" s="126"/>
      <c r="M484" s="125"/>
      <c r="N484" s="132" t="str">
        <f t="shared" si="63"/>
        <v>483</v>
      </c>
      <c r="O484" s="478"/>
      <c r="P484" s="478"/>
      <c r="Q484" s="125"/>
      <c r="R484" s="127"/>
      <c r="S484" s="127"/>
      <c r="T484" s="133" t="str">
        <f t="shared" si="64"/>
        <v/>
      </c>
      <c r="U484" s="134" t="str">
        <f t="shared" si="65"/>
        <v/>
      </c>
      <c r="V484" s="125"/>
      <c r="W484" s="125"/>
      <c r="X484" s="125"/>
      <c r="Y484" s="125"/>
      <c r="Z484" s="128"/>
      <c r="AA484" s="692" t="str">
        <f t="shared" si="58"/>
        <v>ERROR</v>
      </c>
      <c r="AB484" s="128"/>
      <c r="AC484" s="128"/>
      <c r="AD484" s="635"/>
      <c r="AE484" s="131" t="str">
        <f t="shared" si="59"/>
        <v>ERROR</v>
      </c>
      <c r="AF484" s="479"/>
      <c r="AG484" s="690"/>
      <c r="AH484" s="481"/>
      <c r="AI484" s="689"/>
      <c r="AJ484" s="480"/>
      <c r="AK484" s="127"/>
      <c r="AL484" s="125"/>
      <c r="AM484" s="125"/>
      <c r="AN484" s="128"/>
      <c r="AO484" s="128"/>
      <c r="AP484" s="125"/>
      <c r="AQ484" s="705"/>
      <c r="AR484" s="96" t="str">
        <f t="shared" si="60"/>
        <v/>
      </c>
      <c r="AS484" s="96" t="str">
        <f t="shared" si="61"/>
        <v/>
      </c>
      <c r="AT484" s="132" t="str">
        <f t="shared" si="62"/>
        <v xml:space="preserve"> - </v>
      </c>
      <c r="AU484" s="477" t="str">
        <f>IFERROR(VLOOKUP(B484,adm!$C$2:$E$36,3,FALSE),"")</f>
        <v/>
      </c>
      <c r="AV484" s="258"/>
      <c r="AW484" s="122"/>
      <c r="AX484" s="122"/>
      <c r="AY484" s="122"/>
      <c r="AZ484" s="122"/>
      <c r="BA484" s="122"/>
    </row>
    <row r="485" spans="1:53" ht="15.75" customHeight="1" x14ac:dyDescent="0.25">
      <c r="A485" s="812">
        <v>484</v>
      </c>
      <c r="B485" s="123"/>
      <c r="C485" s="131"/>
      <c r="D485" s="124"/>
      <c r="E485" s="543"/>
      <c r="F485" s="124"/>
      <c r="G485" s="681"/>
      <c r="H485" s="125"/>
      <c r="I485" s="742"/>
      <c r="J485" s="126"/>
      <c r="K485" s="701"/>
      <c r="L485" s="126"/>
      <c r="M485" s="125"/>
      <c r="N485" s="132" t="str">
        <f t="shared" si="63"/>
        <v>484</v>
      </c>
      <c r="O485" s="478"/>
      <c r="P485" s="478"/>
      <c r="Q485" s="125"/>
      <c r="R485" s="127"/>
      <c r="S485" s="127"/>
      <c r="T485" s="133" t="str">
        <f t="shared" si="64"/>
        <v/>
      </c>
      <c r="U485" s="134" t="str">
        <f t="shared" si="65"/>
        <v/>
      </c>
      <c r="V485" s="125"/>
      <c r="W485" s="125"/>
      <c r="X485" s="125"/>
      <c r="Y485" s="125"/>
      <c r="Z485" s="128"/>
      <c r="AA485" s="692" t="str">
        <f t="shared" si="58"/>
        <v>ERROR</v>
      </c>
      <c r="AB485" s="128"/>
      <c r="AC485" s="128"/>
      <c r="AD485" s="635"/>
      <c r="AE485" s="131" t="str">
        <f t="shared" si="59"/>
        <v>ERROR</v>
      </c>
      <c r="AF485" s="479"/>
      <c r="AG485" s="690"/>
      <c r="AH485" s="481"/>
      <c r="AI485" s="689"/>
      <c r="AJ485" s="480"/>
      <c r="AK485" s="127"/>
      <c r="AL485" s="125"/>
      <c r="AM485" s="125"/>
      <c r="AN485" s="128"/>
      <c r="AO485" s="128"/>
      <c r="AP485" s="125"/>
      <c r="AQ485" s="705"/>
      <c r="AR485" s="96" t="str">
        <f t="shared" si="60"/>
        <v/>
      </c>
      <c r="AS485" s="96" t="str">
        <f t="shared" si="61"/>
        <v/>
      </c>
      <c r="AT485" s="132" t="str">
        <f t="shared" si="62"/>
        <v xml:space="preserve"> - </v>
      </c>
      <c r="AU485" s="477" t="str">
        <f>IFERROR(VLOOKUP(B485,adm!$C$2:$E$36,3,FALSE),"")</f>
        <v/>
      </c>
      <c r="AV485" s="258"/>
      <c r="AW485" s="122"/>
      <c r="AX485" s="122"/>
      <c r="AY485" s="122"/>
      <c r="AZ485" s="122"/>
      <c r="BA485" s="122"/>
    </row>
    <row r="486" spans="1:53" ht="15.75" customHeight="1" x14ac:dyDescent="0.25">
      <c r="A486" s="812">
        <v>485</v>
      </c>
      <c r="B486" s="123"/>
      <c r="C486" s="131"/>
      <c r="D486" s="124"/>
      <c r="E486" s="543"/>
      <c r="F486" s="124"/>
      <c r="G486" s="681"/>
      <c r="H486" s="125"/>
      <c r="I486" s="742"/>
      <c r="J486" s="126"/>
      <c r="K486" s="701"/>
      <c r="L486" s="126"/>
      <c r="M486" s="125"/>
      <c r="N486" s="132" t="str">
        <f t="shared" si="63"/>
        <v>485</v>
      </c>
      <c r="O486" s="478"/>
      <c r="P486" s="478"/>
      <c r="Q486" s="125"/>
      <c r="R486" s="127"/>
      <c r="S486" s="127"/>
      <c r="T486" s="133" t="str">
        <f t="shared" si="64"/>
        <v/>
      </c>
      <c r="U486" s="134" t="str">
        <f t="shared" si="65"/>
        <v/>
      </c>
      <c r="V486" s="125"/>
      <c r="W486" s="125"/>
      <c r="X486" s="125"/>
      <c r="Y486" s="125"/>
      <c r="Z486" s="128"/>
      <c r="AA486" s="692" t="str">
        <f t="shared" si="58"/>
        <v>ERROR</v>
      </c>
      <c r="AB486" s="128"/>
      <c r="AC486" s="128"/>
      <c r="AD486" s="635"/>
      <c r="AE486" s="131" t="str">
        <f t="shared" si="59"/>
        <v>ERROR</v>
      </c>
      <c r="AF486" s="479"/>
      <c r="AG486" s="690"/>
      <c r="AH486" s="481"/>
      <c r="AI486" s="689"/>
      <c r="AJ486" s="480"/>
      <c r="AK486" s="127"/>
      <c r="AL486" s="125"/>
      <c r="AM486" s="125"/>
      <c r="AN486" s="128"/>
      <c r="AO486" s="128"/>
      <c r="AP486" s="125"/>
      <c r="AQ486" s="705"/>
      <c r="AR486" s="96" t="str">
        <f t="shared" si="60"/>
        <v/>
      </c>
      <c r="AS486" s="96" t="str">
        <f t="shared" si="61"/>
        <v/>
      </c>
      <c r="AT486" s="132" t="str">
        <f t="shared" si="62"/>
        <v xml:space="preserve"> - </v>
      </c>
      <c r="AU486" s="477" t="str">
        <f>IFERROR(VLOOKUP(B486,adm!$C$2:$E$36,3,FALSE),"")</f>
        <v/>
      </c>
      <c r="AV486" s="258"/>
      <c r="AW486" s="122"/>
      <c r="AX486" s="122"/>
      <c r="AY486" s="122"/>
      <c r="AZ486" s="122"/>
      <c r="BA486" s="122"/>
    </row>
    <row r="487" spans="1:53" ht="15.75" customHeight="1" x14ac:dyDescent="0.25">
      <c r="A487" s="812">
        <v>486</v>
      </c>
      <c r="B487" s="123"/>
      <c r="C487" s="131"/>
      <c r="D487" s="124"/>
      <c r="E487" s="543"/>
      <c r="F487" s="124"/>
      <c r="G487" s="681"/>
      <c r="H487" s="125"/>
      <c r="I487" s="742"/>
      <c r="J487" s="126"/>
      <c r="K487" s="701"/>
      <c r="L487" s="126"/>
      <c r="M487" s="125"/>
      <c r="N487" s="132" t="str">
        <f t="shared" si="63"/>
        <v>486</v>
      </c>
      <c r="O487" s="478"/>
      <c r="P487" s="478"/>
      <c r="Q487" s="125"/>
      <c r="R487" s="127"/>
      <c r="S487" s="127"/>
      <c r="T487" s="133" t="str">
        <f t="shared" si="64"/>
        <v/>
      </c>
      <c r="U487" s="134" t="str">
        <f t="shared" si="65"/>
        <v/>
      </c>
      <c r="V487" s="125"/>
      <c r="W487" s="125"/>
      <c r="X487" s="125"/>
      <c r="Y487" s="125"/>
      <c r="Z487" s="128"/>
      <c r="AA487" s="692" t="str">
        <f t="shared" si="58"/>
        <v>ERROR</v>
      </c>
      <c r="AB487" s="128"/>
      <c r="AC487" s="128"/>
      <c r="AD487" s="635"/>
      <c r="AE487" s="131" t="str">
        <f t="shared" si="59"/>
        <v>ERROR</v>
      </c>
      <c r="AF487" s="479"/>
      <c r="AG487" s="690"/>
      <c r="AH487" s="481"/>
      <c r="AI487" s="689"/>
      <c r="AJ487" s="480"/>
      <c r="AK487" s="127"/>
      <c r="AL487" s="125"/>
      <c r="AM487" s="125"/>
      <c r="AN487" s="128"/>
      <c r="AO487" s="128"/>
      <c r="AP487" s="125"/>
      <c r="AQ487" s="705"/>
      <c r="AR487" s="96" t="str">
        <f t="shared" si="60"/>
        <v/>
      </c>
      <c r="AS487" s="96" t="str">
        <f t="shared" si="61"/>
        <v/>
      </c>
      <c r="AT487" s="132" t="str">
        <f t="shared" si="62"/>
        <v xml:space="preserve"> - </v>
      </c>
      <c r="AU487" s="477" t="str">
        <f>IFERROR(VLOOKUP(B487,adm!$C$2:$E$36,3,FALSE),"")</f>
        <v/>
      </c>
      <c r="AV487" s="258"/>
      <c r="AW487" s="122"/>
      <c r="AX487" s="122"/>
      <c r="AY487" s="122"/>
      <c r="AZ487" s="122"/>
      <c r="BA487" s="122"/>
    </row>
    <row r="488" spans="1:53" ht="15.75" customHeight="1" x14ac:dyDescent="0.25">
      <c r="A488" s="812">
        <v>487</v>
      </c>
      <c r="B488" s="123"/>
      <c r="C488" s="131"/>
      <c r="D488" s="124"/>
      <c r="E488" s="543"/>
      <c r="F488" s="124"/>
      <c r="G488" s="681"/>
      <c r="H488" s="125"/>
      <c r="I488" s="742"/>
      <c r="J488" s="126"/>
      <c r="K488" s="701"/>
      <c r="L488" s="126"/>
      <c r="M488" s="125"/>
      <c r="N488" s="132" t="str">
        <f t="shared" si="63"/>
        <v>487</v>
      </c>
      <c r="O488" s="478"/>
      <c r="P488" s="478"/>
      <c r="Q488" s="125"/>
      <c r="R488" s="127"/>
      <c r="S488" s="127"/>
      <c r="T488" s="133" t="str">
        <f t="shared" si="64"/>
        <v/>
      </c>
      <c r="U488" s="134" t="str">
        <f t="shared" si="65"/>
        <v/>
      </c>
      <c r="V488" s="125"/>
      <c r="W488" s="125"/>
      <c r="X488" s="125"/>
      <c r="Y488" s="125"/>
      <c r="Z488" s="128"/>
      <c r="AA488" s="692" t="str">
        <f t="shared" si="58"/>
        <v>ERROR</v>
      </c>
      <c r="AB488" s="128"/>
      <c r="AC488" s="128"/>
      <c r="AD488" s="635"/>
      <c r="AE488" s="131" t="str">
        <f t="shared" si="59"/>
        <v>ERROR</v>
      </c>
      <c r="AF488" s="479"/>
      <c r="AG488" s="690"/>
      <c r="AH488" s="481"/>
      <c r="AI488" s="689"/>
      <c r="AJ488" s="480"/>
      <c r="AK488" s="127"/>
      <c r="AL488" s="125"/>
      <c r="AM488" s="125"/>
      <c r="AN488" s="128"/>
      <c r="AO488" s="128"/>
      <c r="AP488" s="125"/>
      <c r="AQ488" s="705"/>
      <c r="AR488" s="96" t="str">
        <f t="shared" si="60"/>
        <v/>
      </c>
      <c r="AS488" s="96" t="str">
        <f t="shared" si="61"/>
        <v/>
      </c>
      <c r="AT488" s="132" t="str">
        <f t="shared" si="62"/>
        <v xml:space="preserve"> - </v>
      </c>
      <c r="AU488" s="477" t="str">
        <f>IFERROR(VLOOKUP(B488,adm!$C$2:$E$36,3,FALSE),"")</f>
        <v/>
      </c>
      <c r="AV488" s="258"/>
      <c r="AW488" s="122"/>
      <c r="AX488" s="122"/>
      <c r="AY488" s="122"/>
      <c r="AZ488" s="122"/>
      <c r="BA488" s="122"/>
    </row>
    <row r="489" spans="1:53" ht="15.75" customHeight="1" x14ac:dyDescent="0.25">
      <c r="A489" s="812">
        <v>488</v>
      </c>
      <c r="B489" s="123"/>
      <c r="C489" s="131"/>
      <c r="D489" s="124"/>
      <c r="E489" s="543"/>
      <c r="F489" s="124"/>
      <c r="G489" s="681"/>
      <c r="H489" s="125"/>
      <c r="I489" s="742"/>
      <c r="J489" s="126"/>
      <c r="K489" s="701"/>
      <c r="L489" s="126"/>
      <c r="M489" s="125"/>
      <c r="N489" s="132" t="str">
        <f t="shared" si="63"/>
        <v>488</v>
      </c>
      <c r="O489" s="478"/>
      <c r="P489" s="478"/>
      <c r="Q489" s="125"/>
      <c r="R489" s="127"/>
      <c r="S489" s="127"/>
      <c r="T489" s="133" t="str">
        <f t="shared" si="64"/>
        <v/>
      </c>
      <c r="U489" s="134" t="str">
        <f t="shared" si="65"/>
        <v/>
      </c>
      <c r="V489" s="125"/>
      <c r="W489" s="125"/>
      <c r="X489" s="125"/>
      <c r="Y489" s="125"/>
      <c r="Z489" s="128"/>
      <c r="AA489" s="692" t="str">
        <f t="shared" si="58"/>
        <v>ERROR</v>
      </c>
      <c r="AB489" s="128"/>
      <c r="AC489" s="128"/>
      <c r="AD489" s="635"/>
      <c r="AE489" s="131" t="str">
        <f t="shared" si="59"/>
        <v>ERROR</v>
      </c>
      <c r="AF489" s="479"/>
      <c r="AG489" s="690"/>
      <c r="AH489" s="481"/>
      <c r="AI489" s="689"/>
      <c r="AJ489" s="480"/>
      <c r="AK489" s="127"/>
      <c r="AL489" s="125"/>
      <c r="AM489" s="125"/>
      <c r="AN489" s="128"/>
      <c r="AO489" s="128"/>
      <c r="AP489" s="125"/>
      <c r="AQ489" s="705"/>
      <c r="AR489" s="96" t="str">
        <f t="shared" si="60"/>
        <v/>
      </c>
      <c r="AS489" s="96" t="str">
        <f t="shared" si="61"/>
        <v/>
      </c>
      <c r="AT489" s="132" t="str">
        <f t="shared" si="62"/>
        <v xml:space="preserve"> - </v>
      </c>
      <c r="AU489" s="477" t="str">
        <f>IFERROR(VLOOKUP(B489,adm!$C$2:$E$36,3,FALSE),"")</f>
        <v/>
      </c>
      <c r="AV489" s="258"/>
      <c r="AW489" s="122"/>
      <c r="AX489" s="122"/>
      <c r="AY489" s="122"/>
      <c r="AZ489" s="122"/>
      <c r="BA489" s="122"/>
    </row>
    <row r="490" spans="1:53" ht="15.75" customHeight="1" x14ac:dyDescent="0.25">
      <c r="A490" s="812">
        <v>489</v>
      </c>
      <c r="B490" s="123"/>
      <c r="C490" s="131"/>
      <c r="D490" s="124"/>
      <c r="E490" s="543"/>
      <c r="F490" s="124"/>
      <c r="G490" s="681"/>
      <c r="H490" s="125"/>
      <c r="I490" s="742"/>
      <c r="J490" s="126"/>
      <c r="K490" s="701"/>
      <c r="L490" s="126"/>
      <c r="M490" s="125"/>
      <c r="N490" s="132" t="str">
        <f t="shared" si="63"/>
        <v>489</v>
      </c>
      <c r="O490" s="478"/>
      <c r="P490" s="478"/>
      <c r="Q490" s="125"/>
      <c r="R490" s="127"/>
      <c r="S490" s="127"/>
      <c r="T490" s="133" t="str">
        <f t="shared" si="64"/>
        <v/>
      </c>
      <c r="U490" s="134" t="str">
        <f t="shared" si="65"/>
        <v/>
      </c>
      <c r="V490" s="125"/>
      <c r="W490" s="125"/>
      <c r="X490" s="125"/>
      <c r="Y490" s="125"/>
      <c r="Z490" s="128"/>
      <c r="AA490" s="692" t="str">
        <f t="shared" si="58"/>
        <v>ERROR</v>
      </c>
      <c r="AB490" s="128"/>
      <c r="AC490" s="128"/>
      <c r="AD490" s="635"/>
      <c r="AE490" s="131" t="str">
        <f t="shared" si="59"/>
        <v>ERROR</v>
      </c>
      <c r="AF490" s="479"/>
      <c r="AG490" s="690"/>
      <c r="AH490" s="481"/>
      <c r="AI490" s="689"/>
      <c r="AJ490" s="480"/>
      <c r="AK490" s="127"/>
      <c r="AL490" s="125"/>
      <c r="AM490" s="125"/>
      <c r="AN490" s="128"/>
      <c r="AO490" s="128"/>
      <c r="AP490" s="125"/>
      <c r="AQ490" s="705"/>
      <c r="AR490" s="96" t="str">
        <f t="shared" si="60"/>
        <v/>
      </c>
      <c r="AS490" s="96" t="str">
        <f t="shared" si="61"/>
        <v/>
      </c>
      <c r="AT490" s="132" t="str">
        <f t="shared" si="62"/>
        <v xml:space="preserve"> - </v>
      </c>
      <c r="AU490" s="477" t="str">
        <f>IFERROR(VLOOKUP(B490,adm!$C$2:$E$36,3,FALSE),"")</f>
        <v/>
      </c>
      <c r="AV490" s="258"/>
      <c r="AW490" s="122"/>
      <c r="AX490" s="122"/>
      <c r="AY490" s="122"/>
      <c r="AZ490" s="122"/>
      <c r="BA490" s="122"/>
    </row>
    <row r="491" spans="1:53" ht="15.75" customHeight="1" x14ac:dyDescent="0.25">
      <c r="A491" s="812">
        <v>490</v>
      </c>
      <c r="B491" s="123"/>
      <c r="C491" s="131"/>
      <c r="D491" s="124"/>
      <c r="E491" s="543"/>
      <c r="F491" s="124"/>
      <c r="G491" s="681"/>
      <c r="H491" s="125"/>
      <c r="I491" s="742"/>
      <c r="J491" s="126"/>
      <c r="K491" s="701"/>
      <c r="L491" s="126"/>
      <c r="M491" s="125"/>
      <c r="N491" s="132" t="str">
        <f t="shared" si="63"/>
        <v>490</v>
      </c>
      <c r="O491" s="478"/>
      <c r="P491" s="478"/>
      <c r="Q491" s="125"/>
      <c r="R491" s="127"/>
      <c r="S491" s="127"/>
      <c r="T491" s="133" t="str">
        <f t="shared" si="64"/>
        <v/>
      </c>
      <c r="U491" s="134" t="str">
        <f t="shared" si="65"/>
        <v/>
      </c>
      <c r="V491" s="125"/>
      <c r="W491" s="125"/>
      <c r="X491" s="125"/>
      <c r="Y491" s="125"/>
      <c r="Z491" s="128"/>
      <c r="AA491" s="692" t="str">
        <f t="shared" si="58"/>
        <v>ERROR</v>
      </c>
      <c r="AB491" s="128"/>
      <c r="AC491" s="128"/>
      <c r="AD491" s="635"/>
      <c r="AE491" s="131" t="str">
        <f t="shared" si="59"/>
        <v>ERROR</v>
      </c>
      <c r="AF491" s="479"/>
      <c r="AG491" s="690"/>
      <c r="AH491" s="481"/>
      <c r="AI491" s="689"/>
      <c r="AJ491" s="480"/>
      <c r="AK491" s="127"/>
      <c r="AL491" s="125"/>
      <c r="AM491" s="125"/>
      <c r="AN491" s="128"/>
      <c r="AO491" s="128"/>
      <c r="AP491" s="125"/>
      <c r="AQ491" s="705"/>
      <c r="AR491" s="96" t="str">
        <f t="shared" si="60"/>
        <v/>
      </c>
      <c r="AS491" s="96" t="str">
        <f t="shared" si="61"/>
        <v/>
      </c>
      <c r="AT491" s="132" t="str">
        <f t="shared" si="62"/>
        <v xml:space="preserve"> - </v>
      </c>
      <c r="AU491" s="477" t="str">
        <f>IFERROR(VLOOKUP(B491,adm!$C$2:$E$36,3,FALSE),"")</f>
        <v/>
      </c>
      <c r="AV491" s="258"/>
      <c r="AW491" s="122"/>
      <c r="AX491" s="122"/>
      <c r="AY491" s="122"/>
      <c r="AZ491" s="122"/>
      <c r="BA491" s="122"/>
    </row>
    <row r="492" spans="1:53" ht="15.75" customHeight="1" x14ac:dyDescent="0.25">
      <c r="A492" s="812">
        <v>491</v>
      </c>
      <c r="B492" s="123"/>
      <c r="C492" s="131"/>
      <c r="D492" s="124"/>
      <c r="E492" s="543"/>
      <c r="F492" s="124"/>
      <c r="G492" s="681"/>
      <c r="H492" s="125"/>
      <c r="I492" s="742"/>
      <c r="J492" s="126"/>
      <c r="K492" s="701"/>
      <c r="L492" s="126"/>
      <c r="M492" s="125"/>
      <c r="N492" s="132" t="str">
        <f t="shared" si="63"/>
        <v>491</v>
      </c>
      <c r="O492" s="478"/>
      <c r="P492" s="478"/>
      <c r="Q492" s="125"/>
      <c r="R492" s="127"/>
      <c r="S492" s="127"/>
      <c r="T492" s="133" t="str">
        <f t="shared" si="64"/>
        <v/>
      </c>
      <c r="U492" s="134" t="str">
        <f t="shared" si="65"/>
        <v/>
      </c>
      <c r="V492" s="125"/>
      <c r="W492" s="125"/>
      <c r="X492" s="125"/>
      <c r="Y492" s="125"/>
      <c r="Z492" s="128"/>
      <c r="AA492" s="692" t="str">
        <f t="shared" si="58"/>
        <v>ERROR</v>
      </c>
      <c r="AB492" s="128"/>
      <c r="AC492" s="128"/>
      <c r="AD492" s="635"/>
      <c r="AE492" s="131" t="str">
        <f t="shared" si="59"/>
        <v>ERROR</v>
      </c>
      <c r="AF492" s="479"/>
      <c r="AG492" s="690"/>
      <c r="AH492" s="481"/>
      <c r="AI492" s="689"/>
      <c r="AJ492" s="480"/>
      <c r="AK492" s="127"/>
      <c r="AL492" s="125"/>
      <c r="AM492" s="125"/>
      <c r="AN492" s="128"/>
      <c r="AO492" s="128"/>
      <c r="AP492" s="125"/>
      <c r="AQ492" s="705"/>
      <c r="AR492" s="96" t="str">
        <f t="shared" si="60"/>
        <v/>
      </c>
      <c r="AS492" s="96" t="str">
        <f t="shared" si="61"/>
        <v/>
      </c>
      <c r="AT492" s="132" t="str">
        <f t="shared" si="62"/>
        <v xml:space="preserve"> - </v>
      </c>
      <c r="AU492" s="477" t="str">
        <f>IFERROR(VLOOKUP(B492,adm!$C$2:$E$36,3,FALSE),"")</f>
        <v/>
      </c>
      <c r="AV492" s="258"/>
      <c r="AW492" s="122"/>
      <c r="AX492" s="122"/>
      <c r="AY492" s="122"/>
      <c r="AZ492" s="122"/>
      <c r="BA492" s="122"/>
    </row>
    <row r="493" spans="1:53" ht="15.75" customHeight="1" x14ac:dyDescent="0.25">
      <c r="A493" s="812">
        <v>492</v>
      </c>
      <c r="B493" s="123"/>
      <c r="C493" s="131"/>
      <c r="D493" s="124"/>
      <c r="E493" s="543"/>
      <c r="F493" s="124"/>
      <c r="G493" s="681"/>
      <c r="H493" s="125"/>
      <c r="I493" s="742"/>
      <c r="J493" s="126"/>
      <c r="K493" s="701"/>
      <c r="L493" s="126"/>
      <c r="M493" s="125"/>
      <c r="N493" s="132" t="str">
        <f t="shared" si="63"/>
        <v>492</v>
      </c>
      <c r="O493" s="478"/>
      <c r="P493" s="478"/>
      <c r="Q493" s="125"/>
      <c r="R493" s="127"/>
      <c r="S493" s="127"/>
      <c r="T493" s="133" t="str">
        <f t="shared" si="64"/>
        <v/>
      </c>
      <c r="U493" s="134" t="str">
        <f t="shared" si="65"/>
        <v/>
      </c>
      <c r="V493" s="125"/>
      <c r="W493" s="125"/>
      <c r="X493" s="125"/>
      <c r="Y493" s="125"/>
      <c r="Z493" s="128"/>
      <c r="AA493" s="692" t="str">
        <f t="shared" si="58"/>
        <v>ERROR</v>
      </c>
      <c r="AB493" s="128"/>
      <c r="AC493" s="128"/>
      <c r="AD493" s="635"/>
      <c r="AE493" s="131" t="str">
        <f t="shared" si="59"/>
        <v>ERROR</v>
      </c>
      <c r="AF493" s="479"/>
      <c r="AG493" s="690"/>
      <c r="AH493" s="481"/>
      <c r="AI493" s="689"/>
      <c r="AJ493" s="480"/>
      <c r="AK493" s="127"/>
      <c r="AL493" s="125"/>
      <c r="AM493" s="125"/>
      <c r="AN493" s="128"/>
      <c r="AO493" s="128"/>
      <c r="AP493" s="125"/>
      <c r="AQ493" s="705"/>
      <c r="AR493" s="96" t="str">
        <f t="shared" si="60"/>
        <v/>
      </c>
      <c r="AS493" s="96" t="str">
        <f t="shared" si="61"/>
        <v/>
      </c>
      <c r="AT493" s="132" t="str">
        <f t="shared" si="62"/>
        <v xml:space="preserve"> - </v>
      </c>
      <c r="AU493" s="477" t="str">
        <f>IFERROR(VLOOKUP(B493,adm!$C$2:$E$36,3,FALSE),"")</f>
        <v/>
      </c>
      <c r="AV493" s="258"/>
      <c r="AW493" s="122"/>
      <c r="AX493" s="122"/>
      <c r="AY493" s="122"/>
      <c r="AZ493" s="122"/>
      <c r="BA493" s="122"/>
    </row>
    <row r="494" spans="1:53" ht="15.75" customHeight="1" x14ac:dyDescent="0.25">
      <c r="A494" s="812">
        <v>493</v>
      </c>
      <c r="B494" s="123"/>
      <c r="C494" s="131"/>
      <c r="D494" s="124"/>
      <c r="E494" s="543"/>
      <c r="F494" s="124"/>
      <c r="G494" s="681"/>
      <c r="H494" s="125"/>
      <c r="I494" s="742"/>
      <c r="J494" s="126"/>
      <c r="K494" s="701"/>
      <c r="L494" s="126"/>
      <c r="M494" s="125"/>
      <c r="N494" s="132" t="str">
        <f t="shared" si="63"/>
        <v>493</v>
      </c>
      <c r="O494" s="478"/>
      <c r="P494" s="478"/>
      <c r="Q494" s="125"/>
      <c r="R494" s="127"/>
      <c r="S494" s="127"/>
      <c r="T494" s="133" t="str">
        <f t="shared" si="64"/>
        <v/>
      </c>
      <c r="U494" s="134" t="str">
        <f t="shared" si="65"/>
        <v/>
      </c>
      <c r="V494" s="125"/>
      <c r="W494" s="125"/>
      <c r="X494" s="125"/>
      <c r="Y494" s="125"/>
      <c r="Z494" s="128"/>
      <c r="AA494" s="692" t="str">
        <f t="shared" si="58"/>
        <v>ERROR</v>
      </c>
      <c r="AB494" s="128"/>
      <c r="AC494" s="128"/>
      <c r="AD494" s="635"/>
      <c r="AE494" s="131" t="str">
        <f t="shared" si="59"/>
        <v>ERROR</v>
      </c>
      <c r="AF494" s="479"/>
      <c r="AG494" s="690"/>
      <c r="AH494" s="481"/>
      <c r="AI494" s="689"/>
      <c r="AJ494" s="480"/>
      <c r="AK494" s="127"/>
      <c r="AL494" s="125"/>
      <c r="AM494" s="125"/>
      <c r="AN494" s="128"/>
      <c r="AO494" s="128"/>
      <c r="AP494" s="125"/>
      <c r="AQ494" s="705"/>
      <c r="AR494" s="96" t="str">
        <f t="shared" si="60"/>
        <v/>
      </c>
      <c r="AS494" s="96" t="str">
        <f t="shared" si="61"/>
        <v/>
      </c>
      <c r="AT494" s="132" t="str">
        <f t="shared" si="62"/>
        <v xml:space="preserve"> - </v>
      </c>
      <c r="AU494" s="477" t="str">
        <f>IFERROR(VLOOKUP(B494,adm!$C$2:$E$36,3,FALSE),"")</f>
        <v/>
      </c>
      <c r="AV494" s="258"/>
      <c r="AW494" s="122"/>
      <c r="AX494" s="122"/>
      <c r="AY494" s="122"/>
      <c r="AZ494" s="122"/>
      <c r="BA494" s="122"/>
    </row>
    <row r="495" spans="1:53" ht="15.75" customHeight="1" x14ac:dyDescent="0.25">
      <c r="A495" s="812">
        <v>494</v>
      </c>
      <c r="B495" s="123"/>
      <c r="C495" s="131"/>
      <c r="D495" s="124"/>
      <c r="E495" s="543"/>
      <c r="F495" s="124"/>
      <c r="G495" s="681"/>
      <c r="H495" s="125"/>
      <c r="I495" s="742"/>
      <c r="J495" s="126"/>
      <c r="K495" s="701"/>
      <c r="L495" s="126"/>
      <c r="M495" s="125"/>
      <c r="N495" s="132" t="str">
        <f t="shared" si="63"/>
        <v>494</v>
      </c>
      <c r="O495" s="478"/>
      <c r="P495" s="478"/>
      <c r="Q495" s="125"/>
      <c r="R495" s="127"/>
      <c r="S495" s="127"/>
      <c r="T495" s="133" t="str">
        <f t="shared" si="64"/>
        <v/>
      </c>
      <c r="U495" s="134" t="str">
        <f t="shared" si="65"/>
        <v/>
      </c>
      <c r="V495" s="125"/>
      <c r="W495" s="125"/>
      <c r="X495" s="125"/>
      <c r="Y495" s="125"/>
      <c r="Z495" s="128"/>
      <c r="AA495" s="692" t="str">
        <f t="shared" si="58"/>
        <v>ERROR</v>
      </c>
      <c r="AB495" s="128"/>
      <c r="AC495" s="128"/>
      <c r="AD495" s="635"/>
      <c r="AE495" s="131" t="str">
        <f t="shared" si="59"/>
        <v>ERROR</v>
      </c>
      <c r="AF495" s="479"/>
      <c r="AG495" s="690"/>
      <c r="AH495" s="481"/>
      <c r="AI495" s="689"/>
      <c r="AJ495" s="480"/>
      <c r="AK495" s="127"/>
      <c r="AL495" s="125"/>
      <c r="AM495" s="125"/>
      <c r="AN495" s="128"/>
      <c r="AO495" s="128"/>
      <c r="AP495" s="125"/>
      <c r="AQ495" s="705"/>
      <c r="AR495" s="96" t="str">
        <f t="shared" si="60"/>
        <v/>
      </c>
      <c r="AS495" s="96" t="str">
        <f t="shared" si="61"/>
        <v/>
      </c>
      <c r="AT495" s="132" t="str">
        <f t="shared" si="62"/>
        <v xml:space="preserve"> - </v>
      </c>
      <c r="AU495" s="477" t="str">
        <f>IFERROR(VLOOKUP(B495,adm!$C$2:$E$36,3,FALSE),"")</f>
        <v/>
      </c>
      <c r="AV495" s="258"/>
      <c r="AW495" s="122"/>
      <c r="AX495" s="122"/>
      <c r="AY495" s="122"/>
      <c r="AZ495" s="122"/>
      <c r="BA495" s="122"/>
    </row>
    <row r="496" spans="1:53" ht="15.75" customHeight="1" x14ac:dyDescent="0.25">
      <c r="A496" s="812">
        <v>495</v>
      </c>
      <c r="B496" s="123"/>
      <c r="C496" s="131"/>
      <c r="D496" s="124"/>
      <c r="E496" s="543"/>
      <c r="F496" s="124"/>
      <c r="G496" s="681"/>
      <c r="H496" s="125"/>
      <c r="I496" s="742"/>
      <c r="J496" s="126"/>
      <c r="K496" s="701"/>
      <c r="L496" s="126"/>
      <c r="M496" s="125"/>
      <c r="N496" s="132" t="str">
        <f t="shared" si="63"/>
        <v>495</v>
      </c>
      <c r="O496" s="478"/>
      <c r="P496" s="478"/>
      <c r="Q496" s="125"/>
      <c r="R496" s="127"/>
      <c r="S496" s="127"/>
      <c r="T496" s="133" t="str">
        <f t="shared" si="64"/>
        <v/>
      </c>
      <c r="U496" s="134" t="str">
        <f t="shared" si="65"/>
        <v/>
      </c>
      <c r="V496" s="125"/>
      <c r="W496" s="125"/>
      <c r="X496" s="125"/>
      <c r="Y496" s="125"/>
      <c r="Z496" s="128"/>
      <c r="AA496" s="692" t="str">
        <f t="shared" si="58"/>
        <v>ERROR</v>
      </c>
      <c r="AB496" s="128"/>
      <c r="AC496" s="128"/>
      <c r="AD496" s="635"/>
      <c r="AE496" s="131" t="str">
        <f t="shared" si="59"/>
        <v>ERROR</v>
      </c>
      <c r="AF496" s="479"/>
      <c r="AG496" s="690"/>
      <c r="AH496" s="481"/>
      <c r="AI496" s="689"/>
      <c r="AJ496" s="480"/>
      <c r="AK496" s="127"/>
      <c r="AL496" s="125"/>
      <c r="AM496" s="125"/>
      <c r="AN496" s="128"/>
      <c r="AO496" s="128"/>
      <c r="AP496" s="125"/>
      <c r="AQ496" s="705"/>
      <c r="AR496" s="96" t="str">
        <f t="shared" si="60"/>
        <v/>
      </c>
      <c r="AS496" s="96" t="str">
        <f t="shared" si="61"/>
        <v/>
      </c>
      <c r="AT496" s="132" t="str">
        <f t="shared" si="62"/>
        <v xml:space="preserve"> - </v>
      </c>
      <c r="AU496" s="477" t="str">
        <f>IFERROR(VLOOKUP(B496,adm!$C$2:$E$36,3,FALSE),"")</f>
        <v/>
      </c>
      <c r="AV496" s="258"/>
      <c r="AW496" s="122"/>
      <c r="AX496" s="122"/>
      <c r="AY496" s="122"/>
      <c r="AZ496" s="122"/>
      <c r="BA496" s="122"/>
    </row>
    <row r="497" spans="1:53" ht="15.75" customHeight="1" x14ac:dyDescent="0.25">
      <c r="A497" s="812">
        <v>496</v>
      </c>
      <c r="B497" s="123"/>
      <c r="C497" s="131"/>
      <c r="D497" s="124"/>
      <c r="E497" s="543"/>
      <c r="F497" s="124"/>
      <c r="G497" s="681"/>
      <c r="H497" s="125"/>
      <c r="I497" s="742"/>
      <c r="J497" s="126"/>
      <c r="K497" s="701"/>
      <c r="L497" s="126"/>
      <c r="M497" s="125"/>
      <c r="N497" s="132" t="str">
        <f t="shared" si="63"/>
        <v>496</v>
      </c>
      <c r="O497" s="478"/>
      <c r="P497" s="478"/>
      <c r="Q497" s="125"/>
      <c r="R497" s="127"/>
      <c r="S497" s="127"/>
      <c r="T497" s="133" t="str">
        <f t="shared" si="64"/>
        <v/>
      </c>
      <c r="U497" s="134" t="str">
        <f t="shared" si="65"/>
        <v/>
      </c>
      <c r="V497" s="125"/>
      <c r="W497" s="125"/>
      <c r="X497" s="125"/>
      <c r="Y497" s="125"/>
      <c r="Z497" s="128"/>
      <c r="AA497" s="692" t="str">
        <f t="shared" si="58"/>
        <v>ERROR</v>
      </c>
      <c r="AB497" s="128"/>
      <c r="AC497" s="128"/>
      <c r="AD497" s="635"/>
      <c r="AE497" s="131" t="str">
        <f t="shared" si="59"/>
        <v>ERROR</v>
      </c>
      <c r="AF497" s="479"/>
      <c r="AG497" s="690"/>
      <c r="AH497" s="481"/>
      <c r="AI497" s="689"/>
      <c r="AJ497" s="480"/>
      <c r="AK497" s="127"/>
      <c r="AL497" s="125"/>
      <c r="AM497" s="125"/>
      <c r="AN497" s="128"/>
      <c r="AO497" s="128"/>
      <c r="AP497" s="125"/>
      <c r="AQ497" s="705"/>
      <c r="AR497" s="96" t="str">
        <f t="shared" si="60"/>
        <v/>
      </c>
      <c r="AS497" s="96" t="str">
        <f t="shared" si="61"/>
        <v/>
      </c>
      <c r="AT497" s="132" t="str">
        <f t="shared" si="62"/>
        <v xml:space="preserve"> - </v>
      </c>
      <c r="AU497" s="477" t="str">
        <f>IFERROR(VLOOKUP(B497,adm!$C$2:$E$36,3,FALSE),"")</f>
        <v/>
      </c>
      <c r="AV497" s="258"/>
      <c r="AW497" s="122"/>
      <c r="AX497" s="122"/>
      <c r="AY497" s="122"/>
      <c r="AZ497" s="122"/>
      <c r="BA497" s="122"/>
    </row>
    <row r="498" spans="1:53" ht="15.75" customHeight="1" x14ac:dyDescent="0.25">
      <c r="A498" s="812">
        <v>497</v>
      </c>
      <c r="B498" s="123"/>
      <c r="C498" s="131"/>
      <c r="D498" s="124"/>
      <c r="E498" s="543"/>
      <c r="F498" s="124"/>
      <c r="G498" s="681"/>
      <c r="H498" s="125"/>
      <c r="I498" s="742"/>
      <c r="J498" s="126"/>
      <c r="K498" s="701"/>
      <c r="L498" s="126"/>
      <c r="M498" s="125"/>
      <c r="N498" s="132" t="str">
        <f t="shared" si="63"/>
        <v>497</v>
      </c>
      <c r="O498" s="478"/>
      <c r="P498" s="478"/>
      <c r="Q498" s="125"/>
      <c r="R498" s="127"/>
      <c r="S498" s="127"/>
      <c r="T498" s="133" t="str">
        <f t="shared" si="64"/>
        <v/>
      </c>
      <c r="U498" s="134" t="str">
        <f t="shared" si="65"/>
        <v/>
      </c>
      <c r="V498" s="125"/>
      <c r="W498" s="125"/>
      <c r="X498" s="125"/>
      <c r="Y498" s="125"/>
      <c r="Z498" s="128"/>
      <c r="AA498" s="692" t="str">
        <f t="shared" si="58"/>
        <v>ERROR</v>
      </c>
      <c r="AB498" s="128"/>
      <c r="AC498" s="128"/>
      <c r="AD498" s="635"/>
      <c r="AE498" s="131" t="str">
        <f t="shared" si="59"/>
        <v>ERROR</v>
      </c>
      <c r="AF498" s="479"/>
      <c r="AG498" s="690"/>
      <c r="AH498" s="481"/>
      <c r="AI498" s="689"/>
      <c r="AJ498" s="480"/>
      <c r="AK498" s="127"/>
      <c r="AL498" s="125"/>
      <c r="AM498" s="125"/>
      <c r="AN498" s="128"/>
      <c r="AO498" s="128"/>
      <c r="AP498" s="125"/>
      <c r="AQ498" s="705"/>
      <c r="AR498" s="96" t="str">
        <f t="shared" si="60"/>
        <v/>
      </c>
      <c r="AS498" s="96" t="str">
        <f t="shared" si="61"/>
        <v/>
      </c>
      <c r="AT498" s="132" t="str">
        <f t="shared" si="62"/>
        <v xml:space="preserve"> - </v>
      </c>
      <c r="AU498" s="477" t="str">
        <f>IFERROR(VLOOKUP(B498,adm!$C$2:$E$36,3,FALSE),"")</f>
        <v/>
      </c>
      <c r="AV498" s="258"/>
      <c r="AW498" s="122"/>
      <c r="AX498" s="122"/>
      <c r="AY498" s="122"/>
      <c r="AZ498" s="122"/>
      <c r="BA498" s="122"/>
    </row>
    <row r="499" spans="1:53" ht="15.75" customHeight="1" x14ac:dyDescent="0.25">
      <c r="A499" s="812">
        <v>498</v>
      </c>
      <c r="B499" s="123"/>
      <c r="C499" s="131"/>
      <c r="D499" s="124"/>
      <c r="E499" s="543"/>
      <c r="F499" s="124"/>
      <c r="G499" s="681"/>
      <c r="H499" s="125"/>
      <c r="I499" s="742"/>
      <c r="J499" s="126"/>
      <c r="K499" s="701"/>
      <c r="L499" s="126"/>
      <c r="M499" s="125"/>
      <c r="N499" s="132" t="str">
        <f t="shared" si="63"/>
        <v>498</v>
      </c>
      <c r="O499" s="478"/>
      <c r="P499" s="478"/>
      <c r="Q499" s="125"/>
      <c r="R499" s="127"/>
      <c r="S499" s="127"/>
      <c r="T499" s="133" t="str">
        <f t="shared" si="64"/>
        <v/>
      </c>
      <c r="U499" s="134" t="str">
        <f t="shared" si="65"/>
        <v/>
      </c>
      <c r="V499" s="125"/>
      <c r="W499" s="125"/>
      <c r="X499" s="125"/>
      <c r="Y499" s="125"/>
      <c r="Z499" s="128"/>
      <c r="AA499" s="692" t="str">
        <f t="shared" si="58"/>
        <v>ERROR</v>
      </c>
      <c r="AB499" s="128"/>
      <c r="AC499" s="128"/>
      <c r="AD499" s="635"/>
      <c r="AE499" s="131" t="str">
        <f t="shared" si="59"/>
        <v>ERROR</v>
      </c>
      <c r="AF499" s="479"/>
      <c r="AG499" s="690"/>
      <c r="AH499" s="481"/>
      <c r="AI499" s="689"/>
      <c r="AJ499" s="480"/>
      <c r="AK499" s="127"/>
      <c r="AL499" s="125"/>
      <c r="AM499" s="125"/>
      <c r="AN499" s="128"/>
      <c r="AO499" s="128"/>
      <c r="AP499" s="125"/>
      <c r="AQ499" s="705"/>
      <c r="AR499" s="96" t="str">
        <f t="shared" si="60"/>
        <v/>
      </c>
      <c r="AS499" s="96" t="str">
        <f t="shared" si="61"/>
        <v/>
      </c>
      <c r="AT499" s="132" t="str">
        <f t="shared" si="62"/>
        <v xml:space="preserve"> - </v>
      </c>
      <c r="AU499" s="477" t="str">
        <f>IFERROR(VLOOKUP(B499,adm!$C$2:$E$36,3,FALSE),"")</f>
        <v/>
      </c>
      <c r="AV499" s="258"/>
      <c r="AW499" s="122"/>
      <c r="AX499" s="122"/>
      <c r="AY499" s="122"/>
      <c r="AZ499" s="122"/>
      <c r="BA499" s="122"/>
    </row>
    <row r="500" spans="1:53" ht="15.75" customHeight="1" x14ac:dyDescent="0.25">
      <c r="A500" s="812">
        <v>499</v>
      </c>
      <c r="B500" s="123"/>
      <c r="C500" s="131"/>
      <c r="D500" s="124"/>
      <c r="E500" s="543"/>
      <c r="F500" s="124"/>
      <c r="G500" s="681"/>
      <c r="H500" s="125"/>
      <c r="I500" s="742"/>
      <c r="J500" s="126"/>
      <c r="K500" s="701"/>
      <c r="L500" s="126"/>
      <c r="M500" s="125"/>
      <c r="N500" s="132" t="str">
        <f t="shared" si="63"/>
        <v>499</v>
      </c>
      <c r="O500" s="478"/>
      <c r="P500" s="478"/>
      <c r="Q500" s="125"/>
      <c r="R500" s="127"/>
      <c r="S500" s="127"/>
      <c r="T500" s="133" t="str">
        <f t="shared" si="64"/>
        <v/>
      </c>
      <c r="U500" s="134" t="str">
        <f t="shared" si="65"/>
        <v/>
      </c>
      <c r="V500" s="125"/>
      <c r="W500" s="125"/>
      <c r="X500" s="125"/>
      <c r="Y500" s="125"/>
      <c r="Z500" s="128"/>
      <c r="AA500" s="692" t="str">
        <f t="shared" si="58"/>
        <v>ERROR</v>
      </c>
      <c r="AB500" s="128"/>
      <c r="AC500" s="128"/>
      <c r="AD500" s="635"/>
      <c r="AE500" s="131" t="str">
        <f t="shared" si="59"/>
        <v>ERROR</v>
      </c>
      <c r="AF500" s="479"/>
      <c r="AG500" s="690"/>
      <c r="AH500" s="481"/>
      <c r="AI500" s="689"/>
      <c r="AJ500" s="480"/>
      <c r="AK500" s="127"/>
      <c r="AL500" s="125"/>
      <c r="AM500" s="125"/>
      <c r="AN500" s="128"/>
      <c r="AO500" s="128"/>
      <c r="AP500" s="125"/>
      <c r="AQ500" s="705"/>
      <c r="AR500" s="96" t="str">
        <f t="shared" si="60"/>
        <v/>
      </c>
      <c r="AS500" s="96" t="str">
        <f t="shared" si="61"/>
        <v/>
      </c>
      <c r="AT500" s="132" t="str">
        <f t="shared" si="62"/>
        <v xml:space="preserve"> - </v>
      </c>
      <c r="AU500" s="477" t="str">
        <f>IFERROR(VLOOKUP(B500,adm!$C$2:$E$36,3,FALSE),"")</f>
        <v/>
      </c>
      <c r="AV500" s="258"/>
      <c r="AW500" s="122"/>
      <c r="AX500" s="122"/>
      <c r="AY500" s="122"/>
      <c r="AZ500" s="122"/>
      <c r="BA500" s="122"/>
    </row>
    <row r="501" spans="1:53" ht="15.75" customHeight="1" x14ac:dyDescent="0.25">
      <c r="A501" s="812">
        <v>500</v>
      </c>
      <c r="B501" s="123"/>
      <c r="C501" s="131"/>
      <c r="D501" s="124"/>
      <c r="E501" s="543"/>
      <c r="F501" s="124"/>
      <c r="G501" s="681"/>
      <c r="H501" s="125"/>
      <c r="I501" s="742"/>
      <c r="J501" s="126"/>
      <c r="K501" s="701"/>
      <c r="L501" s="126"/>
      <c r="M501" s="125"/>
      <c r="N501" s="132" t="str">
        <f t="shared" si="63"/>
        <v>500</v>
      </c>
      <c r="O501" s="478"/>
      <c r="P501" s="478"/>
      <c r="Q501" s="125"/>
      <c r="R501" s="127"/>
      <c r="S501" s="127"/>
      <c r="T501" s="133" t="str">
        <f t="shared" si="64"/>
        <v/>
      </c>
      <c r="U501" s="134" t="str">
        <f t="shared" si="65"/>
        <v/>
      </c>
      <c r="V501" s="125"/>
      <c r="W501" s="125"/>
      <c r="X501" s="125"/>
      <c r="Y501" s="125"/>
      <c r="Z501" s="128"/>
      <c r="AA501" s="692" t="str">
        <f t="shared" si="58"/>
        <v>ERROR</v>
      </c>
      <c r="AB501" s="128"/>
      <c r="AC501" s="128"/>
      <c r="AD501" s="635"/>
      <c r="AE501" s="131" t="str">
        <f t="shared" si="59"/>
        <v>ERROR</v>
      </c>
      <c r="AF501" s="479"/>
      <c r="AG501" s="690"/>
      <c r="AH501" s="481"/>
      <c r="AI501" s="689"/>
      <c r="AJ501" s="480"/>
      <c r="AK501" s="127"/>
      <c r="AL501" s="125"/>
      <c r="AM501" s="125"/>
      <c r="AN501" s="128"/>
      <c r="AO501" s="128"/>
      <c r="AP501" s="125"/>
      <c r="AQ501" s="705"/>
      <c r="AR501" s="96" t="str">
        <f t="shared" si="60"/>
        <v/>
      </c>
      <c r="AS501" s="96" t="str">
        <f t="shared" si="61"/>
        <v/>
      </c>
      <c r="AT501" s="132" t="str">
        <f t="shared" si="62"/>
        <v xml:space="preserve"> - </v>
      </c>
      <c r="AU501" s="477" t="str">
        <f>IFERROR(VLOOKUP(B501,adm!$C$2:$E$36,3,FALSE),"")</f>
        <v/>
      </c>
      <c r="AV501" s="258"/>
      <c r="AW501" s="122"/>
      <c r="AX501" s="122"/>
      <c r="AY501" s="122"/>
      <c r="AZ501" s="122"/>
      <c r="BA501" s="122"/>
    </row>
    <row r="502" spans="1:53" ht="15.75" customHeight="1" x14ac:dyDescent="0.25">
      <c r="A502" s="812">
        <v>501</v>
      </c>
      <c r="B502" s="123"/>
      <c r="C502" s="131"/>
      <c r="D502" s="124"/>
      <c r="E502" s="543"/>
      <c r="F502" s="124"/>
      <c r="G502" s="681"/>
      <c r="H502" s="125"/>
      <c r="I502" s="742"/>
      <c r="J502" s="126"/>
      <c r="K502" s="701"/>
      <c r="L502" s="126"/>
      <c r="M502" s="125"/>
      <c r="N502" s="132" t="str">
        <f t="shared" si="63"/>
        <v>501</v>
      </c>
      <c r="O502" s="478"/>
      <c r="P502" s="478"/>
      <c r="Q502" s="125"/>
      <c r="R502" s="127"/>
      <c r="S502" s="127"/>
      <c r="T502" s="133" t="str">
        <f t="shared" si="64"/>
        <v/>
      </c>
      <c r="U502" s="134" t="str">
        <f t="shared" si="65"/>
        <v/>
      </c>
      <c r="V502" s="125"/>
      <c r="W502" s="125"/>
      <c r="X502" s="125"/>
      <c r="Y502" s="125"/>
      <c r="Z502" s="128"/>
      <c r="AA502" s="692" t="str">
        <f t="shared" si="58"/>
        <v>ERROR</v>
      </c>
      <c r="AB502" s="128"/>
      <c r="AC502" s="128"/>
      <c r="AD502" s="635"/>
      <c r="AE502" s="131" t="str">
        <f t="shared" si="59"/>
        <v>ERROR</v>
      </c>
      <c r="AF502" s="479"/>
      <c r="AG502" s="690"/>
      <c r="AH502" s="481"/>
      <c r="AI502" s="689"/>
      <c r="AJ502" s="480"/>
      <c r="AK502" s="127"/>
      <c r="AL502" s="125"/>
      <c r="AM502" s="125"/>
      <c r="AN502" s="128"/>
      <c r="AO502" s="128"/>
      <c r="AP502" s="125"/>
      <c r="AQ502" s="705"/>
      <c r="AR502" s="96" t="str">
        <f t="shared" si="60"/>
        <v/>
      </c>
      <c r="AS502" s="96" t="str">
        <f t="shared" si="61"/>
        <v/>
      </c>
      <c r="AT502" s="132" t="str">
        <f t="shared" si="62"/>
        <v xml:space="preserve"> - </v>
      </c>
      <c r="AU502" s="477" t="str">
        <f>IFERROR(VLOOKUP(B502,adm!$C$2:$E$36,3,FALSE),"")</f>
        <v/>
      </c>
      <c r="AV502" s="258"/>
      <c r="AW502" s="122"/>
      <c r="AX502" s="122"/>
      <c r="AY502" s="122"/>
      <c r="AZ502" s="122"/>
      <c r="BA502" s="122"/>
    </row>
    <row r="503" spans="1:53" ht="15.75" customHeight="1" x14ac:dyDescent="0.25">
      <c r="A503" s="812">
        <v>502</v>
      </c>
      <c r="B503" s="123"/>
      <c r="C503" s="131"/>
      <c r="D503" s="124"/>
      <c r="E503" s="543"/>
      <c r="F503" s="124"/>
      <c r="G503" s="681"/>
      <c r="H503" s="125"/>
      <c r="I503" s="742"/>
      <c r="J503" s="126"/>
      <c r="K503" s="701"/>
      <c r="L503" s="126"/>
      <c r="M503" s="125"/>
      <c r="N503" s="132" t="str">
        <f t="shared" si="63"/>
        <v>502</v>
      </c>
      <c r="O503" s="478"/>
      <c r="P503" s="478"/>
      <c r="Q503" s="125"/>
      <c r="R503" s="127"/>
      <c r="S503" s="127"/>
      <c r="T503" s="133" t="str">
        <f t="shared" si="64"/>
        <v/>
      </c>
      <c r="U503" s="134" t="str">
        <f t="shared" si="65"/>
        <v/>
      </c>
      <c r="V503" s="125"/>
      <c r="W503" s="125"/>
      <c r="X503" s="125"/>
      <c r="Y503" s="125"/>
      <c r="Z503" s="128"/>
      <c r="AA503" s="692" t="str">
        <f t="shared" si="58"/>
        <v>ERROR</v>
      </c>
      <c r="AB503" s="128"/>
      <c r="AC503" s="128"/>
      <c r="AD503" s="635"/>
      <c r="AE503" s="131" t="str">
        <f t="shared" si="59"/>
        <v>ERROR</v>
      </c>
      <c r="AF503" s="479"/>
      <c r="AG503" s="690"/>
      <c r="AH503" s="481"/>
      <c r="AI503" s="689"/>
      <c r="AJ503" s="480"/>
      <c r="AK503" s="127"/>
      <c r="AL503" s="125"/>
      <c r="AM503" s="125"/>
      <c r="AN503" s="128"/>
      <c r="AO503" s="128"/>
      <c r="AP503" s="125"/>
      <c r="AQ503" s="705"/>
      <c r="AR503" s="96" t="str">
        <f t="shared" si="60"/>
        <v/>
      </c>
      <c r="AS503" s="96" t="str">
        <f t="shared" si="61"/>
        <v/>
      </c>
      <c r="AT503" s="132" t="str">
        <f t="shared" si="62"/>
        <v xml:space="preserve"> - </v>
      </c>
      <c r="AU503" s="477" t="str">
        <f>IFERROR(VLOOKUP(B503,adm!$C$2:$E$36,3,FALSE),"")</f>
        <v/>
      </c>
      <c r="AV503" s="258"/>
      <c r="AW503" s="122"/>
      <c r="AX503" s="122"/>
      <c r="AY503" s="122"/>
      <c r="AZ503" s="122"/>
      <c r="BA503" s="122"/>
    </row>
    <row r="504" spans="1:53" ht="15.75" customHeight="1" x14ac:dyDescent="0.25">
      <c r="A504" s="812">
        <v>503</v>
      </c>
      <c r="B504" s="123"/>
      <c r="C504" s="131"/>
      <c r="D504" s="124"/>
      <c r="E504" s="543"/>
      <c r="F504" s="124"/>
      <c r="G504" s="681"/>
      <c r="H504" s="125"/>
      <c r="I504" s="742"/>
      <c r="J504" s="126"/>
      <c r="K504" s="701"/>
      <c r="L504" s="126"/>
      <c r="M504" s="125"/>
      <c r="N504" s="132" t="str">
        <f t="shared" si="63"/>
        <v>503</v>
      </c>
      <c r="O504" s="478"/>
      <c r="P504" s="478"/>
      <c r="Q504" s="125"/>
      <c r="R504" s="127"/>
      <c r="S504" s="127"/>
      <c r="T504" s="133" t="str">
        <f t="shared" si="64"/>
        <v/>
      </c>
      <c r="U504" s="134" t="str">
        <f t="shared" si="65"/>
        <v/>
      </c>
      <c r="V504" s="125"/>
      <c r="W504" s="125"/>
      <c r="X504" s="125"/>
      <c r="Y504" s="125"/>
      <c r="Z504" s="128"/>
      <c r="AA504" s="692" t="str">
        <f t="shared" si="58"/>
        <v>ERROR</v>
      </c>
      <c r="AB504" s="128"/>
      <c r="AC504" s="128"/>
      <c r="AD504" s="635"/>
      <c r="AE504" s="131" t="str">
        <f t="shared" si="59"/>
        <v>ERROR</v>
      </c>
      <c r="AF504" s="479"/>
      <c r="AG504" s="690"/>
      <c r="AH504" s="481"/>
      <c r="AI504" s="689"/>
      <c r="AJ504" s="480"/>
      <c r="AK504" s="127"/>
      <c r="AL504" s="125"/>
      <c r="AM504" s="125"/>
      <c r="AN504" s="128"/>
      <c r="AO504" s="128"/>
      <c r="AP504" s="125"/>
      <c r="AQ504" s="705"/>
      <c r="AR504" s="96" t="str">
        <f t="shared" si="60"/>
        <v/>
      </c>
      <c r="AS504" s="96" t="str">
        <f t="shared" si="61"/>
        <v/>
      </c>
      <c r="AT504" s="132" t="str">
        <f t="shared" si="62"/>
        <v xml:space="preserve"> - </v>
      </c>
      <c r="AU504" s="477" t="str">
        <f>IFERROR(VLOOKUP(B504,adm!$C$2:$E$36,3,FALSE),"")</f>
        <v/>
      </c>
      <c r="AV504" s="258"/>
      <c r="AW504" s="122"/>
      <c r="AX504" s="122"/>
      <c r="AY504" s="122"/>
      <c r="AZ504" s="122"/>
      <c r="BA504" s="122"/>
    </row>
    <row r="505" spans="1:53" ht="15.75" customHeight="1" x14ac:dyDescent="0.25">
      <c r="A505" s="812">
        <v>504</v>
      </c>
      <c r="B505" s="123"/>
      <c r="C505" s="131"/>
      <c r="D505" s="124"/>
      <c r="E505" s="543"/>
      <c r="F505" s="124"/>
      <c r="G505" s="681"/>
      <c r="H505" s="125"/>
      <c r="I505" s="742"/>
      <c r="J505" s="126"/>
      <c r="K505" s="701"/>
      <c r="L505" s="126"/>
      <c r="M505" s="125"/>
      <c r="N505" s="132" t="str">
        <f t="shared" si="63"/>
        <v>504</v>
      </c>
      <c r="O505" s="478"/>
      <c r="P505" s="478"/>
      <c r="Q505" s="125"/>
      <c r="R505" s="127"/>
      <c r="S505" s="127"/>
      <c r="T505" s="133" t="str">
        <f t="shared" si="64"/>
        <v/>
      </c>
      <c r="U505" s="134" t="str">
        <f t="shared" si="65"/>
        <v/>
      </c>
      <c r="V505" s="125"/>
      <c r="W505" s="125"/>
      <c r="X505" s="125"/>
      <c r="Y505" s="125"/>
      <c r="Z505" s="128"/>
      <c r="AA505" s="692" t="str">
        <f t="shared" si="58"/>
        <v>ERROR</v>
      </c>
      <c r="AB505" s="128"/>
      <c r="AC505" s="128"/>
      <c r="AD505" s="635"/>
      <c r="AE505" s="131" t="str">
        <f t="shared" si="59"/>
        <v>ERROR</v>
      </c>
      <c r="AF505" s="479"/>
      <c r="AG505" s="690"/>
      <c r="AH505" s="481"/>
      <c r="AI505" s="689"/>
      <c r="AJ505" s="480"/>
      <c r="AK505" s="127"/>
      <c r="AL505" s="125"/>
      <c r="AM505" s="125"/>
      <c r="AN505" s="128"/>
      <c r="AO505" s="128"/>
      <c r="AP505" s="125"/>
      <c r="AQ505" s="705"/>
      <c r="AR505" s="96" t="str">
        <f t="shared" si="60"/>
        <v/>
      </c>
      <c r="AS505" s="96" t="str">
        <f t="shared" si="61"/>
        <v/>
      </c>
      <c r="AT505" s="132" t="str">
        <f t="shared" si="62"/>
        <v xml:space="preserve"> - </v>
      </c>
      <c r="AU505" s="477" t="str">
        <f>IFERROR(VLOOKUP(B505,adm!$C$2:$E$36,3,FALSE),"")</f>
        <v/>
      </c>
      <c r="AV505" s="258"/>
      <c r="AW505" s="122"/>
      <c r="AX505" s="122"/>
      <c r="AY505" s="122"/>
      <c r="AZ505" s="122"/>
      <c r="BA505" s="122"/>
    </row>
    <row r="506" spans="1:53" ht="15.75" customHeight="1" x14ac:dyDescent="0.25">
      <c r="A506" s="812">
        <v>505</v>
      </c>
      <c r="B506" s="123"/>
      <c r="C506" s="131"/>
      <c r="D506" s="124"/>
      <c r="E506" s="543"/>
      <c r="F506" s="124"/>
      <c r="G506" s="681"/>
      <c r="H506" s="125"/>
      <c r="I506" s="742"/>
      <c r="J506" s="126"/>
      <c r="K506" s="701"/>
      <c r="L506" s="126"/>
      <c r="M506" s="125"/>
      <c r="N506" s="132" t="str">
        <f t="shared" si="63"/>
        <v>505</v>
      </c>
      <c r="O506" s="478"/>
      <c r="P506" s="478"/>
      <c r="Q506" s="125"/>
      <c r="R506" s="127"/>
      <c r="S506" s="127"/>
      <c r="T506" s="133" t="str">
        <f t="shared" si="64"/>
        <v/>
      </c>
      <c r="U506" s="134" t="str">
        <f t="shared" si="65"/>
        <v/>
      </c>
      <c r="V506" s="125"/>
      <c r="W506" s="125"/>
      <c r="X506" s="125"/>
      <c r="Y506" s="125"/>
      <c r="Z506" s="128"/>
      <c r="AA506" s="692" t="str">
        <f t="shared" si="58"/>
        <v>ERROR</v>
      </c>
      <c r="AB506" s="128"/>
      <c r="AC506" s="128"/>
      <c r="AD506" s="635"/>
      <c r="AE506" s="131" t="str">
        <f t="shared" si="59"/>
        <v>ERROR</v>
      </c>
      <c r="AF506" s="479"/>
      <c r="AG506" s="690"/>
      <c r="AH506" s="481"/>
      <c r="AI506" s="689"/>
      <c r="AJ506" s="480"/>
      <c r="AK506" s="127"/>
      <c r="AL506" s="125"/>
      <c r="AM506" s="125"/>
      <c r="AN506" s="128"/>
      <c r="AO506" s="128"/>
      <c r="AP506" s="125"/>
      <c r="AQ506" s="705"/>
      <c r="AR506" s="96" t="str">
        <f t="shared" si="60"/>
        <v/>
      </c>
      <c r="AS506" s="96" t="str">
        <f t="shared" si="61"/>
        <v/>
      </c>
      <c r="AT506" s="132" t="str">
        <f t="shared" si="62"/>
        <v xml:space="preserve"> - </v>
      </c>
      <c r="AU506" s="477" t="str">
        <f>IFERROR(VLOOKUP(B506,adm!$C$2:$E$36,3,FALSE),"")</f>
        <v/>
      </c>
      <c r="AV506" s="258"/>
      <c r="AW506" s="122"/>
      <c r="AX506" s="122"/>
      <c r="AY506" s="122"/>
      <c r="AZ506" s="122"/>
      <c r="BA506" s="122"/>
    </row>
    <row r="507" spans="1:53" ht="15.75" customHeight="1" x14ac:dyDescent="0.25">
      <c r="A507" s="812">
        <v>506</v>
      </c>
      <c r="B507" s="123"/>
      <c r="C507" s="131"/>
      <c r="D507" s="124"/>
      <c r="E507" s="543"/>
      <c r="F507" s="124"/>
      <c r="G507" s="681"/>
      <c r="H507" s="125"/>
      <c r="I507" s="742"/>
      <c r="J507" s="126"/>
      <c r="K507" s="701"/>
      <c r="L507" s="126"/>
      <c r="M507" s="125"/>
      <c r="N507" s="132" t="str">
        <f t="shared" si="63"/>
        <v>506</v>
      </c>
      <c r="O507" s="478"/>
      <c r="P507" s="478"/>
      <c r="Q507" s="125"/>
      <c r="R507" s="127"/>
      <c r="S507" s="127"/>
      <c r="T507" s="133" t="str">
        <f t="shared" si="64"/>
        <v/>
      </c>
      <c r="U507" s="134" t="str">
        <f t="shared" si="65"/>
        <v/>
      </c>
      <c r="V507" s="125"/>
      <c r="W507" s="125"/>
      <c r="X507" s="125"/>
      <c r="Y507" s="125"/>
      <c r="Z507" s="128"/>
      <c r="AA507" s="692" t="str">
        <f t="shared" si="58"/>
        <v>ERROR</v>
      </c>
      <c r="AB507" s="128"/>
      <c r="AC507" s="128"/>
      <c r="AD507" s="635"/>
      <c r="AE507" s="131" t="str">
        <f t="shared" si="59"/>
        <v>ERROR</v>
      </c>
      <c r="AF507" s="479"/>
      <c r="AG507" s="690"/>
      <c r="AH507" s="481"/>
      <c r="AI507" s="689"/>
      <c r="AJ507" s="480"/>
      <c r="AK507" s="127"/>
      <c r="AL507" s="125"/>
      <c r="AM507" s="125"/>
      <c r="AN507" s="128"/>
      <c r="AO507" s="128"/>
      <c r="AP507" s="125"/>
      <c r="AQ507" s="705"/>
      <c r="AR507" s="96" t="str">
        <f t="shared" si="60"/>
        <v/>
      </c>
      <c r="AS507" s="96" t="str">
        <f t="shared" si="61"/>
        <v/>
      </c>
      <c r="AT507" s="132" t="str">
        <f t="shared" si="62"/>
        <v xml:space="preserve"> - </v>
      </c>
      <c r="AU507" s="477" t="str">
        <f>IFERROR(VLOOKUP(B507,adm!$C$2:$E$36,3,FALSE),"")</f>
        <v/>
      </c>
      <c r="AV507" s="258"/>
      <c r="AW507" s="122"/>
      <c r="AX507" s="122"/>
      <c r="AY507" s="122"/>
      <c r="AZ507" s="122"/>
      <c r="BA507" s="122"/>
    </row>
    <row r="508" spans="1:53" ht="15.75" customHeight="1" x14ac:dyDescent="0.25">
      <c r="A508" s="812">
        <v>507</v>
      </c>
      <c r="B508" s="123"/>
      <c r="C508" s="131"/>
      <c r="D508" s="124"/>
      <c r="E508" s="543"/>
      <c r="F508" s="124"/>
      <c r="G508" s="681"/>
      <c r="H508" s="125"/>
      <c r="I508" s="742"/>
      <c r="J508" s="126"/>
      <c r="K508" s="701"/>
      <c r="L508" s="126"/>
      <c r="M508" s="125"/>
      <c r="N508" s="132" t="str">
        <f t="shared" si="63"/>
        <v>507</v>
      </c>
      <c r="O508" s="478"/>
      <c r="P508" s="478"/>
      <c r="Q508" s="125"/>
      <c r="R508" s="127"/>
      <c r="S508" s="127"/>
      <c r="T508" s="133" t="str">
        <f t="shared" si="64"/>
        <v/>
      </c>
      <c r="U508" s="134" t="str">
        <f t="shared" si="65"/>
        <v/>
      </c>
      <c r="V508" s="125"/>
      <c r="W508" s="125"/>
      <c r="X508" s="125"/>
      <c r="Y508" s="125"/>
      <c r="Z508" s="128"/>
      <c r="AA508" s="692" t="str">
        <f t="shared" si="58"/>
        <v>ERROR</v>
      </c>
      <c r="AB508" s="128"/>
      <c r="AC508" s="128"/>
      <c r="AD508" s="635"/>
      <c r="AE508" s="131" t="str">
        <f t="shared" si="59"/>
        <v>ERROR</v>
      </c>
      <c r="AF508" s="479"/>
      <c r="AG508" s="690"/>
      <c r="AH508" s="481"/>
      <c r="AI508" s="689"/>
      <c r="AJ508" s="480"/>
      <c r="AK508" s="127"/>
      <c r="AL508" s="125"/>
      <c r="AM508" s="125"/>
      <c r="AN508" s="128"/>
      <c r="AO508" s="128"/>
      <c r="AP508" s="125"/>
      <c r="AQ508" s="705"/>
      <c r="AR508" s="96" t="str">
        <f t="shared" si="60"/>
        <v/>
      </c>
      <c r="AS508" s="96" t="str">
        <f t="shared" si="61"/>
        <v/>
      </c>
      <c r="AT508" s="132" t="str">
        <f t="shared" si="62"/>
        <v xml:space="preserve"> - </v>
      </c>
      <c r="AU508" s="477" t="str">
        <f>IFERROR(VLOOKUP(B508,adm!$C$2:$E$36,3,FALSE),"")</f>
        <v/>
      </c>
      <c r="AV508" s="258"/>
      <c r="AW508" s="122"/>
      <c r="AX508" s="122"/>
      <c r="AY508" s="122"/>
      <c r="AZ508" s="122"/>
      <c r="BA508" s="122"/>
    </row>
    <row r="509" spans="1:53" ht="15.75" customHeight="1" x14ac:dyDescent="0.25">
      <c r="A509" s="812">
        <v>508</v>
      </c>
      <c r="B509" s="123"/>
      <c r="C509" s="131"/>
      <c r="D509" s="124"/>
      <c r="E509" s="543"/>
      <c r="F509" s="124"/>
      <c r="G509" s="681"/>
      <c r="H509" s="125"/>
      <c r="I509" s="742"/>
      <c r="J509" s="126"/>
      <c r="K509" s="701"/>
      <c r="L509" s="126"/>
      <c r="M509" s="125"/>
      <c r="N509" s="132" t="str">
        <f t="shared" si="63"/>
        <v>508</v>
      </c>
      <c r="O509" s="478"/>
      <c r="P509" s="478"/>
      <c r="Q509" s="125"/>
      <c r="R509" s="127"/>
      <c r="S509" s="127"/>
      <c r="T509" s="133" t="str">
        <f t="shared" si="64"/>
        <v/>
      </c>
      <c r="U509" s="134" t="str">
        <f t="shared" si="65"/>
        <v/>
      </c>
      <c r="V509" s="125"/>
      <c r="W509" s="125"/>
      <c r="X509" s="125"/>
      <c r="Y509" s="125"/>
      <c r="Z509" s="128"/>
      <c r="AA509" s="692" t="str">
        <f t="shared" si="58"/>
        <v>ERROR</v>
      </c>
      <c r="AB509" s="128"/>
      <c r="AC509" s="128"/>
      <c r="AD509" s="635"/>
      <c r="AE509" s="131" t="str">
        <f t="shared" si="59"/>
        <v>ERROR</v>
      </c>
      <c r="AF509" s="479"/>
      <c r="AG509" s="690"/>
      <c r="AH509" s="481"/>
      <c r="AI509" s="689"/>
      <c r="AJ509" s="480"/>
      <c r="AK509" s="127"/>
      <c r="AL509" s="125"/>
      <c r="AM509" s="125"/>
      <c r="AN509" s="128"/>
      <c r="AO509" s="128"/>
      <c r="AP509" s="125"/>
      <c r="AQ509" s="705"/>
      <c r="AR509" s="96" t="str">
        <f t="shared" si="60"/>
        <v/>
      </c>
      <c r="AS509" s="96" t="str">
        <f t="shared" si="61"/>
        <v/>
      </c>
      <c r="AT509" s="132" t="str">
        <f t="shared" si="62"/>
        <v xml:space="preserve"> - </v>
      </c>
      <c r="AU509" s="477" t="str">
        <f>IFERROR(VLOOKUP(B509,adm!$C$2:$E$36,3,FALSE),"")</f>
        <v/>
      </c>
      <c r="AV509" s="258"/>
      <c r="AW509" s="122"/>
      <c r="AX509" s="122"/>
      <c r="AY509" s="122"/>
      <c r="AZ509" s="122"/>
      <c r="BA509" s="122"/>
    </row>
    <row r="510" spans="1:53" ht="15.75" customHeight="1" x14ac:dyDescent="0.25">
      <c r="A510" s="812">
        <v>509</v>
      </c>
      <c r="B510" s="123"/>
      <c r="C510" s="131"/>
      <c r="D510" s="124"/>
      <c r="E510" s="543"/>
      <c r="F510" s="124"/>
      <c r="G510" s="681"/>
      <c r="H510" s="125"/>
      <c r="I510" s="742"/>
      <c r="J510" s="126"/>
      <c r="K510" s="701"/>
      <c r="L510" s="126"/>
      <c r="M510" s="125"/>
      <c r="N510" s="132" t="str">
        <f t="shared" si="63"/>
        <v>509</v>
      </c>
      <c r="O510" s="478"/>
      <c r="P510" s="478"/>
      <c r="Q510" s="125"/>
      <c r="R510" s="127"/>
      <c r="S510" s="127"/>
      <c r="T510" s="133" t="str">
        <f t="shared" si="64"/>
        <v/>
      </c>
      <c r="U510" s="134" t="str">
        <f t="shared" si="65"/>
        <v/>
      </c>
      <c r="V510" s="125"/>
      <c r="W510" s="125"/>
      <c r="X510" s="125"/>
      <c r="Y510" s="125"/>
      <c r="Z510" s="128"/>
      <c r="AA510" s="692" t="str">
        <f t="shared" si="58"/>
        <v>ERROR</v>
      </c>
      <c r="AB510" s="128"/>
      <c r="AC510" s="128"/>
      <c r="AD510" s="635"/>
      <c r="AE510" s="131" t="str">
        <f t="shared" si="59"/>
        <v>ERROR</v>
      </c>
      <c r="AF510" s="479"/>
      <c r="AG510" s="690"/>
      <c r="AH510" s="481"/>
      <c r="AI510" s="689"/>
      <c r="AJ510" s="480"/>
      <c r="AK510" s="127"/>
      <c r="AL510" s="125"/>
      <c r="AM510" s="125"/>
      <c r="AN510" s="128"/>
      <c r="AO510" s="128"/>
      <c r="AP510" s="125"/>
      <c r="AQ510" s="705"/>
      <c r="AR510" s="96" t="str">
        <f t="shared" si="60"/>
        <v/>
      </c>
      <c r="AS510" s="96" t="str">
        <f t="shared" si="61"/>
        <v/>
      </c>
      <c r="AT510" s="132" t="str">
        <f t="shared" si="62"/>
        <v xml:space="preserve"> - </v>
      </c>
      <c r="AU510" s="477" t="str">
        <f>IFERROR(VLOOKUP(B510,adm!$C$2:$E$36,3,FALSE),"")</f>
        <v/>
      </c>
      <c r="AV510" s="258"/>
      <c r="AW510" s="122"/>
      <c r="AX510" s="122"/>
      <c r="AY510" s="122"/>
      <c r="AZ510" s="122"/>
      <c r="BA510" s="122"/>
    </row>
    <row r="511" spans="1:53" ht="15.75" customHeight="1" x14ac:dyDescent="0.25">
      <c r="A511" s="812">
        <v>510</v>
      </c>
      <c r="B511" s="123"/>
      <c r="C511" s="131"/>
      <c r="D511" s="124"/>
      <c r="E511" s="543"/>
      <c r="F511" s="124"/>
      <c r="G511" s="681"/>
      <c r="H511" s="125"/>
      <c r="I511" s="742"/>
      <c r="J511" s="126"/>
      <c r="K511" s="701"/>
      <c r="L511" s="126"/>
      <c r="M511" s="125"/>
      <c r="N511" s="132" t="str">
        <f t="shared" si="63"/>
        <v>510</v>
      </c>
      <c r="O511" s="478"/>
      <c r="P511" s="478"/>
      <c r="Q511" s="125"/>
      <c r="R511" s="127"/>
      <c r="S511" s="127"/>
      <c r="T511" s="133" t="str">
        <f t="shared" si="64"/>
        <v/>
      </c>
      <c r="U511" s="134" t="str">
        <f t="shared" si="65"/>
        <v/>
      </c>
      <c r="V511" s="125"/>
      <c r="W511" s="125"/>
      <c r="X511" s="125"/>
      <c r="Y511" s="125"/>
      <c r="Z511" s="128"/>
      <c r="AA511" s="692" t="str">
        <f t="shared" si="58"/>
        <v>ERROR</v>
      </c>
      <c r="AB511" s="128"/>
      <c r="AC511" s="128"/>
      <c r="AD511" s="635"/>
      <c r="AE511" s="131" t="str">
        <f t="shared" si="59"/>
        <v>ERROR</v>
      </c>
      <c r="AF511" s="479"/>
      <c r="AG511" s="690"/>
      <c r="AH511" s="481"/>
      <c r="AI511" s="689"/>
      <c r="AJ511" s="480"/>
      <c r="AK511" s="127"/>
      <c r="AL511" s="125"/>
      <c r="AM511" s="125"/>
      <c r="AN511" s="128"/>
      <c r="AO511" s="128"/>
      <c r="AP511" s="125"/>
      <c r="AQ511" s="705"/>
      <c r="AR511" s="96" t="str">
        <f t="shared" si="60"/>
        <v/>
      </c>
      <c r="AS511" s="96" t="str">
        <f t="shared" si="61"/>
        <v/>
      </c>
      <c r="AT511" s="132" t="str">
        <f t="shared" si="62"/>
        <v xml:space="preserve"> - </v>
      </c>
      <c r="AU511" s="477" t="str">
        <f>IFERROR(VLOOKUP(B511,adm!$C$2:$E$36,3,FALSE),"")</f>
        <v/>
      </c>
      <c r="AV511" s="258"/>
      <c r="AW511" s="122"/>
      <c r="AX511" s="122"/>
      <c r="AY511" s="122"/>
      <c r="AZ511" s="122"/>
      <c r="BA511" s="122"/>
    </row>
    <row r="512" spans="1:53" ht="15.75" customHeight="1" x14ac:dyDescent="0.25">
      <c r="A512" s="812">
        <v>511</v>
      </c>
      <c r="B512" s="123"/>
      <c r="C512" s="131"/>
      <c r="D512" s="124"/>
      <c r="E512" s="543"/>
      <c r="F512" s="124"/>
      <c r="G512" s="681"/>
      <c r="H512" s="125"/>
      <c r="I512" s="742"/>
      <c r="J512" s="126"/>
      <c r="K512" s="701"/>
      <c r="L512" s="126"/>
      <c r="M512" s="125"/>
      <c r="N512" s="132" t="str">
        <f t="shared" si="63"/>
        <v>511</v>
      </c>
      <c r="O512" s="478"/>
      <c r="P512" s="478"/>
      <c r="Q512" s="125"/>
      <c r="R512" s="127"/>
      <c r="S512" s="127"/>
      <c r="T512" s="133" t="str">
        <f t="shared" si="64"/>
        <v/>
      </c>
      <c r="U512" s="134" t="str">
        <f t="shared" si="65"/>
        <v/>
      </c>
      <c r="V512" s="125"/>
      <c r="W512" s="125"/>
      <c r="X512" s="125"/>
      <c r="Y512" s="125"/>
      <c r="Z512" s="128"/>
      <c r="AA512" s="692" t="str">
        <f t="shared" si="58"/>
        <v>ERROR</v>
      </c>
      <c r="AB512" s="128"/>
      <c r="AC512" s="128"/>
      <c r="AD512" s="635"/>
      <c r="AE512" s="131" t="str">
        <f t="shared" si="59"/>
        <v>ERROR</v>
      </c>
      <c r="AF512" s="479"/>
      <c r="AG512" s="690"/>
      <c r="AH512" s="481"/>
      <c r="AI512" s="689"/>
      <c r="AJ512" s="480"/>
      <c r="AK512" s="127"/>
      <c r="AL512" s="125"/>
      <c r="AM512" s="125"/>
      <c r="AN512" s="128"/>
      <c r="AO512" s="128"/>
      <c r="AP512" s="125"/>
      <c r="AQ512" s="705"/>
      <c r="AR512" s="96" t="str">
        <f t="shared" si="60"/>
        <v/>
      </c>
      <c r="AS512" s="96" t="str">
        <f t="shared" si="61"/>
        <v/>
      </c>
      <c r="AT512" s="132" t="str">
        <f t="shared" si="62"/>
        <v xml:space="preserve"> - </v>
      </c>
      <c r="AU512" s="477" t="str">
        <f>IFERROR(VLOOKUP(B512,adm!$C$2:$E$36,3,FALSE),"")</f>
        <v/>
      </c>
      <c r="AV512" s="258"/>
      <c r="AW512" s="122"/>
      <c r="AX512" s="122"/>
      <c r="AY512" s="122"/>
      <c r="AZ512" s="122"/>
      <c r="BA512" s="122"/>
    </row>
    <row r="513" spans="1:53" ht="15.75" customHeight="1" x14ac:dyDescent="0.25">
      <c r="A513" s="812">
        <v>512</v>
      </c>
      <c r="B513" s="123"/>
      <c r="C513" s="131"/>
      <c r="D513" s="124"/>
      <c r="E513" s="543"/>
      <c r="F513" s="124"/>
      <c r="G513" s="681"/>
      <c r="H513" s="125"/>
      <c r="I513" s="742"/>
      <c r="J513" s="126"/>
      <c r="K513" s="701"/>
      <c r="L513" s="126"/>
      <c r="M513" s="125"/>
      <c r="N513" s="132" t="str">
        <f t="shared" si="63"/>
        <v>512</v>
      </c>
      <c r="O513" s="478"/>
      <c r="P513" s="478"/>
      <c r="Q513" s="125"/>
      <c r="R513" s="127"/>
      <c r="S513" s="127"/>
      <c r="T513" s="133" t="str">
        <f t="shared" si="64"/>
        <v/>
      </c>
      <c r="U513" s="134" t="str">
        <f t="shared" si="65"/>
        <v/>
      </c>
      <c r="V513" s="125"/>
      <c r="W513" s="125"/>
      <c r="X513" s="125"/>
      <c r="Y513" s="125"/>
      <c r="Z513" s="128"/>
      <c r="AA513" s="692" t="str">
        <f t="shared" si="58"/>
        <v>ERROR</v>
      </c>
      <c r="AB513" s="128"/>
      <c r="AC513" s="128"/>
      <c r="AD513" s="635"/>
      <c r="AE513" s="131" t="str">
        <f t="shared" si="59"/>
        <v>ERROR</v>
      </c>
      <c r="AF513" s="479"/>
      <c r="AG513" s="690"/>
      <c r="AH513" s="481"/>
      <c r="AI513" s="689"/>
      <c r="AJ513" s="480"/>
      <c r="AK513" s="127"/>
      <c r="AL513" s="125"/>
      <c r="AM513" s="125"/>
      <c r="AN513" s="128"/>
      <c r="AO513" s="128"/>
      <c r="AP513" s="125"/>
      <c r="AQ513" s="705"/>
      <c r="AR513" s="96" t="str">
        <f t="shared" si="60"/>
        <v/>
      </c>
      <c r="AS513" s="96" t="str">
        <f t="shared" si="61"/>
        <v/>
      </c>
      <c r="AT513" s="132" t="str">
        <f t="shared" si="62"/>
        <v xml:space="preserve"> - </v>
      </c>
      <c r="AU513" s="477" t="str">
        <f>IFERROR(VLOOKUP(B513,adm!$C$2:$E$36,3,FALSE),"")</f>
        <v/>
      </c>
      <c r="AV513" s="258"/>
      <c r="AW513" s="122"/>
      <c r="AX513" s="122"/>
      <c r="AY513" s="122"/>
      <c r="AZ513" s="122"/>
      <c r="BA513" s="122"/>
    </row>
    <row r="514" spans="1:53" ht="15.75" customHeight="1" x14ac:dyDescent="0.25">
      <c r="A514" s="812">
        <v>513</v>
      </c>
      <c r="B514" s="123"/>
      <c r="C514" s="131"/>
      <c r="D514" s="124"/>
      <c r="E514" s="543"/>
      <c r="F514" s="124"/>
      <c r="G514" s="681"/>
      <c r="H514" s="125"/>
      <c r="I514" s="742"/>
      <c r="J514" s="126"/>
      <c r="K514" s="701"/>
      <c r="L514" s="126"/>
      <c r="M514" s="125"/>
      <c r="N514" s="132" t="str">
        <f t="shared" si="63"/>
        <v>513</v>
      </c>
      <c r="O514" s="478"/>
      <c r="P514" s="478"/>
      <c r="Q514" s="125"/>
      <c r="R514" s="127"/>
      <c r="S514" s="127"/>
      <c r="T514" s="133" t="str">
        <f t="shared" si="64"/>
        <v/>
      </c>
      <c r="U514" s="134" t="str">
        <f t="shared" si="65"/>
        <v/>
      </c>
      <c r="V514" s="125"/>
      <c r="W514" s="125"/>
      <c r="X514" s="125"/>
      <c r="Y514" s="125"/>
      <c r="Z514" s="128"/>
      <c r="AA514" s="692" t="str">
        <f t="shared" ref="AA514:AA577" si="66">IF(ISBLANK(Z514),"ERROR",IF(AND(Z514&gt;=12.5,Z514&lt;=35),"Adecuado",IF(AND(Z514&lt;11.5,Z514&gt;=9),"Desnutrición aguda severa",IF(AND(Z514&gt;=11.5,Z514&lt;12.5),"Desnutrición aguda moderada",IF(AND(Z514&gt;=6,Z514&lt;9),"Referencia valoración médica",IF(Z514&lt;6,"Dato inválido",IF(Z514&gt;35,"Dato inválido")))))))</f>
        <v>ERROR</v>
      </c>
      <c r="AB514" s="128"/>
      <c r="AC514" s="128"/>
      <c r="AD514" s="635"/>
      <c r="AE514" s="131" t="str">
        <f t="shared" ref="AE514:AE577" si="67">IF(ISBLANK(AD514),"ERROR",IF(AND(AD514&gt;3,AD514&lt;5),"Obesidad",IF(AND(AD514&gt;2,AD514&lt;=3),"Sobrepeso",IF(AND(AD514&lt;=2,AD514&gt;=-2),"Adecuado",IF(AND(AD514&gt;=-3,AD514&lt;-2),"Desnutrición aguda moderada",IF(AND(AD514&lt;-3,AD514&gt;-5),"Desnutrición aguda severa",IF(AD514&lt;=-5,"Dato inválido",IF(AD514&gt;=5,"Dato inválido"))))))))</f>
        <v>ERROR</v>
      </c>
      <c r="AF514" s="479"/>
      <c r="AG514" s="690"/>
      <c r="AH514" s="481"/>
      <c r="AI514" s="689"/>
      <c r="AJ514" s="480"/>
      <c r="AK514" s="127"/>
      <c r="AL514" s="125"/>
      <c r="AM514" s="125"/>
      <c r="AN514" s="128"/>
      <c r="AO514" s="128"/>
      <c r="AP514" s="125"/>
      <c r="AQ514" s="705"/>
      <c r="AR514" s="96" t="str">
        <f t="shared" ref="AR514:AR577" si="68">IF(D514="","",TEXT(S514,"MMMM"))</f>
        <v/>
      </c>
      <c r="AS514" s="96" t="str">
        <f t="shared" ref="AS514:AS577" si="69">IF(F514="","",TEXT(S514,"YYYY"))</f>
        <v/>
      </c>
      <c r="AT514" s="132" t="str">
        <f t="shared" ref="AT514:AT577" si="70">B514&amp;" - "&amp;E514</f>
        <v xml:space="preserve"> - </v>
      </c>
      <c r="AU514" s="477" t="str">
        <f>IFERROR(VLOOKUP(B514,adm!$C$2:$E$36,3,FALSE),"")</f>
        <v/>
      </c>
      <c r="AV514" s="258"/>
      <c r="AW514" s="122"/>
      <c r="AX514" s="122"/>
      <c r="AY514" s="122"/>
      <c r="AZ514" s="122"/>
      <c r="BA514" s="122"/>
    </row>
    <row r="515" spans="1:53" ht="15.75" customHeight="1" x14ac:dyDescent="0.25">
      <c r="A515" s="812">
        <v>514</v>
      </c>
      <c r="B515" s="123"/>
      <c r="C515" s="131"/>
      <c r="D515" s="124"/>
      <c r="E515" s="543"/>
      <c r="F515" s="124"/>
      <c r="G515" s="681"/>
      <c r="H515" s="125"/>
      <c r="I515" s="742"/>
      <c r="J515" s="126"/>
      <c r="K515" s="701"/>
      <c r="L515" s="126"/>
      <c r="M515" s="125"/>
      <c r="N515" s="132" t="str">
        <f t="shared" ref="N515:N578" si="71">AU515&amp;R515&amp;A515</f>
        <v>514</v>
      </c>
      <c r="O515" s="478"/>
      <c r="P515" s="478"/>
      <c r="Q515" s="125"/>
      <c r="R515" s="127"/>
      <c r="S515" s="127"/>
      <c r="T515" s="133" t="str">
        <f t="shared" ref="T515:T578" si="72">IF(R515="","",(S515-R515)/365)</f>
        <v/>
      </c>
      <c r="U515" s="134" t="str">
        <f t="shared" ref="U515:U578" si="73">IF(R515="","",IF(T515&lt;=0.6,"0-6 meses",IF(T515&lt;=2,"7-23 meses",IF(T515&lt;=5,"24-59 meses",IF(T515&gt;5,"Mayor a 5 años")))))</f>
        <v/>
      </c>
      <c r="V515" s="125"/>
      <c r="W515" s="125"/>
      <c r="X515" s="125"/>
      <c r="Y515" s="125"/>
      <c r="Z515" s="128"/>
      <c r="AA515" s="692" t="str">
        <f t="shared" si="66"/>
        <v>ERROR</v>
      </c>
      <c r="AB515" s="128"/>
      <c r="AC515" s="128"/>
      <c r="AD515" s="635"/>
      <c r="AE515" s="131" t="str">
        <f t="shared" si="67"/>
        <v>ERROR</v>
      </c>
      <c r="AF515" s="479"/>
      <c r="AG515" s="690"/>
      <c r="AH515" s="481"/>
      <c r="AI515" s="689"/>
      <c r="AJ515" s="480"/>
      <c r="AK515" s="127"/>
      <c r="AL515" s="125"/>
      <c r="AM515" s="125"/>
      <c r="AN515" s="128"/>
      <c r="AO515" s="128"/>
      <c r="AP515" s="125"/>
      <c r="AQ515" s="705"/>
      <c r="AR515" s="96" t="str">
        <f t="shared" si="68"/>
        <v/>
      </c>
      <c r="AS515" s="96" t="str">
        <f t="shared" si="69"/>
        <v/>
      </c>
      <c r="AT515" s="132" t="str">
        <f t="shared" si="70"/>
        <v xml:space="preserve"> - </v>
      </c>
      <c r="AU515" s="477" t="str">
        <f>IFERROR(VLOOKUP(B515,adm!$C$2:$E$36,3,FALSE),"")</f>
        <v/>
      </c>
      <c r="AV515" s="258"/>
      <c r="AW515" s="122"/>
      <c r="AX515" s="122"/>
      <c r="AY515" s="122"/>
      <c r="AZ515" s="122"/>
      <c r="BA515" s="122"/>
    </row>
    <row r="516" spans="1:53" ht="15.75" customHeight="1" x14ac:dyDescent="0.25">
      <c r="A516" s="812">
        <v>515</v>
      </c>
      <c r="B516" s="123"/>
      <c r="C516" s="131"/>
      <c r="D516" s="124"/>
      <c r="E516" s="543"/>
      <c r="F516" s="124"/>
      <c r="G516" s="681"/>
      <c r="H516" s="125"/>
      <c r="I516" s="742"/>
      <c r="J516" s="126"/>
      <c r="K516" s="701"/>
      <c r="L516" s="126"/>
      <c r="M516" s="125"/>
      <c r="N516" s="132" t="str">
        <f t="shared" si="71"/>
        <v>515</v>
      </c>
      <c r="O516" s="478"/>
      <c r="P516" s="478"/>
      <c r="Q516" s="125"/>
      <c r="R516" s="127"/>
      <c r="S516" s="127"/>
      <c r="T516" s="133" t="str">
        <f t="shared" si="72"/>
        <v/>
      </c>
      <c r="U516" s="134" t="str">
        <f t="shared" si="73"/>
        <v/>
      </c>
      <c r="V516" s="125"/>
      <c r="W516" s="125"/>
      <c r="X516" s="125"/>
      <c r="Y516" s="125"/>
      <c r="Z516" s="128"/>
      <c r="AA516" s="692" t="str">
        <f t="shared" si="66"/>
        <v>ERROR</v>
      </c>
      <c r="AB516" s="128"/>
      <c r="AC516" s="128"/>
      <c r="AD516" s="635"/>
      <c r="AE516" s="131" t="str">
        <f t="shared" si="67"/>
        <v>ERROR</v>
      </c>
      <c r="AF516" s="479"/>
      <c r="AG516" s="690"/>
      <c r="AH516" s="481"/>
      <c r="AI516" s="689"/>
      <c r="AJ516" s="480"/>
      <c r="AK516" s="127"/>
      <c r="AL516" s="125"/>
      <c r="AM516" s="125"/>
      <c r="AN516" s="128"/>
      <c r="AO516" s="128"/>
      <c r="AP516" s="125"/>
      <c r="AQ516" s="705"/>
      <c r="AR516" s="96" t="str">
        <f t="shared" si="68"/>
        <v/>
      </c>
      <c r="AS516" s="96" t="str">
        <f t="shared" si="69"/>
        <v/>
      </c>
      <c r="AT516" s="132" t="str">
        <f t="shared" si="70"/>
        <v xml:space="preserve"> - </v>
      </c>
      <c r="AU516" s="477" t="str">
        <f>IFERROR(VLOOKUP(B516,adm!$C$2:$E$36,3,FALSE),"")</f>
        <v/>
      </c>
      <c r="AV516" s="258"/>
      <c r="AW516" s="122"/>
      <c r="AX516" s="122"/>
      <c r="AY516" s="122"/>
      <c r="AZ516" s="122"/>
      <c r="BA516" s="122"/>
    </row>
    <row r="517" spans="1:53" ht="15.75" customHeight="1" x14ac:dyDescent="0.25">
      <c r="A517" s="812">
        <v>516</v>
      </c>
      <c r="B517" s="123"/>
      <c r="C517" s="131"/>
      <c r="D517" s="124"/>
      <c r="E517" s="543"/>
      <c r="F517" s="124"/>
      <c r="G517" s="681"/>
      <c r="H517" s="125"/>
      <c r="I517" s="742"/>
      <c r="J517" s="126"/>
      <c r="K517" s="701"/>
      <c r="L517" s="126"/>
      <c r="M517" s="125"/>
      <c r="N517" s="132" t="str">
        <f t="shared" si="71"/>
        <v>516</v>
      </c>
      <c r="O517" s="478"/>
      <c r="P517" s="478"/>
      <c r="Q517" s="125"/>
      <c r="R517" s="127"/>
      <c r="S517" s="127"/>
      <c r="T517" s="133" t="str">
        <f t="shared" si="72"/>
        <v/>
      </c>
      <c r="U517" s="134" t="str">
        <f t="shared" si="73"/>
        <v/>
      </c>
      <c r="V517" s="125"/>
      <c r="W517" s="125"/>
      <c r="X517" s="125"/>
      <c r="Y517" s="125"/>
      <c r="Z517" s="128"/>
      <c r="AA517" s="692" t="str">
        <f t="shared" si="66"/>
        <v>ERROR</v>
      </c>
      <c r="AB517" s="128"/>
      <c r="AC517" s="128"/>
      <c r="AD517" s="635"/>
      <c r="AE517" s="131" t="str">
        <f t="shared" si="67"/>
        <v>ERROR</v>
      </c>
      <c r="AF517" s="479"/>
      <c r="AG517" s="690"/>
      <c r="AH517" s="481"/>
      <c r="AI517" s="689"/>
      <c r="AJ517" s="480"/>
      <c r="AK517" s="127"/>
      <c r="AL517" s="125"/>
      <c r="AM517" s="125"/>
      <c r="AN517" s="128"/>
      <c r="AO517" s="128"/>
      <c r="AP517" s="125"/>
      <c r="AQ517" s="705"/>
      <c r="AR517" s="96" t="str">
        <f t="shared" si="68"/>
        <v/>
      </c>
      <c r="AS517" s="96" t="str">
        <f t="shared" si="69"/>
        <v/>
      </c>
      <c r="AT517" s="132" t="str">
        <f t="shared" si="70"/>
        <v xml:space="preserve"> - </v>
      </c>
      <c r="AU517" s="477" t="str">
        <f>IFERROR(VLOOKUP(B517,adm!$C$2:$E$36,3,FALSE),"")</f>
        <v/>
      </c>
      <c r="AV517" s="258"/>
      <c r="AW517" s="122"/>
      <c r="AX517" s="122"/>
      <c r="AY517" s="122"/>
      <c r="AZ517" s="122"/>
      <c r="BA517" s="122"/>
    </row>
    <row r="518" spans="1:53" ht="15.75" customHeight="1" x14ac:dyDescent="0.25">
      <c r="A518" s="812">
        <v>517</v>
      </c>
      <c r="B518" s="123"/>
      <c r="C518" s="131"/>
      <c r="D518" s="124"/>
      <c r="E518" s="543"/>
      <c r="F518" s="124"/>
      <c r="G518" s="681"/>
      <c r="H518" s="125"/>
      <c r="I518" s="742"/>
      <c r="J518" s="126"/>
      <c r="K518" s="701"/>
      <c r="L518" s="126"/>
      <c r="M518" s="125"/>
      <c r="N518" s="132" t="str">
        <f t="shared" si="71"/>
        <v>517</v>
      </c>
      <c r="O518" s="478"/>
      <c r="P518" s="478"/>
      <c r="Q518" s="125"/>
      <c r="R518" s="127"/>
      <c r="S518" s="127"/>
      <c r="T518" s="133" t="str">
        <f t="shared" si="72"/>
        <v/>
      </c>
      <c r="U518" s="134" t="str">
        <f t="shared" si="73"/>
        <v/>
      </c>
      <c r="V518" s="125"/>
      <c r="W518" s="125"/>
      <c r="X518" s="125"/>
      <c r="Y518" s="125"/>
      <c r="Z518" s="128"/>
      <c r="AA518" s="692" t="str">
        <f t="shared" si="66"/>
        <v>ERROR</v>
      </c>
      <c r="AB518" s="128"/>
      <c r="AC518" s="128"/>
      <c r="AD518" s="635"/>
      <c r="AE518" s="131" t="str">
        <f t="shared" si="67"/>
        <v>ERROR</v>
      </c>
      <c r="AF518" s="479"/>
      <c r="AG518" s="690"/>
      <c r="AH518" s="481"/>
      <c r="AI518" s="689"/>
      <c r="AJ518" s="480"/>
      <c r="AK518" s="127"/>
      <c r="AL518" s="125"/>
      <c r="AM518" s="125"/>
      <c r="AN518" s="128"/>
      <c r="AO518" s="128"/>
      <c r="AP518" s="125"/>
      <c r="AQ518" s="705"/>
      <c r="AR518" s="96" t="str">
        <f t="shared" si="68"/>
        <v/>
      </c>
      <c r="AS518" s="96" t="str">
        <f t="shared" si="69"/>
        <v/>
      </c>
      <c r="AT518" s="132" t="str">
        <f t="shared" si="70"/>
        <v xml:space="preserve"> - </v>
      </c>
      <c r="AU518" s="477" t="str">
        <f>IFERROR(VLOOKUP(B518,adm!$C$2:$E$36,3,FALSE),"")</f>
        <v/>
      </c>
      <c r="AV518" s="258"/>
      <c r="AW518" s="122"/>
      <c r="AX518" s="122"/>
      <c r="AY518" s="122"/>
      <c r="AZ518" s="122"/>
      <c r="BA518" s="122"/>
    </row>
    <row r="519" spans="1:53" ht="15.75" customHeight="1" x14ac:dyDescent="0.25">
      <c r="A519" s="812">
        <v>518</v>
      </c>
      <c r="B519" s="123"/>
      <c r="C519" s="131"/>
      <c r="D519" s="124"/>
      <c r="E519" s="543"/>
      <c r="F519" s="124"/>
      <c r="G519" s="681"/>
      <c r="H519" s="125"/>
      <c r="I519" s="742"/>
      <c r="J519" s="126"/>
      <c r="K519" s="701"/>
      <c r="L519" s="126"/>
      <c r="M519" s="125"/>
      <c r="N519" s="132" t="str">
        <f t="shared" si="71"/>
        <v>518</v>
      </c>
      <c r="O519" s="478"/>
      <c r="P519" s="478"/>
      <c r="Q519" s="125"/>
      <c r="R519" s="127"/>
      <c r="S519" s="127"/>
      <c r="T519" s="133" t="str">
        <f t="shared" si="72"/>
        <v/>
      </c>
      <c r="U519" s="134" t="str">
        <f t="shared" si="73"/>
        <v/>
      </c>
      <c r="V519" s="125"/>
      <c r="W519" s="125"/>
      <c r="X519" s="125"/>
      <c r="Y519" s="125"/>
      <c r="Z519" s="128"/>
      <c r="AA519" s="692" t="str">
        <f t="shared" si="66"/>
        <v>ERROR</v>
      </c>
      <c r="AB519" s="128"/>
      <c r="AC519" s="128"/>
      <c r="AD519" s="635"/>
      <c r="AE519" s="131" t="str">
        <f t="shared" si="67"/>
        <v>ERROR</v>
      </c>
      <c r="AF519" s="479"/>
      <c r="AG519" s="690"/>
      <c r="AH519" s="481"/>
      <c r="AI519" s="689"/>
      <c r="AJ519" s="480"/>
      <c r="AK519" s="127"/>
      <c r="AL519" s="125"/>
      <c r="AM519" s="125"/>
      <c r="AN519" s="128"/>
      <c r="AO519" s="128"/>
      <c r="AP519" s="125"/>
      <c r="AQ519" s="705"/>
      <c r="AR519" s="96" t="str">
        <f t="shared" si="68"/>
        <v/>
      </c>
      <c r="AS519" s="96" t="str">
        <f t="shared" si="69"/>
        <v/>
      </c>
      <c r="AT519" s="132" t="str">
        <f t="shared" si="70"/>
        <v xml:space="preserve"> - </v>
      </c>
      <c r="AU519" s="477" t="str">
        <f>IFERROR(VLOOKUP(B519,adm!$C$2:$E$36,3,FALSE),"")</f>
        <v/>
      </c>
      <c r="AV519" s="258"/>
      <c r="AW519" s="122"/>
      <c r="AX519" s="122"/>
      <c r="AY519" s="122"/>
      <c r="AZ519" s="122"/>
      <c r="BA519" s="122"/>
    </row>
    <row r="520" spans="1:53" ht="15.75" customHeight="1" x14ac:dyDescent="0.25">
      <c r="A520" s="812">
        <v>519</v>
      </c>
      <c r="B520" s="123"/>
      <c r="C520" s="131"/>
      <c r="D520" s="124"/>
      <c r="E520" s="543"/>
      <c r="F520" s="124"/>
      <c r="G520" s="681"/>
      <c r="H520" s="125"/>
      <c r="I520" s="742"/>
      <c r="J520" s="126"/>
      <c r="K520" s="701"/>
      <c r="L520" s="126"/>
      <c r="M520" s="125"/>
      <c r="N520" s="132" t="str">
        <f t="shared" si="71"/>
        <v>519</v>
      </c>
      <c r="O520" s="478"/>
      <c r="P520" s="478"/>
      <c r="Q520" s="125"/>
      <c r="R520" s="127"/>
      <c r="S520" s="127"/>
      <c r="T520" s="133" t="str">
        <f t="shared" si="72"/>
        <v/>
      </c>
      <c r="U520" s="134" t="str">
        <f t="shared" si="73"/>
        <v/>
      </c>
      <c r="V520" s="125"/>
      <c r="W520" s="125"/>
      <c r="X520" s="125"/>
      <c r="Y520" s="125"/>
      <c r="Z520" s="128"/>
      <c r="AA520" s="692" t="str">
        <f t="shared" si="66"/>
        <v>ERROR</v>
      </c>
      <c r="AB520" s="128"/>
      <c r="AC520" s="128"/>
      <c r="AD520" s="635"/>
      <c r="AE520" s="131" t="str">
        <f t="shared" si="67"/>
        <v>ERROR</v>
      </c>
      <c r="AF520" s="479"/>
      <c r="AG520" s="690"/>
      <c r="AH520" s="481"/>
      <c r="AI520" s="689"/>
      <c r="AJ520" s="480"/>
      <c r="AK520" s="127"/>
      <c r="AL520" s="125"/>
      <c r="AM520" s="125"/>
      <c r="AN520" s="128"/>
      <c r="AO520" s="128"/>
      <c r="AP520" s="125"/>
      <c r="AQ520" s="705"/>
      <c r="AR520" s="96" t="str">
        <f t="shared" si="68"/>
        <v/>
      </c>
      <c r="AS520" s="96" t="str">
        <f t="shared" si="69"/>
        <v/>
      </c>
      <c r="AT520" s="132" t="str">
        <f t="shared" si="70"/>
        <v xml:space="preserve"> - </v>
      </c>
      <c r="AU520" s="477" t="str">
        <f>IFERROR(VLOOKUP(B520,adm!$C$2:$E$36,3,FALSE),"")</f>
        <v/>
      </c>
      <c r="AV520" s="258"/>
      <c r="AW520" s="122"/>
      <c r="AX520" s="122"/>
      <c r="AY520" s="122"/>
      <c r="AZ520" s="122"/>
      <c r="BA520" s="122"/>
    </row>
    <row r="521" spans="1:53" ht="15.75" customHeight="1" x14ac:dyDescent="0.25">
      <c r="A521" s="812">
        <v>520</v>
      </c>
      <c r="B521" s="123"/>
      <c r="C521" s="131"/>
      <c r="D521" s="124"/>
      <c r="E521" s="543"/>
      <c r="F521" s="124"/>
      <c r="G521" s="681"/>
      <c r="H521" s="125"/>
      <c r="I521" s="742"/>
      <c r="J521" s="126"/>
      <c r="K521" s="701"/>
      <c r="L521" s="126"/>
      <c r="M521" s="125"/>
      <c r="N521" s="132" t="str">
        <f t="shared" si="71"/>
        <v>520</v>
      </c>
      <c r="O521" s="478"/>
      <c r="P521" s="478"/>
      <c r="Q521" s="125"/>
      <c r="R521" s="127"/>
      <c r="S521" s="127"/>
      <c r="T521" s="133" t="str">
        <f t="shared" si="72"/>
        <v/>
      </c>
      <c r="U521" s="134" t="str">
        <f t="shared" si="73"/>
        <v/>
      </c>
      <c r="V521" s="125"/>
      <c r="W521" s="125"/>
      <c r="X521" s="125"/>
      <c r="Y521" s="125"/>
      <c r="Z521" s="128"/>
      <c r="AA521" s="692" t="str">
        <f t="shared" si="66"/>
        <v>ERROR</v>
      </c>
      <c r="AB521" s="128"/>
      <c r="AC521" s="128"/>
      <c r="AD521" s="635"/>
      <c r="AE521" s="131" t="str">
        <f t="shared" si="67"/>
        <v>ERROR</v>
      </c>
      <c r="AF521" s="479"/>
      <c r="AG521" s="690"/>
      <c r="AH521" s="481"/>
      <c r="AI521" s="689"/>
      <c r="AJ521" s="480"/>
      <c r="AK521" s="127"/>
      <c r="AL521" s="125"/>
      <c r="AM521" s="125"/>
      <c r="AN521" s="128"/>
      <c r="AO521" s="128"/>
      <c r="AP521" s="125"/>
      <c r="AQ521" s="705"/>
      <c r="AR521" s="96" t="str">
        <f t="shared" si="68"/>
        <v/>
      </c>
      <c r="AS521" s="96" t="str">
        <f t="shared" si="69"/>
        <v/>
      </c>
      <c r="AT521" s="132" t="str">
        <f t="shared" si="70"/>
        <v xml:space="preserve"> - </v>
      </c>
      <c r="AU521" s="477" t="str">
        <f>IFERROR(VLOOKUP(B521,adm!$C$2:$E$36,3,FALSE),"")</f>
        <v/>
      </c>
      <c r="AV521" s="258"/>
      <c r="AW521" s="122"/>
      <c r="AX521" s="122"/>
      <c r="AY521" s="122"/>
      <c r="AZ521" s="122"/>
      <c r="BA521" s="122"/>
    </row>
    <row r="522" spans="1:53" ht="15.75" customHeight="1" x14ac:dyDescent="0.25">
      <c r="A522" s="812">
        <v>521</v>
      </c>
      <c r="B522" s="123"/>
      <c r="C522" s="131"/>
      <c r="D522" s="124"/>
      <c r="E522" s="543"/>
      <c r="F522" s="124"/>
      <c r="G522" s="681"/>
      <c r="H522" s="125"/>
      <c r="I522" s="742"/>
      <c r="J522" s="126"/>
      <c r="K522" s="701"/>
      <c r="L522" s="126"/>
      <c r="M522" s="125"/>
      <c r="N522" s="132" t="str">
        <f t="shared" si="71"/>
        <v>521</v>
      </c>
      <c r="O522" s="478"/>
      <c r="P522" s="478"/>
      <c r="Q522" s="125"/>
      <c r="R522" s="127"/>
      <c r="S522" s="127"/>
      <c r="T522" s="133" t="str">
        <f t="shared" si="72"/>
        <v/>
      </c>
      <c r="U522" s="134" t="str">
        <f t="shared" si="73"/>
        <v/>
      </c>
      <c r="V522" s="125"/>
      <c r="W522" s="125"/>
      <c r="X522" s="125"/>
      <c r="Y522" s="125"/>
      <c r="Z522" s="128"/>
      <c r="AA522" s="692" t="str">
        <f t="shared" si="66"/>
        <v>ERROR</v>
      </c>
      <c r="AB522" s="128"/>
      <c r="AC522" s="128"/>
      <c r="AD522" s="635"/>
      <c r="AE522" s="131" t="str">
        <f t="shared" si="67"/>
        <v>ERROR</v>
      </c>
      <c r="AF522" s="479"/>
      <c r="AG522" s="690"/>
      <c r="AH522" s="481"/>
      <c r="AI522" s="689"/>
      <c r="AJ522" s="480"/>
      <c r="AK522" s="127"/>
      <c r="AL522" s="125"/>
      <c r="AM522" s="125"/>
      <c r="AN522" s="128"/>
      <c r="AO522" s="128"/>
      <c r="AP522" s="125"/>
      <c r="AQ522" s="705"/>
      <c r="AR522" s="96" t="str">
        <f t="shared" si="68"/>
        <v/>
      </c>
      <c r="AS522" s="96" t="str">
        <f t="shared" si="69"/>
        <v/>
      </c>
      <c r="AT522" s="132" t="str">
        <f t="shared" si="70"/>
        <v xml:space="preserve"> - </v>
      </c>
      <c r="AU522" s="477" t="str">
        <f>IFERROR(VLOOKUP(B522,adm!$C$2:$E$36,3,FALSE),"")</f>
        <v/>
      </c>
      <c r="AV522" s="258"/>
      <c r="AW522" s="122"/>
      <c r="AX522" s="122"/>
      <c r="AY522" s="122"/>
      <c r="AZ522" s="122"/>
      <c r="BA522" s="122"/>
    </row>
    <row r="523" spans="1:53" ht="15.75" customHeight="1" x14ac:dyDescent="0.25">
      <c r="A523" s="812">
        <v>522</v>
      </c>
      <c r="B523" s="123"/>
      <c r="C523" s="131"/>
      <c r="D523" s="124"/>
      <c r="E523" s="543"/>
      <c r="F523" s="124"/>
      <c r="G523" s="681"/>
      <c r="H523" s="125"/>
      <c r="I523" s="742"/>
      <c r="J523" s="126"/>
      <c r="K523" s="701"/>
      <c r="L523" s="126"/>
      <c r="M523" s="125"/>
      <c r="N523" s="132" t="str">
        <f t="shared" si="71"/>
        <v>522</v>
      </c>
      <c r="O523" s="478"/>
      <c r="P523" s="478"/>
      <c r="Q523" s="125"/>
      <c r="R523" s="127"/>
      <c r="S523" s="127"/>
      <c r="T523" s="133" t="str">
        <f t="shared" si="72"/>
        <v/>
      </c>
      <c r="U523" s="134" t="str">
        <f t="shared" si="73"/>
        <v/>
      </c>
      <c r="V523" s="125"/>
      <c r="W523" s="125"/>
      <c r="X523" s="125"/>
      <c r="Y523" s="125"/>
      <c r="Z523" s="128"/>
      <c r="AA523" s="692" t="str">
        <f t="shared" si="66"/>
        <v>ERROR</v>
      </c>
      <c r="AB523" s="128"/>
      <c r="AC523" s="128"/>
      <c r="AD523" s="635"/>
      <c r="AE523" s="131" t="str">
        <f t="shared" si="67"/>
        <v>ERROR</v>
      </c>
      <c r="AF523" s="479"/>
      <c r="AG523" s="690"/>
      <c r="AH523" s="481"/>
      <c r="AI523" s="689"/>
      <c r="AJ523" s="480"/>
      <c r="AK523" s="127"/>
      <c r="AL523" s="125"/>
      <c r="AM523" s="125"/>
      <c r="AN523" s="128"/>
      <c r="AO523" s="128"/>
      <c r="AP523" s="125"/>
      <c r="AQ523" s="705"/>
      <c r="AR523" s="96" t="str">
        <f t="shared" si="68"/>
        <v/>
      </c>
      <c r="AS523" s="96" t="str">
        <f t="shared" si="69"/>
        <v/>
      </c>
      <c r="AT523" s="132" t="str">
        <f t="shared" si="70"/>
        <v xml:space="preserve"> - </v>
      </c>
      <c r="AU523" s="477" t="str">
        <f>IFERROR(VLOOKUP(B523,adm!$C$2:$E$36,3,FALSE),"")</f>
        <v/>
      </c>
      <c r="AV523" s="258"/>
      <c r="AW523" s="122"/>
      <c r="AX523" s="122"/>
      <c r="AY523" s="122"/>
      <c r="AZ523" s="122"/>
      <c r="BA523" s="122"/>
    </row>
    <row r="524" spans="1:53" ht="15.75" customHeight="1" x14ac:dyDescent="0.25">
      <c r="A524" s="812">
        <v>523</v>
      </c>
      <c r="B524" s="123"/>
      <c r="C524" s="131"/>
      <c r="D524" s="124"/>
      <c r="E524" s="543"/>
      <c r="F524" s="124"/>
      <c r="G524" s="681"/>
      <c r="H524" s="125"/>
      <c r="I524" s="742"/>
      <c r="J524" s="126"/>
      <c r="K524" s="701"/>
      <c r="L524" s="126"/>
      <c r="M524" s="125"/>
      <c r="N524" s="132" t="str">
        <f t="shared" si="71"/>
        <v>523</v>
      </c>
      <c r="O524" s="478"/>
      <c r="P524" s="478"/>
      <c r="Q524" s="125"/>
      <c r="R524" s="127"/>
      <c r="S524" s="127"/>
      <c r="T524" s="133" t="str">
        <f t="shared" si="72"/>
        <v/>
      </c>
      <c r="U524" s="134" t="str">
        <f t="shared" si="73"/>
        <v/>
      </c>
      <c r="V524" s="125"/>
      <c r="W524" s="125"/>
      <c r="X524" s="125"/>
      <c r="Y524" s="125"/>
      <c r="Z524" s="128"/>
      <c r="AA524" s="692" t="str">
        <f t="shared" si="66"/>
        <v>ERROR</v>
      </c>
      <c r="AB524" s="128"/>
      <c r="AC524" s="128"/>
      <c r="AD524" s="635"/>
      <c r="AE524" s="131" t="str">
        <f t="shared" si="67"/>
        <v>ERROR</v>
      </c>
      <c r="AF524" s="479"/>
      <c r="AG524" s="690"/>
      <c r="AH524" s="481"/>
      <c r="AI524" s="689"/>
      <c r="AJ524" s="480"/>
      <c r="AK524" s="127"/>
      <c r="AL524" s="125"/>
      <c r="AM524" s="125"/>
      <c r="AN524" s="128"/>
      <c r="AO524" s="128"/>
      <c r="AP524" s="125"/>
      <c r="AQ524" s="705"/>
      <c r="AR524" s="96" t="str">
        <f t="shared" si="68"/>
        <v/>
      </c>
      <c r="AS524" s="96" t="str">
        <f t="shared" si="69"/>
        <v/>
      </c>
      <c r="AT524" s="132" t="str">
        <f t="shared" si="70"/>
        <v xml:space="preserve"> - </v>
      </c>
      <c r="AU524" s="477" t="str">
        <f>IFERROR(VLOOKUP(B524,adm!$C$2:$E$36,3,FALSE),"")</f>
        <v/>
      </c>
      <c r="AV524" s="258"/>
      <c r="AW524" s="122"/>
      <c r="AX524" s="122"/>
      <c r="AY524" s="122"/>
      <c r="AZ524" s="122"/>
      <c r="BA524" s="122"/>
    </row>
    <row r="525" spans="1:53" ht="15.75" customHeight="1" x14ac:dyDescent="0.25">
      <c r="A525" s="812">
        <v>524</v>
      </c>
      <c r="B525" s="123"/>
      <c r="C525" s="131"/>
      <c r="D525" s="124"/>
      <c r="E525" s="543"/>
      <c r="F525" s="124"/>
      <c r="G525" s="681"/>
      <c r="H525" s="125"/>
      <c r="I525" s="742"/>
      <c r="J525" s="126"/>
      <c r="K525" s="701"/>
      <c r="L525" s="126"/>
      <c r="M525" s="125"/>
      <c r="N525" s="132" t="str">
        <f t="shared" si="71"/>
        <v>524</v>
      </c>
      <c r="O525" s="478"/>
      <c r="P525" s="478"/>
      <c r="Q525" s="125"/>
      <c r="R525" s="127"/>
      <c r="S525" s="127"/>
      <c r="T525" s="133" t="str">
        <f t="shared" si="72"/>
        <v/>
      </c>
      <c r="U525" s="134" t="str">
        <f t="shared" si="73"/>
        <v/>
      </c>
      <c r="V525" s="125"/>
      <c r="W525" s="125"/>
      <c r="X525" s="125"/>
      <c r="Y525" s="125"/>
      <c r="Z525" s="128"/>
      <c r="AA525" s="692" t="str">
        <f t="shared" si="66"/>
        <v>ERROR</v>
      </c>
      <c r="AB525" s="128"/>
      <c r="AC525" s="128"/>
      <c r="AD525" s="635"/>
      <c r="AE525" s="131" t="str">
        <f t="shared" si="67"/>
        <v>ERROR</v>
      </c>
      <c r="AF525" s="479"/>
      <c r="AG525" s="690"/>
      <c r="AH525" s="481"/>
      <c r="AI525" s="689"/>
      <c r="AJ525" s="480"/>
      <c r="AK525" s="127"/>
      <c r="AL525" s="125"/>
      <c r="AM525" s="125"/>
      <c r="AN525" s="128"/>
      <c r="AO525" s="128"/>
      <c r="AP525" s="125"/>
      <c r="AQ525" s="705"/>
      <c r="AR525" s="96" t="str">
        <f t="shared" si="68"/>
        <v/>
      </c>
      <c r="AS525" s="96" t="str">
        <f t="shared" si="69"/>
        <v/>
      </c>
      <c r="AT525" s="132" t="str">
        <f t="shared" si="70"/>
        <v xml:space="preserve"> - </v>
      </c>
      <c r="AU525" s="477" t="str">
        <f>IFERROR(VLOOKUP(B525,adm!$C$2:$E$36,3,FALSE),"")</f>
        <v/>
      </c>
      <c r="AV525" s="258"/>
      <c r="AW525" s="122"/>
      <c r="AX525" s="122"/>
      <c r="AY525" s="122"/>
      <c r="AZ525" s="122"/>
      <c r="BA525" s="122"/>
    </row>
    <row r="526" spans="1:53" ht="15.75" customHeight="1" x14ac:dyDescent="0.25">
      <c r="A526" s="812">
        <v>525</v>
      </c>
      <c r="B526" s="123"/>
      <c r="C526" s="131"/>
      <c r="D526" s="124"/>
      <c r="E526" s="543"/>
      <c r="F526" s="124"/>
      <c r="G526" s="681"/>
      <c r="H526" s="125"/>
      <c r="I526" s="742"/>
      <c r="J526" s="126"/>
      <c r="K526" s="701"/>
      <c r="L526" s="126"/>
      <c r="M526" s="125"/>
      <c r="N526" s="132" t="str">
        <f t="shared" si="71"/>
        <v>525</v>
      </c>
      <c r="O526" s="478"/>
      <c r="P526" s="478"/>
      <c r="Q526" s="125"/>
      <c r="R526" s="127"/>
      <c r="S526" s="127"/>
      <c r="T526" s="133" t="str">
        <f t="shared" si="72"/>
        <v/>
      </c>
      <c r="U526" s="134" t="str">
        <f t="shared" si="73"/>
        <v/>
      </c>
      <c r="V526" s="125"/>
      <c r="W526" s="125"/>
      <c r="X526" s="125"/>
      <c r="Y526" s="125"/>
      <c r="Z526" s="128"/>
      <c r="AA526" s="692" t="str">
        <f t="shared" si="66"/>
        <v>ERROR</v>
      </c>
      <c r="AB526" s="128"/>
      <c r="AC526" s="128"/>
      <c r="AD526" s="635"/>
      <c r="AE526" s="131" t="str">
        <f t="shared" si="67"/>
        <v>ERROR</v>
      </c>
      <c r="AF526" s="479"/>
      <c r="AG526" s="690"/>
      <c r="AH526" s="481"/>
      <c r="AI526" s="689"/>
      <c r="AJ526" s="480"/>
      <c r="AK526" s="127"/>
      <c r="AL526" s="125"/>
      <c r="AM526" s="125"/>
      <c r="AN526" s="128"/>
      <c r="AO526" s="128"/>
      <c r="AP526" s="125"/>
      <c r="AQ526" s="705"/>
      <c r="AR526" s="96" t="str">
        <f t="shared" si="68"/>
        <v/>
      </c>
      <c r="AS526" s="96" t="str">
        <f t="shared" si="69"/>
        <v/>
      </c>
      <c r="AT526" s="132" t="str">
        <f t="shared" si="70"/>
        <v xml:space="preserve"> - </v>
      </c>
      <c r="AU526" s="477" t="str">
        <f>IFERROR(VLOOKUP(B526,adm!$C$2:$E$36,3,FALSE),"")</f>
        <v/>
      </c>
      <c r="AV526" s="258"/>
      <c r="AW526" s="122"/>
      <c r="AX526" s="122"/>
      <c r="AY526" s="122"/>
      <c r="AZ526" s="122"/>
      <c r="BA526" s="122"/>
    </row>
    <row r="527" spans="1:53" ht="15.75" customHeight="1" x14ac:dyDescent="0.25">
      <c r="A527" s="812">
        <v>526</v>
      </c>
      <c r="B527" s="123"/>
      <c r="C527" s="131"/>
      <c r="D527" s="124"/>
      <c r="E527" s="543"/>
      <c r="F527" s="124"/>
      <c r="G527" s="681"/>
      <c r="H527" s="125"/>
      <c r="I527" s="742"/>
      <c r="J527" s="126"/>
      <c r="K527" s="701"/>
      <c r="L527" s="126"/>
      <c r="M527" s="125"/>
      <c r="N527" s="132" t="str">
        <f t="shared" si="71"/>
        <v>526</v>
      </c>
      <c r="O527" s="478"/>
      <c r="P527" s="478"/>
      <c r="Q527" s="125"/>
      <c r="R527" s="127"/>
      <c r="S527" s="127"/>
      <c r="T527" s="133" t="str">
        <f t="shared" si="72"/>
        <v/>
      </c>
      <c r="U527" s="134" t="str">
        <f t="shared" si="73"/>
        <v/>
      </c>
      <c r="V527" s="125"/>
      <c r="W527" s="125"/>
      <c r="X527" s="125"/>
      <c r="Y527" s="125"/>
      <c r="Z527" s="128"/>
      <c r="AA527" s="692" t="str">
        <f t="shared" si="66"/>
        <v>ERROR</v>
      </c>
      <c r="AB527" s="128"/>
      <c r="AC527" s="128"/>
      <c r="AD527" s="635"/>
      <c r="AE527" s="131" t="str">
        <f t="shared" si="67"/>
        <v>ERROR</v>
      </c>
      <c r="AF527" s="479"/>
      <c r="AG527" s="690"/>
      <c r="AH527" s="481"/>
      <c r="AI527" s="689"/>
      <c r="AJ527" s="480"/>
      <c r="AK527" s="127"/>
      <c r="AL527" s="125"/>
      <c r="AM527" s="125"/>
      <c r="AN527" s="128"/>
      <c r="AO527" s="128"/>
      <c r="AP527" s="125"/>
      <c r="AQ527" s="705"/>
      <c r="AR527" s="96" t="str">
        <f t="shared" si="68"/>
        <v/>
      </c>
      <c r="AS527" s="96" t="str">
        <f t="shared" si="69"/>
        <v/>
      </c>
      <c r="AT527" s="132" t="str">
        <f t="shared" si="70"/>
        <v xml:space="preserve"> - </v>
      </c>
      <c r="AU527" s="477" t="str">
        <f>IFERROR(VLOOKUP(B527,adm!$C$2:$E$36,3,FALSE),"")</f>
        <v/>
      </c>
      <c r="AV527" s="258"/>
      <c r="AW527" s="122"/>
      <c r="AX527" s="122"/>
      <c r="AY527" s="122"/>
      <c r="AZ527" s="122"/>
      <c r="BA527" s="122"/>
    </row>
    <row r="528" spans="1:53" ht="15.75" customHeight="1" x14ac:dyDescent="0.25">
      <c r="A528" s="812">
        <v>527</v>
      </c>
      <c r="B528" s="123"/>
      <c r="C528" s="131"/>
      <c r="D528" s="124"/>
      <c r="E528" s="543"/>
      <c r="F528" s="124"/>
      <c r="G528" s="681"/>
      <c r="H528" s="125"/>
      <c r="I528" s="742"/>
      <c r="J528" s="126"/>
      <c r="K528" s="701"/>
      <c r="L528" s="126"/>
      <c r="M528" s="125"/>
      <c r="N528" s="132" t="str">
        <f t="shared" si="71"/>
        <v>527</v>
      </c>
      <c r="O528" s="478"/>
      <c r="P528" s="478"/>
      <c r="Q528" s="125"/>
      <c r="R528" s="127"/>
      <c r="S528" s="127"/>
      <c r="T528" s="133" t="str">
        <f t="shared" si="72"/>
        <v/>
      </c>
      <c r="U528" s="134" t="str">
        <f t="shared" si="73"/>
        <v/>
      </c>
      <c r="V528" s="125"/>
      <c r="W528" s="125"/>
      <c r="X528" s="125"/>
      <c r="Y528" s="125"/>
      <c r="Z528" s="128"/>
      <c r="AA528" s="692" t="str">
        <f t="shared" si="66"/>
        <v>ERROR</v>
      </c>
      <c r="AB528" s="128"/>
      <c r="AC528" s="128"/>
      <c r="AD528" s="635"/>
      <c r="AE528" s="131" t="str">
        <f t="shared" si="67"/>
        <v>ERROR</v>
      </c>
      <c r="AF528" s="479"/>
      <c r="AG528" s="690"/>
      <c r="AH528" s="481"/>
      <c r="AI528" s="689"/>
      <c r="AJ528" s="480"/>
      <c r="AK528" s="127"/>
      <c r="AL528" s="125"/>
      <c r="AM528" s="125"/>
      <c r="AN528" s="128"/>
      <c r="AO528" s="128"/>
      <c r="AP528" s="125"/>
      <c r="AQ528" s="705"/>
      <c r="AR528" s="96" t="str">
        <f t="shared" si="68"/>
        <v/>
      </c>
      <c r="AS528" s="96" t="str">
        <f t="shared" si="69"/>
        <v/>
      </c>
      <c r="AT528" s="132" t="str">
        <f t="shared" si="70"/>
        <v xml:space="preserve"> - </v>
      </c>
      <c r="AU528" s="477" t="str">
        <f>IFERROR(VLOOKUP(B528,adm!$C$2:$E$36,3,FALSE),"")</f>
        <v/>
      </c>
      <c r="AV528" s="258"/>
      <c r="AW528" s="122"/>
      <c r="AX528" s="122"/>
      <c r="AY528" s="122"/>
      <c r="AZ528" s="122"/>
      <c r="BA528" s="122"/>
    </row>
    <row r="529" spans="1:53" ht="15.75" customHeight="1" x14ac:dyDescent="0.25">
      <c r="A529" s="812">
        <v>528</v>
      </c>
      <c r="B529" s="123"/>
      <c r="C529" s="131"/>
      <c r="D529" s="124"/>
      <c r="E529" s="543"/>
      <c r="F529" s="124"/>
      <c r="G529" s="681"/>
      <c r="H529" s="125"/>
      <c r="I529" s="742"/>
      <c r="J529" s="126"/>
      <c r="K529" s="701"/>
      <c r="L529" s="126"/>
      <c r="M529" s="125"/>
      <c r="N529" s="132" t="str">
        <f t="shared" si="71"/>
        <v>528</v>
      </c>
      <c r="O529" s="478"/>
      <c r="P529" s="478"/>
      <c r="Q529" s="125"/>
      <c r="R529" s="127"/>
      <c r="S529" s="127"/>
      <c r="T529" s="133" t="str">
        <f t="shared" si="72"/>
        <v/>
      </c>
      <c r="U529" s="134" t="str">
        <f t="shared" si="73"/>
        <v/>
      </c>
      <c r="V529" s="125"/>
      <c r="W529" s="125"/>
      <c r="X529" s="125"/>
      <c r="Y529" s="125"/>
      <c r="Z529" s="128"/>
      <c r="AA529" s="692" t="str">
        <f t="shared" si="66"/>
        <v>ERROR</v>
      </c>
      <c r="AB529" s="128"/>
      <c r="AC529" s="128"/>
      <c r="AD529" s="635"/>
      <c r="AE529" s="131" t="str">
        <f t="shared" si="67"/>
        <v>ERROR</v>
      </c>
      <c r="AF529" s="479"/>
      <c r="AG529" s="690"/>
      <c r="AH529" s="481"/>
      <c r="AI529" s="689"/>
      <c r="AJ529" s="480"/>
      <c r="AK529" s="127"/>
      <c r="AL529" s="125"/>
      <c r="AM529" s="125"/>
      <c r="AN529" s="128"/>
      <c r="AO529" s="128"/>
      <c r="AP529" s="125"/>
      <c r="AQ529" s="705"/>
      <c r="AR529" s="96" t="str">
        <f t="shared" si="68"/>
        <v/>
      </c>
      <c r="AS529" s="96" t="str">
        <f t="shared" si="69"/>
        <v/>
      </c>
      <c r="AT529" s="132" t="str">
        <f t="shared" si="70"/>
        <v xml:space="preserve"> - </v>
      </c>
      <c r="AU529" s="477" t="str">
        <f>IFERROR(VLOOKUP(B529,adm!$C$2:$E$36,3,FALSE),"")</f>
        <v/>
      </c>
      <c r="AV529" s="258"/>
      <c r="AW529" s="122"/>
      <c r="AX529" s="122"/>
      <c r="AY529" s="122"/>
      <c r="AZ529" s="122"/>
      <c r="BA529" s="122"/>
    </row>
    <row r="530" spans="1:53" ht="15.75" customHeight="1" x14ac:dyDescent="0.25">
      <c r="A530" s="812">
        <v>529</v>
      </c>
      <c r="B530" s="123"/>
      <c r="C530" s="131"/>
      <c r="D530" s="124"/>
      <c r="E530" s="543"/>
      <c r="F530" s="124"/>
      <c r="G530" s="681"/>
      <c r="H530" s="125"/>
      <c r="I530" s="742"/>
      <c r="J530" s="126"/>
      <c r="K530" s="701"/>
      <c r="L530" s="126"/>
      <c r="M530" s="125"/>
      <c r="N530" s="132" t="str">
        <f t="shared" si="71"/>
        <v>529</v>
      </c>
      <c r="O530" s="478"/>
      <c r="P530" s="478"/>
      <c r="Q530" s="125"/>
      <c r="R530" s="127"/>
      <c r="S530" s="127"/>
      <c r="T530" s="133" t="str">
        <f t="shared" si="72"/>
        <v/>
      </c>
      <c r="U530" s="134" t="str">
        <f t="shared" si="73"/>
        <v/>
      </c>
      <c r="V530" s="125"/>
      <c r="W530" s="125"/>
      <c r="X530" s="125"/>
      <c r="Y530" s="125"/>
      <c r="Z530" s="128"/>
      <c r="AA530" s="692" t="str">
        <f t="shared" si="66"/>
        <v>ERROR</v>
      </c>
      <c r="AB530" s="128"/>
      <c r="AC530" s="128"/>
      <c r="AD530" s="635"/>
      <c r="AE530" s="131" t="str">
        <f t="shared" si="67"/>
        <v>ERROR</v>
      </c>
      <c r="AF530" s="479"/>
      <c r="AG530" s="690"/>
      <c r="AH530" s="481"/>
      <c r="AI530" s="689"/>
      <c r="AJ530" s="480"/>
      <c r="AK530" s="127"/>
      <c r="AL530" s="125"/>
      <c r="AM530" s="125"/>
      <c r="AN530" s="128"/>
      <c r="AO530" s="128"/>
      <c r="AP530" s="125"/>
      <c r="AQ530" s="705"/>
      <c r="AR530" s="96" t="str">
        <f t="shared" si="68"/>
        <v/>
      </c>
      <c r="AS530" s="96" t="str">
        <f t="shared" si="69"/>
        <v/>
      </c>
      <c r="AT530" s="132" t="str">
        <f t="shared" si="70"/>
        <v xml:space="preserve"> - </v>
      </c>
      <c r="AU530" s="477" t="str">
        <f>IFERROR(VLOOKUP(B530,adm!$C$2:$E$36,3,FALSE),"")</f>
        <v/>
      </c>
      <c r="AV530" s="258"/>
      <c r="AW530" s="122"/>
      <c r="AX530" s="122"/>
      <c r="AY530" s="122"/>
      <c r="AZ530" s="122"/>
      <c r="BA530" s="122"/>
    </row>
    <row r="531" spans="1:53" ht="15.75" customHeight="1" x14ac:dyDescent="0.25">
      <c r="A531" s="812">
        <v>530</v>
      </c>
      <c r="B531" s="123"/>
      <c r="C531" s="131"/>
      <c r="D531" s="124"/>
      <c r="E531" s="543"/>
      <c r="F531" s="124"/>
      <c r="G531" s="681"/>
      <c r="H531" s="125"/>
      <c r="I531" s="742"/>
      <c r="J531" s="126"/>
      <c r="K531" s="701"/>
      <c r="L531" s="126"/>
      <c r="M531" s="125"/>
      <c r="N531" s="132" t="str">
        <f t="shared" si="71"/>
        <v>530</v>
      </c>
      <c r="O531" s="478"/>
      <c r="P531" s="478"/>
      <c r="Q531" s="125"/>
      <c r="R531" s="127"/>
      <c r="S531" s="127"/>
      <c r="T531" s="133" t="str">
        <f t="shared" si="72"/>
        <v/>
      </c>
      <c r="U531" s="134" t="str">
        <f t="shared" si="73"/>
        <v/>
      </c>
      <c r="V531" s="125"/>
      <c r="W531" s="125"/>
      <c r="X531" s="125"/>
      <c r="Y531" s="125"/>
      <c r="Z531" s="128"/>
      <c r="AA531" s="692" t="str">
        <f t="shared" si="66"/>
        <v>ERROR</v>
      </c>
      <c r="AB531" s="128"/>
      <c r="AC531" s="128"/>
      <c r="AD531" s="635"/>
      <c r="AE531" s="131" t="str">
        <f t="shared" si="67"/>
        <v>ERROR</v>
      </c>
      <c r="AF531" s="479"/>
      <c r="AG531" s="690"/>
      <c r="AH531" s="481"/>
      <c r="AI531" s="689"/>
      <c r="AJ531" s="480"/>
      <c r="AK531" s="127"/>
      <c r="AL531" s="125"/>
      <c r="AM531" s="125"/>
      <c r="AN531" s="128"/>
      <c r="AO531" s="128"/>
      <c r="AP531" s="125"/>
      <c r="AQ531" s="705"/>
      <c r="AR531" s="96" t="str">
        <f t="shared" si="68"/>
        <v/>
      </c>
      <c r="AS531" s="96" t="str">
        <f t="shared" si="69"/>
        <v/>
      </c>
      <c r="AT531" s="132" t="str">
        <f t="shared" si="70"/>
        <v xml:space="preserve"> - </v>
      </c>
      <c r="AU531" s="477" t="str">
        <f>IFERROR(VLOOKUP(B531,adm!$C$2:$E$36,3,FALSE),"")</f>
        <v/>
      </c>
      <c r="AV531" s="258"/>
      <c r="AW531" s="122"/>
      <c r="AX531" s="122"/>
      <c r="AY531" s="122"/>
      <c r="AZ531" s="122"/>
      <c r="BA531" s="122"/>
    </row>
    <row r="532" spans="1:53" ht="15.75" customHeight="1" x14ac:dyDescent="0.25">
      <c r="A532" s="812">
        <v>531</v>
      </c>
      <c r="B532" s="123"/>
      <c r="C532" s="131"/>
      <c r="D532" s="124"/>
      <c r="E532" s="543"/>
      <c r="F532" s="124"/>
      <c r="G532" s="681"/>
      <c r="H532" s="125"/>
      <c r="I532" s="742"/>
      <c r="J532" s="126"/>
      <c r="K532" s="701"/>
      <c r="L532" s="126"/>
      <c r="M532" s="125"/>
      <c r="N532" s="132" t="str">
        <f t="shared" si="71"/>
        <v>531</v>
      </c>
      <c r="O532" s="478"/>
      <c r="P532" s="478"/>
      <c r="Q532" s="125"/>
      <c r="R532" s="127"/>
      <c r="S532" s="127"/>
      <c r="T532" s="133" t="str">
        <f t="shared" si="72"/>
        <v/>
      </c>
      <c r="U532" s="134" t="str">
        <f t="shared" si="73"/>
        <v/>
      </c>
      <c r="V532" s="125"/>
      <c r="W532" s="125"/>
      <c r="X532" s="125"/>
      <c r="Y532" s="125"/>
      <c r="Z532" s="128"/>
      <c r="AA532" s="692" t="str">
        <f t="shared" si="66"/>
        <v>ERROR</v>
      </c>
      <c r="AB532" s="128"/>
      <c r="AC532" s="128"/>
      <c r="AD532" s="635"/>
      <c r="AE532" s="131" t="str">
        <f t="shared" si="67"/>
        <v>ERROR</v>
      </c>
      <c r="AF532" s="479"/>
      <c r="AG532" s="690"/>
      <c r="AH532" s="481"/>
      <c r="AI532" s="689"/>
      <c r="AJ532" s="480"/>
      <c r="AK532" s="127"/>
      <c r="AL532" s="125"/>
      <c r="AM532" s="125"/>
      <c r="AN532" s="128"/>
      <c r="AO532" s="128"/>
      <c r="AP532" s="125"/>
      <c r="AQ532" s="705"/>
      <c r="AR532" s="96" t="str">
        <f t="shared" si="68"/>
        <v/>
      </c>
      <c r="AS532" s="96" t="str">
        <f t="shared" si="69"/>
        <v/>
      </c>
      <c r="AT532" s="132" t="str">
        <f t="shared" si="70"/>
        <v xml:space="preserve"> - </v>
      </c>
      <c r="AU532" s="477" t="str">
        <f>IFERROR(VLOOKUP(B532,adm!$C$2:$E$36,3,FALSE),"")</f>
        <v/>
      </c>
      <c r="AV532" s="258"/>
      <c r="AW532" s="122"/>
      <c r="AX532" s="122"/>
      <c r="AY532" s="122"/>
      <c r="AZ532" s="122"/>
      <c r="BA532" s="122"/>
    </row>
    <row r="533" spans="1:53" ht="15.75" customHeight="1" x14ac:dyDescent="0.25">
      <c r="A533" s="812">
        <v>532</v>
      </c>
      <c r="B533" s="123"/>
      <c r="C533" s="131"/>
      <c r="D533" s="124"/>
      <c r="E533" s="543"/>
      <c r="F533" s="124"/>
      <c r="G533" s="681"/>
      <c r="H533" s="125"/>
      <c r="I533" s="742"/>
      <c r="J533" s="126"/>
      <c r="K533" s="701"/>
      <c r="L533" s="126"/>
      <c r="M533" s="125"/>
      <c r="N533" s="132" t="str">
        <f t="shared" si="71"/>
        <v>532</v>
      </c>
      <c r="O533" s="478"/>
      <c r="P533" s="478"/>
      <c r="Q533" s="125"/>
      <c r="R533" s="127"/>
      <c r="S533" s="127"/>
      <c r="T533" s="133" t="str">
        <f t="shared" si="72"/>
        <v/>
      </c>
      <c r="U533" s="134" t="str">
        <f t="shared" si="73"/>
        <v/>
      </c>
      <c r="V533" s="125"/>
      <c r="W533" s="125"/>
      <c r="X533" s="125"/>
      <c r="Y533" s="125"/>
      <c r="Z533" s="128"/>
      <c r="AA533" s="692" t="str">
        <f t="shared" si="66"/>
        <v>ERROR</v>
      </c>
      <c r="AB533" s="128"/>
      <c r="AC533" s="128"/>
      <c r="AD533" s="635"/>
      <c r="AE533" s="131" t="str">
        <f t="shared" si="67"/>
        <v>ERROR</v>
      </c>
      <c r="AF533" s="479"/>
      <c r="AG533" s="690"/>
      <c r="AH533" s="481"/>
      <c r="AI533" s="689"/>
      <c r="AJ533" s="480"/>
      <c r="AK533" s="127"/>
      <c r="AL533" s="125"/>
      <c r="AM533" s="125"/>
      <c r="AN533" s="128"/>
      <c r="AO533" s="128"/>
      <c r="AP533" s="125"/>
      <c r="AQ533" s="705"/>
      <c r="AR533" s="96" t="str">
        <f t="shared" si="68"/>
        <v/>
      </c>
      <c r="AS533" s="96" t="str">
        <f t="shared" si="69"/>
        <v/>
      </c>
      <c r="AT533" s="132" t="str">
        <f t="shared" si="70"/>
        <v xml:space="preserve"> - </v>
      </c>
      <c r="AU533" s="477" t="str">
        <f>IFERROR(VLOOKUP(B533,adm!$C$2:$E$36,3,FALSE),"")</f>
        <v/>
      </c>
      <c r="AV533" s="258"/>
      <c r="AW533" s="122"/>
      <c r="AX533" s="122"/>
      <c r="AY533" s="122"/>
      <c r="AZ533" s="122"/>
      <c r="BA533" s="122"/>
    </row>
    <row r="534" spans="1:53" ht="15.75" customHeight="1" x14ac:dyDescent="0.25">
      <c r="A534" s="812">
        <v>533</v>
      </c>
      <c r="B534" s="123"/>
      <c r="C534" s="131"/>
      <c r="D534" s="124"/>
      <c r="E534" s="543"/>
      <c r="F534" s="124"/>
      <c r="G534" s="681"/>
      <c r="H534" s="125"/>
      <c r="I534" s="742"/>
      <c r="J534" s="126"/>
      <c r="K534" s="701"/>
      <c r="L534" s="126"/>
      <c r="M534" s="125"/>
      <c r="N534" s="132" t="str">
        <f t="shared" si="71"/>
        <v>533</v>
      </c>
      <c r="O534" s="478"/>
      <c r="P534" s="478"/>
      <c r="Q534" s="125"/>
      <c r="R534" s="127"/>
      <c r="S534" s="127"/>
      <c r="T534" s="133" t="str">
        <f t="shared" si="72"/>
        <v/>
      </c>
      <c r="U534" s="134" t="str">
        <f t="shared" si="73"/>
        <v/>
      </c>
      <c r="V534" s="125"/>
      <c r="W534" s="125"/>
      <c r="X534" s="125"/>
      <c r="Y534" s="125"/>
      <c r="Z534" s="128"/>
      <c r="AA534" s="692" t="str">
        <f t="shared" si="66"/>
        <v>ERROR</v>
      </c>
      <c r="AB534" s="128"/>
      <c r="AC534" s="128"/>
      <c r="AD534" s="635"/>
      <c r="AE534" s="131" t="str">
        <f t="shared" si="67"/>
        <v>ERROR</v>
      </c>
      <c r="AF534" s="479"/>
      <c r="AG534" s="690"/>
      <c r="AH534" s="481"/>
      <c r="AI534" s="689"/>
      <c r="AJ534" s="480"/>
      <c r="AK534" s="127"/>
      <c r="AL534" s="125"/>
      <c r="AM534" s="125"/>
      <c r="AN534" s="128"/>
      <c r="AO534" s="128"/>
      <c r="AP534" s="125"/>
      <c r="AQ534" s="705"/>
      <c r="AR534" s="96" t="str">
        <f t="shared" si="68"/>
        <v/>
      </c>
      <c r="AS534" s="96" t="str">
        <f t="shared" si="69"/>
        <v/>
      </c>
      <c r="AT534" s="132" t="str">
        <f t="shared" si="70"/>
        <v xml:space="preserve"> - </v>
      </c>
      <c r="AU534" s="477" t="str">
        <f>IFERROR(VLOOKUP(B534,adm!$C$2:$E$36,3,FALSE),"")</f>
        <v/>
      </c>
      <c r="AV534" s="258"/>
      <c r="AW534" s="122"/>
      <c r="AX534" s="122"/>
      <c r="AY534" s="122"/>
      <c r="AZ534" s="122"/>
      <c r="BA534" s="122"/>
    </row>
    <row r="535" spans="1:53" ht="15.75" customHeight="1" x14ac:dyDescent="0.25">
      <c r="A535" s="812">
        <v>534</v>
      </c>
      <c r="B535" s="123"/>
      <c r="C535" s="131"/>
      <c r="D535" s="124"/>
      <c r="E535" s="543"/>
      <c r="F535" s="124"/>
      <c r="G535" s="681"/>
      <c r="H535" s="125"/>
      <c r="I535" s="742"/>
      <c r="J535" s="126"/>
      <c r="K535" s="701"/>
      <c r="L535" s="126"/>
      <c r="M535" s="125"/>
      <c r="N535" s="132" t="str">
        <f t="shared" si="71"/>
        <v>534</v>
      </c>
      <c r="O535" s="478"/>
      <c r="P535" s="478"/>
      <c r="Q535" s="125"/>
      <c r="R535" s="127"/>
      <c r="S535" s="127"/>
      <c r="T535" s="133" t="str">
        <f t="shared" si="72"/>
        <v/>
      </c>
      <c r="U535" s="134" t="str">
        <f t="shared" si="73"/>
        <v/>
      </c>
      <c r="V535" s="125"/>
      <c r="W535" s="125"/>
      <c r="X535" s="125"/>
      <c r="Y535" s="125"/>
      <c r="Z535" s="128"/>
      <c r="AA535" s="692" t="str">
        <f t="shared" si="66"/>
        <v>ERROR</v>
      </c>
      <c r="AB535" s="128"/>
      <c r="AC535" s="128"/>
      <c r="AD535" s="635"/>
      <c r="AE535" s="131" t="str">
        <f t="shared" si="67"/>
        <v>ERROR</v>
      </c>
      <c r="AF535" s="479"/>
      <c r="AG535" s="690"/>
      <c r="AH535" s="481"/>
      <c r="AI535" s="689"/>
      <c r="AJ535" s="480"/>
      <c r="AK535" s="127"/>
      <c r="AL535" s="125"/>
      <c r="AM535" s="125"/>
      <c r="AN535" s="128"/>
      <c r="AO535" s="128"/>
      <c r="AP535" s="125"/>
      <c r="AQ535" s="705"/>
      <c r="AR535" s="96" t="str">
        <f t="shared" si="68"/>
        <v/>
      </c>
      <c r="AS535" s="96" t="str">
        <f t="shared" si="69"/>
        <v/>
      </c>
      <c r="AT535" s="132" t="str">
        <f t="shared" si="70"/>
        <v xml:space="preserve"> - </v>
      </c>
      <c r="AU535" s="477" t="str">
        <f>IFERROR(VLOOKUP(B535,adm!$C$2:$E$36,3,FALSE),"")</f>
        <v/>
      </c>
      <c r="AV535" s="258"/>
      <c r="AW535" s="122"/>
      <c r="AX535" s="122"/>
      <c r="AY535" s="122"/>
      <c r="AZ535" s="122"/>
      <c r="BA535" s="122"/>
    </row>
    <row r="536" spans="1:53" ht="15.75" customHeight="1" x14ac:dyDescent="0.25">
      <c r="A536" s="812">
        <v>535</v>
      </c>
      <c r="B536" s="123"/>
      <c r="C536" s="131"/>
      <c r="D536" s="124"/>
      <c r="E536" s="543"/>
      <c r="F536" s="124"/>
      <c r="G536" s="681"/>
      <c r="H536" s="125"/>
      <c r="I536" s="742"/>
      <c r="J536" s="126"/>
      <c r="K536" s="701"/>
      <c r="L536" s="126"/>
      <c r="M536" s="125"/>
      <c r="N536" s="132" t="str">
        <f t="shared" si="71"/>
        <v>535</v>
      </c>
      <c r="O536" s="478"/>
      <c r="P536" s="478"/>
      <c r="Q536" s="125"/>
      <c r="R536" s="127"/>
      <c r="S536" s="127"/>
      <c r="T536" s="133" t="str">
        <f t="shared" si="72"/>
        <v/>
      </c>
      <c r="U536" s="134" t="str">
        <f t="shared" si="73"/>
        <v/>
      </c>
      <c r="V536" s="125"/>
      <c r="W536" s="125"/>
      <c r="X536" s="125"/>
      <c r="Y536" s="125"/>
      <c r="Z536" s="128"/>
      <c r="AA536" s="692" t="str">
        <f t="shared" si="66"/>
        <v>ERROR</v>
      </c>
      <c r="AB536" s="128"/>
      <c r="AC536" s="128"/>
      <c r="AD536" s="635"/>
      <c r="AE536" s="131" t="str">
        <f t="shared" si="67"/>
        <v>ERROR</v>
      </c>
      <c r="AF536" s="479"/>
      <c r="AG536" s="690"/>
      <c r="AH536" s="481"/>
      <c r="AI536" s="689"/>
      <c r="AJ536" s="480"/>
      <c r="AK536" s="127"/>
      <c r="AL536" s="125"/>
      <c r="AM536" s="125"/>
      <c r="AN536" s="128"/>
      <c r="AO536" s="128"/>
      <c r="AP536" s="125"/>
      <c r="AQ536" s="705"/>
      <c r="AR536" s="96" t="str">
        <f t="shared" si="68"/>
        <v/>
      </c>
      <c r="AS536" s="96" t="str">
        <f t="shared" si="69"/>
        <v/>
      </c>
      <c r="AT536" s="132" t="str">
        <f t="shared" si="70"/>
        <v xml:space="preserve"> - </v>
      </c>
      <c r="AU536" s="477" t="str">
        <f>IFERROR(VLOOKUP(B536,adm!$C$2:$E$36,3,FALSE),"")</f>
        <v/>
      </c>
      <c r="AV536" s="258"/>
      <c r="AW536" s="122"/>
      <c r="AX536" s="122"/>
      <c r="AY536" s="122"/>
      <c r="AZ536" s="122"/>
      <c r="BA536" s="122"/>
    </row>
    <row r="537" spans="1:53" ht="15.75" customHeight="1" x14ac:dyDescent="0.25">
      <c r="A537" s="812">
        <v>536</v>
      </c>
      <c r="B537" s="123"/>
      <c r="C537" s="131"/>
      <c r="D537" s="124"/>
      <c r="E537" s="543"/>
      <c r="F537" s="124"/>
      <c r="G537" s="681"/>
      <c r="H537" s="125"/>
      <c r="I537" s="742"/>
      <c r="J537" s="126"/>
      <c r="K537" s="701"/>
      <c r="L537" s="126"/>
      <c r="M537" s="125"/>
      <c r="N537" s="132" t="str">
        <f t="shared" si="71"/>
        <v>536</v>
      </c>
      <c r="O537" s="478"/>
      <c r="P537" s="478"/>
      <c r="Q537" s="125"/>
      <c r="R537" s="127"/>
      <c r="S537" s="127"/>
      <c r="T537" s="133" t="str">
        <f t="shared" si="72"/>
        <v/>
      </c>
      <c r="U537" s="134" t="str">
        <f t="shared" si="73"/>
        <v/>
      </c>
      <c r="V537" s="125"/>
      <c r="W537" s="125"/>
      <c r="X537" s="125"/>
      <c r="Y537" s="125"/>
      <c r="Z537" s="128"/>
      <c r="AA537" s="692" t="str">
        <f t="shared" si="66"/>
        <v>ERROR</v>
      </c>
      <c r="AB537" s="128"/>
      <c r="AC537" s="128"/>
      <c r="AD537" s="635"/>
      <c r="AE537" s="131" t="str">
        <f t="shared" si="67"/>
        <v>ERROR</v>
      </c>
      <c r="AF537" s="479"/>
      <c r="AG537" s="690"/>
      <c r="AH537" s="481"/>
      <c r="AI537" s="689"/>
      <c r="AJ537" s="480"/>
      <c r="AK537" s="127"/>
      <c r="AL537" s="125"/>
      <c r="AM537" s="125"/>
      <c r="AN537" s="128"/>
      <c r="AO537" s="128"/>
      <c r="AP537" s="125"/>
      <c r="AQ537" s="705"/>
      <c r="AR537" s="96" t="str">
        <f t="shared" si="68"/>
        <v/>
      </c>
      <c r="AS537" s="96" t="str">
        <f t="shared" si="69"/>
        <v/>
      </c>
      <c r="AT537" s="132" t="str">
        <f t="shared" si="70"/>
        <v xml:space="preserve"> - </v>
      </c>
      <c r="AU537" s="477" t="str">
        <f>IFERROR(VLOOKUP(B537,adm!$C$2:$E$36,3,FALSE),"")</f>
        <v/>
      </c>
      <c r="AV537" s="258"/>
      <c r="AW537" s="122"/>
      <c r="AX537" s="122"/>
      <c r="AY537" s="122"/>
      <c r="AZ537" s="122"/>
      <c r="BA537" s="122"/>
    </row>
    <row r="538" spans="1:53" ht="15.75" customHeight="1" x14ac:dyDescent="0.25">
      <c r="A538" s="812">
        <v>537</v>
      </c>
      <c r="B538" s="123"/>
      <c r="C538" s="131"/>
      <c r="D538" s="124"/>
      <c r="E538" s="543"/>
      <c r="F538" s="124"/>
      <c r="G538" s="681"/>
      <c r="H538" s="125"/>
      <c r="I538" s="742"/>
      <c r="J538" s="126"/>
      <c r="K538" s="701"/>
      <c r="L538" s="126"/>
      <c r="M538" s="125"/>
      <c r="N538" s="132" t="str">
        <f t="shared" si="71"/>
        <v>537</v>
      </c>
      <c r="O538" s="478"/>
      <c r="P538" s="478"/>
      <c r="Q538" s="125"/>
      <c r="R538" s="127"/>
      <c r="S538" s="127"/>
      <c r="T538" s="133" t="str">
        <f t="shared" si="72"/>
        <v/>
      </c>
      <c r="U538" s="134" t="str">
        <f t="shared" si="73"/>
        <v/>
      </c>
      <c r="V538" s="125"/>
      <c r="W538" s="125"/>
      <c r="X538" s="125"/>
      <c r="Y538" s="125"/>
      <c r="Z538" s="128"/>
      <c r="AA538" s="692" t="str">
        <f t="shared" si="66"/>
        <v>ERROR</v>
      </c>
      <c r="AB538" s="128"/>
      <c r="AC538" s="128"/>
      <c r="AD538" s="635"/>
      <c r="AE538" s="131" t="str">
        <f t="shared" si="67"/>
        <v>ERROR</v>
      </c>
      <c r="AF538" s="479"/>
      <c r="AG538" s="690"/>
      <c r="AH538" s="481"/>
      <c r="AI538" s="689"/>
      <c r="AJ538" s="480"/>
      <c r="AK538" s="127"/>
      <c r="AL538" s="125"/>
      <c r="AM538" s="125"/>
      <c r="AN538" s="128"/>
      <c r="AO538" s="128"/>
      <c r="AP538" s="125"/>
      <c r="AQ538" s="705"/>
      <c r="AR538" s="96" t="str">
        <f t="shared" si="68"/>
        <v/>
      </c>
      <c r="AS538" s="96" t="str">
        <f t="shared" si="69"/>
        <v/>
      </c>
      <c r="AT538" s="132" t="str">
        <f t="shared" si="70"/>
        <v xml:space="preserve"> - </v>
      </c>
      <c r="AU538" s="477" t="str">
        <f>IFERROR(VLOOKUP(B538,adm!$C$2:$E$36,3,FALSE),"")</f>
        <v/>
      </c>
      <c r="AV538" s="258"/>
      <c r="AW538" s="122"/>
      <c r="AX538" s="122"/>
      <c r="AY538" s="122"/>
      <c r="AZ538" s="122"/>
      <c r="BA538" s="122"/>
    </row>
    <row r="539" spans="1:53" ht="15.75" customHeight="1" x14ac:dyDescent="0.25">
      <c r="A539" s="812">
        <v>538</v>
      </c>
      <c r="B539" s="123"/>
      <c r="C539" s="131"/>
      <c r="D539" s="124"/>
      <c r="E539" s="543"/>
      <c r="F539" s="124"/>
      <c r="G539" s="681"/>
      <c r="H539" s="125"/>
      <c r="I539" s="742"/>
      <c r="J539" s="126"/>
      <c r="K539" s="701"/>
      <c r="L539" s="126"/>
      <c r="M539" s="125"/>
      <c r="N539" s="132" t="str">
        <f t="shared" si="71"/>
        <v>538</v>
      </c>
      <c r="O539" s="478"/>
      <c r="P539" s="478"/>
      <c r="Q539" s="125"/>
      <c r="R539" s="127"/>
      <c r="S539" s="127"/>
      <c r="T539" s="133" t="str">
        <f t="shared" si="72"/>
        <v/>
      </c>
      <c r="U539" s="134" t="str">
        <f t="shared" si="73"/>
        <v/>
      </c>
      <c r="V539" s="125"/>
      <c r="W539" s="125"/>
      <c r="X539" s="125"/>
      <c r="Y539" s="125"/>
      <c r="Z539" s="128"/>
      <c r="AA539" s="692" t="str">
        <f t="shared" si="66"/>
        <v>ERROR</v>
      </c>
      <c r="AB539" s="128"/>
      <c r="AC539" s="128"/>
      <c r="AD539" s="635"/>
      <c r="AE539" s="131" t="str">
        <f t="shared" si="67"/>
        <v>ERROR</v>
      </c>
      <c r="AF539" s="479"/>
      <c r="AG539" s="690"/>
      <c r="AH539" s="481"/>
      <c r="AI539" s="689"/>
      <c r="AJ539" s="480"/>
      <c r="AK539" s="127"/>
      <c r="AL539" s="125"/>
      <c r="AM539" s="125"/>
      <c r="AN539" s="128"/>
      <c r="AO539" s="128"/>
      <c r="AP539" s="125"/>
      <c r="AQ539" s="705"/>
      <c r="AR539" s="96" t="str">
        <f t="shared" si="68"/>
        <v/>
      </c>
      <c r="AS539" s="96" t="str">
        <f t="shared" si="69"/>
        <v/>
      </c>
      <c r="AT539" s="132" t="str">
        <f t="shared" si="70"/>
        <v xml:space="preserve"> - </v>
      </c>
      <c r="AU539" s="477" t="str">
        <f>IFERROR(VLOOKUP(B539,adm!$C$2:$E$36,3,FALSE),"")</f>
        <v/>
      </c>
      <c r="AV539" s="258"/>
      <c r="AW539" s="122"/>
      <c r="AX539" s="122"/>
      <c r="AY539" s="122"/>
      <c r="AZ539" s="122"/>
      <c r="BA539" s="122"/>
    </row>
    <row r="540" spans="1:53" ht="15.75" customHeight="1" x14ac:dyDescent="0.25">
      <c r="A540" s="812">
        <v>539</v>
      </c>
      <c r="B540" s="123"/>
      <c r="C540" s="131"/>
      <c r="D540" s="124"/>
      <c r="E540" s="543"/>
      <c r="F540" s="124"/>
      <c r="G540" s="681"/>
      <c r="H540" s="125"/>
      <c r="I540" s="742"/>
      <c r="J540" s="126"/>
      <c r="K540" s="701"/>
      <c r="L540" s="126"/>
      <c r="M540" s="125"/>
      <c r="N540" s="132" t="str">
        <f t="shared" si="71"/>
        <v>539</v>
      </c>
      <c r="O540" s="478"/>
      <c r="P540" s="478"/>
      <c r="Q540" s="125"/>
      <c r="R540" s="127"/>
      <c r="S540" s="127"/>
      <c r="T540" s="133" t="str">
        <f t="shared" si="72"/>
        <v/>
      </c>
      <c r="U540" s="134" t="str">
        <f t="shared" si="73"/>
        <v/>
      </c>
      <c r="V540" s="125"/>
      <c r="W540" s="125"/>
      <c r="X540" s="125"/>
      <c r="Y540" s="125"/>
      <c r="Z540" s="128"/>
      <c r="AA540" s="692" t="str">
        <f t="shared" si="66"/>
        <v>ERROR</v>
      </c>
      <c r="AB540" s="128"/>
      <c r="AC540" s="128"/>
      <c r="AD540" s="635"/>
      <c r="AE540" s="131" t="str">
        <f t="shared" si="67"/>
        <v>ERROR</v>
      </c>
      <c r="AF540" s="479"/>
      <c r="AG540" s="690"/>
      <c r="AH540" s="481"/>
      <c r="AI540" s="689"/>
      <c r="AJ540" s="480"/>
      <c r="AK540" s="127"/>
      <c r="AL540" s="125"/>
      <c r="AM540" s="125"/>
      <c r="AN540" s="128"/>
      <c r="AO540" s="128"/>
      <c r="AP540" s="125"/>
      <c r="AQ540" s="705"/>
      <c r="AR540" s="96" t="str">
        <f t="shared" si="68"/>
        <v/>
      </c>
      <c r="AS540" s="96" t="str">
        <f t="shared" si="69"/>
        <v/>
      </c>
      <c r="AT540" s="132" t="str">
        <f t="shared" si="70"/>
        <v xml:space="preserve"> - </v>
      </c>
      <c r="AU540" s="477" t="str">
        <f>IFERROR(VLOOKUP(B540,adm!$C$2:$E$36,3,FALSE),"")</f>
        <v/>
      </c>
      <c r="AV540" s="258"/>
      <c r="AW540" s="122"/>
      <c r="AX540" s="122"/>
      <c r="AY540" s="122"/>
      <c r="AZ540" s="122"/>
      <c r="BA540" s="122"/>
    </row>
    <row r="541" spans="1:53" ht="15.75" customHeight="1" x14ac:dyDescent="0.25">
      <c r="A541" s="812">
        <v>540</v>
      </c>
      <c r="B541" s="123"/>
      <c r="C541" s="131"/>
      <c r="D541" s="124"/>
      <c r="E541" s="543"/>
      <c r="F541" s="124"/>
      <c r="G541" s="681"/>
      <c r="H541" s="125"/>
      <c r="I541" s="742"/>
      <c r="J541" s="126"/>
      <c r="K541" s="701"/>
      <c r="L541" s="126"/>
      <c r="M541" s="125"/>
      <c r="N541" s="132" t="str">
        <f t="shared" si="71"/>
        <v>540</v>
      </c>
      <c r="O541" s="478"/>
      <c r="P541" s="478"/>
      <c r="Q541" s="125"/>
      <c r="R541" s="127"/>
      <c r="S541" s="127"/>
      <c r="T541" s="133" t="str">
        <f t="shared" si="72"/>
        <v/>
      </c>
      <c r="U541" s="134" t="str">
        <f t="shared" si="73"/>
        <v/>
      </c>
      <c r="V541" s="125"/>
      <c r="W541" s="125"/>
      <c r="X541" s="125"/>
      <c r="Y541" s="125"/>
      <c r="Z541" s="128"/>
      <c r="AA541" s="692" t="str">
        <f t="shared" si="66"/>
        <v>ERROR</v>
      </c>
      <c r="AB541" s="128"/>
      <c r="AC541" s="128"/>
      <c r="AD541" s="635"/>
      <c r="AE541" s="131" t="str">
        <f t="shared" si="67"/>
        <v>ERROR</v>
      </c>
      <c r="AF541" s="479"/>
      <c r="AG541" s="690"/>
      <c r="AH541" s="481"/>
      <c r="AI541" s="689"/>
      <c r="AJ541" s="480"/>
      <c r="AK541" s="127"/>
      <c r="AL541" s="125"/>
      <c r="AM541" s="125"/>
      <c r="AN541" s="128"/>
      <c r="AO541" s="128"/>
      <c r="AP541" s="125"/>
      <c r="AQ541" s="705"/>
      <c r="AR541" s="96" t="str">
        <f t="shared" si="68"/>
        <v/>
      </c>
      <c r="AS541" s="96" t="str">
        <f t="shared" si="69"/>
        <v/>
      </c>
      <c r="AT541" s="132" t="str">
        <f t="shared" si="70"/>
        <v xml:space="preserve"> - </v>
      </c>
      <c r="AU541" s="477" t="str">
        <f>IFERROR(VLOOKUP(B541,adm!$C$2:$E$36,3,FALSE),"")</f>
        <v/>
      </c>
      <c r="AV541" s="258"/>
      <c r="AW541" s="122"/>
      <c r="AX541" s="122"/>
      <c r="AY541" s="122"/>
      <c r="AZ541" s="122"/>
      <c r="BA541" s="122"/>
    </row>
    <row r="542" spans="1:53" ht="15.75" customHeight="1" x14ac:dyDescent="0.25">
      <c r="A542" s="812">
        <v>541</v>
      </c>
      <c r="B542" s="123"/>
      <c r="C542" s="131"/>
      <c r="D542" s="124"/>
      <c r="E542" s="543"/>
      <c r="F542" s="124"/>
      <c r="G542" s="681"/>
      <c r="H542" s="125"/>
      <c r="I542" s="742"/>
      <c r="J542" s="126"/>
      <c r="K542" s="701"/>
      <c r="L542" s="126"/>
      <c r="M542" s="125"/>
      <c r="N542" s="132" t="str">
        <f t="shared" si="71"/>
        <v>541</v>
      </c>
      <c r="O542" s="478"/>
      <c r="P542" s="478"/>
      <c r="Q542" s="125"/>
      <c r="R542" s="127"/>
      <c r="S542" s="127"/>
      <c r="T542" s="133" t="str">
        <f t="shared" si="72"/>
        <v/>
      </c>
      <c r="U542" s="134" t="str">
        <f t="shared" si="73"/>
        <v/>
      </c>
      <c r="V542" s="125"/>
      <c r="W542" s="125"/>
      <c r="X542" s="125"/>
      <c r="Y542" s="125"/>
      <c r="Z542" s="128"/>
      <c r="AA542" s="692" t="str">
        <f t="shared" si="66"/>
        <v>ERROR</v>
      </c>
      <c r="AB542" s="128"/>
      <c r="AC542" s="128"/>
      <c r="AD542" s="635"/>
      <c r="AE542" s="131" t="str">
        <f t="shared" si="67"/>
        <v>ERROR</v>
      </c>
      <c r="AF542" s="479"/>
      <c r="AG542" s="690"/>
      <c r="AH542" s="481"/>
      <c r="AI542" s="689"/>
      <c r="AJ542" s="480"/>
      <c r="AK542" s="127"/>
      <c r="AL542" s="125"/>
      <c r="AM542" s="125"/>
      <c r="AN542" s="128"/>
      <c r="AO542" s="128"/>
      <c r="AP542" s="125"/>
      <c r="AQ542" s="705"/>
      <c r="AR542" s="96" t="str">
        <f t="shared" si="68"/>
        <v/>
      </c>
      <c r="AS542" s="96" t="str">
        <f t="shared" si="69"/>
        <v/>
      </c>
      <c r="AT542" s="132" t="str">
        <f t="shared" si="70"/>
        <v xml:space="preserve"> - </v>
      </c>
      <c r="AU542" s="477" t="str">
        <f>IFERROR(VLOOKUP(B542,adm!$C$2:$E$36,3,FALSE),"")</f>
        <v/>
      </c>
      <c r="AV542" s="258"/>
      <c r="AW542" s="122"/>
      <c r="AX542" s="122"/>
      <c r="AY542" s="122"/>
      <c r="AZ542" s="122"/>
      <c r="BA542" s="122"/>
    </row>
    <row r="543" spans="1:53" ht="15.75" customHeight="1" x14ac:dyDescent="0.25">
      <c r="A543" s="812">
        <v>542</v>
      </c>
      <c r="B543" s="123"/>
      <c r="C543" s="131"/>
      <c r="D543" s="124"/>
      <c r="E543" s="543"/>
      <c r="F543" s="124"/>
      <c r="G543" s="681"/>
      <c r="H543" s="125"/>
      <c r="I543" s="742"/>
      <c r="J543" s="126"/>
      <c r="K543" s="701"/>
      <c r="L543" s="126"/>
      <c r="M543" s="125"/>
      <c r="N543" s="132" t="str">
        <f t="shared" si="71"/>
        <v>542</v>
      </c>
      <c r="O543" s="478"/>
      <c r="P543" s="478"/>
      <c r="Q543" s="125"/>
      <c r="R543" s="127"/>
      <c r="S543" s="127"/>
      <c r="T543" s="133" t="str">
        <f t="shared" si="72"/>
        <v/>
      </c>
      <c r="U543" s="134" t="str">
        <f t="shared" si="73"/>
        <v/>
      </c>
      <c r="V543" s="125"/>
      <c r="W543" s="125"/>
      <c r="X543" s="125"/>
      <c r="Y543" s="125"/>
      <c r="Z543" s="128"/>
      <c r="AA543" s="692" t="str">
        <f t="shared" si="66"/>
        <v>ERROR</v>
      </c>
      <c r="AB543" s="128"/>
      <c r="AC543" s="128"/>
      <c r="AD543" s="635"/>
      <c r="AE543" s="131" t="str">
        <f t="shared" si="67"/>
        <v>ERROR</v>
      </c>
      <c r="AF543" s="479"/>
      <c r="AG543" s="690"/>
      <c r="AH543" s="481"/>
      <c r="AI543" s="689"/>
      <c r="AJ543" s="480"/>
      <c r="AK543" s="127"/>
      <c r="AL543" s="125"/>
      <c r="AM543" s="125"/>
      <c r="AN543" s="128"/>
      <c r="AO543" s="128"/>
      <c r="AP543" s="125"/>
      <c r="AQ543" s="705"/>
      <c r="AR543" s="96" t="str">
        <f t="shared" si="68"/>
        <v/>
      </c>
      <c r="AS543" s="96" t="str">
        <f t="shared" si="69"/>
        <v/>
      </c>
      <c r="AT543" s="132" t="str">
        <f t="shared" si="70"/>
        <v xml:space="preserve"> - </v>
      </c>
      <c r="AU543" s="477" t="str">
        <f>IFERROR(VLOOKUP(B543,adm!$C$2:$E$36,3,FALSE),"")</f>
        <v/>
      </c>
      <c r="AV543" s="258"/>
      <c r="AW543" s="122"/>
      <c r="AX543" s="122"/>
      <c r="AY543" s="122"/>
      <c r="AZ543" s="122"/>
      <c r="BA543" s="122"/>
    </row>
    <row r="544" spans="1:53" ht="15.75" customHeight="1" x14ac:dyDescent="0.25">
      <c r="A544" s="812">
        <v>543</v>
      </c>
      <c r="B544" s="123"/>
      <c r="C544" s="131"/>
      <c r="D544" s="124"/>
      <c r="E544" s="543"/>
      <c r="F544" s="124"/>
      <c r="G544" s="681"/>
      <c r="H544" s="125"/>
      <c r="I544" s="742"/>
      <c r="J544" s="126"/>
      <c r="K544" s="701"/>
      <c r="L544" s="126"/>
      <c r="M544" s="125"/>
      <c r="N544" s="132" t="str">
        <f t="shared" si="71"/>
        <v>543</v>
      </c>
      <c r="O544" s="478"/>
      <c r="P544" s="478"/>
      <c r="Q544" s="125"/>
      <c r="R544" s="127"/>
      <c r="S544" s="127"/>
      <c r="T544" s="133" t="str">
        <f t="shared" si="72"/>
        <v/>
      </c>
      <c r="U544" s="134" t="str">
        <f t="shared" si="73"/>
        <v/>
      </c>
      <c r="V544" s="125"/>
      <c r="W544" s="125"/>
      <c r="X544" s="125"/>
      <c r="Y544" s="125"/>
      <c r="Z544" s="128"/>
      <c r="AA544" s="692" t="str">
        <f t="shared" si="66"/>
        <v>ERROR</v>
      </c>
      <c r="AB544" s="128"/>
      <c r="AC544" s="128"/>
      <c r="AD544" s="635"/>
      <c r="AE544" s="131" t="str">
        <f t="shared" si="67"/>
        <v>ERROR</v>
      </c>
      <c r="AF544" s="479"/>
      <c r="AG544" s="690"/>
      <c r="AH544" s="481"/>
      <c r="AI544" s="689"/>
      <c r="AJ544" s="480"/>
      <c r="AK544" s="127"/>
      <c r="AL544" s="125"/>
      <c r="AM544" s="125"/>
      <c r="AN544" s="128"/>
      <c r="AO544" s="128"/>
      <c r="AP544" s="125"/>
      <c r="AQ544" s="705"/>
      <c r="AR544" s="96" t="str">
        <f t="shared" si="68"/>
        <v/>
      </c>
      <c r="AS544" s="96" t="str">
        <f t="shared" si="69"/>
        <v/>
      </c>
      <c r="AT544" s="132" t="str">
        <f t="shared" si="70"/>
        <v xml:space="preserve"> - </v>
      </c>
      <c r="AU544" s="477" t="str">
        <f>IFERROR(VLOOKUP(B544,adm!$C$2:$E$36,3,FALSE),"")</f>
        <v/>
      </c>
      <c r="AV544" s="258"/>
      <c r="AW544" s="122"/>
      <c r="AX544" s="122"/>
      <c r="AY544" s="122"/>
      <c r="AZ544" s="122"/>
      <c r="BA544" s="122"/>
    </row>
    <row r="545" spans="1:53" ht="15.75" customHeight="1" x14ac:dyDescent="0.25">
      <c r="A545" s="812">
        <v>544</v>
      </c>
      <c r="B545" s="123"/>
      <c r="C545" s="131"/>
      <c r="D545" s="124"/>
      <c r="E545" s="543"/>
      <c r="F545" s="124"/>
      <c r="G545" s="681"/>
      <c r="H545" s="125"/>
      <c r="I545" s="742"/>
      <c r="J545" s="126"/>
      <c r="K545" s="701"/>
      <c r="L545" s="126"/>
      <c r="M545" s="125"/>
      <c r="N545" s="132" t="str">
        <f t="shared" si="71"/>
        <v>544</v>
      </c>
      <c r="O545" s="478"/>
      <c r="P545" s="478"/>
      <c r="Q545" s="125"/>
      <c r="R545" s="127"/>
      <c r="S545" s="127"/>
      <c r="T545" s="133" t="str">
        <f t="shared" si="72"/>
        <v/>
      </c>
      <c r="U545" s="134" t="str">
        <f t="shared" si="73"/>
        <v/>
      </c>
      <c r="V545" s="125"/>
      <c r="W545" s="125"/>
      <c r="X545" s="125"/>
      <c r="Y545" s="125"/>
      <c r="Z545" s="128"/>
      <c r="AA545" s="692" t="str">
        <f t="shared" si="66"/>
        <v>ERROR</v>
      </c>
      <c r="AB545" s="128"/>
      <c r="AC545" s="128"/>
      <c r="AD545" s="635"/>
      <c r="AE545" s="131" t="str">
        <f t="shared" si="67"/>
        <v>ERROR</v>
      </c>
      <c r="AF545" s="479"/>
      <c r="AG545" s="690"/>
      <c r="AH545" s="481"/>
      <c r="AI545" s="689"/>
      <c r="AJ545" s="480"/>
      <c r="AK545" s="127"/>
      <c r="AL545" s="125"/>
      <c r="AM545" s="125"/>
      <c r="AN545" s="128"/>
      <c r="AO545" s="128"/>
      <c r="AP545" s="125"/>
      <c r="AQ545" s="705"/>
      <c r="AR545" s="96" t="str">
        <f t="shared" si="68"/>
        <v/>
      </c>
      <c r="AS545" s="96" t="str">
        <f t="shared" si="69"/>
        <v/>
      </c>
      <c r="AT545" s="132" t="str">
        <f t="shared" si="70"/>
        <v xml:space="preserve"> - </v>
      </c>
      <c r="AU545" s="477" t="str">
        <f>IFERROR(VLOOKUP(B545,adm!$C$2:$E$36,3,FALSE),"")</f>
        <v/>
      </c>
      <c r="AV545" s="258"/>
      <c r="AW545" s="122"/>
      <c r="AX545" s="122"/>
      <c r="AY545" s="122"/>
      <c r="AZ545" s="122"/>
      <c r="BA545" s="122"/>
    </row>
    <row r="546" spans="1:53" ht="15.75" customHeight="1" x14ac:dyDescent="0.25">
      <c r="A546" s="812">
        <v>545</v>
      </c>
      <c r="B546" s="123"/>
      <c r="C546" s="131"/>
      <c r="D546" s="124"/>
      <c r="E546" s="543"/>
      <c r="F546" s="124"/>
      <c r="G546" s="681"/>
      <c r="H546" s="125"/>
      <c r="I546" s="742"/>
      <c r="J546" s="126"/>
      <c r="K546" s="701"/>
      <c r="L546" s="126"/>
      <c r="M546" s="125"/>
      <c r="N546" s="132" t="str">
        <f t="shared" si="71"/>
        <v>545</v>
      </c>
      <c r="O546" s="478"/>
      <c r="P546" s="478"/>
      <c r="Q546" s="125"/>
      <c r="R546" s="127"/>
      <c r="S546" s="127"/>
      <c r="T546" s="133" t="str">
        <f t="shared" si="72"/>
        <v/>
      </c>
      <c r="U546" s="134" t="str">
        <f t="shared" si="73"/>
        <v/>
      </c>
      <c r="V546" s="125"/>
      <c r="W546" s="125"/>
      <c r="X546" s="125"/>
      <c r="Y546" s="125"/>
      <c r="Z546" s="128"/>
      <c r="AA546" s="692" t="str">
        <f t="shared" si="66"/>
        <v>ERROR</v>
      </c>
      <c r="AB546" s="128"/>
      <c r="AC546" s="128"/>
      <c r="AD546" s="635"/>
      <c r="AE546" s="131" t="str">
        <f t="shared" si="67"/>
        <v>ERROR</v>
      </c>
      <c r="AF546" s="479"/>
      <c r="AG546" s="690"/>
      <c r="AH546" s="481"/>
      <c r="AI546" s="689"/>
      <c r="AJ546" s="480"/>
      <c r="AK546" s="127"/>
      <c r="AL546" s="125"/>
      <c r="AM546" s="125"/>
      <c r="AN546" s="128"/>
      <c r="AO546" s="128"/>
      <c r="AP546" s="125"/>
      <c r="AQ546" s="705"/>
      <c r="AR546" s="96" t="str">
        <f t="shared" si="68"/>
        <v/>
      </c>
      <c r="AS546" s="96" t="str">
        <f t="shared" si="69"/>
        <v/>
      </c>
      <c r="AT546" s="132" t="str">
        <f t="shared" si="70"/>
        <v xml:space="preserve"> - </v>
      </c>
      <c r="AU546" s="477" t="str">
        <f>IFERROR(VLOOKUP(B546,adm!$C$2:$E$36,3,FALSE),"")</f>
        <v/>
      </c>
      <c r="AV546" s="258"/>
      <c r="AW546" s="122"/>
      <c r="AX546" s="122"/>
      <c r="AY546" s="122"/>
      <c r="AZ546" s="122"/>
      <c r="BA546" s="122"/>
    </row>
    <row r="547" spans="1:53" ht="15.75" customHeight="1" x14ac:dyDescent="0.25">
      <c r="A547" s="812">
        <v>546</v>
      </c>
      <c r="B547" s="123"/>
      <c r="C547" s="131"/>
      <c r="D547" s="124"/>
      <c r="E547" s="543"/>
      <c r="F547" s="124"/>
      <c r="G547" s="681"/>
      <c r="H547" s="125"/>
      <c r="I547" s="742"/>
      <c r="J547" s="126"/>
      <c r="K547" s="701"/>
      <c r="L547" s="126"/>
      <c r="M547" s="125"/>
      <c r="N547" s="132" t="str">
        <f t="shared" si="71"/>
        <v>546</v>
      </c>
      <c r="O547" s="478"/>
      <c r="P547" s="478"/>
      <c r="Q547" s="125"/>
      <c r="R547" s="127"/>
      <c r="S547" s="127"/>
      <c r="T547" s="133" t="str">
        <f t="shared" si="72"/>
        <v/>
      </c>
      <c r="U547" s="134" t="str">
        <f t="shared" si="73"/>
        <v/>
      </c>
      <c r="V547" s="125"/>
      <c r="W547" s="125"/>
      <c r="X547" s="125"/>
      <c r="Y547" s="125"/>
      <c r="Z547" s="128"/>
      <c r="AA547" s="692" t="str">
        <f t="shared" si="66"/>
        <v>ERROR</v>
      </c>
      <c r="AB547" s="128"/>
      <c r="AC547" s="128"/>
      <c r="AD547" s="635"/>
      <c r="AE547" s="131" t="str">
        <f t="shared" si="67"/>
        <v>ERROR</v>
      </c>
      <c r="AF547" s="479"/>
      <c r="AG547" s="690"/>
      <c r="AH547" s="481"/>
      <c r="AI547" s="689"/>
      <c r="AJ547" s="480"/>
      <c r="AK547" s="127"/>
      <c r="AL547" s="125"/>
      <c r="AM547" s="125"/>
      <c r="AN547" s="128"/>
      <c r="AO547" s="128"/>
      <c r="AP547" s="125"/>
      <c r="AQ547" s="705"/>
      <c r="AR547" s="96" t="str">
        <f t="shared" si="68"/>
        <v/>
      </c>
      <c r="AS547" s="96" t="str">
        <f t="shared" si="69"/>
        <v/>
      </c>
      <c r="AT547" s="132" t="str">
        <f t="shared" si="70"/>
        <v xml:space="preserve"> - </v>
      </c>
      <c r="AU547" s="477" t="str">
        <f>IFERROR(VLOOKUP(B547,adm!$C$2:$E$36,3,FALSE),"")</f>
        <v/>
      </c>
      <c r="AV547" s="258"/>
      <c r="AW547" s="122"/>
      <c r="AX547" s="122"/>
      <c r="AY547" s="122"/>
      <c r="AZ547" s="122"/>
      <c r="BA547" s="122"/>
    </row>
    <row r="548" spans="1:53" ht="15.75" customHeight="1" x14ac:dyDescent="0.25">
      <c r="A548" s="812">
        <v>547</v>
      </c>
      <c r="B548" s="123"/>
      <c r="C548" s="131"/>
      <c r="D548" s="124"/>
      <c r="E548" s="543"/>
      <c r="F548" s="124"/>
      <c r="G548" s="681"/>
      <c r="H548" s="125"/>
      <c r="I548" s="742"/>
      <c r="J548" s="126"/>
      <c r="K548" s="701"/>
      <c r="L548" s="126"/>
      <c r="M548" s="125"/>
      <c r="N548" s="132" t="str">
        <f t="shared" si="71"/>
        <v>547</v>
      </c>
      <c r="O548" s="478"/>
      <c r="P548" s="478"/>
      <c r="Q548" s="125"/>
      <c r="R548" s="127"/>
      <c r="S548" s="127"/>
      <c r="T548" s="133" t="str">
        <f t="shared" si="72"/>
        <v/>
      </c>
      <c r="U548" s="134" t="str">
        <f t="shared" si="73"/>
        <v/>
      </c>
      <c r="V548" s="125"/>
      <c r="W548" s="125"/>
      <c r="X548" s="125"/>
      <c r="Y548" s="125"/>
      <c r="Z548" s="128"/>
      <c r="AA548" s="692" t="str">
        <f t="shared" si="66"/>
        <v>ERROR</v>
      </c>
      <c r="AB548" s="128"/>
      <c r="AC548" s="128"/>
      <c r="AD548" s="635"/>
      <c r="AE548" s="131" t="str">
        <f t="shared" si="67"/>
        <v>ERROR</v>
      </c>
      <c r="AF548" s="479"/>
      <c r="AG548" s="690"/>
      <c r="AH548" s="481"/>
      <c r="AI548" s="689"/>
      <c r="AJ548" s="480"/>
      <c r="AK548" s="127"/>
      <c r="AL548" s="125"/>
      <c r="AM548" s="125"/>
      <c r="AN548" s="128"/>
      <c r="AO548" s="128"/>
      <c r="AP548" s="125"/>
      <c r="AQ548" s="705"/>
      <c r="AR548" s="96" t="str">
        <f t="shared" si="68"/>
        <v/>
      </c>
      <c r="AS548" s="96" t="str">
        <f t="shared" si="69"/>
        <v/>
      </c>
      <c r="AT548" s="132" t="str">
        <f t="shared" si="70"/>
        <v xml:space="preserve"> - </v>
      </c>
      <c r="AU548" s="477" t="str">
        <f>IFERROR(VLOOKUP(B548,adm!$C$2:$E$36,3,FALSE),"")</f>
        <v/>
      </c>
      <c r="AV548" s="258"/>
      <c r="AW548" s="122"/>
      <c r="AX548" s="122"/>
      <c r="AY548" s="122"/>
      <c r="AZ548" s="122"/>
      <c r="BA548" s="122"/>
    </row>
    <row r="549" spans="1:53" ht="15.75" customHeight="1" x14ac:dyDescent="0.25">
      <c r="A549" s="812">
        <v>548</v>
      </c>
      <c r="B549" s="123"/>
      <c r="C549" s="131"/>
      <c r="D549" s="124"/>
      <c r="E549" s="543"/>
      <c r="F549" s="124"/>
      <c r="G549" s="681"/>
      <c r="H549" s="125"/>
      <c r="I549" s="742"/>
      <c r="J549" s="126"/>
      <c r="K549" s="701"/>
      <c r="L549" s="126"/>
      <c r="M549" s="125"/>
      <c r="N549" s="132" t="str">
        <f t="shared" si="71"/>
        <v>548</v>
      </c>
      <c r="O549" s="478"/>
      <c r="P549" s="478"/>
      <c r="Q549" s="125"/>
      <c r="R549" s="127"/>
      <c r="S549" s="127"/>
      <c r="T549" s="133" t="str">
        <f t="shared" si="72"/>
        <v/>
      </c>
      <c r="U549" s="134" t="str">
        <f t="shared" si="73"/>
        <v/>
      </c>
      <c r="V549" s="125"/>
      <c r="W549" s="125"/>
      <c r="X549" s="125"/>
      <c r="Y549" s="125"/>
      <c r="Z549" s="128"/>
      <c r="AA549" s="692" t="str">
        <f t="shared" si="66"/>
        <v>ERROR</v>
      </c>
      <c r="AB549" s="128"/>
      <c r="AC549" s="128"/>
      <c r="AD549" s="635"/>
      <c r="AE549" s="131" t="str">
        <f t="shared" si="67"/>
        <v>ERROR</v>
      </c>
      <c r="AF549" s="479"/>
      <c r="AG549" s="690"/>
      <c r="AH549" s="481"/>
      <c r="AI549" s="689"/>
      <c r="AJ549" s="480"/>
      <c r="AK549" s="127"/>
      <c r="AL549" s="125"/>
      <c r="AM549" s="125"/>
      <c r="AN549" s="128"/>
      <c r="AO549" s="128"/>
      <c r="AP549" s="125"/>
      <c r="AQ549" s="705"/>
      <c r="AR549" s="96" t="str">
        <f t="shared" si="68"/>
        <v/>
      </c>
      <c r="AS549" s="96" t="str">
        <f t="shared" si="69"/>
        <v/>
      </c>
      <c r="AT549" s="132" t="str">
        <f t="shared" si="70"/>
        <v xml:space="preserve"> - </v>
      </c>
      <c r="AU549" s="477" t="str">
        <f>IFERROR(VLOOKUP(B549,adm!$C$2:$E$36,3,FALSE),"")</f>
        <v/>
      </c>
      <c r="AV549" s="258"/>
      <c r="AW549" s="122"/>
      <c r="AX549" s="122"/>
      <c r="AY549" s="122"/>
      <c r="AZ549" s="122"/>
      <c r="BA549" s="122"/>
    </row>
    <row r="550" spans="1:53" ht="15.75" customHeight="1" x14ac:dyDescent="0.25">
      <c r="A550" s="812">
        <v>549</v>
      </c>
      <c r="B550" s="123"/>
      <c r="C550" s="131"/>
      <c r="D550" s="124"/>
      <c r="E550" s="543"/>
      <c r="F550" s="124"/>
      <c r="G550" s="681"/>
      <c r="H550" s="125"/>
      <c r="I550" s="742"/>
      <c r="J550" s="126"/>
      <c r="K550" s="701"/>
      <c r="L550" s="126"/>
      <c r="M550" s="125"/>
      <c r="N550" s="132" t="str">
        <f t="shared" si="71"/>
        <v>549</v>
      </c>
      <c r="O550" s="478"/>
      <c r="P550" s="478"/>
      <c r="Q550" s="125"/>
      <c r="R550" s="127"/>
      <c r="S550" s="127"/>
      <c r="T550" s="133" t="str">
        <f t="shared" si="72"/>
        <v/>
      </c>
      <c r="U550" s="134" t="str">
        <f t="shared" si="73"/>
        <v/>
      </c>
      <c r="V550" s="125"/>
      <c r="W550" s="125"/>
      <c r="X550" s="125"/>
      <c r="Y550" s="125"/>
      <c r="Z550" s="128"/>
      <c r="AA550" s="692" t="str">
        <f t="shared" si="66"/>
        <v>ERROR</v>
      </c>
      <c r="AB550" s="128"/>
      <c r="AC550" s="128"/>
      <c r="AD550" s="635"/>
      <c r="AE550" s="131" t="str">
        <f t="shared" si="67"/>
        <v>ERROR</v>
      </c>
      <c r="AF550" s="479"/>
      <c r="AG550" s="690"/>
      <c r="AH550" s="481"/>
      <c r="AI550" s="689"/>
      <c r="AJ550" s="480"/>
      <c r="AK550" s="127"/>
      <c r="AL550" s="125"/>
      <c r="AM550" s="125"/>
      <c r="AN550" s="128"/>
      <c r="AO550" s="128"/>
      <c r="AP550" s="125"/>
      <c r="AQ550" s="705"/>
      <c r="AR550" s="96" t="str">
        <f t="shared" si="68"/>
        <v/>
      </c>
      <c r="AS550" s="96" t="str">
        <f t="shared" si="69"/>
        <v/>
      </c>
      <c r="AT550" s="132" t="str">
        <f t="shared" si="70"/>
        <v xml:space="preserve"> - </v>
      </c>
      <c r="AU550" s="477" t="str">
        <f>IFERROR(VLOOKUP(B550,adm!$C$2:$E$36,3,FALSE),"")</f>
        <v/>
      </c>
      <c r="AV550" s="258"/>
      <c r="AW550" s="122"/>
      <c r="AX550" s="122"/>
      <c r="AY550" s="122"/>
      <c r="AZ550" s="122"/>
      <c r="BA550" s="122"/>
    </row>
    <row r="551" spans="1:53" ht="15.75" customHeight="1" x14ac:dyDescent="0.25">
      <c r="A551" s="812">
        <v>550</v>
      </c>
      <c r="B551" s="123"/>
      <c r="C551" s="131"/>
      <c r="D551" s="124"/>
      <c r="E551" s="543"/>
      <c r="F551" s="124"/>
      <c r="G551" s="681"/>
      <c r="H551" s="125"/>
      <c r="I551" s="742"/>
      <c r="J551" s="126"/>
      <c r="K551" s="701"/>
      <c r="L551" s="126"/>
      <c r="M551" s="125"/>
      <c r="N551" s="132" t="str">
        <f t="shared" si="71"/>
        <v>550</v>
      </c>
      <c r="O551" s="478"/>
      <c r="P551" s="478"/>
      <c r="Q551" s="125"/>
      <c r="R551" s="127"/>
      <c r="S551" s="127"/>
      <c r="T551" s="133" t="str">
        <f t="shared" si="72"/>
        <v/>
      </c>
      <c r="U551" s="134" t="str">
        <f t="shared" si="73"/>
        <v/>
      </c>
      <c r="V551" s="125"/>
      <c r="W551" s="125"/>
      <c r="X551" s="125"/>
      <c r="Y551" s="125"/>
      <c r="Z551" s="128"/>
      <c r="AA551" s="692" t="str">
        <f t="shared" si="66"/>
        <v>ERROR</v>
      </c>
      <c r="AB551" s="128"/>
      <c r="AC551" s="128"/>
      <c r="AD551" s="635"/>
      <c r="AE551" s="131" t="str">
        <f t="shared" si="67"/>
        <v>ERROR</v>
      </c>
      <c r="AF551" s="479"/>
      <c r="AG551" s="690"/>
      <c r="AH551" s="481"/>
      <c r="AI551" s="689"/>
      <c r="AJ551" s="480"/>
      <c r="AK551" s="127"/>
      <c r="AL551" s="125"/>
      <c r="AM551" s="125"/>
      <c r="AN551" s="128"/>
      <c r="AO551" s="128"/>
      <c r="AP551" s="125"/>
      <c r="AQ551" s="705"/>
      <c r="AR551" s="96" t="str">
        <f t="shared" si="68"/>
        <v/>
      </c>
      <c r="AS551" s="96" t="str">
        <f t="shared" si="69"/>
        <v/>
      </c>
      <c r="AT551" s="132" t="str">
        <f t="shared" si="70"/>
        <v xml:space="preserve"> - </v>
      </c>
      <c r="AU551" s="477" t="str">
        <f>IFERROR(VLOOKUP(B551,adm!$C$2:$E$36,3,FALSE),"")</f>
        <v/>
      </c>
      <c r="AV551" s="258"/>
      <c r="AW551" s="122"/>
      <c r="AX551" s="122"/>
      <c r="AY551" s="122"/>
      <c r="AZ551" s="122"/>
      <c r="BA551" s="122"/>
    </row>
    <row r="552" spans="1:53" ht="15.75" customHeight="1" x14ac:dyDescent="0.25">
      <c r="A552" s="812">
        <v>551</v>
      </c>
      <c r="B552" s="123"/>
      <c r="C552" s="131"/>
      <c r="D552" s="124"/>
      <c r="E552" s="543"/>
      <c r="F552" s="124"/>
      <c r="G552" s="681"/>
      <c r="H552" s="125"/>
      <c r="I552" s="742"/>
      <c r="J552" s="126"/>
      <c r="K552" s="701"/>
      <c r="L552" s="126"/>
      <c r="M552" s="125"/>
      <c r="N552" s="132" t="str">
        <f t="shared" si="71"/>
        <v>551</v>
      </c>
      <c r="O552" s="478"/>
      <c r="P552" s="478"/>
      <c r="Q552" s="125"/>
      <c r="R552" s="127"/>
      <c r="S552" s="127"/>
      <c r="T552" s="133" t="str">
        <f t="shared" si="72"/>
        <v/>
      </c>
      <c r="U552" s="134" t="str">
        <f t="shared" si="73"/>
        <v/>
      </c>
      <c r="V552" s="125"/>
      <c r="W552" s="125"/>
      <c r="X552" s="125"/>
      <c r="Y552" s="125"/>
      <c r="Z552" s="128"/>
      <c r="AA552" s="692" t="str">
        <f t="shared" si="66"/>
        <v>ERROR</v>
      </c>
      <c r="AB552" s="128"/>
      <c r="AC552" s="128"/>
      <c r="AD552" s="635"/>
      <c r="AE552" s="131" t="str">
        <f t="shared" si="67"/>
        <v>ERROR</v>
      </c>
      <c r="AF552" s="479"/>
      <c r="AG552" s="690"/>
      <c r="AH552" s="481"/>
      <c r="AI552" s="689"/>
      <c r="AJ552" s="480"/>
      <c r="AK552" s="127"/>
      <c r="AL552" s="125"/>
      <c r="AM552" s="125"/>
      <c r="AN552" s="128"/>
      <c r="AO552" s="128"/>
      <c r="AP552" s="125"/>
      <c r="AQ552" s="705"/>
      <c r="AR552" s="96" t="str">
        <f t="shared" si="68"/>
        <v/>
      </c>
      <c r="AS552" s="96" t="str">
        <f t="shared" si="69"/>
        <v/>
      </c>
      <c r="AT552" s="132" t="str">
        <f t="shared" si="70"/>
        <v xml:space="preserve"> - </v>
      </c>
      <c r="AU552" s="477" t="str">
        <f>IFERROR(VLOOKUP(B552,adm!$C$2:$E$36,3,FALSE),"")</f>
        <v/>
      </c>
      <c r="AV552" s="258"/>
      <c r="AW552" s="122"/>
      <c r="AX552" s="122"/>
      <c r="AY552" s="122"/>
      <c r="AZ552" s="122"/>
      <c r="BA552" s="122"/>
    </row>
    <row r="553" spans="1:53" ht="15.75" customHeight="1" x14ac:dyDescent="0.25">
      <c r="A553" s="812">
        <v>552</v>
      </c>
      <c r="B553" s="123"/>
      <c r="C553" s="131"/>
      <c r="D553" s="124"/>
      <c r="E553" s="543"/>
      <c r="F553" s="124"/>
      <c r="G553" s="681"/>
      <c r="H553" s="125"/>
      <c r="I553" s="742"/>
      <c r="J553" s="126"/>
      <c r="K553" s="701"/>
      <c r="L553" s="126"/>
      <c r="M553" s="125"/>
      <c r="N553" s="132" t="str">
        <f t="shared" si="71"/>
        <v>552</v>
      </c>
      <c r="O553" s="478"/>
      <c r="P553" s="478"/>
      <c r="Q553" s="125"/>
      <c r="R553" s="127"/>
      <c r="S553" s="127"/>
      <c r="T553" s="133" t="str">
        <f t="shared" si="72"/>
        <v/>
      </c>
      <c r="U553" s="134" t="str">
        <f t="shared" si="73"/>
        <v/>
      </c>
      <c r="V553" s="125"/>
      <c r="W553" s="125"/>
      <c r="X553" s="125"/>
      <c r="Y553" s="125"/>
      <c r="Z553" s="128"/>
      <c r="AA553" s="692" t="str">
        <f t="shared" si="66"/>
        <v>ERROR</v>
      </c>
      <c r="AB553" s="128"/>
      <c r="AC553" s="128"/>
      <c r="AD553" s="635"/>
      <c r="AE553" s="131" t="str">
        <f t="shared" si="67"/>
        <v>ERROR</v>
      </c>
      <c r="AF553" s="479"/>
      <c r="AG553" s="690"/>
      <c r="AH553" s="481"/>
      <c r="AI553" s="689"/>
      <c r="AJ553" s="480"/>
      <c r="AK553" s="127"/>
      <c r="AL553" s="125"/>
      <c r="AM553" s="125"/>
      <c r="AN553" s="128"/>
      <c r="AO553" s="128"/>
      <c r="AP553" s="125"/>
      <c r="AQ553" s="705"/>
      <c r="AR553" s="96" t="str">
        <f t="shared" si="68"/>
        <v/>
      </c>
      <c r="AS553" s="96" t="str">
        <f t="shared" si="69"/>
        <v/>
      </c>
      <c r="AT553" s="132" t="str">
        <f t="shared" si="70"/>
        <v xml:space="preserve"> - </v>
      </c>
      <c r="AU553" s="477" t="str">
        <f>IFERROR(VLOOKUP(B553,adm!$C$2:$E$36,3,FALSE),"")</f>
        <v/>
      </c>
      <c r="AV553" s="258"/>
      <c r="AW553" s="122"/>
      <c r="AX553" s="122"/>
      <c r="AY553" s="122"/>
      <c r="AZ553" s="122"/>
      <c r="BA553" s="122"/>
    </row>
    <row r="554" spans="1:53" ht="15.75" customHeight="1" x14ac:dyDescent="0.25">
      <c r="A554" s="812">
        <v>553</v>
      </c>
      <c r="B554" s="123"/>
      <c r="C554" s="131"/>
      <c r="D554" s="124"/>
      <c r="E554" s="543"/>
      <c r="F554" s="124"/>
      <c r="G554" s="681"/>
      <c r="H554" s="125"/>
      <c r="I554" s="742"/>
      <c r="J554" s="126"/>
      <c r="K554" s="701"/>
      <c r="L554" s="126"/>
      <c r="M554" s="125"/>
      <c r="N554" s="132" t="str">
        <f t="shared" si="71"/>
        <v>553</v>
      </c>
      <c r="O554" s="478"/>
      <c r="P554" s="478"/>
      <c r="Q554" s="125"/>
      <c r="R554" s="127"/>
      <c r="S554" s="127"/>
      <c r="T554" s="133" t="str">
        <f t="shared" si="72"/>
        <v/>
      </c>
      <c r="U554" s="134" t="str">
        <f t="shared" si="73"/>
        <v/>
      </c>
      <c r="V554" s="125"/>
      <c r="W554" s="125"/>
      <c r="X554" s="125"/>
      <c r="Y554" s="125"/>
      <c r="Z554" s="128"/>
      <c r="AA554" s="692" t="str">
        <f t="shared" si="66"/>
        <v>ERROR</v>
      </c>
      <c r="AB554" s="128"/>
      <c r="AC554" s="128"/>
      <c r="AD554" s="635"/>
      <c r="AE554" s="131" t="str">
        <f t="shared" si="67"/>
        <v>ERROR</v>
      </c>
      <c r="AF554" s="479"/>
      <c r="AG554" s="690"/>
      <c r="AH554" s="481"/>
      <c r="AI554" s="689"/>
      <c r="AJ554" s="480"/>
      <c r="AK554" s="127"/>
      <c r="AL554" s="125"/>
      <c r="AM554" s="125"/>
      <c r="AN554" s="128"/>
      <c r="AO554" s="128"/>
      <c r="AP554" s="125"/>
      <c r="AQ554" s="705"/>
      <c r="AR554" s="96" t="str">
        <f t="shared" si="68"/>
        <v/>
      </c>
      <c r="AS554" s="96" t="str">
        <f t="shared" si="69"/>
        <v/>
      </c>
      <c r="AT554" s="132" t="str">
        <f t="shared" si="70"/>
        <v xml:space="preserve"> - </v>
      </c>
      <c r="AU554" s="477" t="str">
        <f>IFERROR(VLOOKUP(B554,adm!$C$2:$E$36,3,FALSE),"")</f>
        <v/>
      </c>
      <c r="AV554" s="258"/>
      <c r="AW554" s="122"/>
      <c r="AX554" s="122"/>
      <c r="AY554" s="122"/>
      <c r="AZ554" s="122"/>
      <c r="BA554" s="122"/>
    </row>
    <row r="555" spans="1:53" ht="15.75" customHeight="1" x14ac:dyDescent="0.25">
      <c r="A555" s="812">
        <v>554</v>
      </c>
      <c r="B555" s="123"/>
      <c r="C555" s="131"/>
      <c r="D555" s="124"/>
      <c r="E555" s="543"/>
      <c r="F555" s="124"/>
      <c r="G555" s="681"/>
      <c r="H555" s="125"/>
      <c r="I555" s="742"/>
      <c r="J555" s="126"/>
      <c r="K555" s="701"/>
      <c r="L555" s="126"/>
      <c r="M555" s="125"/>
      <c r="N555" s="132" t="str">
        <f t="shared" si="71"/>
        <v>554</v>
      </c>
      <c r="O555" s="478"/>
      <c r="P555" s="478"/>
      <c r="Q555" s="125"/>
      <c r="R555" s="127"/>
      <c r="S555" s="127"/>
      <c r="T555" s="133" t="str">
        <f t="shared" si="72"/>
        <v/>
      </c>
      <c r="U555" s="134" t="str">
        <f t="shared" si="73"/>
        <v/>
      </c>
      <c r="V555" s="125"/>
      <c r="W555" s="125"/>
      <c r="X555" s="125"/>
      <c r="Y555" s="125"/>
      <c r="Z555" s="128"/>
      <c r="AA555" s="692" t="str">
        <f t="shared" si="66"/>
        <v>ERROR</v>
      </c>
      <c r="AB555" s="128"/>
      <c r="AC555" s="128"/>
      <c r="AD555" s="635"/>
      <c r="AE555" s="131" t="str">
        <f t="shared" si="67"/>
        <v>ERROR</v>
      </c>
      <c r="AF555" s="479"/>
      <c r="AG555" s="690"/>
      <c r="AH555" s="481"/>
      <c r="AI555" s="689"/>
      <c r="AJ555" s="480"/>
      <c r="AK555" s="127"/>
      <c r="AL555" s="125"/>
      <c r="AM555" s="125"/>
      <c r="AN555" s="128"/>
      <c r="AO555" s="128"/>
      <c r="AP555" s="125"/>
      <c r="AQ555" s="705"/>
      <c r="AR555" s="96" t="str">
        <f t="shared" si="68"/>
        <v/>
      </c>
      <c r="AS555" s="96" t="str">
        <f t="shared" si="69"/>
        <v/>
      </c>
      <c r="AT555" s="132" t="str">
        <f t="shared" si="70"/>
        <v xml:space="preserve"> - </v>
      </c>
      <c r="AU555" s="477" t="str">
        <f>IFERROR(VLOOKUP(B555,adm!$C$2:$E$36,3,FALSE),"")</f>
        <v/>
      </c>
      <c r="AV555" s="258"/>
      <c r="AW555" s="122"/>
      <c r="AX555" s="122"/>
      <c r="AY555" s="122"/>
      <c r="AZ555" s="122"/>
      <c r="BA555" s="122"/>
    </row>
    <row r="556" spans="1:53" ht="15.75" customHeight="1" x14ac:dyDescent="0.25">
      <c r="A556" s="812">
        <v>555</v>
      </c>
      <c r="B556" s="123"/>
      <c r="C556" s="131"/>
      <c r="D556" s="124"/>
      <c r="E556" s="543"/>
      <c r="F556" s="124"/>
      <c r="G556" s="681"/>
      <c r="H556" s="125"/>
      <c r="I556" s="742"/>
      <c r="J556" s="126"/>
      <c r="K556" s="701"/>
      <c r="L556" s="126"/>
      <c r="M556" s="125"/>
      <c r="N556" s="132" t="str">
        <f t="shared" si="71"/>
        <v>555</v>
      </c>
      <c r="O556" s="478"/>
      <c r="P556" s="478"/>
      <c r="Q556" s="125"/>
      <c r="R556" s="127"/>
      <c r="S556" s="127"/>
      <c r="T556" s="133" t="str">
        <f t="shared" si="72"/>
        <v/>
      </c>
      <c r="U556" s="134" t="str">
        <f t="shared" si="73"/>
        <v/>
      </c>
      <c r="V556" s="125"/>
      <c r="W556" s="125"/>
      <c r="X556" s="125"/>
      <c r="Y556" s="125"/>
      <c r="Z556" s="128"/>
      <c r="AA556" s="692" t="str">
        <f t="shared" si="66"/>
        <v>ERROR</v>
      </c>
      <c r="AB556" s="128"/>
      <c r="AC556" s="128"/>
      <c r="AD556" s="635"/>
      <c r="AE556" s="131" t="str">
        <f t="shared" si="67"/>
        <v>ERROR</v>
      </c>
      <c r="AF556" s="479"/>
      <c r="AG556" s="690"/>
      <c r="AH556" s="481"/>
      <c r="AI556" s="689"/>
      <c r="AJ556" s="480"/>
      <c r="AK556" s="127"/>
      <c r="AL556" s="125"/>
      <c r="AM556" s="125"/>
      <c r="AN556" s="128"/>
      <c r="AO556" s="128"/>
      <c r="AP556" s="125"/>
      <c r="AQ556" s="705"/>
      <c r="AR556" s="96" t="str">
        <f t="shared" si="68"/>
        <v/>
      </c>
      <c r="AS556" s="96" t="str">
        <f t="shared" si="69"/>
        <v/>
      </c>
      <c r="AT556" s="132" t="str">
        <f t="shared" si="70"/>
        <v xml:space="preserve"> - </v>
      </c>
      <c r="AU556" s="477" t="str">
        <f>IFERROR(VLOOKUP(B556,adm!$C$2:$E$36,3,FALSE),"")</f>
        <v/>
      </c>
      <c r="AV556" s="258"/>
      <c r="AW556" s="122"/>
      <c r="AX556" s="122"/>
      <c r="AY556" s="122"/>
      <c r="AZ556" s="122"/>
      <c r="BA556" s="122"/>
    </row>
    <row r="557" spans="1:53" ht="15.75" customHeight="1" x14ac:dyDescent="0.25">
      <c r="A557" s="812">
        <v>556</v>
      </c>
      <c r="B557" s="123"/>
      <c r="C557" s="131"/>
      <c r="D557" s="124"/>
      <c r="E557" s="543"/>
      <c r="F557" s="124"/>
      <c r="G557" s="681"/>
      <c r="H557" s="125"/>
      <c r="I557" s="742"/>
      <c r="J557" s="126"/>
      <c r="K557" s="701"/>
      <c r="L557" s="126"/>
      <c r="M557" s="125"/>
      <c r="N557" s="132" t="str">
        <f t="shared" si="71"/>
        <v>556</v>
      </c>
      <c r="O557" s="478"/>
      <c r="P557" s="478"/>
      <c r="Q557" s="125"/>
      <c r="R557" s="127"/>
      <c r="S557" s="127"/>
      <c r="T557" s="133" t="str">
        <f t="shared" si="72"/>
        <v/>
      </c>
      <c r="U557" s="134" t="str">
        <f t="shared" si="73"/>
        <v/>
      </c>
      <c r="V557" s="125"/>
      <c r="W557" s="125"/>
      <c r="X557" s="125"/>
      <c r="Y557" s="125"/>
      <c r="Z557" s="128"/>
      <c r="AA557" s="692" t="str">
        <f t="shared" si="66"/>
        <v>ERROR</v>
      </c>
      <c r="AB557" s="128"/>
      <c r="AC557" s="128"/>
      <c r="AD557" s="635"/>
      <c r="AE557" s="131" t="str">
        <f t="shared" si="67"/>
        <v>ERROR</v>
      </c>
      <c r="AF557" s="479"/>
      <c r="AG557" s="690"/>
      <c r="AH557" s="481"/>
      <c r="AI557" s="689"/>
      <c r="AJ557" s="480"/>
      <c r="AK557" s="127"/>
      <c r="AL557" s="125"/>
      <c r="AM557" s="125"/>
      <c r="AN557" s="128"/>
      <c r="AO557" s="128"/>
      <c r="AP557" s="125"/>
      <c r="AQ557" s="705"/>
      <c r="AR557" s="96" t="str">
        <f t="shared" si="68"/>
        <v/>
      </c>
      <c r="AS557" s="96" t="str">
        <f t="shared" si="69"/>
        <v/>
      </c>
      <c r="AT557" s="132" t="str">
        <f t="shared" si="70"/>
        <v xml:space="preserve"> - </v>
      </c>
      <c r="AU557" s="477" t="str">
        <f>IFERROR(VLOOKUP(B557,adm!$C$2:$E$36,3,FALSE),"")</f>
        <v/>
      </c>
      <c r="AV557" s="258"/>
      <c r="AW557" s="122"/>
      <c r="AX557" s="122"/>
      <c r="AY557" s="122"/>
      <c r="AZ557" s="122"/>
      <c r="BA557" s="122"/>
    </row>
    <row r="558" spans="1:53" ht="15.75" customHeight="1" x14ac:dyDescent="0.25">
      <c r="A558" s="812">
        <v>557</v>
      </c>
      <c r="B558" s="123"/>
      <c r="C558" s="131"/>
      <c r="D558" s="124"/>
      <c r="E558" s="543"/>
      <c r="F558" s="124"/>
      <c r="G558" s="681"/>
      <c r="H558" s="125"/>
      <c r="I558" s="742"/>
      <c r="J558" s="126"/>
      <c r="K558" s="701"/>
      <c r="L558" s="126"/>
      <c r="M558" s="125"/>
      <c r="N558" s="132" t="str">
        <f t="shared" si="71"/>
        <v>557</v>
      </c>
      <c r="O558" s="478"/>
      <c r="P558" s="478"/>
      <c r="Q558" s="125"/>
      <c r="R558" s="127"/>
      <c r="S558" s="127"/>
      <c r="T558" s="133" t="str">
        <f t="shared" si="72"/>
        <v/>
      </c>
      <c r="U558" s="134" t="str">
        <f t="shared" si="73"/>
        <v/>
      </c>
      <c r="V558" s="125"/>
      <c r="W558" s="125"/>
      <c r="X558" s="125"/>
      <c r="Y558" s="125"/>
      <c r="Z558" s="128"/>
      <c r="AA558" s="692" t="str">
        <f t="shared" si="66"/>
        <v>ERROR</v>
      </c>
      <c r="AB558" s="128"/>
      <c r="AC558" s="128"/>
      <c r="AD558" s="635"/>
      <c r="AE558" s="131" t="str">
        <f t="shared" si="67"/>
        <v>ERROR</v>
      </c>
      <c r="AF558" s="479"/>
      <c r="AG558" s="690"/>
      <c r="AH558" s="481"/>
      <c r="AI558" s="689"/>
      <c r="AJ558" s="480"/>
      <c r="AK558" s="127"/>
      <c r="AL558" s="125"/>
      <c r="AM558" s="125"/>
      <c r="AN558" s="128"/>
      <c r="AO558" s="128"/>
      <c r="AP558" s="125"/>
      <c r="AQ558" s="705"/>
      <c r="AR558" s="96" t="str">
        <f t="shared" si="68"/>
        <v/>
      </c>
      <c r="AS558" s="96" t="str">
        <f t="shared" si="69"/>
        <v/>
      </c>
      <c r="AT558" s="132" t="str">
        <f t="shared" si="70"/>
        <v xml:space="preserve"> - </v>
      </c>
      <c r="AU558" s="477" t="str">
        <f>IFERROR(VLOOKUP(B558,adm!$C$2:$E$36,3,FALSE),"")</f>
        <v/>
      </c>
      <c r="AV558" s="258"/>
      <c r="AW558" s="122"/>
      <c r="AX558" s="122"/>
      <c r="AY558" s="122"/>
      <c r="AZ558" s="122"/>
      <c r="BA558" s="122"/>
    </row>
    <row r="559" spans="1:53" ht="15.75" customHeight="1" x14ac:dyDescent="0.25">
      <c r="A559" s="812">
        <v>558</v>
      </c>
      <c r="B559" s="123"/>
      <c r="C559" s="131"/>
      <c r="D559" s="124"/>
      <c r="E559" s="543"/>
      <c r="F559" s="124"/>
      <c r="G559" s="681"/>
      <c r="H559" s="125"/>
      <c r="I559" s="742"/>
      <c r="J559" s="126"/>
      <c r="K559" s="701"/>
      <c r="L559" s="126"/>
      <c r="M559" s="125"/>
      <c r="N559" s="132" t="str">
        <f t="shared" si="71"/>
        <v>558</v>
      </c>
      <c r="O559" s="478"/>
      <c r="P559" s="478"/>
      <c r="Q559" s="125"/>
      <c r="R559" s="127"/>
      <c r="S559" s="127"/>
      <c r="T559" s="133" t="str">
        <f t="shared" si="72"/>
        <v/>
      </c>
      <c r="U559" s="134" t="str">
        <f t="shared" si="73"/>
        <v/>
      </c>
      <c r="V559" s="125"/>
      <c r="W559" s="125"/>
      <c r="X559" s="125"/>
      <c r="Y559" s="125"/>
      <c r="Z559" s="128"/>
      <c r="AA559" s="692" t="str">
        <f t="shared" si="66"/>
        <v>ERROR</v>
      </c>
      <c r="AB559" s="128"/>
      <c r="AC559" s="128"/>
      <c r="AD559" s="635"/>
      <c r="AE559" s="131" t="str">
        <f t="shared" si="67"/>
        <v>ERROR</v>
      </c>
      <c r="AF559" s="479"/>
      <c r="AG559" s="690"/>
      <c r="AH559" s="481"/>
      <c r="AI559" s="689"/>
      <c r="AJ559" s="480"/>
      <c r="AK559" s="127"/>
      <c r="AL559" s="125"/>
      <c r="AM559" s="125"/>
      <c r="AN559" s="128"/>
      <c r="AO559" s="128"/>
      <c r="AP559" s="125"/>
      <c r="AQ559" s="705"/>
      <c r="AR559" s="96" t="str">
        <f t="shared" si="68"/>
        <v/>
      </c>
      <c r="AS559" s="96" t="str">
        <f t="shared" si="69"/>
        <v/>
      </c>
      <c r="AT559" s="132" t="str">
        <f t="shared" si="70"/>
        <v xml:space="preserve"> - </v>
      </c>
      <c r="AU559" s="477" t="str">
        <f>IFERROR(VLOOKUP(B559,adm!$C$2:$E$36,3,FALSE),"")</f>
        <v/>
      </c>
      <c r="AV559" s="258"/>
      <c r="AW559" s="122"/>
      <c r="AX559" s="122"/>
      <c r="AY559" s="122"/>
      <c r="AZ559" s="122"/>
      <c r="BA559" s="122"/>
    </row>
    <row r="560" spans="1:53" ht="15.75" customHeight="1" x14ac:dyDescent="0.25">
      <c r="A560" s="812">
        <v>559</v>
      </c>
      <c r="B560" s="123"/>
      <c r="C560" s="131"/>
      <c r="D560" s="124"/>
      <c r="E560" s="543"/>
      <c r="F560" s="124"/>
      <c r="G560" s="681"/>
      <c r="H560" s="125"/>
      <c r="I560" s="742"/>
      <c r="J560" s="126"/>
      <c r="K560" s="701"/>
      <c r="L560" s="126"/>
      <c r="M560" s="125"/>
      <c r="N560" s="132" t="str">
        <f t="shared" si="71"/>
        <v>559</v>
      </c>
      <c r="O560" s="478"/>
      <c r="P560" s="478"/>
      <c r="Q560" s="125"/>
      <c r="R560" s="127"/>
      <c r="S560" s="127"/>
      <c r="T560" s="133" t="str">
        <f t="shared" si="72"/>
        <v/>
      </c>
      <c r="U560" s="134" t="str">
        <f t="shared" si="73"/>
        <v/>
      </c>
      <c r="V560" s="125"/>
      <c r="W560" s="125"/>
      <c r="X560" s="125"/>
      <c r="Y560" s="125"/>
      <c r="Z560" s="128"/>
      <c r="AA560" s="692" t="str">
        <f t="shared" si="66"/>
        <v>ERROR</v>
      </c>
      <c r="AB560" s="128"/>
      <c r="AC560" s="128"/>
      <c r="AD560" s="635"/>
      <c r="AE560" s="131" t="str">
        <f t="shared" si="67"/>
        <v>ERROR</v>
      </c>
      <c r="AF560" s="479"/>
      <c r="AG560" s="690"/>
      <c r="AH560" s="481"/>
      <c r="AI560" s="689"/>
      <c r="AJ560" s="480"/>
      <c r="AK560" s="127"/>
      <c r="AL560" s="125"/>
      <c r="AM560" s="125"/>
      <c r="AN560" s="128"/>
      <c r="AO560" s="128"/>
      <c r="AP560" s="125"/>
      <c r="AQ560" s="705"/>
      <c r="AR560" s="96" t="str">
        <f t="shared" si="68"/>
        <v/>
      </c>
      <c r="AS560" s="96" t="str">
        <f t="shared" si="69"/>
        <v/>
      </c>
      <c r="AT560" s="132" t="str">
        <f t="shared" si="70"/>
        <v xml:space="preserve"> - </v>
      </c>
      <c r="AU560" s="477" t="str">
        <f>IFERROR(VLOOKUP(B560,adm!$C$2:$E$36,3,FALSE),"")</f>
        <v/>
      </c>
      <c r="AV560" s="258"/>
      <c r="AW560" s="122"/>
      <c r="AX560" s="122"/>
      <c r="AY560" s="122"/>
      <c r="AZ560" s="122"/>
      <c r="BA560" s="122"/>
    </row>
    <row r="561" spans="1:53" ht="15.75" customHeight="1" x14ac:dyDescent="0.25">
      <c r="A561" s="812">
        <v>560</v>
      </c>
      <c r="B561" s="123"/>
      <c r="C561" s="131"/>
      <c r="D561" s="124"/>
      <c r="E561" s="543"/>
      <c r="F561" s="124"/>
      <c r="G561" s="681"/>
      <c r="H561" s="125"/>
      <c r="I561" s="742"/>
      <c r="J561" s="126"/>
      <c r="K561" s="701"/>
      <c r="L561" s="126"/>
      <c r="M561" s="125"/>
      <c r="N561" s="132" t="str">
        <f t="shared" si="71"/>
        <v>560</v>
      </c>
      <c r="O561" s="478"/>
      <c r="P561" s="478"/>
      <c r="Q561" s="125"/>
      <c r="R561" s="127"/>
      <c r="S561" s="127"/>
      <c r="T561" s="133" t="str">
        <f t="shared" si="72"/>
        <v/>
      </c>
      <c r="U561" s="134" t="str">
        <f t="shared" si="73"/>
        <v/>
      </c>
      <c r="V561" s="125"/>
      <c r="W561" s="125"/>
      <c r="X561" s="125"/>
      <c r="Y561" s="125"/>
      <c r="Z561" s="128"/>
      <c r="AA561" s="692" t="str">
        <f t="shared" si="66"/>
        <v>ERROR</v>
      </c>
      <c r="AB561" s="128"/>
      <c r="AC561" s="128"/>
      <c r="AD561" s="635"/>
      <c r="AE561" s="131" t="str">
        <f t="shared" si="67"/>
        <v>ERROR</v>
      </c>
      <c r="AF561" s="479"/>
      <c r="AG561" s="690"/>
      <c r="AH561" s="481"/>
      <c r="AI561" s="689"/>
      <c r="AJ561" s="480"/>
      <c r="AK561" s="127"/>
      <c r="AL561" s="125"/>
      <c r="AM561" s="125"/>
      <c r="AN561" s="128"/>
      <c r="AO561" s="128"/>
      <c r="AP561" s="125"/>
      <c r="AQ561" s="705"/>
      <c r="AR561" s="96" t="str">
        <f t="shared" si="68"/>
        <v/>
      </c>
      <c r="AS561" s="96" t="str">
        <f t="shared" si="69"/>
        <v/>
      </c>
      <c r="AT561" s="132" t="str">
        <f t="shared" si="70"/>
        <v xml:space="preserve"> - </v>
      </c>
      <c r="AU561" s="477" t="str">
        <f>IFERROR(VLOOKUP(B561,adm!$C$2:$E$36,3,FALSE),"")</f>
        <v/>
      </c>
      <c r="AV561" s="258"/>
      <c r="AW561" s="122"/>
      <c r="AX561" s="122"/>
      <c r="AY561" s="122"/>
      <c r="AZ561" s="122"/>
      <c r="BA561" s="122"/>
    </row>
    <row r="562" spans="1:53" ht="15.75" customHeight="1" x14ac:dyDescent="0.25">
      <c r="A562" s="812">
        <v>561</v>
      </c>
      <c r="B562" s="123"/>
      <c r="C562" s="131"/>
      <c r="D562" s="124"/>
      <c r="E562" s="543"/>
      <c r="F562" s="124"/>
      <c r="G562" s="681"/>
      <c r="H562" s="125"/>
      <c r="I562" s="742"/>
      <c r="J562" s="126"/>
      <c r="K562" s="701"/>
      <c r="L562" s="126"/>
      <c r="M562" s="125"/>
      <c r="N562" s="132" t="str">
        <f t="shared" si="71"/>
        <v>561</v>
      </c>
      <c r="O562" s="478"/>
      <c r="P562" s="478"/>
      <c r="Q562" s="125"/>
      <c r="R562" s="127"/>
      <c r="S562" s="127"/>
      <c r="T562" s="133" t="str">
        <f t="shared" si="72"/>
        <v/>
      </c>
      <c r="U562" s="134" t="str">
        <f t="shared" si="73"/>
        <v/>
      </c>
      <c r="V562" s="125"/>
      <c r="W562" s="125"/>
      <c r="X562" s="125"/>
      <c r="Y562" s="125"/>
      <c r="Z562" s="128"/>
      <c r="AA562" s="692" t="str">
        <f t="shared" si="66"/>
        <v>ERROR</v>
      </c>
      <c r="AB562" s="128"/>
      <c r="AC562" s="128"/>
      <c r="AD562" s="635"/>
      <c r="AE562" s="131" t="str">
        <f t="shared" si="67"/>
        <v>ERROR</v>
      </c>
      <c r="AF562" s="479"/>
      <c r="AG562" s="690"/>
      <c r="AH562" s="481"/>
      <c r="AI562" s="689"/>
      <c r="AJ562" s="480"/>
      <c r="AK562" s="127"/>
      <c r="AL562" s="125"/>
      <c r="AM562" s="125"/>
      <c r="AN562" s="128"/>
      <c r="AO562" s="128"/>
      <c r="AP562" s="125"/>
      <c r="AQ562" s="705"/>
      <c r="AR562" s="96" t="str">
        <f t="shared" si="68"/>
        <v/>
      </c>
      <c r="AS562" s="96" t="str">
        <f t="shared" si="69"/>
        <v/>
      </c>
      <c r="AT562" s="132" t="str">
        <f t="shared" si="70"/>
        <v xml:space="preserve"> - </v>
      </c>
      <c r="AU562" s="477" t="str">
        <f>IFERROR(VLOOKUP(B562,adm!$C$2:$E$36,3,FALSE),"")</f>
        <v/>
      </c>
      <c r="AV562" s="258"/>
      <c r="AW562" s="122"/>
      <c r="AX562" s="122"/>
      <c r="AY562" s="122"/>
      <c r="AZ562" s="122"/>
      <c r="BA562" s="122"/>
    </row>
    <row r="563" spans="1:53" ht="15.75" customHeight="1" x14ac:dyDescent="0.25">
      <c r="A563" s="812">
        <v>562</v>
      </c>
      <c r="B563" s="123"/>
      <c r="C563" s="131"/>
      <c r="D563" s="124"/>
      <c r="E563" s="543"/>
      <c r="F563" s="124"/>
      <c r="G563" s="681"/>
      <c r="H563" s="125"/>
      <c r="I563" s="742"/>
      <c r="J563" s="126"/>
      <c r="K563" s="701"/>
      <c r="L563" s="126"/>
      <c r="M563" s="125"/>
      <c r="N563" s="132" t="str">
        <f t="shared" si="71"/>
        <v>562</v>
      </c>
      <c r="O563" s="478"/>
      <c r="P563" s="478"/>
      <c r="Q563" s="125"/>
      <c r="R563" s="127"/>
      <c r="S563" s="127"/>
      <c r="T563" s="133" t="str">
        <f t="shared" si="72"/>
        <v/>
      </c>
      <c r="U563" s="134" t="str">
        <f t="shared" si="73"/>
        <v/>
      </c>
      <c r="V563" s="125"/>
      <c r="W563" s="125"/>
      <c r="X563" s="125"/>
      <c r="Y563" s="125"/>
      <c r="Z563" s="128"/>
      <c r="AA563" s="692" t="str">
        <f t="shared" si="66"/>
        <v>ERROR</v>
      </c>
      <c r="AB563" s="128"/>
      <c r="AC563" s="128"/>
      <c r="AD563" s="635"/>
      <c r="AE563" s="131" t="str">
        <f t="shared" si="67"/>
        <v>ERROR</v>
      </c>
      <c r="AF563" s="479"/>
      <c r="AG563" s="690"/>
      <c r="AH563" s="481"/>
      <c r="AI563" s="689"/>
      <c r="AJ563" s="480"/>
      <c r="AK563" s="127"/>
      <c r="AL563" s="125"/>
      <c r="AM563" s="125"/>
      <c r="AN563" s="128"/>
      <c r="AO563" s="128"/>
      <c r="AP563" s="125"/>
      <c r="AQ563" s="705"/>
      <c r="AR563" s="96" t="str">
        <f t="shared" si="68"/>
        <v/>
      </c>
      <c r="AS563" s="96" t="str">
        <f t="shared" si="69"/>
        <v/>
      </c>
      <c r="AT563" s="132" t="str">
        <f t="shared" si="70"/>
        <v xml:space="preserve"> - </v>
      </c>
      <c r="AU563" s="477" t="str">
        <f>IFERROR(VLOOKUP(B563,adm!$C$2:$E$36,3,FALSE),"")</f>
        <v/>
      </c>
      <c r="AV563" s="258"/>
      <c r="AW563" s="122"/>
      <c r="AX563" s="122"/>
      <c r="AY563" s="122"/>
      <c r="AZ563" s="122"/>
      <c r="BA563" s="122"/>
    </row>
    <row r="564" spans="1:53" ht="15.75" customHeight="1" x14ac:dyDescent="0.25">
      <c r="A564" s="812">
        <v>563</v>
      </c>
      <c r="B564" s="123"/>
      <c r="C564" s="131"/>
      <c r="D564" s="124"/>
      <c r="E564" s="543"/>
      <c r="F564" s="124"/>
      <c r="G564" s="681"/>
      <c r="H564" s="125"/>
      <c r="I564" s="742"/>
      <c r="J564" s="126"/>
      <c r="K564" s="701"/>
      <c r="L564" s="126"/>
      <c r="M564" s="125"/>
      <c r="N564" s="132" t="str">
        <f t="shared" si="71"/>
        <v>563</v>
      </c>
      <c r="O564" s="478"/>
      <c r="P564" s="478"/>
      <c r="Q564" s="125"/>
      <c r="R564" s="127"/>
      <c r="S564" s="127"/>
      <c r="T564" s="133" t="str">
        <f t="shared" si="72"/>
        <v/>
      </c>
      <c r="U564" s="134" t="str">
        <f t="shared" si="73"/>
        <v/>
      </c>
      <c r="V564" s="125"/>
      <c r="W564" s="125"/>
      <c r="X564" s="125"/>
      <c r="Y564" s="125"/>
      <c r="Z564" s="128"/>
      <c r="AA564" s="692" t="str">
        <f t="shared" si="66"/>
        <v>ERROR</v>
      </c>
      <c r="AB564" s="128"/>
      <c r="AC564" s="128"/>
      <c r="AD564" s="635"/>
      <c r="AE564" s="131" t="str">
        <f t="shared" si="67"/>
        <v>ERROR</v>
      </c>
      <c r="AF564" s="479"/>
      <c r="AG564" s="690"/>
      <c r="AH564" s="481"/>
      <c r="AI564" s="689"/>
      <c r="AJ564" s="480"/>
      <c r="AK564" s="127"/>
      <c r="AL564" s="125"/>
      <c r="AM564" s="125"/>
      <c r="AN564" s="128"/>
      <c r="AO564" s="128"/>
      <c r="AP564" s="125"/>
      <c r="AQ564" s="705"/>
      <c r="AR564" s="96" t="str">
        <f t="shared" si="68"/>
        <v/>
      </c>
      <c r="AS564" s="96" t="str">
        <f t="shared" si="69"/>
        <v/>
      </c>
      <c r="AT564" s="132" t="str">
        <f t="shared" si="70"/>
        <v xml:space="preserve"> - </v>
      </c>
      <c r="AU564" s="477" t="str">
        <f>IFERROR(VLOOKUP(B564,adm!$C$2:$E$36,3,FALSE),"")</f>
        <v/>
      </c>
      <c r="AV564" s="258"/>
      <c r="AW564" s="122"/>
      <c r="AX564" s="122"/>
      <c r="AY564" s="122"/>
      <c r="AZ564" s="122"/>
      <c r="BA564" s="122"/>
    </row>
    <row r="565" spans="1:53" ht="15.75" customHeight="1" x14ac:dyDescent="0.25">
      <c r="A565" s="812">
        <v>564</v>
      </c>
      <c r="B565" s="123"/>
      <c r="C565" s="131"/>
      <c r="D565" s="124"/>
      <c r="E565" s="543"/>
      <c r="F565" s="124"/>
      <c r="G565" s="681"/>
      <c r="H565" s="125"/>
      <c r="I565" s="742"/>
      <c r="J565" s="126"/>
      <c r="K565" s="701"/>
      <c r="L565" s="126"/>
      <c r="M565" s="125"/>
      <c r="N565" s="132" t="str">
        <f t="shared" si="71"/>
        <v>564</v>
      </c>
      <c r="O565" s="478"/>
      <c r="P565" s="478"/>
      <c r="Q565" s="125"/>
      <c r="R565" s="127"/>
      <c r="S565" s="127"/>
      <c r="T565" s="133" t="str">
        <f t="shared" si="72"/>
        <v/>
      </c>
      <c r="U565" s="134" t="str">
        <f t="shared" si="73"/>
        <v/>
      </c>
      <c r="V565" s="125"/>
      <c r="W565" s="125"/>
      <c r="X565" s="125"/>
      <c r="Y565" s="125"/>
      <c r="Z565" s="128"/>
      <c r="AA565" s="692" t="str">
        <f t="shared" si="66"/>
        <v>ERROR</v>
      </c>
      <c r="AB565" s="128"/>
      <c r="AC565" s="128"/>
      <c r="AD565" s="635"/>
      <c r="AE565" s="131" t="str">
        <f t="shared" si="67"/>
        <v>ERROR</v>
      </c>
      <c r="AF565" s="479"/>
      <c r="AG565" s="690"/>
      <c r="AH565" s="481"/>
      <c r="AI565" s="689"/>
      <c r="AJ565" s="480"/>
      <c r="AK565" s="127"/>
      <c r="AL565" s="125"/>
      <c r="AM565" s="125"/>
      <c r="AN565" s="128"/>
      <c r="AO565" s="128"/>
      <c r="AP565" s="125"/>
      <c r="AQ565" s="705"/>
      <c r="AR565" s="96" t="str">
        <f t="shared" si="68"/>
        <v/>
      </c>
      <c r="AS565" s="96" t="str">
        <f t="shared" si="69"/>
        <v/>
      </c>
      <c r="AT565" s="132" t="str">
        <f t="shared" si="70"/>
        <v xml:space="preserve"> - </v>
      </c>
      <c r="AU565" s="477" t="str">
        <f>IFERROR(VLOOKUP(B565,adm!$C$2:$E$36,3,FALSE),"")</f>
        <v/>
      </c>
      <c r="AV565" s="258"/>
      <c r="AW565" s="122"/>
      <c r="AX565" s="122"/>
      <c r="AY565" s="122"/>
      <c r="AZ565" s="122"/>
      <c r="BA565" s="122"/>
    </row>
    <row r="566" spans="1:53" ht="15.75" customHeight="1" x14ac:dyDescent="0.25">
      <c r="A566" s="812">
        <v>565</v>
      </c>
      <c r="B566" s="123"/>
      <c r="C566" s="131"/>
      <c r="D566" s="124"/>
      <c r="E566" s="543"/>
      <c r="F566" s="124"/>
      <c r="G566" s="681"/>
      <c r="H566" s="125"/>
      <c r="I566" s="742"/>
      <c r="J566" s="126"/>
      <c r="K566" s="701"/>
      <c r="L566" s="126"/>
      <c r="M566" s="125"/>
      <c r="N566" s="132" t="str">
        <f t="shared" si="71"/>
        <v>565</v>
      </c>
      <c r="O566" s="478"/>
      <c r="P566" s="478"/>
      <c r="Q566" s="125"/>
      <c r="R566" s="127"/>
      <c r="S566" s="127"/>
      <c r="T566" s="133" t="str">
        <f t="shared" si="72"/>
        <v/>
      </c>
      <c r="U566" s="134" t="str">
        <f t="shared" si="73"/>
        <v/>
      </c>
      <c r="V566" s="125"/>
      <c r="W566" s="125"/>
      <c r="X566" s="125"/>
      <c r="Y566" s="125"/>
      <c r="Z566" s="128"/>
      <c r="AA566" s="692" t="str">
        <f t="shared" si="66"/>
        <v>ERROR</v>
      </c>
      <c r="AB566" s="128"/>
      <c r="AC566" s="128"/>
      <c r="AD566" s="635"/>
      <c r="AE566" s="131" t="str">
        <f t="shared" si="67"/>
        <v>ERROR</v>
      </c>
      <c r="AF566" s="479"/>
      <c r="AG566" s="690"/>
      <c r="AH566" s="481"/>
      <c r="AI566" s="689"/>
      <c r="AJ566" s="480"/>
      <c r="AK566" s="127"/>
      <c r="AL566" s="125"/>
      <c r="AM566" s="125"/>
      <c r="AN566" s="128"/>
      <c r="AO566" s="128"/>
      <c r="AP566" s="125"/>
      <c r="AQ566" s="705"/>
      <c r="AR566" s="96" t="str">
        <f t="shared" si="68"/>
        <v/>
      </c>
      <c r="AS566" s="96" t="str">
        <f t="shared" si="69"/>
        <v/>
      </c>
      <c r="AT566" s="132" t="str">
        <f t="shared" si="70"/>
        <v xml:space="preserve"> - </v>
      </c>
      <c r="AU566" s="477" t="str">
        <f>IFERROR(VLOOKUP(B566,adm!$C$2:$E$36,3,FALSE),"")</f>
        <v/>
      </c>
      <c r="AV566" s="258"/>
      <c r="AW566" s="122"/>
      <c r="AX566" s="122"/>
      <c r="AY566" s="122"/>
      <c r="AZ566" s="122"/>
      <c r="BA566" s="122"/>
    </row>
    <row r="567" spans="1:53" ht="15.75" customHeight="1" x14ac:dyDescent="0.25">
      <c r="A567" s="812">
        <v>566</v>
      </c>
      <c r="B567" s="123"/>
      <c r="C567" s="131"/>
      <c r="D567" s="124"/>
      <c r="E567" s="543"/>
      <c r="F567" s="124"/>
      <c r="G567" s="681"/>
      <c r="H567" s="125"/>
      <c r="I567" s="742"/>
      <c r="J567" s="126"/>
      <c r="K567" s="701"/>
      <c r="L567" s="126"/>
      <c r="M567" s="125"/>
      <c r="N567" s="132" t="str">
        <f t="shared" si="71"/>
        <v>566</v>
      </c>
      <c r="O567" s="478"/>
      <c r="P567" s="478"/>
      <c r="Q567" s="125"/>
      <c r="R567" s="127"/>
      <c r="S567" s="127"/>
      <c r="T567" s="133" t="str">
        <f t="shared" si="72"/>
        <v/>
      </c>
      <c r="U567" s="134" t="str">
        <f t="shared" si="73"/>
        <v/>
      </c>
      <c r="V567" s="125"/>
      <c r="W567" s="125"/>
      <c r="X567" s="125"/>
      <c r="Y567" s="125"/>
      <c r="Z567" s="128"/>
      <c r="AA567" s="692" t="str">
        <f t="shared" si="66"/>
        <v>ERROR</v>
      </c>
      <c r="AB567" s="128"/>
      <c r="AC567" s="128"/>
      <c r="AD567" s="635"/>
      <c r="AE567" s="131" t="str">
        <f t="shared" si="67"/>
        <v>ERROR</v>
      </c>
      <c r="AF567" s="479"/>
      <c r="AG567" s="690"/>
      <c r="AH567" s="481"/>
      <c r="AI567" s="689"/>
      <c r="AJ567" s="480"/>
      <c r="AK567" s="127"/>
      <c r="AL567" s="125"/>
      <c r="AM567" s="125"/>
      <c r="AN567" s="128"/>
      <c r="AO567" s="128"/>
      <c r="AP567" s="125"/>
      <c r="AQ567" s="705"/>
      <c r="AR567" s="96" t="str">
        <f t="shared" si="68"/>
        <v/>
      </c>
      <c r="AS567" s="96" t="str">
        <f t="shared" si="69"/>
        <v/>
      </c>
      <c r="AT567" s="132" t="str">
        <f t="shared" si="70"/>
        <v xml:space="preserve"> - </v>
      </c>
      <c r="AU567" s="477" t="str">
        <f>IFERROR(VLOOKUP(B567,adm!$C$2:$E$36,3,FALSE),"")</f>
        <v/>
      </c>
      <c r="AV567" s="258"/>
      <c r="AW567" s="122"/>
      <c r="AX567" s="122"/>
      <c r="AY567" s="122"/>
      <c r="AZ567" s="122"/>
      <c r="BA567" s="122"/>
    </row>
    <row r="568" spans="1:53" ht="15.75" customHeight="1" x14ac:dyDescent="0.25">
      <c r="A568" s="812">
        <v>567</v>
      </c>
      <c r="B568" s="123"/>
      <c r="C568" s="131"/>
      <c r="D568" s="124"/>
      <c r="E568" s="543"/>
      <c r="F568" s="124"/>
      <c r="G568" s="681"/>
      <c r="H568" s="125"/>
      <c r="I568" s="742"/>
      <c r="J568" s="126"/>
      <c r="K568" s="701"/>
      <c r="L568" s="126"/>
      <c r="M568" s="125"/>
      <c r="N568" s="132" t="str">
        <f t="shared" si="71"/>
        <v>567</v>
      </c>
      <c r="O568" s="478"/>
      <c r="P568" s="478"/>
      <c r="Q568" s="125"/>
      <c r="R568" s="127"/>
      <c r="S568" s="127"/>
      <c r="T568" s="133" t="str">
        <f t="shared" si="72"/>
        <v/>
      </c>
      <c r="U568" s="134" t="str">
        <f t="shared" si="73"/>
        <v/>
      </c>
      <c r="V568" s="125"/>
      <c r="W568" s="125"/>
      <c r="X568" s="125"/>
      <c r="Y568" s="125"/>
      <c r="Z568" s="128"/>
      <c r="AA568" s="692" t="str">
        <f t="shared" si="66"/>
        <v>ERROR</v>
      </c>
      <c r="AB568" s="128"/>
      <c r="AC568" s="128"/>
      <c r="AD568" s="635"/>
      <c r="AE568" s="131" t="str">
        <f t="shared" si="67"/>
        <v>ERROR</v>
      </c>
      <c r="AF568" s="479"/>
      <c r="AG568" s="690"/>
      <c r="AH568" s="481"/>
      <c r="AI568" s="689"/>
      <c r="AJ568" s="480"/>
      <c r="AK568" s="127"/>
      <c r="AL568" s="125"/>
      <c r="AM568" s="125"/>
      <c r="AN568" s="128"/>
      <c r="AO568" s="128"/>
      <c r="AP568" s="125"/>
      <c r="AQ568" s="705"/>
      <c r="AR568" s="96" t="str">
        <f t="shared" si="68"/>
        <v/>
      </c>
      <c r="AS568" s="96" t="str">
        <f t="shared" si="69"/>
        <v/>
      </c>
      <c r="AT568" s="132" t="str">
        <f t="shared" si="70"/>
        <v xml:space="preserve"> - </v>
      </c>
      <c r="AU568" s="477" t="str">
        <f>IFERROR(VLOOKUP(B568,adm!$C$2:$E$36,3,FALSE),"")</f>
        <v/>
      </c>
      <c r="AV568" s="258"/>
      <c r="AW568" s="122"/>
      <c r="AX568" s="122"/>
      <c r="AY568" s="122"/>
      <c r="AZ568" s="122"/>
      <c r="BA568" s="122"/>
    </row>
    <row r="569" spans="1:53" ht="15.75" customHeight="1" x14ac:dyDescent="0.25">
      <c r="A569" s="812">
        <v>568</v>
      </c>
      <c r="B569" s="123"/>
      <c r="C569" s="131"/>
      <c r="D569" s="124"/>
      <c r="E569" s="543"/>
      <c r="F569" s="124"/>
      <c r="G569" s="681"/>
      <c r="H569" s="125"/>
      <c r="I569" s="742"/>
      <c r="J569" s="126"/>
      <c r="K569" s="701"/>
      <c r="L569" s="126"/>
      <c r="M569" s="125"/>
      <c r="N569" s="132" t="str">
        <f t="shared" si="71"/>
        <v>568</v>
      </c>
      <c r="O569" s="478"/>
      <c r="P569" s="478"/>
      <c r="Q569" s="125"/>
      <c r="R569" s="127"/>
      <c r="S569" s="127"/>
      <c r="T569" s="133" t="str">
        <f t="shared" si="72"/>
        <v/>
      </c>
      <c r="U569" s="134" t="str">
        <f t="shared" si="73"/>
        <v/>
      </c>
      <c r="V569" s="125"/>
      <c r="W569" s="125"/>
      <c r="X569" s="125"/>
      <c r="Y569" s="125"/>
      <c r="Z569" s="128"/>
      <c r="AA569" s="692" t="str">
        <f t="shared" si="66"/>
        <v>ERROR</v>
      </c>
      <c r="AB569" s="128"/>
      <c r="AC569" s="128"/>
      <c r="AD569" s="635"/>
      <c r="AE569" s="131" t="str">
        <f t="shared" si="67"/>
        <v>ERROR</v>
      </c>
      <c r="AF569" s="479"/>
      <c r="AG569" s="690"/>
      <c r="AH569" s="481"/>
      <c r="AI569" s="689"/>
      <c r="AJ569" s="480"/>
      <c r="AK569" s="127"/>
      <c r="AL569" s="125"/>
      <c r="AM569" s="125"/>
      <c r="AN569" s="128"/>
      <c r="AO569" s="128"/>
      <c r="AP569" s="125"/>
      <c r="AQ569" s="705"/>
      <c r="AR569" s="96" t="str">
        <f t="shared" si="68"/>
        <v/>
      </c>
      <c r="AS569" s="96" t="str">
        <f t="shared" si="69"/>
        <v/>
      </c>
      <c r="AT569" s="132" t="str">
        <f t="shared" si="70"/>
        <v xml:space="preserve"> - </v>
      </c>
      <c r="AU569" s="477" t="str">
        <f>IFERROR(VLOOKUP(B569,adm!$C$2:$E$36,3,FALSE),"")</f>
        <v/>
      </c>
      <c r="AV569" s="258"/>
      <c r="AW569" s="122"/>
      <c r="AX569" s="122"/>
      <c r="AY569" s="122"/>
      <c r="AZ569" s="122"/>
      <c r="BA569" s="122"/>
    </row>
    <row r="570" spans="1:53" ht="15.75" customHeight="1" x14ac:dyDescent="0.25">
      <c r="A570" s="812">
        <v>569</v>
      </c>
      <c r="B570" s="123"/>
      <c r="C570" s="131"/>
      <c r="D570" s="124"/>
      <c r="E570" s="543"/>
      <c r="F570" s="124"/>
      <c r="G570" s="681"/>
      <c r="H570" s="125"/>
      <c r="I570" s="742"/>
      <c r="J570" s="126"/>
      <c r="K570" s="701"/>
      <c r="L570" s="126"/>
      <c r="M570" s="125"/>
      <c r="N570" s="132" t="str">
        <f t="shared" si="71"/>
        <v>569</v>
      </c>
      <c r="O570" s="478"/>
      <c r="P570" s="478"/>
      <c r="Q570" s="125"/>
      <c r="R570" s="127"/>
      <c r="S570" s="127"/>
      <c r="T570" s="133" t="str">
        <f t="shared" si="72"/>
        <v/>
      </c>
      <c r="U570" s="134" t="str">
        <f t="shared" si="73"/>
        <v/>
      </c>
      <c r="V570" s="125"/>
      <c r="W570" s="125"/>
      <c r="X570" s="125"/>
      <c r="Y570" s="125"/>
      <c r="Z570" s="128"/>
      <c r="AA570" s="692" t="str">
        <f t="shared" si="66"/>
        <v>ERROR</v>
      </c>
      <c r="AB570" s="128"/>
      <c r="AC570" s="128"/>
      <c r="AD570" s="635"/>
      <c r="AE570" s="131" t="str">
        <f t="shared" si="67"/>
        <v>ERROR</v>
      </c>
      <c r="AF570" s="479"/>
      <c r="AG570" s="690"/>
      <c r="AH570" s="481"/>
      <c r="AI570" s="689"/>
      <c r="AJ570" s="480"/>
      <c r="AK570" s="127"/>
      <c r="AL570" s="125"/>
      <c r="AM570" s="125"/>
      <c r="AN570" s="128"/>
      <c r="AO570" s="128"/>
      <c r="AP570" s="125"/>
      <c r="AQ570" s="705"/>
      <c r="AR570" s="96" t="str">
        <f t="shared" si="68"/>
        <v/>
      </c>
      <c r="AS570" s="96" t="str">
        <f t="shared" si="69"/>
        <v/>
      </c>
      <c r="AT570" s="132" t="str">
        <f t="shared" si="70"/>
        <v xml:space="preserve"> - </v>
      </c>
      <c r="AU570" s="477" t="str">
        <f>IFERROR(VLOOKUP(B570,adm!$C$2:$E$36,3,FALSE),"")</f>
        <v/>
      </c>
      <c r="AV570" s="258"/>
      <c r="AW570" s="122"/>
      <c r="AX570" s="122"/>
      <c r="AY570" s="122"/>
      <c r="AZ570" s="122"/>
      <c r="BA570" s="122"/>
    </row>
    <row r="571" spans="1:53" ht="15.75" customHeight="1" x14ac:dyDescent="0.25">
      <c r="A571" s="812">
        <v>570</v>
      </c>
      <c r="B571" s="123"/>
      <c r="C571" s="131"/>
      <c r="D571" s="124"/>
      <c r="E571" s="543"/>
      <c r="F571" s="124"/>
      <c r="G571" s="681"/>
      <c r="H571" s="125"/>
      <c r="I571" s="742"/>
      <c r="J571" s="126"/>
      <c r="K571" s="701"/>
      <c r="L571" s="126"/>
      <c r="M571" s="125"/>
      <c r="N571" s="132" t="str">
        <f t="shared" si="71"/>
        <v>570</v>
      </c>
      <c r="O571" s="478"/>
      <c r="P571" s="478"/>
      <c r="Q571" s="125"/>
      <c r="R571" s="127"/>
      <c r="S571" s="127"/>
      <c r="T571" s="133" t="str">
        <f t="shared" si="72"/>
        <v/>
      </c>
      <c r="U571" s="134" t="str">
        <f t="shared" si="73"/>
        <v/>
      </c>
      <c r="V571" s="125"/>
      <c r="W571" s="125"/>
      <c r="X571" s="125"/>
      <c r="Y571" s="125"/>
      <c r="Z571" s="128"/>
      <c r="AA571" s="692" t="str">
        <f t="shared" si="66"/>
        <v>ERROR</v>
      </c>
      <c r="AB571" s="128"/>
      <c r="AC571" s="128"/>
      <c r="AD571" s="635"/>
      <c r="AE571" s="131" t="str">
        <f t="shared" si="67"/>
        <v>ERROR</v>
      </c>
      <c r="AF571" s="479"/>
      <c r="AG571" s="690"/>
      <c r="AH571" s="481"/>
      <c r="AI571" s="689"/>
      <c r="AJ571" s="480"/>
      <c r="AK571" s="127"/>
      <c r="AL571" s="125"/>
      <c r="AM571" s="125"/>
      <c r="AN571" s="128"/>
      <c r="AO571" s="128"/>
      <c r="AP571" s="125"/>
      <c r="AQ571" s="705"/>
      <c r="AR571" s="96" t="str">
        <f t="shared" si="68"/>
        <v/>
      </c>
      <c r="AS571" s="96" t="str">
        <f t="shared" si="69"/>
        <v/>
      </c>
      <c r="AT571" s="132" t="str">
        <f t="shared" si="70"/>
        <v xml:space="preserve"> - </v>
      </c>
      <c r="AU571" s="477" t="str">
        <f>IFERROR(VLOOKUP(B571,adm!$C$2:$E$36,3,FALSE),"")</f>
        <v/>
      </c>
      <c r="AV571" s="258"/>
      <c r="AW571" s="122"/>
      <c r="AX571" s="122"/>
      <c r="AY571" s="122"/>
      <c r="AZ571" s="122"/>
      <c r="BA571" s="122"/>
    </row>
    <row r="572" spans="1:53" ht="15.75" customHeight="1" x14ac:dyDescent="0.25">
      <c r="A572" s="812">
        <v>571</v>
      </c>
      <c r="B572" s="123"/>
      <c r="C572" s="131"/>
      <c r="D572" s="124"/>
      <c r="E572" s="543"/>
      <c r="F572" s="124"/>
      <c r="G572" s="681"/>
      <c r="H572" s="125"/>
      <c r="I572" s="742"/>
      <c r="J572" s="126"/>
      <c r="K572" s="701"/>
      <c r="L572" s="126"/>
      <c r="M572" s="125"/>
      <c r="N572" s="132" t="str">
        <f t="shared" si="71"/>
        <v>571</v>
      </c>
      <c r="O572" s="478"/>
      <c r="P572" s="478"/>
      <c r="Q572" s="125"/>
      <c r="R572" s="127"/>
      <c r="S572" s="127"/>
      <c r="T572" s="133" t="str">
        <f t="shared" si="72"/>
        <v/>
      </c>
      <c r="U572" s="134" t="str">
        <f t="shared" si="73"/>
        <v/>
      </c>
      <c r="V572" s="125"/>
      <c r="W572" s="125"/>
      <c r="X572" s="125"/>
      <c r="Y572" s="125"/>
      <c r="Z572" s="128"/>
      <c r="AA572" s="692" t="str">
        <f t="shared" si="66"/>
        <v>ERROR</v>
      </c>
      <c r="AB572" s="128"/>
      <c r="AC572" s="128"/>
      <c r="AD572" s="635"/>
      <c r="AE572" s="131" t="str">
        <f t="shared" si="67"/>
        <v>ERROR</v>
      </c>
      <c r="AF572" s="479"/>
      <c r="AG572" s="690"/>
      <c r="AH572" s="481"/>
      <c r="AI572" s="689"/>
      <c r="AJ572" s="480"/>
      <c r="AK572" s="127"/>
      <c r="AL572" s="125"/>
      <c r="AM572" s="125"/>
      <c r="AN572" s="128"/>
      <c r="AO572" s="128"/>
      <c r="AP572" s="125"/>
      <c r="AQ572" s="705"/>
      <c r="AR572" s="96" t="str">
        <f t="shared" si="68"/>
        <v/>
      </c>
      <c r="AS572" s="96" t="str">
        <f t="shared" si="69"/>
        <v/>
      </c>
      <c r="AT572" s="132" t="str">
        <f t="shared" si="70"/>
        <v xml:space="preserve"> - </v>
      </c>
      <c r="AU572" s="477" t="str">
        <f>IFERROR(VLOOKUP(B572,adm!$C$2:$E$36,3,FALSE),"")</f>
        <v/>
      </c>
      <c r="AV572" s="258"/>
      <c r="AW572" s="122"/>
      <c r="AX572" s="122"/>
      <c r="AY572" s="122"/>
      <c r="AZ572" s="122"/>
      <c r="BA572" s="122"/>
    </row>
    <row r="573" spans="1:53" ht="15.75" customHeight="1" x14ac:dyDescent="0.25">
      <c r="A573" s="812">
        <v>572</v>
      </c>
      <c r="B573" s="123"/>
      <c r="C573" s="131"/>
      <c r="D573" s="124"/>
      <c r="E573" s="543"/>
      <c r="F573" s="124"/>
      <c r="G573" s="681"/>
      <c r="H573" s="125"/>
      <c r="I573" s="742"/>
      <c r="J573" s="126"/>
      <c r="K573" s="701"/>
      <c r="L573" s="126"/>
      <c r="M573" s="125"/>
      <c r="N573" s="132" t="str">
        <f t="shared" si="71"/>
        <v>572</v>
      </c>
      <c r="O573" s="478"/>
      <c r="P573" s="478"/>
      <c r="Q573" s="125"/>
      <c r="R573" s="127"/>
      <c r="S573" s="127"/>
      <c r="T573" s="133" t="str">
        <f t="shared" si="72"/>
        <v/>
      </c>
      <c r="U573" s="134" t="str">
        <f t="shared" si="73"/>
        <v/>
      </c>
      <c r="V573" s="125"/>
      <c r="W573" s="125"/>
      <c r="X573" s="125"/>
      <c r="Y573" s="125"/>
      <c r="Z573" s="128"/>
      <c r="AA573" s="692" t="str">
        <f t="shared" si="66"/>
        <v>ERROR</v>
      </c>
      <c r="AB573" s="128"/>
      <c r="AC573" s="128"/>
      <c r="AD573" s="635"/>
      <c r="AE573" s="131" t="str">
        <f t="shared" si="67"/>
        <v>ERROR</v>
      </c>
      <c r="AF573" s="479"/>
      <c r="AG573" s="690"/>
      <c r="AH573" s="481"/>
      <c r="AI573" s="689"/>
      <c r="AJ573" s="480"/>
      <c r="AK573" s="127"/>
      <c r="AL573" s="125"/>
      <c r="AM573" s="125"/>
      <c r="AN573" s="128"/>
      <c r="AO573" s="128"/>
      <c r="AP573" s="125"/>
      <c r="AQ573" s="705"/>
      <c r="AR573" s="96" t="str">
        <f t="shared" si="68"/>
        <v/>
      </c>
      <c r="AS573" s="96" t="str">
        <f t="shared" si="69"/>
        <v/>
      </c>
      <c r="AT573" s="132" t="str">
        <f t="shared" si="70"/>
        <v xml:space="preserve"> - </v>
      </c>
      <c r="AU573" s="477" t="str">
        <f>IFERROR(VLOOKUP(B573,adm!$C$2:$E$36,3,FALSE),"")</f>
        <v/>
      </c>
      <c r="AV573" s="258"/>
      <c r="AW573" s="122"/>
      <c r="AX573" s="122"/>
      <c r="AY573" s="122"/>
      <c r="AZ573" s="122"/>
      <c r="BA573" s="122"/>
    </row>
    <row r="574" spans="1:53" ht="15.75" customHeight="1" x14ac:dyDescent="0.25">
      <c r="A574" s="812">
        <v>573</v>
      </c>
      <c r="B574" s="123"/>
      <c r="C574" s="131"/>
      <c r="D574" s="124"/>
      <c r="E574" s="543"/>
      <c r="F574" s="124"/>
      <c r="G574" s="681"/>
      <c r="H574" s="125"/>
      <c r="I574" s="742"/>
      <c r="J574" s="126"/>
      <c r="K574" s="701"/>
      <c r="L574" s="126"/>
      <c r="M574" s="125"/>
      <c r="N574" s="132" t="str">
        <f t="shared" si="71"/>
        <v>573</v>
      </c>
      <c r="O574" s="478"/>
      <c r="P574" s="478"/>
      <c r="Q574" s="125"/>
      <c r="R574" s="127"/>
      <c r="S574" s="127"/>
      <c r="T574" s="133" t="str">
        <f t="shared" si="72"/>
        <v/>
      </c>
      <c r="U574" s="134" t="str">
        <f t="shared" si="73"/>
        <v/>
      </c>
      <c r="V574" s="125"/>
      <c r="W574" s="125"/>
      <c r="X574" s="125"/>
      <c r="Y574" s="125"/>
      <c r="Z574" s="128"/>
      <c r="AA574" s="692" t="str">
        <f t="shared" si="66"/>
        <v>ERROR</v>
      </c>
      <c r="AB574" s="128"/>
      <c r="AC574" s="128"/>
      <c r="AD574" s="635"/>
      <c r="AE574" s="131" t="str">
        <f t="shared" si="67"/>
        <v>ERROR</v>
      </c>
      <c r="AF574" s="479"/>
      <c r="AG574" s="690"/>
      <c r="AH574" s="481"/>
      <c r="AI574" s="689"/>
      <c r="AJ574" s="480"/>
      <c r="AK574" s="127"/>
      <c r="AL574" s="125"/>
      <c r="AM574" s="125"/>
      <c r="AN574" s="128"/>
      <c r="AO574" s="128"/>
      <c r="AP574" s="125"/>
      <c r="AQ574" s="705"/>
      <c r="AR574" s="96" t="str">
        <f t="shared" si="68"/>
        <v/>
      </c>
      <c r="AS574" s="96" t="str">
        <f t="shared" si="69"/>
        <v/>
      </c>
      <c r="AT574" s="132" t="str">
        <f t="shared" si="70"/>
        <v xml:space="preserve"> - </v>
      </c>
      <c r="AU574" s="477" t="str">
        <f>IFERROR(VLOOKUP(B574,adm!$C$2:$E$36,3,FALSE),"")</f>
        <v/>
      </c>
      <c r="AV574" s="258"/>
      <c r="AW574" s="122"/>
      <c r="AX574" s="122"/>
      <c r="AY574" s="122"/>
      <c r="AZ574" s="122"/>
      <c r="BA574" s="122"/>
    </row>
    <row r="575" spans="1:53" ht="15.75" customHeight="1" x14ac:dyDescent="0.25">
      <c r="A575" s="812">
        <v>574</v>
      </c>
      <c r="B575" s="123"/>
      <c r="C575" s="131"/>
      <c r="D575" s="124"/>
      <c r="E575" s="543"/>
      <c r="F575" s="124"/>
      <c r="G575" s="681"/>
      <c r="H575" s="125"/>
      <c r="I575" s="742"/>
      <c r="J575" s="126"/>
      <c r="K575" s="701"/>
      <c r="L575" s="126"/>
      <c r="M575" s="125"/>
      <c r="N575" s="132" t="str">
        <f t="shared" si="71"/>
        <v>574</v>
      </c>
      <c r="O575" s="478"/>
      <c r="P575" s="478"/>
      <c r="Q575" s="125"/>
      <c r="R575" s="127"/>
      <c r="S575" s="127"/>
      <c r="T575" s="133" t="str">
        <f t="shared" si="72"/>
        <v/>
      </c>
      <c r="U575" s="134" t="str">
        <f t="shared" si="73"/>
        <v/>
      </c>
      <c r="V575" s="125"/>
      <c r="W575" s="125"/>
      <c r="X575" s="125"/>
      <c r="Y575" s="125"/>
      <c r="Z575" s="128"/>
      <c r="AA575" s="692" t="str">
        <f t="shared" si="66"/>
        <v>ERROR</v>
      </c>
      <c r="AB575" s="128"/>
      <c r="AC575" s="128"/>
      <c r="AD575" s="635"/>
      <c r="AE575" s="131" t="str">
        <f t="shared" si="67"/>
        <v>ERROR</v>
      </c>
      <c r="AF575" s="479"/>
      <c r="AG575" s="690"/>
      <c r="AH575" s="481"/>
      <c r="AI575" s="689"/>
      <c r="AJ575" s="480"/>
      <c r="AK575" s="127"/>
      <c r="AL575" s="125"/>
      <c r="AM575" s="125"/>
      <c r="AN575" s="128"/>
      <c r="AO575" s="128"/>
      <c r="AP575" s="125"/>
      <c r="AQ575" s="705"/>
      <c r="AR575" s="96" t="str">
        <f t="shared" si="68"/>
        <v/>
      </c>
      <c r="AS575" s="96" t="str">
        <f t="shared" si="69"/>
        <v/>
      </c>
      <c r="AT575" s="132" t="str">
        <f t="shared" si="70"/>
        <v xml:space="preserve"> - </v>
      </c>
      <c r="AU575" s="477" t="str">
        <f>IFERROR(VLOOKUP(B575,adm!$C$2:$E$36,3,FALSE),"")</f>
        <v/>
      </c>
      <c r="AV575" s="258"/>
      <c r="AW575" s="122"/>
      <c r="AX575" s="122"/>
      <c r="AY575" s="122"/>
      <c r="AZ575" s="122"/>
      <c r="BA575" s="122"/>
    </row>
    <row r="576" spans="1:53" ht="15.75" customHeight="1" x14ac:dyDescent="0.25">
      <c r="A576" s="812">
        <v>575</v>
      </c>
      <c r="B576" s="123"/>
      <c r="C576" s="131"/>
      <c r="D576" s="124"/>
      <c r="E576" s="543"/>
      <c r="F576" s="124"/>
      <c r="G576" s="681"/>
      <c r="H576" s="125"/>
      <c r="I576" s="742"/>
      <c r="J576" s="126"/>
      <c r="K576" s="701"/>
      <c r="L576" s="126"/>
      <c r="M576" s="125"/>
      <c r="N576" s="132" t="str">
        <f t="shared" si="71"/>
        <v>575</v>
      </c>
      <c r="O576" s="478"/>
      <c r="P576" s="478"/>
      <c r="Q576" s="125"/>
      <c r="R576" s="127"/>
      <c r="S576" s="127"/>
      <c r="T576" s="133" t="str">
        <f t="shared" si="72"/>
        <v/>
      </c>
      <c r="U576" s="134" t="str">
        <f t="shared" si="73"/>
        <v/>
      </c>
      <c r="V576" s="125"/>
      <c r="W576" s="125"/>
      <c r="X576" s="125"/>
      <c r="Y576" s="125"/>
      <c r="Z576" s="128"/>
      <c r="AA576" s="692" t="str">
        <f t="shared" si="66"/>
        <v>ERROR</v>
      </c>
      <c r="AB576" s="128"/>
      <c r="AC576" s="128"/>
      <c r="AD576" s="635"/>
      <c r="AE576" s="131" t="str">
        <f t="shared" si="67"/>
        <v>ERROR</v>
      </c>
      <c r="AF576" s="479"/>
      <c r="AG576" s="690"/>
      <c r="AH576" s="481"/>
      <c r="AI576" s="689"/>
      <c r="AJ576" s="480"/>
      <c r="AK576" s="127"/>
      <c r="AL576" s="125"/>
      <c r="AM576" s="125"/>
      <c r="AN576" s="128"/>
      <c r="AO576" s="128"/>
      <c r="AP576" s="125"/>
      <c r="AQ576" s="705"/>
      <c r="AR576" s="96" t="str">
        <f t="shared" si="68"/>
        <v/>
      </c>
      <c r="AS576" s="96" t="str">
        <f t="shared" si="69"/>
        <v/>
      </c>
      <c r="AT576" s="132" t="str">
        <f t="shared" si="70"/>
        <v xml:space="preserve"> - </v>
      </c>
      <c r="AU576" s="477" t="str">
        <f>IFERROR(VLOOKUP(B576,adm!$C$2:$E$36,3,FALSE),"")</f>
        <v/>
      </c>
      <c r="AV576" s="258"/>
      <c r="AW576" s="122"/>
      <c r="AX576" s="122"/>
      <c r="AY576" s="122"/>
      <c r="AZ576" s="122"/>
      <c r="BA576" s="122"/>
    </row>
    <row r="577" spans="1:53" ht="15.75" customHeight="1" x14ac:dyDescent="0.25">
      <c r="A577" s="812">
        <v>576</v>
      </c>
      <c r="B577" s="123"/>
      <c r="C577" s="131"/>
      <c r="D577" s="124"/>
      <c r="E577" s="543"/>
      <c r="F577" s="124"/>
      <c r="G577" s="681"/>
      <c r="H577" s="125"/>
      <c r="I577" s="742"/>
      <c r="J577" s="126"/>
      <c r="K577" s="701"/>
      <c r="L577" s="126"/>
      <c r="M577" s="125"/>
      <c r="N577" s="132" t="str">
        <f t="shared" si="71"/>
        <v>576</v>
      </c>
      <c r="O577" s="478"/>
      <c r="P577" s="478"/>
      <c r="Q577" s="125"/>
      <c r="R577" s="127"/>
      <c r="S577" s="127"/>
      <c r="T577" s="133" t="str">
        <f t="shared" si="72"/>
        <v/>
      </c>
      <c r="U577" s="134" t="str">
        <f t="shared" si="73"/>
        <v/>
      </c>
      <c r="V577" s="125"/>
      <c r="W577" s="125"/>
      <c r="X577" s="125"/>
      <c r="Y577" s="125"/>
      <c r="Z577" s="128"/>
      <c r="AA577" s="692" t="str">
        <f t="shared" si="66"/>
        <v>ERROR</v>
      </c>
      <c r="AB577" s="128"/>
      <c r="AC577" s="128"/>
      <c r="AD577" s="635"/>
      <c r="AE577" s="131" t="str">
        <f t="shared" si="67"/>
        <v>ERROR</v>
      </c>
      <c r="AF577" s="479"/>
      <c r="AG577" s="690"/>
      <c r="AH577" s="481"/>
      <c r="AI577" s="689"/>
      <c r="AJ577" s="480"/>
      <c r="AK577" s="127"/>
      <c r="AL577" s="125"/>
      <c r="AM577" s="125"/>
      <c r="AN577" s="128"/>
      <c r="AO577" s="128"/>
      <c r="AP577" s="125"/>
      <c r="AQ577" s="705"/>
      <c r="AR577" s="96" t="str">
        <f t="shared" si="68"/>
        <v/>
      </c>
      <c r="AS577" s="96" t="str">
        <f t="shared" si="69"/>
        <v/>
      </c>
      <c r="AT577" s="132" t="str">
        <f t="shared" si="70"/>
        <v xml:space="preserve"> - </v>
      </c>
      <c r="AU577" s="477" t="str">
        <f>IFERROR(VLOOKUP(B577,adm!$C$2:$E$36,3,FALSE),"")</f>
        <v/>
      </c>
      <c r="AV577" s="258"/>
      <c r="AW577" s="122"/>
      <c r="AX577" s="122"/>
      <c r="AY577" s="122"/>
      <c r="AZ577" s="122"/>
      <c r="BA577" s="122"/>
    </row>
    <row r="578" spans="1:53" ht="15.75" customHeight="1" x14ac:dyDescent="0.25">
      <c r="A578" s="812">
        <v>577</v>
      </c>
      <c r="B578" s="123"/>
      <c r="C578" s="131"/>
      <c r="D578" s="124"/>
      <c r="E578" s="543"/>
      <c r="F578" s="124"/>
      <c r="G578" s="681"/>
      <c r="H578" s="125"/>
      <c r="I578" s="742"/>
      <c r="J578" s="126"/>
      <c r="K578" s="701"/>
      <c r="L578" s="126"/>
      <c r="M578" s="125"/>
      <c r="N578" s="132" t="str">
        <f t="shared" si="71"/>
        <v>577</v>
      </c>
      <c r="O578" s="478"/>
      <c r="P578" s="478"/>
      <c r="Q578" s="125"/>
      <c r="R578" s="127"/>
      <c r="S578" s="127"/>
      <c r="T578" s="133" t="str">
        <f t="shared" si="72"/>
        <v/>
      </c>
      <c r="U578" s="134" t="str">
        <f t="shared" si="73"/>
        <v/>
      </c>
      <c r="V578" s="125"/>
      <c r="W578" s="125"/>
      <c r="X578" s="125"/>
      <c r="Y578" s="125"/>
      <c r="Z578" s="128"/>
      <c r="AA578" s="692" t="str">
        <f t="shared" ref="AA578:AA641" si="74">IF(ISBLANK(Z578),"ERROR",IF(AND(Z578&gt;=12.5,Z578&lt;=35),"Adecuado",IF(AND(Z578&lt;11.5,Z578&gt;=9),"Desnutrición aguda severa",IF(AND(Z578&gt;=11.5,Z578&lt;12.5),"Desnutrición aguda moderada",IF(AND(Z578&gt;=6,Z578&lt;9),"Referencia valoración médica",IF(Z578&lt;6,"Dato inválido",IF(Z578&gt;35,"Dato inválido")))))))</f>
        <v>ERROR</v>
      </c>
      <c r="AB578" s="128"/>
      <c r="AC578" s="128"/>
      <c r="AD578" s="635"/>
      <c r="AE578" s="131" t="str">
        <f t="shared" ref="AE578:AE641" si="75">IF(ISBLANK(AD578),"ERROR",IF(AND(AD578&gt;3,AD578&lt;5),"Obesidad",IF(AND(AD578&gt;2,AD578&lt;=3),"Sobrepeso",IF(AND(AD578&lt;=2,AD578&gt;=-2),"Adecuado",IF(AND(AD578&gt;=-3,AD578&lt;-2),"Desnutrición aguda moderada",IF(AND(AD578&lt;-3,AD578&gt;-5),"Desnutrición aguda severa",IF(AD578&lt;=-5,"Dato inválido",IF(AD578&gt;=5,"Dato inválido"))))))))</f>
        <v>ERROR</v>
      </c>
      <c r="AF578" s="479"/>
      <c r="AG578" s="690"/>
      <c r="AH578" s="481"/>
      <c r="AI578" s="689"/>
      <c r="AJ578" s="480"/>
      <c r="AK578" s="127"/>
      <c r="AL578" s="125"/>
      <c r="AM578" s="125"/>
      <c r="AN578" s="128"/>
      <c r="AO578" s="128"/>
      <c r="AP578" s="125"/>
      <c r="AQ578" s="705"/>
      <c r="AR578" s="96" t="str">
        <f t="shared" ref="AR578:AR641" si="76">IF(D578="","",TEXT(S578,"MMMM"))</f>
        <v/>
      </c>
      <c r="AS578" s="96" t="str">
        <f t="shared" ref="AS578:AS641" si="77">IF(F578="","",TEXT(S578,"YYYY"))</f>
        <v/>
      </c>
      <c r="AT578" s="132" t="str">
        <f t="shared" ref="AT578:AT641" si="78">B578&amp;" - "&amp;E578</f>
        <v xml:space="preserve"> - </v>
      </c>
      <c r="AU578" s="477" t="str">
        <f>IFERROR(VLOOKUP(B578,adm!$C$2:$E$36,3,FALSE),"")</f>
        <v/>
      </c>
      <c r="AV578" s="258"/>
      <c r="AW578" s="122"/>
      <c r="AX578" s="122"/>
      <c r="AY578" s="122"/>
      <c r="AZ578" s="122"/>
      <c r="BA578" s="122"/>
    </row>
    <row r="579" spans="1:53" ht="15.75" customHeight="1" x14ac:dyDescent="0.25">
      <c r="A579" s="812">
        <v>578</v>
      </c>
      <c r="B579" s="123"/>
      <c r="C579" s="131"/>
      <c r="D579" s="124"/>
      <c r="E579" s="543"/>
      <c r="F579" s="124"/>
      <c r="G579" s="681"/>
      <c r="H579" s="125"/>
      <c r="I579" s="742"/>
      <c r="J579" s="126"/>
      <c r="K579" s="701"/>
      <c r="L579" s="126"/>
      <c r="M579" s="125"/>
      <c r="N579" s="132" t="str">
        <f t="shared" ref="N579:N642" si="79">AU579&amp;R579&amp;A579</f>
        <v>578</v>
      </c>
      <c r="O579" s="478"/>
      <c r="P579" s="478"/>
      <c r="Q579" s="125"/>
      <c r="R579" s="127"/>
      <c r="S579" s="127"/>
      <c r="T579" s="133" t="str">
        <f t="shared" ref="T579:T642" si="80">IF(R579="","",(S579-R579)/365)</f>
        <v/>
      </c>
      <c r="U579" s="134" t="str">
        <f t="shared" ref="U579:U642" si="81">IF(R579="","",IF(T579&lt;=0.6,"0-6 meses",IF(T579&lt;=2,"7-23 meses",IF(T579&lt;=5,"24-59 meses",IF(T579&gt;5,"Mayor a 5 años")))))</f>
        <v/>
      </c>
      <c r="V579" s="125"/>
      <c r="W579" s="125"/>
      <c r="X579" s="125"/>
      <c r="Y579" s="125"/>
      <c r="Z579" s="128"/>
      <c r="AA579" s="692" t="str">
        <f t="shared" si="74"/>
        <v>ERROR</v>
      </c>
      <c r="AB579" s="128"/>
      <c r="AC579" s="128"/>
      <c r="AD579" s="635"/>
      <c r="AE579" s="131" t="str">
        <f t="shared" si="75"/>
        <v>ERROR</v>
      </c>
      <c r="AF579" s="479"/>
      <c r="AG579" s="690"/>
      <c r="AH579" s="481"/>
      <c r="AI579" s="689"/>
      <c r="AJ579" s="480"/>
      <c r="AK579" s="127"/>
      <c r="AL579" s="125"/>
      <c r="AM579" s="125"/>
      <c r="AN579" s="128"/>
      <c r="AO579" s="128"/>
      <c r="AP579" s="125"/>
      <c r="AQ579" s="705"/>
      <c r="AR579" s="96" t="str">
        <f t="shared" si="76"/>
        <v/>
      </c>
      <c r="AS579" s="96" t="str">
        <f t="shared" si="77"/>
        <v/>
      </c>
      <c r="AT579" s="132" t="str">
        <f t="shared" si="78"/>
        <v xml:space="preserve"> - </v>
      </c>
      <c r="AU579" s="477" t="str">
        <f>IFERROR(VLOOKUP(B579,adm!$C$2:$E$36,3,FALSE),"")</f>
        <v/>
      </c>
      <c r="AV579" s="258"/>
      <c r="AW579" s="122"/>
      <c r="AX579" s="122"/>
      <c r="AY579" s="122"/>
      <c r="AZ579" s="122"/>
      <c r="BA579" s="122"/>
    </row>
    <row r="580" spans="1:53" ht="15.75" customHeight="1" x14ac:dyDescent="0.25">
      <c r="A580" s="812">
        <v>579</v>
      </c>
      <c r="B580" s="123"/>
      <c r="C580" s="131"/>
      <c r="D580" s="124"/>
      <c r="E580" s="543"/>
      <c r="F580" s="124"/>
      <c r="G580" s="681"/>
      <c r="H580" s="125"/>
      <c r="I580" s="742"/>
      <c r="J580" s="126"/>
      <c r="K580" s="701"/>
      <c r="L580" s="126"/>
      <c r="M580" s="125"/>
      <c r="N580" s="132" t="str">
        <f t="shared" si="79"/>
        <v>579</v>
      </c>
      <c r="O580" s="478"/>
      <c r="P580" s="478"/>
      <c r="Q580" s="125"/>
      <c r="R580" s="127"/>
      <c r="S580" s="127"/>
      <c r="T580" s="133" t="str">
        <f t="shared" si="80"/>
        <v/>
      </c>
      <c r="U580" s="134" t="str">
        <f t="shared" si="81"/>
        <v/>
      </c>
      <c r="V580" s="125"/>
      <c r="W580" s="125"/>
      <c r="X580" s="125"/>
      <c r="Y580" s="125"/>
      <c r="Z580" s="128"/>
      <c r="AA580" s="692" t="str">
        <f t="shared" si="74"/>
        <v>ERROR</v>
      </c>
      <c r="AB580" s="128"/>
      <c r="AC580" s="128"/>
      <c r="AD580" s="635"/>
      <c r="AE580" s="131" t="str">
        <f t="shared" si="75"/>
        <v>ERROR</v>
      </c>
      <c r="AF580" s="479"/>
      <c r="AG580" s="690"/>
      <c r="AH580" s="481"/>
      <c r="AI580" s="689"/>
      <c r="AJ580" s="480"/>
      <c r="AK580" s="127"/>
      <c r="AL580" s="125"/>
      <c r="AM580" s="125"/>
      <c r="AN580" s="128"/>
      <c r="AO580" s="128"/>
      <c r="AP580" s="125"/>
      <c r="AQ580" s="705"/>
      <c r="AR580" s="96" t="str">
        <f t="shared" si="76"/>
        <v/>
      </c>
      <c r="AS580" s="96" t="str">
        <f t="shared" si="77"/>
        <v/>
      </c>
      <c r="AT580" s="132" t="str">
        <f t="shared" si="78"/>
        <v xml:space="preserve"> - </v>
      </c>
      <c r="AU580" s="477" t="str">
        <f>IFERROR(VLOOKUP(B580,adm!$C$2:$E$36,3,FALSE),"")</f>
        <v/>
      </c>
      <c r="AV580" s="258"/>
      <c r="AW580" s="122"/>
      <c r="AX580" s="122"/>
      <c r="AY580" s="122"/>
      <c r="AZ580" s="122"/>
      <c r="BA580" s="122"/>
    </row>
    <row r="581" spans="1:53" ht="15.75" customHeight="1" x14ac:dyDescent="0.25">
      <c r="A581" s="812">
        <v>580</v>
      </c>
      <c r="B581" s="123"/>
      <c r="C581" s="131"/>
      <c r="D581" s="124"/>
      <c r="E581" s="543"/>
      <c r="F581" s="124"/>
      <c r="G581" s="681"/>
      <c r="H581" s="125"/>
      <c r="I581" s="742"/>
      <c r="J581" s="126"/>
      <c r="K581" s="701"/>
      <c r="L581" s="126"/>
      <c r="M581" s="125"/>
      <c r="N581" s="132" t="str">
        <f t="shared" si="79"/>
        <v>580</v>
      </c>
      <c r="O581" s="478"/>
      <c r="P581" s="478"/>
      <c r="Q581" s="125"/>
      <c r="R581" s="127"/>
      <c r="S581" s="127"/>
      <c r="T581" s="133" t="str">
        <f t="shared" si="80"/>
        <v/>
      </c>
      <c r="U581" s="134" t="str">
        <f t="shared" si="81"/>
        <v/>
      </c>
      <c r="V581" s="125"/>
      <c r="W581" s="125"/>
      <c r="X581" s="125"/>
      <c r="Y581" s="125"/>
      <c r="Z581" s="128"/>
      <c r="AA581" s="692" t="str">
        <f t="shared" si="74"/>
        <v>ERROR</v>
      </c>
      <c r="AB581" s="128"/>
      <c r="AC581" s="128"/>
      <c r="AD581" s="635"/>
      <c r="AE581" s="131" t="str">
        <f t="shared" si="75"/>
        <v>ERROR</v>
      </c>
      <c r="AF581" s="479"/>
      <c r="AG581" s="690"/>
      <c r="AH581" s="481"/>
      <c r="AI581" s="689"/>
      <c r="AJ581" s="480"/>
      <c r="AK581" s="127"/>
      <c r="AL581" s="125"/>
      <c r="AM581" s="125"/>
      <c r="AN581" s="128"/>
      <c r="AO581" s="128"/>
      <c r="AP581" s="125"/>
      <c r="AQ581" s="705"/>
      <c r="AR581" s="96" t="str">
        <f t="shared" si="76"/>
        <v/>
      </c>
      <c r="AS581" s="96" t="str">
        <f t="shared" si="77"/>
        <v/>
      </c>
      <c r="AT581" s="132" t="str">
        <f t="shared" si="78"/>
        <v xml:space="preserve"> - </v>
      </c>
      <c r="AU581" s="477" t="str">
        <f>IFERROR(VLOOKUP(B581,adm!$C$2:$E$36,3,FALSE),"")</f>
        <v/>
      </c>
      <c r="AV581" s="258"/>
      <c r="AW581" s="122"/>
      <c r="AX581" s="122"/>
      <c r="AY581" s="122"/>
      <c r="AZ581" s="122"/>
      <c r="BA581" s="122"/>
    </row>
    <row r="582" spans="1:53" ht="15.75" customHeight="1" x14ac:dyDescent="0.25">
      <c r="A582" s="812">
        <v>581</v>
      </c>
      <c r="B582" s="123"/>
      <c r="C582" s="131"/>
      <c r="D582" s="124"/>
      <c r="E582" s="543"/>
      <c r="F582" s="124"/>
      <c r="G582" s="681"/>
      <c r="H582" s="125"/>
      <c r="I582" s="742"/>
      <c r="J582" s="126"/>
      <c r="K582" s="701"/>
      <c r="L582" s="126"/>
      <c r="M582" s="125"/>
      <c r="N582" s="132" t="str">
        <f t="shared" si="79"/>
        <v>581</v>
      </c>
      <c r="O582" s="478"/>
      <c r="P582" s="478"/>
      <c r="Q582" s="125"/>
      <c r="R582" s="127"/>
      <c r="S582" s="127"/>
      <c r="T582" s="133" t="str">
        <f t="shared" si="80"/>
        <v/>
      </c>
      <c r="U582" s="134" t="str">
        <f t="shared" si="81"/>
        <v/>
      </c>
      <c r="V582" s="125"/>
      <c r="W582" s="125"/>
      <c r="X582" s="125"/>
      <c r="Y582" s="125"/>
      <c r="Z582" s="128"/>
      <c r="AA582" s="692" t="str">
        <f t="shared" si="74"/>
        <v>ERROR</v>
      </c>
      <c r="AB582" s="128"/>
      <c r="AC582" s="128"/>
      <c r="AD582" s="635"/>
      <c r="AE582" s="131" t="str">
        <f t="shared" si="75"/>
        <v>ERROR</v>
      </c>
      <c r="AF582" s="479"/>
      <c r="AG582" s="690"/>
      <c r="AH582" s="481"/>
      <c r="AI582" s="689"/>
      <c r="AJ582" s="480"/>
      <c r="AK582" s="127"/>
      <c r="AL582" s="125"/>
      <c r="AM582" s="125"/>
      <c r="AN582" s="128"/>
      <c r="AO582" s="128"/>
      <c r="AP582" s="125"/>
      <c r="AQ582" s="705"/>
      <c r="AR582" s="96" t="str">
        <f t="shared" si="76"/>
        <v/>
      </c>
      <c r="AS582" s="96" t="str">
        <f t="shared" si="77"/>
        <v/>
      </c>
      <c r="AT582" s="132" t="str">
        <f t="shared" si="78"/>
        <v xml:space="preserve"> - </v>
      </c>
      <c r="AU582" s="477" t="str">
        <f>IFERROR(VLOOKUP(B582,adm!$C$2:$E$36,3,FALSE),"")</f>
        <v/>
      </c>
      <c r="AV582" s="258"/>
      <c r="AW582" s="122"/>
      <c r="AX582" s="122"/>
      <c r="AY582" s="122"/>
      <c r="AZ582" s="122"/>
      <c r="BA582" s="122"/>
    </row>
    <row r="583" spans="1:53" ht="15.75" customHeight="1" x14ac:dyDescent="0.25">
      <c r="A583" s="812">
        <v>582</v>
      </c>
      <c r="B583" s="123"/>
      <c r="C583" s="131"/>
      <c r="D583" s="124"/>
      <c r="E583" s="543"/>
      <c r="F583" s="124"/>
      <c r="G583" s="681"/>
      <c r="H583" s="125"/>
      <c r="I583" s="742"/>
      <c r="J583" s="126"/>
      <c r="K583" s="701"/>
      <c r="L583" s="126"/>
      <c r="M583" s="125"/>
      <c r="N583" s="132" t="str">
        <f t="shared" si="79"/>
        <v>582</v>
      </c>
      <c r="O583" s="478"/>
      <c r="P583" s="478"/>
      <c r="Q583" s="125"/>
      <c r="R583" s="127"/>
      <c r="S583" s="127"/>
      <c r="T583" s="133" t="str">
        <f t="shared" si="80"/>
        <v/>
      </c>
      <c r="U583" s="134" t="str">
        <f t="shared" si="81"/>
        <v/>
      </c>
      <c r="V583" s="125"/>
      <c r="W583" s="125"/>
      <c r="X583" s="125"/>
      <c r="Y583" s="125"/>
      <c r="Z583" s="128"/>
      <c r="AA583" s="692" t="str">
        <f t="shared" si="74"/>
        <v>ERROR</v>
      </c>
      <c r="AB583" s="128"/>
      <c r="AC583" s="128"/>
      <c r="AD583" s="635"/>
      <c r="AE583" s="131" t="str">
        <f t="shared" si="75"/>
        <v>ERROR</v>
      </c>
      <c r="AF583" s="479"/>
      <c r="AG583" s="690"/>
      <c r="AH583" s="481"/>
      <c r="AI583" s="689"/>
      <c r="AJ583" s="480"/>
      <c r="AK583" s="127"/>
      <c r="AL583" s="125"/>
      <c r="AM583" s="125"/>
      <c r="AN583" s="128"/>
      <c r="AO583" s="128"/>
      <c r="AP583" s="125"/>
      <c r="AQ583" s="705"/>
      <c r="AR583" s="96" t="str">
        <f t="shared" si="76"/>
        <v/>
      </c>
      <c r="AS583" s="96" t="str">
        <f t="shared" si="77"/>
        <v/>
      </c>
      <c r="AT583" s="132" t="str">
        <f t="shared" si="78"/>
        <v xml:space="preserve"> - </v>
      </c>
      <c r="AU583" s="477" t="str">
        <f>IFERROR(VLOOKUP(B583,adm!$C$2:$E$36,3,FALSE),"")</f>
        <v/>
      </c>
      <c r="AV583" s="258"/>
      <c r="AW583" s="122"/>
      <c r="AX583" s="122"/>
      <c r="AY583" s="122"/>
      <c r="AZ583" s="122"/>
      <c r="BA583" s="122"/>
    </row>
    <row r="584" spans="1:53" ht="15.75" customHeight="1" x14ac:dyDescent="0.25">
      <c r="A584" s="812">
        <v>583</v>
      </c>
      <c r="B584" s="123"/>
      <c r="C584" s="131"/>
      <c r="D584" s="124"/>
      <c r="E584" s="543"/>
      <c r="F584" s="124"/>
      <c r="G584" s="681"/>
      <c r="H584" s="125"/>
      <c r="I584" s="742"/>
      <c r="J584" s="126"/>
      <c r="K584" s="701"/>
      <c r="L584" s="126"/>
      <c r="M584" s="125"/>
      <c r="N584" s="132" t="str">
        <f t="shared" si="79"/>
        <v>583</v>
      </c>
      <c r="O584" s="478"/>
      <c r="P584" s="478"/>
      <c r="Q584" s="125"/>
      <c r="R584" s="127"/>
      <c r="S584" s="127"/>
      <c r="T584" s="133" t="str">
        <f t="shared" si="80"/>
        <v/>
      </c>
      <c r="U584" s="134" t="str">
        <f t="shared" si="81"/>
        <v/>
      </c>
      <c r="V584" s="125"/>
      <c r="W584" s="125"/>
      <c r="X584" s="125"/>
      <c r="Y584" s="125"/>
      <c r="Z584" s="128"/>
      <c r="AA584" s="692" t="str">
        <f t="shared" si="74"/>
        <v>ERROR</v>
      </c>
      <c r="AB584" s="128"/>
      <c r="AC584" s="128"/>
      <c r="AD584" s="635"/>
      <c r="AE584" s="131" t="str">
        <f t="shared" si="75"/>
        <v>ERROR</v>
      </c>
      <c r="AF584" s="479"/>
      <c r="AG584" s="690"/>
      <c r="AH584" s="481"/>
      <c r="AI584" s="689"/>
      <c r="AJ584" s="480"/>
      <c r="AK584" s="127"/>
      <c r="AL584" s="125"/>
      <c r="AM584" s="125"/>
      <c r="AN584" s="128"/>
      <c r="AO584" s="128"/>
      <c r="AP584" s="125"/>
      <c r="AQ584" s="705"/>
      <c r="AR584" s="96" t="str">
        <f t="shared" si="76"/>
        <v/>
      </c>
      <c r="AS584" s="96" t="str">
        <f t="shared" si="77"/>
        <v/>
      </c>
      <c r="AT584" s="132" t="str">
        <f t="shared" si="78"/>
        <v xml:space="preserve"> - </v>
      </c>
      <c r="AU584" s="477" t="str">
        <f>IFERROR(VLOOKUP(B584,adm!$C$2:$E$36,3,FALSE),"")</f>
        <v/>
      </c>
      <c r="AV584" s="258"/>
      <c r="AW584" s="122"/>
      <c r="AX584" s="122"/>
      <c r="AY584" s="122"/>
      <c r="AZ584" s="122"/>
      <c r="BA584" s="122"/>
    </row>
    <row r="585" spans="1:53" ht="15.75" customHeight="1" x14ac:dyDescent="0.25">
      <c r="A585" s="812">
        <v>584</v>
      </c>
      <c r="B585" s="123"/>
      <c r="C585" s="131"/>
      <c r="D585" s="124"/>
      <c r="E585" s="543"/>
      <c r="F585" s="124"/>
      <c r="G585" s="681"/>
      <c r="H585" s="125"/>
      <c r="I585" s="742"/>
      <c r="J585" s="126"/>
      <c r="K585" s="701"/>
      <c r="L585" s="126"/>
      <c r="M585" s="125"/>
      <c r="N585" s="132" t="str">
        <f t="shared" si="79"/>
        <v>584</v>
      </c>
      <c r="O585" s="478"/>
      <c r="P585" s="478"/>
      <c r="Q585" s="125"/>
      <c r="R585" s="127"/>
      <c r="S585" s="127"/>
      <c r="T585" s="133" t="str">
        <f t="shared" si="80"/>
        <v/>
      </c>
      <c r="U585" s="134" t="str">
        <f t="shared" si="81"/>
        <v/>
      </c>
      <c r="V585" s="125"/>
      <c r="W585" s="125"/>
      <c r="X585" s="125"/>
      <c r="Y585" s="125"/>
      <c r="Z585" s="128"/>
      <c r="AA585" s="692" t="str">
        <f t="shared" si="74"/>
        <v>ERROR</v>
      </c>
      <c r="AB585" s="128"/>
      <c r="AC585" s="128"/>
      <c r="AD585" s="635"/>
      <c r="AE585" s="131" t="str">
        <f t="shared" si="75"/>
        <v>ERROR</v>
      </c>
      <c r="AF585" s="479"/>
      <c r="AG585" s="690"/>
      <c r="AH585" s="481"/>
      <c r="AI585" s="689"/>
      <c r="AJ585" s="480"/>
      <c r="AK585" s="127"/>
      <c r="AL585" s="125"/>
      <c r="AM585" s="125"/>
      <c r="AN585" s="128"/>
      <c r="AO585" s="128"/>
      <c r="AP585" s="125"/>
      <c r="AQ585" s="705"/>
      <c r="AR585" s="96" t="str">
        <f t="shared" si="76"/>
        <v/>
      </c>
      <c r="AS585" s="96" t="str">
        <f t="shared" si="77"/>
        <v/>
      </c>
      <c r="AT585" s="132" t="str">
        <f t="shared" si="78"/>
        <v xml:space="preserve"> - </v>
      </c>
      <c r="AU585" s="477" t="str">
        <f>IFERROR(VLOOKUP(B585,adm!$C$2:$E$36,3,FALSE),"")</f>
        <v/>
      </c>
      <c r="AV585" s="258"/>
      <c r="AW585" s="122"/>
      <c r="AX585" s="122"/>
      <c r="AY585" s="122"/>
      <c r="AZ585" s="122"/>
      <c r="BA585" s="122"/>
    </row>
    <row r="586" spans="1:53" ht="15.75" customHeight="1" x14ac:dyDescent="0.25">
      <c r="A586" s="812">
        <v>585</v>
      </c>
      <c r="B586" s="123"/>
      <c r="C586" s="131"/>
      <c r="D586" s="124"/>
      <c r="E586" s="543"/>
      <c r="F586" s="124"/>
      <c r="G586" s="681"/>
      <c r="H586" s="125"/>
      <c r="I586" s="742"/>
      <c r="J586" s="126"/>
      <c r="K586" s="701"/>
      <c r="L586" s="126"/>
      <c r="M586" s="125"/>
      <c r="N586" s="132" t="str">
        <f t="shared" si="79"/>
        <v>585</v>
      </c>
      <c r="O586" s="478"/>
      <c r="P586" s="478"/>
      <c r="Q586" s="125"/>
      <c r="R586" s="127"/>
      <c r="S586" s="127"/>
      <c r="T586" s="133" t="str">
        <f t="shared" si="80"/>
        <v/>
      </c>
      <c r="U586" s="134" t="str">
        <f t="shared" si="81"/>
        <v/>
      </c>
      <c r="V586" s="125"/>
      <c r="W586" s="125"/>
      <c r="X586" s="125"/>
      <c r="Y586" s="125"/>
      <c r="Z586" s="128"/>
      <c r="AA586" s="692" t="str">
        <f t="shared" si="74"/>
        <v>ERROR</v>
      </c>
      <c r="AB586" s="128"/>
      <c r="AC586" s="128"/>
      <c r="AD586" s="635"/>
      <c r="AE586" s="131" t="str">
        <f t="shared" si="75"/>
        <v>ERROR</v>
      </c>
      <c r="AF586" s="479"/>
      <c r="AG586" s="690"/>
      <c r="AH586" s="481"/>
      <c r="AI586" s="689"/>
      <c r="AJ586" s="480"/>
      <c r="AK586" s="127"/>
      <c r="AL586" s="125"/>
      <c r="AM586" s="125"/>
      <c r="AN586" s="128"/>
      <c r="AO586" s="128"/>
      <c r="AP586" s="125"/>
      <c r="AQ586" s="705"/>
      <c r="AR586" s="96" t="str">
        <f t="shared" si="76"/>
        <v/>
      </c>
      <c r="AS586" s="96" t="str">
        <f t="shared" si="77"/>
        <v/>
      </c>
      <c r="AT586" s="132" t="str">
        <f t="shared" si="78"/>
        <v xml:space="preserve"> - </v>
      </c>
      <c r="AU586" s="477" t="str">
        <f>IFERROR(VLOOKUP(B586,adm!$C$2:$E$36,3,FALSE),"")</f>
        <v/>
      </c>
      <c r="AV586" s="258"/>
      <c r="AW586" s="122"/>
      <c r="AX586" s="122"/>
      <c r="AY586" s="122"/>
      <c r="AZ586" s="122"/>
      <c r="BA586" s="122"/>
    </row>
    <row r="587" spans="1:53" ht="15.75" customHeight="1" x14ac:dyDescent="0.25">
      <c r="A587" s="812">
        <v>586</v>
      </c>
      <c r="B587" s="123"/>
      <c r="C587" s="131"/>
      <c r="D587" s="124"/>
      <c r="E587" s="543"/>
      <c r="F587" s="124"/>
      <c r="G587" s="681"/>
      <c r="H587" s="125"/>
      <c r="I587" s="742"/>
      <c r="J587" s="126"/>
      <c r="K587" s="701"/>
      <c r="L587" s="126"/>
      <c r="M587" s="125"/>
      <c r="N587" s="132" t="str">
        <f t="shared" si="79"/>
        <v>586</v>
      </c>
      <c r="O587" s="478"/>
      <c r="P587" s="478"/>
      <c r="Q587" s="125"/>
      <c r="R587" s="127"/>
      <c r="S587" s="127"/>
      <c r="T587" s="133" t="str">
        <f t="shared" si="80"/>
        <v/>
      </c>
      <c r="U587" s="134" t="str">
        <f t="shared" si="81"/>
        <v/>
      </c>
      <c r="V587" s="125"/>
      <c r="W587" s="125"/>
      <c r="X587" s="125"/>
      <c r="Y587" s="125"/>
      <c r="Z587" s="128"/>
      <c r="AA587" s="692" t="str">
        <f t="shared" si="74"/>
        <v>ERROR</v>
      </c>
      <c r="AB587" s="128"/>
      <c r="AC587" s="128"/>
      <c r="AD587" s="635"/>
      <c r="AE587" s="131" t="str">
        <f t="shared" si="75"/>
        <v>ERROR</v>
      </c>
      <c r="AF587" s="479"/>
      <c r="AG587" s="690"/>
      <c r="AH587" s="481"/>
      <c r="AI587" s="689"/>
      <c r="AJ587" s="480"/>
      <c r="AK587" s="127"/>
      <c r="AL587" s="125"/>
      <c r="AM587" s="125"/>
      <c r="AN587" s="128"/>
      <c r="AO587" s="128"/>
      <c r="AP587" s="125"/>
      <c r="AQ587" s="705"/>
      <c r="AR587" s="96" t="str">
        <f t="shared" si="76"/>
        <v/>
      </c>
      <c r="AS587" s="96" t="str">
        <f t="shared" si="77"/>
        <v/>
      </c>
      <c r="AT587" s="132" t="str">
        <f t="shared" si="78"/>
        <v xml:space="preserve"> - </v>
      </c>
      <c r="AU587" s="477" t="str">
        <f>IFERROR(VLOOKUP(B587,adm!$C$2:$E$36,3,FALSE),"")</f>
        <v/>
      </c>
      <c r="AV587" s="258"/>
      <c r="AW587" s="122"/>
      <c r="AX587" s="122"/>
      <c r="AY587" s="122"/>
      <c r="AZ587" s="122"/>
      <c r="BA587" s="122"/>
    </row>
    <row r="588" spans="1:53" ht="15.75" customHeight="1" x14ac:dyDescent="0.25">
      <c r="A588" s="812">
        <v>587</v>
      </c>
      <c r="B588" s="123"/>
      <c r="C588" s="131"/>
      <c r="D588" s="124"/>
      <c r="E588" s="543"/>
      <c r="F588" s="124"/>
      <c r="G588" s="681"/>
      <c r="H588" s="125"/>
      <c r="I588" s="742"/>
      <c r="J588" s="126"/>
      <c r="K588" s="701"/>
      <c r="L588" s="126"/>
      <c r="M588" s="125"/>
      <c r="N588" s="132" t="str">
        <f t="shared" si="79"/>
        <v>587</v>
      </c>
      <c r="O588" s="478"/>
      <c r="P588" s="478"/>
      <c r="Q588" s="125"/>
      <c r="R588" s="127"/>
      <c r="S588" s="127"/>
      <c r="T588" s="133" t="str">
        <f t="shared" si="80"/>
        <v/>
      </c>
      <c r="U588" s="134" t="str">
        <f t="shared" si="81"/>
        <v/>
      </c>
      <c r="V588" s="125"/>
      <c r="W588" s="125"/>
      <c r="X588" s="125"/>
      <c r="Y588" s="125"/>
      <c r="Z588" s="128"/>
      <c r="AA588" s="692" t="str">
        <f t="shared" si="74"/>
        <v>ERROR</v>
      </c>
      <c r="AB588" s="128"/>
      <c r="AC588" s="128"/>
      <c r="AD588" s="635"/>
      <c r="AE588" s="131" t="str">
        <f t="shared" si="75"/>
        <v>ERROR</v>
      </c>
      <c r="AF588" s="479"/>
      <c r="AG588" s="690"/>
      <c r="AH588" s="481"/>
      <c r="AI588" s="689"/>
      <c r="AJ588" s="480"/>
      <c r="AK588" s="127"/>
      <c r="AL588" s="125"/>
      <c r="AM588" s="125"/>
      <c r="AN588" s="128"/>
      <c r="AO588" s="128"/>
      <c r="AP588" s="125"/>
      <c r="AQ588" s="705"/>
      <c r="AR588" s="96" t="str">
        <f t="shared" si="76"/>
        <v/>
      </c>
      <c r="AS588" s="96" t="str">
        <f t="shared" si="77"/>
        <v/>
      </c>
      <c r="AT588" s="132" t="str">
        <f t="shared" si="78"/>
        <v xml:space="preserve"> - </v>
      </c>
      <c r="AU588" s="477" t="str">
        <f>IFERROR(VLOOKUP(B588,adm!$C$2:$E$36,3,FALSE),"")</f>
        <v/>
      </c>
      <c r="AV588" s="258"/>
      <c r="AW588" s="122"/>
      <c r="AX588" s="122"/>
      <c r="AY588" s="122"/>
      <c r="AZ588" s="122"/>
      <c r="BA588" s="122"/>
    </row>
    <row r="589" spans="1:53" ht="15.75" customHeight="1" x14ac:dyDescent="0.25">
      <c r="A589" s="812">
        <v>588</v>
      </c>
      <c r="B589" s="123"/>
      <c r="C589" s="131"/>
      <c r="D589" s="124"/>
      <c r="E589" s="543"/>
      <c r="F589" s="124"/>
      <c r="G589" s="681"/>
      <c r="H589" s="125"/>
      <c r="I589" s="742"/>
      <c r="J589" s="126"/>
      <c r="K589" s="701"/>
      <c r="L589" s="126"/>
      <c r="M589" s="125"/>
      <c r="N589" s="132" t="str">
        <f t="shared" si="79"/>
        <v>588</v>
      </c>
      <c r="O589" s="478"/>
      <c r="P589" s="478"/>
      <c r="Q589" s="125"/>
      <c r="R589" s="127"/>
      <c r="S589" s="127"/>
      <c r="T589" s="133" t="str">
        <f t="shared" si="80"/>
        <v/>
      </c>
      <c r="U589" s="134" t="str">
        <f t="shared" si="81"/>
        <v/>
      </c>
      <c r="V589" s="125"/>
      <c r="W589" s="125"/>
      <c r="X589" s="125"/>
      <c r="Y589" s="125"/>
      <c r="Z589" s="128"/>
      <c r="AA589" s="692" t="str">
        <f t="shared" si="74"/>
        <v>ERROR</v>
      </c>
      <c r="AB589" s="128"/>
      <c r="AC589" s="128"/>
      <c r="AD589" s="635"/>
      <c r="AE589" s="131" t="str">
        <f t="shared" si="75"/>
        <v>ERROR</v>
      </c>
      <c r="AF589" s="479"/>
      <c r="AG589" s="690"/>
      <c r="AH589" s="481"/>
      <c r="AI589" s="689"/>
      <c r="AJ589" s="480"/>
      <c r="AK589" s="127"/>
      <c r="AL589" s="125"/>
      <c r="AM589" s="125"/>
      <c r="AN589" s="128"/>
      <c r="AO589" s="128"/>
      <c r="AP589" s="125"/>
      <c r="AQ589" s="705"/>
      <c r="AR589" s="96" t="str">
        <f t="shared" si="76"/>
        <v/>
      </c>
      <c r="AS589" s="96" t="str">
        <f t="shared" si="77"/>
        <v/>
      </c>
      <c r="AT589" s="132" t="str">
        <f t="shared" si="78"/>
        <v xml:space="preserve"> - </v>
      </c>
      <c r="AU589" s="477" t="str">
        <f>IFERROR(VLOOKUP(B589,adm!$C$2:$E$36,3,FALSE),"")</f>
        <v/>
      </c>
      <c r="AV589" s="258"/>
      <c r="AW589" s="122"/>
      <c r="AX589" s="122"/>
      <c r="AY589" s="122"/>
      <c r="AZ589" s="122"/>
      <c r="BA589" s="122"/>
    </row>
    <row r="590" spans="1:53" ht="15.75" customHeight="1" x14ac:dyDescent="0.25">
      <c r="A590" s="812">
        <v>589</v>
      </c>
      <c r="B590" s="123"/>
      <c r="C590" s="131"/>
      <c r="D590" s="124"/>
      <c r="E590" s="543"/>
      <c r="F590" s="124"/>
      <c r="G590" s="681"/>
      <c r="H590" s="125"/>
      <c r="I590" s="742"/>
      <c r="J590" s="126"/>
      <c r="K590" s="701"/>
      <c r="L590" s="126"/>
      <c r="M590" s="125"/>
      <c r="N590" s="132" t="str">
        <f t="shared" si="79"/>
        <v>589</v>
      </c>
      <c r="O590" s="478"/>
      <c r="P590" s="478"/>
      <c r="Q590" s="125"/>
      <c r="R590" s="127"/>
      <c r="S590" s="127"/>
      <c r="T590" s="133" t="str">
        <f t="shared" si="80"/>
        <v/>
      </c>
      <c r="U590" s="134" t="str">
        <f t="shared" si="81"/>
        <v/>
      </c>
      <c r="V590" s="125"/>
      <c r="W590" s="125"/>
      <c r="X590" s="125"/>
      <c r="Y590" s="125"/>
      <c r="Z590" s="128"/>
      <c r="AA590" s="692" t="str">
        <f t="shared" si="74"/>
        <v>ERROR</v>
      </c>
      <c r="AB590" s="128"/>
      <c r="AC590" s="128"/>
      <c r="AD590" s="635"/>
      <c r="AE590" s="131" t="str">
        <f t="shared" si="75"/>
        <v>ERROR</v>
      </c>
      <c r="AF590" s="479"/>
      <c r="AG590" s="690"/>
      <c r="AH590" s="481"/>
      <c r="AI590" s="689"/>
      <c r="AJ590" s="480"/>
      <c r="AK590" s="127"/>
      <c r="AL590" s="125"/>
      <c r="AM590" s="125"/>
      <c r="AN590" s="128"/>
      <c r="AO590" s="128"/>
      <c r="AP590" s="125"/>
      <c r="AQ590" s="705"/>
      <c r="AR590" s="96" t="str">
        <f t="shared" si="76"/>
        <v/>
      </c>
      <c r="AS590" s="96" t="str">
        <f t="shared" si="77"/>
        <v/>
      </c>
      <c r="AT590" s="132" t="str">
        <f t="shared" si="78"/>
        <v xml:space="preserve"> - </v>
      </c>
      <c r="AU590" s="477" t="str">
        <f>IFERROR(VLOOKUP(B590,adm!$C$2:$E$36,3,FALSE),"")</f>
        <v/>
      </c>
      <c r="AV590" s="258"/>
      <c r="AW590" s="122"/>
      <c r="AX590" s="122"/>
      <c r="AY590" s="122"/>
      <c r="AZ590" s="122"/>
      <c r="BA590" s="122"/>
    </row>
    <row r="591" spans="1:53" ht="15.75" customHeight="1" x14ac:dyDescent="0.25">
      <c r="A591" s="812">
        <v>590</v>
      </c>
      <c r="B591" s="123"/>
      <c r="C591" s="131"/>
      <c r="D591" s="124"/>
      <c r="E591" s="543"/>
      <c r="F591" s="124"/>
      <c r="G591" s="681"/>
      <c r="H591" s="125"/>
      <c r="I591" s="742"/>
      <c r="J591" s="126"/>
      <c r="K591" s="701"/>
      <c r="L591" s="126"/>
      <c r="M591" s="125"/>
      <c r="N591" s="132" t="str">
        <f t="shared" si="79"/>
        <v>590</v>
      </c>
      <c r="O591" s="478"/>
      <c r="P591" s="478"/>
      <c r="Q591" s="125"/>
      <c r="R591" s="127"/>
      <c r="S591" s="127"/>
      <c r="T591" s="133" t="str">
        <f t="shared" si="80"/>
        <v/>
      </c>
      <c r="U591" s="134" t="str">
        <f t="shared" si="81"/>
        <v/>
      </c>
      <c r="V591" s="125"/>
      <c r="W591" s="125"/>
      <c r="X591" s="125"/>
      <c r="Y591" s="125"/>
      <c r="Z591" s="128"/>
      <c r="AA591" s="692" t="str">
        <f t="shared" si="74"/>
        <v>ERROR</v>
      </c>
      <c r="AB591" s="128"/>
      <c r="AC591" s="128"/>
      <c r="AD591" s="635"/>
      <c r="AE591" s="131" t="str">
        <f t="shared" si="75"/>
        <v>ERROR</v>
      </c>
      <c r="AF591" s="479"/>
      <c r="AG591" s="690"/>
      <c r="AH591" s="481"/>
      <c r="AI591" s="689"/>
      <c r="AJ591" s="480"/>
      <c r="AK591" s="127"/>
      <c r="AL591" s="125"/>
      <c r="AM591" s="125"/>
      <c r="AN591" s="128"/>
      <c r="AO591" s="128"/>
      <c r="AP591" s="125"/>
      <c r="AQ591" s="705"/>
      <c r="AR591" s="96" t="str">
        <f t="shared" si="76"/>
        <v/>
      </c>
      <c r="AS591" s="96" t="str">
        <f t="shared" si="77"/>
        <v/>
      </c>
      <c r="AT591" s="132" t="str">
        <f t="shared" si="78"/>
        <v xml:space="preserve"> - </v>
      </c>
      <c r="AU591" s="477" t="str">
        <f>IFERROR(VLOOKUP(B591,adm!$C$2:$E$36,3,FALSE),"")</f>
        <v/>
      </c>
      <c r="AV591" s="258"/>
      <c r="AW591" s="122"/>
      <c r="AX591" s="122"/>
      <c r="AY591" s="122"/>
      <c r="AZ591" s="122"/>
      <c r="BA591" s="122"/>
    </row>
    <row r="592" spans="1:53" ht="15.75" customHeight="1" x14ac:dyDescent="0.25">
      <c r="A592" s="812">
        <v>591</v>
      </c>
      <c r="B592" s="123"/>
      <c r="C592" s="131"/>
      <c r="D592" s="124"/>
      <c r="E592" s="543"/>
      <c r="F592" s="124"/>
      <c r="G592" s="681"/>
      <c r="H592" s="125"/>
      <c r="I592" s="742"/>
      <c r="J592" s="126"/>
      <c r="K592" s="701"/>
      <c r="L592" s="126"/>
      <c r="M592" s="125"/>
      <c r="N592" s="132" t="str">
        <f t="shared" si="79"/>
        <v>591</v>
      </c>
      <c r="O592" s="478"/>
      <c r="P592" s="478"/>
      <c r="Q592" s="125"/>
      <c r="R592" s="127"/>
      <c r="S592" s="127"/>
      <c r="T592" s="133" t="str">
        <f t="shared" si="80"/>
        <v/>
      </c>
      <c r="U592" s="134" t="str">
        <f t="shared" si="81"/>
        <v/>
      </c>
      <c r="V592" s="125"/>
      <c r="W592" s="125"/>
      <c r="X592" s="125"/>
      <c r="Y592" s="125"/>
      <c r="Z592" s="128"/>
      <c r="AA592" s="692" t="str">
        <f t="shared" si="74"/>
        <v>ERROR</v>
      </c>
      <c r="AB592" s="128"/>
      <c r="AC592" s="128"/>
      <c r="AD592" s="635"/>
      <c r="AE592" s="131" t="str">
        <f t="shared" si="75"/>
        <v>ERROR</v>
      </c>
      <c r="AF592" s="479"/>
      <c r="AG592" s="690"/>
      <c r="AH592" s="481"/>
      <c r="AI592" s="689"/>
      <c r="AJ592" s="480"/>
      <c r="AK592" s="127"/>
      <c r="AL592" s="125"/>
      <c r="AM592" s="125"/>
      <c r="AN592" s="128"/>
      <c r="AO592" s="128"/>
      <c r="AP592" s="125"/>
      <c r="AQ592" s="705"/>
      <c r="AR592" s="96" t="str">
        <f t="shared" si="76"/>
        <v/>
      </c>
      <c r="AS592" s="96" t="str">
        <f t="shared" si="77"/>
        <v/>
      </c>
      <c r="AT592" s="132" t="str">
        <f t="shared" si="78"/>
        <v xml:space="preserve"> - </v>
      </c>
      <c r="AU592" s="477" t="str">
        <f>IFERROR(VLOOKUP(B592,adm!$C$2:$E$36,3,FALSE),"")</f>
        <v/>
      </c>
      <c r="AV592" s="258"/>
      <c r="AW592" s="122"/>
      <c r="AX592" s="122"/>
      <c r="AY592" s="122"/>
      <c r="AZ592" s="122"/>
      <c r="BA592" s="122"/>
    </row>
    <row r="593" spans="1:53" ht="15.75" customHeight="1" x14ac:dyDescent="0.25">
      <c r="A593" s="812">
        <v>592</v>
      </c>
      <c r="B593" s="123"/>
      <c r="C593" s="131"/>
      <c r="D593" s="124"/>
      <c r="E593" s="543"/>
      <c r="F593" s="124"/>
      <c r="G593" s="681"/>
      <c r="H593" s="125"/>
      <c r="I593" s="742"/>
      <c r="J593" s="126"/>
      <c r="K593" s="701"/>
      <c r="L593" s="126"/>
      <c r="M593" s="125"/>
      <c r="N593" s="132" t="str">
        <f t="shared" si="79"/>
        <v>592</v>
      </c>
      <c r="O593" s="478"/>
      <c r="P593" s="478"/>
      <c r="Q593" s="125"/>
      <c r="R593" s="127"/>
      <c r="S593" s="127"/>
      <c r="T593" s="133" t="str">
        <f t="shared" si="80"/>
        <v/>
      </c>
      <c r="U593" s="134" t="str">
        <f t="shared" si="81"/>
        <v/>
      </c>
      <c r="V593" s="125"/>
      <c r="W593" s="125"/>
      <c r="X593" s="125"/>
      <c r="Y593" s="125"/>
      <c r="Z593" s="128"/>
      <c r="AA593" s="692" t="str">
        <f t="shared" si="74"/>
        <v>ERROR</v>
      </c>
      <c r="AB593" s="128"/>
      <c r="AC593" s="128"/>
      <c r="AD593" s="635"/>
      <c r="AE593" s="131" t="str">
        <f t="shared" si="75"/>
        <v>ERROR</v>
      </c>
      <c r="AF593" s="479"/>
      <c r="AG593" s="690"/>
      <c r="AH593" s="481"/>
      <c r="AI593" s="689"/>
      <c r="AJ593" s="480"/>
      <c r="AK593" s="127"/>
      <c r="AL593" s="125"/>
      <c r="AM593" s="125"/>
      <c r="AN593" s="128"/>
      <c r="AO593" s="128"/>
      <c r="AP593" s="125"/>
      <c r="AQ593" s="705"/>
      <c r="AR593" s="96" t="str">
        <f t="shared" si="76"/>
        <v/>
      </c>
      <c r="AS593" s="96" t="str">
        <f t="shared" si="77"/>
        <v/>
      </c>
      <c r="AT593" s="132" t="str">
        <f t="shared" si="78"/>
        <v xml:space="preserve"> - </v>
      </c>
      <c r="AU593" s="477" t="str">
        <f>IFERROR(VLOOKUP(B593,adm!$C$2:$E$36,3,FALSE),"")</f>
        <v/>
      </c>
      <c r="AV593" s="258"/>
      <c r="AW593" s="122"/>
      <c r="AX593" s="122"/>
      <c r="AY593" s="122"/>
      <c r="AZ593" s="122"/>
      <c r="BA593" s="122"/>
    </row>
    <row r="594" spans="1:53" ht="15.75" customHeight="1" x14ac:dyDescent="0.25">
      <c r="A594" s="812">
        <v>593</v>
      </c>
      <c r="B594" s="123"/>
      <c r="C594" s="131"/>
      <c r="D594" s="124"/>
      <c r="E594" s="543"/>
      <c r="F594" s="124"/>
      <c r="G594" s="681"/>
      <c r="H594" s="125"/>
      <c r="I594" s="742"/>
      <c r="J594" s="126"/>
      <c r="K594" s="701"/>
      <c r="L594" s="126"/>
      <c r="M594" s="125"/>
      <c r="N594" s="132" t="str">
        <f t="shared" si="79"/>
        <v>593</v>
      </c>
      <c r="O594" s="478"/>
      <c r="P594" s="478"/>
      <c r="Q594" s="125"/>
      <c r="R594" s="127"/>
      <c r="S594" s="127"/>
      <c r="T594" s="133" t="str">
        <f t="shared" si="80"/>
        <v/>
      </c>
      <c r="U594" s="134" t="str">
        <f t="shared" si="81"/>
        <v/>
      </c>
      <c r="V594" s="125"/>
      <c r="W594" s="125"/>
      <c r="X594" s="125"/>
      <c r="Y594" s="125"/>
      <c r="Z594" s="128"/>
      <c r="AA594" s="692" t="str">
        <f t="shared" si="74"/>
        <v>ERROR</v>
      </c>
      <c r="AB594" s="128"/>
      <c r="AC594" s="128"/>
      <c r="AD594" s="635"/>
      <c r="AE594" s="131" t="str">
        <f t="shared" si="75"/>
        <v>ERROR</v>
      </c>
      <c r="AF594" s="479"/>
      <c r="AG594" s="690"/>
      <c r="AH594" s="481"/>
      <c r="AI594" s="689"/>
      <c r="AJ594" s="480"/>
      <c r="AK594" s="127"/>
      <c r="AL594" s="125"/>
      <c r="AM594" s="125"/>
      <c r="AN594" s="128"/>
      <c r="AO594" s="128"/>
      <c r="AP594" s="125"/>
      <c r="AQ594" s="705"/>
      <c r="AR594" s="96" t="str">
        <f t="shared" si="76"/>
        <v/>
      </c>
      <c r="AS594" s="96" t="str">
        <f t="shared" si="77"/>
        <v/>
      </c>
      <c r="AT594" s="132" t="str">
        <f t="shared" si="78"/>
        <v xml:space="preserve"> - </v>
      </c>
      <c r="AU594" s="477" t="str">
        <f>IFERROR(VLOOKUP(B594,adm!$C$2:$E$36,3,FALSE),"")</f>
        <v/>
      </c>
      <c r="AV594" s="258"/>
      <c r="AW594" s="122"/>
      <c r="AX594" s="122"/>
      <c r="AY594" s="122"/>
      <c r="AZ594" s="122"/>
      <c r="BA594" s="122"/>
    </row>
    <row r="595" spans="1:53" ht="15.75" customHeight="1" x14ac:dyDescent="0.25">
      <c r="A595" s="812">
        <v>594</v>
      </c>
      <c r="B595" s="123"/>
      <c r="C595" s="131"/>
      <c r="D595" s="124"/>
      <c r="E595" s="543"/>
      <c r="F595" s="124"/>
      <c r="G595" s="681"/>
      <c r="H595" s="125"/>
      <c r="I595" s="742"/>
      <c r="J595" s="126"/>
      <c r="K595" s="701"/>
      <c r="L595" s="126"/>
      <c r="M595" s="125"/>
      <c r="N595" s="132" t="str">
        <f t="shared" si="79"/>
        <v>594</v>
      </c>
      <c r="O595" s="478"/>
      <c r="P595" s="478"/>
      <c r="Q595" s="125"/>
      <c r="R595" s="127"/>
      <c r="S595" s="127"/>
      <c r="T595" s="133" t="str">
        <f t="shared" si="80"/>
        <v/>
      </c>
      <c r="U595" s="134" t="str">
        <f t="shared" si="81"/>
        <v/>
      </c>
      <c r="V595" s="125"/>
      <c r="W595" s="125"/>
      <c r="X595" s="125"/>
      <c r="Y595" s="125"/>
      <c r="Z595" s="128"/>
      <c r="AA595" s="692" t="str">
        <f t="shared" si="74"/>
        <v>ERROR</v>
      </c>
      <c r="AB595" s="128"/>
      <c r="AC595" s="128"/>
      <c r="AD595" s="635"/>
      <c r="AE595" s="131" t="str">
        <f t="shared" si="75"/>
        <v>ERROR</v>
      </c>
      <c r="AF595" s="479"/>
      <c r="AG595" s="690"/>
      <c r="AH595" s="481"/>
      <c r="AI595" s="689"/>
      <c r="AJ595" s="480"/>
      <c r="AK595" s="127"/>
      <c r="AL595" s="125"/>
      <c r="AM595" s="125"/>
      <c r="AN595" s="128"/>
      <c r="AO595" s="128"/>
      <c r="AP595" s="125"/>
      <c r="AQ595" s="705"/>
      <c r="AR595" s="96" t="str">
        <f t="shared" si="76"/>
        <v/>
      </c>
      <c r="AS595" s="96" t="str">
        <f t="shared" si="77"/>
        <v/>
      </c>
      <c r="AT595" s="132" t="str">
        <f t="shared" si="78"/>
        <v xml:space="preserve"> - </v>
      </c>
      <c r="AU595" s="477" t="str">
        <f>IFERROR(VLOOKUP(B595,adm!$C$2:$E$36,3,FALSE),"")</f>
        <v/>
      </c>
      <c r="AV595" s="258"/>
      <c r="AW595" s="122"/>
      <c r="AX595" s="122"/>
      <c r="AY595" s="122"/>
      <c r="AZ595" s="122"/>
      <c r="BA595" s="122"/>
    </row>
    <row r="596" spans="1:53" ht="15.75" customHeight="1" x14ac:dyDescent="0.25">
      <c r="A596" s="812">
        <v>595</v>
      </c>
      <c r="B596" s="123"/>
      <c r="C596" s="131"/>
      <c r="D596" s="124"/>
      <c r="E596" s="543"/>
      <c r="F596" s="124"/>
      <c r="G596" s="681"/>
      <c r="H596" s="125"/>
      <c r="I596" s="742"/>
      <c r="J596" s="126"/>
      <c r="K596" s="701"/>
      <c r="L596" s="126"/>
      <c r="M596" s="125"/>
      <c r="N596" s="132" t="str">
        <f t="shared" si="79"/>
        <v>595</v>
      </c>
      <c r="O596" s="478"/>
      <c r="P596" s="478"/>
      <c r="Q596" s="125"/>
      <c r="R596" s="127"/>
      <c r="S596" s="127"/>
      <c r="T596" s="133" t="str">
        <f t="shared" si="80"/>
        <v/>
      </c>
      <c r="U596" s="134" t="str">
        <f t="shared" si="81"/>
        <v/>
      </c>
      <c r="V596" s="125"/>
      <c r="W596" s="125"/>
      <c r="X596" s="125"/>
      <c r="Y596" s="125"/>
      <c r="Z596" s="128"/>
      <c r="AA596" s="692" t="str">
        <f t="shared" si="74"/>
        <v>ERROR</v>
      </c>
      <c r="AB596" s="128"/>
      <c r="AC596" s="128"/>
      <c r="AD596" s="635"/>
      <c r="AE596" s="131" t="str">
        <f t="shared" si="75"/>
        <v>ERROR</v>
      </c>
      <c r="AF596" s="479"/>
      <c r="AG596" s="690"/>
      <c r="AH596" s="481"/>
      <c r="AI596" s="689"/>
      <c r="AJ596" s="480"/>
      <c r="AK596" s="127"/>
      <c r="AL596" s="125"/>
      <c r="AM596" s="125"/>
      <c r="AN596" s="128"/>
      <c r="AO596" s="128"/>
      <c r="AP596" s="125"/>
      <c r="AQ596" s="705"/>
      <c r="AR596" s="96" t="str">
        <f t="shared" si="76"/>
        <v/>
      </c>
      <c r="AS596" s="96" t="str">
        <f t="shared" si="77"/>
        <v/>
      </c>
      <c r="AT596" s="132" t="str">
        <f t="shared" si="78"/>
        <v xml:space="preserve"> - </v>
      </c>
      <c r="AU596" s="477" t="str">
        <f>IFERROR(VLOOKUP(B596,adm!$C$2:$E$36,3,FALSE),"")</f>
        <v/>
      </c>
      <c r="AV596" s="258"/>
      <c r="AW596" s="122"/>
      <c r="AX596" s="122"/>
      <c r="AY596" s="122"/>
      <c r="AZ596" s="122"/>
      <c r="BA596" s="122"/>
    </row>
    <row r="597" spans="1:53" ht="15.75" customHeight="1" x14ac:dyDescent="0.25">
      <c r="A597" s="812">
        <v>596</v>
      </c>
      <c r="B597" s="123"/>
      <c r="C597" s="131"/>
      <c r="D597" s="124"/>
      <c r="E597" s="543"/>
      <c r="F597" s="124"/>
      <c r="G597" s="681"/>
      <c r="H597" s="125"/>
      <c r="I597" s="742"/>
      <c r="J597" s="126"/>
      <c r="K597" s="701"/>
      <c r="L597" s="126"/>
      <c r="M597" s="125"/>
      <c r="N597" s="132" t="str">
        <f t="shared" si="79"/>
        <v>596</v>
      </c>
      <c r="O597" s="478"/>
      <c r="P597" s="478"/>
      <c r="Q597" s="125"/>
      <c r="R597" s="127"/>
      <c r="S597" s="127"/>
      <c r="T597" s="133" t="str">
        <f t="shared" si="80"/>
        <v/>
      </c>
      <c r="U597" s="134" t="str">
        <f t="shared" si="81"/>
        <v/>
      </c>
      <c r="V597" s="125"/>
      <c r="W597" s="125"/>
      <c r="X597" s="125"/>
      <c r="Y597" s="125"/>
      <c r="Z597" s="128"/>
      <c r="AA597" s="692" t="str">
        <f t="shared" si="74"/>
        <v>ERROR</v>
      </c>
      <c r="AB597" s="128"/>
      <c r="AC597" s="128"/>
      <c r="AD597" s="635"/>
      <c r="AE597" s="131" t="str">
        <f t="shared" si="75"/>
        <v>ERROR</v>
      </c>
      <c r="AF597" s="479"/>
      <c r="AG597" s="690"/>
      <c r="AH597" s="481"/>
      <c r="AI597" s="689"/>
      <c r="AJ597" s="480"/>
      <c r="AK597" s="127"/>
      <c r="AL597" s="125"/>
      <c r="AM597" s="125"/>
      <c r="AN597" s="128"/>
      <c r="AO597" s="128"/>
      <c r="AP597" s="125"/>
      <c r="AQ597" s="705"/>
      <c r="AR597" s="96" t="str">
        <f t="shared" si="76"/>
        <v/>
      </c>
      <c r="AS597" s="96" t="str">
        <f t="shared" si="77"/>
        <v/>
      </c>
      <c r="AT597" s="132" t="str">
        <f t="shared" si="78"/>
        <v xml:space="preserve"> - </v>
      </c>
      <c r="AU597" s="477" t="str">
        <f>IFERROR(VLOOKUP(B597,adm!$C$2:$E$36,3,FALSE),"")</f>
        <v/>
      </c>
      <c r="AV597" s="258"/>
      <c r="AW597" s="122"/>
      <c r="AX597" s="122"/>
      <c r="AY597" s="122"/>
      <c r="AZ597" s="122"/>
      <c r="BA597" s="122"/>
    </row>
    <row r="598" spans="1:53" ht="15.75" customHeight="1" x14ac:dyDescent="0.25">
      <c r="A598" s="812">
        <v>597</v>
      </c>
      <c r="B598" s="123"/>
      <c r="C598" s="131"/>
      <c r="D598" s="124"/>
      <c r="E598" s="543"/>
      <c r="F598" s="124"/>
      <c r="G598" s="681"/>
      <c r="H598" s="125"/>
      <c r="I598" s="742"/>
      <c r="J598" s="126"/>
      <c r="K598" s="701"/>
      <c r="L598" s="126"/>
      <c r="M598" s="125"/>
      <c r="N598" s="132" t="str">
        <f t="shared" si="79"/>
        <v>597</v>
      </c>
      <c r="O598" s="478"/>
      <c r="P598" s="478"/>
      <c r="Q598" s="125"/>
      <c r="R598" s="127"/>
      <c r="S598" s="127"/>
      <c r="T598" s="133" t="str">
        <f t="shared" si="80"/>
        <v/>
      </c>
      <c r="U598" s="134" t="str">
        <f t="shared" si="81"/>
        <v/>
      </c>
      <c r="V598" s="125"/>
      <c r="W598" s="125"/>
      <c r="X598" s="125"/>
      <c r="Y598" s="125"/>
      <c r="Z598" s="128"/>
      <c r="AA598" s="692" t="str">
        <f t="shared" si="74"/>
        <v>ERROR</v>
      </c>
      <c r="AB598" s="128"/>
      <c r="AC598" s="128"/>
      <c r="AD598" s="635"/>
      <c r="AE598" s="131" t="str">
        <f t="shared" si="75"/>
        <v>ERROR</v>
      </c>
      <c r="AF598" s="479"/>
      <c r="AG598" s="690"/>
      <c r="AH598" s="481"/>
      <c r="AI598" s="689"/>
      <c r="AJ598" s="480"/>
      <c r="AK598" s="127"/>
      <c r="AL598" s="125"/>
      <c r="AM598" s="125"/>
      <c r="AN598" s="128"/>
      <c r="AO598" s="128"/>
      <c r="AP598" s="125"/>
      <c r="AQ598" s="705"/>
      <c r="AR598" s="96" t="str">
        <f t="shared" si="76"/>
        <v/>
      </c>
      <c r="AS598" s="96" t="str">
        <f t="shared" si="77"/>
        <v/>
      </c>
      <c r="AT598" s="132" t="str">
        <f t="shared" si="78"/>
        <v xml:space="preserve"> - </v>
      </c>
      <c r="AU598" s="477" t="str">
        <f>IFERROR(VLOOKUP(B598,adm!$C$2:$E$36,3,FALSE),"")</f>
        <v/>
      </c>
      <c r="AV598" s="258"/>
      <c r="AW598" s="122"/>
      <c r="AX598" s="122"/>
      <c r="AY598" s="122"/>
      <c r="AZ598" s="122"/>
      <c r="BA598" s="122"/>
    </row>
    <row r="599" spans="1:53" ht="15.75" customHeight="1" x14ac:dyDescent="0.25">
      <c r="A599" s="812">
        <v>598</v>
      </c>
      <c r="B599" s="123"/>
      <c r="C599" s="131"/>
      <c r="D599" s="124"/>
      <c r="E599" s="543"/>
      <c r="F599" s="124"/>
      <c r="G599" s="681"/>
      <c r="H599" s="125"/>
      <c r="I599" s="742"/>
      <c r="J599" s="126"/>
      <c r="K599" s="701"/>
      <c r="L599" s="126"/>
      <c r="M599" s="125"/>
      <c r="N599" s="132" t="str">
        <f t="shared" si="79"/>
        <v>598</v>
      </c>
      <c r="O599" s="478"/>
      <c r="P599" s="478"/>
      <c r="Q599" s="125"/>
      <c r="R599" s="127"/>
      <c r="S599" s="127"/>
      <c r="T599" s="133" t="str">
        <f t="shared" si="80"/>
        <v/>
      </c>
      <c r="U599" s="134" t="str">
        <f t="shared" si="81"/>
        <v/>
      </c>
      <c r="V599" s="125"/>
      <c r="W599" s="125"/>
      <c r="X599" s="125"/>
      <c r="Y599" s="125"/>
      <c r="Z599" s="128"/>
      <c r="AA599" s="692" t="str">
        <f t="shared" si="74"/>
        <v>ERROR</v>
      </c>
      <c r="AB599" s="128"/>
      <c r="AC599" s="128"/>
      <c r="AD599" s="635"/>
      <c r="AE599" s="131" t="str">
        <f t="shared" si="75"/>
        <v>ERROR</v>
      </c>
      <c r="AF599" s="479"/>
      <c r="AG599" s="690"/>
      <c r="AH599" s="481"/>
      <c r="AI599" s="689"/>
      <c r="AJ599" s="480"/>
      <c r="AK599" s="127"/>
      <c r="AL599" s="125"/>
      <c r="AM599" s="125"/>
      <c r="AN599" s="128"/>
      <c r="AO599" s="128"/>
      <c r="AP599" s="125"/>
      <c r="AQ599" s="705"/>
      <c r="AR599" s="96" t="str">
        <f t="shared" si="76"/>
        <v/>
      </c>
      <c r="AS599" s="96" t="str">
        <f t="shared" si="77"/>
        <v/>
      </c>
      <c r="AT599" s="132" t="str">
        <f t="shared" si="78"/>
        <v xml:space="preserve"> - </v>
      </c>
      <c r="AU599" s="477" t="str">
        <f>IFERROR(VLOOKUP(B599,adm!$C$2:$E$36,3,FALSE),"")</f>
        <v/>
      </c>
      <c r="AV599" s="258"/>
      <c r="AW599" s="122"/>
      <c r="AX599" s="122"/>
      <c r="AY599" s="122"/>
      <c r="AZ599" s="122"/>
      <c r="BA599" s="122"/>
    </row>
    <row r="600" spans="1:53" ht="15.75" customHeight="1" x14ac:dyDescent="0.25">
      <c r="A600" s="812">
        <v>599</v>
      </c>
      <c r="B600" s="123"/>
      <c r="C600" s="131"/>
      <c r="D600" s="124"/>
      <c r="E600" s="543"/>
      <c r="F600" s="124"/>
      <c r="G600" s="681"/>
      <c r="H600" s="125"/>
      <c r="I600" s="742"/>
      <c r="J600" s="126"/>
      <c r="K600" s="701"/>
      <c r="L600" s="126"/>
      <c r="M600" s="125"/>
      <c r="N600" s="132" t="str">
        <f t="shared" si="79"/>
        <v>599</v>
      </c>
      <c r="O600" s="478"/>
      <c r="P600" s="478"/>
      <c r="Q600" s="125"/>
      <c r="R600" s="127"/>
      <c r="S600" s="127"/>
      <c r="T600" s="133" t="str">
        <f t="shared" si="80"/>
        <v/>
      </c>
      <c r="U600" s="134" t="str">
        <f t="shared" si="81"/>
        <v/>
      </c>
      <c r="V600" s="125"/>
      <c r="W600" s="125"/>
      <c r="X600" s="125"/>
      <c r="Y600" s="125"/>
      <c r="Z600" s="128"/>
      <c r="AA600" s="692" t="str">
        <f t="shared" si="74"/>
        <v>ERROR</v>
      </c>
      <c r="AB600" s="128"/>
      <c r="AC600" s="128"/>
      <c r="AD600" s="635"/>
      <c r="AE600" s="131" t="str">
        <f t="shared" si="75"/>
        <v>ERROR</v>
      </c>
      <c r="AF600" s="479"/>
      <c r="AG600" s="690"/>
      <c r="AH600" s="481"/>
      <c r="AI600" s="689"/>
      <c r="AJ600" s="480"/>
      <c r="AK600" s="127"/>
      <c r="AL600" s="125"/>
      <c r="AM600" s="125"/>
      <c r="AN600" s="128"/>
      <c r="AO600" s="128"/>
      <c r="AP600" s="125"/>
      <c r="AQ600" s="705"/>
      <c r="AR600" s="96" t="str">
        <f t="shared" si="76"/>
        <v/>
      </c>
      <c r="AS600" s="96" t="str">
        <f t="shared" si="77"/>
        <v/>
      </c>
      <c r="AT600" s="132" t="str">
        <f t="shared" si="78"/>
        <v xml:space="preserve"> - </v>
      </c>
      <c r="AU600" s="477" t="str">
        <f>IFERROR(VLOOKUP(B600,adm!$C$2:$E$36,3,FALSE),"")</f>
        <v/>
      </c>
      <c r="AV600" s="258"/>
      <c r="AW600" s="122"/>
      <c r="AX600" s="122"/>
      <c r="AY600" s="122"/>
      <c r="AZ600" s="122"/>
      <c r="BA600" s="122"/>
    </row>
    <row r="601" spans="1:53" ht="15.75" customHeight="1" x14ac:dyDescent="0.25">
      <c r="A601" s="812">
        <v>600</v>
      </c>
      <c r="B601" s="123"/>
      <c r="C601" s="131"/>
      <c r="D601" s="124"/>
      <c r="E601" s="543"/>
      <c r="F601" s="124"/>
      <c r="G601" s="681"/>
      <c r="H601" s="125"/>
      <c r="I601" s="742"/>
      <c r="J601" s="126"/>
      <c r="K601" s="701"/>
      <c r="L601" s="126"/>
      <c r="M601" s="125"/>
      <c r="N601" s="132" t="str">
        <f t="shared" si="79"/>
        <v>600</v>
      </c>
      <c r="O601" s="478"/>
      <c r="P601" s="478"/>
      <c r="Q601" s="125"/>
      <c r="R601" s="127"/>
      <c r="S601" s="127"/>
      <c r="T601" s="133" t="str">
        <f t="shared" si="80"/>
        <v/>
      </c>
      <c r="U601" s="134" t="str">
        <f t="shared" si="81"/>
        <v/>
      </c>
      <c r="V601" s="125"/>
      <c r="W601" s="125"/>
      <c r="X601" s="125"/>
      <c r="Y601" s="125"/>
      <c r="Z601" s="128"/>
      <c r="AA601" s="692" t="str">
        <f t="shared" si="74"/>
        <v>ERROR</v>
      </c>
      <c r="AB601" s="128"/>
      <c r="AC601" s="128"/>
      <c r="AD601" s="635"/>
      <c r="AE601" s="131" t="str">
        <f t="shared" si="75"/>
        <v>ERROR</v>
      </c>
      <c r="AF601" s="479"/>
      <c r="AG601" s="690"/>
      <c r="AH601" s="481"/>
      <c r="AI601" s="689"/>
      <c r="AJ601" s="480"/>
      <c r="AK601" s="127"/>
      <c r="AL601" s="125"/>
      <c r="AM601" s="125"/>
      <c r="AN601" s="128"/>
      <c r="AO601" s="128"/>
      <c r="AP601" s="125"/>
      <c r="AQ601" s="705"/>
      <c r="AR601" s="96" t="str">
        <f t="shared" si="76"/>
        <v/>
      </c>
      <c r="AS601" s="96" t="str">
        <f t="shared" si="77"/>
        <v/>
      </c>
      <c r="AT601" s="132" t="str">
        <f t="shared" si="78"/>
        <v xml:space="preserve"> - </v>
      </c>
      <c r="AU601" s="477" t="str">
        <f>IFERROR(VLOOKUP(B601,adm!$C$2:$E$36,3,FALSE),"")</f>
        <v/>
      </c>
      <c r="AV601" s="258"/>
      <c r="AW601" s="122"/>
      <c r="AX601" s="122"/>
      <c r="AY601" s="122"/>
      <c r="AZ601" s="122"/>
      <c r="BA601" s="122"/>
    </row>
    <row r="602" spans="1:53" ht="15.75" customHeight="1" x14ac:dyDescent="0.25">
      <c r="A602" s="812">
        <v>601</v>
      </c>
      <c r="B602" s="123"/>
      <c r="C602" s="131"/>
      <c r="D602" s="124"/>
      <c r="E602" s="543"/>
      <c r="F602" s="124"/>
      <c r="G602" s="681"/>
      <c r="H602" s="125"/>
      <c r="I602" s="742"/>
      <c r="J602" s="126"/>
      <c r="K602" s="701"/>
      <c r="L602" s="126"/>
      <c r="M602" s="125"/>
      <c r="N602" s="132" t="str">
        <f t="shared" si="79"/>
        <v>601</v>
      </c>
      <c r="O602" s="478"/>
      <c r="P602" s="478"/>
      <c r="Q602" s="125"/>
      <c r="R602" s="127"/>
      <c r="S602" s="127"/>
      <c r="T602" s="133" t="str">
        <f t="shared" si="80"/>
        <v/>
      </c>
      <c r="U602" s="134" t="str">
        <f t="shared" si="81"/>
        <v/>
      </c>
      <c r="V602" s="125"/>
      <c r="W602" s="125"/>
      <c r="X602" s="125"/>
      <c r="Y602" s="125"/>
      <c r="Z602" s="128"/>
      <c r="AA602" s="692" t="str">
        <f t="shared" si="74"/>
        <v>ERROR</v>
      </c>
      <c r="AB602" s="128"/>
      <c r="AC602" s="128"/>
      <c r="AD602" s="635"/>
      <c r="AE602" s="131" t="str">
        <f t="shared" si="75"/>
        <v>ERROR</v>
      </c>
      <c r="AF602" s="479"/>
      <c r="AG602" s="690"/>
      <c r="AH602" s="481"/>
      <c r="AI602" s="689"/>
      <c r="AJ602" s="480"/>
      <c r="AK602" s="127"/>
      <c r="AL602" s="125"/>
      <c r="AM602" s="125"/>
      <c r="AN602" s="128"/>
      <c r="AO602" s="128"/>
      <c r="AP602" s="125"/>
      <c r="AQ602" s="705"/>
      <c r="AR602" s="96" t="str">
        <f t="shared" si="76"/>
        <v/>
      </c>
      <c r="AS602" s="96" t="str">
        <f t="shared" si="77"/>
        <v/>
      </c>
      <c r="AT602" s="132" t="str">
        <f t="shared" si="78"/>
        <v xml:space="preserve"> - </v>
      </c>
      <c r="AU602" s="477" t="str">
        <f>IFERROR(VLOOKUP(B602,adm!$C$2:$E$36,3,FALSE),"")</f>
        <v/>
      </c>
      <c r="AV602" s="258"/>
      <c r="AW602" s="122"/>
      <c r="AX602" s="122"/>
      <c r="AY602" s="122"/>
      <c r="AZ602" s="122"/>
      <c r="BA602" s="122"/>
    </row>
    <row r="603" spans="1:53" ht="15.75" customHeight="1" x14ac:dyDescent="0.25">
      <c r="A603" s="812">
        <v>602</v>
      </c>
      <c r="B603" s="123"/>
      <c r="C603" s="131"/>
      <c r="D603" s="124"/>
      <c r="E603" s="543"/>
      <c r="F603" s="124"/>
      <c r="G603" s="681"/>
      <c r="H603" s="125"/>
      <c r="I603" s="742"/>
      <c r="J603" s="126"/>
      <c r="K603" s="701"/>
      <c r="L603" s="126"/>
      <c r="M603" s="125"/>
      <c r="N603" s="132" t="str">
        <f t="shared" si="79"/>
        <v>602</v>
      </c>
      <c r="O603" s="478"/>
      <c r="P603" s="478"/>
      <c r="Q603" s="125"/>
      <c r="R603" s="127"/>
      <c r="S603" s="127"/>
      <c r="T603" s="133" t="str">
        <f t="shared" si="80"/>
        <v/>
      </c>
      <c r="U603" s="134" t="str">
        <f t="shared" si="81"/>
        <v/>
      </c>
      <c r="V603" s="125"/>
      <c r="W603" s="125"/>
      <c r="X603" s="125"/>
      <c r="Y603" s="125"/>
      <c r="Z603" s="128"/>
      <c r="AA603" s="692" t="str">
        <f t="shared" si="74"/>
        <v>ERROR</v>
      </c>
      <c r="AB603" s="128"/>
      <c r="AC603" s="128"/>
      <c r="AD603" s="635"/>
      <c r="AE603" s="131" t="str">
        <f t="shared" si="75"/>
        <v>ERROR</v>
      </c>
      <c r="AF603" s="479"/>
      <c r="AG603" s="690"/>
      <c r="AH603" s="481"/>
      <c r="AI603" s="689"/>
      <c r="AJ603" s="480"/>
      <c r="AK603" s="127"/>
      <c r="AL603" s="125"/>
      <c r="AM603" s="125"/>
      <c r="AN603" s="128"/>
      <c r="AO603" s="128"/>
      <c r="AP603" s="125"/>
      <c r="AQ603" s="705"/>
      <c r="AR603" s="96" t="str">
        <f t="shared" si="76"/>
        <v/>
      </c>
      <c r="AS603" s="96" t="str">
        <f t="shared" si="77"/>
        <v/>
      </c>
      <c r="AT603" s="132" t="str">
        <f t="shared" si="78"/>
        <v xml:space="preserve"> - </v>
      </c>
      <c r="AU603" s="477" t="str">
        <f>IFERROR(VLOOKUP(B603,adm!$C$2:$E$36,3,FALSE),"")</f>
        <v/>
      </c>
      <c r="AV603" s="258"/>
      <c r="AW603" s="122"/>
      <c r="AX603" s="122"/>
      <c r="AY603" s="122"/>
      <c r="AZ603" s="122"/>
      <c r="BA603" s="122"/>
    </row>
    <row r="604" spans="1:53" ht="15.75" customHeight="1" x14ac:dyDescent="0.25">
      <c r="A604" s="812">
        <v>603</v>
      </c>
      <c r="B604" s="123"/>
      <c r="C604" s="131"/>
      <c r="D604" s="124"/>
      <c r="E604" s="543"/>
      <c r="F604" s="124"/>
      <c r="G604" s="681"/>
      <c r="H604" s="125"/>
      <c r="I604" s="742"/>
      <c r="J604" s="126"/>
      <c r="K604" s="701"/>
      <c r="L604" s="126"/>
      <c r="M604" s="125"/>
      <c r="N604" s="132" t="str">
        <f t="shared" si="79"/>
        <v>603</v>
      </c>
      <c r="O604" s="478"/>
      <c r="P604" s="478"/>
      <c r="Q604" s="125"/>
      <c r="R604" s="127"/>
      <c r="S604" s="127"/>
      <c r="T604" s="133" t="str">
        <f t="shared" si="80"/>
        <v/>
      </c>
      <c r="U604" s="134" t="str">
        <f t="shared" si="81"/>
        <v/>
      </c>
      <c r="V604" s="125"/>
      <c r="W604" s="125"/>
      <c r="X604" s="125"/>
      <c r="Y604" s="125"/>
      <c r="Z604" s="128"/>
      <c r="AA604" s="692" t="str">
        <f t="shared" si="74"/>
        <v>ERROR</v>
      </c>
      <c r="AB604" s="128"/>
      <c r="AC604" s="128"/>
      <c r="AD604" s="635"/>
      <c r="AE604" s="131" t="str">
        <f t="shared" si="75"/>
        <v>ERROR</v>
      </c>
      <c r="AF604" s="479"/>
      <c r="AG604" s="690"/>
      <c r="AH604" s="481"/>
      <c r="AI604" s="689"/>
      <c r="AJ604" s="480"/>
      <c r="AK604" s="127"/>
      <c r="AL604" s="125"/>
      <c r="AM604" s="125"/>
      <c r="AN604" s="128"/>
      <c r="AO604" s="128"/>
      <c r="AP604" s="125"/>
      <c r="AQ604" s="705"/>
      <c r="AR604" s="96" t="str">
        <f t="shared" si="76"/>
        <v/>
      </c>
      <c r="AS604" s="96" t="str">
        <f t="shared" si="77"/>
        <v/>
      </c>
      <c r="AT604" s="132" t="str">
        <f t="shared" si="78"/>
        <v xml:space="preserve"> - </v>
      </c>
      <c r="AU604" s="477" t="str">
        <f>IFERROR(VLOOKUP(B604,adm!$C$2:$E$36,3,FALSE),"")</f>
        <v/>
      </c>
      <c r="AV604" s="258"/>
      <c r="AW604" s="122"/>
      <c r="AX604" s="122"/>
      <c r="AY604" s="122"/>
      <c r="AZ604" s="122"/>
      <c r="BA604" s="122"/>
    </row>
    <row r="605" spans="1:53" ht="15.75" customHeight="1" x14ac:dyDescent="0.25">
      <c r="A605" s="812">
        <v>604</v>
      </c>
      <c r="B605" s="123"/>
      <c r="C605" s="131"/>
      <c r="D605" s="124"/>
      <c r="E605" s="543"/>
      <c r="F605" s="124"/>
      <c r="G605" s="681"/>
      <c r="H605" s="125"/>
      <c r="I605" s="742"/>
      <c r="J605" s="126"/>
      <c r="K605" s="701"/>
      <c r="L605" s="126"/>
      <c r="M605" s="125"/>
      <c r="N605" s="132" t="str">
        <f t="shared" si="79"/>
        <v>604</v>
      </c>
      <c r="O605" s="478"/>
      <c r="P605" s="478"/>
      <c r="Q605" s="125"/>
      <c r="R605" s="127"/>
      <c r="S605" s="127"/>
      <c r="T605" s="133" t="str">
        <f t="shared" si="80"/>
        <v/>
      </c>
      <c r="U605" s="134" t="str">
        <f t="shared" si="81"/>
        <v/>
      </c>
      <c r="V605" s="125"/>
      <c r="W605" s="125"/>
      <c r="X605" s="125"/>
      <c r="Y605" s="125"/>
      <c r="Z605" s="128"/>
      <c r="AA605" s="692" t="str">
        <f t="shared" si="74"/>
        <v>ERROR</v>
      </c>
      <c r="AB605" s="128"/>
      <c r="AC605" s="128"/>
      <c r="AD605" s="635"/>
      <c r="AE605" s="131" t="str">
        <f t="shared" si="75"/>
        <v>ERROR</v>
      </c>
      <c r="AF605" s="479"/>
      <c r="AG605" s="690"/>
      <c r="AH605" s="481"/>
      <c r="AI605" s="689"/>
      <c r="AJ605" s="480"/>
      <c r="AK605" s="127"/>
      <c r="AL605" s="125"/>
      <c r="AM605" s="125"/>
      <c r="AN605" s="128"/>
      <c r="AO605" s="128"/>
      <c r="AP605" s="125"/>
      <c r="AQ605" s="705"/>
      <c r="AR605" s="96" t="str">
        <f t="shared" si="76"/>
        <v/>
      </c>
      <c r="AS605" s="96" t="str">
        <f t="shared" si="77"/>
        <v/>
      </c>
      <c r="AT605" s="132" t="str">
        <f t="shared" si="78"/>
        <v xml:space="preserve"> - </v>
      </c>
      <c r="AU605" s="477" t="str">
        <f>IFERROR(VLOOKUP(B605,adm!$C$2:$E$36,3,FALSE),"")</f>
        <v/>
      </c>
      <c r="AV605" s="258"/>
      <c r="AW605" s="122"/>
      <c r="AX605" s="122"/>
      <c r="AY605" s="122"/>
      <c r="AZ605" s="122"/>
      <c r="BA605" s="122"/>
    </row>
    <row r="606" spans="1:53" ht="15.75" customHeight="1" x14ac:dyDescent="0.25">
      <c r="A606" s="812">
        <v>605</v>
      </c>
      <c r="B606" s="123"/>
      <c r="C606" s="131"/>
      <c r="D606" s="124"/>
      <c r="E606" s="543"/>
      <c r="F606" s="124"/>
      <c r="G606" s="681"/>
      <c r="H606" s="125"/>
      <c r="I606" s="742"/>
      <c r="J606" s="126"/>
      <c r="K606" s="701"/>
      <c r="L606" s="126"/>
      <c r="M606" s="125"/>
      <c r="N606" s="132" t="str">
        <f t="shared" si="79"/>
        <v>605</v>
      </c>
      <c r="O606" s="478"/>
      <c r="P606" s="478"/>
      <c r="Q606" s="125"/>
      <c r="R606" s="127"/>
      <c r="S606" s="127"/>
      <c r="T606" s="133" t="str">
        <f t="shared" si="80"/>
        <v/>
      </c>
      <c r="U606" s="134" t="str">
        <f t="shared" si="81"/>
        <v/>
      </c>
      <c r="V606" s="125"/>
      <c r="W606" s="125"/>
      <c r="X606" s="125"/>
      <c r="Y606" s="125"/>
      <c r="Z606" s="128"/>
      <c r="AA606" s="692" t="str">
        <f t="shared" si="74"/>
        <v>ERROR</v>
      </c>
      <c r="AB606" s="128"/>
      <c r="AC606" s="128"/>
      <c r="AD606" s="635"/>
      <c r="AE606" s="131" t="str">
        <f t="shared" si="75"/>
        <v>ERROR</v>
      </c>
      <c r="AF606" s="479"/>
      <c r="AG606" s="690"/>
      <c r="AH606" s="481"/>
      <c r="AI606" s="689"/>
      <c r="AJ606" s="480"/>
      <c r="AK606" s="127"/>
      <c r="AL606" s="125"/>
      <c r="AM606" s="125"/>
      <c r="AN606" s="128"/>
      <c r="AO606" s="128"/>
      <c r="AP606" s="125"/>
      <c r="AQ606" s="705"/>
      <c r="AR606" s="96" t="str">
        <f t="shared" si="76"/>
        <v/>
      </c>
      <c r="AS606" s="96" t="str">
        <f t="shared" si="77"/>
        <v/>
      </c>
      <c r="AT606" s="132" t="str">
        <f t="shared" si="78"/>
        <v xml:space="preserve"> - </v>
      </c>
      <c r="AU606" s="477" t="str">
        <f>IFERROR(VLOOKUP(B606,adm!$C$2:$E$36,3,FALSE),"")</f>
        <v/>
      </c>
      <c r="AV606" s="258"/>
      <c r="AW606" s="122"/>
      <c r="AX606" s="122"/>
      <c r="AY606" s="122"/>
      <c r="AZ606" s="122"/>
      <c r="BA606" s="122"/>
    </row>
    <row r="607" spans="1:53" ht="15.75" customHeight="1" x14ac:dyDescent="0.25">
      <c r="A607" s="812">
        <v>606</v>
      </c>
      <c r="B607" s="123"/>
      <c r="C607" s="131"/>
      <c r="D607" s="124"/>
      <c r="E607" s="543"/>
      <c r="F607" s="124"/>
      <c r="G607" s="681"/>
      <c r="H607" s="125"/>
      <c r="I607" s="742"/>
      <c r="J607" s="126"/>
      <c r="K607" s="701"/>
      <c r="L607" s="126"/>
      <c r="M607" s="125"/>
      <c r="N607" s="132" t="str">
        <f t="shared" si="79"/>
        <v>606</v>
      </c>
      <c r="O607" s="478"/>
      <c r="P607" s="478"/>
      <c r="Q607" s="125"/>
      <c r="R607" s="127"/>
      <c r="S607" s="127"/>
      <c r="T607" s="133" t="str">
        <f t="shared" si="80"/>
        <v/>
      </c>
      <c r="U607" s="134" t="str">
        <f t="shared" si="81"/>
        <v/>
      </c>
      <c r="V607" s="125"/>
      <c r="W607" s="125"/>
      <c r="X607" s="125"/>
      <c r="Y607" s="125"/>
      <c r="Z607" s="128"/>
      <c r="AA607" s="692" t="str">
        <f t="shared" si="74"/>
        <v>ERROR</v>
      </c>
      <c r="AB607" s="128"/>
      <c r="AC607" s="128"/>
      <c r="AD607" s="635"/>
      <c r="AE607" s="131" t="str">
        <f t="shared" si="75"/>
        <v>ERROR</v>
      </c>
      <c r="AF607" s="479"/>
      <c r="AG607" s="690"/>
      <c r="AH607" s="481"/>
      <c r="AI607" s="689"/>
      <c r="AJ607" s="480"/>
      <c r="AK607" s="127"/>
      <c r="AL607" s="125"/>
      <c r="AM607" s="125"/>
      <c r="AN607" s="128"/>
      <c r="AO607" s="128"/>
      <c r="AP607" s="125"/>
      <c r="AQ607" s="705"/>
      <c r="AR607" s="96" t="str">
        <f t="shared" si="76"/>
        <v/>
      </c>
      <c r="AS607" s="96" t="str">
        <f t="shared" si="77"/>
        <v/>
      </c>
      <c r="AT607" s="132" t="str">
        <f t="shared" si="78"/>
        <v xml:space="preserve"> - </v>
      </c>
      <c r="AU607" s="477" t="str">
        <f>IFERROR(VLOOKUP(B607,adm!$C$2:$E$36,3,FALSE),"")</f>
        <v/>
      </c>
      <c r="AV607" s="258"/>
      <c r="AW607" s="122"/>
      <c r="AX607" s="122"/>
      <c r="AY607" s="122"/>
      <c r="AZ607" s="122"/>
      <c r="BA607" s="122"/>
    </row>
    <row r="608" spans="1:53" ht="15.75" customHeight="1" x14ac:dyDescent="0.25">
      <c r="A608" s="812">
        <v>607</v>
      </c>
      <c r="B608" s="123"/>
      <c r="C608" s="131"/>
      <c r="D608" s="124"/>
      <c r="E608" s="543"/>
      <c r="F608" s="124"/>
      <c r="G608" s="681"/>
      <c r="H608" s="125"/>
      <c r="I608" s="742"/>
      <c r="J608" s="126"/>
      <c r="K608" s="701"/>
      <c r="L608" s="126"/>
      <c r="M608" s="125"/>
      <c r="N608" s="132" t="str">
        <f t="shared" si="79"/>
        <v>607</v>
      </c>
      <c r="O608" s="478"/>
      <c r="P608" s="478"/>
      <c r="Q608" s="125"/>
      <c r="R608" s="127"/>
      <c r="S608" s="127"/>
      <c r="T608" s="133" t="str">
        <f t="shared" si="80"/>
        <v/>
      </c>
      <c r="U608" s="134" t="str">
        <f t="shared" si="81"/>
        <v/>
      </c>
      <c r="V608" s="125"/>
      <c r="W608" s="125"/>
      <c r="X608" s="125"/>
      <c r="Y608" s="125"/>
      <c r="Z608" s="128"/>
      <c r="AA608" s="692" t="str">
        <f t="shared" si="74"/>
        <v>ERROR</v>
      </c>
      <c r="AB608" s="128"/>
      <c r="AC608" s="128"/>
      <c r="AD608" s="635"/>
      <c r="AE608" s="131" t="str">
        <f t="shared" si="75"/>
        <v>ERROR</v>
      </c>
      <c r="AF608" s="479"/>
      <c r="AG608" s="690"/>
      <c r="AH608" s="481"/>
      <c r="AI608" s="689"/>
      <c r="AJ608" s="480"/>
      <c r="AK608" s="127"/>
      <c r="AL608" s="125"/>
      <c r="AM608" s="125"/>
      <c r="AN608" s="128"/>
      <c r="AO608" s="128"/>
      <c r="AP608" s="125"/>
      <c r="AQ608" s="705"/>
      <c r="AR608" s="96" t="str">
        <f t="shared" si="76"/>
        <v/>
      </c>
      <c r="AS608" s="96" t="str">
        <f t="shared" si="77"/>
        <v/>
      </c>
      <c r="AT608" s="132" t="str">
        <f t="shared" si="78"/>
        <v xml:space="preserve"> - </v>
      </c>
      <c r="AU608" s="477" t="str">
        <f>IFERROR(VLOOKUP(B608,adm!$C$2:$E$36,3,FALSE),"")</f>
        <v/>
      </c>
      <c r="AV608" s="258"/>
      <c r="AW608" s="122"/>
      <c r="AX608" s="122"/>
      <c r="AY608" s="122"/>
      <c r="AZ608" s="122"/>
      <c r="BA608" s="122"/>
    </row>
    <row r="609" spans="1:53" ht="15.75" customHeight="1" x14ac:dyDescent="0.25">
      <c r="A609" s="812">
        <v>608</v>
      </c>
      <c r="B609" s="123"/>
      <c r="C609" s="131"/>
      <c r="D609" s="124"/>
      <c r="E609" s="543"/>
      <c r="F609" s="124"/>
      <c r="G609" s="681"/>
      <c r="H609" s="125"/>
      <c r="I609" s="742"/>
      <c r="J609" s="126"/>
      <c r="K609" s="701"/>
      <c r="L609" s="126"/>
      <c r="M609" s="125"/>
      <c r="N609" s="132" t="str">
        <f t="shared" si="79"/>
        <v>608</v>
      </c>
      <c r="O609" s="478"/>
      <c r="P609" s="478"/>
      <c r="Q609" s="125"/>
      <c r="R609" s="127"/>
      <c r="S609" s="127"/>
      <c r="T609" s="133" t="str">
        <f t="shared" si="80"/>
        <v/>
      </c>
      <c r="U609" s="134" t="str">
        <f t="shared" si="81"/>
        <v/>
      </c>
      <c r="V609" s="125"/>
      <c r="W609" s="125"/>
      <c r="X609" s="125"/>
      <c r="Y609" s="125"/>
      <c r="Z609" s="128"/>
      <c r="AA609" s="692" t="str">
        <f t="shared" si="74"/>
        <v>ERROR</v>
      </c>
      <c r="AB609" s="128"/>
      <c r="AC609" s="128"/>
      <c r="AD609" s="635"/>
      <c r="AE609" s="131" t="str">
        <f t="shared" si="75"/>
        <v>ERROR</v>
      </c>
      <c r="AF609" s="479"/>
      <c r="AG609" s="690"/>
      <c r="AH609" s="481"/>
      <c r="AI609" s="689"/>
      <c r="AJ609" s="480"/>
      <c r="AK609" s="127"/>
      <c r="AL609" s="125"/>
      <c r="AM609" s="125"/>
      <c r="AN609" s="128"/>
      <c r="AO609" s="128"/>
      <c r="AP609" s="125"/>
      <c r="AQ609" s="705"/>
      <c r="AR609" s="96" t="str">
        <f t="shared" si="76"/>
        <v/>
      </c>
      <c r="AS609" s="96" t="str">
        <f t="shared" si="77"/>
        <v/>
      </c>
      <c r="AT609" s="132" t="str">
        <f t="shared" si="78"/>
        <v xml:space="preserve"> - </v>
      </c>
      <c r="AU609" s="477" t="str">
        <f>IFERROR(VLOOKUP(B609,adm!$C$2:$E$36,3,FALSE),"")</f>
        <v/>
      </c>
      <c r="AV609" s="258"/>
      <c r="AW609" s="122"/>
      <c r="AX609" s="122"/>
      <c r="AY609" s="122"/>
      <c r="AZ609" s="122"/>
      <c r="BA609" s="122"/>
    </row>
    <row r="610" spans="1:53" ht="15.75" customHeight="1" x14ac:dyDescent="0.25">
      <c r="A610" s="812">
        <v>609</v>
      </c>
      <c r="B610" s="123"/>
      <c r="C610" s="131"/>
      <c r="D610" s="124"/>
      <c r="E610" s="543"/>
      <c r="F610" s="124"/>
      <c r="G610" s="681"/>
      <c r="H610" s="125"/>
      <c r="I610" s="742"/>
      <c r="J610" s="126"/>
      <c r="K610" s="701"/>
      <c r="L610" s="126"/>
      <c r="M610" s="125"/>
      <c r="N610" s="132" t="str">
        <f t="shared" si="79"/>
        <v>609</v>
      </c>
      <c r="O610" s="478"/>
      <c r="P610" s="478"/>
      <c r="Q610" s="125"/>
      <c r="R610" s="127"/>
      <c r="S610" s="127"/>
      <c r="T610" s="133" t="str">
        <f t="shared" si="80"/>
        <v/>
      </c>
      <c r="U610" s="134" t="str">
        <f t="shared" si="81"/>
        <v/>
      </c>
      <c r="V610" s="125"/>
      <c r="W610" s="125"/>
      <c r="X610" s="125"/>
      <c r="Y610" s="125"/>
      <c r="Z610" s="128"/>
      <c r="AA610" s="692" t="str">
        <f t="shared" si="74"/>
        <v>ERROR</v>
      </c>
      <c r="AB610" s="128"/>
      <c r="AC610" s="128"/>
      <c r="AD610" s="635"/>
      <c r="AE610" s="131" t="str">
        <f t="shared" si="75"/>
        <v>ERROR</v>
      </c>
      <c r="AF610" s="479"/>
      <c r="AG610" s="690"/>
      <c r="AH610" s="481"/>
      <c r="AI610" s="689"/>
      <c r="AJ610" s="480"/>
      <c r="AK610" s="127"/>
      <c r="AL610" s="125"/>
      <c r="AM610" s="125"/>
      <c r="AN610" s="128"/>
      <c r="AO610" s="128"/>
      <c r="AP610" s="125"/>
      <c r="AQ610" s="705"/>
      <c r="AR610" s="96" t="str">
        <f t="shared" si="76"/>
        <v/>
      </c>
      <c r="AS610" s="96" t="str">
        <f t="shared" si="77"/>
        <v/>
      </c>
      <c r="AT610" s="132" t="str">
        <f t="shared" si="78"/>
        <v xml:space="preserve"> - </v>
      </c>
      <c r="AU610" s="477" t="str">
        <f>IFERROR(VLOOKUP(B610,adm!$C$2:$E$36,3,FALSE),"")</f>
        <v/>
      </c>
      <c r="AV610" s="258"/>
      <c r="AW610" s="122"/>
      <c r="AX610" s="122"/>
      <c r="AY610" s="122"/>
      <c r="AZ610" s="122"/>
      <c r="BA610" s="122"/>
    </row>
    <row r="611" spans="1:53" ht="15.75" customHeight="1" x14ac:dyDescent="0.25">
      <c r="A611" s="812">
        <v>610</v>
      </c>
      <c r="B611" s="123"/>
      <c r="C611" s="131"/>
      <c r="D611" s="124"/>
      <c r="E611" s="543"/>
      <c r="F611" s="124"/>
      <c r="G611" s="681"/>
      <c r="H611" s="125"/>
      <c r="I611" s="742"/>
      <c r="J611" s="126"/>
      <c r="K611" s="701"/>
      <c r="L611" s="126"/>
      <c r="M611" s="125"/>
      <c r="N611" s="132" t="str">
        <f t="shared" si="79"/>
        <v>610</v>
      </c>
      <c r="O611" s="478"/>
      <c r="P611" s="478"/>
      <c r="Q611" s="125"/>
      <c r="R611" s="127"/>
      <c r="S611" s="127"/>
      <c r="T611" s="133" t="str">
        <f t="shared" si="80"/>
        <v/>
      </c>
      <c r="U611" s="134" t="str">
        <f t="shared" si="81"/>
        <v/>
      </c>
      <c r="V611" s="125"/>
      <c r="W611" s="125"/>
      <c r="X611" s="125"/>
      <c r="Y611" s="125"/>
      <c r="Z611" s="128"/>
      <c r="AA611" s="692" t="str">
        <f t="shared" si="74"/>
        <v>ERROR</v>
      </c>
      <c r="AB611" s="128"/>
      <c r="AC611" s="128"/>
      <c r="AD611" s="635"/>
      <c r="AE611" s="131" t="str">
        <f t="shared" si="75"/>
        <v>ERROR</v>
      </c>
      <c r="AF611" s="479"/>
      <c r="AG611" s="690"/>
      <c r="AH611" s="481"/>
      <c r="AI611" s="689"/>
      <c r="AJ611" s="480"/>
      <c r="AK611" s="127"/>
      <c r="AL611" s="125"/>
      <c r="AM611" s="125"/>
      <c r="AN611" s="128"/>
      <c r="AO611" s="128"/>
      <c r="AP611" s="125"/>
      <c r="AQ611" s="705"/>
      <c r="AR611" s="96" t="str">
        <f t="shared" si="76"/>
        <v/>
      </c>
      <c r="AS611" s="96" t="str">
        <f t="shared" si="77"/>
        <v/>
      </c>
      <c r="AT611" s="132" t="str">
        <f t="shared" si="78"/>
        <v xml:space="preserve"> - </v>
      </c>
      <c r="AU611" s="477" t="str">
        <f>IFERROR(VLOOKUP(B611,adm!$C$2:$E$36,3,FALSE),"")</f>
        <v/>
      </c>
      <c r="AV611" s="258"/>
      <c r="AW611" s="122"/>
      <c r="AX611" s="122"/>
      <c r="AY611" s="122"/>
      <c r="AZ611" s="122"/>
      <c r="BA611" s="122"/>
    </row>
    <row r="612" spans="1:53" ht="15.75" customHeight="1" x14ac:dyDescent="0.25">
      <c r="A612" s="812">
        <v>611</v>
      </c>
      <c r="B612" s="123"/>
      <c r="C612" s="131"/>
      <c r="D612" s="124"/>
      <c r="E612" s="543"/>
      <c r="F612" s="124"/>
      <c r="G612" s="681"/>
      <c r="H612" s="125"/>
      <c r="I612" s="742"/>
      <c r="J612" s="126"/>
      <c r="K612" s="701"/>
      <c r="L612" s="126"/>
      <c r="M612" s="125"/>
      <c r="N612" s="132" t="str">
        <f t="shared" si="79"/>
        <v>611</v>
      </c>
      <c r="O612" s="478"/>
      <c r="P612" s="478"/>
      <c r="Q612" s="125"/>
      <c r="R612" s="127"/>
      <c r="S612" s="127"/>
      <c r="T612" s="133" t="str">
        <f t="shared" si="80"/>
        <v/>
      </c>
      <c r="U612" s="134" t="str">
        <f t="shared" si="81"/>
        <v/>
      </c>
      <c r="V612" s="125"/>
      <c r="W612" s="125"/>
      <c r="X612" s="125"/>
      <c r="Y612" s="125"/>
      <c r="Z612" s="128"/>
      <c r="AA612" s="692" t="str">
        <f t="shared" si="74"/>
        <v>ERROR</v>
      </c>
      <c r="AB612" s="128"/>
      <c r="AC612" s="128"/>
      <c r="AD612" s="635"/>
      <c r="AE612" s="131" t="str">
        <f t="shared" si="75"/>
        <v>ERROR</v>
      </c>
      <c r="AF612" s="479"/>
      <c r="AG612" s="690"/>
      <c r="AH612" s="481"/>
      <c r="AI612" s="689"/>
      <c r="AJ612" s="480"/>
      <c r="AK612" s="127"/>
      <c r="AL612" s="125"/>
      <c r="AM612" s="125"/>
      <c r="AN612" s="128"/>
      <c r="AO612" s="128"/>
      <c r="AP612" s="125"/>
      <c r="AQ612" s="705"/>
      <c r="AR612" s="96" t="str">
        <f t="shared" si="76"/>
        <v/>
      </c>
      <c r="AS612" s="96" t="str">
        <f t="shared" si="77"/>
        <v/>
      </c>
      <c r="AT612" s="132" t="str">
        <f t="shared" si="78"/>
        <v xml:space="preserve"> - </v>
      </c>
      <c r="AU612" s="477" t="str">
        <f>IFERROR(VLOOKUP(B612,adm!$C$2:$E$36,3,FALSE),"")</f>
        <v/>
      </c>
      <c r="AV612" s="258"/>
      <c r="AW612" s="122"/>
      <c r="AX612" s="122"/>
      <c r="AY612" s="122"/>
      <c r="AZ612" s="122"/>
      <c r="BA612" s="122"/>
    </row>
    <row r="613" spans="1:53" ht="15.75" customHeight="1" x14ac:dyDescent="0.25">
      <c r="A613" s="812">
        <v>612</v>
      </c>
      <c r="B613" s="123"/>
      <c r="C613" s="131"/>
      <c r="D613" s="124"/>
      <c r="E613" s="543"/>
      <c r="F613" s="124"/>
      <c r="G613" s="681"/>
      <c r="H613" s="125"/>
      <c r="I613" s="742"/>
      <c r="J613" s="126"/>
      <c r="K613" s="701"/>
      <c r="L613" s="126"/>
      <c r="M613" s="125"/>
      <c r="N613" s="132" t="str">
        <f t="shared" si="79"/>
        <v>612</v>
      </c>
      <c r="O613" s="478"/>
      <c r="P613" s="478"/>
      <c r="Q613" s="125"/>
      <c r="R613" s="127"/>
      <c r="S613" s="127"/>
      <c r="T613" s="133" t="str">
        <f t="shared" si="80"/>
        <v/>
      </c>
      <c r="U613" s="134" t="str">
        <f t="shared" si="81"/>
        <v/>
      </c>
      <c r="V613" s="125"/>
      <c r="W613" s="125"/>
      <c r="X613" s="125"/>
      <c r="Y613" s="125"/>
      <c r="Z613" s="128"/>
      <c r="AA613" s="692" t="str">
        <f t="shared" si="74"/>
        <v>ERROR</v>
      </c>
      <c r="AB613" s="128"/>
      <c r="AC613" s="128"/>
      <c r="AD613" s="635"/>
      <c r="AE613" s="131" t="str">
        <f t="shared" si="75"/>
        <v>ERROR</v>
      </c>
      <c r="AF613" s="479"/>
      <c r="AG613" s="690"/>
      <c r="AH613" s="481"/>
      <c r="AI613" s="689"/>
      <c r="AJ613" s="480"/>
      <c r="AK613" s="127"/>
      <c r="AL613" s="125"/>
      <c r="AM613" s="125"/>
      <c r="AN613" s="128"/>
      <c r="AO613" s="128"/>
      <c r="AP613" s="125"/>
      <c r="AQ613" s="705"/>
      <c r="AR613" s="96" t="str">
        <f t="shared" si="76"/>
        <v/>
      </c>
      <c r="AS613" s="96" t="str">
        <f t="shared" si="77"/>
        <v/>
      </c>
      <c r="AT613" s="132" t="str">
        <f t="shared" si="78"/>
        <v xml:space="preserve"> - </v>
      </c>
      <c r="AU613" s="477" t="str">
        <f>IFERROR(VLOOKUP(B613,adm!$C$2:$E$36,3,FALSE),"")</f>
        <v/>
      </c>
      <c r="AV613" s="258"/>
      <c r="AW613" s="122"/>
      <c r="AX613" s="122"/>
      <c r="AY613" s="122"/>
      <c r="AZ613" s="122"/>
      <c r="BA613" s="122"/>
    </row>
    <row r="614" spans="1:53" ht="15.75" customHeight="1" x14ac:dyDescent="0.25">
      <c r="A614" s="812">
        <v>613</v>
      </c>
      <c r="B614" s="123"/>
      <c r="C614" s="131"/>
      <c r="D614" s="124"/>
      <c r="E614" s="543"/>
      <c r="F614" s="124"/>
      <c r="G614" s="681"/>
      <c r="H614" s="125"/>
      <c r="I614" s="742"/>
      <c r="J614" s="126"/>
      <c r="K614" s="701"/>
      <c r="L614" s="126"/>
      <c r="M614" s="125"/>
      <c r="N614" s="132" t="str">
        <f t="shared" si="79"/>
        <v>613</v>
      </c>
      <c r="O614" s="478"/>
      <c r="P614" s="478"/>
      <c r="Q614" s="125"/>
      <c r="R614" s="127"/>
      <c r="S614" s="127"/>
      <c r="T614" s="133" t="str">
        <f t="shared" si="80"/>
        <v/>
      </c>
      <c r="U614" s="134" t="str">
        <f t="shared" si="81"/>
        <v/>
      </c>
      <c r="V614" s="125"/>
      <c r="W614" s="125"/>
      <c r="X614" s="125"/>
      <c r="Y614" s="125"/>
      <c r="Z614" s="128"/>
      <c r="AA614" s="692" t="str">
        <f t="shared" si="74"/>
        <v>ERROR</v>
      </c>
      <c r="AB614" s="128"/>
      <c r="AC614" s="128"/>
      <c r="AD614" s="635"/>
      <c r="AE614" s="131" t="str">
        <f t="shared" si="75"/>
        <v>ERROR</v>
      </c>
      <c r="AF614" s="479"/>
      <c r="AG614" s="690"/>
      <c r="AH614" s="481"/>
      <c r="AI614" s="689"/>
      <c r="AJ614" s="480"/>
      <c r="AK614" s="127"/>
      <c r="AL614" s="125"/>
      <c r="AM614" s="125"/>
      <c r="AN614" s="128"/>
      <c r="AO614" s="128"/>
      <c r="AP614" s="125"/>
      <c r="AQ614" s="705"/>
      <c r="AR614" s="96" t="str">
        <f t="shared" si="76"/>
        <v/>
      </c>
      <c r="AS614" s="96" t="str">
        <f t="shared" si="77"/>
        <v/>
      </c>
      <c r="AT614" s="132" t="str">
        <f t="shared" si="78"/>
        <v xml:space="preserve"> - </v>
      </c>
      <c r="AU614" s="477" t="str">
        <f>IFERROR(VLOOKUP(B614,adm!$C$2:$E$36,3,FALSE),"")</f>
        <v/>
      </c>
      <c r="AV614" s="258"/>
      <c r="AW614" s="122"/>
      <c r="AX614" s="122"/>
      <c r="AY614" s="122"/>
      <c r="AZ614" s="122"/>
      <c r="BA614" s="122"/>
    </row>
    <row r="615" spans="1:53" ht="15.75" customHeight="1" x14ac:dyDescent="0.25">
      <c r="A615" s="812">
        <v>614</v>
      </c>
      <c r="B615" s="123"/>
      <c r="C615" s="131"/>
      <c r="D615" s="124"/>
      <c r="E615" s="543"/>
      <c r="F615" s="124"/>
      <c r="G615" s="681"/>
      <c r="H615" s="125"/>
      <c r="I615" s="742"/>
      <c r="J615" s="126"/>
      <c r="K615" s="701"/>
      <c r="L615" s="126"/>
      <c r="M615" s="125"/>
      <c r="N615" s="132" t="str">
        <f t="shared" si="79"/>
        <v>614</v>
      </c>
      <c r="O615" s="478"/>
      <c r="P615" s="478"/>
      <c r="Q615" s="125"/>
      <c r="R615" s="127"/>
      <c r="S615" s="127"/>
      <c r="T615" s="133" t="str">
        <f t="shared" si="80"/>
        <v/>
      </c>
      <c r="U615" s="134" t="str">
        <f t="shared" si="81"/>
        <v/>
      </c>
      <c r="V615" s="125"/>
      <c r="W615" s="125"/>
      <c r="X615" s="125"/>
      <c r="Y615" s="125"/>
      <c r="Z615" s="128"/>
      <c r="AA615" s="692" t="str">
        <f t="shared" si="74"/>
        <v>ERROR</v>
      </c>
      <c r="AB615" s="128"/>
      <c r="AC615" s="128"/>
      <c r="AD615" s="635"/>
      <c r="AE615" s="131" t="str">
        <f t="shared" si="75"/>
        <v>ERROR</v>
      </c>
      <c r="AF615" s="479"/>
      <c r="AG615" s="690"/>
      <c r="AH615" s="481"/>
      <c r="AI615" s="689"/>
      <c r="AJ615" s="480"/>
      <c r="AK615" s="127"/>
      <c r="AL615" s="125"/>
      <c r="AM615" s="125"/>
      <c r="AN615" s="128"/>
      <c r="AO615" s="128"/>
      <c r="AP615" s="125"/>
      <c r="AQ615" s="705"/>
      <c r="AR615" s="96" t="str">
        <f t="shared" si="76"/>
        <v/>
      </c>
      <c r="AS615" s="96" t="str">
        <f t="shared" si="77"/>
        <v/>
      </c>
      <c r="AT615" s="132" t="str">
        <f t="shared" si="78"/>
        <v xml:space="preserve"> - </v>
      </c>
      <c r="AU615" s="477" t="str">
        <f>IFERROR(VLOOKUP(B615,adm!$C$2:$E$36,3,FALSE),"")</f>
        <v/>
      </c>
      <c r="AV615" s="258"/>
      <c r="AW615" s="122"/>
      <c r="AX615" s="122"/>
      <c r="AY615" s="122"/>
      <c r="AZ615" s="122"/>
      <c r="BA615" s="122"/>
    </row>
    <row r="616" spans="1:53" ht="15.75" customHeight="1" x14ac:dyDescent="0.25">
      <c r="A616" s="812">
        <v>615</v>
      </c>
      <c r="B616" s="123"/>
      <c r="C616" s="131"/>
      <c r="D616" s="124"/>
      <c r="E616" s="543"/>
      <c r="F616" s="124"/>
      <c r="G616" s="681"/>
      <c r="H616" s="125"/>
      <c r="I616" s="742"/>
      <c r="J616" s="126"/>
      <c r="K616" s="701"/>
      <c r="L616" s="126"/>
      <c r="M616" s="125"/>
      <c r="N616" s="132" t="str">
        <f t="shared" si="79"/>
        <v>615</v>
      </c>
      <c r="O616" s="478"/>
      <c r="P616" s="478"/>
      <c r="Q616" s="125"/>
      <c r="R616" s="127"/>
      <c r="S616" s="127"/>
      <c r="T616" s="133" t="str">
        <f t="shared" si="80"/>
        <v/>
      </c>
      <c r="U616" s="134" t="str">
        <f t="shared" si="81"/>
        <v/>
      </c>
      <c r="V616" s="125"/>
      <c r="W616" s="125"/>
      <c r="X616" s="125"/>
      <c r="Y616" s="125"/>
      <c r="Z616" s="128"/>
      <c r="AA616" s="692" t="str">
        <f t="shared" si="74"/>
        <v>ERROR</v>
      </c>
      <c r="AB616" s="128"/>
      <c r="AC616" s="128"/>
      <c r="AD616" s="635"/>
      <c r="AE616" s="131" t="str">
        <f t="shared" si="75"/>
        <v>ERROR</v>
      </c>
      <c r="AF616" s="479"/>
      <c r="AG616" s="690"/>
      <c r="AH616" s="481"/>
      <c r="AI616" s="689"/>
      <c r="AJ616" s="480"/>
      <c r="AK616" s="127"/>
      <c r="AL616" s="125"/>
      <c r="AM616" s="125"/>
      <c r="AN616" s="128"/>
      <c r="AO616" s="128"/>
      <c r="AP616" s="125"/>
      <c r="AQ616" s="705"/>
      <c r="AR616" s="96" t="str">
        <f t="shared" si="76"/>
        <v/>
      </c>
      <c r="AS616" s="96" t="str">
        <f t="shared" si="77"/>
        <v/>
      </c>
      <c r="AT616" s="132" t="str">
        <f t="shared" si="78"/>
        <v xml:space="preserve"> - </v>
      </c>
      <c r="AU616" s="477" t="str">
        <f>IFERROR(VLOOKUP(B616,adm!$C$2:$E$36,3,FALSE),"")</f>
        <v/>
      </c>
      <c r="AV616" s="258"/>
      <c r="AW616" s="122"/>
      <c r="AX616" s="122"/>
      <c r="AY616" s="122"/>
      <c r="AZ616" s="122"/>
      <c r="BA616" s="122"/>
    </row>
    <row r="617" spans="1:53" ht="15.75" customHeight="1" x14ac:dyDescent="0.25">
      <c r="A617" s="812">
        <v>616</v>
      </c>
      <c r="B617" s="123"/>
      <c r="C617" s="131"/>
      <c r="D617" s="124"/>
      <c r="E617" s="543"/>
      <c r="F617" s="124"/>
      <c r="G617" s="681"/>
      <c r="H617" s="125"/>
      <c r="I617" s="742"/>
      <c r="J617" s="126"/>
      <c r="K617" s="701"/>
      <c r="L617" s="126"/>
      <c r="M617" s="125"/>
      <c r="N617" s="132" t="str">
        <f t="shared" si="79"/>
        <v>616</v>
      </c>
      <c r="O617" s="478"/>
      <c r="P617" s="478"/>
      <c r="Q617" s="125"/>
      <c r="R617" s="127"/>
      <c r="S617" s="127"/>
      <c r="T617" s="133" t="str">
        <f t="shared" si="80"/>
        <v/>
      </c>
      <c r="U617" s="134" t="str">
        <f t="shared" si="81"/>
        <v/>
      </c>
      <c r="V617" s="125"/>
      <c r="W617" s="125"/>
      <c r="X617" s="125"/>
      <c r="Y617" s="125"/>
      <c r="Z617" s="128"/>
      <c r="AA617" s="692" t="str">
        <f t="shared" si="74"/>
        <v>ERROR</v>
      </c>
      <c r="AB617" s="128"/>
      <c r="AC617" s="128"/>
      <c r="AD617" s="635"/>
      <c r="AE617" s="131" t="str">
        <f t="shared" si="75"/>
        <v>ERROR</v>
      </c>
      <c r="AF617" s="479"/>
      <c r="AG617" s="690"/>
      <c r="AH617" s="481"/>
      <c r="AI617" s="689"/>
      <c r="AJ617" s="480"/>
      <c r="AK617" s="127"/>
      <c r="AL617" s="125"/>
      <c r="AM617" s="125"/>
      <c r="AN617" s="128"/>
      <c r="AO617" s="128"/>
      <c r="AP617" s="125"/>
      <c r="AQ617" s="705"/>
      <c r="AR617" s="96" t="str">
        <f t="shared" si="76"/>
        <v/>
      </c>
      <c r="AS617" s="96" t="str">
        <f t="shared" si="77"/>
        <v/>
      </c>
      <c r="AT617" s="132" t="str">
        <f t="shared" si="78"/>
        <v xml:space="preserve"> - </v>
      </c>
      <c r="AU617" s="477" t="str">
        <f>IFERROR(VLOOKUP(B617,adm!$C$2:$E$36,3,FALSE),"")</f>
        <v/>
      </c>
      <c r="AV617" s="258"/>
      <c r="AW617" s="122"/>
      <c r="AX617" s="122"/>
      <c r="AY617" s="122"/>
      <c r="AZ617" s="122"/>
      <c r="BA617" s="122"/>
    </row>
    <row r="618" spans="1:53" ht="15.75" customHeight="1" x14ac:dyDescent="0.25">
      <c r="A618" s="812">
        <v>617</v>
      </c>
      <c r="B618" s="123"/>
      <c r="C618" s="131"/>
      <c r="D618" s="124"/>
      <c r="E618" s="543"/>
      <c r="F618" s="124"/>
      <c r="G618" s="681"/>
      <c r="H618" s="125"/>
      <c r="I618" s="742"/>
      <c r="J618" s="126"/>
      <c r="K618" s="701"/>
      <c r="L618" s="126"/>
      <c r="M618" s="125"/>
      <c r="N618" s="132" t="str">
        <f t="shared" si="79"/>
        <v>617</v>
      </c>
      <c r="O618" s="478"/>
      <c r="P618" s="478"/>
      <c r="Q618" s="125"/>
      <c r="R618" s="127"/>
      <c r="S618" s="127"/>
      <c r="T618" s="133" t="str">
        <f t="shared" si="80"/>
        <v/>
      </c>
      <c r="U618" s="134" t="str">
        <f t="shared" si="81"/>
        <v/>
      </c>
      <c r="V618" s="125"/>
      <c r="W618" s="125"/>
      <c r="X618" s="125"/>
      <c r="Y618" s="125"/>
      <c r="Z618" s="128"/>
      <c r="AA618" s="692" t="str">
        <f t="shared" si="74"/>
        <v>ERROR</v>
      </c>
      <c r="AB618" s="128"/>
      <c r="AC618" s="128"/>
      <c r="AD618" s="635"/>
      <c r="AE618" s="131" t="str">
        <f t="shared" si="75"/>
        <v>ERROR</v>
      </c>
      <c r="AF618" s="479"/>
      <c r="AG618" s="690"/>
      <c r="AH618" s="481"/>
      <c r="AI618" s="689"/>
      <c r="AJ618" s="480"/>
      <c r="AK618" s="127"/>
      <c r="AL618" s="125"/>
      <c r="AM618" s="125"/>
      <c r="AN618" s="128"/>
      <c r="AO618" s="128"/>
      <c r="AP618" s="125"/>
      <c r="AQ618" s="705"/>
      <c r="AR618" s="96" t="str">
        <f t="shared" si="76"/>
        <v/>
      </c>
      <c r="AS618" s="96" t="str">
        <f t="shared" si="77"/>
        <v/>
      </c>
      <c r="AT618" s="132" t="str">
        <f t="shared" si="78"/>
        <v xml:space="preserve"> - </v>
      </c>
      <c r="AU618" s="477" t="str">
        <f>IFERROR(VLOOKUP(B618,adm!$C$2:$E$36,3,FALSE),"")</f>
        <v/>
      </c>
      <c r="AV618" s="258"/>
      <c r="AW618" s="122"/>
      <c r="AX618" s="122"/>
      <c r="AY618" s="122"/>
      <c r="AZ618" s="122"/>
      <c r="BA618" s="122"/>
    </row>
    <row r="619" spans="1:53" ht="15.75" customHeight="1" x14ac:dyDescent="0.25">
      <c r="A619" s="812">
        <v>618</v>
      </c>
      <c r="B619" s="123"/>
      <c r="C619" s="131"/>
      <c r="D619" s="124"/>
      <c r="E619" s="543"/>
      <c r="F619" s="124"/>
      <c r="G619" s="681"/>
      <c r="H619" s="125"/>
      <c r="I619" s="742"/>
      <c r="J619" s="126"/>
      <c r="K619" s="701"/>
      <c r="L619" s="126"/>
      <c r="M619" s="125"/>
      <c r="N619" s="132" t="str">
        <f t="shared" si="79"/>
        <v>618</v>
      </c>
      <c r="O619" s="478"/>
      <c r="P619" s="478"/>
      <c r="Q619" s="125"/>
      <c r="R619" s="127"/>
      <c r="S619" s="127"/>
      <c r="T619" s="133" t="str">
        <f t="shared" si="80"/>
        <v/>
      </c>
      <c r="U619" s="134" t="str">
        <f t="shared" si="81"/>
        <v/>
      </c>
      <c r="V619" s="125"/>
      <c r="W619" s="125"/>
      <c r="X619" s="125"/>
      <c r="Y619" s="125"/>
      <c r="Z619" s="128"/>
      <c r="AA619" s="692" t="str">
        <f t="shared" si="74"/>
        <v>ERROR</v>
      </c>
      <c r="AB619" s="128"/>
      <c r="AC619" s="128"/>
      <c r="AD619" s="635"/>
      <c r="AE619" s="131" t="str">
        <f t="shared" si="75"/>
        <v>ERROR</v>
      </c>
      <c r="AF619" s="479"/>
      <c r="AG619" s="690"/>
      <c r="AH619" s="481"/>
      <c r="AI619" s="689"/>
      <c r="AJ619" s="480"/>
      <c r="AK619" s="127"/>
      <c r="AL619" s="125"/>
      <c r="AM619" s="125"/>
      <c r="AN619" s="128"/>
      <c r="AO619" s="128"/>
      <c r="AP619" s="125"/>
      <c r="AQ619" s="705"/>
      <c r="AR619" s="96" t="str">
        <f t="shared" si="76"/>
        <v/>
      </c>
      <c r="AS619" s="96" t="str">
        <f t="shared" si="77"/>
        <v/>
      </c>
      <c r="AT619" s="132" t="str">
        <f t="shared" si="78"/>
        <v xml:space="preserve"> - </v>
      </c>
      <c r="AU619" s="477" t="str">
        <f>IFERROR(VLOOKUP(B619,adm!$C$2:$E$36,3,FALSE),"")</f>
        <v/>
      </c>
      <c r="AV619" s="258"/>
      <c r="AW619" s="122"/>
      <c r="AX619" s="122"/>
      <c r="AY619" s="122"/>
      <c r="AZ619" s="122"/>
      <c r="BA619" s="122"/>
    </row>
    <row r="620" spans="1:53" ht="15.75" customHeight="1" x14ac:dyDescent="0.25">
      <c r="A620" s="812">
        <v>619</v>
      </c>
      <c r="B620" s="123"/>
      <c r="C620" s="131"/>
      <c r="D620" s="124"/>
      <c r="E620" s="543"/>
      <c r="F620" s="124"/>
      <c r="G620" s="681"/>
      <c r="H620" s="125"/>
      <c r="I620" s="742"/>
      <c r="J620" s="126"/>
      <c r="K620" s="701"/>
      <c r="L620" s="126"/>
      <c r="M620" s="125"/>
      <c r="N620" s="132" t="str">
        <f t="shared" si="79"/>
        <v>619</v>
      </c>
      <c r="O620" s="478"/>
      <c r="P620" s="478"/>
      <c r="Q620" s="125"/>
      <c r="R620" s="127"/>
      <c r="S620" s="127"/>
      <c r="T620" s="133" t="str">
        <f t="shared" si="80"/>
        <v/>
      </c>
      <c r="U620" s="134" t="str">
        <f t="shared" si="81"/>
        <v/>
      </c>
      <c r="V620" s="125"/>
      <c r="W620" s="125"/>
      <c r="X620" s="125"/>
      <c r="Y620" s="125"/>
      <c r="Z620" s="128"/>
      <c r="AA620" s="692" t="str">
        <f t="shared" si="74"/>
        <v>ERROR</v>
      </c>
      <c r="AB620" s="128"/>
      <c r="AC620" s="128"/>
      <c r="AD620" s="635"/>
      <c r="AE620" s="131" t="str">
        <f t="shared" si="75"/>
        <v>ERROR</v>
      </c>
      <c r="AF620" s="479"/>
      <c r="AG620" s="690"/>
      <c r="AH620" s="481"/>
      <c r="AI620" s="689"/>
      <c r="AJ620" s="480"/>
      <c r="AK620" s="127"/>
      <c r="AL620" s="125"/>
      <c r="AM620" s="125"/>
      <c r="AN620" s="128"/>
      <c r="AO620" s="128"/>
      <c r="AP620" s="125"/>
      <c r="AQ620" s="705"/>
      <c r="AR620" s="96" t="str">
        <f t="shared" si="76"/>
        <v/>
      </c>
      <c r="AS620" s="96" t="str">
        <f t="shared" si="77"/>
        <v/>
      </c>
      <c r="AT620" s="132" t="str">
        <f t="shared" si="78"/>
        <v xml:space="preserve"> - </v>
      </c>
      <c r="AU620" s="477" t="str">
        <f>IFERROR(VLOOKUP(B620,adm!$C$2:$E$36,3,FALSE),"")</f>
        <v/>
      </c>
      <c r="AV620" s="258"/>
      <c r="AW620" s="122"/>
      <c r="AX620" s="122"/>
      <c r="AY620" s="122"/>
      <c r="AZ620" s="122"/>
      <c r="BA620" s="122"/>
    </row>
    <row r="621" spans="1:53" ht="15.75" customHeight="1" x14ac:dyDescent="0.25">
      <c r="A621" s="812">
        <v>620</v>
      </c>
      <c r="B621" s="123"/>
      <c r="C621" s="131"/>
      <c r="D621" s="124"/>
      <c r="E621" s="543"/>
      <c r="F621" s="124"/>
      <c r="G621" s="681"/>
      <c r="H621" s="125"/>
      <c r="I621" s="742"/>
      <c r="J621" s="126"/>
      <c r="K621" s="701"/>
      <c r="L621" s="126"/>
      <c r="M621" s="125"/>
      <c r="N621" s="132" t="str">
        <f t="shared" si="79"/>
        <v>620</v>
      </c>
      <c r="O621" s="478"/>
      <c r="P621" s="478"/>
      <c r="Q621" s="125"/>
      <c r="R621" s="127"/>
      <c r="S621" s="127"/>
      <c r="T621" s="133" t="str">
        <f t="shared" si="80"/>
        <v/>
      </c>
      <c r="U621" s="134" t="str">
        <f t="shared" si="81"/>
        <v/>
      </c>
      <c r="V621" s="125"/>
      <c r="W621" s="125"/>
      <c r="X621" s="125"/>
      <c r="Y621" s="125"/>
      <c r="Z621" s="128"/>
      <c r="AA621" s="692" t="str">
        <f t="shared" si="74"/>
        <v>ERROR</v>
      </c>
      <c r="AB621" s="128"/>
      <c r="AC621" s="128"/>
      <c r="AD621" s="635"/>
      <c r="AE621" s="131" t="str">
        <f t="shared" si="75"/>
        <v>ERROR</v>
      </c>
      <c r="AF621" s="479"/>
      <c r="AG621" s="690"/>
      <c r="AH621" s="481"/>
      <c r="AI621" s="689"/>
      <c r="AJ621" s="480"/>
      <c r="AK621" s="127"/>
      <c r="AL621" s="125"/>
      <c r="AM621" s="125"/>
      <c r="AN621" s="128"/>
      <c r="AO621" s="128"/>
      <c r="AP621" s="125"/>
      <c r="AQ621" s="705"/>
      <c r="AR621" s="96" t="str">
        <f t="shared" si="76"/>
        <v/>
      </c>
      <c r="AS621" s="96" t="str">
        <f t="shared" si="77"/>
        <v/>
      </c>
      <c r="AT621" s="132" t="str">
        <f t="shared" si="78"/>
        <v xml:space="preserve"> - </v>
      </c>
      <c r="AU621" s="477" t="str">
        <f>IFERROR(VLOOKUP(B621,adm!$C$2:$E$36,3,FALSE),"")</f>
        <v/>
      </c>
      <c r="AV621" s="258"/>
      <c r="AW621" s="122"/>
      <c r="AX621" s="122"/>
      <c r="AY621" s="122"/>
      <c r="AZ621" s="122"/>
      <c r="BA621" s="122"/>
    </row>
    <row r="622" spans="1:53" ht="15.75" customHeight="1" x14ac:dyDescent="0.25">
      <c r="A622" s="812">
        <v>621</v>
      </c>
      <c r="B622" s="123"/>
      <c r="C622" s="131"/>
      <c r="D622" s="124"/>
      <c r="E622" s="543"/>
      <c r="F622" s="124"/>
      <c r="G622" s="681"/>
      <c r="H622" s="125"/>
      <c r="I622" s="742"/>
      <c r="J622" s="126"/>
      <c r="K622" s="701"/>
      <c r="L622" s="126"/>
      <c r="M622" s="125"/>
      <c r="N622" s="132" t="str">
        <f t="shared" si="79"/>
        <v>621</v>
      </c>
      <c r="O622" s="478"/>
      <c r="P622" s="478"/>
      <c r="Q622" s="125"/>
      <c r="R622" s="127"/>
      <c r="S622" s="127"/>
      <c r="T622" s="133" t="str">
        <f t="shared" si="80"/>
        <v/>
      </c>
      <c r="U622" s="134" t="str">
        <f t="shared" si="81"/>
        <v/>
      </c>
      <c r="V622" s="125"/>
      <c r="W622" s="125"/>
      <c r="X622" s="125"/>
      <c r="Y622" s="125"/>
      <c r="Z622" s="128"/>
      <c r="AA622" s="692" t="str">
        <f t="shared" si="74"/>
        <v>ERROR</v>
      </c>
      <c r="AB622" s="128"/>
      <c r="AC622" s="128"/>
      <c r="AD622" s="635"/>
      <c r="AE622" s="131" t="str">
        <f t="shared" si="75"/>
        <v>ERROR</v>
      </c>
      <c r="AF622" s="479"/>
      <c r="AG622" s="690"/>
      <c r="AH622" s="481"/>
      <c r="AI622" s="689"/>
      <c r="AJ622" s="480"/>
      <c r="AK622" s="127"/>
      <c r="AL622" s="125"/>
      <c r="AM622" s="125"/>
      <c r="AN622" s="128"/>
      <c r="AO622" s="128"/>
      <c r="AP622" s="125"/>
      <c r="AQ622" s="705"/>
      <c r="AR622" s="96" t="str">
        <f t="shared" si="76"/>
        <v/>
      </c>
      <c r="AS622" s="96" t="str">
        <f t="shared" si="77"/>
        <v/>
      </c>
      <c r="AT622" s="132" t="str">
        <f t="shared" si="78"/>
        <v xml:space="preserve"> - </v>
      </c>
      <c r="AU622" s="477" t="str">
        <f>IFERROR(VLOOKUP(B622,adm!$C$2:$E$36,3,FALSE),"")</f>
        <v/>
      </c>
      <c r="AV622" s="258"/>
      <c r="AW622" s="122"/>
      <c r="AX622" s="122"/>
      <c r="AY622" s="122"/>
      <c r="AZ622" s="122"/>
      <c r="BA622" s="122"/>
    </row>
    <row r="623" spans="1:53" ht="15.75" customHeight="1" x14ac:dyDescent="0.25">
      <c r="A623" s="812">
        <v>622</v>
      </c>
      <c r="B623" s="123"/>
      <c r="C623" s="131"/>
      <c r="D623" s="124"/>
      <c r="E623" s="543"/>
      <c r="F623" s="124"/>
      <c r="G623" s="681"/>
      <c r="H623" s="125"/>
      <c r="I623" s="742"/>
      <c r="J623" s="126"/>
      <c r="K623" s="701"/>
      <c r="L623" s="126"/>
      <c r="M623" s="125"/>
      <c r="N623" s="132" t="str">
        <f t="shared" si="79"/>
        <v>622</v>
      </c>
      <c r="O623" s="478"/>
      <c r="P623" s="478"/>
      <c r="Q623" s="125"/>
      <c r="R623" s="127"/>
      <c r="S623" s="127"/>
      <c r="T623" s="133" t="str">
        <f t="shared" si="80"/>
        <v/>
      </c>
      <c r="U623" s="134" t="str">
        <f t="shared" si="81"/>
        <v/>
      </c>
      <c r="V623" s="125"/>
      <c r="W623" s="125"/>
      <c r="X623" s="125"/>
      <c r="Y623" s="125"/>
      <c r="Z623" s="128"/>
      <c r="AA623" s="692" t="str">
        <f t="shared" si="74"/>
        <v>ERROR</v>
      </c>
      <c r="AB623" s="128"/>
      <c r="AC623" s="128"/>
      <c r="AD623" s="635"/>
      <c r="AE623" s="131" t="str">
        <f t="shared" si="75"/>
        <v>ERROR</v>
      </c>
      <c r="AF623" s="479"/>
      <c r="AG623" s="690"/>
      <c r="AH623" s="481"/>
      <c r="AI623" s="689"/>
      <c r="AJ623" s="480"/>
      <c r="AK623" s="127"/>
      <c r="AL623" s="125"/>
      <c r="AM623" s="125"/>
      <c r="AN623" s="128"/>
      <c r="AO623" s="128"/>
      <c r="AP623" s="125"/>
      <c r="AQ623" s="705"/>
      <c r="AR623" s="96" t="str">
        <f t="shared" si="76"/>
        <v/>
      </c>
      <c r="AS623" s="96" t="str">
        <f t="shared" si="77"/>
        <v/>
      </c>
      <c r="AT623" s="132" t="str">
        <f t="shared" si="78"/>
        <v xml:space="preserve"> - </v>
      </c>
      <c r="AU623" s="477" t="str">
        <f>IFERROR(VLOOKUP(B623,adm!$C$2:$E$36,3,FALSE),"")</f>
        <v/>
      </c>
      <c r="AV623" s="258"/>
      <c r="AW623" s="122"/>
      <c r="AX623" s="122"/>
      <c r="AY623" s="122"/>
      <c r="AZ623" s="122"/>
      <c r="BA623" s="122"/>
    </row>
    <row r="624" spans="1:53" ht="15.75" customHeight="1" x14ac:dyDescent="0.25">
      <c r="A624" s="812">
        <v>623</v>
      </c>
      <c r="B624" s="123"/>
      <c r="C624" s="131"/>
      <c r="D624" s="124"/>
      <c r="E624" s="543"/>
      <c r="F624" s="124"/>
      <c r="G624" s="681"/>
      <c r="H624" s="125"/>
      <c r="I624" s="742"/>
      <c r="J624" s="126"/>
      <c r="K624" s="701"/>
      <c r="L624" s="126"/>
      <c r="M624" s="125"/>
      <c r="N624" s="132" t="str">
        <f t="shared" si="79"/>
        <v>623</v>
      </c>
      <c r="O624" s="478"/>
      <c r="P624" s="478"/>
      <c r="Q624" s="125"/>
      <c r="R624" s="127"/>
      <c r="S624" s="127"/>
      <c r="T624" s="133" t="str">
        <f t="shared" si="80"/>
        <v/>
      </c>
      <c r="U624" s="134" t="str">
        <f t="shared" si="81"/>
        <v/>
      </c>
      <c r="V624" s="125"/>
      <c r="W624" s="125"/>
      <c r="X624" s="125"/>
      <c r="Y624" s="125"/>
      <c r="Z624" s="128"/>
      <c r="AA624" s="692" t="str">
        <f t="shared" si="74"/>
        <v>ERROR</v>
      </c>
      <c r="AB624" s="128"/>
      <c r="AC624" s="128"/>
      <c r="AD624" s="635"/>
      <c r="AE624" s="131" t="str">
        <f t="shared" si="75"/>
        <v>ERROR</v>
      </c>
      <c r="AF624" s="479"/>
      <c r="AG624" s="690"/>
      <c r="AH624" s="481"/>
      <c r="AI624" s="689"/>
      <c r="AJ624" s="480"/>
      <c r="AK624" s="127"/>
      <c r="AL624" s="125"/>
      <c r="AM624" s="125"/>
      <c r="AN624" s="128"/>
      <c r="AO624" s="128"/>
      <c r="AP624" s="125"/>
      <c r="AQ624" s="705"/>
      <c r="AR624" s="96" t="str">
        <f t="shared" si="76"/>
        <v/>
      </c>
      <c r="AS624" s="96" t="str">
        <f t="shared" si="77"/>
        <v/>
      </c>
      <c r="AT624" s="132" t="str">
        <f t="shared" si="78"/>
        <v xml:space="preserve"> - </v>
      </c>
      <c r="AU624" s="477" t="str">
        <f>IFERROR(VLOOKUP(B624,adm!$C$2:$E$36,3,FALSE),"")</f>
        <v/>
      </c>
      <c r="AV624" s="258"/>
      <c r="AW624" s="122"/>
      <c r="AX624" s="122"/>
      <c r="AY624" s="122"/>
      <c r="AZ624" s="122"/>
      <c r="BA624" s="122"/>
    </row>
    <row r="625" spans="1:53" ht="15.75" customHeight="1" x14ac:dyDescent="0.25">
      <c r="A625" s="812">
        <v>624</v>
      </c>
      <c r="B625" s="123"/>
      <c r="C625" s="131"/>
      <c r="D625" s="124"/>
      <c r="E625" s="543"/>
      <c r="F625" s="124"/>
      <c r="G625" s="681"/>
      <c r="H625" s="125"/>
      <c r="I625" s="742"/>
      <c r="J625" s="126"/>
      <c r="K625" s="701"/>
      <c r="L625" s="126"/>
      <c r="M625" s="125"/>
      <c r="N625" s="132" t="str">
        <f t="shared" si="79"/>
        <v>624</v>
      </c>
      <c r="O625" s="478"/>
      <c r="P625" s="478"/>
      <c r="Q625" s="125"/>
      <c r="R625" s="127"/>
      <c r="S625" s="127"/>
      <c r="T625" s="133" t="str">
        <f t="shared" si="80"/>
        <v/>
      </c>
      <c r="U625" s="134" t="str">
        <f t="shared" si="81"/>
        <v/>
      </c>
      <c r="V625" s="125"/>
      <c r="W625" s="125"/>
      <c r="X625" s="125"/>
      <c r="Y625" s="125"/>
      <c r="Z625" s="128"/>
      <c r="AA625" s="692" t="str">
        <f t="shared" si="74"/>
        <v>ERROR</v>
      </c>
      <c r="AB625" s="128"/>
      <c r="AC625" s="128"/>
      <c r="AD625" s="635"/>
      <c r="AE625" s="131" t="str">
        <f t="shared" si="75"/>
        <v>ERROR</v>
      </c>
      <c r="AF625" s="479"/>
      <c r="AG625" s="690"/>
      <c r="AH625" s="481"/>
      <c r="AI625" s="689"/>
      <c r="AJ625" s="480"/>
      <c r="AK625" s="127"/>
      <c r="AL625" s="125"/>
      <c r="AM625" s="125"/>
      <c r="AN625" s="128"/>
      <c r="AO625" s="128"/>
      <c r="AP625" s="125"/>
      <c r="AQ625" s="705"/>
      <c r="AR625" s="96" t="str">
        <f t="shared" si="76"/>
        <v/>
      </c>
      <c r="AS625" s="96" t="str">
        <f t="shared" si="77"/>
        <v/>
      </c>
      <c r="AT625" s="132" t="str">
        <f t="shared" si="78"/>
        <v xml:space="preserve"> - </v>
      </c>
      <c r="AU625" s="477" t="str">
        <f>IFERROR(VLOOKUP(B625,adm!$C$2:$E$36,3,FALSE),"")</f>
        <v/>
      </c>
      <c r="AV625" s="258"/>
      <c r="AW625" s="122"/>
      <c r="AX625" s="122"/>
      <c r="AY625" s="122"/>
      <c r="AZ625" s="122"/>
      <c r="BA625" s="122"/>
    </row>
    <row r="626" spans="1:53" ht="15.75" customHeight="1" x14ac:dyDescent="0.25">
      <c r="A626" s="812">
        <v>625</v>
      </c>
      <c r="B626" s="123"/>
      <c r="C626" s="131"/>
      <c r="D626" s="124"/>
      <c r="E626" s="543"/>
      <c r="F626" s="124"/>
      <c r="G626" s="681"/>
      <c r="H626" s="125"/>
      <c r="I626" s="742"/>
      <c r="J626" s="126"/>
      <c r="K626" s="701"/>
      <c r="L626" s="126"/>
      <c r="M626" s="125"/>
      <c r="N626" s="132" t="str">
        <f t="shared" si="79"/>
        <v>625</v>
      </c>
      <c r="O626" s="478"/>
      <c r="P626" s="478"/>
      <c r="Q626" s="125"/>
      <c r="R626" s="127"/>
      <c r="S626" s="127"/>
      <c r="T626" s="133" t="str">
        <f t="shared" si="80"/>
        <v/>
      </c>
      <c r="U626" s="134" t="str">
        <f t="shared" si="81"/>
        <v/>
      </c>
      <c r="V626" s="125"/>
      <c r="W626" s="125"/>
      <c r="X626" s="125"/>
      <c r="Y626" s="125"/>
      <c r="Z626" s="128"/>
      <c r="AA626" s="692" t="str">
        <f t="shared" si="74"/>
        <v>ERROR</v>
      </c>
      <c r="AB626" s="128"/>
      <c r="AC626" s="128"/>
      <c r="AD626" s="635"/>
      <c r="AE626" s="131" t="str">
        <f t="shared" si="75"/>
        <v>ERROR</v>
      </c>
      <c r="AF626" s="479"/>
      <c r="AG626" s="690"/>
      <c r="AH626" s="481"/>
      <c r="AI626" s="689"/>
      <c r="AJ626" s="480"/>
      <c r="AK626" s="127"/>
      <c r="AL626" s="125"/>
      <c r="AM626" s="125"/>
      <c r="AN626" s="128"/>
      <c r="AO626" s="128"/>
      <c r="AP626" s="125"/>
      <c r="AQ626" s="705"/>
      <c r="AR626" s="96" t="str">
        <f t="shared" si="76"/>
        <v/>
      </c>
      <c r="AS626" s="96" t="str">
        <f t="shared" si="77"/>
        <v/>
      </c>
      <c r="AT626" s="132" t="str">
        <f t="shared" si="78"/>
        <v xml:space="preserve"> - </v>
      </c>
      <c r="AU626" s="477" t="str">
        <f>IFERROR(VLOOKUP(B626,adm!$C$2:$E$36,3,FALSE),"")</f>
        <v/>
      </c>
      <c r="AV626" s="258"/>
      <c r="AW626" s="122"/>
      <c r="AX626" s="122"/>
      <c r="AY626" s="122"/>
      <c r="AZ626" s="122"/>
      <c r="BA626" s="122"/>
    </row>
    <row r="627" spans="1:53" ht="15.75" customHeight="1" x14ac:dyDescent="0.25">
      <c r="A627" s="812">
        <v>626</v>
      </c>
      <c r="B627" s="123"/>
      <c r="C627" s="131"/>
      <c r="D627" s="124"/>
      <c r="E627" s="543"/>
      <c r="F627" s="124"/>
      <c r="G627" s="681"/>
      <c r="H627" s="125"/>
      <c r="I627" s="742"/>
      <c r="J627" s="126"/>
      <c r="K627" s="701"/>
      <c r="L627" s="126"/>
      <c r="M627" s="125"/>
      <c r="N627" s="132" t="str">
        <f t="shared" si="79"/>
        <v>626</v>
      </c>
      <c r="O627" s="478"/>
      <c r="P627" s="478"/>
      <c r="Q627" s="125"/>
      <c r="R627" s="127"/>
      <c r="S627" s="127"/>
      <c r="T627" s="133" t="str">
        <f t="shared" si="80"/>
        <v/>
      </c>
      <c r="U627" s="134" t="str">
        <f t="shared" si="81"/>
        <v/>
      </c>
      <c r="V627" s="125"/>
      <c r="W627" s="125"/>
      <c r="X627" s="125"/>
      <c r="Y627" s="125"/>
      <c r="Z627" s="128"/>
      <c r="AA627" s="692" t="str">
        <f t="shared" si="74"/>
        <v>ERROR</v>
      </c>
      <c r="AB627" s="128"/>
      <c r="AC627" s="128"/>
      <c r="AD627" s="635"/>
      <c r="AE627" s="131" t="str">
        <f t="shared" si="75"/>
        <v>ERROR</v>
      </c>
      <c r="AF627" s="479"/>
      <c r="AG627" s="690"/>
      <c r="AH627" s="481"/>
      <c r="AI627" s="689"/>
      <c r="AJ627" s="480"/>
      <c r="AK627" s="127"/>
      <c r="AL627" s="125"/>
      <c r="AM627" s="125"/>
      <c r="AN627" s="128"/>
      <c r="AO627" s="128"/>
      <c r="AP627" s="125"/>
      <c r="AQ627" s="705"/>
      <c r="AR627" s="96" t="str">
        <f t="shared" si="76"/>
        <v/>
      </c>
      <c r="AS627" s="96" t="str">
        <f t="shared" si="77"/>
        <v/>
      </c>
      <c r="AT627" s="132" t="str">
        <f t="shared" si="78"/>
        <v xml:space="preserve"> - </v>
      </c>
      <c r="AU627" s="477" t="str">
        <f>IFERROR(VLOOKUP(B627,adm!$C$2:$E$36,3,FALSE),"")</f>
        <v/>
      </c>
      <c r="AV627" s="258"/>
      <c r="AW627" s="122"/>
      <c r="AX627" s="122"/>
      <c r="AY627" s="122"/>
      <c r="AZ627" s="122"/>
      <c r="BA627" s="122"/>
    </row>
    <row r="628" spans="1:53" ht="15.75" customHeight="1" x14ac:dyDescent="0.25">
      <c r="A628" s="812">
        <v>627</v>
      </c>
      <c r="B628" s="123"/>
      <c r="C628" s="131"/>
      <c r="D628" s="124"/>
      <c r="E628" s="543"/>
      <c r="F628" s="124"/>
      <c r="G628" s="681"/>
      <c r="H628" s="125"/>
      <c r="I628" s="742"/>
      <c r="J628" s="126"/>
      <c r="K628" s="701"/>
      <c r="L628" s="126"/>
      <c r="M628" s="125"/>
      <c r="N628" s="132" t="str">
        <f t="shared" si="79"/>
        <v>627</v>
      </c>
      <c r="O628" s="478"/>
      <c r="P628" s="478"/>
      <c r="Q628" s="125"/>
      <c r="R628" s="127"/>
      <c r="S628" s="127"/>
      <c r="T628" s="133" t="str">
        <f t="shared" si="80"/>
        <v/>
      </c>
      <c r="U628" s="134" t="str">
        <f t="shared" si="81"/>
        <v/>
      </c>
      <c r="V628" s="125"/>
      <c r="W628" s="125"/>
      <c r="X628" s="125"/>
      <c r="Y628" s="125"/>
      <c r="Z628" s="128"/>
      <c r="AA628" s="692" t="str">
        <f t="shared" si="74"/>
        <v>ERROR</v>
      </c>
      <c r="AB628" s="128"/>
      <c r="AC628" s="128"/>
      <c r="AD628" s="635"/>
      <c r="AE628" s="131" t="str">
        <f t="shared" si="75"/>
        <v>ERROR</v>
      </c>
      <c r="AF628" s="479"/>
      <c r="AG628" s="690"/>
      <c r="AH628" s="481"/>
      <c r="AI628" s="689"/>
      <c r="AJ628" s="480"/>
      <c r="AK628" s="127"/>
      <c r="AL628" s="125"/>
      <c r="AM628" s="125"/>
      <c r="AN628" s="128"/>
      <c r="AO628" s="128"/>
      <c r="AP628" s="125"/>
      <c r="AQ628" s="705"/>
      <c r="AR628" s="96" t="str">
        <f t="shared" si="76"/>
        <v/>
      </c>
      <c r="AS628" s="96" t="str">
        <f t="shared" si="77"/>
        <v/>
      </c>
      <c r="AT628" s="132" t="str">
        <f t="shared" si="78"/>
        <v xml:space="preserve"> - </v>
      </c>
      <c r="AU628" s="477" t="str">
        <f>IFERROR(VLOOKUP(B628,adm!$C$2:$E$36,3,FALSE),"")</f>
        <v/>
      </c>
      <c r="AV628" s="258"/>
      <c r="AW628" s="122"/>
      <c r="AX628" s="122"/>
      <c r="AY628" s="122"/>
      <c r="AZ628" s="122"/>
      <c r="BA628" s="122"/>
    </row>
    <row r="629" spans="1:53" ht="15.75" customHeight="1" x14ac:dyDescent="0.25">
      <c r="A629" s="812">
        <v>628</v>
      </c>
      <c r="B629" s="123"/>
      <c r="C629" s="131"/>
      <c r="D629" s="124"/>
      <c r="E629" s="543"/>
      <c r="F629" s="124"/>
      <c r="G629" s="681"/>
      <c r="H629" s="125"/>
      <c r="I629" s="742"/>
      <c r="J629" s="126"/>
      <c r="K629" s="701"/>
      <c r="L629" s="126"/>
      <c r="M629" s="125"/>
      <c r="N629" s="132" t="str">
        <f t="shared" si="79"/>
        <v>628</v>
      </c>
      <c r="O629" s="478"/>
      <c r="P629" s="478"/>
      <c r="Q629" s="125"/>
      <c r="R629" s="127"/>
      <c r="S629" s="127"/>
      <c r="T629" s="133" t="str">
        <f t="shared" si="80"/>
        <v/>
      </c>
      <c r="U629" s="134" t="str">
        <f t="shared" si="81"/>
        <v/>
      </c>
      <c r="V629" s="125"/>
      <c r="W629" s="125"/>
      <c r="X629" s="125"/>
      <c r="Y629" s="125"/>
      <c r="Z629" s="128"/>
      <c r="AA629" s="692" t="str">
        <f t="shared" si="74"/>
        <v>ERROR</v>
      </c>
      <c r="AB629" s="128"/>
      <c r="AC629" s="128"/>
      <c r="AD629" s="635"/>
      <c r="AE629" s="131" t="str">
        <f t="shared" si="75"/>
        <v>ERROR</v>
      </c>
      <c r="AF629" s="479"/>
      <c r="AG629" s="690"/>
      <c r="AH629" s="481"/>
      <c r="AI629" s="689"/>
      <c r="AJ629" s="480"/>
      <c r="AK629" s="127"/>
      <c r="AL629" s="125"/>
      <c r="AM629" s="125"/>
      <c r="AN629" s="128"/>
      <c r="AO629" s="128"/>
      <c r="AP629" s="125"/>
      <c r="AQ629" s="705"/>
      <c r="AR629" s="96" t="str">
        <f t="shared" si="76"/>
        <v/>
      </c>
      <c r="AS629" s="96" t="str">
        <f t="shared" si="77"/>
        <v/>
      </c>
      <c r="AT629" s="132" t="str">
        <f t="shared" si="78"/>
        <v xml:space="preserve"> - </v>
      </c>
      <c r="AU629" s="477" t="str">
        <f>IFERROR(VLOOKUP(B629,adm!$C$2:$E$36,3,FALSE),"")</f>
        <v/>
      </c>
      <c r="AV629" s="258"/>
      <c r="AW629" s="122"/>
      <c r="AX629" s="122"/>
      <c r="AY629" s="122"/>
      <c r="AZ629" s="122"/>
      <c r="BA629" s="122"/>
    </row>
    <row r="630" spans="1:53" ht="15.75" customHeight="1" x14ac:dyDescent="0.25">
      <c r="A630" s="812">
        <v>629</v>
      </c>
      <c r="B630" s="123"/>
      <c r="C630" s="131"/>
      <c r="D630" s="124"/>
      <c r="E630" s="543"/>
      <c r="F630" s="124"/>
      <c r="G630" s="681"/>
      <c r="H630" s="125"/>
      <c r="I630" s="742"/>
      <c r="J630" s="126"/>
      <c r="K630" s="701"/>
      <c r="L630" s="126"/>
      <c r="M630" s="125"/>
      <c r="N630" s="132" t="str">
        <f t="shared" si="79"/>
        <v>629</v>
      </c>
      <c r="O630" s="478"/>
      <c r="P630" s="478"/>
      <c r="Q630" s="125"/>
      <c r="R630" s="127"/>
      <c r="S630" s="127"/>
      <c r="T630" s="133" t="str">
        <f t="shared" si="80"/>
        <v/>
      </c>
      <c r="U630" s="134" t="str">
        <f t="shared" si="81"/>
        <v/>
      </c>
      <c r="V630" s="125"/>
      <c r="W630" s="125"/>
      <c r="X630" s="125"/>
      <c r="Y630" s="125"/>
      <c r="Z630" s="128"/>
      <c r="AA630" s="692" t="str">
        <f t="shared" si="74"/>
        <v>ERROR</v>
      </c>
      <c r="AB630" s="128"/>
      <c r="AC630" s="128"/>
      <c r="AD630" s="635"/>
      <c r="AE630" s="131" t="str">
        <f t="shared" si="75"/>
        <v>ERROR</v>
      </c>
      <c r="AF630" s="479"/>
      <c r="AG630" s="690"/>
      <c r="AH630" s="481"/>
      <c r="AI630" s="689"/>
      <c r="AJ630" s="480"/>
      <c r="AK630" s="127"/>
      <c r="AL630" s="125"/>
      <c r="AM630" s="125"/>
      <c r="AN630" s="128"/>
      <c r="AO630" s="128"/>
      <c r="AP630" s="125"/>
      <c r="AQ630" s="705"/>
      <c r="AR630" s="96" t="str">
        <f t="shared" si="76"/>
        <v/>
      </c>
      <c r="AS630" s="96" t="str">
        <f t="shared" si="77"/>
        <v/>
      </c>
      <c r="AT630" s="132" t="str">
        <f t="shared" si="78"/>
        <v xml:space="preserve"> - </v>
      </c>
      <c r="AU630" s="477" t="str">
        <f>IFERROR(VLOOKUP(B630,adm!$C$2:$E$36,3,FALSE),"")</f>
        <v/>
      </c>
      <c r="AV630" s="258"/>
      <c r="AW630" s="122"/>
      <c r="AX630" s="122"/>
      <c r="AY630" s="122"/>
      <c r="AZ630" s="122"/>
      <c r="BA630" s="122"/>
    </row>
    <row r="631" spans="1:53" ht="15.75" customHeight="1" x14ac:dyDescent="0.25">
      <c r="A631" s="812">
        <v>630</v>
      </c>
      <c r="B631" s="123"/>
      <c r="C631" s="131"/>
      <c r="D631" s="124"/>
      <c r="E631" s="543"/>
      <c r="F631" s="124"/>
      <c r="G631" s="681"/>
      <c r="H631" s="125"/>
      <c r="I631" s="742"/>
      <c r="J631" s="126"/>
      <c r="K631" s="701"/>
      <c r="L631" s="126"/>
      <c r="M631" s="125"/>
      <c r="N631" s="132" t="str">
        <f t="shared" si="79"/>
        <v>630</v>
      </c>
      <c r="O631" s="478"/>
      <c r="P631" s="478"/>
      <c r="Q631" s="125"/>
      <c r="R631" s="127"/>
      <c r="S631" s="127"/>
      <c r="T631" s="133" t="str">
        <f t="shared" si="80"/>
        <v/>
      </c>
      <c r="U631" s="134" t="str">
        <f t="shared" si="81"/>
        <v/>
      </c>
      <c r="V631" s="125"/>
      <c r="W631" s="125"/>
      <c r="X631" s="125"/>
      <c r="Y631" s="125"/>
      <c r="Z631" s="128"/>
      <c r="AA631" s="692" t="str">
        <f t="shared" si="74"/>
        <v>ERROR</v>
      </c>
      <c r="AB631" s="128"/>
      <c r="AC631" s="128"/>
      <c r="AD631" s="635"/>
      <c r="AE631" s="131" t="str">
        <f t="shared" si="75"/>
        <v>ERROR</v>
      </c>
      <c r="AF631" s="479"/>
      <c r="AG631" s="690"/>
      <c r="AH631" s="481"/>
      <c r="AI631" s="689"/>
      <c r="AJ631" s="480"/>
      <c r="AK631" s="127"/>
      <c r="AL631" s="125"/>
      <c r="AM631" s="125"/>
      <c r="AN631" s="128"/>
      <c r="AO631" s="128"/>
      <c r="AP631" s="125"/>
      <c r="AQ631" s="705"/>
      <c r="AR631" s="96" t="str">
        <f t="shared" si="76"/>
        <v/>
      </c>
      <c r="AS631" s="96" t="str">
        <f t="shared" si="77"/>
        <v/>
      </c>
      <c r="AT631" s="132" t="str">
        <f t="shared" si="78"/>
        <v xml:space="preserve"> - </v>
      </c>
      <c r="AU631" s="477" t="str">
        <f>IFERROR(VLOOKUP(B631,adm!$C$2:$E$36,3,FALSE),"")</f>
        <v/>
      </c>
      <c r="AV631" s="258"/>
      <c r="AW631" s="122"/>
      <c r="AX631" s="122"/>
      <c r="AY631" s="122"/>
      <c r="AZ631" s="122"/>
      <c r="BA631" s="122"/>
    </row>
    <row r="632" spans="1:53" ht="15.75" customHeight="1" x14ac:dyDescent="0.25">
      <c r="A632" s="812">
        <v>631</v>
      </c>
      <c r="B632" s="123"/>
      <c r="C632" s="131"/>
      <c r="D632" s="124"/>
      <c r="E632" s="543"/>
      <c r="F632" s="124"/>
      <c r="G632" s="681"/>
      <c r="H632" s="125"/>
      <c r="I632" s="742"/>
      <c r="J632" s="126"/>
      <c r="K632" s="701"/>
      <c r="L632" s="126"/>
      <c r="M632" s="125"/>
      <c r="N632" s="132" t="str">
        <f t="shared" si="79"/>
        <v>631</v>
      </c>
      <c r="O632" s="478"/>
      <c r="P632" s="478"/>
      <c r="Q632" s="125"/>
      <c r="R632" s="127"/>
      <c r="S632" s="127"/>
      <c r="T632" s="133" t="str">
        <f t="shared" si="80"/>
        <v/>
      </c>
      <c r="U632" s="134" t="str">
        <f t="shared" si="81"/>
        <v/>
      </c>
      <c r="V632" s="125"/>
      <c r="W632" s="125"/>
      <c r="X632" s="125"/>
      <c r="Y632" s="125"/>
      <c r="Z632" s="128"/>
      <c r="AA632" s="692" t="str">
        <f t="shared" si="74"/>
        <v>ERROR</v>
      </c>
      <c r="AB632" s="128"/>
      <c r="AC632" s="128"/>
      <c r="AD632" s="635"/>
      <c r="AE632" s="131" t="str">
        <f t="shared" si="75"/>
        <v>ERROR</v>
      </c>
      <c r="AF632" s="479"/>
      <c r="AG632" s="690"/>
      <c r="AH632" s="481"/>
      <c r="AI632" s="689"/>
      <c r="AJ632" s="480"/>
      <c r="AK632" s="127"/>
      <c r="AL632" s="125"/>
      <c r="AM632" s="125"/>
      <c r="AN632" s="128"/>
      <c r="AO632" s="128"/>
      <c r="AP632" s="125"/>
      <c r="AQ632" s="705"/>
      <c r="AR632" s="96" t="str">
        <f t="shared" si="76"/>
        <v/>
      </c>
      <c r="AS632" s="96" t="str">
        <f t="shared" si="77"/>
        <v/>
      </c>
      <c r="AT632" s="132" t="str">
        <f t="shared" si="78"/>
        <v xml:space="preserve"> - </v>
      </c>
      <c r="AU632" s="477" t="str">
        <f>IFERROR(VLOOKUP(B632,adm!$C$2:$E$36,3,FALSE),"")</f>
        <v/>
      </c>
      <c r="AV632" s="258"/>
      <c r="AW632" s="122"/>
      <c r="AX632" s="122"/>
      <c r="AY632" s="122"/>
      <c r="AZ632" s="122"/>
      <c r="BA632" s="122"/>
    </row>
    <row r="633" spans="1:53" ht="15.75" customHeight="1" x14ac:dyDescent="0.25">
      <c r="A633" s="812">
        <v>632</v>
      </c>
      <c r="B633" s="123"/>
      <c r="C633" s="131"/>
      <c r="D633" s="124"/>
      <c r="E633" s="543"/>
      <c r="F633" s="124"/>
      <c r="G633" s="681"/>
      <c r="H633" s="125"/>
      <c r="I633" s="742"/>
      <c r="J633" s="126"/>
      <c r="K633" s="701"/>
      <c r="L633" s="126"/>
      <c r="M633" s="125"/>
      <c r="N633" s="132" t="str">
        <f t="shared" si="79"/>
        <v>632</v>
      </c>
      <c r="O633" s="478"/>
      <c r="P633" s="478"/>
      <c r="Q633" s="125"/>
      <c r="R633" s="127"/>
      <c r="S633" s="127"/>
      <c r="T633" s="133" t="str">
        <f t="shared" si="80"/>
        <v/>
      </c>
      <c r="U633" s="134" t="str">
        <f t="shared" si="81"/>
        <v/>
      </c>
      <c r="V633" s="125"/>
      <c r="W633" s="125"/>
      <c r="X633" s="125"/>
      <c r="Y633" s="125"/>
      <c r="Z633" s="128"/>
      <c r="AA633" s="692" t="str">
        <f t="shared" si="74"/>
        <v>ERROR</v>
      </c>
      <c r="AB633" s="128"/>
      <c r="AC633" s="128"/>
      <c r="AD633" s="635"/>
      <c r="AE633" s="131" t="str">
        <f t="shared" si="75"/>
        <v>ERROR</v>
      </c>
      <c r="AF633" s="479"/>
      <c r="AG633" s="690"/>
      <c r="AH633" s="481"/>
      <c r="AI633" s="689"/>
      <c r="AJ633" s="480"/>
      <c r="AK633" s="127"/>
      <c r="AL633" s="125"/>
      <c r="AM633" s="125"/>
      <c r="AN633" s="128"/>
      <c r="AO633" s="128"/>
      <c r="AP633" s="125"/>
      <c r="AQ633" s="705"/>
      <c r="AR633" s="96" t="str">
        <f t="shared" si="76"/>
        <v/>
      </c>
      <c r="AS633" s="96" t="str">
        <f t="shared" si="77"/>
        <v/>
      </c>
      <c r="AT633" s="132" t="str">
        <f t="shared" si="78"/>
        <v xml:space="preserve"> - </v>
      </c>
      <c r="AU633" s="477" t="str">
        <f>IFERROR(VLOOKUP(B633,adm!$C$2:$E$36,3,FALSE),"")</f>
        <v/>
      </c>
      <c r="AV633" s="258"/>
      <c r="AW633" s="122"/>
      <c r="AX633" s="122"/>
      <c r="AY633" s="122"/>
      <c r="AZ633" s="122"/>
      <c r="BA633" s="122"/>
    </row>
    <row r="634" spans="1:53" ht="15.75" customHeight="1" x14ac:dyDescent="0.25">
      <c r="A634" s="812">
        <v>633</v>
      </c>
      <c r="B634" s="123"/>
      <c r="C634" s="131"/>
      <c r="D634" s="124"/>
      <c r="E634" s="543"/>
      <c r="F634" s="124"/>
      <c r="G634" s="681"/>
      <c r="H634" s="125"/>
      <c r="I634" s="742"/>
      <c r="J634" s="126"/>
      <c r="K634" s="701"/>
      <c r="L634" s="126"/>
      <c r="M634" s="125"/>
      <c r="N634" s="132" t="str">
        <f t="shared" si="79"/>
        <v>633</v>
      </c>
      <c r="O634" s="478"/>
      <c r="P634" s="478"/>
      <c r="Q634" s="125"/>
      <c r="R634" s="127"/>
      <c r="S634" s="127"/>
      <c r="T634" s="133" t="str">
        <f t="shared" si="80"/>
        <v/>
      </c>
      <c r="U634" s="134" t="str">
        <f t="shared" si="81"/>
        <v/>
      </c>
      <c r="V634" s="125"/>
      <c r="W634" s="125"/>
      <c r="X634" s="125"/>
      <c r="Y634" s="125"/>
      <c r="Z634" s="128"/>
      <c r="AA634" s="692" t="str">
        <f t="shared" si="74"/>
        <v>ERROR</v>
      </c>
      <c r="AB634" s="128"/>
      <c r="AC634" s="128"/>
      <c r="AD634" s="635"/>
      <c r="AE634" s="131" t="str">
        <f t="shared" si="75"/>
        <v>ERROR</v>
      </c>
      <c r="AF634" s="479"/>
      <c r="AG634" s="690"/>
      <c r="AH634" s="481"/>
      <c r="AI634" s="689"/>
      <c r="AJ634" s="480"/>
      <c r="AK634" s="127"/>
      <c r="AL634" s="125"/>
      <c r="AM634" s="125"/>
      <c r="AN634" s="128"/>
      <c r="AO634" s="128"/>
      <c r="AP634" s="125"/>
      <c r="AQ634" s="705"/>
      <c r="AR634" s="96" t="str">
        <f t="shared" si="76"/>
        <v/>
      </c>
      <c r="AS634" s="96" t="str">
        <f t="shared" si="77"/>
        <v/>
      </c>
      <c r="AT634" s="132" t="str">
        <f t="shared" si="78"/>
        <v xml:space="preserve"> - </v>
      </c>
      <c r="AU634" s="477" t="str">
        <f>IFERROR(VLOOKUP(B634,adm!$C$2:$E$36,3,FALSE),"")</f>
        <v/>
      </c>
      <c r="AV634" s="258"/>
      <c r="AW634" s="122"/>
      <c r="AX634" s="122"/>
      <c r="AY634" s="122"/>
      <c r="AZ634" s="122"/>
      <c r="BA634" s="122"/>
    </row>
    <row r="635" spans="1:53" ht="15.75" customHeight="1" x14ac:dyDescent="0.25">
      <c r="A635" s="812">
        <v>634</v>
      </c>
      <c r="B635" s="123"/>
      <c r="C635" s="131"/>
      <c r="D635" s="124"/>
      <c r="E635" s="543"/>
      <c r="F635" s="124"/>
      <c r="G635" s="681"/>
      <c r="H635" s="125"/>
      <c r="I635" s="742"/>
      <c r="J635" s="126"/>
      <c r="K635" s="701"/>
      <c r="L635" s="126"/>
      <c r="M635" s="125"/>
      <c r="N635" s="132" t="str">
        <f t="shared" si="79"/>
        <v>634</v>
      </c>
      <c r="O635" s="478"/>
      <c r="P635" s="478"/>
      <c r="Q635" s="125"/>
      <c r="R635" s="127"/>
      <c r="S635" s="127"/>
      <c r="T635" s="133" t="str">
        <f t="shared" si="80"/>
        <v/>
      </c>
      <c r="U635" s="134" t="str">
        <f t="shared" si="81"/>
        <v/>
      </c>
      <c r="V635" s="125"/>
      <c r="W635" s="125"/>
      <c r="X635" s="125"/>
      <c r="Y635" s="125"/>
      <c r="Z635" s="128"/>
      <c r="AA635" s="692" t="str">
        <f t="shared" si="74"/>
        <v>ERROR</v>
      </c>
      <c r="AB635" s="128"/>
      <c r="AC635" s="128"/>
      <c r="AD635" s="635"/>
      <c r="AE635" s="131" t="str">
        <f t="shared" si="75"/>
        <v>ERROR</v>
      </c>
      <c r="AF635" s="479"/>
      <c r="AG635" s="690"/>
      <c r="AH635" s="481"/>
      <c r="AI635" s="689"/>
      <c r="AJ635" s="480"/>
      <c r="AK635" s="127"/>
      <c r="AL635" s="125"/>
      <c r="AM635" s="125"/>
      <c r="AN635" s="128"/>
      <c r="AO635" s="128"/>
      <c r="AP635" s="125"/>
      <c r="AQ635" s="705"/>
      <c r="AR635" s="96" t="str">
        <f t="shared" si="76"/>
        <v/>
      </c>
      <c r="AS635" s="96" t="str">
        <f t="shared" si="77"/>
        <v/>
      </c>
      <c r="AT635" s="132" t="str">
        <f t="shared" si="78"/>
        <v xml:space="preserve"> - </v>
      </c>
      <c r="AU635" s="477" t="str">
        <f>IFERROR(VLOOKUP(B635,adm!$C$2:$E$36,3,FALSE),"")</f>
        <v/>
      </c>
      <c r="AV635" s="258"/>
      <c r="AW635" s="122"/>
      <c r="AX635" s="122"/>
      <c r="AY635" s="122"/>
      <c r="AZ635" s="122"/>
      <c r="BA635" s="122"/>
    </row>
    <row r="636" spans="1:53" ht="15.75" customHeight="1" x14ac:dyDescent="0.25">
      <c r="A636" s="812">
        <v>635</v>
      </c>
      <c r="B636" s="123"/>
      <c r="C636" s="131"/>
      <c r="D636" s="124"/>
      <c r="E636" s="543"/>
      <c r="F636" s="124"/>
      <c r="G636" s="681"/>
      <c r="H636" s="125"/>
      <c r="I636" s="742"/>
      <c r="J636" s="126"/>
      <c r="K636" s="701"/>
      <c r="L636" s="126"/>
      <c r="M636" s="125"/>
      <c r="N636" s="132" t="str">
        <f t="shared" si="79"/>
        <v>635</v>
      </c>
      <c r="O636" s="478"/>
      <c r="P636" s="478"/>
      <c r="Q636" s="125"/>
      <c r="R636" s="127"/>
      <c r="S636" s="127"/>
      <c r="T636" s="133" t="str">
        <f t="shared" si="80"/>
        <v/>
      </c>
      <c r="U636" s="134" t="str">
        <f t="shared" si="81"/>
        <v/>
      </c>
      <c r="V636" s="125"/>
      <c r="W636" s="125"/>
      <c r="X636" s="125"/>
      <c r="Y636" s="125"/>
      <c r="Z636" s="128"/>
      <c r="AA636" s="692" t="str">
        <f t="shared" si="74"/>
        <v>ERROR</v>
      </c>
      <c r="AB636" s="128"/>
      <c r="AC636" s="128"/>
      <c r="AD636" s="635"/>
      <c r="AE636" s="131" t="str">
        <f t="shared" si="75"/>
        <v>ERROR</v>
      </c>
      <c r="AF636" s="479"/>
      <c r="AG636" s="690"/>
      <c r="AH636" s="481"/>
      <c r="AI636" s="689"/>
      <c r="AJ636" s="480"/>
      <c r="AK636" s="127"/>
      <c r="AL636" s="125"/>
      <c r="AM636" s="125"/>
      <c r="AN636" s="128"/>
      <c r="AO636" s="128"/>
      <c r="AP636" s="125"/>
      <c r="AQ636" s="705"/>
      <c r="AR636" s="96" t="str">
        <f t="shared" si="76"/>
        <v/>
      </c>
      <c r="AS636" s="96" t="str">
        <f t="shared" si="77"/>
        <v/>
      </c>
      <c r="AT636" s="132" t="str">
        <f t="shared" si="78"/>
        <v xml:space="preserve"> - </v>
      </c>
      <c r="AU636" s="477" t="str">
        <f>IFERROR(VLOOKUP(B636,adm!$C$2:$E$36,3,FALSE),"")</f>
        <v/>
      </c>
      <c r="AV636" s="258"/>
      <c r="AW636" s="122"/>
      <c r="AX636" s="122"/>
      <c r="AY636" s="122"/>
      <c r="AZ636" s="122"/>
      <c r="BA636" s="122"/>
    </row>
    <row r="637" spans="1:53" ht="15.75" customHeight="1" x14ac:dyDescent="0.25">
      <c r="A637" s="812">
        <v>636</v>
      </c>
      <c r="B637" s="123"/>
      <c r="C637" s="131"/>
      <c r="D637" s="124"/>
      <c r="E637" s="543"/>
      <c r="F637" s="124"/>
      <c r="G637" s="681"/>
      <c r="H637" s="125"/>
      <c r="I637" s="742"/>
      <c r="J637" s="126"/>
      <c r="K637" s="701"/>
      <c r="L637" s="126"/>
      <c r="M637" s="125"/>
      <c r="N637" s="132" t="str">
        <f t="shared" si="79"/>
        <v>636</v>
      </c>
      <c r="O637" s="478"/>
      <c r="P637" s="478"/>
      <c r="Q637" s="125"/>
      <c r="R637" s="127"/>
      <c r="S637" s="127"/>
      <c r="T637" s="133" t="str">
        <f t="shared" si="80"/>
        <v/>
      </c>
      <c r="U637" s="134" t="str">
        <f t="shared" si="81"/>
        <v/>
      </c>
      <c r="V637" s="125"/>
      <c r="W637" s="125"/>
      <c r="X637" s="125"/>
      <c r="Y637" s="125"/>
      <c r="Z637" s="128"/>
      <c r="AA637" s="692" t="str">
        <f t="shared" si="74"/>
        <v>ERROR</v>
      </c>
      <c r="AB637" s="128"/>
      <c r="AC637" s="128"/>
      <c r="AD637" s="635"/>
      <c r="AE637" s="131" t="str">
        <f t="shared" si="75"/>
        <v>ERROR</v>
      </c>
      <c r="AF637" s="479"/>
      <c r="AG637" s="690"/>
      <c r="AH637" s="481"/>
      <c r="AI637" s="689"/>
      <c r="AJ637" s="480"/>
      <c r="AK637" s="127"/>
      <c r="AL637" s="125"/>
      <c r="AM637" s="125"/>
      <c r="AN637" s="128"/>
      <c r="AO637" s="128"/>
      <c r="AP637" s="125"/>
      <c r="AQ637" s="705"/>
      <c r="AR637" s="96" t="str">
        <f t="shared" si="76"/>
        <v/>
      </c>
      <c r="AS637" s="96" t="str">
        <f t="shared" si="77"/>
        <v/>
      </c>
      <c r="AT637" s="132" t="str">
        <f t="shared" si="78"/>
        <v xml:space="preserve"> - </v>
      </c>
      <c r="AU637" s="477" t="str">
        <f>IFERROR(VLOOKUP(B637,adm!$C$2:$E$36,3,FALSE),"")</f>
        <v/>
      </c>
      <c r="AV637" s="258"/>
      <c r="AW637" s="122"/>
      <c r="AX637" s="122"/>
      <c r="AY637" s="122"/>
      <c r="AZ637" s="122"/>
      <c r="BA637" s="122"/>
    </row>
    <row r="638" spans="1:53" ht="15.75" customHeight="1" x14ac:dyDescent="0.25">
      <c r="A638" s="812">
        <v>637</v>
      </c>
      <c r="B638" s="123"/>
      <c r="C638" s="131"/>
      <c r="D638" s="124"/>
      <c r="E638" s="543"/>
      <c r="F638" s="124"/>
      <c r="G638" s="681"/>
      <c r="H638" s="125"/>
      <c r="I638" s="742"/>
      <c r="J638" s="126"/>
      <c r="K638" s="701"/>
      <c r="L638" s="126"/>
      <c r="M638" s="125"/>
      <c r="N638" s="132" t="str">
        <f t="shared" si="79"/>
        <v>637</v>
      </c>
      <c r="O638" s="478"/>
      <c r="P638" s="478"/>
      <c r="Q638" s="125"/>
      <c r="R638" s="127"/>
      <c r="S638" s="127"/>
      <c r="T638" s="133" t="str">
        <f t="shared" si="80"/>
        <v/>
      </c>
      <c r="U638" s="134" t="str">
        <f t="shared" si="81"/>
        <v/>
      </c>
      <c r="V638" s="125"/>
      <c r="W638" s="125"/>
      <c r="X638" s="125"/>
      <c r="Y638" s="125"/>
      <c r="Z638" s="128"/>
      <c r="AA638" s="692" t="str">
        <f t="shared" si="74"/>
        <v>ERROR</v>
      </c>
      <c r="AB638" s="128"/>
      <c r="AC638" s="128"/>
      <c r="AD638" s="635"/>
      <c r="AE638" s="131" t="str">
        <f t="shared" si="75"/>
        <v>ERROR</v>
      </c>
      <c r="AF638" s="479"/>
      <c r="AG638" s="690"/>
      <c r="AH638" s="481"/>
      <c r="AI638" s="689"/>
      <c r="AJ638" s="480"/>
      <c r="AK638" s="127"/>
      <c r="AL638" s="125"/>
      <c r="AM638" s="125"/>
      <c r="AN638" s="128"/>
      <c r="AO638" s="128"/>
      <c r="AP638" s="125"/>
      <c r="AQ638" s="705"/>
      <c r="AR638" s="96" t="str">
        <f t="shared" si="76"/>
        <v/>
      </c>
      <c r="AS638" s="96" t="str">
        <f t="shared" si="77"/>
        <v/>
      </c>
      <c r="AT638" s="132" t="str">
        <f t="shared" si="78"/>
        <v xml:space="preserve"> - </v>
      </c>
      <c r="AU638" s="477" t="str">
        <f>IFERROR(VLOOKUP(B638,adm!$C$2:$E$36,3,FALSE),"")</f>
        <v/>
      </c>
      <c r="AV638" s="258"/>
      <c r="AW638" s="122"/>
      <c r="AX638" s="122"/>
      <c r="AY638" s="122"/>
      <c r="AZ638" s="122"/>
      <c r="BA638" s="122"/>
    </row>
    <row r="639" spans="1:53" ht="15.75" customHeight="1" x14ac:dyDescent="0.25">
      <c r="A639" s="812">
        <v>638</v>
      </c>
      <c r="B639" s="123"/>
      <c r="C639" s="131"/>
      <c r="D639" s="124"/>
      <c r="E639" s="543"/>
      <c r="F639" s="124"/>
      <c r="G639" s="681"/>
      <c r="H639" s="125"/>
      <c r="I639" s="742"/>
      <c r="J639" s="126"/>
      <c r="K639" s="701"/>
      <c r="L639" s="126"/>
      <c r="M639" s="125"/>
      <c r="N639" s="132" t="str">
        <f t="shared" si="79"/>
        <v>638</v>
      </c>
      <c r="O639" s="478"/>
      <c r="P639" s="478"/>
      <c r="Q639" s="125"/>
      <c r="R639" s="127"/>
      <c r="S639" s="127"/>
      <c r="T639" s="133" t="str">
        <f t="shared" si="80"/>
        <v/>
      </c>
      <c r="U639" s="134" t="str">
        <f t="shared" si="81"/>
        <v/>
      </c>
      <c r="V639" s="125"/>
      <c r="W639" s="125"/>
      <c r="X639" s="125"/>
      <c r="Y639" s="125"/>
      <c r="Z639" s="128"/>
      <c r="AA639" s="692" t="str">
        <f t="shared" si="74"/>
        <v>ERROR</v>
      </c>
      <c r="AB639" s="128"/>
      <c r="AC639" s="128"/>
      <c r="AD639" s="635"/>
      <c r="AE639" s="131" t="str">
        <f t="shared" si="75"/>
        <v>ERROR</v>
      </c>
      <c r="AF639" s="479"/>
      <c r="AG639" s="690"/>
      <c r="AH639" s="481"/>
      <c r="AI639" s="689"/>
      <c r="AJ639" s="480"/>
      <c r="AK639" s="127"/>
      <c r="AL639" s="125"/>
      <c r="AM639" s="125"/>
      <c r="AN639" s="128"/>
      <c r="AO639" s="128"/>
      <c r="AP639" s="125"/>
      <c r="AQ639" s="705"/>
      <c r="AR639" s="96" t="str">
        <f t="shared" si="76"/>
        <v/>
      </c>
      <c r="AS639" s="96" t="str">
        <f t="shared" si="77"/>
        <v/>
      </c>
      <c r="AT639" s="132" t="str">
        <f t="shared" si="78"/>
        <v xml:space="preserve"> - </v>
      </c>
      <c r="AU639" s="477" t="str">
        <f>IFERROR(VLOOKUP(B639,adm!$C$2:$E$36,3,FALSE),"")</f>
        <v/>
      </c>
      <c r="AV639" s="258"/>
      <c r="AW639" s="122"/>
      <c r="AX639" s="122"/>
      <c r="AY639" s="122"/>
      <c r="AZ639" s="122"/>
      <c r="BA639" s="122"/>
    </row>
    <row r="640" spans="1:53" ht="15.75" customHeight="1" x14ac:dyDescent="0.25">
      <c r="A640" s="812">
        <v>639</v>
      </c>
      <c r="B640" s="123"/>
      <c r="C640" s="131"/>
      <c r="D640" s="124"/>
      <c r="E640" s="543"/>
      <c r="F640" s="124"/>
      <c r="G640" s="681"/>
      <c r="H640" s="125"/>
      <c r="I640" s="742"/>
      <c r="J640" s="126"/>
      <c r="K640" s="701"/>
      <c r="L640" s="126"/>
      <c r="M640" s="125"/>
      <c r="N640" s="132" t="str">
        <f t="shared" si="79"/>
        <v>639</v>
      </c>
      <c r="O640" s="478"/>
      <c r="P640" s="478"/>
      <c r="Q640" s="125"/>
      <c r="R640" s="127"/>
      <c r="S640" s="127"/>
      <c r="T640" s="133" t="str">
        <f t="shared" si="80"/>
        <v/>
      </c>
      <c r="U640" s="134" t="str">
        <f t="shared" si="81"/>
        <v/>
      </c>
      <c r="V640" s="125"/>
      <c r="W640" s="125"/>
      <c r="X640" s="125"/>
      <c r="Y640" s="125"/>
      <c r="Z640" s="128"/>
      <c r="AA640" s="692" t="str">
        <f t="shared" si="74"/>
        <v>ERROR</v>
      </c>
      <c r="AB640" s="128"/>
      <c r="AC640" s="128"/>
      <c r="AD640" s="635"/>
      <c r="AE640" s="131" t="str">
        <f t="shared" si="75"/>
        <v>ERROR</v>
      </c>
      <c r="AF640" s="479"/>
      <c r="AG640" s="690"/>
      <c r="AH640" s="481"/>
      <c r="AI640" s="689"/>
      <c r="AJ640" s="480"/>
      <c r="AK640" s="127"/>
      <c r="AL640" s="125"/>
      <c r="AM640" s="125"/>
      <c r="AN640" s="128"/>
      <c r="AO640" s="128"/>
      <c r="AP640" s="125"/>
      <c r="AQ640" s="705"/>
      <c r="AR640" s="96" t="str">
        <f t="shared" si="76"/>
        <v/>
      </c>
      <c r="AS640" s="96" t="str">
        <f t="shared" si="77"/>
        <v/>
      </c>
      <c r="AT640" s="132" t="str">
        <f t="shared" si="78"/>
        <v xml:space="preserve"> - </v>
      </c>
      <c r="AU640" s="477" t="str">
        <f>IFERROR(VLOOKUP(B640,adm!$C$2:$E$36,3,FALSE),"")</f>
        <v/>
      </c>
      <c r="AV640" s="258"/>
      <c r="AW640" s="122"/>
      <c r="AX640" s="122"/>
      <c r="AY640" s="122"/>
      <c r="AZ640" s="122"/>
      <c r="BA640" s="122"/>
    </row>
    <row r="641" spans="1:53" ht="15.75" customHeight="1" x14ac:dyDescent="0.25">
      <c r="A641" s="812">
        <v>640</v>
      </c>
      <c r="B641" s="123"/>
      <c r="C641" s="131"/>
      <c r="D641" s="124"/>
      <c r="E641" s="543"/>
      <c r="F641" s="124"/>
      <c r="G641" s="681"/>
      <c r="H641" s="125"/>
      <c r="I641" s="742"/>
      <c r="J641" s="126"/>
      <c r="K641" s="701"/>
      <c r="L641" s="126"/>
      <c r="M641" s="125"/>
      <c r="N641" s="132" t="str">
        <f t="shared" si="79"/>
        <v>640</v>
      </c>
      <c r="O641" s="478"/>
      <c r="P641" s="478"/>
      <c r="Q641" s="125"/>
      <c r="R641" s="127"/>
      <c r="S641" s="127"/>
      <c r="T641" s="133" t="str">
        <f t="shared" si="80"/>
        <v/>
      </c>
      <c r="U641" s="134" t="str">
        <f t="shared" si="81"/>
        <v/>
      </c>
      <c r="V641" s="125"/>
      <c r="W641" s="125"/>
      <c r="X641" s="125"/>
      <c r="Y641" s="125"/>
      <c r="Z641" s="128"/>
      <c r="AA641" s="692" t="str">
        <f t="shared" si="74"/>
        <v>ERROR</v>
      </c>
      <c r="AB641" s="128"/>
      <c r="AC641" s="128"/>
      <c r="AD641" s="635"/>
      <c r="AE641" s="131" t="str">
        <f t="shared" si="75"/>
        <v>ERROR</v>
      </c>
      <c r="AF641" s="479"/>
      <c r="AG641" s="690"/>
      <c r="AH641" s="481"/>
      <c r="AI641" s="689"/>
      <c r="AJ641" s="480"/>
      <c r="AK641" s="127"/>
      <c r="AL641" s="125"/>
      <c r="AM641" s="125"/>
      <c r="AN641" s="128"/>
      <c r="AO641" s="128"/>
      <c r="AP641" s="125"/>
      <c r="AQ641" s="705"/>
      <c r="AR641" s="96" t="str">
        <f t="shared" si="76"/>
        <v/>
      </c>
      <c r="AS641" s="96" t="str">
        <f t="shared" si="77"/>
        <v/>
      </c>
      <c r="AT641" s="132" t="str">
        <f t="shared" si="78"/>
        <v xml:space="preserve"> - </v>
      </c>
      <c r="AU641" s="477" t="str">
        <f>IFERROR(VLOOKUP(B641,adm!$C$2:$E$36,3,FALSE),"")</f>
        <v/>
      </c>
      <c r="AV641" s="258"/>
      <c r="AW641" s="122"/>
      <c r="AX641" s="122"/>
      <c r="AY641" s="122"/>
      <c r="AZ641" s="122"/>
      <c r="BA641" s="122"/>
    </row>
    <row r="642" spans="1:53" ht="15.75" customHeight="1" x14ac:dyDescent="0.25">
      <c r="A642" s="812">
        <v>641</v>
      </c>
      <c r="B642" s="123"/>
      <c r="C642" s="131"/>
      <c r="D642" s="124"/>
      <c r="E642" s="543"/>
      <c r="F642" s="124"/>
      <c r="G642" s="681"/>
      <c r="H642" s="125"/>
      <c r="I642" s="742"/>
      <c r="J642" s="126"/>
      <c r="K642" s="701"/>
      <c r="L642" s="126"/>
      <c r="M642" s="125"/>
      <c r="N642" s="132" t="str">
        <f t="shared" si="79"/>
        <v>641</v>
      </c>
      <c r="O642" s="478"/>
      <c r="P642" s="478"/>
      <c r="Q642" s="125"/>
      <c r="R642" s="127"/>
      <c r="S642" s="127"/>
      <c r="T642" s="133" t="str">
        <f t="shared" si="80"/>
        <v/>
      </c>
      <c r="U642" s="134" t="str">
        <f t="shared" si="81"/>
        <v/>
      </c>
      <c r="V642" s="125"/>
      <c r="W642" s="125"/>
      <c r="X642" s="125"/>
      <c r="Y642" s="125"/>
      <c r="Z642" s="128"/>
      <c r="AA642" s="692" t="str">
        <f t="shared" ref="AA642:AA705" si="82">IF(ISBLANK(Z642),"ERROR",IF(AND(Z642&gt;=12.5,Z642&lt;=35),"Adecuado",IF(AND(Z642&lt;11.5,Z642&gt;=9),"Desnutrición aguda severa",IF(AND(Z642&gt;=11.5,Z642&lt;12.5),"Desnutrición aguda moderada",IF(AND(Z642&gt;=6,Z642&lt;9),"Referencia valoración médica",IF(Z642&lt;6,"Dato inválido",IF(Z642&gt;35,"Dato inválido")))))))</f>
        <v>ERROR</v>
      </c>
      <c r="AB642" s="128"/>
      <c r="AC642" s="128"/>
      <c r="AD642" s="635"/>
      <c r="AE642" s="131" t="str">
        <f t="shared" ref="AE642:AE705" si="83">IF(ISBLANK(AD642),"ERROR",IF(AND(AD642&gt;3,AD642&lt;5),"Obesidad",IF(AND(AD642&gt;2,AD642&lt;=3),"Sobrepeso",IF(AND(AD642&lt;=2,AD642&gt;=-2),"Adecuado",IF(AND(AD642&gt;=-3,AD642&lt;-2),"Desnutrición aguda moderada",IF(AND(AD642&lt;-3,AD642&gt;-5),"Desnutrición aguda severa",IF(AD642&lt;=-5,"Dato inválido",IF(AD642&gt;=5,"Dato inválido"))))))))</f>
        <v>ERROR</v>
      </c>
      <c r="AF642" s="479"/>
      <c r="AG642" s="690"/>
      <c r="AH642" s="481"/>
      <c r="AI642" s="689"/>
      <c r="AJ642" s="480"/>
      <c r="AK642" s="127"/>
      <c r="AL642" s="125"/>
      <c r="AM642" s="125"/>
      <c r="AN642" s="128"/>
      <c r="AO642" s="128"/>
      <c r="AP642" s="125"/>
      <c r="AQ642" s="705"/>
      <c r="AR642" s="96" t="str">
        <f t="shared" ref="AR642:AR705" si="84">IF(D642="","",TEXT(S642,"MMMM"))</f>
        <v/>
      </c>
      <c r="AS642" s="96" t="str">
        <f t="shared" ref="AS642:AS705" si="85">IF(F642="","",TEXT(S642,"YYYY"))</f>
        <v/>
      </c>
      <c r="AT642" s="132" t="str">
        <f t="shared" ref="AT642:AT705" si="86">B642&amp;" - "&amp;E642</f>
        <v xml:space="preserve"> - </v>
      </c>
      <c r="AU642" s="477" t="str">
        <f>IFERROR(VLOOKUP(B642,adm!$C$2:$E$36,3,FALSE),"")</f>
        <v/>
      </c>
      <c r="AV642" s="258"/>
      <c r="AW642" s="122"/>
      <c r="AX642" s="122"/>
      <c r="AY642" s="122"/>
      <c r="AZ642" s="122"/>
      <c r="BA642" s="122"/>
    </row>
    <row r="643" spans="1:53" ht="15.75" customHeight="1" x14ac:dyDescent="0.25">
      <c r="A643" s="812">
        <v>642</v>
      </c>
      <c r="B643" s="123"/>
      <c r="C643" s="131"/>
      <c r="D643" s="124"/>
      <c r="E643" s="543"/>
      <c r="F643" s="124"/>
      <c r="G643" s="681"/>
      <c r="H643" s="125"/>
      <c r="I643" s="742"/>
      <c r="J643" s="126"/>
      <c r="K643" s="701"/>
      <c r="L643" s="126"/>
      <c r="M643" s="125"/>
      <c r="N643" s="132" t="str">
        <f t="shared" ref="N643:N706" si="87">AU643&amp;R643&amp;A643</f>
        <v>642</v>
      </c>
      <c r="O643" s="478"/>
      <c r="P643" s="478"/>
      <c r="Q643" s="125"/>
      <c r="R643" s="127"/>
      <c r="S643" s="127"/>
      <c r="T643" s="133" t="str">
        <f t="shared" ref="T643:T706" si="88">IF(R643="","",(S643-R643)/365)</f>
        <v/>
      </c>
      <c r="U643" s="134" t="str">
        <f t="shared" ref="U643:U706" si="89">IF(R643="","",IF(T643&lt;=0.6,"0-6 meses",IF(T643&lt;=2,"7-23 meses",IF(T643&lt;=5,"24-59 meses",IF(T643&gt;5,"Mayor a 5 años")))))</f>
        <v/>
      </c>
      <c r="V643" s="125"/>
      <c r="W643" s="125"/>
      <c r="X643" s="125"/>
      <c r="Y643" s="125"/>
      <c r="Z643" s="128"/>
      <c r="AA643" s="692" t="str">
        <f t="shared" si="82"/>
        <v>ERROR</v>
      </c>
      <c r="AB643" s="128"/>
      <c r="AC643" s="128"/>
      <c r="AD643" s="635"/>
      <c r="AE643" s="131" t="str">
        <f t="shared" si="83"/>
        <v>ERROR</v>
      </c>
      <c r="AF643" s="479"/>
      <c r="AG643" s="690"/>
      <c r="AH643" s="481"/>
      <c r="AI643" s="689"/>
      <c r="AJ643" s="480"/>
      <c r="AK643" s="127"/>
      <c r="AL643" s="125"/>
      <c r="AM643" s="125"/>
      <c r="AN643" s="128"/>
      <c r="AO643" s="128"/>
      <c r="AP643" s="125"/>
      <c r="AQ643" s="705"/>
      <c r="AR643" s="96" t="str">
        <f t="shared" si="84"/>
        <v/>
      </c>
      <c r="AS643" s="96" t="str">
        <f t="shared" si="85"/>
        <v/>
      </c>
      <c r="AT643" s="132" t="str">
        <f t="shared" si="86"/>
        <v xml:space="preserve"> - </v>
      </c>
      <c r="AU643" s="477" t="str">
        <f>IFERROR(VLOOKUP(B643,adm!$C$2:$E$36,3,FALSE),"")</f>
        <v/>
      </c>
      <c r="AV643" s="258"/>
      <c r="AW643" s="122"/>
      <c r="AX643" s="122"/>
      <c r="AY643" s="122"/>
      <c r="AZ643" s="122"/>
      <c r="BA643" s="122"/>
    </row>
    <row r="644" spans="1:53" ht="15.75" customHeight="1" x14ac:dyDescent="0.25">
      <c r="A644" s="812">
        <v>643</v>
      </c>
      <c r="B644" s="123"/>
      <c r="C644" s="131"/>
      <c r="D644" s="124"/>
      <c r="E644" s="543"/>
      <c r="F644" s="124"/>
      <c r="G644" s="681"/>
      <c r="H644" s="125"/>
      <c r="I644" s="742"/>
      <c r="J644" s="126"/>
      <c r="K644" s="701"/>
      <c r="L644" s="126"/>
      <c r="M644" s="125"/>
      <c r="N644" s="132" t="str">
        <f t="shared" si="87"/>
        <v>643</v>
      </c>
      <c r="O644" s="478"/>
      <c r="P644" s="478"/>
      <c r="Q644" s="125"/>
      <c r="R644" s="127"/>
      <c r="S644" s="127"/>
      <c r="T644" s="133" t="str">
        <f t="shared" si="88"/>
        <v/>
      </c>
      <c r="U644" s="134" t="str">
        <f t="shared" si="89"/>
        <v/>
      </c>
      <c r="V644" s="125"/>
      <c r="W644" s="125"/>
      <c r="X644" s="125"/>
      <c r="Y644" s="125"/>
      <c r="Z644" s="128"/>
      <c r="AA644" s="692" t="str">
        <f t="shared" si="82"/>
        <v>ERROR</v>
      </c>
      <c r="AB644" s="128"/>
      <c r="AC644" s="128"/>
      <c r="AD644" s="635"/>
      <c r="AE644" s="131" t="str">
        <f t="shared" si="83"/>
        <v>ERROR</v>
      </c>
      <c r="AF644" s="479"/>
      <c r="AG644" s="690"/>
      <c r="AH644" s="481"/>
      <c r="AI644" s="689"/>
      <c r="AJ644" s="480"/>
      <c r="AK644" s="127"/>
      <c r="AL644" s="125"/>
      <c r="AM644" s="125"/>
      <c r="AN644" s="128"/>
      <c r="AO644" s="128"/>
      <c r="AP644" s="125"/>
      <c r="AQ644" s="705"/>
      <c r="AR644" s="96" t="str">
        <f t="shared" si="84"/>
        <v/>
      </c>
      <c r="AS644" s="96" t="str">
        <f t="shared" si="85"/>
        <v/>
      </c>
      <c r="AT644" s="132" t="str">
        <f t="shared" si="86"/>
        <v xml:space="preserve"> - </v>
      </c>
      <c r="AU644" s="477" t="str">
        <f>IFERROR(VLOOKUP(B644,adm!$C$2:$E$36,3,FALSE),"")</f>
        <v/>
      </c>
      <c r="AV644" s="258"/>
      <c r="AW644" s="122"/>
      <c r="AX644" s="122"/>
      <c r="AY644" s="122"/>
      <c r="AZ644" s="122"/>
      <c r="BA644" s="122"/>
    </row>
    <row r="645" spans="1:53" ht="15.75" customHeight="1" x14ac:dyDescent="0.25">
      <c r="A645" s="812">
        <v>644</v>
      </c>
      <c r="B645" s="123"/>
      <c r="C645" s="131"/>
      <c r="D645" s="124"/>
      <c r="E645" s="543"/>
      <c r="F645" s="124"/>
      <c r="G645" s="681"/>
      <c r="H645" s="125"/>
      <c r="I645" s="742"/>
      <c r="J645" s="126"/>
      <c r="K645" s="701"/>
      <c r="L645" s="126"/>
      <c r="M645" s="125"/>
      <c r="N645" s="132" t="str">
        <f t="shared" si="87"/>
        <v>644</v>
      </c>
      <c r="O645" s="478"/>
      <c r="P645" s="478"/>
      <c r="Q645" s="125"/>
      <c r="R645" s="127"/>
      <c r="S645" s="127"/>
      <c r="T645" s="133" t="str">
        <f t="shared" si="88"/>
        <v/>
      </c>
      <c r="U645" s="134" t="str">
        <f t="shared" si="89"/>
        <v/>
      </c>
      <c r="V645" s="125"/>
      <c r="W645" s="125"/>
      <c r="X645" s="125"/>
      <c r="Y645" s="125"/>
      <c r="Z645" s="128"/>
      <c r="AA645" s="692" t="str">
        <f t="shared" si="82"/>
        <v>ERROR</v>
      </c>
      <c r="AB645" s="128"/>
      <c r="AC645" s="128"/>
      <c r="AD645" s="635"/>
      <c r="AE645" s="131" t="str">
        <f t="shared" si="83"/>
        <v>ERROR</v>
      </c>
      <c r="AF645" s="479"/>
      <c r="AG645" s="690"/>
      <c r="AH645" s="481"/>
      <c r="AI645" s="689"/>
      <c r="AJ645" s="480"/>
      <c r="AK645" s="127"/>
      <c r="AL645" s="125"/>
      <c r="AM645" s="125"/>
      <c r="AN645" s="128"/>
      <c r="AO645" s="128"/>
      <c r="AP645" s="125"/>
      <c r="AQ645" s="705"/>
      <c r="AR645" s="96" t="str">
        <f t="shared" si="84"/>
        <v/>
      </c>
      <c r="AS645" s="96" t="str">
        <f t="shared" si="85"/>
        <v/>
      </c>
      <c r="AT645" s="132" t="str">
        <f t="shared" si="86"/>
        <v xml:space="preserve"> - </v>
      </c>
      <c r="AU645" s="477" t="str">
        <f>IFERROR(VLOOKUP(B645,adm!$C$2:$E$36,3,FALSE),"")</f>
        <v/>
      </c>
      <c r="AV645" s="258"/>
      <c r="AW645" s="122"/>
      <c r="AX645" s="122"/>
      <c r="AY645" s="122"/>
      <c r="AZ645" s="122"/>
      <c r="BA645" s="122"/>
    </row>
    <row r="646" spans="1:53" ht="15.75" customHeight="1" x14ac:dyDescent="0.25">
      <c r="A646" s="812">
        <v>645</v>
      </c>
      <c r="B646" s="123"/>
      <c r="C646" s="131"/>
      <c r="D646" s="124"/>
      <c r="E646" s="543"/>
      <c r="F646" s="124"/>
      <c r="G646" s="681"/>
      <c r="H646" s="125"/>
      <c r="I646" s="742"/>
      <c r="J646" s="126"/>
      <c r="K646" s="701"/>
      <c r="L646" s="126"/>
      <c r="M646" s="125"/>
      <c r="N646" s="132" t="str">
        <f t="shared" si="87"/>
        <v>645</v>
      </c>
      <c r="O646" s="478"/>
      <c r="P646" s="478"/>
      <c r="Q646" s="125"/>
      <c r="R646" s="127"/>
      <c r="S646" s="127"/>
      <c r="T646" s="133" t="str">
        <f t="shared" si="88"/>
        <v/>
      </c>
      <c r="U646" s="134" t="str">
        <f t="shared" si="89"/>
        <v/>
      </c>
      <c r="V646" s="125"/>
      <c r="W646" s="125"/>
      <c r="X646" s="125"/>
      <c r="Y646" s="125"/>
      <c r="Z646" s="128"/>
      <c r="AA646" s="692" t="str">
        <f t="shared" si="82"/>
        <v>ERROR</v>
      </c>
      <c r="AB646" s="128"/>
      <c r="AC646" s="128"/>
      <c r="AD646" s="635"/>
      <c r="AE646" s="131" t="str">
        <f t="shared" si="83"/>
        <v>ERROR</v>
      </c>
      <c r="AF646" s="479"/>
      <c r="AG646" s="690"/>
      <c r="AH646" s="481"/>
      <c r="AI646" s="689"/>
      <c r="AJ646" s="480"/>
      <c r="AK646" s="127"/>
      <c r="AL646" s="125"/>
      <c r="AM646" s="125"/>
      <c r="AN646" s="128"/>
      <c r="AO646" s="128"/>
      <c r="AP646" s="125"/>
      <c r="AQ646" s="705"/>
      <c r="AR646" s="96" t="str">
        <f t="shared" si="84"/>
        <v/>
      </c>
      <c r="AS646" s="96" t="str">
        <f t="shared" si="85"/>
        <v/>
      </c>
      <c r="AT646" s="132" t="str">
        <f t="shared" si="86"/>
        <v xml:space="preserve"> - </v>
      </c>
      <c r="AU646" s="477" t="str">
        <f>IFERROR(VLOOKUP(B646,adm!$C$2:$E$36,3,FALSE),"")</f>
        <v/>
      </c>
      <c r="AV646" s="258"/>
      <c r="AW646" s="122"/>
      <c r="AX646" s="122"/>
      <c r="AY646" s="122"/>
      <c r="AZ646" s="122"/>
      <c r="BA646" s="122"/>
    </row>
    <row r="647" spans="1:53" ht="15.75" customHeight="1" x14ac:dyDescent="0.25">
      <c r="A647" s="812">
        <v>646</v>
      </c>
      <c r="B647" s="123"/>
      <c r="C647" s="131"/>
      <c r="D647" s="124"/>
      <c r="E647" s="543"/>
      <c r="F647" s="124"/>
      <c r="G647" s="681"/>
      <c r="H647" s="125"/>
      <c r="I647" s="742"/>
      <c r="J647" s="126"/>
      <c r="K647" s="701"/>
      <c r="L647" s="126"/>
      <c r="M647" s="125"/>
      <c r="N647" s="132" t="str">
        <f t="shared" si="87"/>
        <v>646</v>
      </c>
      <c r="O647" s="478"/>
      <c r="P647" s="478"/>
      <c r="Q647" s="125"/>
      <c r="R647" s="127"/>
      <c r="S647" s="127"/>
      <c r="T647" s="133" t="str">
        <f t="shared" si="88"/>
        <v/>
      </c>
      <c r="U647" s="134" t="str">
        <f t="shared" si="89"/>
        <v/>
      </c>
      <c r="V647" s="125"/>
      <c r="W647" s="125"/>
      <c r="X647" s="125"/>
      <c r="Y647" s="125"/>
      <c r="Z647" s="128"/>
      <c r="AA647" s="692" t="str">
        <f t="shared" si="82"/>
        <v>ERROR</v>
      </c>
      <c r="AB647" s="128"/>
      <c r="AC647" s="128"/>
      <c r="AD647" s="635"/>
      <c r="AE647" s="131" t="str">
        <f t="shared" si="83"/>
        <v>ERROR</v>
      </c>
      <c r="AF647" s="479"/>
      <c r="AG647" s="690"/>
      <c r="AH647" s="481"/>
      <c r="AI647" s="689"/>
      <c r="AJ647" s="480"/>
      <c r="AK647" s="127"/>
      <c r="AL647" s="125"/>
      <c r="AM647" s="125"/>
      <c r="AN647" s="128"/>
      <c r="AO647" s="128"/>
      <c r="AP647" s="125"/>
      <c r="AQ647" s="705"/>
      <c r="AR647" s="96" t="str">
        <f t="shared" si="84"/>
        <v/>
      </c>
      <c r="AS647" s="96" t="str">
        <f t="shared" si="85"/>
        <v/>
      </c>
      <c r="AT647" s="132" t="str">
        <f t="shared" si="86"/>
        <v xml:space="preserve"> - </v>
      </c>
      <c r="AU647" s="477" t="str">
        <f>IFERROR(VLOOKUP(B647,adm!$C$2:$E$36,3,FALSE),"")</f>
        <v/>
      </c>
      <c r="AV647" s="258"/>
      <c r="AW647" s="122"/>
      <c r="AX647" s="122"/>
      <c r="AY647" s="122"/>
      <c r="AZ647" s="122"/>
      <c r="BA647" s="122"/>
    </row>
    <row r="648" spans="1:53" ht="15.75" customHeight="1" x14ac:dyDescent="0.25">
      <c r="A648" s="812">
        <v>647</v>
      </c>
      <c r="B648" s="123"/>
      <c r="C648" s="131"/>
      <c r="D648" s="124"/>
      <c r="E648" s="543"/>
      <c r="F648" s="124"/>
      <c r="G648" s="681"/>
      <c r="H648" s="125"/>
      <c r="I648" s="742"/>
      <c r="J648" s="126"/>
      <c r="K648" s="701"/>
      <c r="L648" s="126"/>
      <c r="M648" s="125"/>
      <c r="N648" s="132" t="str">
        <f t="shared" si="87"/>
        <v>647</v>
      </c>
      <c r="O648" s="478"/>
      <c r="P648" s="478"/>
      <c r="Q648" s="125"/>
      <c r="R648" s="127"/>
      <c r="S648" s="127"/>
      <c r="T648" s="133" t="str">
        <f t="shared" si="88"/>
        <v/>
      </c>
      <c r="U648" s="134" t="str">
        <f t="shared" si="89"/>
        <v/>
      </c>
      <c r="V648" s="125"/>
      <c r="W648" s="125"/>
      <c r="X648" s="125"/>
      <c r="Y648" s="125"/>
      <c r="Z648" s="128"/>
      <c r="AA648" s="692" t="str">
        <f t="shared" si="82"/>
        <v>ERROR</v>
      </c>
      <c r="AB648" s="128"/>
      <c r="AC648" s="128"/>
      <c r="AD648" s="635"/>
      <c r="AE648" s="131" t="str">
        <f t="shared" si="83"/>
        <v>ERROR</v>
      </c>
      <c r="AF648" s="479"/>
      <c r="AG648" s="690"/>
      <c r="AH648" s="481"/>
      <c r="AI648" s="689"/>
      <c r="AJ648" s="480"/>
      <c r="AK648" s="127"/>
      <c r="AL648" s="125"/>
      <c r="AM648" s="125"/>
      <c r="AN648" s="128"/>
      <c r="AO648" s="128"/>
      <c r="AP648" s="125"/>
      <c r="AQ648" s="705"/>
      <c r="AR648" s="96" t="str">
        <f t="shared" si="84"/>
        <v/>
      </c>
      <c r="AS648" s="96" t="str">
        <f t="shared" si="85"/>
        <v/>
      </c>
      <c r="AT648" s="132" t="str">
        <f t="shared" si="86"/>
        <v xml:space="preserve"> - </v>
      </c>
      <c r="AU648" s="477" t="str">
        <f>IFERROR(VLOOKUP(B648,adm!$C$2:$E$36,3,FALSE),"")</f>
        <v/>
      </c>
      <c r="AV648" s="258"/>
      <c r="AW648" s="122"/>
      <c r="AX648" s="122"/>
      <c r="AY648" s="122"/>
      <c r="AZ648" s="122"/>
      <c r="BA648" s="122"/>
    </row>
    <row r="649" spans="1:53" ht="15.75" customHeight="1" x14ac:dyDescent="0.25">
      <c r="A649" s="812">
        <v>648</v>
      </c>
      <c r="B649" s="123"/>
      <c r="C649" s="131"/>
      <c r="D649" s="124"/>
      <c r="E649" s="543"/>
      <c r="F649" s="124"/>
      <c r="G649" s="681"/>
      <c r="H649" s="125"/>
      <c r="I649" s="742"/>
      <c r="J649" s="126"/>
      <c r="K649" s="701"/>
      <c r="L649" s="126"/>
      <c r="M649" s="125"/>
      <c r="N649" s="132" t="str">
        <f t="shared" si="87"/>
        <v>648</v>
      </c>
      <c r="O649" s="478"/>
      <c r="P649" s="478"/>
      <c r="Q649" s="125"/>
      <c r="R649" s="127"/>
      <c r="S649" s="127"/>
      <c r="T649" s="133" t="str">
        <f t="shared" si="88"/>
        <v/>
      </c>
      <c r="U649" s="134" t="str">
        <f t="shared" si="89"/>
        <v/>
      </c>
      <c r="V649" s="125"/>
      <c r="W649" s="125"/>
      <c r="X649" s="125"/>
      <c r="Y649" s="125"/>
      <c r="Z649" s="128"/>
      <c r="AA649" s="692" t="str">
        <f t="shared" si="82"/>
        <v>ERROR</v>
      </c>
      <c r="AB649" s="128"/>
      <c r="AC649" s="128"/>
      <c r="AD649" s="635"/>
      <c r="AE649" s="131" t="str">
        <f t="shared" si="83"/>
        <v>ERROR</v>
      </c>
      <c r="AF649" s="479"/>
      <c r="AG649" s="690"/>
      <c r="AH649" s="481"/>
      <c r="AI649" s="689"/>
      <c r="AJ649" s="480"/>
      <c r="AK649" s="127"/>
      <c r="AL649" s="125"/>
      <c r="AM649" s="125"/>
      <c r="AN649" s="128"/>
      <c r="AO649" s="128"/>
      <c r="AP649" s="125"/>
      <c r="AQ649" s="705"/>
      <c r="AR649" s="96" t="str">
        <f t="shared" si="84"/>
        <v/>
      </c>
      <c r="AS649" s="96" t="str">
        <f t="shared" si="85"/>
        <v/>
      </c>
      <c r="AT649" s="132" t="str">
        <f t="shared" si="86"/>
        <v xml:space="preserve"> - </v>
      </c>
      <c r="AU649" s="477" t="str">
        <f>IFERROR(VLOOKUP(B649,adm!$C$2:$E$36,3,FALSE),"")</f>
        <v/>
      </c>
      <c r="AV649" s="258"/>
      <c r="AW649" s="122"/>
      <c r="AX649" s="122"/>
      <c r="AY649" s="122"/>
      <c r="AZ649" s="122"/>
      <c r="BA649" s="122"/>
    </row>
    <row r="650" spans="1:53" ht="15.75" customHeight="1" x14ac:dyDescent="0.25">
      <c r="A650" s="812">
        <v>649</v>
      </c>
      <c r="B650" s="123"/>
      <c r="C650" s="131"/>
      <c r="D650" s="124"/>
      <c r="E650" s="543"/>
      <c r="F650" s="124"/>
      <c r="G650" s="681"/>
      <c r="H650" s="125"/>
      <c r="I650" s="742"/>
      <c r="J650" s="126"/>
      <c r="K650" s="701"/>
      <c r="L650" s="126"/>
      <c r="M650" s="125"/>
      <c r="N650" s="132" t="str">
        <f t="shared" si="87"/>
        <v>649</v>
      </c>
      <c r="O650" s="478"/>
      <c r="P650" s="478"/>
      <c r="Q650" s="125"/>
      <c r="R650" s="127"/>
      <c r="S650" s="127"/>
      <c r="T650" s="133" t="str">
        <f t="shared" si="88"/>
        <v/>
      </c>
      <c r="U650" s="134" t="str">
        <f t="shared" si="89"/>
        <v/>
      </c>
      <c r="V650" s="125"/>
      <c r="W650" s="125"/>
      <c r="X650" s="125"/>
      <c r="Y650" s="125"/>
      <c r="Z650" s="128"/>
      <c r="AA650" s="692" t="str">
        <f t="shared" si="82"/>
        <v>ERROR</v>
      </c>
      <c r="AB650" s="128"/>
      <c r="AC650" s="128"/>
      <c r="AD650" s="635"/>
      <c r="AE650" s="131" t="str">
        <f t="shared" si="83"/>
        <v>ERROR</v>
      </c>
      <c r="AF650" s="479"/>
      <c r="AG650" s="690"/>
      <c r="AH650" s="481"/>
      <c r="AI650" s="689"/>
      <c r="AJ650" s="480"/>
      <c r="AK650" s="127"/>
      <c r="AL650" s="125"/>
      <c r="AM650" s="125"/>
      <c r="AN650" s="128"/>
      <c r="AO650" s="128"/>
      <c r="AP650" s="125"/>
      <c r="AQ650" s="705"/>
      <c r="AR650" s="96" t="str">
        <f t="shared" si="84"/>
        <v/>
      </c>
      <c r="AS650" s="96" t="str">
        <f t="shared" si="85"/>
        <v/>
      </c>
      <c r="AT650" s="132" t="str">
        <f t="shared" si="86"/>
        <v xml:space="preserve"> - </v>
      </c>
      <c r="AU650" s="477" t="str">
        <f>IFERROR(VLOOKUP(B650,adm!$C$2:$E$36,3,FALSE),"")</f>
        <v/>
      </c>
      <c r="AV650" s="258"/>
      <c r="AW650" s="122"/>
      <c r="AX650" s="122"/>
      <c r="AY650" s="122"/>
      <c r="AZ650" s="122"/>
      <c r="BA650" s="122"/>
    </row>
    <row r="651" spans="1:53" ht="15.75" customHeight="1" x14ac:dyDescent="0.25">
      <c r="A651" s="812">
        <v>650</v>
      </c>
      <c r="B651" s="123"/>
      <c r="C651" s="131"/>
      <c r="D651" s="124"/>
      <c r="E651" s="543"/>
      <c r="F651" s="124"/>
      <c r="G651" s="681"/>
      <c r="H651" s="125"/>
      <c r="I651" s="742"/>
      <c r="J651" s="126"/>
      <c r="K651" s="701"/>
      <c r="L651" s="126"/>
      <c r="M651" s="125"/>
      <c r="N651" s="132" t="str">
        <f t="shared" si="87"/>
        <v>650</v>
      </c>
      <c r="O651" s="478"/>
      <c r="P651" s="478"/>
      <c r="Q651" s="125"/>
      <c r="R651" s="127"/>
      <c r="S651" s="127"/>
      <c r="T651" s="133" t="str">
        <f t="shared" si="88"/>
        <v/>
      </c>
      <c r="U651" s="134" t="str">
        <f t="shared" si="89"/>
        <v/>
      </c>
      <c r="V651" s="125"/>
      <c r="W651" s="125"/>
      <c r="X651" s="125"/>
      <c r="Y651" s="125"/>
      <c r="Z651" s="128"/>
      <c r="AA651" s="692" t="str">
        <f t="shared" si="82"/>
        <v>ERROR</v>
      </c>
      <c r="AB651" s="128"/>
      <c r="AC651" s="128"/>
      <c r="AD651" s="635"/>
      <c r="AE651" s="131" t="str">
        <f t="shared" si="83"/>
        <v>ERROR</v>
      </c>
      <c r="AF651" s="479"/>
      <c r="AG651" s="690"/>
      <c r="AH651" s="481"/>
      <c r="AI651" s="689"/>
      <c r="AJ651" s="480"/>
      <c r="AK651" s="127"/>
      <c r="AL651" s="125"/>
      <c r="AM651" s="125"/>
      <c r="AN651" s="128"/>
      <c r="AO651" s="128"/>
      <c r="AP651" s="125"/>
      <c r="AQ651" s="705"/>
      <c r="AR651" s="96" t="str">
        <f t="shared" si="84"/>
        <v/>
      </c>
      <c r="AS651" s="96" t="str">
        <f t="shared" si="85"/>
        <v/>
      </c>
      <c r="AT651" s="132" t="str">
        <f t="shared" si="86"/>
        <v xml:space="preserve"> - </v>
      </c>
      <c r="AU651" s="477" t="str">
        <f>IFERROR(VLOOKUP(B651,adm!$C$2:$E$36,3,FALSE),"")</f>
        <v/>
      </c>
      <c r="AV651" s="258"/>
      <c r="AW651" s="122"/>
      <c r="AX651" s="122"/>
      <c r="AY651" s="122"/>
      <c r="AZ651" s="122"/>
      <c r="BA651" s="122"/>
    </row>
    <row r="652" spans="1:53" ht="15.75" customHeight="1" x14ac:dyDescent="0.25">
      <c r="A652" s="812">
        <v>651</v>
      </c>
      <c r="B652" s="123"/>
      <c r="C652" s="131"/>
      <c r="D652" s="124"/>
      <c r="E652" s="543"/>
      <c r="F652" s="124"/>
      <c r="G652" s="681"/>
      <c r="H652" s="125"/>
      <c r="I652" s="742"/>
      <c r="J652" s="126"/>
      <c r="K652" s="701"/>
      <c r="L652" s="126"/>
      <c r="M652" s="125"/>
      <c r="N652" s="132" t="str">
        <f t="shared" si="87"/>
        <v>651</v>
      </c>
      <c r="O652" s="478"/>
      <c r="P652" s="478"/>
      <c r="Q652" s="125"/>
      <c r="R652" s="127"/>
      <c r="S652" s="127"/>
      <c r="T652" s="133" t="str">
        <f t="shared" si="88"/>
        <v/>
      </c>
      <c r="U652" s="134" t="str">
        <f t="shared" si="89"/>
        <v/>
      </c>
      <c r="V652" s="125"/>
      <c r="W652" s="125"/>
      <c r="X652" s="125"/>
      <c r="Y652" s="125"/>
      <c r="Z652" s="128"/>
      <c r="AA652" s="692" t="str">
        <f t="shared" si="82"/>
        <v>ERROR</v>
      </c>
      <c r="AB652" s="128"/>
      <c r="AC652" s="128"/>
      <c r="AD652" s="635"/>
      <c r="AE652" s="131" t="str">
        <f t="shared" si="83"/>
        <v>ERROR</v>
      </c>
      <c r="AF652" s="479"/>
      <c r="AG652" s="690"/>
      <c r="AH652" s="481"/>
      <c r="AI652" s="689"/>
      <c r="AJ652" s="480"/>
      <c r="AK652" s="127"/>
      <c r="AL652" s="125"/>
      <c r="AM652" s="125"/>
      <c r="AN652" s="128"/>
      <c r="AO652" s="128"/>
      <c r="AP652" s="125"/>
      <c r="AQ652" s="705"/>
      <c r="AR652" s="96" t="str">
        <f t="shared" si="84"/>
        <v/>
      </c>
      <c r="AS652" s="96" t="str">
        <f t="shared" si="85"/>
        <v/>
      </c>
      <c r="AT652" s="132" t="str">
        <f t="shared" si="86"/>
        <v xml:space="preserve"> - </v>
      </c>
      <c r="AU652" s="477" t="str">
        <f>IFERROR(VLOOKUP(B652,adm!$C$2:$E$36,3,FALSE),"")</f>
        <v/>
      </c>
      <c r="AV652" s="258"/>
      <c r="AW652" s="122"/>
      <c r="AX652" s="122"/>
      <c r="AY652" s="122"/>
      <c r="AZ652" s="122"/>
      <c r="BA652" s="122"/>
    </row>
    <row r="653" spans="1:53" ht="15.75" customHeight="1" x14ac:dyDescent="0.25">
      <c r="A653" s="812">
        <v>652</v>
      </c>
      <c r="B653" s="123"/>
      <c r="C653" s="131"/>
      <c r="D653" s="124"/>
      <c r="E653" s="543"/>
      <c r="F653" s="124"/>
      <c r="G653" s="681"/>
      <c r="H653" s="125"/>
      <c r="I653" s="742"/>
      <c r="J653" s="126"/>
      <c r="K653" s="701"/>
      <c r="L653" s="126"/>
      <c r="M653" s="125"/>
      <c r="N653" s="132" t="str">
        <f t="shared" si="87"/>
        <v>652</v>
      </c>
      <c r="O653" s="478"/>
      <c r="P653" s="478"/>
      <c r="Q653" s="125"/>
      <c r="R653" s="127"/>
      <c r="S653" s="127"/>
      <c r="T653" s="133" t="str">
        <f t="shared" si="88"/>
        <v/>
      </c>
      <c r="U653" s="134" t="str">
        <f t="shared" si="89"/>
        <v/>
      </c>
      <c r="V653" s="125"/>
      <c r="W653" s="125"/>
      <c r="X653" s="125"/>
      <c r="Y653" s="125"/>
      <c r="Z653" s="128"/>
      <c r="AA653" s="692" t="str">
        <f t="shared" si="82"/>
        <v>ERROR</v>
      </c>
      <c r="AB653" s="128"/>
      <c r="AC653" s="128"/>
      <c r="AD653" s="635"/>
      <c r="AE653" s="131" t="str">
        <f t="shared" si="83"/>
        <v>ERROR</v>
      </c>
      <c r="AF653" s="479"/>
      <c r="AG653" s="690"/>
      <c r="AH653" s="481"/>
      <c r="AI653" s="689"/>
      <c r="AJ653" s="480"/>
      <c r="AK653" s="127"/>
      <c r="AL653" s="125"/>
      <c r="AM653" s="125"/>
      <c r="AN653" s="128"/>
      <c r="AO653" s="128"/>
      <c r="AP653" s="125"/>
      <c r="AQ653" s="705"/>
      <c r="AR653" s="96" t="str">
        <f t="shared" si="84"/>
        <v/>
      </c>
      <c r="AS653" s="96" t="str">
        <f t="shared" si="85"/>
        <v/>
      </c>
      <c r="AT653" s="132" t="str">
        <f t="shared" si="86"/>
        <v xml:space="preserve"> - </v>
      </c>
      <c r="AU653" s="477" t="str">
        <f>IFERROR(VLOOKUP(B653,adm!$C$2:$E$36,3,FALSE),"")</f>
        <v/>
      </c>
      <c r="AV653" s="258"/>
      <c r="AW653" s="122"/>
      <c r="AX653" s="122"/>
      <c r="AY653" s="122"/>
      <c r="AZ653" s="122"/>
      <c r="BA653" s="122"/>
    </row>
    <row r="654" spans="1:53" ht="15.75" customHeight="1" x14ac:dyDescent="0.25">
      <c r="A654" s="812">
        <v>653</v>
      </c>
      <c r="B654" s="123"/>
      <c r="C654" s="131"/>
      <c r="D654" s="124"/>
      <c r="E654" s="543"/>
      <c r="F654" s="124"/>
      <c r="G654" s="681"/>
      <c r="H654" s="125"/>
      <c r="I654" s="742"/>
      <c r="J654" s="126"/>
      <c r="K654" s="701"/>
      <c r="L654" s="126"/>
      <c r="M654" s="125"/>
      <c r="N654" s="132" t="str">
        <f t="shared" si="87"/>
        <v>653</v>
      </c>
      <c r="O654" s="478"/>
      <c r="P654" s="478"/>
      <c r="Q654" s="125"/>
      <c r="R654" s="127"/>
      <c r="S654" s="127"/>
      <c r="T654" s="133" t="str">
        <f t="shared" si="88"/>
        <v/>
      </c>
      <c r="U654" s="134" t="str">
        <f t="shared" si="89"/>
        <v/>
      </c>
      <c r="V654" s="125"/>
      <c r="W654" s="125"/>
      <c r="X654" s="125"/>
      <c r="Y654" s="125"/>
      <c r="Z654" s="128"/>
      <c r="AA654" s="692" t="str">
        <f t="shared" si="82"/>
        <v>ERROR</v>
      </c>
      <c r="AB654" s="128"/>
      <c r="AC654" s="128"/>
      <c r="AD654" s="635"/>
      <c r="AE654" s="131" t="str">
        <f t="shared" si="83"/>
        <v>ERROR</v>
      </c>
      <c r="AF654" s="479"/>
      <c r="AG654" s="690"/>
      <c r="AH654" s="481"/>
      <c r="AI654" s="689"/>
      <c r="AJ654" s="480"/>
      <c r="AK654" s="127"/>
      <c r="AL654" s="125"/>
      <c r="AM654" s="125"/>
      <c r="AN654" s="128"/>
      <c r="AO654" s="128"/>
      <c r="AP654" s="125"/>
      <c r="AQ654" s="705"/>
      <c r="AR654" s="96" t="str">
        <f t="shared" si="84"/>
        <v/>
      </c>
      <c r="AS654" s="96" t="str">
        <f t="shared" si="85"/>
        <v/>
      </c>
      <c r="AT654" s="132" t="str">
        <f t="shared" si="86"/>
        <v xml:space="preserve"> - </v>
      </c>
      <c r="AU654" s="477" t="str">
        <f>IFERROR(VLOOKUP(B654,adm!$C$2:$E$36,3,FALSE),"")</f>
        <v/>
      </c>
      <c r="AV654" s="258"/>
      <c r="AW654" s="122"/>
      <c r="AX654" s="122"/>
      <c r="AY654" s="122"/>
      <c r="AZ654" s="122"/>
      <c r="BA654" s="122"/>
    </row>
    <row r="655" spans="1:53" ht="15.75" customHeight="1" x14ac:dyDescent="0.25">
      <c r="A655" s="812">
        <v>654</v>
      </c>
      <c r="B655" s="123"/>
      <c r="C655" s="131"/>
      <c r="D655" s="124"/>
      <c r="E655" s="543"/>
      <c r="F655" s="124"/>
      <c r="G655" s="681"/>
      <c r="H655" s="125"/>
      <c r="I655" s="742"/>
      <c r="J655" s="126"/>
      <c r="K655" s="701"/>
      <c r="L655" s="126"/>
      <c r="M655" s="125"/>
      <c r="N655" s="132" t="str">
        <f t="shared" si="87"/>
        <v>654</v>
      </c>
      <c r="O655" s="478"/>
      <c r="P655" s="478"/>
      <c r="Q655" s="125"/>
      <c r="R655" s="127"/>
      <c r="S655" s="127"/>
      <c r="T655" s="133" t="str">
        <f t="shared" si="88"/>
        <v/>
      </c>
      <c r="U655" s="134" t="str">
        <f t="shared" si="89"/>
        <v/>
      </c>
      <c r="V655" s="125"/>
      <c r="W655" s="125"/>
      <c r="X655" s="125"/>
      <c r="Y655" s="125"/>
      <c r="Z655" s="128"/>
      <c r="AA655" s="692" t="str">
        <f t="shared" si="82"/>
        <v>ERROR</v>
      </c>
      <c r="AB655" s="128"/>
      <c r="AC655" s="128"/>
      <c r="AD655" s="635"/>
      <c r="AE655" s="131" t="str">
        <f t="shared" si="83"/>
        <v>ERROR</v>
      </c>
      <c r="AF655" s="479"/>
      <c r="AG655" s="690"/>
      <c r="AH655" s="481"/>
      <c r="AI655" s="689"/>
      <c r="AJ655" s="480"/>
      <c r="AK655" s="127"/>
      <c r="AL655" s="125"/>
      <c r="AM655" s="125"/>
      <c r="AN655" s="128"/>
      <c r="AO655" s="128"/>
      <c r="AP655" s="125"/>
      <c r="AQ655" s="705"/>
      <c r="AR655" s="96" t="str">
        <f t="shared" si="84"/>
        <v/>
      </c>
      <c r="AS655" s="96" t="str">
        <f t="shared" si="85"/>
        <v/>
      </c>
      <c r="AT655" s="132" t="str">
        <f t="shared" si="86"/>
        <v xml:space="preserve"> - </v>
      </c>
      <c r="AU655" s="477" t="str">
        <f>IFERROR(VLOOKUP(B655,adm!$C$2:$E$36,3,FALSE),"")</f>
        <v/>
      </c>
      <c r="AV655" s="258"/>
      <c r="AW655" s="122"/>
      <c r="AX655" s="122"/>
      <c r="AY655" s="122"/>
      <c r="AZ655" s="122"/>
      <c r="BA655" s="122"/>
    </row>
    <row r="656" spans="1:53" ht="15.75" customHeight="1" x14ac:dyDescent="0.25">
      <c r="A656" s="812">
        <v>655</v>
      </c>
      <c r="B656" s="123"/>
      <c r="C656" s="131"/>
      <c r="D656" s="124"/>
      <c r="E656" s="543"/>
      <c r="F656" s="124"/>
      <c r="G656" s="681"/>
      <c r="H656" s="125"/>
      <c r="I656" s="742"/>
      <c r="J656" s="126"/>
      <c r="K656" s="701"/>
      <c r="L656" s="126"/>
      <c r="M656" s="125"/>
      <c r="N656" s="132" t="str">
        <f t="shared" si="87"/>
        <v>655</v>
      </c>
      <c r="O656" s="478"/>
      <c r="P656" s="478"/>
      <c r="Q656" s="125"/>
      <c r="R656" s="127"/>
      <c r="S656" s="127"/>
      <c r="T656" s="133" t="str">
        <f t="shared" si="88"/>
        <v/>
      </c>
      <c r="U656" s="134" t="str">
        <f t="shared" si="89"/>
        <v/>
      </c>
      <c r="V656" s="125"/>
      <c r="W656" s="125"/>
      <c r="X656" s="125"/>
      <c r="Y656" s="125"/>
      <c r="Z656" s="128"/>
      <c r="AA656" s="692" t="str">
        <f t="shared" si="82"/>
        <v>ERROR</v>
      </c>
      <c r="AB656" s="128"/>
      <c r="AC656" s="128"/>
      <c r="AD656" s="635"/>
      <c r="AE656" s="131" t="str">
        <f t="shared" si="83"/>
        <v>ERROR</v>
      </c>
      <c r="AF656" s="479"/>
      <c r="AG656" s="690"/>
      <c r="AH656" s="481"/>
      <c r="AI656" s="689"/>
      <c r="AJ656" s="480"/>
      <c r="AK656" s="127"/>
      <c r="AL656" s="125"/>
      <c r="AM656" s="125"/>
      <c r="AN656" s="128"/>
      <c r="AO656" s="128"/>
      <c r="AP656" s="125"/>
      <c r="AQ656" s="705"/>
      <c r="AR656" s="96" t="str">
        <f t="shared" si="84"/>
        <v/>
      </c>
      <c r="AS656" s="96" t="str">
        <f t="shared" si="85"/>
        <v/>
      </c>
      <c r="AT656" s="132" t="str">
        <f t="shared" si="86"/>
        <v xml:space="preserve"> - </v>
      </c>
      <c r="AU656" s="477" t="str">
        <f>IFERROR(VLOOKUP(B656,adm!$C$2:$E$36,3,FALSE),"")</f>
        <v/>
      </c>
      <c r="AV656" s="258"/>
      <c r="AW656" s="122"/>
      <c r="AX656" s="122"/>
      <c r="AY656" s="122"/>
      <c r="AZ656" s="122"/>
      <c r="BA656" s="122"/>
    </row>
    <row r="657" spans="1:53" ht="15.75" customHeight="1" x14ac:dyDescent="0.25">
      <c r="A657" s="812">
        <v>656</v>
      </c>
      <c r="B657" s="123"/>
      <c r="C657" s="131"/>
      <c r="D657" s="124"/>
      <c r="E657" s="543"/>
      <c r="F657" s="124"/>
      <c r="G657" s="681"/>
      <c r="H657" s="125"/>
      <c r="I657" s="742"/>
      <c r="J657" s="126"/>
      <c r="K657" s="701"/>
      <c r="L657" s="126"/>
      <c r="M657" s="125"/>
      <c r="N657" s="132" t="str">
        <f t="shared" si="87"/>
        <v>656</v>
      </c>
      <c r="O657" s="478"/>
      <c r="P657" s="478"/>
      <c r="Q657" s="125"/>
      <c r="R657" s="127"/>
      <c r="S657" s="127"/>
      <c r="T657" s="133" t="str">
        <f t="shared" si="88"/>
        <v/>
      </c>
      <c r="U657" s="134" t="str">
        <f t="shared" si="89"/>
        <v/>
      </c>
      <c r="V657" s="125"/>
      <c r="W657" s="125"/>
      <c r="X657" s="125"/>
      <c r="Y657" s="125"/>
      <c r="Z657" s="128"/>
      <c r="AA657" s="692" t="str">
        <f t="shared" si="82"/>
        <v>ERROR</v>
      </c>
      <c r="AB657" s="128"/>
      <c r="AC657" s="128"/>
      <c r="AD657" s="635"/>
      <c r="AE657" s="131" t="str">
        <f t="shared" si="83"/>
        <v>ERROR</v>
      </c>
      <c r="AF657" s="479"/>
      <c r="AG657" s="690"/>
      <c r="AH657" s="481"/>
      <c r="AI657" s="689"/>
      <c r="AJ657" s="480"/>
      <c r="AK657" s="127"/>
      <c r="AL657" s="125"/>
      <c r="AM657" s="125"/>
      <c r="AN657" s="128"/>
      <c r="AO657" s="128"/>
      <c r="AP657" s="125"/>
      <c r="AQ657" s="705"/>
      <c r="AR657" s="96" t="str">
        <f t="shared" si="84"/>
        <v/>
      </c>
      <c r="AS657" s="96" t="str">
        <f t="shared" si="85"/>
        <v/>
      </c>
      <c r="AT657" s="132" t="str">
        <f t="shared" si="86"/>
        <v xml:space="preserve"> - </v>
      </c>
      <c r="AU657" s="477" t="str">
        <f>IFERROR(VLOOKUP(B657,adm!$C$2:$E$36,3,FALSE),"")</f>
        <v/>
      </c>
      <c r="AV657" s="258"/>
      <c r="AW657" s="122"/>
      <c r="AX657" s="122"/>
      <c r="AY657" s="122"/>
      <c r="AZ657" s="122"/>
      <c r="BA657" s="122"/>
    </row>
    <row r="658" spans="1:53" ht="15.75" customHeight="1" x14ac:dyDescent="0.25">
      <c r="A658" s="812">
        <v>657</v>
      </c>
      <c r="B658" s="123"/>
      <c r="C658" s="131"/>
      <c r="D658" s="124"/>
      <c r="E658" s="543"/>
      <c r="F658" s="124"/>
      <c r="G658" s="681"/>
      <c r="H658" s="125"/>
      <c r="I658" s="742"/>
      <c r="J658" s="126"/>
      <c r="K658" s="701"/>
      <c r="L658" s="126"/>
      <c r="M658" s="125"/>
      <c r="N658" s="132" t="str">
        <f t="shared" si="87"/>
        <v>657</v>
      </c>
      <c r="O658" s="478"/>
      <c r="P658" s="478"/>
      <c r="Q658" s="125"/>
      <c r="R658" s="127"/>
      <c r="S658" s="127"/>
      <c r="T658" s="133" t="str">
        <f t="shared" si="88"/>
        <v/>
      </c>
      <c r="U658" s="134" t="str">
        <f t="shared" si="89"/>
        <v/>
      </c>
      <c r="V658" s="125"/>
      <c r="W658" s="125"/>
      <c r="X658" s="125"/>
      <c r="Y658" s="125"/>
      <c r="Z658" s="128"/>
      <c r="AA658" s="692" t="str">
        <f t="shared" si="82"/>
        <v>ERROR</v>
      </c>
      <c r="AB658" s="128"/>
      <c r="AC658" s="128"/>
      <c r="AD658" s="635"/>
      <c r="AE658" s="131" t="str">
        <f t="shared" si="83"/>
        <v>ERROR</v>
      </c>
      <c r="AF658" s="479"/>
      <c r="AG658" s="690"/>
      <c r="AH658" s="481"/>
      <c r="AI658" s="689"/>
      <c r="AJ658" s="480"/>
      <c r="AK658" s="127"/>
      <c r="AL658" s="125"/>
      <c r="AM658" s="125"/>
      <c r="AN658" s="128"/>
      <c r="AO658" s="128"/>
      <c r="AP658" s="125"/>
      <c r="AQ658" s="705"/>
      <c r="AR658" s="96" t="str">
        <f t="shared" si="84"/>
        <v/>
      </c>
      <c r="AS658" s="96" t="str">
        <f t="shared" si="85"/>
        <v/>
      </c>
      <c r="AT658" s="132" t="str">
        <f t="shared" si="86"/>
        <v xml:space="preserve"> - </v>
      </c>
      <c r="AU658" s="477" t="str">
        <f>IFERROR(VLOOKUP(B658,adm!$C$2:$E$36,3,FALSE),"")</f>
        <v/>
      </c>
      <c r="AV658" s="258"/>
      <c r="AW658" s="122"/>
      <c r="AX658" s="122"/>
      <c r="AY658" s="122"/>
      <c r="AZ658" s="122"/>
      <c r="BA658" s="122"/>
    </row>
    <row r="659" spans="1:53" ht="15.75" customHeight="1" x14ac:dyDescent="0.25">
      <c r="A659" s="812">
        <v>658</v>
      </c>
      <c r="B659" s="123"/>
      <c r="C659" s="131"/>
      <c r="D659" s="124"/>
      <c r="E659" s="543"/>
      <c r="F659" s="124"/>
      <c r="G659" s="681"/>
      <c r="H659" s="125"/>
      <c r="I659" s="742"/>
      <c r="J659" s="126"/>
      <c r="K659" s="701"/>
      <c r="L659" s="126"/>
      <c r="M659" s="125"/>
      <c r="N659" s="132" t="str">
        <f t="shared" si="87"/>
        <v>658</v>
      </c>
      <c r="O659" s="478"/>
      <c r="P659" s="478"/>
      <c r="Q659" s="125"/>
      <c r="R659" s="127"/>
      <c r="S659" s="127"/>
      <c r="T659" s="133" t="str">
        <f t="shared" si="88"/>
        <v/>
      </c>
      <c r="U659" s="134" t="str">
        <f t="shared" si="89"/>
        <v/>
      </c>
      <c r="V659" s="125"/>
      <c r="W659" s="125"/>
      <c r="X659" s="125"/>
      <c r="Y659" s="125"/>
      <c r="Z659" s="128"/>
      <c r="AA659" s="692" t="str">
        <f t="shared" si="82"/>
        <v>ERROR</v>
      </c>
      <c r="AB659" s="128"/>
      <c r="AC659" s="128"/>
      <c r="AD659" s="635"/>
      <c r="AE659" s="131" t="str">
        <f t="shared" si="83"/>
        <v>ERROR</v>
      </c>
      <c r="AF659" s="479"/>
      <c r="AG659" s="690"/>
      <c r="AH659" s="481"/>
      <c r="AI659" s="689"/>
      <c r="AJ659" s="480"/>
      <c r="AK659" s="127"/>
      <c r="AL659" s="125"/>
      <c r="AM659" s="125"/>
      <c r="AN659" s="128"/>
      <c r="AO659" s="128"/>
      <c r="AP659" s="125"/>
      <c r="AQ659" s="705"/>
      <c r="AR659" s="96" t="str">
        <f t="shared" si="84"/>
        <v/>
      </c>
      <c r="AS659" s="96" t="str">
        <f t="shared" si="85"/>
        <v/>
      </c>
      <c r="AT659" s="132" t="str">
        <f t="shared" si="86"/>
        <v xml:space="preserve"> - </v>
      </c>
      <c r="AU659" s="477" t="str">
        <f>IFERROR(VLOOKUP(B659,adm!$C$2:$E$36,3,FALSE),"")</f>
        <v/>
      </c>
      <c r="AV659" s="258"/>
      <c r="AW659" s="122"/>
      <c r="AX659" s="122"/>
      <c r="AY659" s="122"/>
      <c r="AZ659" s="122"/>
      <c r="BA659" s="122"/>
    </row>
    <row r="660" spans="1:53" ht="15.75" customHeight="1" x14ac:dyDescent="0.25">
      <c r="A660" s="812">
        <v>659</v>
      </c>
      <c r="B660" s="123"/>
      <c r="C660" s="131"/>
      <c r="D660" s="124"/>
      <c r="E660" s="543"/>
      <c r="F660" s="124"/>
      <c r="G660" s="681"/>
      <c r="H660" s="125"/>
      <c r="I660" s="742"/>
      <c r="J660" s="126"/>
      <c r="K660" s="701"/>
      <c r="L660" s="126"/>
      <c r="M660" s="125"/>
      <c r="N660" s="132" t="str">
        <f t="shared" si="87"/>
        <v>659</v>
      </c>
      <c r="O660" s="478"/>
      <c r="P660" s="478"/>
      <c r="Q660" s="125"/>
      <c r="R660" s="127"/>
      <c r="S660" s="127"/>
      <c r="T660" s="133" t="str">
        <f t="shared" si="88"/>
        <v/>
      </c>
      <c r="U660" s="134" t="str">
        <f t="shared" si="89"/>
        <v/>
      </c>
      <c r="V660" s="125"/>
      <c r="W660" s="125"/>
      <c r="X660" s="125"/>
      <c r="Y660" s="125"/>
      <c r="Z660" s="128"/>
      <c r="AA660" s="692" t="str">
        <f t="shared" si="82"/>
        <v>ERROR</v>
      </c>
      <c r="AB660" s="128"/>
      <c r="AC660" s="128"/>
      <c r="AD660" s="635"/>
      <c r="AE660" s="131" t="str">
        <f t="shared" si="83"/>
        <v>ERROR</v>
      </c>
      <c r="AF660" s="479"/>
      <c r="AG660" s="690"/>
      <c r="AH660" s="481"/>
      <c r="AI660" s="689"/>
      <c r="AJ660" s="480"/>
      <c r="AK660" s="127"/>
      <c r="AL660" s="125"/>
      <c r="AM660" s="125"/>
      <c r="AN660" s="128"/>
      <c r="AO660" s="128"/>
      <c r="AP660" s="125"/>
      <c r="AQ660" s="705"/>
      <c r="AR660" s="96" t="str">
        <f t="shared" si="84"/>
        <v/>
      </c>
      <c r="AS660" s="96" t="str">
        <f t="shared" si="85"/>
        <v/>
      </c>
      <c r="AT660" s="132" t="str">
        <f t="shared" si="86"/>
        <v xml:space="preserve"> - </v>
      </c>
      <c r="AU660" s="477" t="str">
        <f>IFERROR(VLOOKUP(B660,adm!$C$2:$E$36,3,FALSE),"")</f>
        <v/>
      </c>
      <c r="AV660" s="258"/>
      <c r="AW660" s="122"/>
      <c r="AX660" s="122"/>
      <c r="AY660" s="122"/>
      <c r="AZ660" s="122"/>
      <c r="BA660" s="122"/>
    </row>
    <row r="661" spans="1:53" ht="15.75" customHeight="1" x14ac:dyDescent="0.25">
      <c r="A661" s="812">
        <v>660</v>
      </c>
      <c r="B661" s="123"/>
      <c r="C661" s="131"/>
      <c r="D661" s="124"/>
      <c r="E661" s="543"/>
      <c r="F661" s="124"/>
      <c r="G661" s="681"/>
      <c r="H661" s="125"/>
      <c r="I661" s="742"/>
      <c r="J661" s="126"/>
      <c r="K661" s="701"/>
      <c r="L661" s="126"/>
      <c r="M661" s="125"/>
      <c r="N661" s="132" t="str">
        <f t="shared" si="87"/>
        <v>660</v>
      </c>
      <c r="O661" s="478"/>
      <c r="P661" s="478"/>
      <c r="Q661" s="125"/>
      <c r="R661" s="127"/>
      <c r="S661" s="127"/>
      <c r="T661" s="133" t="str">
        <f t="shared" si="88"/>
        <v/>
      </c>
      <c r="U661" s="134" t="str">
        <f t="shared" si="89"/>
        <v/>
      </c>
      <c r="V661" s="125"/>
      <c r="W661" s="125"/>
      <c r="X661" s="125"/>
      <c r="Y661" s="125"/>
      <c r="Z661" s="128"/>
      <c r="AA661" s="692" t="str">
        <f t="shared" si="82"/>
        <v>ERROR</v>
      </c>
      <c r="AB661" s="128"/>
      <c r="AC661" s="128"/>
      <c r="AD661" s="635"/>
      <c r="AE661" s="131" t="str">
        <f t="shared" si="83"/>
        <v>ERROR</v>
      </c>
      <c r="AF661" s="479"/>
      <c r="AG661" s="690"/>
      <c r="AH661" s="481"/>
      <c r="AI661" s="689"/>
      <c r="AJ661" s="480"/>
      <c r="AK661" s="127"/>
      <c r="AL661" s="125"/>
      <c r="AM661" s="125"/>
      <c r="AN661" s="128"/>
      <c r="AO661" s="128"/>
      <c r="AP661" s="125"/>
      <c r="AQ661" s="705"/>
      <c r="AR661" s="96" t="str">
        <f t="shared" si="84"/>
        <v/>
      </c>
      <c r="AS661" s="96" t="str">
        <f t="shared" si="85"/>
        <v/>
      </c>
      <c r="AT661" s="132" t="str">
        <f t="shared" si="86"/>
        <v xml:space="preserve"> - </v>
      </c>
      <c r="AU661" s="477" t="str">
        <f>IFERROR(VLOOKUP(B661,adm!$C$2:$E$36,3,FALSE),"")</f>
        <v/>
      </c>
      <c r="AV661" s="258"/>
      <c r="AW661" s="122"/>
      <c r="AX661" s="122"/>
      <c r="AY661" s="122"/>
      <c r="AZ661" s="122"/>
      <c r="BA661" s="122"/>
    </row>
    <row r="662" spans="1:53" ht="15.75" customHeight="1" x14ac:dyDescent="0.25">
      <c r="A662" s="812">
        <v>661</v>
      </c>
      <c r="B662" s="123"/>
      <c r="C662" s="131"/>
      <c r="D662" s="124"/>
      <c r="E662" s="543"/>
      <c r="F662" s="124"/>
      <c r="G662" s="681"/>
      <c r="H662" s="125"/>
      <c r="I662" s="742"/>
      <c r="J662" s="126"/>
      <c r="K662" s="701"/>
      <c r="L662" s="126"/>
      <c r="M662" s="125"/>
      <c r="N662" s="132" t="str">
        <f t="shared" si="87"/>
        <v>661</v>
      </c>
      <c r="O662" s="478"/>
      <c r="P662" s="478"/>
      <c r="Q662" s="125"/>
      <c r="R662" s="127"/>
      <c r="S662" s="127"/>
      <c r="T662" s="133" t="str">
        <f t="shared" si="88"/>
        <v/>
      </c>
      <c r="U662" s="134" t="str">
        <f t="shared" si="89"/>
        <v/>
      </c>
      <c r="V662" s="125"/>
      <c r="W662" s="125"/>
      <c r="X662" s="125"/>
      <c r="Y662" s="125"/>
      <c r="Z662" s="128"/>
      <c r="AA662" s="692" t="str">
        <f t="shared" si="82"/>
        <v>ERROR</v>
      </c>
      <c r="AB662" s="128"/>
      <c r="AC662" s="128"/>
      <c r="AD662" s="635"/>
      <c r="AE662" s="131" t="str">
        <f t="shared" si="83"/>
        <v>ERROR</v>
      </c>
      <c r="AF662" s="479"/>
      <c r="AG662" s="690"/>
      <c r="AH662" s="481"/>
      <c r="AI662" s="689"/>
      <c r="AJ662" s="480"/>
      <c r="AK662" s="127"/>
      <c r="AL662" s="125"/>
      <c r="AM662" s="125"/>
      <c r="AN662" s="128"/>
      <c r="AO662" s="128"/>
      <c r="AP662" s="125"/>
      <c r="AQ662" s="705"/>
      <c r="AR662" s="96" t="str">
        <f t="shared" si="84"/>
        <v/>
      </c>
      <c r="AS662" s="96" t="str">
        <f t="shared" si="85"/>
        <v/>
      </c>
      <c r="AT662" s="132" t="str">
        <f t="shared" si="86"/>
        <v xml:space="preserve"> - </v>
      </c>
      <c r="AU662" s="477" t="str">
        <f>IFERROR(VLOOKUP(B662,adm!$C$2:$E$36,3,FALSE),"")</f>
        <v/>
      </c>
      <c r="AV662" s="258"/>
      <c r="AW662" s="122"/>
      <c r="AX662" s="122"/>
      <c r="AY662" s="122"/>
      <c r="AZ662" s="122"/>
      <c r="BA662" s="122"/>
    </row>
    <row r="663" spans="1:53" ht="15.75" customHeight="1" x14ac:dyDescent="0.25">
      <c r="A663" s="812">
        <v>662</v>
      </c>
      <c r="B663" s="123"/>
      <c r="C663" s="131"/>
      <c r="D663" s="124"/>
      <c r="E663" s="543"/>
      <c r="F663" s="124"/>
      <c r="G663" s="681"/>
      <c r="H663" s="125"/>
      <c r="I663" s="742"/>
      <c r="J663" s="126"/>
      <c r="K663" s="701"/>
      <c r="L663" s="126"/>
      <c r="M663" s="125"/>
      <c r="N663" s="132" t="str">
        <f t="shared" si="87"/>
        <v>662</v>
      </c>
      <c r="O663" s="478"/>
      <c r="P663" s="478"/>
      <c r="Q663" s="125"/>
      <c r="R663" s="127"/>
      <c r="S663" s="127"/>
      <c r="T663" s="133" t="str">
        <f t="shared" si="88"/>
        <v/>
      </c>
      <c r="U663" s="134" t="str">
        <f t="shared" si="89"/>
        <v/>
      </c>
      <c r="V663" s="125"/>
      <c r="W663" s="125"/>
      <c r="X663" s="125"/>
      <c r="Y663" s="125"/>
      <c r="Z663" s="128"/>
      <c r="AA663" s="692" t="str">
        <f t="shared" si="82"/>
        <v>ERROR</v>
      </c>
      <c r="AB663" s="128"/>
      <c r="AC663" s="128"/>
      <c r="AD663" s="635"/>
      <c r="AE663" s="131" t="str">
        <f t="shared" si="83"/>
        <v>ERROR</v>
      </c>
      <c r="AF663" s="479"/>
      <c r="AG663" s="690"/>
      <c r="AH663" s="481"/>
      <c r="AI663" s="689"/>
      <c r="AJ663" s="480"/>
      <c r="AK663" s="127"/>
      <c r="AL663" s="125"/>
      <c r="AM663" s="125"/>
      <c r="AN663" s="128"/>
      <c r="AO663" s="128"/>
      <c r="AP663" s="125"/>
      <c r="AQ663" s="705"/>
      <c r="AR663" s="96" t="str">
        <f t="shared" si="84"/>
        <v/>
      </c>
      <c r="AS663" s="96" t="str">
        <f t="shared" si="85"/>
        <v/>
      </c>
      <c r="AT663" s="132" t="str">
        <f t="shared" si="86"/>
        <v xml:space="preserve"> - </v>
      </c>
      <c r="AU663" s="477" t="str">
        <f>IFERROR(VLOOKUP(B663,adm!$C$2:$E$36,3,FALSE),"")</f>
        <v/>
      </c>
      <c r="AV663" s="258"/>
      <c r="AW663" s="122"/>
      <c r="AX663" s="122"/>
      <c r="AY663" s="122"/>
      <c r="AZ663" s="122"/>
      <c r="BA663" s="122"/>
    </row>
    <row r="664" spans="1:53" ht="15.75" customHeight="1" x14ac:dyDescent="0.25">
      <c r="A664" s="812">
        <v>663</v>
      </c>
      <c r="B664" s="123"/>
      <c r="C664" s="131"/>
      <c r="D664" s="124"/>
      <c r="E664" s="543"/>
      <c r="F664" s="124"/>
      <c r="G664" s="681"/>
      <c r="H664" s="125"/>
      <c r="I664" s="742"/>
      <c r="J664" s="126"/>
      <c r="K664" s="701"/>
      <c r="L664" s="126"/>
      <c r="M664" s="125"/>
      <c r="N664" s="132" t="str">
        <f t="shared" si="87"/>
        <v>663</v>
      </c>
      <c r="O664" s="478"/>
      <c r="P664" s="478"/>
      <c r="Q664" s="125"/>
      <c r="R664" s="127"/>
      <c r="S664" s="127"/>
      <c r="T664" s="133" t="str">
        <f t="shared" si="88"/>
        <v/>
      </c>
      <c r="U664" s="134" t="str">
        <f t="shared" si="89"/>
        <v/>
      </c>
      <c r="V664" s="125"/>
      <c r="W664" s="125"/>
      <c r="X664" s="125"/>
      <c r="Y664" s="125"/>
      <c r="Z664" s="128"/>
      <c r="AA664" s="692" t="str">
        <f t="shared" si="82"/>
        <v>ERROR</v>
      </c>
      <c r="AB664" s="128"/>
      <c r="AC664" s="128"/>
      <c r="AD664" s="635"/>
      <c r="AE664" s="131" t="str">
        <f t="shared" si="83"/>
        <v>ERROR</v>
      </c>
      <c r="AF664" s="479"/>
      <c r="AG664" s="690"/>
      <c r="AH664" s="481"/>
      <c r="AI664" s="689"/>
      <c r="AJ664" s="480"/>
      <c r="AK664" s="127"/>
      <c r="AL664" s="125"/>
      <c r="AM664" s="125"/>
      <c r="AN664" s="128"/>
      <c r="AO664" s="128"/>
      <c r="AP664" s="125"/>
      <c r="AQ664" s="705"/>
      <c r="AR664" s="96" t="str">
        <f t="shared" si="84"/>
        <v/>
      </c>
      <c r="AS664" s="96" t="str">
        <f t="shared" si="85"/>
        <v/>
      </c>
      <c r="AT664" s="132" t="str">
        <f t="shared" si="86"/>
        <v xml:space="preserve"> - </v>
      </c>
      <c r="AU664" s="477" t="str">
        <f>IFERROR(VLOOKUP(B664,adm!$C$2:$E$36,3,FALSE),"")</f>
        <v/>
      </c>
      <c r="AV664" s="258"/>
      <c r="AW664" s="122"/>
      <c r="AX664" s="122"/>
      <c r="AY664" s="122"/>
      <c r="AZ664" s="122"/>
      <c r="BA664" s="122"/>
    </row>
    <row r="665" spans="1:53" ht="15.75" customHeight="1" x14ac:dyDescent="0.25">
      <c r="A665" s="812">
        <v>664</v>
      </c>
      <c r="B665" s="123"/>
      <c r="C665" s="131"/>
      <c r="D665" s="124"/>
      <c r="E665" s="543"/>
      <c r="F665" s="124"/>
      <c r="G665" s="681"/>
      <c r="H665" s="125"/>
      <c r="I665" s="742"/>
      <c r="J665" s="126"/>
      <c r="K665" s="701"/>
      <c r="L665" s="126"/>
      <c r="M665" s="125"/>
      <c r="N665" s="132" t="str">
        <f t="shared" si="87"/>
        <v>664</v>
      </c>
      <c r="O665" s="478"/>
      <c r="P665" s="478"/>
      <c r="Q665" s="125"/>
      <c r="R665" s="127"/>
      <c r="S665" s="127"/>
      <c r="T665" s="133" t="str">
        <f t="shared" si="88"/>
        <v/>
      </c>
      <c r="U665" s="134" t="str">
        <f t="shared" si="89"/>
        <v/>
      </c>
      <c r="V665" s="125"/>
      <c r="W665" s="125"/>
      <c r="X665" s="125"/>
      <c r="Y665" s="125"/>
      <c r="Z665" s="128"/>
      <c r="AA665" s="692" t="str">
        <f t="shared" si="82"/>
        <v>ERROR</v>
      </c>
      <c r="AB665" s="128"/>
      <c r="AC665" s="128"/>
      <c r="AD665" s="635"/>
      <c r="AE665" s="131" t="str">
        <f t="shared" si="83"/>
        <v>ERROR</v>
      </c>
      <c r="AF665" s="479"/>
      <c r="AG665" s="690"/>
      <c r="AH665" s="481"/>
      <c r="AI665" s="689"/>
      <c r="AJ665" s="480"/>
      <c r="AK665" s="127"/>
      <c r="AL665" s="125"/>
      <c r="AM665" s="125"/>
      <c r="AN665" s="128"/>
      <c r="AO665" s="128"/>
      <c r="AP665" s="125"/>
      <c r="AQ665" s="705"/>
      <c r="AR665" s="96" t="str">
        <f t="shared" si="84"/>
        <v/>
      </c>
      <c r="AS665" s="96" t="str">
        <f t="shared" si="85"/>
        <v/>
      </c>
      <c r="AT665" s="132" t="str">
        <f t="shared" si="86"/>
        <v xml:space="preserve"> - </v>
      </c>
      <c r="AU665" s="477" t="str">
        <f>IFERROR(VLOOKUP(B665,adm!$C$2:$E$36,3,FALSE),"")</f>
        <v/>
      </c>
      <c r="AV665" s="258"/>
      <c r="AW665" s="122"/>
      <c r="AX665" s="122"/>
      <c r="AY665" s="122"/>
      <c r="AZ665" s="122"/>
      <c r="BA665" s="122"/>
    </row>
    <row r="666" spans="1:53" ht="15.75" customHeight="1" x14ac:dyDescent="0.25">
      <c r="A666" s="812">
        <v>665</v>
      </c>
      <c r="B666" s="123"/>
      <c r="C666" s="131"/>
      <c r="D666" s="124"/>
      <c r="E666" s="543"/>
      <c r="F666" s="124"/>
      <c r="G666" s="681"/>
      <c r="H666" s="125"/>
      <c r="I666" s="742"/>
      <c r="J666" s="126"/>
      <c r="K666" s="701"/>
      <c r="L666" s="126"/>
      <c r="M666" s="125"/>
      <c r="N666" s="132" t="str">
        <f t="shared" si="87"/>
        <v>665</v>
      </c>
      <c r="O666" s="478"/>
      <c r="P666" s="478"/>
      <c r="Q666" s="125"/>
      <c r="R666" s="127"/>
      <c r="S666" s="127"/>
      <c r="T666" s="133" t="str">
        <f t="shared" si="88"/>
        <v/>
      </c>
      <c r="U666" s="134" t="str">
        <f t="shared" si="89"/>
        <v/>
      </c>
      <c r="V666" s="125"/>
      <c r="W666" s="125"/>
      <c r="X666" s="125"/>
      <c r="Y666" s="125"/>
      <c r="Z666" s="128"/>
      <c r="AA666" s="692" t="str">
        <f t="shared" si="82"/>
        <v>ERROR</v>
      </c>
      <c r="AB666" s="128"/>
      <c r="AC666" s="128"/>
      <c r="AD666" s="635"/>
      <c r="AE666" s="131" t="str">
        <f t="shared" si="83"/>
        <v>ERROR</v>
      </c>
      <c r="AF666" s="479"/>
      <c r="AG666" s="690"/>
      <c r="AH666" s="481"/>
      <c r="AI666" s="689"/>
      <c r="AJ666" s="480"/>
      <c r="AK666" s="127"/>
      <c r="AL666" s="125"/>
      <c r="AM666" s="125"/>
      <c r="AN666" s="128"/>
      <c r="AO666" s="128"/>
      <c r="AP666" s="125"/>
      <c r="AQ666" s="705"/>
      <c r="AR666" s="96" t="str">
        <f t="shared" si="84"/>
        <v/>
      </c>
      <c r="AS666" s="96" t="str">
        <f t="shared" si="85"/>
        <v/>
      </c>
      <c r="AT666" s="132" t="str">
        <f t="shared" si="86"/>
        <v xml:space="preserve"> - </v>
      </c>
      <c r="AU666" s="477" t="str">
        <f>IFERROR(VLOOKUP(B666,adm!$C$2:$E$36,3,FALSE),"")</f>
        <v/>
      </c>
      <c r="AV666" s="258"/>
      <c r="AW666" s="122"/>
      <c r="AX666" s="122"/>
      <c r="AY666" s="122"/>
      <c r="AZ666" s="122"/>
      <c r="BA666" s="122"/>
    </row>
    <row r="667" spans="1:53" ht="15.75" customHeight="1" x14ac:dyDescent="0.25">
      <c r="A667" s="812">
        <v>666</v>
      </c>
      <c r="B667" s="123"/>
      <c r="C667" s="131"/>
      <c r="D667" s="124"/>
      <c r="E667" s="543"/>
      <c r="F667" s="124"/>
      <c r="G667" s="681"/>
      <c r="H667" s="125"/>
      <c r="I667" s="742"/>
      <c r="J667" s="126"/>
      <c r="K667" s="701"/>
      <c r="L667" s="126"/>
      <c r="M667" s="125"/>
      <c r="N667" s="132" t="str">
        <f t="shared" si="87"/>
        <v>666</v>
      </c>
      <c r="O667" s="478"/>
      <c r="P667" s="478"/>
      <c r="Q667" s="125"/>
      <c r="R667" s="127"/>
      <c r="S667" s="127"/>
      <c r="T667" s="133" t="str">
        <f t="shared" si="88"/>
        <v/>
      </c>
      <c r="U667" s="134" t="str">
        <f t="shared" si="89"/>
        <v/>
      </c>
      <c r="V667" s="125"/>
      <c r="W667" s="125"/>
      <c r="X667" s="125"/>
      <c r="Y667" s="125"/>
      <c r="Z667" s="128"/>
      <c r="AA667" s="692" t="str">
        <f t="shared" si="82"/>
        <v>ERROR</v>
      </c>
      <c r="AB667" s="128"/>
      <c r="AC667" s="128"/>
      <c r="AD667" s="635"/>
      <c r="AE667" s="131" t="str">
        <f t="shared" si="83"/>
        <v>ERROR</v>
      </c>
      <c r="AF667" s="479"/>
      <c r="AG667" s="690"/>
      <c r="AH667" s="481"/>
      <c r="AI667" s="689"/>
      <c r="AJ667" s="480"/>
      <c r="AK667" s="127"/>
      <c r="AL667" s="125"/>
      <c r="AM667" s="125"/>
      <c r="AN667" s="128"/>
      <c r="AO667" s="128"/>
      <c r="AP667" s="125"/>
      <c r="AQ667" s="705"/>
      <c r="AR667" s="96" t="str">
        <f t="shared" si="84"/>
        <v/>
      </c>
      <c r="AS667" s="96" t="str">
        <f t="shared" si="85"/>
        <v/>
      </c>
      <c r="AT667" s="132" t="str">
        <f t="shared" si="86"/>
        <v xml:space="preserve"> - </v>
      </c>
      <c r="AU667" s="477" t="str">
        <f>IFERROR(VLOOKUP(B667,adm!$C$2:$E$36,3,FALSE),"")</f>
        <v/>
      </c>
      <c r="AV667" s="258"/>
      <c r="AW667" s="122"/>
      <c r="AX667" s="122"/>
      <c r="AY667" s="122"/>
      <c r="AZ667" s="122"/>
      <c r="BA667" s="122"/>
    </row>
    <row r="668" spans="1:53" ht="15.75" customHeight="1" x14ac:dyDescent="0.25">
      <c r="A668" s="812">
        <v>667</v>
      </c>
      <c r="B668" s="123"/>
      <c r="C668" s="131"/>
      <c r="D668" s="124"/>
      <c r="E668" s="543"/>
      <c r="F668" s="124"/>
      <c r="G668" s="681"/>
      <c r="H668" s="125"/>
      <c r="I668" s="742"/>
      <c r="J668" s="126"/>
      <c r="K668" s="701"/>
      <c r="L668" s="126"/>
      <c r="M668" s="125"/>
      <c r="N668" s="132" t="str">
        <f t="shared" si="87"/>
        <v>667</v>
      </c>
      <c r="O668" s="478"/>
      <c r="P668" s="478"/>
      <c r="Q668" s="125"/>
      <c r="R668" s="127"/>
      <c r="S668" s="127"/>
      <c r="T668" s="133" t="str">
        <f t="shared" si="88"/>
        <v/>
      </c>
      <c r="U668" s="134" t="str">
        <f t="shared" si="89"/>
        <v/>
      </c>
      <c r="V668" s="125"/>
      <c r="W668" s="125"/>
      <c r="X668" s="125"/>
      <c r="Y668" s="125"/>
      <c r="Z668" s="128"/>
      <c r="AA668" s="692" t="str">
        <f t="shared" si="82"/>
        <v>ERROR</v>
      </c>
      <c r="AB668" s="128"/>
      <c r="AC668" s="128"/>
      <c r="AD668" s="635"/>
      <c r="AE668" s="131" t="str">
        <f t="shared" si="83"/>
        <v>ERROR</v>
      </c>
      <c r="AF668" s="479"/>
      <c r="AG668" s="690"/>
      <c r="AH668" s="481"/>
      <c r="AI668" s="689"/>
      <c r="AJ668" s="480"/>
      <c r="AK668" s="127"/>
      <c r="AL668" s="125"/>
      <c r="AM668" s="125"/>
      <c r="AN668" s="128"/>
      <c r="AO668" s="128"/>
      <c r="AP668" s="125"/>
      <c r="AQ668" s="705"/>
      <c r="AR668" s="96" t="str">
        <f t="shared" si="84"/>
        <v/>
      </c>
      <c r="AS668" s="96" t="str">
        <f t="shared" si="85"/>
        <v/>
      </c>
      <c r="AT668" s="132" t="str">
        <f t="shared" si="86"/>
        <v xml:space="preserve"> - </v>
      </c>
      <c r="AU668" s="477" t="str">
        <f>IFERROR(VLOOKUP(B668,adm!$C$2:$E$36,3,FALSE),"")</f>
        <v/>
      </c>
      <c r="AV668" s="258"/>
      <c r="AW668" s="122"/>
      <c r="AX668" s="122"/>
      <c r="AY668" s="122"/>
      <c r="AZ668" s="122"/>
      <c r="BA668" s="122"/>
    </row>
    <row r="669" spans="1:53" ht="15.75" customHeight="1" x14ac:dyDescent="0.25">
      <c r="A669" s="812">
        <v>668</v>
      </c>
      <c r="B669" s="123"/>
      <c r="C669" s="131"/>
      <c r="D669" s="124"/>
      <c r="E669" s="543"/>
      <c r="F669" s="124"/>
      <c r="G669" s="681"/>
      <c r="H669" s="125"/>
      <c r="I669" s="742"/>
      <c r="J669" s="126"/>
      <c r="K669" s="701"/>
      <c r="L669" s="126"/>
      <c r="M669" s="125"/>
      <c r="N669" s="132" t="str">
        <f t="shared" si="87"/>
        <v>668</v>
      </c>
      <c r="O669" s="478"/>
      <c r="P669" s="478"/>
      <c r="Q669" s="125"/>
      <c r="R669" s="127"/>
      <c r="S669" s="127"/>
      <c r="T669" s="133" t="str">
        <f t="shared" si="88"/>
        <v/>
      </c>
      <c r="U669" s="134" t="str">
        <f t="shared" si="89"/>
        <v/>
      </c>
      <c r="V669" s="125"/>
      <c r="W669" s="125"/>
      <c r="X669" s="125"/>
      <c r="Y669" s="125"/>
      <c r="Z669" s="128"/>
      <c r="AA669" s="692" t="str">
        <f t="shared" si="82"/>
        <v>ERROR</v>
      </c>
      <c r="AB669" s="128"/>
      <c r="AC669" s="128"/>
      <c r="AD669" s="635"/>
      <c r="AE669" s="131" t="str">
        <f t="shared" si="83"/>
        <v>ERROR</v>
      </c>
      <c r="AF669" s="479"/>
      <c r="AG669" s="690"/>
      <c r="AH669" s="481"/>
      <c r="AI669" s="689"/>
      <c r="AJ669" s="480"/>
      <c r="AK669" s="127"/>
      <c r="AL669" s="125"/>
      <c r="AM669" s="125"/>
      <c r="AN669" s="128"/>
      <c r="AO669" s="128"/>
      <c r="AP669" s="125"/>
      <c r="AQ669" s="705"/>
      <c r="AR669" s="96" t="str">
        <f t="shared" si="84"/>
        <v/>
      </c>
      <c r="AS669" s="96" t="str">
        <f t="shared" si="85"/>
        <v/>
      </c>
      <c r="AT669" s="132" t="str">
        <f t="shared" si="86"/>
        <v xml:space="preserve"> - </v>
      </c>
      <c r="AU669" s="477" t="str">
        <f>IFERROR(VLOOKUP(B669,adm!$C$2:$E$36,3,FALSE),"")</f>
        <v/>
      </c>
      <c r="AV669" s="258"/>
      <c r="AW669" s="122"/>
      <c r="AX669" s="122"/>
      <c r="AY669" s="122"/>
      <c r="AZ669" s="122"/>
      <c r="BA669" s="122"/>
    </row>
    <row r="670" spans="1:53" ht="15.75" customHeight="1" x14ac:dyDescent="0.25">
      <c r="A670" s="812">
        <v>669</v>
      </c>
      <c r="B670" s="123"/>
      <c r="C670" s="131"/>
      <c r="D670" s="124"/>
      <c r="E670" s="543"/>
      <c r="F670" s="124"/>
      <c r="G670" s="681"/>
      <c r="H670" s="125"/>
      <c r="I670" s="742"/>
      <c r="J670" s="126"/>
      <c r="K670" s="701"/>
      <c r="L670" s="126"/>
      <c r="M670" s="125"/>
      <c r="N670" s="132" t="str">
        <f t="shared" si="87"/>
        <v>669</v>
      </c>
      <c r="O670" s="478"/>
      <c r="P670" s="478"/>
      <c r="Q670" s="125"/>
      <c r="R670" s="127"/>
      <c r="S670" s="127"/>
      <c r="T670" s="133" t="str">
        <f t="shared" si="88"/>
        <v/>
      </c>
      <c r="U670" s="134" t="str">
        <f t="shared" si="89"/>
        <v/>
      </c>
      <c r="V670" s="125"/>
      <c r="W670" s="125"/>
      <c r="X670" s="125"/>
      <c r="Y670" s="125"/>
      <c r="Z670" s="128"/>
      <c r="AA670" s="692" t="str">
        <f t="shared" si="82"/>
        <v>ERROR</v>
      </c>
      <c r="AB670" s="128"/>
      <c r="AC670" s="128"/>
      <c r="AD670" s="635"/>
      <c r="AE670" s="131" t="str">
        <f t="shared" si="83"/>
        <v>ERROR</v>
      </c>
      <c r="AF670" s="479"/>
      <c r="AG670" s="690"/>
      <c r="AH670" s="481"/>
      <c r="AI670" s="689"/>
      <c r="AJ670" s="480"/>
      <c r="AK670" s="127"/>
      <c r="AL670" s="125"/>
      <c r="AM670" s="125"/>
      <c r="AN670" s="128"/>
      <c r="AO670" s="128"/>
      <c r="AP670" s="125"/>
      <c r="AQ670" s="705"/>
      <c r="AR670" s="96" t="str">
        <f t="shared" si="84"/>
        <v/>
      </c>
      <c r="AS670" s="96" t="str">
        <f t="shared" si="85"/>
        <v/>
      </c>
      <c r="AT670" s="132" t="str">
        <f t="shared" si="86"/>
        <v xml:space="preserve"> - </v>
      </c>
      <c r="AU670" s="477" t="str">
        <f>IFERROR(VLOOKUP(B670,adm!$C$2:$E$36,3,FALSE),"")</f>
        <v/>
      </c>
      <c r="AV670" s="258"/>
      <c r="AW670" s="122"/>
      <c r="AX670" s="122"/>
      <c r="AY670" s="122"/>
      <c r="AZ670" s="122"/>
      <c r="BA670" s="122"/>
    </row>
    <row r="671" spans="1:53" ht="15.75" customHeight="1" x14ac:dyDescent="0.25">
      <c r="A671" s="812">
        <v>670</v>
      </c>
      <c r="B671" s="123"/>
      <c r="C671" s="131"/>
      <c r="D671" s="124"/>
      <c r="E671" s="543"/>
      <c r="F671" s="124"/>
      <c r="G671" s="681"/>
      <c r="H671" s="125"/>
      <c r="I671" s="742"/>
      <c r="J671" s="126"/>
      <c r="K671" s="701"/>
      <c r="L671" s="126"/>
      <c r="M671" s="125"/>
      <c r="N671" s="132" t="str">
        <f t="shared" si="87"/>
        <v>670</v>
      </c>
      <c r="O671" s="478"/>
      <c r="P671" s="478"/>
      <c r="Q671" s="125"/>
      <c r="R671" s="127"/>
      <c r="S671" s="127"/>
      <c r="T671" s="133" t="str">
        <f t="shared" si="88"/>
        <v/>
      </c>
      <c r="U671" s="134" t="str">
        <f t="shared" si="89"/>
        <v/>
      </c>
      <c r="V671" s="125"/>
      <c r="W671" s="125"/>
      <c r="X671" s="125"/>
      <c r="Y671" s="125"/>
      <c r="Z671" s="128"/>
      <c r="AA671" s="692" t="str">
        <f t="shared" si="82"/>
        <v>ERROR</v>
      </c>
      <c r="AB671" s="128"/>
      <c r="AC671" s="128"/>
      <c r="AD671" s="635"/>
      <c r="AE671" s="131" t="str">
        <f t="shared" si="83"/>
        <v>ERROR</v>
      </c>
      <c r="AF671" s="479"/>
      <c r="AG671" s="690"/>
      <c r="AH671" s="481"/>
      <c r="AI671" s="689"/>
      <c r="AJ671" s="480"/>
      <c r="AK671" s="127"/>
      <c r="AL671" s="125"/>
      <c r="AM671" s="125"/>
      <c r="AN671" s="128"/>
      <c r="AO671" s="128"/>
      <c r="AP671" s="125"/>
      <c r="AQ671" s="705"/>
      <c r="AR671" s="96" t="str">
        <f t="shared" si="84"/>
        <v/>
      </c>
      <c r="AS671" s="96" t="str">
        <f t="shared" si="85"/>
        <v/>
      </c>
      <c r="AT671" s="132" t="str">
        <f t="shared" si="86"/>
        <v xml:space="preserve"> - </v>
      </c>
      <c r="AU671" s="477" t="str">
        <f>IFERROR(VLOOKUP(B671,adm!$C$2:$E$36,3,FALSE),"")</f>
        <v/>
      </c>
      <c r="AV671" s="258"/>
      <c r="AW671" s="122"/>
      <c r="AX671" s="122"/>
      <c r="AY671" s="122"/>
      <c r="AZ671" s="122"/>
      <c r="BA671" s="122"/>
    </row>
    <row r="672" spans="1:53" ht="15.75" customHeight="1" x14ac:dyDescent="0.25">
      <c r="A672" s="812">
        <v>671</v>
      </c>
      <c r="B672" s="123"/>
      <c r="C672" s="131"/>
      <c r="D672" s="124"/>
      <c r="E672" s="543"/>
      <c r="F672" s="124"/>
      <c r="G672" s="681"/>
      <c r="H672" s="125"/>
      <c r="I672" s="742"/>
      <c r="J672" s="126"/>
      <c r="K672" s="701"/>
      <c r="L672" s="126"/>
      <c r="M672" s="125"/>
      <c r="N672" s="132" t="str">
        <f t="shared" si="87"/>
        <v>671</v>
      </c>
      <c r="O672" s="478"/>
      <c r="P672" s="478"/>
      <c r="Q672" s="125"/>
      <c r="R672" s="127"/>
      <c r="S672" s="127"/>
      <c r="T672" s="133" t="str">
        <f t="shared" si="88"/>
        <v/>
      </c>
      <c r="U672" s="134" t="str">
        <f t="shared" si="89"/>
        <v/>
      </c>
      <c r="V672" s="125"/>
      <c r="W672" s="125"/>
      <c r="X672" s="125"/>
      <c r="Y672" s="125"/>
      <c r="Z672" s="128"/>
      <c r="AA672" s="692" t="str">
        <f t="shared" si="82"/>
        <v>ERROR</v>
      </c>
      <c r="AB672" s="128"/>
      <c r="AC672" s="128"/>
      <c r="AD672" s="635"/>
      <c r="AE672" s="131" t="str">
        <f t="shared" si="83"/>
        <v>ERROR</v>
      </c>
      <c r="AF672" s="479"/>
      <c r="AG672" s="690"/>
      <c r="AH672" s="481"/>
      <c r="AI672" s="689"/>
      <c r="AJ672" s="480"/>
      <c r="AK672" s="127"/>
      <c r="AL672" s="125"/>
      <c r="AM672" s="125"/>
      <c r="AN672" s="128"/>
      <c r="AO672" s="128"/>
      <c r="AP672" s="125"/>
      <c r="AQ672" s="705"/>
      <c r="AR672" s="96" t="str">
        <f t="shared" si="84"/>
        <v/>
      </c>
      <c r="AS672" s="96" t="str">
        <f t="shared" si="85"/>
        <v/>
      </c>
      <c r="AT672" s="132" t="str">
        <f t="shared" si="86"/>
        <v xml:space="preserve"> - </v>
      </c>
      <c r="AU672" s="477" t="str">
        <f>IFERROR(VLOOKUP(B672,adm!$C$2:$E$36,3,FALSE),"")</f>
        <v/>
      </c>
      <c r="AV672" s="258"/>
      <c r="AW672" s="122"/>
      <c r="AX672" s="122"/>
      <c r="AY672" s="122"/>
      <c r="AZ672" s="122"/>
      <c r="BA672" s="122"/>
    </row>
    <row r="673" spans="1:53" ht="15.75" customHeight="1" x14ac:dyDescent="0.25">
      <c r="A673" s="812">
        <v>672</v>
      </c>
      <c r="B673" s="123"/>
      <c r="C673" s="131"/>
      <c r="D673" s="124"/>
      <c r="E673" s="543"/>
      <c r="F673" s="124"/>
      <c r="G673" s="681"/>
      <c r="H673" s="125"/>
      <c r="I673" s="742"/>
      <c r="J673" s="126"/>
      <c r="K673" s="701"/>
      <c r="L673" s="126"/>
      <c r="M673" s="125"/>
      <c r="N673" s="132" t="str">
        <f t="shared" si="87"/>
        <v>672</v>
      </c>
      <c r="O673" s="478"/>
      <c r="P673" s="478"/>
      <c r="Q673" s="125"/>
      <c r="R673" s="127"/>
      <c r="S673" s="127"/>
      <c r="T673" s="133" t="str">
        <f t="shared" si="88"/>
        <v/>
      </c>
      <c r="U673" s="134" t="str">
        <f t="shared" si="89"/>
        <v/>
      </c>
      <c r="V673" s="125"/>
      <c r="W673" s="125"/>
      <c r="X673" s="125"/>
      <c r="Y673" s="125"/>
      <c r="Z673" s="128"/>
      <c r="AA673" s="692" t="str">
        <f t="shared" si="82"/>
        <v>ERROR</v>
      </c>
      <c r="AB673" s="128"/>
      <c r="AC673" s="128"/>
      <c r="AD673" s="635"/>
      <c r="AE673" s="131" t="str">
        <f t="shared" si="83"/>
        <v>ERROR</v>
      </c>
      <c r="AF673" s="479"/>
      <c r="AG673" s="690"/>
      <c r="AH673" s="481"/>
      <c r="AI673" s="689"/>
      <c r="AJ673" s="480"/>
      <c r="AK673" s="127"/>
      <c r="AL673" s="125"/>
      <c r="AM673" s="125"/>
      <c r="AN673" s="128"/>
      <c r="AO673" s="128"/>
      <c r="AP673" s="125"/>
      <c r="AQ673" s="705"/>
      <c r="AR673" s="96" t="str">
        <f t="shared" si="84"/>
        <v/>
      </c>
      <c r="AS673" s="96" t="str">
        <f t="shared" si="85"/>
        <v/>
      </c>
      <c r="AT673" s="132" t="str">
        <f t="shared" si="86"/>
        <v xml:space="preserve"> - </v>
      </c>
      <c r="AU673" s="477" t="str">
        <f>IFERROR(VLOOKUP(B673,adm!$C$2:$E$36,3,FALSE),"")</f>
        <v/>
      </c>
      <c r="AV673" s="258"/>
      <c r="AW673" s="122"/>
      <c r="AX673" s="122"/>
      <c r="AY673" s="122"/>
      <c r="AZ673" s="122"/>
      <c r="BA673" s="122"/>
    </row>
    <row r="674" spans="1:53" ht="15.75" customHeight="1" x14ac:dyDescent="0.25">
      <c r="A674" s="812">
        <v>673</v>
      </c>
      <c r="B674" s="123"/>
      <c r="C674" s="131"/>
      <c r="D674" s="124"/>
      <c r="E674" s="543"/>
      <c r="F674" s="124"/>
      <c r="G674" s="681"/>
      <c r="H674" s="125"/>
      <c r="I674" s="742"/>
      <c r="J674" s="126"/>
      <c r="K674" s="701"/>
      <c r="L674" s="126"/>
      <c r="M674" s="125"/>
      <c r="N674" s="132" t="str">
        <f t="shared" si="87"/>
        <v>673</v>
      </c>
      <c r="O674" s="478"/>
      <c r="P674" s="478"/>
      <c r="Q674" s="125"/>
      <c r="R674" s="127"/>
      <c r="S674" s="127"/>
      <c r="T674" s="133" t="str">
        <f t="shared" si="88"/>
        <v/>
      </c>
      <c r="U674" s="134" t="str">
        <f t="shared" si="89"/>
        <v/>
      </c>
      <c r="V674" s="125"/>
      <c r="W674" s="125"/>
      <c r="X674" s="125"/>
      <c r="Y674" s="125"/>
      <c r="Z674" s="128"/>
      <c r="AA674" s="692" t="str">
        <f t="shared" si="82"/>
        <v>ERROR</v>
      </c>
      <c r="AB674" s="128"/>
      <c r="AC674" s="128"/>
      <c r="AD674" s="635"/>
      <c r="AE674" s="131" t="str">
        <f t="shared" si="83"/>
        <v>ERROR</v>
      </c>
      <c r="AF674" s="479"/>
      <c r="AG674" s="690"/>
      <c r="AH674" s="481"/>
      <c r="AI674" s="689"/>
      <c r="AJ674" s="480"/>
      <c r="AK674" s="127"/>
      <c r="AL674" s="125"/>
      <c r="AM674" s="125"/>
      <c r="AN674" s="128"/>
      <c r="AO674" s="128"/>
      <c r="AP674" s="125"/>
      <c r="AQ674" s="705"/>
      <c r="AR674" s="96" t="str">
        <f t="shared" si="84"/>
        <v/>
      </c>
      <c r="AS674" s="96" t="str">
        <f t="shared" si="85"/>
        <v/>
      </c>
      <c r="AT674" s="132" t="str">
        <f t="shared" si="86"/>
        <v xml:space="preserve"> - </v>
      </c>
      <c r="AU674" s="477" t="str">
        <f>IFERROR(VLOOKUP(B674,adm!$C$2:$E$36,3,FALSE),"")</f>
        <v/>
      </c>
      <c r="AV674" s="258"/>
      <c r="AW674" s="122"/>
      <c r="AX674" s="122"/>
      <c r="AY674" s="122"/>
      <c r="AZ674" s="122"/>
      <c r="BA674" s="122"/>
    </row>
    <row r="675" spans="1:53" ht="15.75" customHeight="1" x14ac:dyDescent="0.25">
      <c r="A675" s="812">
        <v>674</v>
      </c>
      <c r="B675" s="123"/>
      <c r="C675" s="131"/>
      <c r="D675" s="124"/>
      <c r="E675" s="543"/>
      <c r="F675" s="124"/>
      <c r="G675" s="681"/>
      <c r="H675" s="125"/>
      <c r="I675" s="742"/>
      <c r="J675" s="126"/>
      <c r="K675" s="701"/>
      <c r="L675" s="126"/>
      <c r="M675" s="125"/>
      <c r="N675" s="132" t="str">
        <f t="shared" si="87"/>
        <v>674</v>
      </c>
      <c r="O675" s="478"/>
      <c r="P675" s="478"/>
      <c r="Q675" s="125"/>
      <c r="R675" s="127"/>
      <c r="S675" s="127"/>
      <c r="T675" s="133" t="str">
        <f t="shared" si="88"/>
        <v/>
      </c>
      <c r="U675" s="134" t="str">
        <f t="shared" si="89"/>
        <v/>
      </c>
      <c r="V675" s="125"/>
      <c r="W675" s="125"/>
      <c r="X675" s="125"/>
      <c r="Y675" s="125"/>
      <c r="Z675" s="128"/>
      <c r="AA675" s="692" t="str">
        <f t="shared" si="82"/>
        <v>ERROR</v>
      </c>
      <c r="AB675" s="128"/>
      <c r="AC675" s="128"/>
      <c r="AD675" s="635"/>
      <c r="AE675" s="131" t="str">
        <f t="shared" si="83"/>
        <v>ERROR</v>
      </c>
      <c r="AF675" s="479"/>
      <c r="AG675" s="690"/>
      <c r="AH675" s="481"/>
      <c r="AI675" s="689"/>
      <c r="AJ675" s="480"/>
      <c r="AK675" s="127"/>
      <c r="AL675" s="125"/>
      <c r="AM675" s="125"/>
      <c r="AN675" s="128"/>
      <c r="AO675" s="128"/>
      <c r="AP675" s="125"/>
      <c r="AQ675" s="705"/>
      <c r="AR675" s="96" t="str">
        <f t="shared" si="84"/>
        <v/>
      </c>
      <c r="AS675" s="96" t="str">
        <f t="shared" si="85"/>
        <v/>
      </c>
      <c r="AT675" s="132" t="str">
        <f t="shared" si="86"/>
        <v xml:space="preserve"> - </v>
      </c>
      <c r="AU675" s="477" t="str">
        <f>IFERROR(VLOOKUP(B675,adm!$C$2:$E$36,3,FALSE),"")</f>
        <v/>
      </c>
      <c r="AV675" s="258"/>
      <c r="AW675" s="122"/>
      <c r="AX675" s="122"/>
      <c r="AY675" s="122"/>
      <c r="AZ675" s="122"/>
      <c r="BA675" s="122"/>
    </row>
    <row r="676" spans="1:53" ht="15.75" customHeight="1" x14ac:dyDescent="0.25">
      <c r="A676" s="812">
        <v>675</v>
      </c>
      <c r="B676" s="123"/>
      <c r="C676" s="131"/>
      <c r="D676" s="124"/>
      <c r="E676" s="543"/>
      <c r="F676" s="124"/>
      <c r="G676" s="681"/>
      <c r="H676" s="125"/>
      <c r="I676" s="742"/>
      <c r="J676" s="126"/>
      <c r="K676" s="701"/>
      <c r="L676" s="126"/>
      <c r="M676" s="125"/>
      <c r="N676" s="132" t="str">
        <f t="shared" si="87"/>
        <v>675</v>
      </c>
      <c r="O676" s="478"/>
      <c r="P676" s="478"/>
      <c r="Q676" s="125"/>
      <c r="R676" s="127"/>
      <c r="S676" s="127"/>
      <c r="T676" s="133" t="str">
        <f t="shared" si="88"/>
        <v/>
      </c>
      <c r="U676" s="134" t="str">
        <f t="shared" si="89"/>
        <v/>
      </c>
      <c r="V676" s="125"/>
      <c r="W676" s="125"/>
      <c r="X676" s="125"/>
      <c r="Y676" s="125"/>
      <c r="Z676" s="128"/>
      <c r="AA676" s="692" t="str">
        <f t="shared" si="82"/>
        <v>ERROR</v>
      </c>
      <c r="AB676" s="128"/>
      <c r="AC676" s="128"/>
      <c r="AD676" s="635"/>
      <c r="AE676" s="131" t="str">
        <f t="shared" si="83"/>
        <v>ERROR</v>
      </c>
      <c r="AF676" s="479"/>
      <c r="AG676" s="690"/>
      <c r="AH676" s="481"/>
      <c r="AI676" s="689"/>
      <c r="AJ676" s="480"/>
      <c r="AK676" s="127"/>
      <c r="AL676" s="125"/>
      <c r="AM676" s="125"/>
      <c r="AN676" s="128"/>
      <c r="AO676" s="128"/>
      <c r="AP676" s="125"/>
      <c r="AQ676" s="705"/>
      <c r="AR676" s="96" t="str">
        <f t="shared" si="84"/>
        <v/>
      </c>
      <c r="AS676" s="96" t="str">
        <f t="shared" si="85"/>
        <v/>
      </c>
      <c r="AT676" s="132" t="str">
        <f t="shared" si="86"/>
        <v xml:space="preserve"> - </v>
      </c>
      <c r="AU676" s="477" t="str">
        <f>IFERROR(VLOOKUP(B676,adm!$C$2:$E$36,3,FALSE),"")</f>
        <v/>
      </c>
      <c r="AV676" s="258"/>
      <c r="AW676" s="122"/>
      <c r="AX676" s="122"/>
      <c r="AY676" s="122"/>
      <c r="AZ676" s="122"/>
      <c r="BA676" s="122"/>
    </row>
    <row r="677" spans="1:53" ht="15.75" customHeight="1" x14ac:dyDescent="0.25">
      <c r="A677" s="812">
        <v>676</v>
      </c>
      <c r="B677" s="123"/>
      <c r="C677" s="131"/>
      <c r="D677" s="124"/>
      <c r="E677" s="543"/>
      <c r="F677" s="124"/>
      <c r="G677" s="681"/>
      <c r="H677" s="125"/>
      <c r="I677" s="742"/>
      <c r="J677" s="126"/>
      <c r="K677" s="701"/>
      <c r="L677" s="126"/>
      <c r="M677" s="125"/>
      <c r="N677" s="132" t="str">
        <f t="shared" si="87"/>
        <v>676</v>
      </c>
      <c r="O677" s="478"/>
      <c r="P677" s="478"/>
      <c r="Q677" s="125"/>
      <c r="R677" s="127"/>
      <c r="S677" s="127"/>
      <c r="T677" s="133" t="str">
        <f t="shared" si="88"/>
        <v/>
      </c>
      <c r="U677" s="134" t="str">
        <f t="shared" si="89"/>
        <v/>
      </c>
      <c r="V677" s="125"/>
      <c r="W677" s="125"/>
      <c r="X677" s="125"/>
      <c r="Y677" s="125"/>
      <c r="Z677" s="128"/>
      <c r="AA677" s="692" t="str">
        <f t="shared" si="82"/>
        <v>ERROR</v>
      </c>
      <c r="AB677" s="128"/>
      <c r="AC677" s="128"/>
      <c r="AD677" s="635"/>
      <c r="AE677" s="131" t="str">
        <f t="shared" si="83"/>
        <v>ERROR</v>
      </c>
      <c r="AF677" s="479"/>
      <c r="AG677" s="690"/>
      <c r="AH677" s="481"/>
      <c r="AI677" s="689"/>
      <c r="AJ677" s="480"/>
      <c r="AK677" s="127"/>
      <c r="AL677" s="125"/>
      <c r="AM677" s="125"/>
      <c r="AN677" s="128"/>
      <c r="AO677" s="128"/>
      <c r="AP677" s="125"/>
      <c r="AQ677" s="705"/>
      <c r="AR677" s="96" t="str">
        <f t="shared" si="84"/>
        <v/>
      </c>
      <c r="AS677" s="96" t="str">
        <f t="shared" si="85"/>
        <v/>
      </c>
      <c r="AT677" s="132" t="str">
        <f t="shared" si="86"/>
        <v xml:space="preserve"> - </v>
      </c>
      <c r="AU677" s="477" t="str">
        <f>IFERROR(VLOOKUP(B677,adm!$C$2:$E$36,3,FALSE),"")</f>
        <v/>
      </c>
      <c r="AV677" s="258"/>
      <c r="AW677" s="122"/>
      <c r="AX677" s="122"/>
      <c r="AY677" s="122"/>
      <c r="AZ677" s="122"/>
      <c r="BA677" s="122"/>
    </row>
    <row r="678" spans="1:53" ht="15.75" customHeight="1" x14ac:dyDescent="0.25">
      <c r="A678" s="812">
        <v>677</v>
      </c>
      <c r="B678" s="123"/>
      <c r="C678" s="131"/>
      <c r="D678" s="124"/>
      <c r="E678" s="543"/>
      <c r="F678" s="124"/>
      <c r="G678" s="681"/>
      <c r="H678" s="125"/>
      <c r="I678" s="742"/>
      <c r="J678" s="126"/>
      <c r="K678" s="701"/>
      <c r="L678" s="126"/>
      <c r="M678" s="125"/>
      <c r="N678" s="132" t="str">
        <f t="shared" si="87"/>
        <v>677</v>
      </c>
      <c r="O678" s="478"/>
      <c r="P678" s="478"/>
      <c r="Q678" s="125"/>
      <c r="R678" s="127"/>
      <c r="S678" s="127"/>
      <c r="T678" s="133" t="str">
        <f t="shared" si="88"/>
        <v/>
      </c>
      <c r="U678" s="134" t="str">
        <f t="shared" si="89"/>
        <v/>
      </c>
      <c r="V678" s="125"/>
      <c r="W678" s="125"/>
      <c r="X678" s="125"/>
      <c r="Y678" s="125"/>
      <c r="Z678" s="128"/>
      <c r="AA678" s="692" t="str">
        <f t="shared" si="82"/>
        <v>ERROR</v>
      </c>
      <c r="AB678" s="128"/>
      <c r="AC678" s="128"/>
      <c r="AD678" s="635"/>
      <c r="AE678" s="131" t="str">
        <f t="shared" si="83"/>
        <v>ERROR</v>
      </c>
      <c r="AF678" s="479"/>
      <c r="AG678" s="690"/>
      <c r="AH678" s="481"/>
      <c r="AI678" s="689"/>
      <c r="AJ678" s="480"/>
      <c r="AK678" s="127"/>
      <c r="AL678" s="125"/>
      <c r="AM678" s="125"/>
      <c r="AN678" s="128"/>
      <c r="AO678" s="128"/>
      <c r="AP678" s="125"/>
      <c r="AQ678" s="705"/>
      <c r="AR678" s="96" t="str">
        <f t="shared" si="84"/>
        <v/>
      </c>
      <c r="AS678" s="96" t="str">
        <f t="shared" si="85"/>
        <v/>
      </c>
      <c r="AT678" s="132" t="str">
        <f t="shared" si="86"/>
        <v xml:space="preserve"> - </v>
      </c>
      <c r="AU678" s="477" t="str">
        <f>IFERROR(VLOOKUP(B678,adm!$C$2:$E$36,3,FALSE),"")</f>
        <v/>
      </c>
      <c r="AV678" s="258"/>
      <c r="AW678" s="122"/>
      <c r="AX678" s="122"/>
      <c r="AY678" s="122"/>
      <c r="AZ678" s="122"/>
      <c r="BA678" s="122"/>
    </row>
    <row r="679" spans="1:53" ht="15.75" customHeight="1" x14ac:dyDescent="0.25">
      <c r="A679" s="812">
        <v>678</v>
      </c>
      <c r="B679" s="123"/>
      <c r="C679" s="131"/>
      <c r="D679" s="124"/>
      <c r="E679" s="543"/>
      <c r="F679" s="124"/>
      <c r="G679" s="681"/>
      <c r="H679" s="125"/>
      <c r="I679" s="742"/>
      <c r="J679" s="126"/>
      <c r="K679" s="701"/>
      <c r="L679" s="126"/>
      <c r="M679" s="125"/>
      <c r="N679" s="132" t="str">
        <f t="shared" si="87"/>
        <v>678</v>
      </c>
      <c r="O679" s="478"/>
      <c r="P679" s="478"/>
      <c r="Q679" s="125"/>
      <c r="R679" s="127"/>
      <c r="S679" s="127"/>
      <c r="T679" s="133" t="str">
        <f t="shared" si="88"/>
        <v/>
      </c>
      <c r="U679" s="134" t="str">
        <f t="shared" si="89"/>
        <v/>
      </c>
      <c r="V679" s="125"/>
      <c r="W679" s="125"/>
      <c r="X679" s="125"/>
      <c r="Y679" s="125"/>
      <c r="Z679" s="128"/>
      <c r="AA679" s="692" t="str">
        <f t="shared" si="82"/>
        <v>ERROR</v>
      </c>
      <c r="AB679" s="128"/>
      <c r="AC679" s="128"/>
      <c r="AD679" s="635"/>
      <c r="AE679" s="131" t="str">
        <f t="shared" si="83"/>
        <v>ERROR</v>
      </c>
      <c r="AF679" s="479"/>
      <c r="AG679" s="690"/>
      <c r="AH679" s="481"/>
      <c r="AI679" s="689"/>
      <c r="AJ679" s="480"/>
      <c r="AK679" s="127"/>
      <c r="AL679" s="125"/>
      <c r="AM679" s="125"/>
      <c r="AN679" s="128"/>
      <c r="AO679" s="128"/>
      <c r="AP679" s="125"/>
      <c r="AQ679" s="705"/>
      <c r="AR679" s="96" t="str">
        <f t="shared" si="84"/>
        <v/>
      </c>
      <c r="AS679" s="96" t="str">
        <f t="shared" si="85"/>
        <v/>
      </c>
      <c r="AT679" s="132" t="str">
        <f t="shared" si="86"/>
        <v xml:space="preserve"> - </v>
      </c>
      <c r="AU679" s="477" t="str">
        <f>IFERROR(VLOOKUP(B679,adm!$C$2:$E$36,3,FALSE),"")</f>
        <v/>
      </c>
      <c r="AV679" s="258"/>
      <c r="AW679" s="122"/>
      <c r="AX679" s="122"/>
      <c r="AY679" s="122"/>
      <c r="AZ679" s="122"/>
      <c r="BA679" s="122"/>
    </row>
    <row r="680" spans="1:53" ht="15.75" customHeight="1" x14ac:dyDescent="0.25">
      <c r="A680" s="812">
        <v>679</v>
      </c>
      <c r="B680" s="123"/>
      <c r="C680" s="131"/>
      <c r="D680" s="124"/>
      <c r="E680" s="543"/>
      <c r="F680" s="124"/>
      <c r="G680" s="681"/>
      <c r="H680" s="125"/>
      <c r="I680" s="742"/>
      <c r="J680" s="126"/>
      <c r="K680" s="701"/>
      <c r="L680" s="126"/>
      <c r="M680" s="125"/>
      <c r="N680" s="132" t="str">
        <f t="shared" si="87"/>
        <v>679</v>
      </c>
      <c r="O680" s="478"/>
      <c r="P680" s="478"/>
      <c r="Q680" s="125"/>
      <c r="R680" s="127"/>
      <c r="S680" s="127"/>
      <c r="T680" s="133" t="str">
        <f t="shared" si="88"/>
        <v/>
      </c>
      <c r="U680" s="134" t="str">
        <f t="shared" si="89"/>
        <v/>
      </c>
      <c r="V680" s="125"/>
      <c r="W680" s="125"/>
      <c r="X680" s="125"/>
      <c r="Y680" s="125"/>
      <c r="Z680" s="128"/>
      <c r="AA680" s="692" t="str">
        <f t="shared" si="82"/>
        <v>ERROR</v>
      </c>
      <c r="AB680" s="128"/>
      <c r="AC680" s="128"/>
      <c r="AD680" s="635"/>
      <c r="AE680" s="131" t="str">
        <f t="shared" si="83"/>
        <v>ERROR</v>
      </c>
      <c r="AF680" s="479"/>
      <c r="AG680" s="690"/>
      <c r="AH680" s="481"/>
      <c r="AI680" s="689"/>
      <c r="AJ680" s="480"/>
      <c r="AK680" s="127"/>
      <c r="AL680" s="125"/>
      <c r="AM680" s="125"/>
      <c r="AN680" s="128"/>
      <c r="AO680" s="128"/>
      <c r="AP680" s="125"/>
      <c r="AQ680" s="705"/>
      <c r="AR680" s="96" t="str">
        <f t="shared" si="84"/>
        <v/>
      </c>
      <c r="AS680" s="96" t="str">
        <f t="shared" si="85"/>
        <v/>
      </c>
      <c r="AT680" s="132" t="str">
        <f t="shared" si="86"/>
        <v xml:space="preserve"> - </v>
      </c>
      <c r="AU680" s="477" t="str">
        <f>IFERROR(VLOOKUP(B680,adm!$C$2:$E$36,3,FALSE),"")</f>
        <v/>
      </c>
      <c r="AV680" s="258"/>
      <c r="AW680" s="122"/>
      <c r="AX680" s="122"/>
      <c r="AY680" s="122"/>
      <c r="AZ680" s="122"/>
      <c r="BA680" s="122"/>
    </row>
    <row r="681" spans="1:53" ht="15.75" customHeight="1" x14ac:dyDescent="0.25">
      <c r="A681" s="812">
        <v>680</v>
      </c>
      <c r="B681" s="123"/>
      <c r="C681" s="131"/>
      <c r="D681" s="124"/>
      <c r="E681" s="543"/>
      <c r="F681" s="124"/>
      <c r="G681" s="681"/>
      <c r="H681" s="125"/>
      <c r="I681" s="742"/>
      <c r="J681" s="126"/>
      <c r="K681" s="701"/>
      <c r="L681" s="126"/>
      <c r="M681" s="125"/>
      <c r="N681" s="132" t="str">
        <f t="shared" si="87"/>
        <v>680</v>
      </c>
      <c r="O681" s="478"/>
      <c r="P681" s="478"/>
      <c r="Q681" s="125"/>
      <c r="R681" s="127"/>
      <c r="S681" s="127"/>
      <c r="T681" s="133" t="str">
        <f t="shared" si="88"/>
        <v/>
      </c>
      <c r="U681" s="134" t="str">
        <f t="shared" si="89"/>
        <v/>
      </c>
      <c r="V681" s="125"/>
      <c r="W681" s="125"/>
      <c r="X681" s="125"/>
      <c r="Y681" s="125"/>
      <c r="Z681" s="128"/>
      <c r="AA681" s="692" t="str">
        <f t="shared" si="82"/>
        <v>ERROR</v>
      </c>
      <c r="AB681" s="128"/>
      <c r="AC681" s="128"/>
      <c r="AD681" s="635"/>
      <c r="AE681" s="131" t="str">
        <f t="shared" si="83"/>
        <v>ERROR</v>
      </c>
      <c r="AF681" s="479"/>
      <c r="AG681" s="690"/>
      <c r="AH681" s="481"/>
      <c r="AI681" s="689"/>
      <c r="AJ681" s="480"/>
      <c r="AK681" s="127"/>
      <c r="AL681" s="125"/>
      <c r="AM681" s="125"/>
      <c r="AN681" s="128"/>
      <c r="AO681" s="128"/>
      <c r="AP681" s="125"/>
      <c r="AQ681" s="705"/>
      <c r="AR681" s="96" t="str">
        <f t="shared" si="84"/>
        <v/>
      </c>
      <c r="AS681" s="96" t="str">
        <f t="shared" si="85"/>
        <v/>
      </c>
      <c r="AT681" s="132" t="str">
        <f t="shared" si="86"/>
        <v xml:space="preserve"> - </v>
      </c>
      <c r="AU681" s="477" t="str">
        <f>IFERROR(VLOOKUP(B681,adm!$C$2:$E$36,3,FALSE),"")</f>
        <v/>
      </c>
      <c r="AV681" s="258"/>
      <c r="AW681" s="122"/>
      <c r="AX681" s="122"/>
      <c r="AY681" s="122"/>
      <c r="AZ681" s="122"/>
      <c r="BA681" s="122"/>
    </row>
    <row r="682" spans="1:53" ht="15.75" customHeight="1" x14ac:dyDescent="0.25">
      <c r="A682" s="812">
        <v>681</v>
      </c>
      <c r="B682" s="123"/>
      <c r="C682" s="131"/>
      <c r="D682" s="124"/>
      <c r="E682" s="543"/>
      <c r="F682" s="124"/>
      <c r="G682" s="681"/>
      <c r="H682" s="125"/>
      <c r="I682" s="742"/>
      <c r="J682" s="126"/>
      <c r="K682" s="701"/>
      <c r="L682" s="126"/>
      <c r="M682" s="125"/>
      <c r="N682" s="132" t="str">
        <f t="shared" si="87"/>
        <v>681</v>
      </c>
      <c r="O682" s="478"/>
      <c r="P682" s="478"/>
      <c r="Q682" s="125"/>
      <c r="R682" s="127"/>
      <c r="S682" s="127"/>
      <c r="T682" s="133" t="str">
        <f t="shared" si="88"/>
        <v/>
      </c>
      <c r="U682" s="134" t="str">
        <f t="shared" si="89"/>
        <v/>
      </c>
      <c r="V682" s="125"/>
      <c r="W682" s="125"/>
      <c r="X682" s="125"/>
      <c r="Y682" s="125"/>
      <c r="Z682" s="128"/>
      <c r="AA682" s="692" t="str">
        <f t="shared" si="82"/>
        <v>ERROR</v>
      </c>
      <c r="AB682" s="128"/>
      <c r="AC682" s="128"/>
      <c r="AD682" s="635"/>
      <c r="AE682" s="131" t="str">
        <f t="shared" si="83"/>
        <v>ERROR</v>
      </c>
      <c r="AF682" s="479"/>
      <c r="AG682" s="690"/>
      <c r="AH682" s="481"/>
      <c r="AI682" s="689"/>
      <c r="AJ682" s="480"/>
      <c r="AK682" s="127"/>
      <c r="AL682" s="125"/>
      <c r="AM682" s="125"/>
      <c r="AN682" s="128"/>
      <c r="AO682" s="128"/>
      <c r="AP682" s="125"/>
      <c r="AQ682" s="705"/>
      <c r="AR682" s="96" t="str">
        <f t="shared" si="84"/>
        <v/>
      </c>
      <c r="AS682" s="96" t="str">
        <f t="shared" si="85"/>
        <v/>
      </c>
      <c r="AT682" s="132" t="str">
        <f t="shared" si="86"/>
        <v xml:space="preserve"> - </v>
      </c>
      <c r="AU682" s="477" t="str">
        <f>IFERROR(VLOOKUP(B682,adm!$C$2:$E$36,3,FALSE),"")</f>
        <v/>
      </c>
      <c r="AV682" s="258"/>
      <c r="AW682" s="122"/>
      <c r="AX682" s="122"/>
      <c r="AY682" s="122"/>
      <c r="AZ682" s="122"/>
      <c r="BA682" s="122"/>
    </row>
    <row r="683" spans="1:53" ht="15.75" customHeight="1" x14ac:dyDescent="0.25">
      <c r="A683" s="812">
        <v>682</v>
      </c>
      <c r="B683" s="123"/>
      <c r="C683" s="131"/>
      <c r="D683" s="124"/>
      <c r="E683" s="543"/>
      <c r="F683" s="124"/>
      <c r="G683" s="681"/>
      <c r="H683" s="125"/>
      <c r="I683" s="742"/>
      <c r="J683" s="126"/>
      <c r="K683" s="701"/>
      <c r="L683" s="126"/>
      <c r="M683" s="125"/>
      <c r="N683" s="132" t="str">
        <f t="shared" si="87"/>
        <v>682</v>
      </c>
      <c r="O683" s="478"/>
      <c r="P683" s="478"/>
      <c r="Q683" s="125"/>
      <c r="R683" s="127"/>
      <c r="S683" s="127"/>
      <c r="T683" s="133" t="str">
        <f t="shared" si="88"/>
        <v/>
      </c>
      <c r="U683" s="134" t="str">
        <f t="shared" si="89"/>
        <v/>
      </c>
      <c r="V683" s="125"/>
      <c r="W683" s="125"/>
      <c r="X683" s="125"/>
      <c r="Y683" s="125"/>
      <c r="Z683" s="128"/>
      <c r="AA683" s="692" t="str">
        <f t="shared" si="82"/>
        <v>ERROR</v>
      </c>
      <c r="AB683" s="128"/>
      <c r="AC683" s="128"/>
      <c r="AD683" s="635"/>
      <c r="AE683" s="131" t="str">
        <f t="shared" si="83"/>
        <v>ERROR</v>
      </c>
      <c r="AF683" s="479"/>
      <c r="AG683" s="690"/>
      <c r="AH683" s="481"/>
      <c r="AI683" s="689"/>
      <c r="AJ683" s="480"/>
      <c r="AK683" s="127"/>
      <c r="AL683" s="125"/>
      <c r="AM683" s="125"/>
      <c r="AN683" s="128"/>
      <c r="AO683" s="128"/>
      <c r="AP683" s="125"/>
      <c r="AQ683" s="705"/>
      <c r="AR683" s="96" t="str">
        <f t="shared" si="84"/>
        <v/>
      </c>
      <c r="AS683" s="96" t="str">
        <f t="shared" si="85"/>
        <v/>
      </c>
      <c r="AT683" s="132" t="str">
        <f t="shared" si="86"/>
        <v xml:space="preserve"> - </v>
      </c>
      <c r="AU683" s="477" t="str">
        <f>IFERROR(VLOOKUP(B683,adm!$C$2:$E$36,3,FALSE),"")</f>
        <v/>
      </c>
      <c r="AV683" s="258"/>
      <c r="AW683" s="122"/>
      <c r="AX683" s="122"/>
      <c r="AY683" s="122"/>
      <c r="AZ683" s="122"/>
      <c r="BA683" s="122"/>
    </row>
    <row r="684" spans="1:53" ht="15.75" customHeight="1" x14ac:dyDescent="0.25">
      <c r="A684" s="812">
        <v>683</v>
      </c>
      <c r="B684" s="123"/>
      <c r="C684" s="131"/>
      <c r="D684" s="124"/>
      <c r="E684" s="543"/>
      <c r="F684" s="124"/>
      <c r="G684" s="681"/>
      <c r="H684" s="125"/>
      <c r="I684" s="742"/>
      <c r="J684" s="126"/>
      <c r="K684" s="701"/>
      <c r="L684" s="126"/>
      <c r="M684" s="125"/>
      <c r="N684" s="132" t="str">
        <f t="shared" si="87"/>
        <v>683</v>
      </c>
      <c r="O684" s="478"/>
      <c r="P684" s="478"/>
      <c r="Q684" s="125"/>
      <c r="R684" s="127"/>
      <c r="S684" s="127"/>
      <c r="T684" s="133" t="str">
        <f t="shared" si="88"/>
        <v/>
      </c>
      <c r="U684" s="134" t="str">
        <f t="shared" si="89"/>
        <v/>
      </c>
      <c r="V684" s="125"/>
      <c r="W684" s="125"/>
      <c r="X684" s="125"/>
      <c r="Y684" s="125"/>
      <c r="Z684" s="128"/>
      <c r="AA684" s="692" t="str">
        <f t="shared" si="82"/>
        <v>ERROR</v>
      </c>
      <c r="AB684" s="128"/>
      <c r="AC684" s="128"/>
      <c r="AD684" s="635"/>
      <c r="AE684" s="131" t="str">
        <f t="shared" si="83"/>
        <v>ERROR</v>
      </c>
      <c r="AF684" s="479"/>
      <c r="AG684" s="690"/>
      <c r="AH684" s="481"/>
      <c r="AI684" s="689"/>
      <c r="AJ684" s="480"/>
      <c r="AK684" s="127"/>
      <c r="AL684" s="125"/>
      <c r="AM684" s="125"/>
      <c r="AN684" s="128"/>
      <c r="AO684" s="128"/>
      <c r="AP684" s="125"/>
      <c r="AQ684" s="705"/>
      <c r="AR684" s="96" t="str">
        <f t="shared" si="84"/>
        <v/>
      </c>
      <c r="AS684" s="96" t="str">
        <f t="shared" si="85"/>
        <v/>
      </c>
      <c r="AT684" s="132" t="str">
        <f t="shared" si="86"/>
        <v xml:space="preserve"> - </v>
      </c>
      <c r="AU684" s="477" t="str">
        <f>IFERROR(VLOOKUP(B684,adm!$C$2:$E$36,3,FALSE),"")</f>
        <v/>
      </c>
      <c r="AV684" s="258"/>
      <c r="AW684" s="122"/>
      <c r="AX684" s="122"/>
      <c r="AY684" s="122"/>
      <c r="AZ684" s="122"/>
      <c r="BA684" s="122"/>
    </row>
    <row r="685" spans="1:53" ht="15.75" customHeight="1" x14ac:dyDescent="0.25">
      <c r="A685" s="812">
        <v>684</v>
      </c>
      <c r="B685" s="123"/>
      <c r="C685" s="131"/>
      <c r="D685" s="124"/>
      <c r="E685" s="543"/>
      <c r="F685" s="124"/>
      <c r="G685" s="681"/>
      <c r="H685" s="125"/>
      <c r="I685" s="742"/>
      <c r="J685" s="126"/>
      <c r="K685" s="701"/>
      <c r="L685" s="126"/>
      <c r="M685" s="125"/>
      <c r="N685" s="132" t="str">
        <f t="shared" si="87"/>
        <v>684</v>
      </c>
      <c r="O685" s="478"/>
      <c r="P685" s="478"/>
      <c r="Q685" s="125"/>
      <c r="R685" s="127"/>
      <c r="S685" s="127"/>
      <c r="T685" s="133" t="str">
        <f t="shared" si="88"/>
        <v/>
      </c>
      <c r="U685" s="134" t="str">
        <f t="shared" si="89"/>
        <v/>
      </c>
      <c r="V685" s="125"/>
      <c r="W685" s="125"/>
      <c r="X685" s="125"/>
      <c r="Y685" s="125"/>
      <c r="Z685" s="128"/>
      <c r="AA685" s="692" t="str">
        <f t="shared" si="82"/>
        <v>ERROR</v>
      </c>
      <c r="AB685" s="128"/>
      <c r="AC685" s="128"/>
      <c r="AD685" s="635"/>
      <c r="AE685" s="131" t="str">
        <f t="shared" si="83"/>
        <v>ERROR</v>
      </c>
      <c r="AF685" s="479"/>
      <c r="AG685" s="690"/>
      <c r="AH685" s="481"/>
      <c r="AI685" s="689"/>
      <c r="AJ685" s="480"/>
      <c r="AK685" s="127"/>
      <c r="AL685" s="125"/>
      <c r="AM685" s="125"/>
      <c r="AN685" s="128"/>
      <c r="AO685" s="128"/>
      <c r="AP685" s="125"/>
      <c r="AQ685" s="705"/>
      <c r="AR685" s="96" t="str">
        <f t="shared" si="84"/>
        <v/>
      </c>
      <c r="AS685" s="96" t="str">
        <f t="shared" si="85"/>
        <v/>
      </c>
      <c r="AT685" s="132" t="str">
        <f t="shared" si="86"/>
        <v xml:space="preserve"> - </v>
      </c>
      <c r="AU685" s="477" t="str">
        <f>IFERROR(VLOOKUP(B685,adm!$C$2:$E$36,3,FALSE),"")</f>
        <v/>
      </c>
      <c r="AV685" s="258"/>
      <c r="AW685" s="122"/>
      <c r="AX685" s="122"/>
      <c r="AY685" s="122"/>
      <c r="AZ685" s="122"/>
      <c r="BA685" s="122"/>
    </row>
    <row r="686" spans="1:53" ht="15.75" customHeight="1" x14ac:dyDescent="0.25">
      <c r="A686" s="812">
        <v>685</v>
      </c>
      <c r="B686" s="123"/>
      <c r="C686" s="131"/>
      <c r="D686" s="124"/>
      <c r="E686" s="543"/>
      <c r="F686" s="124"/>
      <c r="G686" s="681"/>
      <c r="H686" s="125"/>
      <c r="I686" s="742"/>
      <c r="J686" s="126"/>
      <c r="K686" s="701"/>
      <c r="L686" s="126"/>
      <c r="M686" s="125"/>
      <c r="N686" s="132" t="str">
        <f t="shared" si="87"/>
        <v>685</v>
      </c>
      <c r="O686" s="478"/>
      <c r="P686" s="478"/>
      <c r="Q686" s="125"/>
      <c r="R686" s="127"/>
      <c r="S686" s="127"/>
      <c r="T686" s="133" t="str">
        <f t="shared" si="88"/>
        <v/>
      </c>
      <c r="U686" s="134" t="str">
        <f t="shared" si="89"/>
        <v/>
      </c>
      <c r="V686" s="125"/>
      <c r="W686" s="125"/>
      <c r="X686" s="125"/>
      <c r="Y686" s="125"/>
      <c r="Z686" s="128"/>
      <c r="AA686" s="692" t="str">
        <f t="shared" si="82"/>
        <v>ERROR</v>
      </c>
      <c r="AB686" s="128"/>
      <c r="AC686" s="128"/>
      <c r="AD686" s="635"/>
      <c r="AE686" s="131" t="str">
        <f t="shared" si="83"/>
        <v>ERROR</v>
      </c>
      <c r="AF686" s="479"/>
      <c r="AG686" s="690"/>
      <c r="AH686" s="481"/>
      <c r="AI686" s="689"/>
      <c r="AJ686" s="480"/>
      <c r="AK686" s="127"/>
      <c r="AL686" s="125"/>
      <c r="AM686" s="125"/>
      <c r="AN686" s="128"/>
      <c r="AO686" s="128"/>
      <c r="AP686" s="125"/>
      <c r="AQ686" s="705"/>
      <c r="AR686" s="96" t="str">
        <f t="shared" si="84"/>
        <v/>
      </c>
      <c r="AS686" s="96" t="str">
        <f t="shared" si="85"/>
        <v/>
      </c>
      <c r="AT686" s="132" t="str">
        <f t="shared" si="86"/>
        <v xml:space="preserve"> - </v>
      </c>
      <c r="AU686" s="477" t="str">
        <f>IFERROR(VLOOKUP(B686,adm!$C$2:$E$36,3,FALSE),"")</f>
        <v/>
      </c>
      <c r="AV686" s="258"/>
      <c r="AW686" s="122"/>
      <c r="AX686" s="122"/>
      <c r="AY686" s="122"/>
      <c r="AZ686" s="122"/>
      <c r="BA686" s="122"/>
    </row>
    <row r="687" spans="1:53" ht="15.75" customHeight="1" x14ac:dyDescent="0.25">
      <c r="A687" s="812">
        <v>686</v>
      </c>
      <c r="B687" s="123"/>
      <c r="C687" s="131"/>
      <c r="D687" s="124"/>
      <c r="E687" s="543"/>
      <c r="F687" s="124"/>
      <c r="G687" s="681"/>
      <c r="H687" s="125"/>
      <c r="I687" s="742"/>
      <c r="J687" s="126"/>
      <c r="K687" s="701"/>
      <c r="L687" s="126"/>
      <c r="M687" s="125"/>
      <c r="N687" s="132" t="str">
        <f t="shared" si="87"/>
        <v>686</v>
      </c>
      <c r="O687" s="478"/>
      <c r="P687" s="478"/>
      <c r="Q687" s="125"/>
      <c r="R687" s="127"/>
      <c r="S687" s="127"/>
      <c r="T687" s="133" t="str">
        <f t="shared" si="88"/>
        <v/>
      </c>
      <c r="U687" s="134" t="str">
        <f t="shared" si="89"/>
        <v/>
      </c>
      <c r="V687" s="125"/>
      <c r="W687" s="125"/>
      <c r="X687" s="125"/>
      <c r="Y687" s="125"/>
      <c r="Z687" s="128"/>
      <c r="AA687" s="692" t="str">
        <f t="shared" si="82"/>
        <v>ERROR</v>
      </c>
      <c r="AB687" s="128"/>
      <c r="AC687" s="128"/>
      <c r="AD687" s="635"/>
      <c r="AE687" s="131" t="str">
        <f t="shared" si="83"/>
        <v>ERROR</v>
      </c>
      <c r="AF687" s="479"/>
      <c r="AG687" s="690"/>
      <c r="AH687" s="481"/>
      <c r="AI687" s="689"/>
      <c r="AJ687" s="480"/>
      <c r="AK687" s="127"/>
      <c r="AL687" s="125"/>
      <c r="AM687" s="125"/>
      <c r="AN687" s="128"/>
      <c r="AO687" s="128"/>
      <c r="AP687" s="125"/>
      <c r="AQ687" s="705"/>
      <c r="AR687" s="96" t="str">
        <f t="shared" si="84"/>
        <v/>
      </c>
      <c r="AS687" s="96" t="str">
        <f t="shared" si="85"/>
        <v/>
      </c>
      <c r="AT687" s="132" t="str">
        <f t="shared" si="86"/>
        <v xml:space="preserve"> - </v>
      </c>
      <c r="AU687" s="477" t="str">
        <f>IFERROR(VLOOKUP(B687,adm!$C$2:$E$36,3,FALSE),"")</f>
        <v/>
      </c>
      <c r="AV687" s="258"/>
      <c r="AW687" s="122"/>
      <c r="AX687" s="122"/>
      <c r="AY687" s="122"/>
      <c r="AZ687" s="122"/>
      <c r="BA687" s="122"/>
    </row>
    <row r="688" spans="1:53" ht="15.75" customHeight="1" x14ac:dyDescent="0.25">
      <c r="A688" s="812">
        <v>687</v>
      </c>
      <c r="B688" s="123"/>
      <c r="C688" s="131"/>
      <c r="D688" s="124"/>
      <c r="E688" s="543"/>
      <c r="F688" s="124"/>
      <c r="G688" s="681"/>
      <c r="H688" s="125"/>
      <c r="I688" s="742"/>
      <c r="J688" s="126"/>
      <c r="K688" s="701"/>
      <c r="L688" s="126"/>
      <c r="M688" s="125"/>
      <c r="N688" s="132" t="str">
        <f t="shared" si="87"/>
        <v>687</v>
      </c>
      <c r="O688" s="478"/>
      <c r="P688" s="478"/>
      <c r="Q688" s="125"/>
      <c r="R688" s="127"/>
      <c r="S688" s="127"/>
      <c r="T688" s="133" t="str">
        <f t="shared" si="88"/>
        <v/>
      </c>
      <c r="U688" s="134" t="str">
        <f t="shared" si="89"/>
        <v/>
      </c>
      <c r="V688" s="125"/>
      <c r="W688" s="125"/>
      <c r="X688" s="125"/>
      <c r="Y688" s="125"/>
      <c r="Z688" s="128"/>
      <c r="AA688" s="692" t="str">
        <f t="shared" si="82"/>
        <v>ERROR</v>
      </c>
      <c r="AB688" s="128"/>
      <c r="AC688" s="128"/>
      <c r="AD688" s="635"/>
      <c r="AE688" s="131" t="str">
        <f t="shared" si="83"/>
        <v>ERROR</v>
      </c>
      <c r="AF688" s="479"/>
      <c r="AG688" s="690"/>
      <c r="AH688" s="481"/>
      <c r="AI688" s="689"/>
      <c r="AJ688" s="480"/>
      <c r="AK688" s="127"/>
      <c r="AL688" s="125"/>
      <c r="AM688" s="125"/>
      <c r="AN688" s="128"/>
      <c r="AO688" s="128"/>
      <c r="AP688" s="125"/>
      <c r="AQ688" s="705"/>
      <c r="AR688" s="96" t="str">
        <f t="shared" si="84"/>
        <v/>
      </c>
      <c r="AS688" s="96" t="str">
        <f t="shared" si="85"/>
        <v/>
      </c>
      <c r="AT688" s="132" t="str">
        <f t="shared" si="86"/>
        <v xml:space="preserve"> - </v>
      </c>
      <c r="AU688" s="477" t="str">
        <f>IFERROR(VLOOKUP(B688,adm!$C$2:$E$36,3,FALSE),"")</f>
        <v/>
      </c>
      <c r="AV688" s="258"/>
      <c r="AW688" s="122"/>
      <c r="AX688" s="122"/>
      <c r="AY688" s="122"/>
      <c r="AZ688" s="122"/>
      <c r="BA688" s="122"/>
    </row>
    <row r="689" spans="1:53" ht="15.75" customHeight="1" x14ac:dyDescent="0.25">
      <c r="A689" s="812">
        <v>688</v>
      </c>
      <c r="B689" s="123"/>
      <c r="C689" s="131"/>
      <c r="D689" s="124"/>
      <c r="E689" s="543"/>
      <c r="F689" s="124"/>
      <c r="G689" s="681"/>
      <c r="H689" s="125"/>
      <c r="I689" s="742"/>
      <c r="J689" s="126"/>
      <c r="K689" s="701"/>
      <c r="L689" s="126"/>
      <c r="M689" s="125"/>
      <c r="N689" s="132" t="str">
        <f t="shared" si="87"/>
        <v>688</v>
      </c>
      <c r="O689" s="478"/>
      <c r="P689" s="478"/>
      <c r="Q689" s="125"/>
      <c r="R689" s="127"/>
      <c r="S689" s="127"/>
      <c r="T689" s="133" t="str">
        <f t="shared" si="88"/>
        <v/>
      </c>
      <c r="U689" s="134" t="str">
        <f t="shared" si="89"/>
        <v/>
      </c>
      <c r="V689" s="125"/>
      <c r="W689" s="125"/>
      <c r="X689" s="125"/>
      <c r="Y689" s="125"/>
      <c r="Z689" s="128"/>
      <c r="AA689" s="692" t="str">
        <f t="shared" si="82"/>
        <v>ERROR</v>
      </c>
      <c r="AB689" s="128"/>
      <c r="AC689" s="128"/>
      <c r="AD689" s="635"/>
      <c r="AE689" s="131" t="str">
        <f t="shared" si="83"/>
        <v>ERROR</v>
      </c>
      <c r="AF689" s="479"/>
      <c r="AG689" s="690"/>
      <c r="AH689" s="481"/>
      <c r="AI689" s="689"/>
      <c r="AJ689" s="480"/>
      <c r="AK689" s="127"/>
      <c r="AL689" s="125"/>
      <c r="AM689" s="125"/>
      <c r="AN689" s="128"/>
      <c r="AO689" s="128"/>
      <c r="AP689" s="125"/>
      <c r="AQ689" s="705"/>
      <c r="AR689" s="96" t="str">
        <f t="shared" si="84"/>
        <v/>
      </c>
      <c r="AS689" s="96" t="str">
        <f t="shared" si="85"/>
        <v/>
      </c>
      <c r="AT689" s="132" t="str">
        <f t="shared" si="86"/>
        <v xml:space="preserve"> - </v>
      </c>
      <c r="AU689" s="477" t="str">
        <f>IFERROR(VLOOKUP(B689,adm!$C$2:$E$36,3,FALSE),"")</f>
        <v/>
      </c>
      <c r="AV689" s="258"/>
      <c r="AW689" s="122"/>
      <c r="AX689" s="122"/>
      <c r="AY689" s="122"/>
      <c r="AZ689" s="122"/>
      <c r="BA689" s="122"/>
    </row>
    <row r="690" spans="1:53" ht="15.75" customHeight="1" x14ac:dyDescent="0.25">
      <c r="A690" s="812">
        <v>689</v>
      </c>
      <c r="B690" s="123"/>
      <c r="C690" s="131"/>
      <c r="D690" s="124"/>
      <c r="E690" s="543"/>
      <c r="F690" s="124"/>
      <c r="G690" s="681"/>
      <c r="H690" s="125"/>
      <c r="I690" s="742"/>
      <c r="J690" s="126"/>
      <c r="K690" s="701"/>
      <c r="L690" s="126"/>
      <c r="M690" s="125"/>
      <c r="N690" s="132" t="str">
        <f t="shared" si="87"/>
        <v>689</v>
      </c>
      <c r="O690" s="478"/>
      <c r="P690" s="478"/>
      <c r="Q690" s="125"/>
      <c r="R690" s="127"/>
      <c r="S690" s="127"/>
      <c r="T690" s="133" t="str">
        <f t="shared" si="88"/>
        <v/>
      </c>
      <c r="U690" s="134" t="str">
        <f t="shared" si="89"/>
        <v/>
      </c>
      <c r="V690" s="125"/>
      <c r="W690" s="125"/>
      <c r="X690" s="125"/>
      <c r="Y690" s="125"/>
      <c r="Z690" s="128"/>
      <c r="AA690" s="692" t="str">
        <f t="shared" si="82"/>
        <v>ERROR</v>
      </c>
      <c r="AB690" s="128"/>
      <c r="AC690" s="128"/>
      <c r="AD690" s="635"/>
      <c r="AE690" s="131" t="str">
        <f t="shared" si="83"/>
        <v>ERROR</v>
      </c>
      <c r="AF690" s="479"/>
      <c r="AG690" s="690"/>
      <c r="AH690" s="481"/>
      <c r="AI690" s="689"/>
      <c r="AJ690" s="480"/>
      <c r="AK690" s="127"/>
      <c r="AL690" s="125"/>
      <c r="AM690" s="125"/>
      <c r="AN690" s="128"/>
      <c r="AO690" s="128"/>
      <c r="AP690" s="125"/>
      <c r="AQ690" s="705"/>
      <c r="AR690" s="96" t="str">
        <f t="shared" si="84"/>
        <v/>
      </c>
      <c r="AS690" s="96" t="str">
        <f t="shared" si="85"/>
        <v/>
      </c>
      <c r="AT690" s="132" t="str">
        <f t="shared" si="86"/>
        <v xml:space="preserve"> - </v>
      </c>
      <c r="AU690" s="477" t="str">
        <f>IFERROR(VLOOKUP(B690,adm!$C$2:$E$36,3,FALSE),"")</f>
        <v/>
      </c>
      <c r="AV690" s="258"/>
      <c r="AW690" s="122"/>
      <c r="AX690" s="122"/>
      <c r="AY690" s="122"/>
      <c r="AZ690" s="122"/>
      <c r="BA690" s="122"/>
    </row>
    <row r="691" spans="1:53" ht="15.75" customHeight="1" x14ac:dyDescent="0.25">
      <c r="A691" s="812">
        <v>690</v>
      </c>
      <c r="B691" s="123"/>
      <c r="C691" s="131"/>
      <c r="D691" s="124"/>
      <c r="E691" s="543"/>
      <c r="F691" s="124"/>
      <c r="G691" s="681"/>
      <c r="H691" s="125"/>
      <c r="I691" s="742"/>
      <c r="J691" s="126"/>
      <c r="K691" s="701"/>
      <c r="L691" s="126"/>
      <c r="M691" s="125"/>
      <c r="N691" s="132" t="str">
        <f t="shared" si="87"/>
        <v>690</v>
      </c>
      <c r="O691" s="478"/>
      <c r="P691" s="478"/>
      <c r="Q691" s="125"/>
      <c r="R691" s="127"/>
      <c r="S691" s="127"/>
      <c r="T691" s="133" t="str">
        <f t="shared" si="88"/>
        <v/>
      </c>
      <c r="U691" s="134" t="str">
        <f t="shared" si="89"/>
        <v/>
      </c>
      <c r="V691" s="125"/>
      <c r="W691" s="125"/>
      <c r="X691" s="125"/>
      <c r="Y691" s="125"/>
      <c r="Z691" s="128"/>
      <c r="AA691" s="692" t="str">
        <f t="shared" si="82"/>
        <v>ERROR</v>
      </c>
      <c r="AB691" s="128"/>
      <c r="AC691" s="128"/>
      <c r="AD691" s="635"/>
      <c r="AE691" s="131" t="str">
        <f t="shared" si="83"/>
        <v>ERROR</v>
      </c>
      <c r="AF691" s="479"/>
      <c r="AG691" s="690"/>
      <c r="AH691" s="481"/>
      <c r="AI691" s="689"/>
      <c r="AJ691" s="480"/>
      <c r="AK691" s="127"/>
      <c r="AL691" s="125"/>
      <c r="AM691" s="125"/>
      <c r="AN691" s="128"/>
      <c r="AO691" s="128"/>
      <c r="AP691" s="125"/>
      <c r="AQ691" s="705"/>
      <c r="AR691" s="96" t="str">
        <f t="shared" si="84"/>
        <v/>
      </c>
      <c r="AS691" s="96" t="str">
        <f t="shared" si="85"/>
        <v/>
      </c>
      <c r="AT691" s="132" t="str">
        <f t="shared" si="86"/>
        <v xml:space="preserve"> - </v>
      </c>
      <c r="AU691" s="477" t="str">
        <f>IFERROR(VLOOKUP(B691,adm!$C$2:$E$36,3,FALSE),"")</f>
        <v/>
      </c>
      <c r="AV691" s="258"/>
      <c r="AW691" s="122"/>
      <c r="AX691" s="122"/>
      <c r="AY691" s="122"/>
      <c r="AZ691" s="122"/>
      <c r="BA691" s="122"/>
    </row>
    <row r="692" spans="1:53" ht="15.75" customHeight="1" x14ac:dyDescent="0.25">
      <c r="A692" s="812">
        <v>691</v>
      </c>
      <c r="B692" s="123"/>
      <c r="C692" s="131"/>
      <c r="D692" s="124"/>
      <c r="E692" s="543"/>
      <c r="F692" s="124"/>
      <c r="G692" s="681"/>
      <c r="H692" s="125"/>
      <c r="I692" s="742"/>
      <c r="J692" s="126"/>
      <c r="K692" s="701"/>
      <c r="L692" s="126"/>
      <c r="M692" s="125"/>
      <c r="N692" s="132" t="str">
        <f t="shared" si="87"/>
        <v>691</v>
      </c>
      <c r="O692" s="478"/>
      <c r="P692" s="478"/>
      <c r="Q692" s="125"/>
      <c r="R692" s="127"/>
      <c r="S692" s="127"/>
      <c r="T692" s="133" t="str">
        <f t="shared" si="88"/>
        <v/>
      </c>
      <c r="U692" s="134" t="str">
        <f t="shared" si="89"/>
        <v/>
      </c>
      <c r="V692" s="125"/>
      <c r="W692" s="125"/>
      <c r="X692" s="125"/>
      <c r="Y692" s="125"/>
      <c r="Z692" s="128"/>
      <c r="AA692" s="692" t="str">
        <f t="shared" si="82"/>
        <v>ERROR</v>
      </c>
      <c r="AB692" s="128"/>
      <c r="AC692" s="128"/>
      <c r="AD692" s="635"/>
      <c r="AE692" s="131" t="str">
        <f t="shared" si="83"/>
        <v>ERROR</v>
      </c>
      <c r="AF692" s="479"/>
      <c r="AG692" s="690"/>
      <c r="AH692" s="481"/>
      <c r="AI692" s="689"/>
      <c r="AJ692" s="480"/>
      <c r="AK692" s="127"/>
      <c r="AL692" s="125"/>
      <c r="AM692" s="125"/>
      <c r="AN692" s="128"/>
      <c r="AO692" s="128"/>
      <c r="AP692" s="125"/>
      <c r="AQ692" s="705"/>
      <c r="AR692" s="96" t="str">
        <f t="shared" si="84"/>
        <v/>
      </c>
      <c r="AS692" s="96" t="str">
        <f t="shared" si="85"/>
        <v/>
      </c>
      <c r="AT692" s="132" t="str">
        <f t="shared" si="86"/>
        <v xml:space="preserve"> - </v>
      </c>
      <c r="AU692" s="477" t="str">
        <f>IFERROR(VLOOKUP(B692,adm!$C$2:$E$36,3,FALSE),"")</f>
        <v/>
      </c>
      <c r="AV692" s="258"/>
      <c r="AW692" s="122"/>
      <c r="AX692" s="122"/>
      <c r="AY692" s="122"/>
      <c r="AZ692" s="122"/>
      <c r="BA692" s="122"/>
    </row>
    <row r="693" spans="1:53" ht="15.75" customHeight="1" x14ac:dyDescent="0.25">
      <c r="A693" s="812">
        <v>692</v>
      </c>
      <c r="B693" s="123"/>
      <c r="C693" s="131"/>
      <c r="D693" s="124"/>
      <c r="E693" s="543"/>
      <c r="F693" s="124"/>
      <c r="G693" s="681"/>
      <c r="H693" s="125"/>
      <c r="I693" s="742"/>
      <c r="J693" s="126"/>
      <c r="K693" s="701"/>
      <c r="L693" s="126"/>
      <c r="M693" s="125"/>
      <c r="N693" s="132" t="str">
        <f t="shared" si="87"/>
        <v>692</v>
      </c>
      <c r="O693" s="478"/>
      <c r="P693" s="478"/>
      <c r="Q693" s="125"/>
      <c r="R693" s="127"/>
      <c r="S693" s="127"/>
      <c r="T693" s="133" t="str">
        <f t="shared" si="88"/>
        <v/>
      </c>
      <c r="U693" s="134" t="str">
        <f t="shared" si="89"/>
        <v/>
      </c>
      <c r="V693" s="125"/>
      <c r="W693" s="125"/>
      <c r="X693" s="125"/>
      <c r="Y693" s="125"/>
      <c r="Z693" s="128"/>
      <c r="AA693" s="692" t="str">
        <f t="shared" si="82"/>
        <v>ERROR</v>
      </c>
      <c r="AB693" s="128"/>
      <c r="AC693" s="128"/>
      <c r="AD693" s="635"/>
      <c r="AE693" s="131" t="str">
        <f t="shared" si="83"/>
        <v>ERROR</v>
      </c>
      <c r="AF693" s="479"/>
      <c r="AG693" s="690"/>
      <c r="AH693" s="481"/>
      <c r="AI693" s="689"/>
      <c r="AJ693" s="480"/>
      <c r="AK693" s="127"/>
      <c r="AL693" s="125"/>
      <c r="AM693" s="125"/>
      <c r="AN693" s="128"/>
      <c r="AO693" s="128"/>
      <c r="AP693" s="125"/>
      <c r="AQ693" s="705"/>
      <c r="AR693" s="96" t="str">
        <f t="shared" si="84"/>
        <v/>
      </c>
      <c r="AS693" s="96" t="str">
        <f t="shared" si="85"/>
        <v/>
      </c>
      <c r="AT693" s="132" t="str">
        <f t="shared" si="86"/>
        <v xml:space="preserve"> - </v>
      </c>
      <c r="AU693" s="477" t="str">
        <f>IFERROR(VLOOKUP(B693,adm!$C$2:$E$36,3,FALSE),"")</f>
        <v/>
      </c>
      <c r="AV693" s="258"/>
      <c r="AW693" s="122"/>
      <c r="AX693" s="122"/>
      <c r="AY693" s="122"/>
      <c r="AZ693" s="122"/>
      <c r="BA693" s="122"/>
    </row>
    <row r="694" spans="1:53" ht="15.75" customHeight="1" x14ac:dyDescent="0.25">
      <c r="A694" s="812">
        <v>693</v>
      </c>
      <c r="B694" s="123"/>
      <c r="C694" s="131"/>
      <c r="D694" s="124"/>
      <c r="E694" s="543"/>
      <c r="F694" s="124"/>
      <c r="G694" s="681"/>
      <c r="H694" s="125"/>
      <c r="I694" s="742"/>
      <c r="J694" s="126"/>
      <c r="K694" s="701"/>
      <c r="L694" s="126"/>
      <c r="M694" s="125"/>
      <c r="N694" s="132" t="str">
        <f t="shared" si="87"/>
        <v>693</v>
      </c>
      <c r="O694" s="478"/>
      <c r="P694" s="478"/>
      <c r="Q694" s="125"/>
      <c r="R694" s="127"/>
      <c r="S694" s="127"/>
      <c r="T694" s="133" t="str">
        <f t="shared" si="88"/>
        <v/>
      </c>
      <c r="U694" s="134" t="str">
        <f t="shared" si="89"/>
        <v/>
      </c>
      <c r="V694" s="125"/>
      <c r="W694" s="125"/>
      <c r="X694" s="125"/>
      <c r="Y694" s="125"/>
      <c r="Z694" s="128"/>
      <c r="AA694" s="692" t="str">
        <f t="shared" si="82"/>
        <v>ERROR</v>
      </c>
      <c r="AB694" s="128"/>
      <c r="AC694" s="128"/>
      <c r="AD694" s="635"/>
      <c r="AE694" s="131" t="str">
        <f t="shared" si="83"/>
        <v>ERROR</v>
      </c>
      <c r="AF694" s="479"/>
      <c r="AG694" s="690"/>
      <c r="AH694" s="481"/>
      <c r="AI694" s="689"/>
      <c r="AJ694" s="480"/>
      <c r="AK694" s="127"/>
      <c r="AL694" s="125"/>
      <c r="AM694" s="125"/>
      <c r="AN694" s="128"/>
      <c r="AO694" s="128"/>
      <c r="AP694" s="125"/>
      <c r="AQ694" s="705"/>
      <c r="AR694" s="96" t="str">
        <f t="shared" si="84"/>
        <v/>
      </c>
      <c r="AS694" s="96" t="str">
        <f t="shared" si="85"/>
        <v/>
      </c>
      <c r="AT694" s="132" t="str">
        <f t="shared" si="86"/>
        <v xml:space="preserve"> - </v>
      </c>
      <c r="AU694" s="477" t="str">
        <f>IFERROR(VLOOKUP(B694,adm!$C$2:$E$36,3,FALSE),"")</f>
        <v/>
      </c>
      <c r="AV694" s="258"/>
      <c r="AW694" s="122"/>
      <c r="AX694" s="122"/>
      <c r="AY694" s="122"/>
      <c r="AZ694" s="122"/>
      <c r="BA694" s="122"/>
    </row>
    <row r="695" spans="1:53" ht="15.75" customHeight="1" x14ac:dyDescent="0.25">
      <c r="A695" s="812">
        <v>694</v>
      </c>
      <c r="B695" s="123"/>
      <c r="C695" s="131"/>
      <c r="D695" s="124"/>
      <c r="E695" s="543"/>
      <c r="F695" s="124"/>
      <c r="G695" s="681"/>
      <c r="H695" s="125"/>
      <c r="I695" s="742"/>
      <c r="J695" s="126"/>
      <c r="K695" s="701"/>
      <c r="L695" s="126"/>
      <c r="M695" s="125"/>
      <c r="N695" s="132" t="str">
        <f t="shared" si="87"/>
        <v>694</v>
      </c>
      <c r="O695" s="478"/>
      <c r="P695" s="478"/>
      <c r="Q695" s="125"/>
      <c r="R695" s="127"/>
      <c r="S695" s="127"/>
      <c r="T695" s="133" t="str">
        <f t="shared" si="88"/>
        <v/>
      </c>
      <c r="U695" s="134" t="str">
        <f t="shared" si="89"/>
        <v/>
      </c>
      <c r="V695" s="125"/>
      <c r="W695" s="125"/>
      <c r="X695" s="125"/>
      <c r="Y695" s="125"/>
      <c r="Z695" s="128"/>
      <c r="AA695" s="692" t="str">
        <f t="shared" si="82"/>
        <v>ERROR</v>
      </c>
      <c r="AB695" s="128"/>
      <c r="AC695" s="128"/>
      <c r="AD695" s="635"/>
      <c r="AE695" s="131" t="str">
        <f t="shared" si="83"/>
        <v>ERROR</v>
      </c>
      <c r="AF695" s="479"/>
      <c r="AG695" s="690"/>
      <c r="AH695" s="481"/>
      <c r="AI695" s="689"/>
      <c r="AJ695" s="480"/>
      <c r="AK695" s="127"/>
      <c r="AL695" s="125"/>
      <c r="AM695" s="125"/>
      <c r="AN695" s="128"/>
      <c r="AO695" s="128"/>
      <c r="AP695" s="125"/>
      <c r="AQ695" s="705"/>
      <c r="AR695" s="96" t="str">
        <f t="shared" si="84"/>
        <v/>
      </c>
      <c r="AS695" s="96" t="str">
        <f t="shared" si="85"/>
        <v/>
      </c>
      <c r="AT695" s="132" t="str">
        <f t="shared" si="86"/>
        <v xml:space="preserve"> - </v>
      </c>
      <c r="AU695" s="477" t="str">
        <f>IFERROR(VLOOKUP(B695,adm!$C$2:$E$36,3,FALSE),"")</f>
        <v/>
      </c>
      <c r="AV695" s="258"/>
      <c r="AW695" s="122"/>
      <c r="AX695" s="122"/>
      <c r="AY695" s="122"/>
      <c r="AZ695" s="122"/>
      <c r="BA695" s="122"/>
    </row>
    <row r="696" spans="1:53" ht="15.75" customHeight="1" x14ac:dyDescent="0.25">
      <c r="A696" s="812">
        <v>695</v>
      </c>
      <c r="B696" s="123"/>
      <c r="C696" s="131"/>
      <c r="D696" s="124"/>
      <c r="E696" s="543"/>
      <c r="F696" s="124"/>
      <c r="G696" s="681"/>
      <c r="H696" s="125"/>
      <c r="I696" s="742"/>
      <c r="J696" s="126"/>
      <c r="K696" s="701"/>
      <c r="L696" s="126"/>
      <c r="M696" s="125"/>
      <c r="N696" s="132" t="str">
        <f t="shared" si="87"/>
        <v>695</v>
      </c>
      <c r="O696" s="478"/>
      <c r="P696" s="478"/>
      <c r="Q696" s="125"/>
      <c r="R696" s="127"/>
      <c r="S696" s="127"/>
      <c r="T696" s="133" t="str">
        <f t="shared" si="88"/>
        <v/>
      </c>
      <c r="U696" s="134" t="str">
        <f t="shared" si="89"/>
        <v/>
      </c>
      <c r="V696" s="125"/>
      <c r="W696" s="125"/>
      <c r="X696" s="125"/>
      <c r="Y696" s="125"/>
      <c r="Z696" s="128"/>
      <c r="AA696" s="692" t="str">
        <f t="shared" si="82"/>
        <v>ERROR</v>
      </c>
      <c r="AB696" s="128"/>
      <c r="AC696" s="128"/>
      <c r="AD696" s="635"/>
      <c r="AE696" s="131" t="str">
        <f t="shared" si="83"/>
        <v>ERROR</v>
      </c>
      <c r="AF696" s="479"/>
      <c r="AG696" s="690"/>
      <c r="AH696" s="481"/>
      <c r="AI696" s="689"/>
      <c r="AJ696" s="480"/>
      <c r="AK696" s="127"/>
      <c r="AL696" s="125"/>
      <c r="AM696" s="125"/>
      <c r="AN696" s="128"/>
      <c r="AO696" s="128"/>
      <c r="AP696" s="125"/>
      <c r="AQ696" s="705"/>
      <c r="AR696" s="96" t="str">
        <f t="shared" si="84"/>
        <v/>
      </c>
      <c r="AS696" s="96" t="str">
        <f t="shared" si="85"/>
        <v/>
      </c>
      <c r="AT696" s="132" t="str">
        <f t="shared" si="86"/>
        <v xml:space="preserve"> - </v>
      </c>
      <c r="AU696" s="477" t="str">
        <f>IFERROR(VLOOKUP(B696,adm!$C$2:$E$36,3,FALSE),"")</f>
        <v/>
      </c>
      <c r="AV696" s="258"/>
      <c r="AW696" s="122"/>
      <c r="AX696" s="122"/>
      <c r="AY696" s="122"/>
      <c r="AZ696" s="122"/>
      <c r="BA696" s="122"/>
    </row>
    <row r="697" spans="1:53" ht="15.75" customHeight="1" x14ac:dyDescent="0.25">
      <c r="A697" s="812">
        <v>696</v>
      </c>
      <c r="B697" s="123"/>
      <c r="C697" s="131"/>
      <c r="D697" s="124"/>
      <c r="E697" s="543"/>
      <c r="F697" s="124"/>
      <c r="G697" s="681"/>
      <c r="H697" s="125"/>
      <c r="I697" s="742"/>
      <c r="J697" s="126"/>
      <c r="K697" s="701"/>
      <c r="L697" s="126"/>
      <c r="M697" s="125"/>
      <c r="N697" s="132" t="str">
        <f t="shared" si="87"/>
        <v>696</v>
      </c>
      <c r="O697" s="478"/>
      <c r="P697" s="478"/>
      <c r="Q697" s="125"/>
      <c r="R697" s="127"/>
      <c r="S697" s="127"/>
      <c r="T697" s="133" t="str">
        <f t="shared" si="88"/>
        <v/>
      </c>
      <c r="U697" s="134" t="str">
        <f t="shared" si="89"/>
        <v/>
      </c>
      <c r="V697" s="125"/>
      <c r="W697" s="125"/>
      <c r="X697" s="125"/>
      <c r="Y697" s="125"/>
      <c r="Z697" s="128"/>
      <c r="AA697" s="692" t="str">
        <f t="shared" si="82"/>
        <v>ERROR</v>
      </c>
      <c r="AB697" s="128"/>
      <c r="AC697" s="128"/>
      <c r="AD697" s="635"/>
      <c r="AE697" s="131" t="str">
        <f t="shared" si="83"/>
        <v>ERROR</v>
      </c>
      <c r="AF697" s="479"/>
      <c r="AG697" s="690"/>
      <c r="AH697" s="481"/>
      <c r="AI697" s="689"/>
      <c r="AJ697" s="480"/>
      <c r="AK697" s="127"/>
      <c r="AL697" s="125"/>
      <c r="AM697" s="125"/>
      <c r="AN697" s="128"/>
      <c r="AO697" s="128"/>
      <c r="AP697" s="125"/>
      <c r="AQ697" s="705"/>
      <c r="AR697" s="96" t="str">
        <f t="shared" si="84"/>
        <v/>
      </c>
      <c r="AS697" s="96" t="str">
        <f t="shared" si="85"/>
        <v/>
      </c>
      <c r="AT697" s="132" t="str">
        <f t="shared" si="86"/>
        <v xml:space="preserve"> - </v>
      </c>
      <c r="AU697" s="477" t="str">
        <f>IFERROR(VLOOKUP(B697,adm!$C$2:$E$36,3,FALSE),"")</f>
        <v/>
      </c>
      <c r="AV697" s="258"/>
      <c r="AW697" s="122"/>
      <c r="AX697" s="122"/>
      <c r="AY697" s="122"/>
      <c r="AZ697" s="122"/>
      <c r="BA697" s="122"/>
    </row>
    <row r="698" spans="1:53" ht="15.75" customHeight="1" x14ac:dyDescent="0.25">
      <c r="A698" s="812">
        <v>697</v>
      </c>
      <c r="B698" s="123"/>
      <c r="C698" s="131"/>
      <c r="D698" s="124"/>
      <c r="E698" s="543"/>
      <c r="F698" s="124"/>
      <c r="G698" s="681"/>
      <c r="H698" s="125"/>
      <c r="I698" s="742"/>
      <c r="J698" s="126"/>
      <c r="K698" s="701"/>
      <c r="L698" s="126"/>
      <c r="M698" s="125"/>
      <c r="N698" s="132" t="str">
        <f t="shared" si="87"/>
        <v>697</v>
      </c>
      <c r="O698" s="478"/>
      <c r="P698" s="478"/>
      <c r="Q698" s="125"/>
      <c r="R698" s="127"/>
      <c r="S698" s="127"/>
      <c r="T698" s="133" t="str">
        <f t="shared" si="88"/>
        <v/>
      </c>
      <c r="U698" s="134" t="str">
        <f t="shared" si="89"/>
        <v/>
      </c>
      <c r="V698" s="125"/>
      <c r="W698" s="125"/>
      <c r="X698" s="125"/>
      <c r="Y698" s="125"/>
      <c r="Z698" s="128"/>
      <c r="AA698" s="692" t="str">
        <f t="shared" si="82"/>
        <v>ERROR</v>
      </c>
      <c r="AB698" s="128"/>
      <c r="AC698" s="128"/>
      <c r="AD698" s="635"/>
      <c r="AE698" s="131" t="str">
        <f t="shared" si="83"/>
        <v>ERROR</v>
      </c>
      <c r="AF698" s="479"/>
      <c r="AG698" s="690"/>
      <c r="AH698" s="481"/>
      <c r="AI698" s="689"/>
      <c r="AJ698" s="480"/>
      <c r="AK698" s="127"/>
      <c r="AL698" s="125"/>
      <c r="AM698" s="125"/>
      <c r="AN698" s="128"/>
      <c r="AO698" s="128"/>
      <c r="AP698" s="125"/>
      <c r="AQ698" s="705"/>
      <c r="AR698" s="96" t="str">
        <f t="shared" si="84"/>
        <v/>
      </c>
      <c r="AS698" s="96" t="str">
        <f t="shared" si="85"/>
        <v/>
      </c>
      <c r="AT698" s="132" t="str">
        <f t="shared" si="86"/>
        <v xml:space="preserve"> - </v>
      </c>
      <c r="AU698" s="477" t="str">
        <f>IFERROR(VLOOKUP(B698,adm!$C$2:$E$36,3,FALSE),"")</f>
        <v/>
      </c>
      <c r="AV698" s="258"/>
      <c r="AW698" s="122"/>
      <c r="AX698" s="122"/>
      <c r="AY698" s="122"/>
      <c r="AZ698" s="122"/>
      <c r="BA698" s="122"/>
    </row>
    <row r="699" spans="1:53" ht="15.75" customHeight="1" x14ac:dyDescent="0.25">
      <c r="A699" s="812">
        <v>698</v>
      </c>
      <c r="B699" s="123"/>
      <c r="C699" s="131"/>
      <c r="D699" s="124"/>
      <c r="E699" s="543"/>
      <c r="F699" s="124"/>
      <c r="G699" s="681"/>
      <c r="H699" s="125"/>
      <c r="I699" s="742"/>
      <c r="J699" s="126"/>
      <c r="K699" s="701"/>
      <c r="L699" s="126"/>
      <c r="M699" s="125"/>
      <c r="N699" s="132" t="str">
        <f t="shared" si="87"/>
        <v>698</v>
      </c>
      <c r="O699" s="478"/>
      <c r="P699" s="478"/>
      <c r="Q699" s="125"/>
      <c r="R699" s="127"/>
      <c r="S699" s="127"/>
      <c r="T699" s="133" t="str">
        <f t="shared" si="88"/>
        <v/>
      </c>
      <c r="U699" s="134" t="str">
        <f t="shared" si="89"/>
        <v/>
      </c>
      <c r="V699" s="125"/>
      <c r="W699" s="125"/>
      <c r="X699" s="125"/>
      <c r="Y699" s="125"/>
      <c r="Z699" s="128"/>
      <c r="AA699" s="692" t="str">
        <f t="shared" si="82"/>
        <v>ERROR</v>
      </c>
      <c r="AB699" s="128"/>
      <c r="AC699" s="128"/>
      <c r="AD699" s="635"/>
      <c r="AE699" s="131" t="str">
        <f t="shared" si="83"/>
        <v>ERROR</v>
      </c>
      <c r="AF699" s="479"/>
      <c r="AG699" s="690"/>
      <c r="AH699" s="481"/>
      <c r="AI699" s="689"/>
      <c r="AJ699" s="480"/>
      <c r="AK699" s="127"/>
      <c r="AL699" s="125"/>
      <c r="AM699" s="125"/>
      <c r="AN699" s="128"/>
      <c r="AO699" s="128"/>
      <c r="AP699" s="125"/>
      <c r="AQ699" s="705"/>
      <c r="AR699" s="96" t="str">
        <f t="shared" si="84"/>
        <v/>
      </c>
      <c r="AS699" s="96" t="str">
        <f t="shared" si="85"/>
        <v/>
      </c>
      <c r="AT699" s="132" t="str">
        <f t="shared" si="86"/>
        <v xml:space="preserve"> - </v>
      </c>
      <c r="AU699" s="477" t="str">
        <f>IFERROR(VLOOKUP(B699,adm!$C$2:$E$36,3,FALSE),"")</f>
        <v/>
      </c>
      <c r="AV699" s="258"/>
      <c r="AW699" s="122"/>
      <c r="AX699" s="122"/>
      <c r="AY699" s="122"/>
      <c r="AZ699" s="122"/>
      <c r="BA699" s="122"/>
    </row>
    <row r="700" spans="1:53" ht="15.75" customHeight="1" x14ac:dyDescent="0.25">
      <c r="A700" s="812">
        <v>699</v>
      </c>
      <c r="B700" s="123"/>
      <c r="C700" s="131"/>
      <c r="D700" s="124"/>
      <c r="E700" s="543"/>
      <c r="F700" s="124"/>
      <c r="G700" s="681"/>
      <c r="H700" s="125"/>
      <c r="I700" s="742"/>
      <c r="J700" s="126"/>
      <c r="K700" s="701"/>
      <c r="L700" s="126"/>
      <c r="M700" s="125"/>
      <c r="N700" s="132" t="str">
        <f t="shared" si="87"/>
        <v>699</v>
      </c>
      <c r="O700" s="478"/>
      <c r="P700" s="478"/>
      <c r="Q700" s="125"/>
      <c r="R700" s="127"/>
      <c r="S700" s="127"/>
      <c r="T700" s="133" t="str">
        <f t="shared" si="88"/>
        <v/>
      </c>
      <c r="U700" s="134" t="str">
        <f t="shared" si="89"/>
        <v/>
      </c>
      <c r="V700" s="125"/>
      <c r="W700" s="125"/>
      <c r="X700" s="125"/>
      <c r="Y700" s="125"/>
      <c r="Z700" s="128"/>
      <c r="AA700" s="692" t="str">
        <f t="shared" si="82"/>
        <v>ERROR</v>
      </c>
      <c r="AB700" s="128"/>
      <c r="AC700" s="128"/>
      <c r="AD700" s="635"/>
      <c r="AE700" s="131" t="str">
        <f t="shared" si="83"/>
        <v>ERROR</v>
      </c>
      <c r="AF700" s="479"/>
      <c r="AG700" s="690"/>
      <c r="AH700" s="481"/>
      <c r="AI700" s="689"/>
      <c r="AJ700" s="480"/>
      <c r="AK700" s="127"/>
      <c r="AL700" s="125"/>
      <c r="AM700" s="125"/>
      <c r="AN700" s="128"/>
      <c r="AO700" s="128"/>
      <c r="AP700" s="125"/>
      <c r="AQ700" s="705"/>
      <c r="AR700" s="96" t="str">
        <f t="shared" si="84"/>
        <v/>
      </c>
      <c r="AS700" s="96" t="str">
        <f t="shared" si="85"/>
        <v/>
      </c>
      <c r="AT700" s="132" t="str">
        <f t="shared" si="86"/>
        <v xml:space="preserve"> - </v>
      </c>
      <c r="AU700" s="477" t="str">
        <f>IFERROR(VLOOKUP(B700,adm!$C$2:$E$36,3,FALSE),"")</f>
        <v/>
      </c>
      <c r="AV700" s="258"/>
      <c r="AW700" s="122"/>
      <c r="AX700" s="122"/>
      <c r="AY700" s="122"/>
      <c r="AZ700" s="122"/>
      <c r="BA700" s="122"/>
    </row>
    <row r="701" spans="1:53" ht="15.75" customHeight="1" x14ac:dyDescent="0.25">
      <c r="A701" s="812">
        <v>700</v>
      </c>
      <c r="B701" s="123"/>
      <c r="C701" s="131"/>
      <c r="D701" s="124"/>
      <c r="E701" s="543"/>
      <c r="F701" s="124"/>
      <c r="G701" s="681"/>
      <c r="H701" s="125"/>
      <c r="I701" s="742"/>
      <c r="J701" s="126"/>
      <c r="K701" s="701"/>
      <c r="L701" s="126"/>
      <c r="M701" s="125"/>
      <c r="N701" s="132" t="str">
        <f t="shared" si="87"/>
        <v>700</v>
      </c>
      <c r="O701" s="478"/>
      <c r="P701" s="478"/>
      <c r="Q701" s="125"/>
      <c r="R701" s="127"/>
      <c r="S701" s="127"/>
      <c r="T701" s="133" t="str">
        <f t="shared" si="88"/>
        <v/>
      </c>
      <c r="U701" s="134" t="str">
        <f t="shared" si="89"/>
        <v/>
      </c>
      <c r="V701" s="125"/>
      <c r="W701" s="125"/>
      <c r="X701" s="125"/>
      <c r="Y701" s="125"/>
      <c r="Z701" s="128"/>
      <c r="AA701" s="692" t="str">
        <f t="shared" si="82"/>
        <v>ERROR</v>
      </c>
      <c r="AB701" s="128"/>
      <c r="AC701" s="128"/>
      <c r="AD701" s="635"/>
      <c r="AE701" s="131" t="str">
        <f t="shared" si="83"/>
        <v>ERROR</v>
      </c>
      <c r="AF701" s="479"/>
      <c r="AG701" s="690"/>
      <c r="AH701" s="481"/>
      <c r="AI701" s="689"/>
      <c r="AJ701" s="480"/>
      <c r="AK701" s="127"/>
      <c r="AL701" s="125"/>
      <c r="AM701" s="125"/>
      <c r="AN701" s="128"/>
      <c r="AO701" s="128"/>
      <c r="AP701" s="125"/>
      <c r="AQ701" s="705"/>
      <c r="AR701" s="96" t="str">
        <f t="shared" si="84"/>
        <v/>
      </c>
      <c r="AS701" s="96" t="str">
        <f t="shared" si="85"/>
        <v/>
      </c>
      <c r="AT701" s="132" t="str">
        <f t="shared" si="86"/>
        <v xml:space="preserve"> - </v>
      </c>
      <c r="AU701" s="477" t="str">
        <f>IFERROR(VLOOKUP(B701,adm!$C$2:$E$36,3,FALSE),"")</f>
        <v/>
      </c>
      <c r="AV701" s="258"/>
      <c r="AW701" s="122"/>
      <c r="AX701" s="122"/>
      <c r="AY701" s="122"/>
      <c r="AZ701" s="122"/>
      <c r="BA701" s="122"/>
    </row>
    <row r="702" spans="1:53" ht="15.75" customHeight="1" x14ac:dyDescent="0.25">
      <c r="A702" s="812">
        <v>701</v>
      </c>
      <c r="B702" s="123"/>
      <c r="C702" s="131"/>
      <c r="D702" s="124"/>
      <c r="E702" s="543"/>
      <c r="F702" s="124"/>
      <c r="G702" s="681"/>
      <c r="H702" s="125"/>
      <c r="I702" s="742"/>
      <c r="J702" s="126"/>
      <c r="K702" s="701"/>
      <c r="L702" s="126"/>
      <c r="M702" s="125"/>
      <c r="N702" s="132" t="str">
        <f t="shared" si="87"/>
        <v>701</v>
      </c>
      <c r="O702" s="478"/>
      <c r="P702" s="478"/>
      <c r="Q702" s="125"/>
      <c r="R702" s="127"/>
      <c r="S702" s="127"/>
      <c r="T702" s="133" t="str">
        <f t="shared" si="88"/>
        <v/>
      </c>
      <c r="U702" s="134" t="str">
        <f t="shared" si="89"/>
        <v/>
      </c>
      <c r="V702" s="125"/>
      <c r="W702" s="125"/>
      <c r="X702" s="125"/>
      <c r="Y702" s="125"/>
      <c r="Z702" s="128"/>
      <c r="AA702" s="692" t="str">
        <f t="shared" si="82"/>
        <v>ERROR</v>
      </c>
      <c r="AB702" s="128"/>
      <c r="AC702" s="128"/>
      <c r="AD702" s="635"/>
      <c r="AE702" s="131" t="str">
        <f t="shared" si="83"/>
        <v>ERROR</v>
      </c>
      <c r="AF702" s="479"/>
      <c r="AG702" s="690"/>
      <c r="AH702" s="481"/>
      <c r="AI702" s="689"/>
      <c r="AJ702" s="480"/>
      <c r="AK702" s="127"/>
      <c r="AL702" s="125"/>
      <c r="AM702" s="125"/>
      <c r="AN702" s="128"/>
      <c r="AO702" s="128"/>
      <c r="AP702" s="125"/>
      <c r="AQ702" s="705"/>
      <c r="AR702" s="96" t="str">
        <f t="shared" si="84"/>
        <v/>
      </c>
      <c r="AS702" s="96" t="str">
        <f t="shared" si="85"/>
        <v/>
      </c>
      <c r="AT702" s="132" t="str">
        <f t="shared" si="86"/>
        <v xml:space="preserve"> - </v>
      </c>
      <c r="AU702" s="477" t="str">
        <f>IFERROR(VLOOKUP(B702,adm!$C$2:$E$36,3,FALSE),"")</f>
        <v/>
      </c>
      <c r="AV702" s="258"/>
      <c r="AW702" s="122"/>
      <c r="AX702" s="122"/>
      <c r="AY702" s="122"/>
      <c r="AZ702" s="122"/>
      <c r="BA702" s="122"/>
    </row>
    <row r="703" spans="1:53" ht="15.75" customHeight="1" x14ac:dyDescent="0.25">
      <c r="A703" s="812">
        <v>702</v>
      </c>
      <c r="B703" s="123"/>
      <c r="C703" s="131"/>
      <c r="D703" s="124"/>
      <c r="E703" s="543"/>
      <c r="F703" s="124"/>
      <c r="G703" s="681"/>
      <c r="H703" s="125"/>
      <c r="I703" s="742"/>
      <c r="J703" s="126"/>
      <c r="K703" s="701"/>
      <c r="L703" s="126"/>
      <c r="M703" s="125"/>
      <c r="N703" s="132" t="str">
        <f t="shared" si="87"/>
        <v>702</v>
      </c>
      <c r="O703" s="478"/>
      <c r="P703" s="478"/>
      <c r="Q703" s="125"/>
      <c r="R703" s="127"/>
      <c r="S703" s="127"/>
      <c r="T703" s="133" t="str">
        <f t="shared" si="88"/>
        <v/>
      </c>
      <c r="U703" s="134" t="str">
        <f t="shared" si="89"/>
        <v/>
      </c>
      <c r="V703" s="125"/>
      <c r="W703" s="125"/>
      <c r="X703" s="125"/>
      <c r="Y703" s="125"/>
      <c r="Z703" s="128"/>
      <c r="AA703" s="692" t="str">
        <f t="shared" si="82"/>
        <v>ERROR</v>
      </c>
      <c r="AB703" s="128"/>
      <c r="AC703" s="128"/>
      <c r="AD703" s="635"/>
      <c r="AE703" s="131" t="str">
        <f t="shared" si="83"/>
        <v>ERROR</v>
      </c>
      <c r="AF703" s="479"/>
      <c r="AG703" s="690"/>
      <c r="AH703" s="481"/>
      <c r="AI703" s="689"/>
      <c r="AJ703" s="480"/>
      <c r="AK703" s="127"/>
      <c r="AL703" s="125"/>
      <c r="AM703" s="125"/>
      <c r="AN703" s="128"/>
      <c r="AO703" s="128"/>
      <c r="AP703" s="125"/>
      <c r="AQ703" s="705"/>
      <c r="AR703" s="96" t="str">
        <f t="shared" si="84"/>
        <v/>
      </c>
      <c r="AS703" s="96" t="str">
        <f t="shared" si="85"/>
        <v/>
      </c>
      <c r="AT703" s="132" t="str">
        <f t="shared" si="86"/>
        <v xml:space="preserve"> - </v>
      </c>
      <c r="AU703" s="477" t="str">
        <f>IFERROR(VLOOKUP(B703,adm!$C$2:$E$36,3,FALSE),"")</f>
        <v/>
      </c>
      <c r="AV703" s="258"/>
      <c r="AW703" s="122"/>
      <c r="AX703" s="122"/>
      <c r="AY703" s="122"/>
      <c r="AZ703" s="122"/>
      <c r="BA703" s="122"/>
    </row>
    <row r="704" spans="1:53" ht="15.75" customHeight="1" x14ac:dyDescent="0.25">
      <c r="A704" s="812">
        <v>703</v>
      </c>
      <c r="B704" s="123"/>
      <c r="C704" s="131"/>
      <c r="D704" s="124"/>
      <c r="E704" s="543"/>
      <c r="F704" s="124"/>
      <c r="G704" s="681"/>
      <c r="H704" s="125"/>
      <c r="I704" s="742"/>
      <c r="J704" s="126"/>
      <c r="K704" s="701"/>
      <c r="L704" s="126"/>
      <c r="M704" s="125"/>
      <c r="N704" s="132" t="str">
        <f t="shared" si="87"/>
        <v>703</v>
      </c>
      <c r="O704" s="478"/>
      <c r="P704" s="478"/>
      <c r="Q704" s="125"/>
      <c r="R704" s="127"/>
      <c r="S704" s="127"/>
      <c r="T704" s="133" t="str">
        <f t="shared" si="88"/>
        <v/>
      </c>
      <c r="U704" s="134" t="str">
        <f t="shared" si="89"/>
        <v/>
      </c>
      <c r="V704" s="125"/>
      <c r="W704" s="125"/>
      <c r="X704" s="125"/>
      <c r="Y704" s="125"/>
      <c r="Z704" s="128"/>
      <c r="AA704" s="692" t="str">
        <f t="shared" si="82"/>
        <v>ERROR</v>
      </c>
      <c r="AB704" s="128"/>
      <c r="AC704" s="128"/>
      <c r="AD704" s="635"/>
      <c r="AE704" s="131" t="str">
        <f t="shared" si="83"/>
        <v>ERROR</v>
      </c>
      <c r="AF704" s="479"/>
      <c r="AG704" s="690"/>
      <c r="AH704" s="481"/>
      <c r="AI704" s="689"/>
      <c r="AJ704" s="480"/>
      <c r="AK704" s="127"/>
      <c r="AL704" s="125"/>
      <c r="AM704" s="125"/>
      <c r="AN704" s="128"/>
      <c r="AO704" s="128"/>
      <c r="AP704" s="125"/>
      <c r="AQ704" s="705"/>
      <c r="AR704" s="96" t="str">
        <f t="shared" si="84"/>
        <v/>
      </c>
      <c r="AS704" s="96" t="str">
        <f t="shared" si="85"/>
        <v/>
      </c>
      <c r="AT704" s="132" t="str">
        <f t="shared" si="86"/>
        <v xml:space="preserve"> - </v>
      </c>
      <c r="AU704" s="477" t="str">
        <f>IFERROR(VLOOKUP(B704,adm!$C$2:$E$36,3,FALSE),"")</f>
        <v/>
      </c>
      <c r="AV704" s="258"/>
      <c r="AW704" s="122"/>
      <c r="AX704" s="122"/>
      <c r="AY704" s="122"/>
      <c r="AZ704" s="122"/>
      <c r="BA704" s="122"/>
    </row>
    <row r="705" spans="1:53" ht="15.75" customHeight="1" x14ac:dyDescent="0.25">
      <c r="A705" s="812">
        <v>704</v>
      </c>
      <c r="B705" s="123"/>
      <c r="C705" s="131"/>
      <c r="D705" s="124"/>
      <c r="E705" s="543"/>
      <c r="F705" s="124"/>
      <c r="G705" s="681"/>
      <c r="H705" s="125"/>
      <c r="I705" s="742"/>
      <c r="J705" s="126"/>
      <c r="K705" s="701"/>
      <c r="L705" s="126"/>
      <c r="M705" s="125"/>
      <c r="N705" s="132" t="str">
        <f t="shared" si="87"/>
        <v>704</v>
      </c>
      <c r="O705" s="478"/>
      <c r="P705" s="478"/>
      <c r="Q705" s="125"/>
      <c r="R705" s="127"/>
      <c r="S705" s="127"/>
      <c r="T705" s="133" t="str">
        <f t="shared" si="88"/>
        <v/>
      </c>
      <c r="U705" s="134" t="str">
        <f t="shared" si="89"/>
        <v/>
      </c>
      <c r="V705" s="125"/>
      <c r="W705" s="125"/>
      <c r="X705" s="125"/>
      <c r="Y705" s="125"/>
      <c r="Z705" s="128"/>
      <c r="AA705" s="692" t="str">
        <f t="shared" si="82"/>
        <v>ERROR</v>
      </c>
      <c r="AB705" s="128"/>
      <c r="AC705" s="128"/>
      <c r="AD705" s="635"/>
      <c r="AE705" s="131" t="str">
        <f t="shared" si="83"/>
        <v>ERROR</v>
      </c>
      <c r="AF705" s="479"/>
      <c r="AG705" s="690"/>
      <c r="AH705" s="481"/>
      <c r="AI705" s="689"/>
      <c r="AJ705" s="480"/>
      <c r="AK705" s="127"/>
      <c r="AL705" s="125"/>
      <c r="AM705" s="125"/>
      <c r="AN705" s="128"/>
      <c r="AO705" s="128"/>
      <c r="AP705" s="125"/>
      <c r="AQ705" s="705"/>
      <c r="AR705" s="96" t="str">
        <f t="shared" si="84"/>
        <v/>
      </c>
      <c r="AS705" s="96" t="str">
        <f t="shared" si="85"/>
        <v/>
      </c>
      <c r="AT705" s="132" t="str">
        <f t="shared" si="86"/>
        <v xml:space="preserve"> - </v>
      </c>
      <c r="AU705" s="477" t="str">
        <f>IFERROR(VLOOKUP(B705,adm!$C$2:$E$36,3,FALSE),"")</f>
        <v/>
      </c>
      <c r="AV705" s="258"/>
      <c r="AW705" s="122"/>
      <c r="AX705" s="122"/>
      <c r="AY705" s="122"/>
      <c r="AZ705" s="122"/>
      <c r="BA705" s="122"/>
    </row>
    <row r="706" spans="1:53" ht="15.75" customHeight="1" x14ac:dyDescent="0.25">
      <c r="A706" s="812">
        <v>705</v>
      </c>
      <c r="B706" s="123"/>
      <c r="C706" s="131"/>
      <c r="D706" s="124"/>
      <c r="E706" s="543"/>
      <c r="F706" s="124"/>
      <c r="G706" s="681"/>
      <c r="H706" s="125"/>
      <c r="I706" s="742"/>
      <c r="J706" s="126"/>
      <c r="K706" s="701"/>
      <c r="L706" s="126"/>
      <c r="M706" s="125"/>
      <c r="N706" s="132" t="str">
        <f t="shared" si="87"/>
        <v>705</v>
      </c>
      <c r="O706" s="478"/>
      <c r="P706" s="478"/>
      <c r="Q706" s="125"/>
      <c r="R706" s="127"/>
      <c r="S706" s="127"/>
      <c r="T706" s="133" t="str">
        <f t="shared" si="88"/>
        <v/>
      </c>
      <c r="U706" s="134" t="str">
        <f t="shared" si="89"/>
        <v/>
      </c>
      <c r="V706" s="125"/>
      <c r="W706" s="125"/>
      <c r="X706" s="125"/>
      <c r="Y706" s="125"/>
      <c r="Z706" s="128"/>
      <c r="AA706" s="692" t="str">
        <f t="shared" ref="AA706:AA769" si="90">IF(ISBLANK(Z706),"ERROR",IF(AND(Z706&gt;=12.5,Z706&lt;=35),"Adecuado",IF(AND(Z706&lt;11.5,Z706&gt;=9),"Desnutrición aguda severa",IF(AND(Z706&gt;=11.5,Z706&lt;12.5),"Desnutrición aguda moderada",IF(AND(Z706&gt;=6,Z706&lt;9),"Referencia valoración médica",IF(Z706&lt;6,"Dato inválido",IF(Z706&gt;35,"Dato inválido")))))))</f>
        <v>ERROR</v>
      </c>
      <c r="AB706" s="128"/>
      <c r="AC706" s="128"/>
      <c r="AD706" s="635"/>
      <c r="AE706" s="131" t="str">
        <f t="shared" ref="AE706:AE769" si="91">IF(ISBLANK(AD706),"ERROR",IF(AND(AD706&gt;3,AD706&lt;5),"Obesidad",IF(AND(AD706&gt;2,AD706&lt;=3),"Sobrepeso",IF(AND(AD706&lt;=2,AD706&gt;=-2),"Adecuado",IF(AND(AD706&gt;=-3,AD706&lt;-2),"Desnutrición aguda moderada",IF(AND(AD706&lt;-3,AD706&gt;-5),"Desnutrición aguda severa",IF(AD706&lt;=-5,"Dato inválido",IF(AD706&gt;=5,"Dato inválido"))))))))</f>
        <v>ERROR</v>
      </c>
      <c r="AF706" s="479"/>
      <c r="AG706" s="690"/>
      <c r="AH706" s="481"/>
      <c r="AI706" s="689"/>
      <c r="AJ706" s="480"/>
      <c r="AK706" s="127"/>
      <c r="AL706" s="125"/>
      <c r="AM706" s="125"/>
      <c r="AN706" s="128"/>
      <c r="AO706" s="128"/>
      <c r="AP706" s="125"/>
      <c r="AQ706" s="705"/>
      <c r="AR706" s="96" t="str">
        <f t="shared" ref="AR706:AR769" si="92">IF(D706="","",TEXT(S706,"MMMM"))</f>
        <v/>
      </c>
      <c r="AS706" s="96" t="str">
        <f t="shared" ref="AS706:AS769" si="93">IF(F706="","",TEXT(S706,"YYYY"))</f>
        <v/>
      </c>
      <c r="AT706" s="132" t="str">
        <f t="shared" ref="AT706:AT769" si="94">B706&amp;" - "&amp;E706</f>
        <v xml:space="preserve"> - </v>
      </c>
      <c r="AU706" s="477" t="str">
        <f>IFERROR(VLOOKUP(B706,adm!$C$2:$E$36,3,FALSE),"")</f>
        <v/>
      </c>
      <c r="AV706" s="258"/>
      <c r="AW706" s="122"/>
      <c r="AX706" s="122"/>
      <c r="AY706" s="122"/>
      <c r="AZ706" s="122"/>
      <c r="BA706" s="122"/>
    </row>
    <row r="707" spans="1:53" ht="15.75" customHeight="1" x14ac:dyDescent="0.25">
      <c r="A707" s="812">
        <v>706</v>
      </c>
      <c r="B707" s="123"/>
      <c r="C707" s="131"/>
      <c r="D707" s="124"/>
      <c r="E707" s="543"/>
      <c r="F707" s="124"/>
      <c r="G707" s="681"/>
      <c r="H707" s="125"/>
      <c r="I707" s="742"/>
      <c r="J707" s="126"/>
      <c r="K707" s="701"/>
      <c r="L707" s="126"/>
      <c r="M707" s="125"/>
      <c r="N707" s="132" t="str">
        <f t="shared" ref="N707:N770" si="95">AU707&amp;R707&amp;A707</f>
        <v>706</v>
      </c>
      <c r="O707" s="478"/>
      <c r="P707" s="478"/>
      <c r="Q707" s="125"/>
      <c r="R707" s="127"/>
      <c r="S707" s="127"/>
      <c r="T707" s="133" t="str">
        <f t="shared" ref="T707:T770" si="96">IF(R707="","",(S707-R707)/365)</f>
        <v/>
      </c>
      <c r="U707" s="134" t="str">
        <f t="shared" ref="U707:U770" si="97">IF(R707="","",IF(T707&lt;=0.6,"0-6 meses",IF(T707&lt;=2,"7-23 meses",IF(T707&lt;=5,"24-59 meses",IF(T707&gt;5,"Mayor a 5 años")))))</f>
        <v/>
      </c>
      <c r="V707" s="125"/>
      <c r="W707" s="125"/>
      <c r="X707" s="125"/>
      <c r="Y707" s="125"/>
      <c r="Z707" s="128"/>
      <c r="AA707" s="692" t="str">
        <f t="shared" si="90"/>
        <v>ERROR</v>
      </c>
      <c r="AB707" s="128"/>
      <c r="AC707" s="128"/>
      <c r="AD707" s="635"/>
      <c r="AE707" s="131" t="str">
        <f t="shared" si="91"/>
        <v>ERROR</v>
      </c>
      <c r="AF707" s="479"/>
      <c r="AG707" s="690"/>
      <c r="AH707" s="481"/>
      <c r="AI707" s="689"/>
      <c r="AJ707" s="480"/>
      <c r="AK707" s="127"/>
      <c r="AL707" s="125"/>
      <c r="AM707" s="125"/>
      <c r="AN707" s="128"/>
      <c r="AO707" s="128"/>
      <c r="AP707" s="125"/>
      <c r="AQ707" s="705"/>
      <c r="AR707" s="96" t="str">
        <f t="shared" si="92"/>
        <v/>
      </c>
      <c r="AS707" s="96" t="str">
        <f t="shared" si="93"/>
        <v/>
      </c>
      <c r="AT707" s="132" t="str">
        <f t="shared" si="94"/>
        <v xml:space="preserve"> - </v>
      </c>
      <c r="AU707" s="477" t="str">
        <f>IFERROR(VLOOKUP(B707,adm!$C$2:$E$36,3,FALSE),"")</f>
        <v/>
      </c>
      <c r="AV707" s="258"/>
      <c r="AW707" s="122"/>
      <c r="AX707" s="122"/>
      <c r="AY707" s="122"/>
      <c r="AZ707" s="122"/>
      <c r="BA707" s="122"/>
    </row>
    <row r="708" spans="1:53" ht="15.75" customHeight="1" x14ac:dyDescent="0.25">
      <c r="A708" s="812">
        <v>707</v>
      </c>
      <c r="B708" s="123"/>
      <c r="C708" s="131"/>
      <c r="D708" s="124"/>
      <c r="E708" s="543"/>
      <c r="F708" s="124"/>
      <c r="G708" s="681"/>
      <c r="H708" s="125"/>
      <c r="I708" s="742"/>
      <c r="J708" s="126"/>
      <c r="K708" s="701"/>
      <c r="L708" s="126"/>
      <c r="M708" s="125"/>
      <c r="N708" s="132" t="str">
        <f t="shared" si="95"/>
        <v>707</v>
      </c>
      <c r="O708" s="478"/>
      <c r="P708" s="478"/>
      <c r="Q708" s="125"/>
      <c r="R708" s="127"/>
      <c r="S708" s="127"/>
      <c r="T708" s="133" t="str">
        <f t="shared" si="96"/>
        <v/>
      </c>
      <c r="U708" s="134" t="str">
        <f t="shared" si="97"/>
        <v/>
      </c>
      <c r="V708" s="125"/>
      <c r="W708" s="125"/>
      <c r="X708" s="125"/>
      <c r="Y708" s="125"/>
      <c r="Z708" s="128"/>
      <c r="AA708" s="692" t="str">
        <f t="shared" si="90"/>
        <v>ERROR</v>
      </c>
      <c r="AB708" s="128"/>
      <c r="AC708" s="128"/>
      <c r="AD708" s="635"/>
      <c r="AE708" s="131" t="str">
        <f t="shared" si="91"/>
        <v>ERROR</v>
      </c>
      <c r="AF708" s="479"/>
      <c r="AG708" s="690"/>
      <c r="AH708" s="481"/>
      <c r="AI708" s="689"/>
      <c r="AJ708" s="480"/>
      <c r="AK708" s="127"/>
      <c r="AL708" s="125"/>
      <c r="AM708" s="125"/>
      <c r="AN708" s="128"/>
      <c r="AO708" s="128"/>
      <c r="AP708" s="125"/>
      <c r="AQ708" s="705"/>
      <c r="AR708" s="96" t="str">
        <f t="shared" si="92"/>
        <v/>
      </c>
      <c r="AS708" s="96" t="str">
        <f t="shared" si="93"/>
        <v/>
      </c>
      <c r="AT708" s="132" t="str">
        <f t="shared" si="94"/>
        <v xml:space="preserve"> - </v>
      </c>
      <c r="AU708" s="477" t="str">
        <f>IFERROR(VLOOKUP(B708,adm!$C$2:$E$36,3,FALSE),"")</f>
        <v/>
      </c>
      <c r="AV708" s="258"/>
      <c r="AW708" s="122"/>
      <c r="AX708" s="122"/>
      <c r="AY708" s="122"/>
      <c r="AZ708" s="122"/>
      <c r="BA708" s="122"/>
    </row>
    <row r="709" spans="1:53" ht="15.75" customHeight="1" x14ac:dyDescent="0.25">
      <c r="A709" s="812">
        <v>708</v>
      </c>
      <c r="B709" s="123"/>
      <c r="C709" s="131"/>
      <c r="D709" s="124"/>
      <c r="E709" s="543"/>
      <c r="F709" s="124"/>
      <c r="G709" s="681"/>
      <c r="H709" s="125"/>
      <c r="I709" s="742"/>
      <c r="J709" s="126"/>
      <c r="K709" s="701"/>
      <c r="L709" s="126"/>
      <c r="M709" s="125"/>
      <c r="N709" s="132" t="str">
        <f t="shared" si="95"/>
        <v>708</v>
      </c>
      <c r="O709" s="478"/>
      <c r="P709" s="478"/>
      <c r="Q709" s="125"/>
      <c r="R709" s="127"/>
      <c r="S709" s="127"/>
      <c r="T709" s="133" t="str">
        <f t="shared" si="96"/>
        <v/>
      </c>
      <c r="U709" s="134" t="str">
        <f t="shared" si="97"/>
        <v/>
      </c>
      <c r="V709" s="125"/>
      <c r="W709" s="125"/>
      <c r="X709" s="125"/>
      <c r="Y709" s="125"/>
      <c r="Z709" s="128"/>
      <c r="AA709" s="692" t="str">
        <f t="shared" si="90"/>
        <v>ERROR</v>
      </c>
      <c r="AB709" s="128"/>
      <c r="AC709" s="128"/>
      <c r="AD709" s="635"/>
      <c r="AE709" s="131" t="str">
        <f t="shared" si="91"/>
        <v>ERROR</v>
      </c>
      <c r="AF709" s="479"/>
      <c r="AG709" s="690"/>
      <c r="AH709" s="481"/>
      <c r="AI709" s="689"/>
      <c r="AJ709" s="480"/>
      <c r="AK709" s="127"/>
      <c r="AL709" s="125"/>
      <c r="AM709" s="125"/>
      <c r="AN709" s="128"/>
      <c r="AO709" s="128"/>
      <c r="AP709" s="125"/>
      <c r="AQ709" s="705"/>
      <c r="AR709" s="96" t="str">
        <f t="shared" si="92"/>
        <v/>
      </c>
      <c r="AS709" s="96" t="str">
        <f t="shared" si="93"/>
        <v/>
      </c>
      <c r="AT709" s="132" t="str">
        <f t="shared" si="94"/>
        <v xml:space="preserve"> - </v>
      </c>
      <c r="AU709" s="477" t="str">
        <f>IFERROR(VLOOKUP(B709,adm!$C$2:$E$36,3,FALSE),"")</f>
        <v/>
      </c>
      <c r="AV709" s="258"/>
      <c r="AW709" s="122"/>
      <c r="AX709" s="122"/>
      <c r="AY709" s="122"/>
      <c r="AZ709" s="122"/>
      <c r="BA709" s="122"/>
    </row>
    <row r="710" spans="1:53" ht="15.75" customHeight="1" x14ac:dyDescent="0.25">
      <c r="A710" s="812">
        <v>709</v>
      </c>
      <c r="B710" s="123"/>
      <c r="C710" s="131"/>
      <c r="D710" s="124"/>
      <c r="E710" s="543"/>
      <c r="F710" s="124"/>
      <c r="G710" s="681"/>
      <c r="H710" s="125"/>
      <c r="I710" s="742"/>
      <c r="J710" s="126"/>
      <c r="K710" s="701"/>
      <c r="L710" s="126"/>
      <c r="M710" s="125"/>
      <c r="N710" s="132" t="str">
        <f t="shared" si="95"/>
        <v>709</v>
      </c>
      <c r="O710" s="478"/>
      <c r="P710" s="478"/>
      <c r="Q710" s="125"/>
      <c r="R710" s="127"/>
      <c r="S710" s="127"/>
      <c r="T710" s="133" t="str">
        <f t="shared" si="96"/>
        <v/>
      </c>
      <c r="U710" s="134" t="str">
        <f t="shared" si="97"/>
        <v/>
      </c>
      <c r="V710" s="125"/>
      <c r="W710" s="125"/>
      <c r="X710" s="125"/>
      <c r="Y710" s="125"/>
      <c r="Z710" s="128"/>
      <c r="AA710" s="692" t="str">
        <f t="shared" si="90"/>
        <v>ERROR</v>
      </c>
      <c r="AB710" s="128"/>
      <c r="AC710" s="128"/>
      <c r="AD710" s="635"/>
      <c r="AE710" s="131" t="str">
        <f t="shared" si="91"/>
        <v>ERROR</v>
      </c>
      <c r="AF710" s="479"/>
      <c r="AG710" s="690"/>
      <c r="AH710" s="481"/>
      <c r="AI710" s="689"/>
      <c r="AJ710" s="480"/>
      <c r="AK710" s="127"/>
      <c r="AL710" s="125"/>
      <c r="AM710" s="125"/>
      <c r="AN710" s="128"/>
      <c r="AO710" s="128"/>
      <c r="AP710" s="125"/>
      <c r="AQ710" s="705"/>
      <c r="AR710" s="96" t="str">
        <f t="shared" si="92"/>
        <v/>
      </c>
      <c r="AS710" s="96" t="str">
        <f t="shared" si="93"/>
        <v/>
      </c>
      <c r="AT710" s="132" t="str">
        <f t="shared" si="94"/>
        <v xml:space="preserve"> - </v>
      </c>
      <c r="AU710" s="477" t="str">
        <f>IFERROR(VLOOKUP(B710,adm!$C$2:$E$36,3,FALSE),"")</f>
        <v/>
      </c>
      <c r="AV710" s="258"/>
      <c r="AW710" s="122"/>
      <c r="AX710" s="122"/>
      <c r="AY710" s="122"/>
      <c r="AZ710" s="122"/>
      <c r="BA710" s="122"/>
    </row>
    <row r="711" spans="1:53" ht="15.75" customHeight="1" x14ac:dyDescent="0.25">
      <c r="A711" s="812">
        <v>710</v>
      </c>
      <c r="B711" s="123"/>
      <c r="C711" s="131"/>
      <c r="D711" s="124"/>
      <c r="E711" s="543"/>
      <c r="F711" s="124"/>
      <c r="G711" s="681"/>
      <c r="H711" s="125"/>
      <c r="I711" s="742"/>
      <c r="J711" s="126"/>
      <c r="K711" s="701"/>
      <c r="L711" s="126"/>
      <c r="M711" s="125"/>
      <c r="N711" s="132" t="str">
        <f t="shared" si="95"/>
        <v>710</v>
      </c>
      <c r="O711" s="478"/>
      <c r="P711" s="478"/>
      <c r="Q711" s="125"/>
      <c r="R711" s="127"/>
      <c r="S711" s="127"/>
      <c r="T711" s="133" t="str">
        <f t="shared" si="96"/>
        <v/>
      </c>
      <c r="U711" s="134" t="str">
        <f t="shared" si="97"/>
        <v/>
      </c>
      <c r="V711" s="125"/>
      <c r="W711" s="125"/>
      <c r="X711" s="125"/>
      <c r="Y711" s="125"/>
      <c r="Z711" s="128"/>
      <c r="AA711" s="692" t="str">
        <f t="shared" si="90"/>
        <v>ERROR</v>
      </c>
      <c r="AB711" s="128"/>
      <c r="AC711" s="128"/>
      <c r="AD711" s="635"/>
      <c r="AE711" s="131" t="str">
        <f t="shared" si="91"/>
        <v>ERROR</v>
      </c>
      <c r="AF711" s="479"/>
      <c r="AG711" s="690"/>
      <c r="AH711" s="481"/>
      <c r="AI711" s="689"/>
      <c r="AJ711" s="480"/>
      <c r="AK711" s="127"/>
      <c r="AL711" s="125"/>
      <c r="AM711" s="125"/>
      <c r="AN711" s="128"/>
      <c r="AO711" s="128"/>
      <c r="AP711" s="125"/>
      <c r="AQ711" s="705"/>
      <c r="AR711" s="96" t="str">
        <f t="shared" si="92"/>
        <v/>
      </c>
      <c r="AS711" s="96" t="str">
        <f t="shared" si="93"/>
        <v/>
      </c>
      <c r="AT711" s="132" t="str">
        <f t="shared" si="94"/>
        <v xml:space="preserve"> - </v>
      </c>
      <c r="AU711" s="477" t="str">
        <f>IFERROR(VLOOKUP(B711,adm!$C$2:$E$36,3,FALSE),"")</f>
        <v/>
      </c>
      <c r="AV711" s="258"/>
      <c r="AW711" s="122"/>
      <c r="AX711" s="122"/>
      <c r="AY711" s="122"/>
      <c r="AZ711" s="122"/>
      <c r="BA711" s="122"/>
    </row>
    <row r="712" spans="1:53" ht="15.75" customHeight="1" x14ac:dyDescent="0.25">
      <c r="A712" s="812">
        <v>711</v>
      </c>
      <c r="B712" s="123"/>
      <c r="C712" s="131"/>
      <c r="D712" s="124"/>
      <c r="E712" s="543"/>
      <c r="F712" s="124"/>
      <c r="G712" s="681"/>
      <c r="H712" s="125"/>
      <c r="I712" s="742"/>
      <c r="J712" s="126"/>
      <c r="K712" s="701"/>
      <c r="L712" s="126"/>
      <c r="M712" s="125"/>
      <c r="N712" s="132" t="str">
        <f t="shared" si="95"/>
        <v>711</v>
      </c>
      <c r="O712" s="478"/>
      <c r="P712" s="478"/>
      <c r="Q712" s="125"/>
      <c r="R712" s="127"/>
      <c r="S712" s="127"/>
      <c r="T712" s="133" t="str">
        <f t="shared" si="96"/>
        <v/>
      </c>
      <c r="U712" s="134" t="str">
        <f t="shared" si="97"/>
        <v/>
      </c>
      <c r="V712" s="125"/>
      <c r="W712" s="125"/>
      <c r="X712" s="125"/>
      <c r="Y712" s="125"/>
      <c r="Z712" s="128"/>
      <c r="AA712" s="692" t="str">
        <f t="shared" si="90"/>
        <v>ERROR</v>
      </c>
      <c r="AB712" s="128"/>
      <c r="AC712" s="128"/>
      <c r="AD712" s="635"/>
      <c r="AE712" s="131" t="str">
        <f t="shared" si="91"/>
        <v>ERROR</v>
      </c>
      <c r="AF712" s="479"/>
      <c r="AG712" s="690"/>
      <c r="AH712" s="481"/>
      <c r="AI712" s="689"/>
      <c r="AJ712" s="480"/>
      <c r="AK712" s="127"/>
      <c r="AL712" s="125"/>
      <c r="AM712" s="125"/>
      <c r="AN712" s="128"/>
      <c r="AO712" s="128"/>
      <c r="AP712" s="125"/>
      <c r="AQ712" s="705"/>
      <c r="AR712" s="96" t="str">
        <f t="shared" si="92"/>
        <v/>
      </c>
      <c r="AS712" s="96" t="str">
        <f t="shared" si="93"/>
        <v/>
      </c>
      <c r="AT712" s="132" t="str">
        <f t="shared" si="94"/>
        <v xml:space="preserve"> - </v>
      </c>
      <c r="AU712" s="477" t="str">
        <f>IFERROR(VLOOKUP(B712,adm!$C$2:$E$36,3,FALSE),"")</f>
        <v/>
      </c>
      <c r="AV712" s="258"/>
      <c r="AW712" s="122"/>
      <c r="AX712" s="122"/>
      <c r="AY712" s="122"/>
      <c r="AZ712" s="122"/>
      <c r="BA712" s="122"/>
    </row>
    <row r="713" spans="1:53" ht="15.75" customHeight="1" x14ac:dyDescent="0.25">
      <c r="A713" s="812">
        <v>712</v>
      </c>
      <c r="B713" s="123"/>
      <c r="C713" s="131"/>
      <c r="D713" s="124"/>
      <c r="E713" s="543"/>
      <c r="F713" s="124"/>
      <c r="G713" s="681"/>
      <c r="H713" s="125"/>
      <c r="I713" s="742"/>
      <c r="J713" s="126"/>
      <c r="K713" s="701"/>
      <c r="L713" s="126"/>
      <c r="M713" s="125"/>
      <c r="N713" s="132" t="str">
        <f t="shared" si="95"/>
        <v>712</v>
      </c>
      <c r="O713" s="478"/>
      <c r="P713" s="478"/>
      <c r="Q713" s="125"/>
      <c r="R713" s="127"/>
      <c r="S713" s="127"/>
      <c r="T713" s="133" t="str">
        <f t="shared" si="96"/>
        <v/>
      </c>
      <c r="U713" s="134" t="str">
        <f t="shared" si="97"/>
        <v/>
      </c>
      <c r="V713" s="125"/>
      <c r="W713" s="125"/>
      <c r="X713" s="125"/>
      <c r="Y713" s="125"/>
      <c r="Z713" s="128"/>
      <c r="AA713" s="692" t="str">
        <f t="shared" si="90"/>
        <v>ERROR</v>
      </c>
      <c r="AB713" s="128"/>
      <c r="AC713" s="128"/>
      <c r="AD713" s="635"/>
      <c r="AE713" s="131" t="str">
        <f t="shared" si="91"/>
        <v>ERROR</v>
      </c>
      <c r="AF713" s="479"/>
      <c r="AG713" s="690"/>
      <c r="AH713" s="481"/>
      <c r="AI713" s="689"/>
      <c r="AJ713" s="480"/>
      <c r="AK713" s="127"/>
      <c r="AL713" s="125"/>
      <c r="AM713" s="125"/>
      <c r="AN713" s="128"/>
      <c r="AO713" s="128"/>
      <c r="AP713" s="125"/>
      <c r="AQ713" s="705"/>
      <c r="AR713" s="96" t="str">
        <f t="shared" si="92"/>
        <v/>
      </c>
      <c r="AS713" s="96" t="str">
        <f t="shared" si="93"/>
        <v/>
      </c>
      <c r="AT713" s="132" t="str">
        <f t="shared" si="94"/>
        <v xml:space="preserve"> - </v>
      </c>
      <c r="AU713" s="477" t="str">
        <f>IFERROR(VLOOKUP(B713,adm!$C$2:$E$36,3,FALSE),"")</f>
        <v/>
      </c>
      <c r="AV713" s="258"/>
      <c r="AW713" s="122"/>
      <c r="AX713" s="122"/>
      <c r="AY713" s="122"/>
      <c r="AZ713" s="122"/>
      <c r="BA713" s="122"/>
    </row>
    <row r="714" spans="1:53" ht="15.75" customHeight="1" x14ac:dyDescent="0.25">
      <c r="A714" s="812">
        <v>713</v>
      </c>
      <c r="B714" s="123"/>
      <c r="C714" s="131"/>
      <c r="D714" s="124"/>
      <c r="E714" s="543"/>
      <c r="F714" s="124"/>
      <c r="G714" s="681"/>
      <c r="H714" s="125"/>
      <c r="I714" s="742"/>
      <c r="J714" s="126"/>
      <c r="K714" s="701"/>
      <c r="L714" s="126"/>
      <c r="M714" s="125"/>
      <c r="N714" s="132" t="str">
        <f t="shared" si="95"/>
        <v>713</v>
      </c>
      <c r="O714" s="478"/>
      <c r="P714" s="478"/>
      <c r="Q714" s="125"/>
      <c r="R714" s="127"/>
      <c r="S714" s="127"/>
      <c r="T714" s="133" t="str">
        <f t="shared" si="96"/>
        <v/>
      </c>
      <c r="U714" s="134" t="str">
        <f t="shared" si="97"/>
        <v/>
      </c>
      <c r="V714" s="125"/>
      <c r="W714" s="125"/>
      <c r="X714" s="125"/>
      <c r="Y714" s="125"/>
      <c r="Z714" s="128"/>
      <c r="AA714" s="692" t="str">
        <f t="shared" si="90"/>
        <v>ERROR</v>
      </c>
      <c r="AB714" s="128"/>
      <c r="AC714" s="128"/>
      <c r="AD714" s="635"/>
      <c r="AE714" s="131" t="str">
        <f t="shared" si="91"/>
        <v>ERROR</v>
      </c>
      <c r="AF714" s="479"/>
      <c r="AG714" s="690"/>
      <c r="AH714" s="481"/>
      <c r="AI714" s="689"/>
      <c r="AJ714" s="480"/>
      <c r="AK714" s="127"/>
      <c r="AL714" s="125"/>
      <c r="AM714" s="125"/>
      <c r="AN714" s="128"/>
      <c r="AO714" s="128"/>
      <c r="AP714" s="125"/>
      <c r="AQ714" s="705"/>
      <c r="AR714" s="96" t="str">
        <f t="shared" si="92"/>
        <v/>
      </c>
      <c r="AS714" s="96" t="str">
        <f t="shared" si="93"/>
        <v/>
      </c>
      <c r="AT714" s="132" t="str">
        <f t="shared" si="94"/>
        <v xml:space="preserve"> - </v>
      </c>
      <c r="AU714" s="477" t="str">
        <f>IFERROR(VLOOKUP(B714,adm!$C$2:$E$36,3,FALSE),"")</f>
        <v/>
      </c>
      <c r="AV714" s="258"/>
      <c r="AW714" s="122"/>
      <c r="AX714" s="122"/>
      <c r="AY714" s="122"/>
      <c r="AZ714" s="122"/>
      <c r="BA714" s="122"/>
    </row>
    <row r="715" spans="1:53" ht="15.75" customHeight="1" x14ac:dyDescent="0.25">
      <c r="A715" s="812">
        <v>714</v>
      </c>
      <c r="B715" s="123"/>
      <c r="C715" s="131"/>
      <c r="D715" s="124"/>
      <c r="E715" s="543"/>
      <c r="F715" s="124"/>
      <c r="G715" s="681"/>
      <c r="H715" s="125"/>
      <c r="I715" s="742"/>
      <c r="J715" s="126"/>
      <c r="K715" s="701"/>
      <c r="L715" s="126"/>
      <c r="M715" s="125"/>
      <c r="N715" s="132" t="str">
        <f t="shared" si="95"/>
        <v>714</v>
      </c>
      <c r="O715" s="478"/>
      <c r="P715" s="478"/>
      <c r="Q715" s="125"/>
      <c r="R715" s="127"/>
      <c r="S715" s="127"/>
      <c r="T715" s="133" t="str">
        <f t="shared" si="96"/>
        <v/>
      </c>
      <c r="U715" s="134" t="str">
        <f t="shared" si="97"/>
        <v/>
      </c>
      <c r="V715" s="125"/>
      <c r="W715" s="125"/>
      <c r="X715" s="125"/>
      <c r="Y715" s="125"/>
      <c r="Z715" s="128"/>
      <c r="AA715" s="692" t="str">
        <f t="shared" si="90"/>
        <v>ERROR</v>
      </c>
      <c r="AB715" s="128"/>
      <c r="AC715" s="128"/>
      <c r="AD715" s="635"/>
      <c r="AE715" s="131" t="str">
        <f t="shared" si="91"/>
        <v>ERROR</v>
      </c>
      <c r="AF715" s="479"/>
      <c r="AG715" s="690"/>
      <c r="AH715" s="481"/>
      <c r="AI715" s="689"/>
      <c r="AJ715" s="480"/>
      <c r="AK715" s="127"/>
      <c r="AL715" s="125"/>
      <c r="AM715" s="125"/>
      <c r="AN715" s="128"/>
      <c r="AO715" s="128"/>
      <c r="AP715" s="125"/>
      <c r="AQ715" s="705"/>
      <c r="AR715" s="96" t="str">
        <f t="shared" si="92"/>
        <v/>
      </c>
      <c r="AS715" s="96" t="str">
        <f t="shared" si="93"/>
        <v/>
      </c>
      <c r="AT715" s="132" t="str">
        <f t="shared" si="94"/>
        <v xml:space="preserve"> - </v>
      </c>
      <c r="AU715" s="477" t="str">
        <f>IFERROR(VLOOKUP(B715,adm!$C$2:$E$36,3,FALSE),"")</f>
        <v/>
      </c>
      <c r="AV715" s="258"/>
      <c r="AW715" s="122"/>
      <c r="AX715" s="122"/>
      <c r="AY715" s="122"/>
      <c r="AZ715" s="122"/>
      <c r="BA715" s="122"/>
    </row>
    <row r="716" spans="1:53" ht="15.75" customHeight="1" x14ac:dyDescent="0.25">
      <c r="A716" s="812">
        <v>715</v>
      </c>
      <c r="B716" s="123"/>
      <c r="C716" s="131"/>
      <c r="D716" s="124"/>
      <c r="E716" s="543"/>
      <c r="F716" s="124"/>
      <c r="G716" s="681"/>
      <c r="H716" s="125"/>
      <c r="I716" s="742"/>
      <c r="J716" s="126"/>
      <c r="K716" s="701"/>
      <c r="L716" s="126"/>
      <c r="M716" s="125"/>
      <c r="N716" s="132" t="str">
        <f t="shared" si="95"/>
        <v>715</v>
      </c>
      <c r="O716" s="478"/>
      <c r="P716" s="478"/>
      <c r="Q716" s="125"/>
      <c r="R716" s="127"/>
      <c r="S716" s="127"/>
      <c r="T716" s="133" t="str">
        <f t="shared" si="96"/>
        <v/>
      </c>
      <c r="U716" s="134" t="str">
        <f t="shared" si="97"/>
        <v/>
      </c>
      <c r="V716" s="125"/>
      <c r="W716" s="125"/>
      <c r="X716" s="125"/>
      <c r="Y716" s="125"/>
      <c r="Z716" s="128"/>
      <c r="AA716" s="692" t="str">
        <f t="shared" si="90"/>
        <v>ERROR</v>
      </c>
      <c r="AB716" s="128"/>
      <c r="AC716" s="128"/>
      <c r="AD716" s="635"/>
      <c r="AE716" s="131" t="str">
        <f t="shared" si="91"/>
        <v>ERROR</v>
      </c>
      <c r="AF716" s="479"/>
      <c r="AG716" s="690"/>
      <c r="AH716" s="481"/>
      <c r="AI716" s="689"/>
      <c r="AJ716" s="480"/>
      <c r="AK716" s="127"/>
      <c r="AL716" s="125"/>
      <c r="AM716" s="125"/>
      <c r="AN716" s="128"/>
      <c r="AO716" s="128"/>
      <c r="AP716" s="125"/>
      <c r="AQ716" s="705"/>
      <c r="AR716" s="96" t="str">
        <f t="shared" si="92"/>
        <v/>
      </c>
      <c r="AS716" s="96" t="str">
        <f t="shared" si="93"/>
        <v/>
      </c>
      <c r="AT716" s="132" t="str">
        <f t="shared" si="94"/>
        <v xml:space="preserve"> - </v>
      </c>
      <c r="AU716" s="477" t="str">
        <f>IFERROR(VLOOKUP(B716,adm!$C$2:$E$36,3,FALSE),"")</f>
        <v/>
      </c>
      <c r="AV716" s="258"/>
      <c r="AW716" s="122"/>
      <c r="AX716" s="122"/>
      <c r="AY716" s="122"/>
      <c r="AZ716" s="122"/>
      <c r="BA716" s="122"/>
    </row>
    <row r="717" spans="1:53" ht="15.75" customHeight="1" x14ac:dyDescent="0.25">
      <c r="A717" s="812">
        <v>716</v>
      </c>
      <c r="B717" s="123"/>
      <c r="C717" s="131"/>
      <c r="D717" s="124"/>
      <c r="E717" s="543"/>
      <c r="F717" s="124"/>
      <c r="G717" s="681"/>
      <c r="H717" s="125"/>
      <c r="I717" s="742"/>
      <c r="J717" s="126"/>
      <c r="K717" s="701"/>
      <c r="L717" s="126"/>
      <c r="M717" s="125"/>
      <c r="N717" s="132" t="str">
        <f t="shared" si="95"/>
        <v>716</v>
      </c>
      <c r="O717" s="478"/>
      <c r="P717" s="478"/>
      <c r="Q717" s="125"/>
      <c r="R717" s="127"/>
      <c r="S717" s="127"/>
      <c r="T717" s="133" t="str">
        <f t="shared" si="96"/>
        <v/>
      </c>
      <c r="U717" s="134" t="str">
        <f t="shared" si="97"/>
        <v/>
      </c>
      <c r="V717" s="125"/>
      <c r="W717" s="125"/>
      <c r="X717" s="125"/>
      <c r="Y717" s="125"/>
      <c r="Z717" s="128"/>
      <c r="AA717" s="692" t="str">
        <f t="shared" si="90"/>
        <v>ERROR</v>
      </c>
      <c r="AB717" s="128"/>
      <c r="AC717" s="128"/>
      <c r="AD717" s="635"/>
      <c r="AE717" s="131" t="str">
        <f t="shared" si="91"/>
        <v>ERROR</v>
      </c>
      <c r="AF717" s="479"/>
      <c r="AG717" s="690"/>
      <c r="AH717" s="481"/>
      <c r="AI717" s="689"/>
      <c r="AJ717" s="480"/>
      <c r="AK717" s="127"/>
      <c r="AL717" s="125"/>
      <c r="AM717" s="125"/>
      <c r="AN717" s="128"/>
      <c r="AO717" s="128"/>
      <c r="AP717" s="125"/>
      <c r="AQ717" s="705"/>
      <c r="AR717" s="96" t="str">
        <f t="shared" si="92"/>
        <v/>
      </c>
      <c r="AS717" s="96" t="str">
        <f t="shared" si="93"/>
        <v/>
      </c>
      <c r="AT717" s="132" t="str">
        <f t="shared" si="94"/>
        <v xml:space="preserve"> - </v>
      </c>
      <c r="AU717" s="477" t="str">
        <f>IFERROR(VLOOKUP(B717,adm!$C$2:$E$36,3,FALSE),"")</f>
        <v/>
      </c>
      <c r="AV717" s="258"/>
      <c r="AW717" s="122"/>
      <c r="AX717" s="122"/>
      <c r="AY717" s="122"/>
      <c r="AZ717" s="122"/>
      <c r="BA717" s="122"/>
    </row>
    <row r="718" spans="1:53" ht="15.75" customHeight="1" x14ac:dyDescent="0.25">
      <c r="A718" s="812">
        <v>717</v>
      </c>
      <c r="B718" s="123"/>
      <c r="C718" s="131"/>
      <c r="D718" s="124"/>
      <c r="E718" s="543"/>
      <c r="F718" s="124"/>
      <c r="G718" s="681"/>
      <c r="H718" s="125"/>
      <c r="I718" s="742"/>
      <c r="J718" s="126"/>
      <c r="K718" s="701"/>
      <c r="L718" s="126"/>
      <c r="M718" s="125"/>
      <c r="N718" s="132" t="str">
        <f t="shared" si="95"/>
        <v>717</v>
      </c>
      <c r="O718" s="478"/>
      <c r="P718" s="478"/>
      <c r="Q718" s="125"/>
      <c r="R718" s="127"/>
      <c r="S718" s="127"/>
      <c r="T718" s="133" t="str">
        <f t="shared" si="96"/>
        <v/>
      </c>
      <c r="U718" s="134" t="str">
        <f t="shared" si="97"/>
        <v/>
      </c>
      <c r="V718" s="125"/>
      <c r="W718" s="125"/>
      <c r="X718" s="125"/>
      <c r="Y718" s="125"/>
      <c r="Z718" s="128"/>
      <c r="AA718" s="692" t="str">
        <f t="shared" si="90"/>
        <v>ERROR</v>
      </c>
      <c r="AB718" s="128"/>
      <c r="AC718" s="128"/>
      <c r="AD718" s="635"/>
      <c r="AE718" s="131" t="str">
        <f t="shared" si="91"/>
        <v>ERROR</v>
      </c>
      <c r="AF718" s="479"/>
      <c r="AG718" s="690"/>
      <c r="AH718" s="481"/>
      <c r="AI718" s="689"/>
      <c r="AJ718" s="480"/>
      <c r="AK718" s="127"/>
      <c r="AL718" s="125"/>
      <c r="AM718" s="125"/>
      <c r="AN718" s="128"/>
      <c r="AO718" s="128"/>
      <c r="AP718" s="125"/>
      <c r="AQ718" s="705"/>
      <c r="AR718" s="96" t="str">
        <f t="shared" si="92"/>
        <v/>
      </c>
      <c r="AS718" s="96" t="str">
        <f t="shared" si="93"/>
        <v/>
      </c>
      <c r="AT718" s="132" t="str">
        <f t="shared" si="94"/>
        <v xml:space="preserve"> - </v>
      </c>
      <c r="AU718" s="477" t="str">
        <f>IFERROR(VLOOKUP(B718,adm!$C$2:$E$36,3,FALSE),"")</f>
        <v/>
      </c>
      <c r="AV718" s="258"/>
      <c r="AW718" s="122"/>
      <c r="AX718" s="122"/>
      <c r="AY718" s="122"/>
      <c r="AZ718" s="122"/>
      <c r="BA718" s="122"/>
    </row>
    <row r="719" spans="1:53" ht="15.75" customHeight="1" x14ac:dyDescent="0.25">
      <c r="A719" s="812">
        <v>718</v>
      </c>
      <c r="B719" s="123"/>
      <c r="C719" s="131"/>
      <c r="D719" s="124"/>
      <c r="E719" s="543"/>
      <c r="F719" s="124"/>
      <c r="G719" s="681"/>
      <c r="H719" s="125"/>
      <c r="I719" s="742"/>
      <c r="J719" s="126"/>
      <c r="K719" s="701"/>
      <c r="L719" s="126"/>
      <c r="M719" s="125"/>
      <c r="N719" s="132" t="str">
        <f t="shared" si="95"/>
        <v>718</v>
      </c>
      <c r="O719" s="478"/>
      <c r="P719" s="478"/>
      <c r="Q719" s="125"/>
      <c r="R719" s="127"/>
      <c r="S719" s="127"/>
      <c r="T719" s="133" t="str">
        <f t="shared" si="96"/>
        <v/>
      </c>
      <c r="U719" s="134" t="str">
        <f t="shared" si="97"/>
        <v/>
      </c>
      <c r="V719" s="125"/>
      <c r="W719" s="125"/>
      <c r="X719" s="125"/>
      <c r="Y719" s="125"/>
      <c r="Z719" s="128"/>
      <c r="AA719" s="692" t="str">
        <f t="shared" si="90"/>
        <v>ERROR</v>
      </c>
      <c r="AB719" s="128"/>
      <c r="AC719" s="128"/>
      <c r="AD719" s="635"/>
      <c r="AE719" s="131" t="str">
        <f t="shared" si="91"/>
        <v>ERROR</v>
      </c>
      <c r="AF719" s="479"/>
      <c r="AG719" s="690"/>
      <c r="AH719" s="481"/>
      <c r="AI719" s="689"/>
      <c r="AJ719" s="480"/>
      <c r="AK719" s="127"/>
      <c r="AL719" s="125"/>
      <c r="AM719" s="125"/>
      <c r="AN719" s="128"/>
      <c r="AO719" s="128"/>
      <c r="AP719" s="125"/>
      <c r="AQ719" s="705"/>
      <c r="AR719" s="96" t="str">
        <f t="shared" si="92"/>
        <v/>
      </c>
      <c r="AS719" s="96" t="str">
        <f t="shared" si="93"/>
        <v/>
      </c>
      <c r="AT719" s="132" t="str">
        <f t="shared" si="94"/>
        <v xml:space="preserve"> - </v>
      </c>
      <c r="AU719" s="477" t="str">
        <f>IFERROR(VLOOKUP(B719,adm!$C$2:$E$36,3,FALSE),"")</f>
        <v/>
      </c>
      <c r="AV719" s="258"/>
      <c r="AW719" s="122"/>
      <c r="AX719" s="122"/>
      <c r="AY719" s="122"/>
      <c r="AZ719" s="122"/>
      <c r="BA719" s="122"/>
    </row>
    <row r="720" spans="1:53" ht="15.75" customHeight="1" x14ac:dyDescent="0.25">
      <c r="A720" s="812">
        <v>719</v>
      </c>
      <c r="B720" s="123"/>
      <c r="C720" s="131"/>
      <c r="D720" s="124"/>
      <c r="E720" s="543"/>
      <c r="F720" s="124"/>
      <c r="G720" s="681"/>
      <c r="H720" s="125"/>
      <c r="I720" s="742"/>
      <c r="J720" s="126"/>
      <c r="K720" s="701"/>
      <c r="L720" s="126"/>
      <c r="M720" s="125"/>
      <c r="N720" s="132" t="str">
        <f t="shared" si="95"/>
        <v>719</v>
      </c>
      <c r="O720" s="478"/>
      <c r="P720" s="478"/>
      <c r="Q720" s="125"/>
      <c r="R720" s="127"/>
      <c r="S720" s="127"/>
      <c r="T720" s="133" t="str">
        <f t="shared" si="96"/>
        <v/>
      </c>
      <c r="U720" s="134" t="str">
        <f t="shared" si="97"/>
        <v/>
      </c>
      <c r="V720" s="125"/>
      <c r="W720" s="125"/>
      <c r="X720" s="125"/>
      <c r="Y720" s="125"/>
      <c r="Z720" s="128"/>
      <c r="AA720" s="692" t="str">
        <f t="shared" si="90"/>
        <v>ERROR</v>
      </c>
      <c r="AB720" s="128"/>
      <c r="AC720" s="128"/>
      <c r="AD720" s="635"/>
      <c r="AE720" s="131" t="str">
        <f t="shared" si="91"/>
        <v>ERROR</v>
      </c>
      <c r="AF720" s="479"/>
      <c r="AG720" s="690"/>
      <c r="AH720" s="481"/>
      <c r="AI720" s="689"/>
      <c r="AJ720" s="480"/>
      <c r="AK720" s="127"/>
      <c r="AL720" s="125"/>
      <c r="AM720" s="125"/>
      <c r="AN720" s="128"/>
      <c r="AO720" s="128"/>
      <c r="AP720" s="125"/>
      <c r="AQ720" s="705"/>
      <c r="AR720" s="96" t="str">
        <f t="shared" si="92"/>
        <v/>
      </c>
      <c r="AS720" s="96" t="str">
        <f t="shared" si="93"/>
        <v/>
      </c>
      <c r="AT720" s="132" t="str">
        <f t="shared" si="94"/>
        <v xml:space="preserve"> - </v>
      </c>
      <c r="AU720" s="477" t="str">
        <f>IFERROR(VLOOKUP(B720,adm!$C$2:$E$36,3,FALSE),"")</f>
        <v/>
      </c>
      <c r="AV720" s="258"/>
      <c r="AW720" s="122"/>
      <c r="AX720" s="122"/>
      <c r="AY720" s="122"/>
      <c r="AZ720" s="122"/>
      <c r="BA720" s="122"/>
    </row>
    <row r="721" spans="1:53" ht="15.75" customHeight="1" x14ac:dyDescent="0.25">
      <c r="A721" s="812">
        <v>720</v>
      </c>
      <c r="B721" s="123"/>
      <c r="C721" s="131"/>
      <c r="D721" s="124"/>
      <c r="E721" s="543"/>
      <c r="F721" s="124"/>
      <c r="G721" s="681"/>
      <c r="H721" s="125"/>
      <c r="I721" s="742"/>
      <c r="J721" s="126"/>
      <c r="K721" s="701"/>
      <c r="L721" s="126"/>
      <c r="M721" s="125"/>
      <c r="N721" s="132" t="str">
        <f t="shared" si="95"/>
        <v>720</v>
      </c>
      <c r="O721" s="478"/>
      <c r="P721" s="478"/>
      <c r="Q721" s="125"/>
      <c r="R721" s="127"/>
      <c r="S721" s="127"/>
      <c r="T721" s="133" t="str">
        <f t="shared" si="96"/>
        <v/>
      </c>
      <c r="U721" s="134" t="str">
        <f t="shared" si="97"/>
        <v/>
      </c>
      <c r="V721" s="125"/>
      <c r="W721" s="125"/>
      <c r="X721" s="125"/>
      <c r="Y721" s="125"/>
      <c r="Z721" s="128"/>
      <c r="AA721" s="692" t="str">
        <f t="shared" si="90"/>
        <v>ERROR</v>
      </c>
      <c r="AB721" s="128"/>
      <c r="AC721" s="128"/>
      <c r="AD721" s="635"/>
      <c r="AE721" s="131" t="str">
        <f t="shared" si="91"/>
        <v>ERROR</v>
      </c>
      <c r="AF721" s="479"/>
      <c r="AG721" s="690"/>
      <c r="AH721" s="481"/>
      <c r="AI721" s="689"/>
      <c r="AJ721" s="480"/>
      <c r="AK721" s="127"/>
      <c r="AL721" s="125"/>
      <c r="AM721" s="125"/>
      <c r="AN721" s="128"/>
      <c r="AO721" s="128"/>
      <c r="AP721" s="125"/>
      <c r="AQ721" s="705"/>
      <c r="AR721" s="96" t="str">
        <f t="shared" si="92"/>
        <v/>
      </c>
      <c r="AS721" s="96" t="str">
        <f t="shared" si="93"/>
        <v/>
      </c>
      <c r="AT721" s="132" t="str">
        <f t="shared" si="94"/>
        <v xml:space="preserve"> - </v>
      </c>
      <c r="AU721" s="477" t="str">
        <f>IFERROR(VLOOKUP(B721,adm!$C$2:$E$36,3,FALSE),"")</f>
        <v/>
      </c>
      <c r="AV721" s="258"/>
      <c r="AW721" s="122"/>
      <c r="AX721" s="122"/>
      <c r="AY721" s="122"/>
      <c r="AZ721" s="122"/>
      <c r="BA721" s="122"/>
    </row>
    <row r="722" spans="1:53" ht="15.75" customHeight="1" x14ac:dyDescent="0.25">
      <c r="A722" s="812">
        <v>721</v>
      </c>
      <c r="B722" s="123"/>
      <c r="C722" s="131"/>
      <c r="D722" s="124"/>
      <c r="E722" s="543"/>
      <c r="F722" s="124"/>
      <c r="G722" s="681"/>
      <c r="H722" s="125"/>
      <c r="I722" s="742"/>
      <c r="J722" s="126"/>
      <c r="K722" s="701"/>
      <c r="L722" s="126"/>
      <c r="M722" s="125"/>
      <c r="N722" s="132" t="str">
        <f t="shared" si="95"/>
        <v>721</v>
      </c>
      <c r="O722" s="478"/>
      <c r="P722" s="478"/>
      <c r="Q722" s="125"/>
      <c r="R722" s="127"/>
      <c r="S722" s="127"/>
      <c r="T722" s="133" t="str">
        <f t="shared" si="96"/>
        <v/>
      </c>
      <c r="U722" s="134" t="str">
        <f t="shared" si="97"/>
        <v/>
      </c>
      <c r="V722" s="125"/>
      <c r="W722" s="125"/>
      <c r="X722" s="125"/>
      <c r="Y722" s="125"/>
      <c r="Z722" s="128"/>
      <c r="AA722" s="692" t="str">
        <f t="shared" si="90"/>
        <v>ERROR</v>
      </c>
      <c r="AB722" s="128"/>
      <c r="AC722" s="128"/>
      <c r="AD722" s="635"/>
      <c r="AE722" s="131" t="str">
        <f t="shared" si="91"/>
        <v>ERROR</v>
      </c>
      <c r="AF722" s="479"/>
      <c r="AG722" s="690"/>
      <c r="AH722" s="481"/>
      <c r="AI722" s="689"/>
      <c r="AJ722" s="480"/>
      <c r="AK722" s="127"/>
      <c r="AL722" s="125"/>
      <c r="AM722" s="125"/>
      <c r="AN722" s="128"/>
      <c r="AO722" s="128"/>
      <c r="AP722" s="125"/>
      <c r="AQ722" s="705"/>
      <c r="AR722" s="96" t="str">
        <f t="shared" si="92"/>
        <v/>
      </c>
      <c r="AS722" s="96" t="str">
        <f t="shared" si="93"/>
        <v/>
      </c>
      <c r="AT722" s="132" t="str">
        <f t="shared" si="94"/>
        <v xml:space="preserve"> - </v>
      </c>
      <c r="AU722" s="477" t="str">
        <f>IFERROR(VLOOKUP(B722,adm!$C$2:$E$36,3,FALSE),"")</f>
        <v/>
      </c>
      <c r="AV722" s="258"/>
      <c r="AW722" s="122"/>
      <c r="AX722" s="122"/>
      <c r="AY722" s="122"/>
      <c r="AZ722" s="122"/>
      <c r="BA722" s="122"/>
    </row>
    <row r="723" spans="1:53" ht="15.75" customHeight="1" x14ac:dyDescent="0.25">
      <c r="A723" s="812">
        <v>722</v>
      </c>
      <c r="B723" s="123"/>
      <c r="C723" s="131"/>
      <c r="D723" s="124"/>
      <c r="E723" s="543"/>
      <c r="F723" s="124"/>
      <c r="G723" s="681"/>
      <c r="H723" s="125"/>
      <c r="I723" s="742"/>
      <c r="J723" s="126"/>
      <c r="K723" s="701"/>
      <c r="L723" s="126"/>
      <c r="M723" s="125"/>
      <c r="N723" s="132" t="str">
        <f t="shared" si="95"/>
        <v>722</v>
      </c>
      <c r="O723" s="478"/>
      <c r="P723" s="478"/>
      <c r="Q723" s="125"/>
      <c r="R723" s="127"/>
      <c r="S723" s="127"/>
      <c r="T723" s="133" t="str">
        <f t="shared" si="96"/>
        <v/>
      </c>
      <c r="U723" s="134" t="str">
        <f t="shared" si="97"/>
        <v/>
      </c>
      <c r="V723" s="125"/>
      <c r="W723" s="125"/>
      <c r="X723" s="125"/>
      <c r="Y723" s="125"/>
      <c r="Z723" s="128"/>
      <c r="AA723" s="692" t="str">
        <f t="shared" si="90"/>
        <v>ERROR</v>
      </c>
      <c r="AB723" s="128"/>
      <c r="AC723" s="128"/>
      <c r="AD723" s="635"/>
      <c r="AE723" s="131" t="str">
        <f t="shared" si="91"/>
        <v>ERROR</v>
      </c>
      <c r="AF723" s="479"/>
      <c r="AG723" s="690"/>
      <c r="AH723" s="481"/>
      <c r="AI723" s="689"/>
      <c r="AJ723" s="480"/>
      <c r="AK723" s="127"/>
      <c r="AL723" s="125"/>
      <c r="AM723" s="125"/>
      <c r="AN723" s="128"/>
      <c r="AO723" s="128"/>
      <c r="AP723" s="125"/>
      <c r="AQ723" s="705"/>
      <c r="AR723" s="96" t="str">
        <f t="shared" si="92"/>
        <v/>
      </c>
      <c r="AS723" s="96" t="str">
        <f t="shared" si="93"/>
        <v/>
      </c>
      <c r="AT723" s="132" t="str">
        <f t="shared" si="94"/>
        <v xml:space="preserve"> - </v>
      </c>
      <c r="AU723" s="477" t="str">
        <f>IFERROR(VLOOKUP(B723,adm!$C$2:$E$36,3,FALSE),"")</f>
        <v/>
      </c>
      <c r="AV723" s="258"/>
      <c r="AW723" s="122"/>
      <c r="AX723" s="122"/>
      <c r="AY723" s="122"/>
      <c r="AZ723" s="122"/>
      <c r="BA723" s="122"/>
    </row>
    <row r="724" spans="1:53" ht="15.75" customHeight="1" x14ac:dyDescent="0.25">
      <c r="A724" s="812">
        <v>723</v>
      </c>
      <c r="B724" s="123"/>
      <c r="C724" s="131"/>
      <c r="D724" s="124"/>
      <c r="E724" s="543"/>
      <c r="F724" s="124"/>
      <c r="G724" s="681"/>
      <c r="H724" s="125"/>
      <c r="I724" s="742"/>
      <c r="J724" s="126"/>
      <c r="K724" s="701"/>
      <c r="L724" s="126"/>
      <c r="M724" s="125"/>
      <c r="N724" s="132" t="str">
        <f t="shared" si="95"/>
        <v>723</v>
      </c>
      <c r="O724" s="478"/>
      <c r="P724" s="478"/>
      <c r="Q724" s="125"/>
      <c r="R724" s="127"/>
      <c r="S724" s="127"/>
      <c r="T724" s="133" t="str">
        <f t="shared" si="96"/>
        <v/>
      </c>
      <c r="U724" s="134" t="str">
        <f t="shared" si="97"/>
        <v/>
      </c>
      <c r="V724" s="125"/>
      <c r="W724" s="125"/>
      <c r="X724" s="125"/>
      <c r="Y724" s="125"/>
      <c r="Z724" s="128"/>
      <c r="AA724" s="692" t="str">
        <f t="shared" si="90"/>
        <v>ERROR</v>
      </c>
      <c r="AB724" s="128"/>
      <c r="AC724" s="128"/>
      <c r="AD724" s="635"/>
      <c r="AE724" s="131" t="str">
        <f t="shared" si="91"/>
        <v>ERROR</v>
      </c>
      <c r="AF724" s="479"/>
      <c r="AG724" s="690"/>
      <c r="AH724" s="481"/>
      <c r="AI724" s="689"/>
      <c r="AJ724" s="480"/>
      <c r="AK724" s="127"/>
      <c r="AL724" s="125"/>
      <c r="AM724" s="125"/>
      <c r="AN724" s="128"/>
      <c r="AO724" s="128"/>
      <c r="AP724" s="125"/>
      <c r="AQ724" s="705"/>
      <c r="AR724" s="96" t="str">
        <f t="shared" si="92"/>
        <v/>
      </c>
      <c r="AS724" s="96" t="str">
        <f t="shared" si="93"/>
        <v/>
      </c>
      <c r="AT724" s="132" t="str">
        <f t="shared" si="94"/>
        <v xml:space="preserve"> - </v>
      </c>
      <c r="AU724" s="477" t="str">
        <f>IFERROR(VLOOKUP(B724,adm!$C$2:$E$36,3,FALSE),"")</f>
        <v/>
      </c>
      <c r="AV724" s="258"/>
      <c r="AW724" s="122"/>
      <c r="AX724" s="122"/>
      <c r="AY724" s="122"/>
      <c r="AZ724" s="122"/>
      <c r="BA724" s="122"/>
    </row>
    <row r="725" spans="1:53" ht="15.75" customHeight="1" x14ac:dyDescent="0.25">
      <c r="A725" s="812">
        <v>724</v>
      </c>
      <c r="B725" s="123"/>
      <c r="C725" s="131"/>
      <c r="D725" s="124"/>
      <c r="E725" s="543"/>
      <c r="F725" s="124"/>
      <c r="G725" s="681"/>
      <c r="H725" s="125"/>
      <c r="I725" s="742"/>
      <c r="J725" s="126"/>
      <c r="K725" s="701"/>
      <c r="L725" s="126"/>
      <c r="M725" s="125"/>
      <c r="N725" s="132" t="str">
        <f t="shared" si="95"/>
        <v>724</v>
      </c>
      <c r="O725" s="478"/>
      <c r="P725" s="478"/>
      <c r="Q725" s="125"/>
      <c r="R725" s="127"/>
      <c r="S725" s="127"/>
      <c r="T725" s="133" t="str">
        <f t="shared" si="96"/>
        <v/>
      </c>
      <c r="U725" s="134" t="str">
        <f t="shared" si="97"/>
        <v/>
      </c>
      <c r="V725" s="125"/>
      <c r="W725" s="125"/>
      <c r="X725" s="125"/>
      <c r="Y725" s="125"/>
      <c r="Z725" s="128"/>
      <c r="AA725" s="692" t="str">
        <f t="shared" si="90"/>
        <v>ERROR</v>
      </c>
      <c r="AB725" s="128"/>
      <c r="AC725" s="128"/>
      <c r="AD725" s="635"/>
      <c r="AE725" s="131" t="str">
        <f t="shared" si="91"/>
        <v>ERROR</v>
      </c>
      <c r="AF725" s="479"/>
      <c r="AG725" s="690"/>
      <c r="AH725" s="481"/>
      <c r="AI725" s="689"/>
      <c r="AJ725" s="480"/>
      <c r="AK725" s="127"/>
      <c r="AL725" s="125"/>
      <c r="AM725" s="125"/>
      <c r="AN725" s="128"/>
      <c r="AO725" s="128"/>
      <c r="AP725" s="125"/>
      <c r="AQ725" s="705"/>
      <c r="AR725" s="96" t="str">
        <f t="shared" si="92"/>
        <v/>
      </c>
      <c r="AS725" s="96" t="str">
        <f t="shared" si="93"/>
        <v/>
      </c>
      <c r="AT725" s="132" t="str">
        <f t="shared" si="94"/>
        <v xml:space="preserve"> - </v>
      </c>
      <c r="AU725" s="477" t="str">
        <f>IFERROR(VLOOKUP(B725,adm!$C$2:$E$36,3,FALSE),"")</f>
        <v/>
      </c>
      <c r="AV725" s="258"/>
      <c r="AW725" s="122"/>
      <c r="AX725" s="122"/>
      <c r="AY725" s="122"/>
      <c r="AZ725" s="122"/>
      <c r="BA725" s="122"/>
    </row>
    <row r="726" spans="1:53" ht="15.75" customHeight="1" x14ac:dyDescent="0.25">
      <c r="A726" s="812">
        <v>725</v>
      </c>
      <c r="B726" s="123"/>
      <c r="C726" s="131"/>
      <c r="D726" s="124"/>
      <c r="E726" s="543"/>
      <c r="F726" s="124"/>
      <c r="G726" s="681"/>
      <c r="H726" s="125"/>
      <c r="I726" s="742"/>
      <c r="J726" s="126"/>
      <c r="K726" s="701"/>
      <c r="L726" s="126"/>
      <c r="M726" s="125"/>
      <c r="N726" s="132" t="str">
        <f t="shared" si="95"/>
        <v>725</v>
      </c>
      <c r="O726" s="478"/>
      <c r="P726" s="478"/>
      <c r="Q726" s="125"/>
      <c r="R726" s="127"/>
      <c r="S726" s="127"/>
      <c r="T726" s="133" t="str">
        <f t="shared" si="96"/>
        <v/>
      </c>
      <c r="U726" s="134" t="str">
        <f t="shared" si="97"/>
        <v/>
      </c>
      <c r="V726" s="125"/>
      <c r="W726" s="125"/>
      <c r="X726" s="125"/>
      <c r="Y726" s="125"/>
      <c r="Z726" s="128"/>
      <c r="AA726" s="692" t="str">
        <f t="shared" si="90"/>
        <v>ERROR</v>
      </c>
      <c r="AB726" s="128"/>
      <c r="AC726" s="128"/>
      <c r="AD726" s="635"/>
      <c r="AE726" s="131" t="str">
        <f t="shared" si="91"/>
        <v>ERROR</v>
      </c>
      <c r="AF726" s="479"/>
      <c r="AG726" s="690"/>
      <c r="AH726" s="481"/>
      <c r="AI726" s="689"/>
      <c r="AJ726" s="480"/>
      <c r="AK726" s="127"/>
      <c r="AL726" s="125"/>
      <c r="AM726" s="125"/>
      <c r="AN726" s="128"/>
      <c r="AO726" s="128"/>
      <c r="AP726" s="125"/>
      <c r="AQ726" s="705"/>
      <c r="AR726" s="96" t="str">
        <f t="shared" si="92"/>
        <v/>
      </c>
      <c r="AS726" s="96" t="str">
        <f t="shared" si="93"/>
        <v/>
      </c>
      <c r="AT726" s="132" t="str">
        <f t="shared" si="94"/>
        <v xml:space="preserve"> - </v>
      </c>
      <c r="AU726" s="477" t="str">
        <f>IFERROR(VLOOKUP(B726,adm!$C$2:$E$36,3,FALSE),"")</f>
        <v/>
      </c>
      <c r="AV726" s="258"/>
      <c r="AW726" s="122"/>
      <c r="AX726" s="122"/>
      <c r="AY726" s="122"/>
      <c r="AZ726" s="122"/>
      <c r="BA726" s="122"/>
    </row>
    <row r="727" spans="1:53" ht="15.75" customHeight="1" x14ac:dyDescent="0.25">
      <c r="A727" s="812">
        <v>726</v>
      </c>
      <c r="B727" s="123"/>
      <c r="C727" s="131"/>
      <c r="D727" s="124"/>
      <c r="E727" s="543"/>
      <c r="F727" s="124"/>
      <c r="G727" s="681"/>
      <c r="H727" s="125"/>
      <c r="I727" s="742"/>
      <c r="J727" s="126"/>
      <c r="K727" s="701"/>
      <c r="L727" s="126"/>
      <c r="M727" s="125"/>
      <c r="N727" s="132" t="str">
        <f t="shared" si="95"/>
        <v>726</v>
      </c>
      <c r="O727" s="478"/>
      <c r="P727" s="478"/>
      <c r="Q727" s="125"/>
      <c r="R727" s="127"/>
      <c r="S727" s="127"/>
      <c r="T727" s="133" t="str">
        <f t="shared" si="96"/>
        <v/>
      </c>
      <c r="U727" s="134" t="str">
        <f t="shared" si="97"/>
        <v/>
      </c>
      <c r="V727" s="125"/>
      <c r="W727" s="125"/>
      <c r="X727" s="125"/>
      <c r="Y727" s="125"/>
      <c r="Z727" s="128"/>
      <c r="AA727" s="692" t="str">
        <f t="shared" si="90"/>
        <v>ERROR</v>
      </c>
      <c r="AB727" s="128"/>
      <c r="AC727" s="128"/>
      <c r="AD727" s="635"/>
      <c r="AE727" s="131" t="str">
        <f t="shared" si="91"/>
        <v>ERROR</v>
      </c>
      <c r="AF727" s="479"/>
      <c r="AG727" s="690"/>
      <c r="AH727" s="481"/>
      <c r="AI727" s="689"/>
      <c r="AJ727" s="480"/>
      <c r="AK727" s="127"/>
      <c r="AL727" s="125"/>
      <c r="AM727" s="125"/>
      <c r="AN727" s="128"/>
      <c r="AO727" s="128"/>
      <c r="AP727" s="125"/>
      <c r="AQ727" s="705"/>
      <c r="AR727" s="96" t="str">
        <f t="shared" si="92"/>
        <v/>
      </c>
      <c r="AS727" s="96" t="str">
        <f t="shared" si="93"/>
        <v/>
      </c>
      <c r="AT727" s="132" t="str">
        <f t="shared" si="94"/>
        <v xml:space="preserve"> - </v>
      </c>
      <c r="AU727" s="477" t="str">
        <f>IFERROR(VLOOKUP(B727,adm!$C$2:$E$36,3,FALSE),"")</f>
        <v/>
      </c>
      <c r="AV727" s="258"/>
      <c r="AW727" s="122"/>
      <c r="AX727" s="122"/>
      <c r="AY727" s="122"/>
      <c r="AZ727" s="122"/>
      <c r="BA727" s="122"/>
    </row>
    <row r="728" spans="1:53" ht="15.75" customHeight="1" x14ac:dyDescent="0.25">
      <c r="A728" s="812">
        <v>727</v>
      </c>
      <c r="B728" s="123"/>
      <c r="C728" s="131"/>
      <c r="D728" s="124"/>
      <c r="E728" s="543"/>
      <c r="F728" s="124"/>
      <c r="G728" s="681"/>
      <c r="H728" s="125"/>
      <c r="I728" s="742"/>
      <c r="J728" s="126"/>
      <c r="K728" s="701"/>
      <c r="L728" s="126"/>
      <c r="M728" s="125"/>
      <c r="N728" s="132" t="str">
        <f t="shared" si="95"/>
        <v>727</v>
      </c>
      <c r="O728" s="478"/>
      <c r="P728" s="478"/>
      <c r="Q728" s="125"/>
      <c r="R728" s="127"/>
      <c r="S728" s="127"/>
      <c r="T728" s="133" t="str">
        <f t="shared" si="96"/>
        <v/>
      </c>
      <c r="U728" s="134" t="str">
        <f t="shared" si="97"/>
        <v/>
      </c>
      <c r="V728" s="125"/>
      <c r="W728" s="125"/>
      <c r="X728" s="125"/>
      <c r="Y728" s="125"/>
      <c r="Z728" s="128"/>
      <c r="AA728" s="692" t="str">
        <f t="shared" si="90"/>
        <v>ERROR</v>
      </c>
      <c r="AB728" s="128"/>
      <c r="AC728" s="128"/>
      <c r="AD728" s="635"/>
      <c r="AE728" s="131" t="str">
        <f t="shared" si="91"/>
        <v>ERROR</v>
      </c>
      <c r="AF728" s="479"/>
      <c r="AG728" s="690"/>
      <c r="AH728" s="481"/>
      <c r="AI728" s="689"/>
      <c r="AJ728" s="480"/>
      <c r="AK728" s="127"/>
      <c r="AL728" s="125"/>
      <c r="AM728" s="125"/>
      <c r="AN728" s="128"/>
      <c r="AO728" s="128"/>
      <c r="AP728" s="125"/>
      <c r="AQ728" s="705"/>
      <c r="AR728" s="96" t="str">
        <f t="shared" si="92"/>
        <v/>
      </c>
      <c r="AS728" s="96" t="str">
        <f t="shared" si="93"/>
        <v/>
      </c>
      <c r="AT728" s="132" t="str">
        <f t="shared" si="94"/>
        <v xml:space="preserve"> - </v>
      </c>
      <c r="AU728" s="477" t="str">
        <f>IFERROR(VLOOKUP(B728,adm!$C$2:$E$36,3,FALSE),"")</f>
        <v/>
      </c>
      <c r="AV728" s="258"/>
      <c r="AW728" s="122"/>
      <c r="AX728" s="122"/>
      <c r="AY728" s="122"/>
      <c r="AZ728" s="122"/>
      <c r="BA728" s="122"/>
    </row>
    <row r="729" spans="1:53" ht="15.75" customHeight="1" x14ac:dyDescent="0.25">
      <c r="A729" s="812">
        <v>728</v>
      </c>
      <c r="B729" s="123"/>
      <c r="C729" s="131"/>
      <c r="D729" s="124"/>
      <c r="E729" s="543"/>
      <c r="F729" s="124"/>
      <c r="G729" s="681"/>
      <c r="H729" s="125"/>
      <c r="I729" s="742"/>
      <c r="J729" s="126"/>
      <c r="K729" s="701"/>
      <c r="L729" s="126"/>
      <c r="M729" s="125"/>
      <c r="N729" s="132" t="str">
        <f t="shared" si="95"/>
        <v>728</v>
      </c>
      <c r="O729" s="478"/>
      <c r="P729" s="478"/>
      <c r="Q729" s="125"/>
      <c r="R729" s="127"/>
      <c r="S729" s="127"/>
      <c r="T729" s="133" t="str">
        <f t="shared" si="96"/>
        <v/>
      </c>
      <c r="U729" s="134" t="str">
        <f t="shared" si="97"/>
        <v/>
      </c>
      <c r="V729" s="125"/>
      <c r="W729" s="125"/>
      <c r="X729" s="125"/>
      <c r="Y729" s="125"/>
      <c r="Z729" s="128"/>
      <c r="AA729" s="692" t="str">
        <f t="shared" si="90"/>
        <v>ERROR</v>
      </c>
      <c r="AB729" s="128"/>
      <c r="AC729" s="128"/>
      <c r="AD729" s="635"/>
      <c r="AE729" s="131" t="str">
        <f t="shared" si="91"/>
        <v>ERROR</v>
      </c>
      <c r="AF729" s="479"/>
      <c r="AG729" s="690"/>
      <c r="AH729" s="481"/>
      <c r="AI729" s="689"/>
      <c r="AJ729" s="480"/>
      <c r="AK729" s="127"/>
      <c r="AL729" s="125"/>
      <c r="AM729" s="125"/>
      <c r="AN729" s="128"/>
      <c r="AO729" s="128"/>
      <c r="AP729" s="125"/>
      <c r="AQ729" s="705"/>
      <c r="AR729" s="96" t="str">
        <f t="shared" si="92"/>
        <v/>
      </c>
      <c r="AS729" s="96" t="str">
        <f t="shared" si="93"/>
        <v/>
      </c>
      <c r="AT729" s="132" t="str">
        <f t="shared" si="94"/>
        <v xml:space="preserve"> - </v>
      </c>
      <c r="AU729" s="477" t="str">
        <f>IFERROR(VLOOKUP(B729,adm!$C$2:$E$36,3,FALSE),"")</f>
        <v/>
      </c>
      <c r="AV729" s="258"/>
      <c r="AW729" s="122"/>
      <c r="AX729" s="122"/>
      <c r="AY729" s="122"/>
      <c r="AZ729" s="122"/>
      <c r="BA729" s="122"/>
    </row>
    <row r="730" spans="1:53" ht="15.75" customHeight="1" x14ac:dyDescent="0.25">
      <c r="A730" s="812">
        <v>729</v>
      </c>
      <c r="B730" s="123"/>
      <c r="C730" s="131"/>
      <c r="D730" s="124"/>
      <c r="E730" s="543"/>
      <c r="F730" s="124"/>
      <c r="G730" s="681"/>
      <c r="H730" s="125"/>
      <c r="I730" s="742"/>
      <c r="J730" s="126"/>
      <c r="K730" s="701"/>
      <c r="L730" s="126"/>
      <c r="M730" s="125"/>
      <c r="N730" s="132" t="str">
        <f t="shared" si="95"/>
        <v>729</v>
      </c>
      <c r="O730" s="478"/>
      <c r="P730" s="478"/>
      <c r="Q730" s="125"/>
      <c r="R730" s="127"/>
      <c r="S730" s="127"/>
      <c r="T730" s="133" t="str">
        <f t="shared" si="96"/>
        <v/>
      </c>
      <c r="U730" s="134" t="str">
        <f t="shared" si="97"/>
        <v/>
      </c>
      <c r="V730" s="125"/>
      <c r="W730" s="125"/>
      <c r="X730" s="125"/>
      <c r="Y730" s="125"/>
      <c r="Z730" s="128"/>
      <c r="AA730" s="692" t="str">
        <f t="shared" si="90"/>
        <v>ERROR</v>
      </c>
      <c r="AB730" s="128"/>
      <c r="AC730" s="128"/>
      <c r="AD730" s="635"/>
      <c r="AE730" s="131" t="str">
        <f t="shared" si="91"/>
        <v>ERROR</v>
      </c>
      <c r="AF730" s="479"/>
      <c r="AG730" s="690"/>
      <c r="AH730" s="481"/>
      <c r="AI730" s="689"/>
      <c r="AJ730" s="480"/>
      <c r="AK730" s="127"/>
      <c r="AL730" s="125"/>
      <c r="AM730" s="125"/>
      <c r="AN730" s="128"/>
      <c r="AO730" s="128"/>
      <c r="AP730" s="125"/>
      <c r="AQ730" s="705"/>
      <c r="AR730" s="96" t="str">
        <f t="shared" si="92"/>
        <v/>
      </c>
      <c r="AS730" s="96" t="str">
        <f t="shared" si="93"/>
        <v/>
      </c>
      <c r="AT730" s="132" t="str">
        <f t="shared" si="94"/>
        <v xml:space="preserve"> - </v>
      </c>
      <c r="AU730" s="477" t="str">
        <f>IFERROR(VLOOKUP(B730,adm!$C$2:$E$36,3,FALSE),"")</f>
        <v/>
      </c>
      <c r="AV730" s="258"/>
      <c r="AW730" s="122"/>
      <c r="AX730" s="122"/>
      <c r="AY730" s="122"/>
      <c r="AZ730" s="122"/>
      <c r="BA730" s="122"/>
    </row>
    <row r="731" spans="1:53" ht="15.75" customHeight="1" x14ac:dyDescent="0.25">
      <c r="A731" s="812">
        <v>730</v>
      </c>
      <c r="B731" s="123"/>
      <c r="C731" s="131"/>
      <c r="D731" s="124"/>
      <c r="E731" s="543"/>
      <c r="F731" s="124"/>
      <c r="G731" s="681"/>
      <c r="H731" s="125"/>
      <c r="I731" s="742"/>
      <c r="J731" s="126"/>
      <c r="K731" s="701"/>
      <c r="L731" s="126"/>
      <c r="M731" s="125"/>
      <c r="N731" s="132" t="str">
        <f t="shared" si="95"/>
        <v>730</v>
      </c>
      <c r="O731" s="478"/>
      <c r="P731" s="478"/>
      <c r="Q731" s="125"/>
      <c r="R731" s="127"/>
      <c r="S731" s="127"/>
      <c r="T731" s="133" t="str">
        <f t="shared" si="96"/>
        <v/>
      </c>
      <c r="U731" s="134" t="str">
        <f t="shared" si="97"/>
        <v/>
      </c>
      <c r="V731" s="125"/>
      <c r="W731" s="125"/>
      <c r="X731" s="125"/>
      <c r="Y731" s="125"/>
      <c r="Z731" s="128"/>
      <c r="AA731" s="692" t="str">
        <f t="shared" si="90"/>
        <v>ERROR</v>
      </c>
      <c r="AB731" s="128"/>
      <c r="AC731" s="128"/>
      <c r="AD731" s="635"/>
      <c r="AE731" s="131" t="str">
        <f t="shared" si="91"/>
        <v>ERROR</v>
      </c>
      <c r="AF731" s="479"/>
      <c r="AG731" s="690"/>
      <c r="AH731" s="481"/>
      <c r="AI731" s="689"/>
      <c r="AJ731" s="480"/>
      <c r="AK731" s="127"/>
      <c r="AL731" s="125"/>
      <c r="AM731" s="125"/>
      <c r="AN731" s="128"/>
      <c r="AO731" s="128"/>
      <c r="AP731" s="125"/>
      <c r="AQ731" s="705"/>
      <c r="AR731" s="96" t="str">
        <f t="shared" si="92"/>
        <v/>
      </c>
      <c r="AS731" s="96" t="str">
        <f t="shared" si="93"/>
        <v/>
      </c>
      <c r="AT731" s="132" t="str">
        <f t="shared" si="94"/>
        <v xml:space="preserve"> - </v>
      </c>
      <c r="AU731" s="477" t="str">
        <f>IFERROR(VLOOKUP(B731,adm!$C$2:$E$36,3,FALSE),"")</f>
        <v/>
      </c>
      <c r="AV731" s="258"/>
      <c r="AW731" s="122"/>
      <c r="AX731" s="122"/>
      <c r="AY731" s="122"/>
      <c r="AZ731" s="122"/>
      <c r="BA731" s="122"/>
    </row>
    <row r="732" spans="1:53" ht="15.75" customHeight="1" x14ac:dyDescent="0.25">
      <c r="A732" s="812">
        <v>731</v>
      </c>
      <c r="B732" s="123"/>
      <c r="C732" s="131"/>
      <c r="D732" s="124"/>
      <c r="E732" s="543"/>
      <c r="F732" s="124"/>
      <c r="G732" s="681"/>
      <c r="H732" s="125"/>
      <c r="I732" s="742"/>
      <c r="J732" s="126"/>
      <c r="K732" s="701"/>
      <c r="L732" s="126"/>
      <c r="M732" s="125"/>
      <c r="N732" s="132" t="str">
        <f t="shared" si="95"/>
        <v>731</v>
      </c>
      <c r="O732" s="478"/>
      <c r="P732" s="478"/>
      <c r="Q732" s="125"/>
      <c r="R732" s="127"/>
      <c r="S732" s="127"/>
      <c r="T732" s="133" t="str">
        <f t="shared" si="96"/>
        <v/>
      </c>
      <c r="U732" s="134" t="str">
        <f t="shared" si="97"/>
        <v/>
      </c>
      <c r="V732" s="125"/>
      <c r="W732" s="125"/>
      <c r="X732" s="125"/>
      <c r="Y732" s="125"/>
      <c r="Z732" s="128"/>
      <c r="AA732" s="692" t="str">
        <f t="shared" si="90"/>
        <v>ERROR</v>
      </c>
      <c r="AB732" s="128"/>
      <c r="AC732" s="128"/>
      <c r="AD732" s="635"/>
      <c r="AE732" s="131" t="str">
        <f t="shared" si="91"/>
        <v>ERROR</v>
      </c>
      <c r="AF732" s="479"/>
      <c r="AG732" s="690"/>
      <c r="AH732" s="481"/>
      <c r="AI732" s="689"/>
      <c r="AJ732" s="480"/>
      <c r="AK732" s="127"/>
      <c r="AL732" s="125"/>
      <c r="AM732" s="125"/>
      <c r="AN732" s="128"/>
      <c r="AO732" s="128"/>
      <c r="AP732" s="125"/>
      <c r="AQ732" s="705"/>
      <c r="AR732" s="96" t="str">
        <f t="shared" si="92"/>
        <v/>
      </c>
      <c r="AS732" s="96" t="str">
        <f t="shared" si="93"/>
        <v/>
      </c>
      <c r="AT732" s="132" t="str">
        <f t="shared" si="94"/>
        <v xml:space="preserve"> - </v>
      </c>
      <c r="AU732" s="477" t="str">
        <f>IFERROR(VLOOKUP(B732,adm!$C$2:$E$36,3,FALSE),"")</f>
        <v/>
      </c>
      <c r="AV732" s="258"/>
      <c r="AW732" s="122"/>
      <c r="AX732" s="122"/>
      <c r="AY732" s="122"/>
      <c r="AZ732" s="122"/>
      <c r="BA732" s="122"/>
    </row>
    <row r="733" spans="1:53" ht="15.75" customHeight="1" x14ac:dyDescent="0.25">
      <c r="A733" s="812">
        <v>732</v>
      </c>
      <c r="B733" s="123"/>
      <c r="C733" s="131"/>
      <c r="D733" s="124"/>
      <c r="E733" s="543"/>
      <c r="F733" s="124"/>
      <c r="G733" s="681"/>
      <c r="H733" s="125"/>
      <c r="I733" s="742"/>
      <c r="J733" s="126"/>
      <c r="K733" s="701"/>
      <c r="L733" s="126"/>
      <c r="M733" s="125"/>
      <c r="N733" s="132" t="str">
        <f t="shared" si="95"/>
        <v>732</v>
      </c>
      <c r="O733" s="478"/>
      <c r="P733" s="478"/>
      <c r="Q733" s="125"/>
      <c r="R733" s="127"/>
      <c r="S733" s="127"/>
      <c r="T733" s="133" t="str">
        <f t="shared" si="96"/>
        <v/>
      </c>
      <c r="U733" s="134" t="str">
        <f t="shared" si="97"/>
        <v/>
      </c>
      <c r="V733" s="125"/>
      <c r="W733" s="125"/>
      <c r="X733" s="125"/>
      <c r="Y733" s="125"/>
      <c r="Z733" s="128"/>
      <c r="AA733" s="692" t="str">
        <f t="shared" si="90"/>
        <v>ERROR</v>
      </c>
      <c r="AB733" s="128"/>
      <c r="AC733" s="128"/>
      <c r="AD733" s="635"/>
      <c r="AE733" s="131" t="str">
        <f t="shared" si="91"/>
        <v>ERROR</v>
      </c>
      <c r="AF733" s="479"/>
      <c r="AG733" s="690"/>
      <c r="AH733" s="481"/>
      <c r="AI733" s="689"/>
      <c r="AJ733" s="480"/>
      <c r="AK733" s="127"/>
      <c r="AL733" s="125"/>
      <c r="AM733" s="125"/>
      <c r="AN733" s="128"/>
      <c r="AO733" s="128"/>
      <c r="AP733" s="125"/>
      <c r="AQ733" s="705"/>
      <c r="AR733" s="96" t="str">
        <f t="shared" si="92"/>
        <v/>
      </c>
      <c r="AS733" s="96" t="str">
        <f t="shared" si="93"/>
        <v/>
      </c>
      <c r="AT733" s="132" t="str">
        <f t="shared" si="94"/>
        <v xml:space="preserve"> - </v>
      </c>
      <c r="AU733" s="477" t="str">
        <f>IFERROR(VLOOKUP(B733,adm!$C$2:$E$36,3,FALSE),"")</f>
        <v/>
      </c>
      <c r="AV733" s="258"/>
      <c r="AW733" s="122"/>
      <c r="AX733" s="122"/>
      <c r="AY733" s="122"/>
      <c r="AZ733" s="122"/>
      <c r="BA733" s="122"/>
    </row>
    <row r="734" spans="1:53" ht="15.75" customHeight="1" x14ac:dyDescent="0.25">
      <c r="A734" s="812">
        <v>733</v>
      </c>
      <c r="B734" s="123"/>
      <c r="C734" s="131"/>
      <c r="D734" s="124"/>
      <c r="E734" s="543"/>
      <c r="F734" s="124"/>
      <c r="G734" s="681"/>
      <c r="H734" s="125"/>
      <c r="I734" s="742"/>
      <c r="J734" s="126"/>
      <c r="K734" s="701"/>
      <c r="L734" s="126"/>
      <c r="M734" s="125"/>
      <c r="N734" s="132" t="str">
        <f t="shared" si="95"/>
        <v>733</v>
      </c>
      <c r="O734" s="478"/>
      <c r="P734" s="478"/>
      <c r="Q734" s="125"/>
      <c r="R734" s="127"/>
      <c r="S734" s="127"/>
      <c r="T734" s="133" t="str">
        <f t="shared" si="96"/>
        <v/>
      </c>
      <c r="U734" s="134" t="str">
        <f t="shared" si="97"/>
        <v/>
      </c>
      <c r="V734" s="125"/>
      <c r="W734" s="125"/>
      <c r="X734" s="125"/>
      <c r="Y734" s="125"/>
      <c r="Z734" s="128"/>
      <c r="AA734" s="692" t="str">
        <f t="shared" si="90"/>
        <v>ERROR</v>
      </c>
      <c r="AB734" s="128"/>
      <c r="AC734" s="128"/>
      <c r="AD734" s="635"/>
      <c r="AE734" s="131" t="str">
        <f t="shared" si="91"/>
        <v>ERROR</v>
      </c>
      <c r="AF734" s="479"/>
      <c r="AG734" s="690"/>
      <c r="AH734" s="481"/>
      <c r="AI734" s="689"/>
      <c r="AJ734" s="480"/>
      <c r="AK734" s="127"/>
      <c r="AL734" s="125"/>
      <c r="AM734" s="125"/>
      <c r="AN734" s="128"/>
      <c r="AO734" s="128"/>
      <c r="AP734" s="125"/>
      <c r="AQ734" s="705"/>
      <c r="AR734" s="96" t="str">
        <f t="shared" si="92"/>
        <v/>
      </c>
      <c r="AS734" s="96" t="str">
        <f t="shared" si="93"/>
        <v/>
      </c>
      <c r="AT734" s="132" t="str">
        <f t="shared" si="94"/>
        <v xml:space="preserve"> - </v>
      </c>
      <c r="AU734" s="477" t="str">
        <f>IFERROR(VLOOKUP(B734,adm!$C$2:$E$36,3,FALSE),"")</f>
        <v/>
      </c>
      <c r="AV734" s="258"/>
      <c r="AW734" s="122"/>
      <c r="AX734" s="122"/>
      <c r="AY734" s="122"/>
      <c r="AZ734" s="122"/>
      <c r="BA734" s="122"/>
    </row>
    <row r="735" spans="1:53" ht="15.75" customHeight="1" x14ac:dyDescent="0.25">
      <c r="A735" s="812">
        <v>734</v>
      </c>
      <c r="B735" s="123"/>
      <c r="C735" s="131"/>
      <c r="D735" s="124"/>
      <c r="E735" s="543"/>
      <c r="F735" s="124"/>
      <c r="G735" s="681"/>
      <c r="H735" s="125"/>
      <c r="I735" s="742"/>
      <c r="J735" s="126"/>
      <c r="K735" s="701"/>
      <c r="L735" s="126"/>
      <c r="M735" s="125"/>
      <c r="N735" s="132" t="str">
        <f t="shared" si="95"/>
        <v>734</v>
      </c>
      <c r="O735" s="478"/>
      <c r="P735" s="478"/>
      <c r="Q735" s="125"/>
      <c r="R735" s="127"/>
      <c r="S735" s="127"/>
      <c r="T735" s="133" t="str">
        <f t="shared" si="96"/>
        <v/>
      </c>
      <c r="U735" s="134" t="str">
        <f t="shared" si="97"/>
        <v/>
      </c>
      <c r="V735" s="125"/>
      <c r="W735" s="125"/>
      <c r="X735" s="125"/>
      <c r="Y735" s="125"/>
      <c r="Z735" s="128"/>
      <c r="AA735" s="692" t="str">
        <f t="shared" si="90"/>
        <v>ERROR</v>
      </c>
      <c r="AB735" s="128"/>
      <c r="AC735" s="128"/>
      <c r="AD735" s="635"/>
      <c r="AE735" s="131" t="str">
        <f t="shared" si="91"/>
        <v>ERROR</v>
      </c>
      <c r="AF735" s="479"/>
      <c r="AG735" s="690"/>
      <c r="AH735" s="481"/>
      <c r="AI735" s="689"/>
      <c r="AJ735" s="480"/>
      <c r="AK735" s="127"/>
      <c r="AL735" s="125"/>
      <c r="AM735" s="125"/>
      <c r="AN735" s="128"/>
      <c r="AO735" s="128"/>
      <c r="AP735" s="125"/>
      <c r="AQ735" s="705"/>
      <c r="AR735" s="96" t="str">
        <f t="shared" si="92"/>
        <v/>
      </c>
      <c r="AS735" s="96" t="str">
        <f t="shared" si="93"/>
        <v/>
      </c>
      <c r="AT735" s="132" t="str">
        <f t="shared" si="94"/>
        <v xml:space="preserve"> - </v>
      </c>
      <c r="AU735" s="477" t="str">
        <f>IFERROR(VLOOKUP(B735,adm!$C$2:$E$36,3,FALSE),"")</f>
        <v/>
      </c>
      <c r="AV735" s="258"/>
      <c r="AW735" s="122"/>
      <c r="AX735" s="122"/>
      <c r="AY735" s="122"/>
      <c r="AZ735" s="122"/>
      <c r="BA735" s="122"/>
    </row>
    <row r="736" spans="1:53" ht="15.75" customHeight="1" x14ac:dyDescent="0.25">
      <c r="A736" s="812">
        <v>735</v>
      </c>
      <c r="B736" s="123"/>
      <c r="C736" s="131"/>
      <c r="D736" s="124"/>
      <c r="E736" s="543"/>
      <c r="F736" s="124"/>
      <c r="G736" s="681"/>
      <c r="H736" s="125"/>
      <c r="I736" s="742"/>
      <c r="J736" s="126"/>
      <c r="K736" s="701"/>
      <c r="L736" s="126"/>
      <c r="M736" s="125"/>
      <c r="N736" s="132" t="str">
        <f t="shared" si="95"/>
        <v>735</v>
      </c>
      <c r="O736" s="478"/>
      <c r="P736" s="478"/>
      <c r="Q736" s="125"/>
      <c r="R736" s="127"/>
      <c r="S736" s="127"/>
      <c r="T736" s="133" t="str">
        <f t="shared" si="96"/>
        <v/>
      </c>
      <c r="U736" s="134" t="str">
        <f t="shared" si="97"/>
        <v/>
      </c>
      <c r="V736" s="125"/>
      <c r="W736" s="125"/>
      <c r="X736" s="125"/>
      <c r="Y736" s="125"/>
      <c r="Z736" s="128"/>
      <c r="AA736" s="692" t="str">
        <f t="shared" si="90"/>
        <v>ERROR</v>
      </c>
      <c r="AB736" s="128"/>
      <c r="AC736" s="128"/>
      <c r="AD736" s="635"/>
      <c r="AE736" s="131" t="str">
        <f t="shared" si="91"/>
        <v>ERROR</v>
      </c>
      <c r="AF736" s="479"/>
      <c r="AG736" s="690"/>
      <c r="AH736" s="481"/>
      <c r="AI736" s="689"/>
      <c r="AJ736" s="480"/>
      <c r="AK736" s="127"/>
      <c r="AL736" s="125"/>
      <c r="AM736" s="125"/>
      <c r="AN736" s="128"/>
      <c r="AO736" s="128"/>
      <c r="AP736" s="125"/>
      <c r="AQ736" s="705"/>
      <c r="AR736" s="96" t="str">
        <f t="shared" si="92"/>
        <v/>
      </c>
      <c r="AS736" s="96" t="str">
        <f t="shared" si="93"/>
        <v/>
      </c>
      <c r="AT736" s="132" t="str">
        <f t="shared" si="94"/>
        <v xml:space="preserve"> - </v>
      </c>
      <c r="AU736" s="477" t="str">
        <f>IFERROR(VLOOKUP(B736,adm!$C$2:$E$36,3,FALSE),"")</f>
        <v/>
      </c>
      <c r="AV736" s="258"/>
      <c r="AW736" s="122"/>
      <c r="AX736" s="122"/>
      <c r="AY736" s="122"/>
      <c r="AZ736" s="122"/>
      <c r="BA736" s="122"/>
    </row>
    <row r="737" spans="1:53" ht="15.75" customHeight="1" x14ac:dyDescent="0.25">
      <c r="A737" s="812">
        <v>736</v>
      </c>
      <c r="B737" s="123"/>
      <c r="C737" s="131"/>
      <c r="D737" s="124"/>
      <c r="E737" s="543"/>
      <c r="F737" s="124"/>
      <c r="G737" s="681"/>
      <c r="H737" s="125"/>
      <c r="I737" s="742"/>
      <c r="J737" s="126"/>
      <c r="K737" s="701"/>
      <c r="L737" s="126"/>
      <c r="M737" s="125"/>
      <c r="N737" s="132" t="str">
        <f t="shared" si="95"/>
        <v>736</v>
      </c>
      <c r="O737" s="478"/>
      <c r="P737" s="478"/>
      <c r="Q737" s="125"/>
      <c r="R737" s="127"/>
      <c r="S737" s="127"/>
      <c r="T737" s="133" t="str">
        <f t="shared" si="96"/>
        <v/>
      </c>
      <c r="U737" s="134" t="str">
        <f t="shared" si="97"/>
        <v/>
      </c>
      <c r="V737" s="125"/>
      <c r="W737" s="125"/>
      <c r="X737" s="125"/>
      <c r="Y737" s="125"/>
      <c r="Z737" s="128"/>
      <c r="AA737" s="692" t="str">
        <f t="shared" si="90"/>
        <v>ERROR</v>
      </c>
      <c r="AB737" s="128"/>
      <c r="AC737" s="128"/>
      <c r="AD737" s="635"/>
      <c r="AE737" s="131" t="str">
        <f t="shared" si="91"/>
        <v>ERROR</v>
      </c>
      <c r="AF737" s="479"/>
      <c r="AG737" s="690"/>
      <c r="AH737" s="481"/>
      <c r="AI737" s="689"/>
      <c r="AJ737" s="480"/>
      <c r="AK737" s="127"/>
      <c r="AL737" s="125"/>
      <c r="AM737" s="125"/>
      <c r="AN737" s="128"/>
      <c r="AO737" s="128"/>
      <c r="AP737" s="125"/>
      <c r="AQ737" s="705"/>
      <c r="AR737" s="96" t="str">
        <f t="shared" si="92"/>
        <v/>
      </c>
      <c r="AS737" s="96" t="str">
        <f t="shared" si="93"/>
        <v/>
      </c>
      <c r="AT737" s="132" t="str">
        <f t="shared" si="94"/>
        <v xml:space="preserve"> - </v>
      </c>
      <c r="AU737" s="477" t="str">
        <f>IFERROR(VLOOKUP(B737,adm!$C$2:$E$36,3,FALSE),"")</f>
        <v/>
      </c>
      <c r="AV737" s="258"/>
      <c r="AW737" s="122"/>
      <c r="AX737" s="122"/>
      <c r="AY737" s="122"/>
      <c r="AZ737" s="122"/>
      <c r="BA737" s="122"/>
    </row>
    <row r="738" spans="1:53" ht="15" customHeight="1" x14ac:dyDescent="0.25">
      <c r="A738" s="812">
        <v>737</v>
      </c>
      <c r="B738" s="123"/>
      <c r="C738" s="131"/>
      <c r="D738" s="124"/>
      <c r="E738" s="543"/>
      <c r="F738" s="124"/>
      <c r="G738" s="681"/>
      <c r="H738" s="125"/>
      <c r="I738" s="742"/>
      <c r="J738" s="126"/>
      <c r="K738" s="701"/>
      <c r="L738" s="126"/>
      <c r="M738" s="125"/>
      <c r="N738" s="132" t="str">
        <f t="shared" si="95"/>
        <v>737</v>
      </c>
      <c r="O738" s="478"/>
      <c r="P738" s="478"/>
      <c r="Q738" s="125"/>
      <c r="R738" s="127"/>
      <c r="S738" s="127"/>
      <c r="T738" s="133" t="str">
        <f t="shared" si="96"/>
        <v/>
      </c>
      <c r="U738" s="134" t="str">
        <f t="shared" si="97"/>
        <v/>
      </c>
      <c r="V738" s="125"/>
      <c r="W738" s="125"/>
      <c r="X738" s="125"/>
      <c r="Y738" s="125"/>
      <c r="Z738" s="128"/>
      <c r="AA738" s="692" t="str">
        <f t="shared" si="90"/>
        <v>ERROR</v>
      </c>
      <c r="AB738" s="128"/>
      <c r="AC738" s="128"/>
      <c r="AD738" s="635"/>
      <c r="AE738" s="131" t="str">
        <f t="shared" si="91"/>
        <v>ERROR</v>
      </c>
      <c r="AF738" s="479"/>
      <c r="AG738" s="690"/>
      <c r="AH738" s="481"/>
      <c r="AI738" s="689"/>
      <c r="AJ738" s="480"/>
      <c r="AK738" s="127"/>
      <c r="AL738" s="125"/>
      <c r="AM738" s="125"/>
      <c r="AN738" s="128"/>
      <c r="AO738" s="128"/>
      <c r="AP738" s="125"/>
      <c r="AQ738" s="705"/>
      <c r="AR738" s="96" t="str">
        <f t="shared" si="92"/>
        <v/>
      </c>
      <c r="AS738" s="96" t="str">
        <f t="shared" si="93"/>
        <v/>
      </c>
      <c r="AT738" s="132" t="str">
        <f t="shared" si="94"/>
        <v xml:space="preserve"> - </v>
      </c>
      <c r="AU738" s="477" t="str">
        <f>IFERROR(VLOOKUP(B738,adm!$C$2:$E$36,3,FALSE),"")</f>
        <v/>
      </c>
      <c r="AV738" s="258"/>
      <c r="AW738" s="122"/>
      <c r="AX738" s="122"/>
      <c r="AY738" s="122"/>
      <c r="AZ738" s="122"/>
      <c r="BA738" s="122"/>
    </row>
    <row r="739" spans="1:53" ht="15" customHeight="1" x14ac:dyDescent="0.25">
      <c r="A739" s="812">
        <v>738</v>
      </c>
      <c r="B739" s="123"/>
      <c r="C739" s="131"/>
      <c r="D739" s="124"/>
      <c r="E739" s="543"/>
      <c r="F739" s="124"/>
      <c r="G739" s="681"/>
      <c r="H739" s="125"/>
      <c r="I739" s="742"/>
      <c r="J739" s="126"/>
      <c r="K739" s="701"/>
      <c r="L739" s="126"/>
      <c r="M739" s="125"/>
      <c r="N739" s="132" t="str">
        <f t="shared" si="95"/>
        <v>738</v>
      </c>
      <c r="O739" s="478"/>
      <c r="P739" s="478"/>
      <c r="Q739" s="125"/>
      <c r="R739" s="127"/>
      <c r="S739" s="127"/>
      <c r="T739" s="133" t="str">
        <f t="shared" si="96"/>
        <v/>
      </c>
      <c r="U739" s="134" t="str">
        <f t="shared" si="97"/>
        <v/>
      </c>
      <c r="V739" s="125"/>
      <c r="W739" s="125"/>
      <c r="X739" s="125"/>
      <c r="Y739" s="125"/>
      <c r="Z739" s="128"/>
      <c r="AA739" s="692" t="str">
        <f t="shared" si="90"/>
        <v>ERROR</v>
      </c>
      <c r="AB739" s="128"/>
      <c r="AC739" s="128"/>
      <c r="AD739" s="635"/>
      <c r="AE739" s="131" t="str">
        <f t="shared" si="91"/>
        <v>ERROR</v>
      </c>
      <c r="AF739" s="479"/>
      <c r="AG739" s="690"/>
      <c r="AH739" s="481"/>
      <c r="AI739" s="689"/>
      <c r="AJ739" s="480"/>
      <c r="AK739" s="127"/>
      <c r="AL739" s="125"/>
      <c r="AM739" s="125"/>
      <c r="AN739" s="128"/>
      <c r="AO739" s="128"/>
      <c r="AP739" s="125"/>
      <c r="AQ739" s="705"/>
      <c r="AR739" s="96" t="str">
        <f t="shared" si="92"/>
        <v/>
      </c>
      <c r="AS739" s="96" t="str">
        <f t="shared" si="93"/>
        <v/>
      </c>
      <c r="AT739" s="132" t="str">
        <f t="shared" si="94"/>
        <v xml:space="preserve"> - </v>
      </c>
      <c r="AU739" s="477" t="str">
        <f>IFERROR(VLOOKUP(B739,adm!$C$2:$E$36,3,FALSE),"")</f>
        <v/>
      </c>
      <c r="AV739" s="258"/>
      <c r="AW739" s="122"/>
      <c r="AX739" s="122"/>
      <c r="AY739" s="122"/>
      <c r="AZ739" s="122"/>
      <c r="BA739" s="122"/>
    </row>
    <row r="740" spans="1:53" ht="15" customHeight="1" x14ac:dyDescent="0.25">
      <c r="A740" s="812">
        <v>739</v>
      </c>
      <c r="B740" s="123"/>
      <c r="C740" s="131"/>
      <c r="D740" s="124"/>
      <c r="E740" s="543"/>
      <c r="F740" s="124"/>
      <c r="G740" s="681"/>
      <c r="H740" s="125"/>
      <c r="I740" s="742"/>
      <c r="J740" s="126"/>
      <c r="K740" s="701"/>
      <c r="L740" s="126"/>
      <c r="M740" s="125"/>
      <c r="N740" s="132" t="str">
        <f t="shared" si="95"/>
        <v>739</v>
      </c>
      <c r="O740" s="478"/>
      <c r="P740" s="478"/>
      <c r="Q740" s="125"/>
      <c r="R740" s="127"/>
      <c r="S740" s="127"/>
      <c r="T740" s="133" t="str">
        <f t="shared" si="96"/>
        <v/>
      </c>
      <c r="U740" s="134" t="str">
        <f t="shared" si="97"/>
        <v/>
      </c>
      <c r="V740" s="125"/>
      <c r="W740" s="125"/>
      <c r="X740" s="125"/>
      <c r="Y740" s="125"/>
      <c r="Z740" s="128"/>
      <c r="AA740" s="692" t="str">
        <f t="shared" si="90"/>
        <v>ERROR</v>
      </c>
      <c r="AB740" s="128"/>
      <c r="AC740" s="128"/>
      <c r="AD740" s="635"/>
      <c r="AE740" s="131" t="str">
        <f t="shared" si="91"/>
        <v>ERROR</v>
      </c>
      <c r="AF740" s="479"/>
      <c r="AG740" s="690"/>
      <c r="AH740" s="481"/>
      <c r="AI740" s="689"/>
      <c r="AJ740" s="480"/>
      <c r="AK740" s="127"/>
      <c r="AL740" s="125"/>
      <c r="AM740" s="125"/>
      <c r="AN740" s="128"/>
      <c r="AO740" s="128"/>
      <c r="AP740" s="125"/>
      <c r="AQ740" s="705"/>
      <c r="AR740" s="96" t="str">
        <f t="shared" si="92"/>
        <v/>
      </c>
      <c r="AS740" s="96" t="str">
        <f t="shared" si="93"/>
        <v/>
      </c>
      <c r="AT740" s="132" t="str">
        <f t="shared" si="94"/>
        <v xml:space="preserve"> - </v>
      </c>
      <c r="AU740" s="477" t="str">
        <f>IFERROR(VLOOKUP(B740,adm!$C$2:$E$36,3,FALSE),"")</f>
        <v/>
      </c>
      <c r="AV740" s="258"/>
      <c r="AW740" s="122"/>
      <c r="AX740" s="122"/>
      <c r="AY740" s="122"/>
      <c r="AZ740" s="122"/>
      <c r="BA740" s="122"/>
    </row>
    <row r="741" spans="1:53" ht="15" customHeight="1" x14ac:dyDescent="0.25">
      <c r="A741" s="812">
        <v>740</v>
      </c>
      <c r="B741" s="123"/>
      <c r="C741" s="131"/>
      <c r="D741" s="124"/>
      <c r="E741" s="543"/>
      <c r="F741" s="124"/>
      <c r="G741" s="681"/>
      <c r="H741" s="125"/>
      <c r="I741" s="742"/>
      <c r="J741" s="126"/>
      <c r="K741" s="701"/>
      <c r="L741" s="126"/>
      <c r="M741" s="125"/>
      <c r="N741" s="132" t="str">
        <f t="shared" si="95"/>
        <v>740</v>
      </c>
      <c r="O741" s="478"/>
      <c r="P741" s="478"/>
      <c r="Q741" s="125"/>
      <c r="R741" s="127"/>
      <c r="S741" s="127"/>
      <c r="T741" s="133" t="str">
        <f t="shared" si="96"/>
        <v/>
      </c>
      <c r="U741" s="134" t="str">
        <f t="shared" si="97"/>
        <v/>
      </c>
      <c r="V741" s="125"/>
      <c r="W741" s="125"/>
      <c r="X741" s="125"/>
      <c r="Y741" s="125"/>
      <c r="Z741" s="128"/>
      <c r="AA741" s="692" t="str">
        <f t="shared" si="90"/>
        <v>ERROR</v>
      </c>
      <c r="AB741" s="128"/>
      <c r="AC741" s="128"/>
      <c r="AD741" s="635"/>
      <c r="AE741" s="131" t="str">
        <f t="shared" si="91"/>
        <v>ERROR</v>
      </c>
      <c r="AF741" s="479"/>
      <c r="AG741" s="690"/>
      <c r="AH741" s="481"/>
      <c r="AI741" s="689"/>
      <c r="AJ741" s="480"/>
      <c r="AK741" s="127"/>
      <c r="AL741" s="125"/>
      <c r="AM741" s="125"/>
      <c r="AN741" s="128"/>
      <c r="AO741" s="128"/>
      <c r="AP741" s="125"/>
      <c r="AQ741" s="705"/>
      <c r="AR741" s="96" t="str">
        <f t="shared" si="92"/>
        <v/>
      </c>
      <c r="AS741" s="96" t="str">
        <f t="shared" si="93"/>
        <v/>
      </c>
      <c r="AT741" s="132" t="str">
        <f t="shared" si="94"/>
        <v xml:space="preserve"> - </v>
      </c>
      <c r="AU741" s="477" t="str">
        <f>IFERROR(VLOOKUP(B741,adm!$C$2:$E$36,3,FALSE),"")</f>
        <v/>
      </c>
      <c r="AV741" s="258"/>
      <c r="AW741" s="122"/>
      <c r="AX741" s="122"/>
      <c r="AY741" s="122"/>
      <c r="AZ741" s="122"/>
      <c r="BA741" s="122"/>
    </row>
    <row r="742" spans="1:53" ht="15" customHeight="1" x14ac:dyDescent="0.25">
      <c r="A742" s="812">
        <v>741</v>
      </c>
      <c r="B742" s="123"/>
      <c r="C742" s="131"/>
      <c r="D742" s="124"/>
      <c r="E742" s="543"/>
      <c r="F742" s="124"/>
      <c r="G742" s="681"/>
      <c r="H742" s="125"/>
      <c r="I742" s="742"/>
      <c r="J742" s="126"/>
      <c r="K742" s="701"/>
      <c r="L742" s="126"/>
      <c r="M742" s="125"/>
      <c r="N742" s="132" t="str">
        <f t="shared" si="95"/>
        <v>741</v>
      </c>
      <c r="O742" s="478"/>
      <c r="P742" s="478"/>
      <c r="Q742" s="125"/>
      <c r="R742" s="127"/>
      <c r="S742" s="127"/>
      <c r="T742" s="133" t="str">
        <f t="shared" si="96"/>
        <v/>
      </c>
      <c r="U742" s="134" t="str">
        <f t="shared" si="97"/>
        <v/>
      </c>
      <c r="V742" s="125"/>
      <c r="W742" s="125"/>
      <c r="X742" s="125"/>
      <c r="Y742" s="125"/>
      <c r="Z742" s="128"/>
      <c r="AA742" s="692" t="str">
        <f t="shared" si="90"/>
        <v>ERROR</v>
      </c>
      <c r="AB742" s="128"/>
      <c r="AC742" s="128"/>
      <c r="AD742" s="635"/>
      <c r="AE742" s="131" t="str">
        <f t="shared" si="91"/>
        <v>ERROR</v>
      </c>
      <c r="AF742" s="479"/>
      <c r="AG742" s="690"/>
      <c r="AH742" s="481"/>
      <c r="AI742" s="689"/>
      <c r="AJ742" s="480"/>
      <c r="AK742" s="127"/>
      <c r="AL742" s="125"/>
      <c r="AM742" s="125"/>
      <c r="AN742" s="128"/>
      <c r="AO742" s="128"/>
      <c r="AP742" s="125"/>
      <c r="AQ742" s="705"/>
      <c r="AR742" s="96" t="str">
        <f t="shared" si="92"/>
        <v/>
      </c>
      <c r="AS742" s="96" t="str">
        <f t="shared" si="93"/>
        <v/>
      </c>
      <c r="AT742" s="132" t="str">
        <f t="shared" si="94"/>
        <v xml:space="preserve"> - </v>
      </c>
      <c r="AU742" s="477" t="str">
        <f>IFERROR(VLOOKUP(B742,adm!$C$2:$E$36,3,FALSE),"")</f>
        <v/>
      </c>
      <c r="AV742" s="258"/>
      <c r="AW742" s="122"/>
      <c r="AX742" s="122"/>
      <c r="AY742" s="122"/>
      <c r="AZ742" s="122"/>
      <c r="BA742" s="122"/>
    </row>
    <row r="743" spans="1:53" ht="15" customHeight="1" x14ac:dyDescent="0.25">
      <c r="A743" s="812">
        <v>742</v>
      </c>
      <c r="B743" s="123"/>
      <c r="C743" s="131"/>
      <c r="D743" s="124"/>
      <c r="E743" s="543"/>
      <c r="F743" s="124"/>
      <c r="G743" s="681"/>
      <c r="H743" s="125"/>
      <c r="I743" s="742"/>
      <c r="J743" s="126"/>
      <c r="K743" s="701"/>
      <c r="L743" s="126"/>
      <c r="M743" s="125"/>
      <c r="N743" s="132" t="str">
        <f t="shared" si="95"/>
        <v>742</v>
      </c>
      <c r="O743" s="478"/>
      <c r="P743" s="478"/>
      <c r="Q743" s="125"/>
      <c r="R743" s="127"/>
      <c r="S743" s="127"/>
      <c r="T743" s="133" t="str">
        <f t="shared" si="96"/>
        <v/>
      </c>
      <c r="U743" s="134" t="str">
        <f t="shared" si="97"/>
        <v/>
      </c>
      <c r="V743" s="125"/>
      <c r="W743" s="125"/>
      <c r="X743" s="125"/>
      <c r="Y743" s="125"/>
      <c r="Z743" s="128"/>
      <c r="AA743" s="692" t="str">
        <f t="shared" si="90"/>
        <v>ERROR</v>
      </c>
      <c r="AB743" s="128"/>
      <c r="AC743" s="128"/>
      <c r="AD743" s="635"/>
      <c r="AE743" s="131" t="str">
        <f t="shared" si="91"/>
        <v>ERROR</v>
      </c>
      <c r="AF743" s="479"/>
      <c r="AG743" s="690"/>
      <c r="AH743" s="481"/>
      <c r="AI743" s="689"/>
      <c r="AJ743" s="480"/>
      <c r="AK743" s="127"/>
      <c r="AL743" s="125"/>
      <c r="AM743" s="125"/>
      <c r="AN743" s="128"/>
      <c r="AO743" s="128"/>
      <c r="AP743" s="125"/>
      <c r="AQ743" s="705"/>
      <c r="AR743" s="96" t="str">
        <f t="shared" si="92"/>
        <v/>
      </c>
      <c r="AS743" s="96" t="str">
        <f t="shared" si="93"/>
        <v/>
      </c>
      <c r="AT743" s="132" t="str">
        <f t="shared" si="94"/>
        <v xml:space="preserve"> - </v>
      </c>
      <c r="AU743" s="477" t="str">
        <f>IFERROR(VLOOKUP(B743,adm!$C$2:$E$36,3,FALSE),"")</f>
        <v/>
      </c>
      <c r="AV743" s="258"/>
      <c r="AW743" s="122"/>
      <c r="AX743" s="122"/>
      <c r="AY743" s="122"/>
      <c r="AZ743" s="122"/>
      <c r="BA743" s="122"/>
    </row>
    <row r="744" spans="1:53" ht="15" customHeight="1" x14ac:dyDescent="0.25">
      <c r="A744" s="812">
        <v>743</v>
      </c>
      <c r="B744" s="123"/>
      <c r="C744" s="131"/>
      <c r="D744" s="124"/>
      <c r="E744" s="543"/>
      <c r="F744" s="124"/>
      <c r="G744" s="681"/>
      <c r="H744" s="125"/>
      <c r="I744" s="742"/>
      <c r="J744" s="126"/>
      <c r="K744" s="701"/>
      <c r="L744" s="126"/>
      <c r="M744" s="125"/>
      <c r="N744" s="132" t="str">
        <f t="shared" si="95"/>
        <v>743</v>
      </c>
      <c r="O744" s="478"/>
      <c r="P744" s="478"/>
      <c r="Q744" s="125"/>
      <c r="R744" s="127"/>
      <c r="S744" s="127"/>
      <c r="T744" s="133" t="str">
        <f t="shared" si="96"/>
        <v/>
      </c>
      <c r="U744" s="134" t="str">
        <f t="shared" si="97"/>
        <v/>
      </c>
      <c r="V744" s="125"/>
      <c r="W744" s="125"/>
      <c r="X744" s="125"/>
      <c r="Y744" s="125"/>
      <c r="Z744" s="128"/>
      <c r="AA744" s="692" t="str">
        <f t="shared" si="90"/>
        <v>ERROR</v>
      </c>
      <c r="AB744" s="128"/>
      <c r="AC744" s="128"/>
      <c r="AD744" s="635"/>
      <c r="AE744" s="131" t="str">
        <f t="shared" si="91"/>
        <v>ERROR</v>
      </c>
      <c r="AF744" s="479"/>
      <c r="AG744" s="690"/>
      <c r="AH744" s="481"/>
      <c r="AI744" s="689"/>
      <c r="AJ744" s="480"/>
      <c r="AK744" s="127"/>
      <c r="AL744" s="125"/>
      <c r="AM744" s="125"/>
      <c r="AN744" s="128"/>
      <c r="AO744" s="128"/>
      <c r="AP744" s="125"/>
      <c r="AQ744" s="705"/>
      <c r="AR744" s="96" t="str">
        <f t="shared" si="92"/>
        <v/>
      </c>
      <c r="AS744" s="96" t="str">
        <f t="shared" si="93"/>
        <v/>
      </c>
      <c r="AT744" s="132" t="str">
        <f t="shared" si="94"/>
        <v xml:space="preserve"> - </v>
      </c>
      <c r="AU744" s="477" t="str">
        <f>IFERROR(VLOOKUP(B744,adm!$C$2:$E$36,3,FALSE),"")</f>
        <v/>
      </c>
      <c r="AV744" s="258"/>
      <c r="AW744" s="122"/>
      <c r="AX744" s="122"/>
      <c r="AY744" s="122"/>
      <c r="AZ744" s="122"/>
      <c r="BA744" s="122"/>
    </row>
    <row r="745" spans="1:53" ht="15" customHeight="1" x14ac:dyDescent="0.25">
      <c r="A745" s="812">
        <v>744</v>
      </c>
      <c r="B745" s="123"/>
      <c r="C745" s="131"/>
      <c r="D745" s="124"/>
      <c r="E745" s="543"/>
      <c r="F745" s="124"/>
      <c r="G745" s="681"/>
      <c r="H745" s="125"/>
      <c r="I745" s="742"/>
      <c r="J745" s="126"/>
      <c r="K745" s="701"/>
      <c r="L745" s="126"/>
      <c r="M745" s="125"/>
      <c r="N745" s="132" t="str">
        <f t="shared" si="95"/>
        <v>744</v>
      </c>
      <c r="O745" s="478"/>
      <c r="P745" s="478"/>
      <c r="Q745" s="125"/>
      <c r="R745" s="127"/>
      <c r="S745" s="127"/>
      <c r="T745" s="133" t="str">
        <f t="shared" si="96"/>
        <v/>
      </c>
      <c r="U745" s="134" t="str">
        <f t="shared" si="97"/>
        <v/>
      </c>
      <c r="V745" s="125"/>
      <c r="W745" s="125"/>
      <c r="X745" s="125"/>
      <c r="Y745" s="125"/>
      <c r="Z745" s="128"/>
      <c r="AA745" s="692" t="str">
        <f t="shared" si="90"/>
        <v>ERROR</v>
      </c>
      <c r="AB745" s="128"/>
      <c r="AC745" s="128"/>
      <c r="AD745" s="635"/>
      <c r="AE745" s="131" t="str">
        <f t="shared" si="91"/>
        <v>ERROR</v>
      </c>
      <c r="AF745" s="479"/>
      <c r="AG745" s="690"/>
      <c r="AH745" s="481"/>
      <c r="AI745" s="689"/>
      <c r="AJ745" s="480"/>
      <c r="AK745" s="127"/>
      <c r="AL745" s="125"/>
      <c r="AM745" s="125"/>
      <c r="AN745" s="128"/>
      <c r="AO745" s="128"/>
      <c r="AP745" s="125"/>
      <c r="AQ745" s="705"/>
      <c r="AR745" s="96" t="str">
        <f t="shared" si="92"/>
        <v/>
      </c>
      <c r="AS745" s="96" t="str">
        <f t="shared" si="93"/>
        <v/>
      </c>
      <c r="AT745" s="132" t="str">
        <f t="shared" si="94"/>
        <v xml:space="preserve"> - </v>
      </c>
      <c r="AU745" s="477" t="str">
        <f>IFERROR(VLOOKUP(B745,adm!$C$2:$E$36,3,FALSE),"")</f>
        <v/>
      </c>
      <c r="AV745" s="258"/>
      <c r="AW745" s="122"/>
      <c r="AX745" s="122"/>
      <c r="AY745" s="122"/>
      <c r="AZ745" s="122"/>
      <c r="BA745" s="122"/>
    </row>
    <row r="746" spans="1:53" ht="15" customHeight="1" x14ac:dyDescent="0.25">
      <c r="A746" s="812">
        <v>745</v>
      </c>
      <c r="B746" s="123"/>
      <c r="C746" s="131"/>
      <c r="D746" s="124"/>
      <c r="E746" s="543"/>
      <c r="F746" s="124"/>
      <c r="G746" s="681"/>
      <c r="H746" s="125"/>
      <c r="I746" s="742"/>
      <c r="J746" s="126"/>
      <c r="K746" s="701"/>
      <c r="L746" s="126"/>
      <c r="M746" s="125"/>
      <c r="N746" s="132" t="str">
        <f t="shared" si="95"/>
        <v>745</v>
      </c>
      <c r="O746" s="478"/>
      <c r="P746" s="478"/>
      <c r="Q746" s="125"/>
      <c r="R746" s="127"/>
      <c r="S746" s="127"/>
      <c r="T746" s="133" t="str">
        <f t="shared" si="96"/>
        <v/>
      </c>
      <c r="U746" s="134" t="str">
        <f t="shared" si="97"/>
        <v/>
      </c>
      <c r="V746" s="125"/>
      <c r="W746" s="125"/>
      <c r="X746" s="125"/>
      <c r="Y746" s="125"/>
      <c r="Z746" s="128"/>
      <c r="AA746" s="692" t="str">
        <f t="shared" si="90"/>
        <v>ERROR</v>
      </c>
      <c r="AB746" s="128"/>
      <c r="AC746" s="128"/>
      <c r="AD746" s="635"/>
      <c r="AE746" s="131" t="str">
        <f t="shared" si="91"/>
        <v>ERROR</v>
      </c>
      <c r="AF746" s="479"/>
      <c r="AG746" s="690"/>
      <c r="AH746" s="481"/>
      <c r="AI746" s="689"/>
      <c r="AJ746" s="480"/>
      <c r="AK746" s="127"/>
      <c r="AL746" s="125"/>
      <c r="AM746" s="125"/>
      <c r="AN746" s="128"/>
      <c r="AO746" s="128"/>
      <c r="AP746" s="125"/>
      <c r="AQ746" s="705"/>
      <c r="AR746" s="96" t="str">
        <f t="shared" si="92"/>
        <v/>
      </c>
      <c r="AS746" s="96" t="str">
        <f t="shared" si="93"/>
        <v/>
      </c>
      <c r="AT746" s="132" t="str">
        <f t="shared" si="94"/>
        <v xml:space="preserve"> - </v>
      </c>
      <c r="AU746" s="477" t="str">
        <f>IFERROR(VLOOKUP(B746,adm!$C$2:$E$36,3,FALSE),"")</f>
        <v/>
      </c>
      <c r="AV746" s="258"/>
      <c r="AW746" s="122"/>
      <c r="AX746" s="122"/>
      <c r="AY746" s="122"/>
      <c r="AZ746" s="122"/>
      <c r="BA746" s="122"/>
    </row>
    <row r="747" spans="1:53" ht="15" customHeight="1" x14ac:dyDescent="0.25">
      <c r="A747" s="812">
        <v>746</v>
      </c>
      <c r="B747" s="123"/>
      <c r="C747" s="131"/>
      <c r="D747" s="124"/>
      <c r="E747" s="543"/>
      <c r="F747" s="124"/>
      <c r="G747" s="681"/>
      <c r="H747" s="125"/>
      <c r="I747" s="742"/>
      <c r="J747" s="126"/>
      <c r="K747" s="701"/>
      <c r="L747" s="126"/>
      <c r="M747" s="125"/>
      <c r="N747" s="132" t="str">
        <f t="shared" si="95"/>
        <v>746</v>
      </c>
      <c r="O747" s="478"/>
      <c r="P747" s="478"/>
      <c r="Q747" s="125"/>
      <c r="R747" s="127"/>
      <c r="S747" s="127"/>
      <c r="T747" s="133" t="str">
        <f t="shared" si="96"/>
        <v/>
      </c>
      <c r="U747" s="134" t="str">
        <f t="shared" si="97"/>
        <v/>
      </c>
      <c r="V747" s="125"/>
      <c r="W747" s="125"/>
      <c r="X747" s="125"/>
      <c r="Y747" s="125"/>
      <c r="Z747" s="128"/>
      <c r="AA747" s="692" t="str">
        <f t="shared" si="90"/>
        <v>ERROR</v>
      </c>
      <c r="AB747" s="128"/>
      <c r="AC747" s="128"/>
      <c r="AD747" s="635"/>
      <c r="AE747" s="131" t="str">
        <f t="shared" si="91"/>
        <v>ERROR</v>
      </c>
      <c r="AF747" s="479"/>
      <c r="AG747" s="690"/>
      <c r="AH747" s="481"/>
      <c r="AI747" s="689"/>
      <c r="AJ747" s="480"/>
      <c r="AK747" s="127"/>
      <c r="AL747" s="125"/>
      <c r="AM747" s="125"/>
      <c r="AN747" s="128"/>
      <c r="AO747" s="128"/>
      <c r="AP747" s="125"/>
      <c r="AQ747" s="705"/>
      <c r="AR747" s="96" t="str">
        <f t="shared" si="92"/>
        <v/>
      </c>
      <c r="AS747" s="96" t="str">
        <f t="shared" si="93"/>
        <v/>
      </c>
      <c r="AT747" s="132" t="str">
        <f t="shared" si="94"/>
        <v xml:space="preserve"> - </v>
      </c>
      <c r="AU747" s="477" t="str">
        <f>IFERROR(VLOOKUP(B747,adm!$C$2:$E$36,3,FALSE),"")</f>
        <v/>
      </c>
      <c r="AV747" s="258"/>
      <c r="AW747" s="122"/>
      <c r="AX747" s="122"/>
      <c r="AY747" s="122"/>
      <c r="AZ747" s="122"/>
      <c r="BA747" s="122"/>
    </row>
    <row r="748" spans="1:53" ht="15" customHeight="1" x14ac:dyDescent="0.25">
      <c r="A748" s="812">
        <v>747</v>
      </c>
      <c r="B748" s="123"/>
      <c r="C748" s="131"/>
      <c r="D748" s="124"/>
      <c r="E748" s="543"/>
      <c r="F748" s="124"/>
      <c r="G748" s="681"/>
      <c r="H748" s="125"/>
      <c r="I748" s="742"/>
      <c r="J748" s="126"/>
      <c r="K748" s="701"/>
      <c r="L748" s="126"/>
      <c r="M748" s="125"/>
      <c r="N748" s="132" t="str">
        <f t="shared" si="95"/>
        <v>747</v>
      </c>
      <c r="O748" s="478"/>
      <c r="P748" s="478"/>
      <c r="Q748" s="125"/>
      <c r="R748" s="127"/>
      <c r="S748" s="127"/>
      <c r="T748" s="133" t="str">
        <f t="shared" si="96"/>
        <v/>
      </c>
      <c r="U748" s="134" t="str">
        <f t="shared" si="97"/>
        <v/>
      </c>
      <c r="V748" s="125"/>
      <c r="W748" s="125"/>
      <c r="X748" s="125"/>
      <c r="Y748" s="125"/>
      <c r="Z748" s="128"/>
      <c r="AA748" s="692" t="str">
        <f t="shared" si="90"/>
        <v>ERROR</v>
      </c>
      <c r="AB748" s="128"/>
      <c r="AC748" s="128"/>
      <c r="AD748" s="635"/>
      <c r="AE748" s="131" t="str">
        <f t="shared" si="91"/>
        <v>ERROR</v>
      </c>
      <c r="AF748" s="479"/>
      <c r="AG748" s="690"/>
      <c r="AH748" s="481"/>
      <c r="AI748" s="689"/>
      <c r="AJ748" s="480"/>
      <c r="AK748" s="127"/>
      <c r="AL748" s="125"/>
      <c r="AM748" s="125"/>
      <c r="AN748" s="128"/>
      <c r="AO748" s="128"/>
      <c r="AP748" s="125"/>
      <c r="AQ748" s="705"/>
      <c r="AR748" s="96" t="str">
        <f t="shared" si="92"/>
        <v/>
      </c>
      <c r="AS748" s="96" t="str">
        <f t="shared" si="93"/>
        <v/>
      </c>
      <c r="AT748" s="132" t="str">
        <f t="shared" si="94"/>
        <v xml:space="preserve"> - </v>
      </c>
      <c r="AU748" s="477" t="str">
        <f>IFERROR(VLOOKUP(B748,adm!$C$2:$E$36,3,FALSE),"")</f>
        <v/>
      </c>
      <c r="AV748" s="258"/>
      <c r="AW748" s="122"/>
      <c r="AX748" s="122"/>
      <c r="AY748" s="122"/>
      <c r="AZ748" s="122"/>
      <c r="BA748" s="122"/>
    </row>
    <row r="749" spans="1:53" ht="15" customHeight="1" x14ac:dyDescent="0.25">
      <c r="A749" s="812">
        <v>748</v>
      </c>
      <c r="B749" s="123"/>
      <c r="C749" s="131"/>
      <c r="D749" s="124"/>
      <c r="E749" s="543"/>
      <c r="F749" s="124"/>
      <c r="G749" s="681"/>
      <c r="H749" s="125"/>
      <c r="I749" s="742"/>
      <c r="J749" s="126"/>
      <c r="K749" s="701"/>
      <c r="L749" s="126"/>
      <c r="M749" s="125"/>
      <c r="N749" s="132" t="str">
        <f t="shared" si="95"/>
        <v>748</v>
      </c>
      <c r="O749" s="478"/>
      <c r="P749" s="478"/>
      <c r="Q749" s="125"/>
      <c r="R749" s="127"/>
      <c r="S749" s="127"/>
      <c r="T749" s="133" t="str">
        <f t="shared" si="96"/>
        <v/>
      </c>
      <c r="U749" s="134" t="str">
        <f t="shared" si="97"/>
        <v/>
      </c>
      <c r="V749" s="125"/>
      <c r="W749" s="125"/>
      <c r="X749" s="125"/>
      <c r="Y749" s="125"/>
      <c r="Z749" s="128"/>
      <c r="AA749" s="692" t="str">
        <f t="shared" si="90"/>
        <v>ERROR</v>
      </c>
      <c r="AB749" s="128"/>
      <c r="AC749" s="128"/>
      <c r="AD749" s="635"/>
      <c r="AE749" s="131" t="str">
        <f t="shared" si="91"/>
        <v>ERROR</v>
      </c>
      <c r="AF749" s="479"/>
      <c r="AG749" s="690"/>
      <c r="AH749" s="481"/>
      <c r="AI749" s="689"/>
      <c r="AJ749" s="480"/>
      <c r="AK749" s="127"/>
      <c r="AL749" s="125"/>
      <c r="AM749" s="125"/>
      <c r="AN749" s="128"/>
      <c r="AO749" s="128"/>
      <c r="AP749" s="125"/>
      <c r="AQ749" s="705"/>
      <c r="AR749" s="96" t="str">
        <f t="shared" si="92"/>
        <v/>
      </c>
      <c r="AS749" s="96" t="str">
        <f t="shared" si="93"/>
        <v/>
      </c>
      <c r="AT749" s="132" t="str">
        <f t="shared" si="94"/>
        <v xml:space="preserve"> - </v>
      </c>
      <c r="AU749" s="477" t="str">
        <f>IFERROR(VLOOKUP(B749,adm!$C$2:$E$36,3,FALSE),"")</f>
        <v/>
      </c>
      <c r="AV749" s="258"/>
      <c r="AW749" s="122"/>
      <c r="AX749" s="122"/>
      <c r="AY749" s="122"/>
      <c r="AZ749" s="122"/>
      <c r="BA749" s="122"/>
    </row>
    <row r="750" spans="1:53" ht="15" customHeight="1" x14ac:dyDescent="0.25">
      <c r="A750" s="812">
        <v>749</v>
      </c>
      <c r="B750" s="123"/>
      <c r="C750" s="131"/>
      <c r="D750" s="124"/>
      <c r="E750" s="543"/>
      <c r="F750" s="124"/>
      <c r="G750" s="681"/>
      <c r="H750" s="125"/>
      <c r="I750" s="742"/>
      <c r="J750" s="126"/>
      <c r="K750" s="701"/>
      <c r="L750" s="126"/>
      <c r="M750" s="125"/>
      <c r="N750" s="132" t="str">
        <f t="shared" si="95"/>
        <v>749</v>
      </c>
      <c r="O750" s="478"/>
      <c r="P750" s="478"/>
      <c r="Q750" s="125"/>
      <c r="R750" s="127"/>
      <c r="S750" s="127"/>
      <c r="T750" s="133" t="str">
        <f t="shared" si="96"/>
        <v/>
      </c>
      <c r="U750" s="134" t="str">
        <f t="shared" si="97"/>
        <v/>
      </c>
      <c r="V750" s="125"/>
      <c r="W750" s="125"/>
      <c r="X750" s="125"/>
      <c r="Y750" s="125"/>
      <c r="Z750" s="128"/>
      <c r="AA750" s="692" t="str">
        <f t="shared" si="90"/>
        <v>ERROR</v>
      </c>
      <c r="AB750" s="128"/>
      <c r="AC750" s="128"/>
      <c r="AD750" s="635"/>
      <c r="AE750" s="131" t="str">
        <f t="shared" si="91"/>
        <v>ERROR</v>
      </c>
      <c r="AF750" s="479"/>
      <c r="AG750" s="690"/>
      <c r="AH750" s="481"/>
      <c r="AI750" s="689"/>
      <c r="AJ750" s="480"/>
      <c r="AK750" s="127"/>
      <c r="AL750" s="125"/>
      <c r="AM750" s="125"/>
      <c r="AN750" s="128"/>
      <c r="AO750" s="128"/>
      <c r="AP750" s="125"/>
      <c r="AQ750" s="705"/>
      <c r="AR750" s="96" t="str">
        <f t="shared" si="92"/>
        <v/>
      </c>
      <c r="AS750" s="96" t="str">
        <f t="shared" si="93"/>
        <v/>
      </c>
      <c r="AT750" s="132" t="str">
        <f t="shared" si="94"/>
        <v xml:space="preserve"> - </v>
      </c>
      <c r="AU750" s="477" t="str">
        <f>IFERROR(VLOOKUP(B750,adm!$C$2:$E$36,3,FALSE),"")</f>
        <v/>
      </c>
      <c r="AV750" s="258"/>
      <c r="AW750" s="122"/>
      <c r="AX750" s="122"/>
      <c r="AY750" s="122"/>
      <c r="AZ750" s="122"/>
      <c r="BA750" s="122"/>
    </row>
    <row r="751" spans="1:53" ht="15" customHeight="1" x14ac:dyDescent="0.25">
      <c r="A751" s="812">
        <v>750</v>
      </c>
      <c r="B751" s="123"/>
      <c r="C751" s="131"/>
      <c r="D751" s="124"/>
      <c r="E751" s="543"/>
      <c r="F751" s="124"/>
      <c r="G751" s="681"/>
      <c r="H751" s="125"/>
      <c r="I751" s="742"/>
      <c r="J751" s="126"/>
      <c r="K751" s="701"/>
      <c r="L751" s="126"/>
      <c r="M751" s="125"/>
      <c r="N751" s="132" t="str">
        <f t="shared" si="95"/>
        <v>750</v>
      </c>
      <c r="O751" s="478"/>
      <c r="P751" s="478"/>
      <c r="Q751" s="125"/>
      <c r="R751" s="127"/>
      <c r="S751" s="127"/>
      <c r="T751" s="133" t="str">
        <f t="shared" si="96"/>
        <v/>
      </c>
      <c r="U751" s="134" t="str">
        <f t="shared" si="97"/>
        <v/>
      </c>
      <c r="V751" s="125"/>
      <c r="W751" s="125"/>
      <c r="X751" s="125"/>
      <c r="Y751" s="125"/>
      <c r="Z751" s="128"/>
      <c r="AA751" s="692" t="str">
        <f t="shared" si="90"/>
        <v>ERROR</v>
      </c>
      <c r="AB751" s="128"/>
      <c r="AC751" s="128"/>
      <c r="AD751" s="635"/>
      <c r="AE751" s="131" t="str">
        <f t="shared" si="91"/>
        <v>ERROR</v>
      </c>
      <c r="AF751" s="479"/>
      <c r="AG751" s="690"/>
      <c r="AH751" s="481"/>
      <c r="AI751" s="689"/>
      <c r="AJ751" s="480"/>
      <c r="AK751" s="127"/>
      <c r="AL751" s="125"/>
      <c r="AM751" s="125"/>
      <c r="AN751" s="128"/>
      <c r="AO751" s="128"/>
      <c r="AP751" s="125"/>
      <c r="AQ751" s="705"/>
      <c r="AR751" s="96" t="str">
        <f t="shared" si="92"/>
        <v/>
      </c>
      <c r="AS751" s="96" t="str">
        <f t="shared" si="93"/>
        <v/>
      </c>
      <c r="AT751" s="132" t="str">
        <f t="shared" si="94"/>
        <v xml:space="preserve"> - </v>
      </c>
      <c r="AU751" s="477" t="str">
        <f>IFERROR(VLOOKUP(B751,adm!$C$2:$E$36,3,FALSE),"")</f>
        <v/>
      </c>
      <c r="AV751" s="258"/>
      <c r="AW751" s="122"/>
      <c r="AX751" s="122"/>
      <c r="AY751" s="122"/>
      <c r="AZ751" s="122"/>
      <c r="BA751" s="122"/>
    </row>
    <row r="752" spans="1:53" ht="15" customHeight="1" x14ac:dyDescent="0.25">
      <c r="A752" s="812">
        <v>751</v>
      </c>
      <c r="B752" s="123"/>
      <c r="C752" s="131"/>
      <c r="D752" s="124"/>
      <c r="E752" s="543"/>
      <c r="F752" s="124"/>
      <c r="G752" s="681"/>
      <c r="H752" s="125"/>
      <c r="I752" s="742"/>
      <c r="J752" s="126"/>
      <c r="K752" s="701"/>
      <c r="L752" s="126"/>
      <c r="M752" s="125"/>
      <c r="N752" s="132" t="str">
        <f t="shared" si="95"/>
        <v>751</v>
      </c>
      <c r="O752" s="478"/>
      <c r="P752" s="478"/>
      <c r="Q752" s="125"/>
      <c r="R752" s="127"/>
      <c r="S752" s="127"/>
      <c r="T752" s="133" t="str">
        <f t="shared" si="96"/>
        <v/>
      </c>
      <c r="U752" s="134" t="str">
        <f t="shared" si="97"/>
        <v/>
      </c>
      <c r="V752" s="125"/>
      <c r="W752" s="125"/>
      <c r="X752" s="125"/>
      <c r="Y752" s="125"/>
      <c r="Z752" s="128"/>
      <c r="AA752" s="692" t="str">
        <f t="shared" si="90"/>
        <v>ERROR</v>
      </c>
      <c r="AB752" s="128"/>
      <c r="AC752" s="128"/>
      <c r="AD752" s="635"/>
      <c r="AE752" s="131" t="str">
        <f t="shared" si="91"/>
        <v>ERROR</v>
      </c>
      <c r="AF752" s="479"/>
      <c r="AG752" s="690"/>
      <c r="AH752" s="481"/>
      <c r="AI752" s="689"/>
      <c r="AJ752" s="480"/>
      <c r="AK752" s="127"/>
      <c r="AL752" s="125"/>
      <c r="AM752" s="125"/>
      <c r="AN752" s="128"/>
      <c r="AO752" s="128"/>
      <c r="AP752" s="125"/>
      <c r="AQ752" s="705"/>
      <c r="AR752" s="96" t="str">
        <f t="shared" si="92"/>
        <v/>
      </c>
      <c r="AS752" s="96" t="str">
        <f t="shared" si="93"/>
        <v/>
      </c>
      <c r="AT752" s="132" t="str">
        <f t="shared" si="94"/>
        <v xml:space="preserve"> - </v>
      </c>
      <c r="AU752" s="477" t="str">
        <f>IFERROR(VLOOKUP(B752,adm!$C$2:$E$36,3,FALSE),"")</f>
        <v/>
      </c>
      <c r="AV752" s="258"/>
      <c r="AW752" s="122"/>
      <c r="AX752" s="122"/>
      <c r="AY752" s="122"/>
      <c r="AZ752" s="122"/>
      <c r="BA752" s="122"/>
    </row>
    <row r="753" spans="1:53" ht="15" customHeight="1" x14ac:dyDescent="0.25">
      <c r="A753" s="812">
        <v>752</v>
      </c>
      <c r="B753" s="123"/>
      <c r="C753" s="131"/>
      <c r="D753" s="124"/>
      <c r="E753" s="543"/>
      <c r="F753" s="124"/>
      <c r="G753" s="681"/>
      <c r="H753" s="125"/>
      <c r="I753" s="742"/>
      <c r="J753" s="126"/>
      <c r="K753" s="701"/>
      <c r="L753" s="126"/>
      <c r="M753" s="125"/>
      <c r="N753" s="132" t="str">
        <f t="shared" si="95"/>
        <v>752</v>
      </c>
      <c r="O753" s="478"/>
      <c r="P753" s="478"/>
      <c r="Q753" s="125"/>
      <c r="R753" s="127"/>
      <c r="S753" s="127"/>
      <c r="T753" s="133" t="str">
        <f t="shared" si="96"/>
        <v/>
      </c>
      <c r="U753" s="134" t="str">
        <f t="shared" si="97"/>
        <v/>
      </c>
      <c r="V753" s="125"/>
      <c r="W753" s="125"/>
      <c r="X753" s="125"/>
      <c r="Y753" s="125"/>
      <c r="Z753" s="128"/>
      <c r="AA753" s="692" t="str">
        <f t="shared" si="90"/>
        <v>ERROR</v>
      </c>
      <c r="AB753" s="128"/>
      <c r="AC753" s="128"/>
      <c r="AD753" s="635"/>
      <c r="AE753" s="131" t="str">
        <f t="shared" si="91"/>
        <v>ERROR</v>
      </c>
      <c r="AF753" s="479"/>
      <c r="AG753" s="690"/>
      <c r="AH753" s="481"/>
      <c r="AI753" s="689"/>
      <c r="AJ753" s="480"/>
      <c r="AK753" s="127"/>
      <c r="AL753" s="125"/>
      <c r="AM753" s="125"/>
      <c r="AN753" s="128"/>
      <c r="AO753" s="128"/>
      <c r="AP753" s="125"/>
      <c r="AQ753" s="705"/>
      <c r="AR753" s="96" t="str">
        <f t="shared" si="92"/>
        <v/>
      </c>
      <c r="AS753" s="96" t="str">
        <f t="shared" si="93"/>
        <v/>
      </c>
      <c r="AT753" s="132" t="str">
        <f t="shared" si="94"/>
        <v xml:space="preserve"> - </v>
      </c>
      <c r="AU753" s="477" t="str">
        <f>IFERROR(VLOOKUP(B753,adm!$C$2:$E$36,3,FALSE),"")</f>
        <v/>
      </c>
      <c r="AV753" s="258"/>
      <c r="AW753" s="122"/>
      <c r="AX753" s="122"/>
      <c r="AY753" s="122"/>
      <c r="AZ753" s="122"/>
      <c r="BA753" s="122"/>
    </row>
    <row r="754" spans="1:53" ht="15" customHeight="1" x14ac:dyDescent="0.25">
      <c r="A754" s="812">
        <v>753</v>
      </c>
      <c r="B754" s="123"/>
      <c r="C754" s="131"/>
      <c r="D754" s="124"/>
      <c r="E754" s="543"/>
      <c r="F754" s="124"/>
      <c r="G754" s="681"/>
      <c r="H754" s="125"/>
      <c r="I754" s="742"/>
      <c r="J754" s="126"/>
      <c r="K754" s="701"/>
      <c r="L754" s="126"/>
      <c r="M754" s="125"/>
      <c r="N754" s="132" t="str">
        <f t="shared" si="95"/>
        <v>753</v>
      </c>
      <c r="O754" s="478"/>
      <c r="P754" s="478"/>
      <c r="Q754" s="125"/>
      <c r="R754" s="127"/>
      <c r="S754" s="127"/>
      <c r="T754" s="133" t="str">
        <f t="shared" si="96"/>
        <v/>
      </c>
      <c r="U754" s="134" t="str">
        <f t="shared" si="97"/>
        <v/>
      </c>
      <c r="V754" s="125"/>
      <c r="W754" s="125"/>
      <c r="X754" s="125"/>
      <c r="Y754" s="125"/>
      <c r="Z754" s="128"/>
      <c r="AA754" s="692" t="str">
        <f t="shared" si="90"/>
        <v>ERROR</v>
      </c>
      <c r="AB754" s="128"/>
      <c r="AC754" s="128"/>
      <c r="AD754" s="635"/>
      <c r="AE754" s="131" t="str">
        <f t="shared" si="91"/>
        <v>ERROR</v>
      </c>
      <c r="AF754" s="479"/>
      <c r="AG754" s="690"/>
      <c r="AH754" s="481"/>
      <c r="AI754" s="689"/>
      <c r="AJ754" s="480"/>
      <c r="AK754" s="127"/>
      <c r="AL754" s="125"/>
      <c r="AM754" s="125"/>
      <c r="AN754" s="128"/>
      <c r="AO754" s="128"/>
      <c r="AP754" s="125"/>
      <c r="AQ754" s="705"/>
      <c r="AR754" s="96" t="str">
        <f t="shared" si="92"/>
        <v/>
      </c>
      <c r="AS754" s="96" t="str">
        <f t="shared" si="93"/>
        <v/>
      </c>
      <c r="AT754" s="132" t="str">
        <f t="shared" si="94"/>
        <v xml:space="preserve"> - </v>
      </c>
      <c r="AU754" s="477" t="str">
        <f>IFERROR(VLOOKUP(B754,adm!$C$2:$E$36,3,FALSE),"")</f>
        <v/>
      </c>
      <c r="AV754" s="258"/>
      <c r="AW754" s="122"/>
      <c r="AX754" s="122"/>
      <c r="AY754" s="122"/>
      <c r="AZ754" s="122"/>
      <c r="BA754" s="122"/>
    </row>
    <row r="755" spans="1:53" ht="15" customHeight="1" x14ac:dyDescent="0.25">
      <c r="A755" s="812">
        <v>754</v>
      </c>
      <c r="B755" s="123"/>
      <c r="C755" s="131"/>
      <c r="D755" s="124"/>
      <c r="E755" s="543"/>
      <c r="F755" s="124"/>
      <c r="G755" s="681"/>
      <c r="H755" s="125"/>
      <c r="I755" s="742"/>
      <c r="J755" s="126"/>
      <c r="K755" s="701"/>
      <c r="L755" s="126"/>
      <c r="M755" s="125"/>
      <c r="N755" s="132" t="str">
        <f t="shared" si="95"/>
        <v>754</v>
      </c>
      <c r="O755" s="478"/>
      <c r="P755" s="478"/>
      <c r="Q755" s="125"/>
      <c r="R755" s="127"/>
      <c r="S755" s="127"/>
      <c r="T755" s="133" t="str">
        <f t="shared" si="96"/>
        <v/>
      </c>
      <c r="U755" s="134" t="str">
        <f t="shared" si="97"/>
        <v/>
      </c>
      <c r="V755" s="125"/>
      <c r="W755" s="125"/>
      <c r="X755" s="125"/>
      <c r="Y755" s="125"/>
      <c r="Z755" s="128"/>
      <c r="AA755" s="692" t="str">
        <f t="shared" si="90"/>
        <v>ERROR</v>
      </c>
      <c r="AB755" s="128"/>
      <c r="AC755" s="128"/>
      <c r="AD755" s="635"/>
      <c r="AE755" s="131" t="str">
        <f t="shared" si="91"/>
        <v>ERROR</v>
      </c>
      <c r="AF755" s="479"/>
      <c r="AG755" s="690"/>
      <c r="AH755" s="481"/>
      <c r="AI755" s="689"/>
      <c r="AJ755" s="480"/>
      <c r="AK755" s="127"/>
      <c r="AL755" s="125"/>
      <c r="AM755" s="125"/>
      <c r="AN755" s="128"/>
      <c r="AO755" s="128"/>
      <c r="AP755" s="125"/>
      <c r="AQ755" s="705"/>
      <c r="AR755" s="96" t="str">
        <f t="shared" si="92"/>
        <v/>
      </c>
      <c r="AS755" s="96" t="str">
        <f t="shared" si="93"/>
        <v/>
      </c>
      <c r="AT755" s="132" t="str">
        <f t="shared" si="94"/>
        <v xml:space="preserve"> - </v>
      </c>
      <c r="AU755" s="477" t="str">
        <f>IFERROR(VLOOKUP(B755,adm!$C$2:$E$36,3,FALSE),"")</f>
        <v/>
      </c>
      <c r="AV755" s="258"/>
      <c r="AW755" s="122"/>
      <c r="AX755" s="122"/>
      <c r="AY755" s="122"/>
      <c r="AZ755" s="122"/>
      <c r="BA755" s="122"/>
    </row>
    <row r="756" spans="1:53" ht="15" customHeight="1" x14ac:dyDescent="0.25">
      <c r="A756" s="812">
        <v>755</v>
      </c>
      <c r="B756" s="123"/>
      <c r="C756" s="131"/>
      <c r="D756" s="124"/>
      <c r="E756" s="543"/>
      <c r="F756" s="124"/>
      <c r="G756" s="681"/>
      <c r="H756" s="125"/>
      <c r="I756" s="742"/>
      <c r="J756" s="126"/>
      <c r="K756" s="701"/>
      <c r="L756" s="126"/>
      <c r="M756" s="125"/>
      <c r="N756" s="132" t="str">
        <f t="shared" si="95"/>
        <v>755</v>
      </c>
      <c r="O756" s="478"/>
      <c r="P756" s="478"/>
      <c r="Q756" s="125"/>
      <c r="R756" s="127"/>
      <c r="S756" s="127"/>
      <c r="T756" s="133" t="str">
        <f t="shared" si="96"/>
        <v/>
      </c>
      <c r="U756" s="134" t="str">
        <f t="shared" si="97"/>
        <v/>
      </c>
      <c r="V756" s="125"/>
      <c r="W756" s="125"/>
      <c r="X756" s="125"/>
      <c r="Y756" s="125"/>
      <c r="Z756" s="128"/>
      <c r="AA756" s="692" t="str">
        <f t="shared" si="90"/>
        <v>ERROR</v>
      </c>
      <c r="AB756" s="128"/>
      <c r="AC756" s="128"/>
      <c r="AD756" s="635"/>
      <c r="AE756" s="131" t="str">
        <f t="shared" si="91"/>
        <v>ERROR</v>
      </c>
      <c r="AF756" s="479"/>
      <c r="AG756" s="690"/>
      <c r="AH756" s="481"/>
      <c r="AI756" s="689"/>
      <c r="AJ756" s="480"/>
      <c r="AK756" s="127"/>
      <c r="AL756" s="125"/>
      <c r="AM756" s="125"/>
      <c r="AN756" s="128"/>
      <c r="AO756" s="128"/>
      <c r="AP756" s="125"/>
      <c r="AQ756" s="705"/>
      <c r="AR756" s="96" t="str">
        <f t="shared" si="92"/>
        <v/>
      </c>
      <c r="AS756" s="96" t="str">
        <f t="shared" si="93"/>
        <v/>
      </c>
      <c r="AT756" s="132" t="str">
        <f t="shared" si="94"/>
        <v xml:space="preserve"> - </v>
      </c>
      <c r="AU756" s="477" t="str">
        <f>IFERROR(VLOOKUP(B756,adm!$C$2:$E$36,3,FALSE),"")</f>
        <v/>
      </c>
      <c r="AV756" s="258"/>
      <c r="AW756" s="122"/>
      <c r="AX756" s="122"/>
      <c r="AY756" s="122"/>
      <c r="AZ756" s="122"/>
      <c r="BA756" s="122"/>
    </row>
    <row r="757" spans="1:53" ht="15" customHeight="1" x14ac:dyDescent="0.25">
      <c r="A757" s="812">
        <v>756</v>
      </c>
      <c r="B757" s="123"/>
      <c r="C757" s="131"/>
      <c r="D757" s="124"/>
      <c r="E757" s="543"/>
      <c r="F757" s="124"/>
      <c r="G757" s="681"/>
      <c r="H757" s="125"/>
      <c r="I757" s="742"/>
      <c r="J757" s="126"/>
      <c r="K757" s="701"/>
      <c r="L757" s="126"/>
      <c r="M757" s="125"/>
      <c r="N757" s="132" t="str">
        <f t="shared" si="95"/>
        <v>756</v>
      </c>
      <c r="O757" s="478"/>
      <c r="P757" s="478"/>
      <c r="Q757" s="125"/>
      <c r="R757" s="127"/>
      <c r="S757" s="127"/>
      <c r="T757" s="133" t="str">
        <f t="shared" si="96"/>
        <v/>
      </c>
      <c r="U757" s="134" t="str">
        <f t="shared" si="97"/>
        <v/>
      </c>
      <c r="V757" s="125"/>
      <c r="W757" s="125"/>
      <c r="X757" s="125"/>
      <c r="Y757" s="125"/>
      <c r="Z757" s="128"/>
      <c r="AA757" s="692" t="str">
        <f t="shared" si="90"/>
        <v>ERROR</v>
      </c>
      <c r="AB757" s="128"/>
      <c r="AC757" s="128"/>
      <c r="AD757" s="635"/>
      <c r="AE757" s="131" t="str">
        <f t="shared" si="91"/>
        <v>ERROR</v>
      </c>
      <c r="AF757" s="479"/>
      <c r="AG757" s="690"/>
      <c r="AH757" s="481"/>
      <c r="AI757" s="689"/>
      <c r="AJ757" s="480"/>
      <c r="AK757" s="127"/>
      <c r="AL757" s="125"/>
      <c r="AM757" s="125"/>
      <c r="AN757" s="128"/>
      <c r="AO757" s="128"/>
      <c r="AP757" s="125"/>
      <c r="AQ757" s="705"/>
      <c r="AR757" s="96" t="str">
        <f t="shared" si="92"/>
        <v/>
      </c>
      <c r="AS757" s="96" t="str">
        <f t="shared" si="93"/>
        <v/>
      </c>
      <c r="AT757" s="132" t="str">
        <f t="shared" si="94"/>
        <v xml:space="preserve"> - </v>
      </c>
      <c r="AU757" s="477" t="str">
        <f>IFERROR(VLOOKUP(B757,adm!$C$2:$E$36,3,FALSE),"")</f>
        <v/>
      </c>
      <c r="AV757" s="258"/>
      <c r="AW757" s="122"/>
      <c r="AX757" s="122"/>
      <c r="AY757" s="122"/>
      <c r="AZ757" s="122"/>
      <c r="BA757" s="122"/>
    </row>
    <row r="758" spans="1:53" ht="15" customHeight="1" x14ac:dyDescent="0.25">
      <c r="A758" s="812">
        <v>757</v>
      </c>
      <c r="B758" s="123"/>
      <c r="C758" s="131"/>
      <c r="D758" s="124"/>
      <c r="E758" s="543"/>
      <c r="F758" s="124"/>
      <c r="G758" s="681"/>
      <c r="H758" s="125"/>
      <c r="I758" s="742"/>
      <c r="J758" s="126"/>
      <c r="K758" s="701"/>
      <c r="L758" s="126"/>
      <c r="M758" s="125"/>
      <c r="N758" s="132" t="str">
        <f t="shared" si="95"/>
        <v>757</v>
      </c>
      <c r="O758" s="478"/>
      <c r="P758" s="478"/>
      <c r="Q758" s="125"/>
      <c r="R758" s="127"/>
      <c r="S758" s="127"/>
      <c r="T758" s="133" t="str">
        <f t="shared" si="96"/>
        <v/>
      </c>
      <c r="U758" s="134" t="str">
        <f t="shared" si="97"/>
        <v/>
      </c>
      <c r="V758" s="125"/>
      <c r="W758" s="125"/>
      <c r="X758" s="125"/>
      <c r="Y758" s="125"/>
      <c r="Z758" s="128"/>
      <c r="AA758" s="692" t="str">
        <f t="shared" si="90"/>
        <v>ERROR</v>
      </c>
      <c r="AB758" s="128"/>
      <c r="AC758" s="128"/>
      <c r="AD758" s="635"/>
      <c r="AE758" s="131" t="str">
        <f t="shared" si="91"/>
        <v>ERROR</v>
      </c>
      <c r="AF758" s="479"/>
      <c r="AG758" s="690"/>
      <c r="AH758" s="481"/>
      <c r="AI758" s="689"/>
      <c r="AJ758" s="480"/>
      <c r="AK758" s="127"/>
      <c r="AL758" s="125"/>
      <c r="AM758" s="125"/>
      <c r="AN758" s="128"/>
      <c r="AO758" s="128"/>
      <c r="AP758" s="125"/>
      <c r="AQ758" s="705"/>
      <c r="AR758" s="96" t="str">
        <f t="shared" si="92"/>
        <v/>
      </c>
      <c r="AS758" s="96" t="str">
        <f t="shared" si="93"/>
        <v/>
      </c>
      <c r="AT758" s="132" t="str">
        <f t="shared" si="94"/>
        <v xml:space="preserve"> - </v>
      </c>
      <c r="AU758" s="477" t="str">
        <f>IFERROR(VLOOKUP(B758,adm!$C$2:$E$36,3,FALSE),"")</f>
        <v/>
      </c>
      <c r="AV758" s="258"/>
      <c r="AW758" s="122"/>
      <c r="AX758" s="122"/>
      <c r="AY758" s="122"/>
      <c r="AZ758" s="122"/>
      <c r="BA758" s="122"/>
    </row>
    <row r="759" spans="1:53" ht="15" customHeight="1" x14ac:dyDescent="0.25">
      <c r="A759" s="812">
        <v>758</v>
      </c>
      <c r="B759" s="123"/>
      <c r="C759" s="131"/>
      <c r="D759" s="124"/>
      <c r="E759" s="543"/>
      <c r="F759" s="124"/>
      <c r="G759" s="681"/>
      <c r="H759" s="125"/>
      <c r="I759" s="742"/>
      <c r="J759" s="126"/>
      <c r="K759" s="701"/>
      <c r="L759" s="126"/>
      <c r="M759" s="125"/>
      <c r="N759" s="132" t="str">
        <f t="shared" si="95"/>
        <v>758</v>
      </c>
      <c r="O759" s="478"/>
      <c r="P759" s="478"/>
      <c r="Q759" s="125"/>
      <c r="R759" s="127"/>
      <c r="S759" s="127"/>
      <c r="T759" s="133" t="str">
        <f t="shared" si="96"/>
        <v/>
      </c>
      <c r="U759" s="134" t="str">
        <f t="shared" si="97"/>
        <v/>
      </c>
      <c r="V759" s="125"/>
      <c r="W759" s="125"/>
      <c r="X759" s="125"/>
      <c r="Y759" s="125"/>
      <c r="Z759" s="128"/>
      <c r="AA759" s="692" t="str">
        <f t="shared" si="90"/>
        <v>ERROR</v>
      </c>
      <c r="AB759" s="128"/>
      <c r="AC759" s="128"/>
      <c r="AD759" s="635"/>
      <c r="AE759" s="131" t="str">
        <f t="shared" si="91"/>
        <v>ERROR</v>
      </c>
      <c r="AF759" s="479"/>
      <c r="AG759" s="690"/>
      <c r="AH759" s="481"/>
      <c r="AI759" s="689"/>
      <c r="AJ759" s="480"/>
      <c r="AK759" s="127"/>
      <c r="AL759" s="125"/>
      <c r="AM759" s="125"/>
      <c r="AN759" s="128"/>
      <c r="AO759" s="128"/>
      <c r="AP759" s="125"/>
      <c r="AQ759" s="705"/>
      <c r="AR759" s="96" t="str">
        <f t="shared" si="92"/>
        <v/>
      </c>
      <c r="AS759" s="96" t="str">
        <f t="shared" si="93"/>
        <v/>
      </c>
      <c r="AT759" s="132" t="str">
        <f t="shared" si="94"/>
        <v xml:space="preserve"> - </v>
      </c>
      <c r="AU759" s="477" t="str">
        <f>IFERROR(VLOOKUP(B759,adm!$C$2:$E$36,3,FALSE),"")</f>
        <v/>
      </c>
      <c r="AV759" s="258"/>
      <c r="AW759" s="122"/>
      <c r="AX759" s="122"/>
      <c r="AY759" s="122"/>
      <c r="AZ759" s="122"/>
      <c r="BA759" s="122"/>
    </row>
    <row r="760" spans="1:53" ht="15" customHeight="1" x14ac:dyDescent="0.25">
      <c r="A760" s="812">
        <v>759</v>
      </c>
      <c r="B760" s="123"/>
      <c r="C760" s="131"/>
      <c r="D760" s="124"/>
      <c r="E760" s="543"/>
      <c r="F760" s="124"/>
      <c r="G760" s="681"/>
      <c r="H760" s="125"/>
      <c r="I760" s="742"/>
      <c r="J760" s="126"/>
      <c r="K760" s="701"/>
      <c r="L760" s="126"/>
      <c r="M760" s="125"/>
      <c r="N760" s="132" t="str">
        <f t="shared" si="95"/>
        <v>759</v>
      </c>
      <c r="O760" s="478"/>
      <c r="P760" s="478"/>
      <c r="Q760" s="125"/>
      <c r="R760" s="127"/>
      <c r="S760" s="127"/>
      <c r="T760" s="133" t="str">
        <f t="shared" si="96"/>
        <v/>
      </c>
      <c r="U760" s="134" t="str">
        <f t="shared" si="97"/>
        <v/>
      </c>
      <c r="V760" s="125"/>
      <c r="W760" s="125"/>
      <c r="X760" s="125"/>
      <c r="Y760" s="125"/>
      <c r="Z760" s="128"/>
      <c r="AA760" s="692" t="str">
        <f t="shared" si="90"/>
        <v>ERROR</v>
      </c>
      <c r="AB760" s="128"/>
      <c r="AC760" s="128"/>
      <c r="AD760" s="635"/>
      <c r="AE760" s="131" t="str">
        <f t="shared" si="91"/>
        <v>ERROR</v>
      </c>
      <c r="AF760" s="479"/>
      <c r="AG760" s="690"/>
      <c r="AH760" s="481"/>
      <c r="AI760" s="689"/>
      <c r="AJ760" s="480"/>
      <c r="AK760" s="127"/>
      <c r="AL760" s="125"/>
      <c r="AM760" s="125"/>
      <c r="AN760" s="128"/>
      <c r="AO760" s="128"/>
      <c r="AP760" s="125"/>
      <c r="AQ760" s="705"/>
      <c r="AR760" s="96" t="str">
        <f t="shared" si="92"/>
        <v/>
      </c>
      <c r="AS760" s="96" t="str">
        <f t="shared" si="93"/>
        <v/>
      </c>
      <c r="AT760" s="132" t="str">
        <f t="shared" si="94"/>
        <v xml:space="preserve"> - </v>
      </c>
      <c r="AU760" s="477" t="str">
        <f>IFERROR(VLOOKUP(B760,adm!$C$2:$E$36,3,FALSE),"")</f>
        <v/>
      </c>
      <c r="AV760" s="258"/>
      <c r="AW760" s="122"/>
      <c r="AX760" s="122"/>
      <c r="AY760" s="122"/>
      <c r="AZ760" s="122"/>
      <c r="BA760" s="122"/>
    </row>
    <row r="761" spans="1:53" ht="15" customHeight="1" x14ac:dyDescent="0.25">
      <c r="A761" s="812">
        <v>760</v>
      </c>
      <c r="B761" s="123"/>
      <c r="C761" s="131"/>
      <c r="D761" s="124"/>
      <c r="E761" s="543"/>
      <c r="F761" s="124"/>
      <c r="G761" s="681"/>
      <c r="H761" s="125"/>
      <c r="I761" s="742"/>
      <c r="J761" s="126"/>
      <c r="K761" s="701"/>
      <c r="L761" s="126"/>
      <c r="M761" s="125"/>
      <c r="N761" s="132" t="str">
        <f t="shared" si="95"/>
        <v>760</v>
      </c>
      <c r="O761" s="478"/>
      <c r="P761" s="478"/>
      <c r="Q761" s="125"/>
      <c r="R761" s="127"/>
      <c r="S761" s="127"/>
      <c r="T761" s="133" t="str">
        <f t="shared" si="96"/>
        <v/>
      </c>
      <c r="U761" s="134" t="str">
        <f t="shared" si="97"/>
        <v/>
      </c>
      <c r="V761" s="125"/>
      <c r="W761" s="125"/>
      <c r="X761" s="125"/>
      <c r="Y761" s="125"/>
      <c r="Z761" s="128"/>
      <c r="AA761" s="692" t="str">
        <f t="shared" si="90"/>
        <v>ERROR</v>
      </c>
      <c r="AB761" s="128"/>
      <c r="AC761" s="128"/>
      <c r="AD761" s="635"/>
      <c r="AE761" s="131" t="str">
        <f t="shared" si="91"/>
        <v>ERROR</v>
      </c>
      <c r="AF761" s="479"/>
      <c r="AG761" s="690"/>
      <c r="AH761" s="481"/>
      <c r="AI761" s="689"/>
      <c r="AJ761" s="480"/>
      <c r="AK761" s="127"/>
      <c r="AL761" s="125"/>
      <c r="AM761" s="125"/>
      <c r="AN761" s="128"/>
      <c r="AO761" s="128"/>
      <c r="AP761" s="125"/>
      <c r="AQ761" s="705"/>
      <c r="AR761" s="96" t="str">
        <f t="shared" si="92"/>
        <v/>
      </c>
      <c r="AS761" s="96" t="str">
        <f t="shared" si="93"/>
        <v/>
      </c>
      <c r="AT761" s="132" t="str">
        <f t="shared" si="94"/>
        <v xml:space="preserve"> - </v>
      </c>
      <c r="AU761" s="477" t="str">
        <f>IFERROR(VLOOKUP(B761,adm!$C$2:$E$36,3,FALSE),"")</f>
        <v/>
      </c>
      <c r="AV761" s="258"/>
      <c r="AW761" s="122"/>
      <c r="AX761" s="122"/>
      <c r="AY761" s="122"/>
      <c r="AZ761" s="122"/>
      <c r="BA761" s="122"/>
    </row>
    <row r="762" spans="1:53" ht="15" customHeight="1" x14ac:dyDescent="0.25">
      <c r="A762" s="812">
        <v>761</v>
      </c>
      <c r="B762" s="123"/>
      <c r="C762" s="131"/>
      <c r="D762" s="124"/>
      <c r="E762" s="543"/>
      <c r="F762" s="124"/>
      <c r="G762" s="681"/>
      <c r="H762" s="125"/>
      <c r="I762" s="742"/>
      <c r="J762" s="126"/>
      <c r="K762" s="701"/>
      <c r="L762" s="126"/>
      <c r="M762" s="125"/>
      <c r="N762" s="132" t="str">
        <f t="shared" si="95"/>
        <v>761</v>
      </c>
      <c r="O762" s="478"/>
      <c r="P762" s="478"/>
      <c r="Q762" s="125"/>
      <c r="R762" s="127"/>
      <c r="S762" s="127"/>
      <c r="T762" s="133" t="str">
        <f t="shared" si="96"/>
        <v/>
      </c>
      <c r="U762" s="134" t="str">
        <f t="shared" si="97"/>
        <v/>
      </c>
      <c r="V762" s="125"/>
      <c r="W762" s="125"/>
      <c r="X762" s="125"/>
      <c r="Y762" s="125"/>
      <c r="Z762" s="128"/>
      <c r="AA762" s="692" t="str">
        <f t="shared" si="90"/>
        <v>ERROR</v>
      </c>
      <c r="AB762" s="128"/>
      <c r="AC762" s="128"/>
      <c r="AD762" s="635"/>
      <c r="AE762" s="131" t="str">
        <f t="shared" si="91"/>
        <v>ERROR</v>
      </c>
      <c r="AF762" s="479"/>
      <c r="AG762" s="690"/>
      <c r="AH762" s="481"/>
      <c r="AI762" s="689"/>
      <c r="AJ762" s="480"/>
      <c r="AK762" s="127"/>
      <c r="AL762" s="125"/>
      <c r="AM762" s="125"/>
      <c r="AN762" s="128"/>
      <c r="AO762" s="128"/>
      <c r="AP762" s="125"/>
      <c r="AQ762" s="705"/>
      <c r="AR762" s="96" t="str">
        <f t="shared" si="92"/>
        <v/>
      </c>
      <c r="AS762" s="96" t="str">
        <f t="shared" si="93"/>
        <v/>
      </c>
      <c r="AT762" s="132" t="str">
        <f t="shared" si="94"/>
        <v xml:space="preserve"> - </v>
      </c>
      <c r="AU762" s="477" t="str">
        <f>IFERROR(VLOOKUP(B762,adm!$C$2:$E$36,3,FALSE),"")</f>
        <v/>
      </c>
      <c r="AV762" s="258"/>
      <c r="AW762" s="122"/>
      <c r="AX762" s="122"/>
      <c r="AY762" s="122"/>
      <c r="AZ762" s="122"/>
      <c r="BA762" s="122"/>
    </row>
    <row r="763" spans="1:53" ht="15" customHeight="1" x14ac:dyDescent="0.25">
      <c r="A763" s="812">
        <v>762</v>
      </c>
      <c r="B763" s="123"/>
      <c r="C763" s="131"/>
      <c r="D763" s="124"/>
      <c r="E763" s="543"/>
      <c r="F763" s="124"/>
      <c r="G763" s="681"/>
      <c r="H763" s="125"/>
      <c r="I763" s="742"/>
      <c r="J763" s="126"/>
      <c r="K763" s="701"/>
      <c r="L763" s="126"/>
      <c r="M763" s="125"/>
      <c r="N763" s="132" t="str">
        <f t="shared" si="95"/>
        <v>762</v>
      </c>
      <c r="O763" s="478"/>
      <c r="P763" s="478"/>
      <c r="Q763" s="125"/>
      <c r="R763" s="127"/>
      <c r="S763" s="127"/>
      <c r="T763" s="133" t="str">
        <f t="shared" si="96"/>
        <v/>
      </c>
      <c r="U763" s="134" t="str">
        <f t="shared" si="97"/>
        <v/>
      </c>
      <c r="V763" s="125"/>
      <c r="W763" s="125"/>
      <c r="X763" s="125"/>
      <c r="Y763" s="125"/>
      <c r="Z763" s="128"/>
      <c r="AA763" s="692" t="str">
        <f t="shared" si="90"/>
        <v>ERROR</v>
      </c>
      <c r="AB763" s="128"/>
      <c r="AC763" s="128"/>
      <c r="AD763" s="635"/>
      <c r="AE763" s="131" t="str">
        <f t="shared" si="91"/>
        <v>ERROR</v>
      </c>
      <c r="AF763" s="479"/>
      <c r="AG763" s="690"/>
      <c r="AH763" s="481"/>
      <c r="AI763" s="689"/>
      <c r="AJ763" s="480"/>
      <c r="AK763" s="127"/>
      <c r="AL763" s="125"/>
      <c r="AM763" s="125"/>
      <c r="AN763" s="128"/>
      <c r="AO763" s="128"/>
      <c r="AP763" s="125"/>
      <c r="AQ763" s="705"/>
      <c r="AR763" s="96" t="str">
        <f t="shared" si="92"/>
        <v/>
      </c>
      <c r="AS763" s="96" t="str">
        <f t="shared" si="93"/>
        <v/>
      </c>
      <c r="AT763" s="132" t="str">
        <f t="shared" si="94"/>
        <v xml:space="preserve"> - </v>
      </c>
      <c r="AU763" s="477" t="str">
        <f>IFERROR(VLOOKUP(B763,adm!$C$2:$E$36,3,FALSE),"")</f>
        <v/>
      </c>
      <c r="AV763" s="258"/>
      <c r="AW763" s="122"/>
      <c r="AX763" s="122"/>
      <c r="AY763" s="122"/>
      <c r="AZ763" s="122"/>
      <c r="BA763" s="122"/>
    </row>
    <row r="764" spans="1:53" ht="15" customHeight="1" x14ac:dyDescent="0.25">
      <c r="A764" s="812">
        <v>763</v>
      </c>
      <c r="B764" s="123"/>
      <c r="C764" s="131"/>
      <c r="D764" s="124"/>
      <c r="E764" s="543"/>
      <c r="F764" s="124"/>
      <c r="G764" s="681"/>
      <c r="H764" s="125"/>
      <c r="I764" s="742"/>
      <c r="J764" s="126"/>
      <c r="K764" s="701"/>
      <c r="L764" s="126"/>
      <c r="M764" s="125"/>
      <c r="N764" s="132" t="str">
        <f t="shared" si="95"/>
        <v>763</v>
      </c>
      <c r="O764" s="478"/>
      <c r="P764" s="478"/>
      <c r="Q764" s="125"/>
      <c r="R764" s="127"/>
      <c r="S764" s="127"/>
      <c r="T764" s="133" t="str">
        <f t="shared" si="96"/>
        <v/>
      </c>
      <c r="U764" s="134" t="str">
        <f t="shared" si="97"/>
        <v/>
      </c>
      <c r="V764" s="125"/>
      <c r="W764" s="125"/>
      <c r="X764" s="125"/>
      <c r="Y764" s="125"/>
      <c r="Z764" s="128"/>
      <c r="AA764" s="692" t="str">
        <f t="shared" si="90"/>
        <v>ERROR</v>
      </c>
      <c r="AB764" s="128"/>
      <c r="AC764" s="128"/>
      <c r="AD764" s="635"/>
      <c r="AE764" s="131" t="str">
        <f t="shared" si="91"/>
        <v>ERROR</v>
      </c>
      <c r="AF764" s="479"/>
      <c r="AG764" s="690"/>
      <c r="AH764" s="481"/>
      <c r="AI764" s="689"/>
      <c r="AJ764" s="480"/>
      <c r="AK764" s="127"/>
      <c r="AL764" s="125"/>
      <c r="AM764" s="125"/>
      <c r="AN764" s="128"/>
      <c r="AO764" s="128"/>
      <c r="AP764" s="125"/>
      <c r="AQ764" s="705"/>
      <c r="AR764" s="96" t="str">
        <f t="shared" si="92"/>
        <v/>
      </c>
      <c r="AS764" s="96" t="str">
        <f t="shared" si="93"/>
        <v/>
      </c>
      <c r="AT764" s="132" t="str">
        <f t="shared" si="94"/>
        <v xml:space="preserve"> - </v>
      </c>
      <c r="AU764" s="477" t="str">
        <f>IFERROR(VLOOKUP(B764,adm!$C$2:$E$36,3,FALSE),"")</f>
        <v/>
      </c>
      <c r="AV764" s="258"/>
      <c r="AW764" s="122"/>
      <c r="AX764" s="122"/>
      <c r="AY764" s="122"/>
      <c r="AZ764" s="122"/>
      <c r="BA764" s="122"/>
    </row>
    <row r="765" spans="1:53" ht="15" customHeight="1" x14ac:dyDescent="0.25">
      <c r="A765" s="812">
        <v>764</v>
      </c>
      <c r="B765" s="123"/>
      <c r="C765" s="131"/>
      <c r="D765" s="124"/>
      <c r="E765" s="543"/>
      <c r="F765" s="124"/>
      <c r="G765" s="681"/>
      <c r="H765" s="125"/>
      <c r="I765" s="742"/>
      <c r="J765" s="126"/>
      <c r="K765" s="701"/>
      <c r="L765" s="126"/>
      <c r="M765" s="125"/>
      <c r="N765" s="132" t="str">
        <f t="shared" si="95"/>
        <v>764</v>
      </c>
      <c r="O765" s="478"/>
      <c r="P765" s="478"/>
      <c r="Q765" s="125"/>
      <c r="R765" s="127"/>
      <c r="S765" s="127"/>
      <c r="T765" s="133" t="str">
        <f t="shared" si="96"/>
        <v/>
      </c>
      <c r="U765" s="134" t="str">
        <f t="shared" si="97"/>
        <v/>
      </c>
      <c r="V765" s="125"/>
      <c r="W765" s="125"/>
      <c r="X765" s="125"/>
      <c r="Y765" s="125"/>
      <c r="Z765" s="128"/>
      <c r="AA765" s="692" t="str">
        <f t="shared" si="90"/>
        <v>ERROR</v>
      </c>
      <c r="AB765" s="128"/>
      <c r="AC765" s="128"/>
      <c r="AD765" s="635"/>
      <c r="AE765" s="131" t="str">
        <f t="shared" si="91"/>
        <v>ERROR</v>
      </c>
      <c r="AF765" s="479"/>
      <c r="AG765" s="690"/>
      <c r="AH765" s="481"/>
      <c r="AI765" s="689"/>
      <c r="AJ765" s="480"/>
      <c r="AK765" s="127"/>
      <c r="AL765" s="125"/>
      <c r="AM765" s="125"/>
      <c r="AN765" s="128"/>
      <c r="AO765" s="128"/>
      <c r="AP765" s="125"/>
      <c r="AQ765" s="705"/>
      <c r="AR765" s="96" t="str">
        <f t="shared" si="92"/>
        <v/>
      </c>
      <c r="AS765" s="96" t="str">
        <f t="shared" si="93"/>
        <v/>
      </c>
      <c r="AT765" s="132" t="str">
        <f t="shared" si="94"/>
        <v xml:space="preserve"> - </v>
      </c>
      <c r="AU765" s="477" t="str">
        <f>IFERROR(VLOOKUP(B765,adm!$C$2:$E$36,3,FALSE),"")</f>
        <v/>
      </c>
      <c r="AV765" s="258"/>
      <c r="AW765" s="122"/>
      <c r="AX765" s="122"/>
      <c r="AY765" s="122"/>
      <c r="AZ765" s="122"/>
      <c r="BA765" s="122"/>
    </row>
    <row r="766" spans="1:53" ht="15" customHeight="1" x14ac:dyDescent="0.25">
      <c r="A766" s="812">
        <v>765</v>
      </c>
      <c r="B766" s="123"/>
      <c r="C766" s="131"/>
      <c r="D766" s="124"/>
      <c r="E766" s="543"/>
      <c r="F766" s="124"/>
      <c r="G766" s="681"/>
      <c r="H766" s="125"/>
      <c r="I766" s="742"/>
      <c r="J766" s="126"/>
      <c r="K766" s="701"/>
      <c r="L766" s="126"/>
      <c r="M766" s="125"/>
      <c r="N766" s="132" t="str">
        <f t="shared" si="95"/>
        <v>765</v>
      </c>
      <c r="O766" s="478"/>
      <c r="P766" s="478"/>
      <c r="Q766" s="125"/>
      <c r="R766" s="127"/>
      <c r="S766" s="127"/>
      <c r="T766" s="133" t="str">
        <f t="shared" si="96"/>
        <v/>
      </c>
      <c r="U766" s="134" t="str">
        <f t="shared" si="97"/>
        <v/>
      </c>
      <c r="V766" s="125"/>
      <c r="W766" s="125"/>
      <c r="X766" s="125"/>
      <c r="Y766" s="125"/>
      <c r="Z766" s="128"/>
      <c r="AA766" s="692" t="str">
        <f t="shared" si="90"/>
        <v>ERROR</v>
      </c>
      <c r="AB766" s="128"/>
      <c r="AC766" s="128"/>
      <c r="AD766" s="635"/>
      <c r="AE766" s="131" t="str">
        <f t="shared" si="91"/>
        <v>ERROR</v>
      </c>
      <c r="AF766" s="479"/>
      <c r="AG766" s="690"/>
      <c r="AH766" s="481"/>
      <c r="AI766" s="689"/>
      <c r="AJ766" s="480"/>
      <c r="AK766" s="127"/>
      <c r="AL766" s="125"/>
      <c r="AM766" s="125"/>
      <c r="AN766" s="128"/>
      <c r="AO766" s="128"/>
      <c r="AP766" s="125"/>
      <c r="AQ766" s="705"/>
      <c r="AR766" s="96" t="str">
        <f t="shared" si="92"/>
        <v/>
      </c>
      <c r="AS766" s="96" t="str">
        <f t="shared" si="93"/>
        <v/>
      </c>
      <c r="AT766" s="132" t="str">
        <f t="shared" si="94"/>
        <v xml:space="preserve"> - </v>
      </c>
      <c r="AU766" s="477" t="str">
        <f>IFERROR(VLOOKUP(B766,adm!$C$2:$E$36,3,FALSE),"")</f>
        <v/>
      </c>
      <c r="AV766" s="258"/>
      <c r="AW766" s="122"/>
      <c r="AX766" s="122"/>
      <c r="AY766" s="122"/>
      <c r="AZ766" s="122"/>
      <c r="BA766" s="122"/>
    </row>
    <row r="767" spans="1:53" ht="15" customHeight="1" x14ac:dyDescent="0.25">
      <c r="A767" s="812">
        <v>766</v>
      </c>
      <c r="B767" s="123"/>
      <c r="C767" s="131"/>
      <c r="D767" s="124"/>
      <c r="E767" s="543"/>
      <c r="F767" s="124"/>
      <c r="G767" s="681"/>
      <c r="H767" s="125"/>
      <c r="I767" s="742"/>
      <c r="J767" s="126"/>
      <c r="K767" s="701"/>
      <c r="L767" s="126"/>
      <c r="M767" s="125"/>
      <c r="N767" s="132" t="str">
        <f t="shared" si="95"/>
        <v>766</v>
      </c>
      <c r="O767" s="478"/>
      <c r="P767" s="478"/>
      <c r="Q767" s="125"/>
      <c r="R767" s="127"/>
      <c r="S767" s="127"/>
      <c r="T767" s="133" t="str">
        <f t="shared" si="96"/>
        <v/>
      </c>
      <c r="U767" s="134" t="str">
        <f t="shared" si="97"/>
        <v/>
      </c>
      <c r="V767" s="125"/>
      <c r="W767" s="125"/>
      <c r="X767" s="125"/>
      <c r="Y767" s="125"/>
      <c r="Z767" s="128"/>
      <c r="AA767" s="692" t="str">
        <f t="shared" si="90"/>
        <v>ERROR</v>
      </c>
      <c r="AB767" s="128"/>
      <c r="AC767" s="128"/>
      <c r="AD767" s="635"/>
      <c r="AE767" s="131" t="str">
        <f t="shared" si="91"/>
        <v>ERROR</v>
      </c>
      <c r="AF767" s="479"/>
      <c r="AG767" s="690"/>
      <c r="AH767" s="481"/>
      <c r="AI767" s="689"/>
      <c r="AJ767" s="480"/>
      <c r="AK767" s="127"/>
      <c r="AL767" s="125"/>
      <c r="AM767" s="125"/>
      <c r="AN767" s="128"/>
      <c r="AO767" s="128"/>
      <c r="AP767" s="125"/>
      <c r="AQ767" s="705"/>
      <c r="AR767" s="96" t="str">
        <f t="shared" si="92"/>
        <v/>
      </c>
      <c r="AS767" s="96" t="str">
        <f t="shared" si="93"/>
        <v/>
      </c>
      <c r="AT767" s="132" t="str">
        <f t="shared" si="94"/>
        <v xml:space="preserve"> - </v>
      </c>
      <c r="AU767" s="477" t="str">
        <f>IFERROR(VLOOKUP(B767,adm!$C$2:$E$36,3,FALSE),"")</f>
        <v/>
      </c>
      <c r="AV767" s="258"/>
      <c r="AW767" s="122"/>
      <c r="AX767" s="122"/>
      <c r="AY767" s="122"/>
      <c r="AZ767" s="122"/>
      <c r="BA767" s="122"/>
    </row>
    <row r="768" spans="1:53" ht="15" customHeight="1" x14ac:dyDescent="0.25">
      <c r="A768" s="812">
        <v>767</v>
      </c>
      <c r="B768" s="123"/>
      <c r="C768" s="131"/>
      <c r="D768" s="124"/>
      <c r="E768" s="543"/>
      <c r="F768" s="124"/>
      <c r="G768" s="681"/>
      <c r="H768" s="125"/>
      <c r="I768" s="742"/>
      <c r="J768" s="126"/>
      <c r="K768" s="701"/>
      <c r="L768" s="126"/>
      <c r="M768" s="125"/>
      <c r="N768" s="132" t="str">
        <f t="shared" si="95"/>
        <v>767</v>
      </c>
      <c r="O768" s="478"/>
      <c r="P768" s="478"/>
      <c r="Q768" s="125"/>
      <c r="R768" s="127"/>
      <c r="S768" s="127"/>
      <c r="T768" s="133" t="str">
        <f t="shared" si="96"/>
        <v/>
      </c>
      <c r="U768" s="134" t="str">
        <f t="shared" si="97"/>
        <v/>
      </c>
      <c r="V768" s="125"/>
      <c r="W768" s="125"/>
      <c r="X768" s="125"/>
      <c r="Y768" s="125"/>
      <c r="Z768" s="128"/>
      <c r="AA768" s="692" t="str">
        <f t="shared" si="90"/>
        <v>ERROR</v>
      </c>
      <c r="AB768" s="128"/>
      <c r="AC768" s="128"/>
      <c r="AD768" s="635"/>
      <c r="AE768" s="131" t="str">
        <f t="shared" si="91"/>
        <v>ERROR</v>
      </c>
      <c r="AF768" s="479"/>
      <c r="AG768" s="690"/>
      <c r="AH768" s="481"/>
      <c r="AI768" s="689"/>
      <c r="AJ768" s="480"/>
      <c r="AK768" s="127"/>
      <c r="AL768" s="125"/>
      <c r="AM768" s="125"/>
      <c r="AN768" s="128"/>
      <c r="AO768" s="128"/>
      <c r="AP768" s="125"/>
      <c r="AQ768" s="705"/>
      <c r="AR768" s="96" t="str">
        <f t="shared" si="92"/>
        <v/>
      </c>
      <c r="AS768" s="96" t="str">
        <f t="shared" si="93"/>
        <v/>
      </c>
      <c r="AT768" s="132" t="str">
        <f t="shared" si="94"/>
        <v xml:space="preserve"> - </v>
      </c>
      <c r="AU768" s="477" t="str">
        <f>IFERROR(VLOOKUP(B768,adm!$C$2:$E$36,3,FALSE),"")</f>
        <v/>
      </c>
      <c r="AV768" s="258"/>
      <c r="AW768" s="122"/>
      <c r="AX768" s="122"/>
      <c r="AY768" s="122"/>
      <c r="AZ768" s="122"/>
      <c r="BA768" s="122"/>
    </row>
    <row r="769" spans="1:53" ht="15" customHeight="1" x14ac:dyDescent="0.25">
      <c r="A769" s="812">
        <v>768</v>
      </c>
      <c r="B769" s="123"/>
      <c r="C769" s="131"/>
      <c r="D769" s="124"/>
      <c r="E769" s="543"/>
      <c r="F769" s="124"/>
      <c r="G769" s="681"/>
      <c r="H769" s="125"/>
      <c r="I769" s="742"/>
      <c r="J769" s="126"/>
      <c r="K769" s="701"/>
      <c r="L769" s="126"/>
      <c r="M769" s="125"/>
      <c r="N769" s="132" t="str">
        <f t="shared" si="95"/>
        <v>768</v>
      </c>
      <c r="O769" s="478"/>
      <c r="P769" s="478"/>
      <c r="Q769" s="125"/>
      <c r="R769" s="127"/>
      <c r="S769" s="127"/>
      <c r="T769" s="133" t="str">
        <f t="shared" si="96"/>
        <v/>
      </c>
      <c r="U769" s="134" t="str">
        <f t="shared" si="97"/>
        <v/>
      </c>
      <c r="V769" s="125"/>
      <c r="W769" s="125"/>
      <c r="X769" s="125"/>
      <c r="Y769" s="125"/>
      <c r="Z769" s="128"/>
      <c r="AA769" s="692" t="str">
        <f t="shared" si="90"/>
        <v>ERROR</v>
      </c>
      <c r="AB769" s="128"/>
      <c r="AC769" s="128"/>
      <c r="AD769" s="635"/>
      <c r="AE769" s="131" t="str">
        <f t="shared" si="91"/>
        <v>ERROR</v>
      </c>
      <c r="AF769" s="479"/>
      <c r="AG769" s="690"/>
      <c r="AH769" s="481"/>
      <c r="AI769" s="689"/>
      <c r="AJ769" s="480"/>
      <c r="AK769" s="127"/>
      <c r="AL769" s="125"/>
      <c r="AM769" s="125"/>
      <c r="AN769" s="128"/>
      <c r="AO769" s="128"/>
      <c r="AP769" s="125"/>
      <c r="AQ769" s="705"/>
      <c r="AR769" s="96" t="str">
        <f t="shared" si="92"/>
        <v/>
      </c>
      <c r="AS769" s="96" t="str">
        <f t="shared" si="93"/>
        <v/>
      </c>
      <c r="AT769" s="132" t="str">
        <f t="shared" si="94"/>
        <v xml:space="preserve"> - </v>
      </c>
      <c r="AU769" s="477" t="str">
        <f>IFERROR(VLOOKUP(B769,adm!$C$2:$E$36,3,FALSE),"")</f>
        <v/>
      </c>
      <c r="AV769" s="258"/>
      <c r="AW769" s="122"/>
      <c r="AX769" s="122"/>
      <c r="AY769" s="122"/>
      <c r="AZ769" s="122"/>
      <c r="BA769" s="122"/>
    </row>
    <row r="770" spans="1:53" ht="15" customHeight="1" x14ac:dyDescent="0.25">
      <c r="A770" s="812">
        <v>769</v>
      </c>
      <c r="B770" s="123"/>
      <c r="C770" s="131"/>
      <c r="D770" s="124"/>
      <c r="E770" s="543"/>
      <c r="F770" s="124"/>
      <c r="G770" s="681"/>
      <c r="H770" s="125"/>
      <c r="I770" s="742"/>
      <c r="J770" s="126"/>
      <c r="K770" s="701"/>
      <c r="L770" s="126"/>
      <c r="M770" s="125"/>
      <c r="N770" s="132" t="str">
        <f t="shared" si="95"/>
        <v>769</v>
      </c>
      <c r="O770" s="478"/>
      <c r="P770" s="478"/>
      <c r="Q770" s="125"/>
      <c r="R770" s="127"/>
      <c r="S770" s="127"/>
      <c r="T770" s="133" t="str">
        <f t="shared" si="96"/>
        <v/>
      </c>
      <c r="U770" s="134" t="str">
        <f t="shared" si="97"/>
        <v/>
      </c>
      <c r="V770" s="125"/>
      <c r="W770" s="125"/>
      <c r="X770" s="125"/>
      <c r="Y770" s="125"/>
      <c r="Z770" s="128"/>
      <c r="AA770" s="692" t="str">
        <f t="shared" ref="AA770:AA833" si="98">IF(ISBLANK(Z770),"ERROR",IF(AND(Z770&gt;=12.5,Z770&lt;=35),"Adecuado",IF(AND(Z770&lt;11.5,Z770&gt;=9),"Desnutrición aguda severa",IF(AND(Z770&gt;=11.5,Z770&lt;12.5),"Desnutrición aguda moderada",IF(AND(Z770&gt;=6,Z770&lt;9),"Referencia valoración médica",IF(Z770&lt;6,"Dato inválido",IF(Z770&gt;35,"Dato inválido")))))))</f>
        <v>ERROR</v>
      </c>
      <c r="AB770" s="128"/>
      <c r="AC770" s="128"/>
      <c r="AD770" s="635"/>
      <c r="AE770" s="131" t="str">
        <f t="shared" ref="AE770:AE833" si="99">IF(ISBLANK(AD770),"ERROR",IF(AND(AD770&gt;3,AD770&lt;5),"Obesidad",IF(AND(AD770&gt;2,AD770&lt;=3),"Sobrepeso",IF(AND(AD770&lt;=2,AD770&gt;=-2),"Adecuado",IF(AND(AD770&gt;=-3,AD770&lt;-2),"Desnutrición aguda moderada",IF(AND(AD770&lt;-3,AD770&gt;-5),"Desnutrición aguda severa",IF(AD770&lt;=-5,"Dato inválido",IF(AD770&gt;=5,"Dato inválido"))))))))</f>
        <v>ERROR</v>
      </c>
      <c r="AF770" s="479"/>
      <c r="AG770" s="690"/>
      <c r="AH770" s="481"/>
      <c r="AI770" s="689"/>
      <c r="AJ770" s="480"/>
      <c r="AK770" s="127"/>
      <c r="AL770" s="125"/>
      <c r="AM770" s="125"/>
      <c r="AN770" s="128"/>
      <c r="AO770" s="128"/>
      <c r="AP770" s="125"/>
      <c r="AQ770" s="705"/>
      <c r="AR770" s="96" t="str">
        <f t="shared" ref="AR770:AR833" si="100">IF(D770="","",TEXT(S770,"MMMM"))</f>
        <v/>
      </c>
      <c r="AS770" s="96" t="str">
        <f t="shared" ref="AS770:AS833" si="101">IF(F770="","",TEXT(S770,"YYYY"))</f>
        <v/>
      </c>
      <c r="AT770" s="132" t="str">
        <f t="shared" ref="AT770:AT833" si="102">B770&amp;" - "&amp;E770</f>
        <v xml:space="preserve"> - </v>
      </c>
      <c r="AU770" s="477" t="str">
        <f>IFERROR(VLOOKUP(B770,adm!$C$2:$E$36,3,FALSE),"")</f>
        <v/>
      </c>
      <c r="AV770" s="258"/>
      <c r="AW770" s="122"/>
      <c r="AX770" s="122"/>
      <c r="AY770" s="122"/>
      <c r="AZ770" s="122"/>
      <c r="BA770" s="122"/>
    </row>
    <row r="771" spans="1:53" ht="15" customHeight="1" x14ac:dyDescent="0.25">
      <c r="A771" s="812">
        <v>770</v>
      </c>
      <c r="B771" s="123"/>
      <c r="C771" s="131"/>
      <c r="D771" s="124"/>
      <c r="E771" s="543"/>
      <c r="F771" s="124"/>
      <c r="G771" s="681"/>
      <c r="H771" s="125"/>
      <c r="I771" s="742"/>
      <c r="J771" s="126"/>
      <c r="K771" s="701"/>
      <c r="L771" s="126"/>
      <c r="M771" s="125"/>
      <c r="N771" s="132" t="str">
        <f t="shared" ref="N771:N834" si="103">AU771&amp;R771&amp;A771</f>
        <v>770</v>
      </c>
      <c r="O771" s="478"/>
      <c r="P771" s="478"/>
      <c r="Q771" s="125"/>
      <c r="R771" s="127"/>
      <c r="S771" s="127"/>
      <c r="T771" s="133" t="str">
        <f t="shared" ref="T771:T834" si="104">IF(R771="","",(S771-R771)/365)</f>
        <v/>
      </c>
      <c r="U771" s="134" t="str">
        <f t="shared" ref="U771:U834" si="105">IF(R771="","",IF(T771&lt;=0.6,"0-6 meses",IF(T771&lt;=2,"7-23 meses",IF(T771&lt;=5,"24-59 meses",IF(T771&gt;5,"Mayor a 5 años")))))</f>
        <v/>
      </c>
      <c r="V771" s="125"/>
      <c r="W771" s="125"/>
      <c r="X771" s="125"/>
      <c r="Y771" s="125"/>
      <c r="Z771" s="128"/>
      <c r="AA771" s="692" t="str">
        <f t="shared" si="98"/>
        <v>ERROR</v>
      </c>
      <c r="AB771" s="128"/>
      <c r="AC771" s="128"/>
      <c r="AD771" s="635"/>
      <c r="AE771" s="131" t="str">
        <f t="shared" si="99"/>
        <v>ERROR</v>
      </c>
      <c r="AF771" s="479"/>
      <c r="AG771" s="690"/>
      <c r="AH771" s="481"/>
      <c r="AI771" s="689"/>
      <c r="AJ771" s="480"/>
      <c r="AK771" s="127"/>
      <c r="AL771" s="125"/>
      <c r="AM771" s="125"/>
      <c r="AN771" s="128"/>
      <c r="AO771" s="128"/>
      <c r="AP771" s="125"/>
      <c r="AQ771" s="705"/>
      <c r="AR771" s="96" t="str">
        <f t="shared" si="100"/>
        <v/>
      </c>
      <c r="AS771" s="96" t="str">
        <f t="shared" si="101"/>
        <v/>
      </c>
      <c r="AT771" s="132" t="str">
        <f t="shared" si="102"/>
        <v xml:space="preserve"> - </v>
      </c>
      <c r="AU771" s="477" t="str">
        <f>IFERROR(VLOOKUP(B771,adm!$C$2:$E$36,3,FALSE),"")</f>
        <v/>
      </c>
      <c r="AV771" s="258"/>
      <c r="AW771" s="122"/>
      <c r="AX771" s="122"/>
      <c r="AY771" s="122"/>
      <c r="AZ771" s="122"/>
      <c r="BA771" s="122"/>
    </row>
    <row r="772" spans="1:53" ht="15" customHeight="1" x14ac:dyDescent="0.25">
      <c r="A772" s="812">
        <v>771</v>
      </c>
      <c r="B772" s="123"/>
      <c r="C772" s="131"/>
      <c r="D772" s="124"/>
      <c r="E772" s="543"/>
      <c r="F772" s="124"/>
      <c r="G772" s="681"/>
      <c r="H772" s="125"/>
      <c r="I772" s="742"/>
      <c r="J772" s="126"/>
      <c r="K772" s="701"/>
      <c r="L772" s="126"/>
      <c r="M772" s="125"/>
      <c r="N772" s="132" t="str">
        <f t="shared" si="103"/>
        <v>771</v>
      </c>
      <c r="O772" s="478"/>
      <c r="P772" s="478"/>
      <c r="Q772" s="125"/>
      <c r="R772" s="127"/>
      <c r="S772" s="127"/>
      <c r="T772" s="133" t="str">
        <f t="shared" si="104"/>
        <v/>
      </c>
      <c r="U772" s="134" t="str">
        <f t="shared" si="105"/>
        <v/>
      </c>
      <c r="V772" s="125"/>
      <c r="W772" s="125"/>
      <c r="X772" s="125"/>
      <c r="Y772" s="125"/>
      <c r="Z772" s="128"/>
      <c r="AA772" s="692" t="str">
        <f t="shared" si="98"/>
        <v>ERROR</v>
      </c>
      <c r="AB772" s="128"/>
      <c r="AC772" s="128"/>
      <c r="AD772" s="635"/>
      <c r="AE772" s="131" t="str">
        <f t="shared" si="99"/>
        <v>ERROR</v>
      </c>
      <c r="AF772" s="479"/>
      <c r="AG772" s="690"/>
      <c r="AH772" s="481"/>
      <c r="AI772" s="689"/>
      <c r="AJ772" s="480"/>
      <c r="AK772" s="127"/>
      <c r="AL772" s="125"/>
      <c r="AM772" s="125"/>
      <c r="AN772" s="128"/>
      <c r="AO772" s="128"/>
      <c r="AP772" s="125"/>
      <c r="AQ772" s="705"/>
      <c r="AR772" s="96" t="str">
        <f t="shared" si="100"/>
        <v/>
      </c>
      <c r="AS772" s="96" t="str">
        <f t="shared" si="101"/>
        <v/>
      </c>
      <c r="AT772" s="132" t="str">
        <f t="shared" si="102"/>
        <v xml:space="preserve"> - </v>
      </c>
      <c r="AU772" s="477" t="str">
        <f>IFERROR(VLOOKUP(B772,adm!$C$2:$E$36,3,FALSE),"")</f>
        <v/>
      </c>
      <c r="AV772" s="258"/>
      <c r="AW772" s="122"/>
      <c r="AX772" s="122"/>
      <c r="AY772" s="122"/>
      <c r="AZ772" s="122"/>
      <c r="BA772" s="122"/>
    </row>
    <row r="773" spans="1:53" ht="15" customHeight="1" x14ac:dyDescent="0.25">
      <c r="A773" s="812">
        <v>772</v>
      </c>
      <c r="B773" s="123"/>
      <c r="C773" s="131"/>
      <c r="D773" s="124"/>
      <c r="E773" s="543"/>
      <c r="F773" s="124"/>
      <c r="G773" s="681"/>
      <c r="H773" s="125"/>
      <c r="I773" s="742"/>
      <c r="J773" s="126"/>
      <c r="K773" s="701"/>
      <c r="L773" s="126"/>
      <c r="M773" s="125"/>
      <c r="N773" s="132" t="str">
        <f t="shared" si="103"/>
        <v>772</v>
      </c>
      <c r="O773" s="478"/>
      <c r="P773" s="478"/>
      <c r="Q773" s="125"/>
      <c r="R773" s="127"/>
      <c r="S773" s="127"/>
      <c r="T773" s="133" t="str">
        <f t="shared" si="104"/>
        <v/>
      </c>
      <c r="U773" s="134" t="str">
        <f t="shared" si="105"/>
        <v/>
      </c>
      <c r="V773" s="125"/>
      <c r="W773" s="125"/>
      <c r="X773" s="125"/>
      <c r="Y773" s="125"/>
      <c r="Z773" s="128"/>
      <c r="AA773" s="692" t="str">
        <f t="shared" si="98"/>
        <v>ERROR</v>
      </c>
      <c r="AB773" s="128"/>
      <c r="AC773" s="128"/>
      <c r="AD773" s="635"/>
      <c r="AE773" s="131" t="str">
        <f t="shared" si="99"/>
        <v>ERROR</v>
      </c>
      <c r="AF773" s="479"/>
      <c r="AG773" s="690"/>
      <c r="AH773" s="481"/>
      <c r="AI773" s="689"/>
      <c r="AJ773" s="480"/>
      <c r="AK773" s="127"/>
      <c r="AL773" s="125"/>
      <c r="AM773" s="125"/>
      <c r="AN773" s="128"/>
      <c r="AO773" s="128"/>
      <c r="AP773" s="125"/>
      <c r="AQ773" s="705"/>
      <c r="AR773" s="96" t="str">
        <f t="shared" si="100"/>
        <v/>
      </c>
      <c r="AS773" s="96" t="str">
        <f t="shared" si="101"/>
        <v/>
      </c>
      <c r="AT773" s="132" t="str">
        <f t="shared" si="102"/>
        <v xml:space="preserve"> - </v>
      </c>
      <c r="AU773" s="477" t="str">
        <f>IFERROR(VLOOKUP(B773,adm!$C$2:$E$36,3,FALSE),"")</f>
        <v/>
      </c>
      <c r="AV773" s="258"/>
      <c r="AW773" s="122"/>
      <c r="AX773" s="122"/>
      <c r="AY773" s="122"/>
      <c r="AZ773" s="122"/>
      <c r="BA773" s="122"/>
    </row>
    <row r="774" spans="1:53" ht="15" customHeight="1" x14ac:dyDescent="0.25">
      <c r="A774" s="812">
        <v>773</v>
      </c>
      <c r="B774" s="123"/>
      <c r="C774" s="131"/>
      <c r="D774" s="124"/>
      <c r="E774" s="543"/>
      <c r="F774" s="124"/>
      <c r="G774" s="681"/>
      <c r="H774" s="125"/>
      <c r="I774" s="742"/>
      <c r="J774" s="126"/>
      <c r="K774" s="701"/>
      <c r="L774" s="126"/>
      <c r="M774" s="125"/>
      <c r="N774" s="132" t="str">
        <f t="shared" si="103"/>
        <v>773</v>
      </c>
      <c r="O774" s="478"/>
      <c r="P774" s="478"/>
      <c r="Q774" s="125"/>
      <c r="R774" s="127"/>
      <c r="S774" s="127"/>
      <c r="T774" s="133" t="str">
        <f t="shared" si="104"/>
        <v/>
      </c>
      <c r="U774" s="134" t="str">
        <f t="shared" si="105"/>
        <v/>
      </c>
      <c r="V774" s="125"/>
      <c r="W774" s="125"/>
      <c r="X774" s="125"/>
      <c r="Y774" s="125"/>
      <c r="Z774" s="128"/>
      <c r="AA774" s="692" t="str">
        <f t="shared" si="98"/>
        <v>ERROR</v>
      </c>
      <c r="AB774" s="128"/>
      <c r="AC774" s="128"/>
      <c r="AD774" s="635"/>
      <c r="AE774" s="131" t="str">
        <f t="shared" si="99"/>
        <v>ERROR</v>
      </c>
      <c r="AF774" s="479"/>
      <c r="AG774" s="690"/>
      <c r="AH774" s="481"/>
      <c r="AI774" s="689"/>
      <c r="AJ774" s="480"/>
      <c r="AK774" s="127"/>
      <c r="AL774" s="125"/>
      <c r="AM774" s="125"/>
      <c r="AN774" s="128"/>
      <c r="AO774" s="128"/>
      <c r="AP774" s="125"/>
      <c r="AQ774" s="705"/>
      <c r="AR774" s="96" t="str">
        <f t="shared" si="100"/>
        <v/>
      </c>
      <c r="AS774" s="96" t="str">
        <f t="shared" si="101"/>
        <v/>
      </c>
      <c r="AT774" s="132" t="str">
        <f t="shared" si="102"/>
        <v xml:space="preserve"> - </v>
      </c>
      <c r="AU774" s="477" t="str">
        <f>IFERROR(VLOOKUP(B774,adm!$C$2:$E$36,3,FALSE),"")</f>
        <v/>
      </c>
      <c r="AV774" s="258"/>
      <c r="AW774" s="122"/>
      <c r="AX774" s="122"/>
      <c r="AY774" s="122"/>
      <c r="AZ774" s="122"/>
      <c r="BA774" s="122"/>
    </row>
    <row r="775" spans="1:53" ht="15" customHeight="1" x14ac:dyDescent="0.25">
      <c r="A775" s="812">
        <v>774</v>
      </c>
      <c r="B775" s="123"/>
      <c r="C775" s="131"/>
      <c r="D775" s="124"/>
      <c r="E775" s="543"/>
      <c r="F775" s="124"/>
      <c r="G775" s="681"/>
      <c r="H775" s="125"/>
      <c r="I775" s="742"/>
      <c r="J775" s="126"/>
      <c r="K775" s="701"/>
      <c r="L775" s="126"/>
      <c r="M775" s="125"/>
      <c r="N775" s="132" t="str">
        <f t="shared" si="103"/>
        <v>774</v>
      </c>
      <c r="O775" s="478"/>
      <c r="P775" s="478"/>
      <c r="Q775" s="125"/>
      <c r="R775" s="127"/>
      <c r="S775" s="127"/>
      <c r="T775" s="133" t="str">
        <f t="shared" si="104"/>
        <v/>
      </c>
      <c r="U775" s="134" t="str">
        <f t="shared" si="105"/>
        <v/>
      </c>
      <c r="V775" s="125"/>
      <c r="W775" s="125"/>
      <c r="X775" s="125"/>
      <c r="Y775" s="125"/>
      <c r="Z775" s="128"/>
      <c r="AA775" s="692" t="str">
        <f t="shared" si="98"/>
        <v>ERROR</v>
      </c>
      <c r="AB775" s="128"/>
      <c r="AC775" s="128"/>
      <c r="AD775" s="635"/>
      <c r="AE775" s="131" t="str">
        <f t="shared" si="99"/>
        <v>ERROR</v>
      </c>
      <c r="AF775" s="479"/>
      <c r="AG775" s="690"/>
      <c r="AH775" s="481"/>
      <c r="AI775" s="689"/>
      <c r="AJ775" s="480"/>
      <c r="AK775" s="127"/>
      <c r="AL775" s="125"/>
      <c r="AM775" s="125"/>
      <c r="AN775" s="128"/>
      <c r="AO775" s="128"/>
      <c r="AP775" s="125"/>
      <c r="AQ775" s="705"/>
      <c r="AR775" s="96" t="str">
        <f t="shared" si="100"/>
        <v/>
      </c>
      <c r="AS775" s="96" t="str">
        <f t="shared" si="101"/>
        <v/>
      </c>
      <c r="AT775" s="132" t="str">
        <f t="shared" si="102"/>
        <v xml:space="preserve"> - </v>
      </c>
      <c r="AU775" s="477" t="str">
        <f>IFERROR(VLOOKUP(B775,adm!$C$2:$E$36,3,FALSE),"")</f>
        <v/>
      </c>
      <c r="AV775" s="258"/>
      <c r="AW775" s="122"/>
      <c r="AX775" s="122"/>
      <c r="AY775" s="122"/>
      <c r="AZ775" s="122"/>
      <c r="BA775" s="122"/>
    </row>
    <row r="776" spans="1:53" ht="15" customHeight="1" x14ac:dyDescent="0.25">
      <c r="A776" s="812">
        <v>775</v>
      </c>
      <c r="B776" s="123"/>
      <c r="C776" s="131"/>
      <c r="D776" s="124"/>
      <c r="E776" s="543"/>
      <c r="F776" s="124"/>
      <c r="G776" s="681"/>
      <c r="H776" s="125"/>
      <c r="I776" s="742"/>
      <c r="J776" s="126"/>
      <c r="K776" s="701"/>
      <c r="L776" s="126"/>
      <c r="M776" s="125"/>
      <c r="N776" s="132" t="str">
        <f t="shared" si="103"/>
        <v>775</v>
      </c>
      <c r="O776" s="478"/>
      <c r="P776" s="478"/>
      <c r="Q776" s="125"/>
      <c r="R776" s="127"/>
      <c r="S776" s="127"/>
      <c r="T776" s="133" t="str">
        <f t="shared" si="104"/>
        <v/>
      </c>
      <c r="U776" s="134" t="str">
        <f t="shared" si="105"/>
        <v/>
      </c>
      <c r="V776" s="125"/>
      <c r="W776" s="125"/>
      <c r="X776" s="125"/>
      <c r="Y776" s="125"/>
      <c r="Z776" s="128"/>
      <c r="AA776" s="692" t="str">
        <f t="shared" si="98"/>
        <v>ERROR</v>
      </c>
      <c r="AB776" s="128"/>
      <c r="AC776" s="128"/>
      <c r="AD776" s="635"/>
      <c r="AE776" s="131" t="str">
        <f t="shared" si="99"/>
        <v>ERROR</v>
      </c>
      <c r="AF776" s="479"/>
      <c r="AG776" s="690"/>
      <c r="AH776" s="481"/>
      <c r="AI776" s="689"/>
      <c r="AJ776" s="480"/>
      <c r="AK776" s="127"/>
      <c r="AL776" s="125"/>
      <c r="AM776" s="125"/>
      <c r="AN776" s="128"/>
      <c r="AO776" s="128"/>
      <c r="AP776" s="125"/>
      <c r="AQ776" s="705"/>
      <c r="AR776" s="96" t="str">
        <f t="shared" si="100"/>
        <v/>
      </c>
      <c r="AS776" s="96" t="str">
        <f t="shared" si="101"/>
        <v/>
      </c>
      <c r="AT776" s="132" t="str">
        <f t="shared" si="102"/>
        <v xml:space="preserve"> - </v>
      </c>
      <c r="AU776" s="477" t="str">
        <f>IFERROR(VLOOKUP(B776,adm!$C$2:$E$36,3,FALSE),"")</f>
        <v/>
      </c>
      <c r="AV776" s="258"/>
      <c r="AW776" s="122"/>
      <c r="AX776" s="122"/>
      <c r="AY776" s="122"/>
      <c r="AZ776" s="122"/>
      <c r="BA776" s="122"/>
    </row>
    <row r="777" spans="1:53" ht="15" customHeight="1" x14ac:dyDescent="0.25">
      <c r="A777" s="812">
        <v>776</v>
      </c>
      <c r="B777" s="123"/>
      <c r="C777" s="131"/>
      <c r="D777" s="124"/>
      <c r="E777" s="543"/>
      <c r="F777" s="124"/>
      <c r="G777" s="681"/>
      <c r="H777" s="125"/>
      <c r="I777" s="742"/>
      <c r="J777" s="126"/>
      <c r="K777" s="701"/>
      <c r="L777" s="126"/>
      <c r="M777" s="125"/>
      <c r="N777" s="132" t="str">
        <f t="shared" si="103"/>
        <v>776</v>
      </c>
      <c r="O777" s="478"/>
      <c r="P777" s="478"/>
      <c r="Q777" s="125"/>
      <c r="R777" s="127"/>
      <c r="S777" s="127"/>
      <c r="T777" s="133" t="str">
        <f t="shared" si="104"/>
        <v/>
      </c>
      <c r="U777" s="134" t="str">
        <f t="shared" si="105"/>
        <v/>
      </c>
      <c r="V777" s="125"/>
      <c r="W777" s="125"/>
      <c r="X777" s="125"/>
      <c r="Y777" s="125"/>
      <c r="Z777" s="128"/>
      <c r="AA777" s="692" t="str">
        <f t="shared" si="98"/>
        <v>ERROR</v>
      </c>
      <c r="AB777" s="128"/>
      <c r="AC777" s="128"/>
      <c r="AD777" s="635"/>
      <c r="AE777" s="131" t="str">
        <f t="shared" si="99"/>
        <v>ERROR</v>
      </c>
      <c r="AF777" s="479"/>
      <c r="AG777" s="690"/>
      <c r="AH777" s="481"/>
      <c r="AI777" s="689"/>
      <c r="AJ777" s="480"/>
      <c r="AK777" s="127"/>
      <c r="AL777" s="125"/>
      <c r="AM777" s="125"/>
      <c r="AN777" s="128"/>
      <c r="AO777" s="128"/>
      <c r="AP777" s="125"/>
      <c r="AQ777" s="705"/>
      <c r="AR777" s="96" t="str">
        <f t="shared" si="100"/>
        <v/>
      </c>
      <c r="AS777" s="96" t="str">
        <f t="shared" si="101"/>
        <v/>
      </c>
      <c r="AT777" s="132" t="str">
        <f t="shared" si="102"/>
        <v xml:space="preserve"> - </v>
      </c>
      <c r="AU777" s="477" t="str">
        <f>IFERROR(VLOOKUP(B777,adm!$C$2:$E$36,3,FALSE),"")</f>
        <v/>
      </c>
      <c r="AV777" s="258"/>
      <c r="AW777" s="122"/>
      <c r="AX777" s="122"/>
      <c r="AY777" s="122"/>
      <c r="AZ777" s="122"/>
      <c r="BA777" s="122"/>
    </row>
    <row r="778" spans="1:53" ht="15" customHeight="1" x14ac:dyDescent="0.25">
      <c r="A778" s="812">
        <v>777</v>
      </c>
      <c r="B778" s="123"/>
      <c r="C778" s="131"/>
      <c r="D778" s="124"/>
      <c r="E778" s="543"/>
      <c r="F778" s="124"/>
      <c r="G778" s="681"/>
      <c r="H778" s="125"/>
      <c r="I778" s="742"/>
      <c r="J778" s="126"/>
      <c r="K778" s="701"/>
      <c r="L778" s="126"/>
      <c r="M778" s="125"/>
      <c r="N778" s="132" t="str">
        <f t="shared" si="103"/>
        <v>777</v>
      </c>
      <c r="O778" s="478"/>
      <c r="P778" s="478"/>
      <c r="Q778" s="125"/>
      <c r="R778" s="127"/>
      <c r="S778" s="127"/>
      <c r="T778" s="133" t="str">
        <f t="shared" si="104"/>
        <v/>
      </c>
      <c r="U778" s="134" t="str">
        <f t="shared" si="105"/>
        <v/>
      </c>
      <c r="V778" s="125"/>
      <c r="W778" s="125"/>
      <c r="X778" s="125"/>
      <c r="Y778" s="125"/>
      <c r="Z778" s="128"/>
      <c r="AA778" s="692" t="str">
        <f t="shared" si="98"/>
        <v>ERROR</v>
      </c>
      <c r="AB778" s="128"/>
      <c r="AC778" s="128"/>
      <c r="AD778" s="635"/>
      <c r="AE778" s="131" t="str">
        <f t="shared" si="99"/>
        <v>ERROR</v>
      </c>
      <c r="AF778" s="479"/>
      <c r="AG778" s="690"/>
      <c r="AH778" s="481"/>
      <c r="AI778" s="689"/>
      <c r="AJ778" s="480"/>
      <c r="AK778" s="127"/>
      <c r="AL778" s="125"/>
      <c r="AM778" s="125"/>
      <c r="AN778" s="128"/>
      <c r="AO778" s="128"/>
      <c r="AP778" s="125"/>
      <c r="AQ778" s="705"/>
      <c r="AR778" s="96" t="str">
        <f t="shared" si="100"/>
        <v/>
      </c>
      <c r="AS778" s="96" t="str">
        <f t="shared" si="101"/>
        <v/>
      </c>
      <c r="AT778" s="132" t="str">
        <f t="shared" si="102"/>
        <v xml:space="preserve"> - </v>
      </c>
      <c r="AU778" s="477" t="str">
        <f>IFERROR(VLOOKUP(B778,adm!$C$2:$E$36,3,FALSE),"")</f>
        <v/>
      </c>
      <c r="AV778" s="258"/>
      <c r="AW778" s="122"/>
      <c r="AX778" s="122"/>
      <c r="AY778" s="122"/>
      <c r="AZ778" s="122"/>
      <c r="BA778" s="122"/>
    </row>
    <row r="779" spans="1:53" ht="15" customHeight="1" x14ac:dyDescent="0.25">
      <c r="A779" s="812">
        <v>778</v>
      </c>
      <c r="B779" s="123"/>
      <c r="C779" s="131"/>
      <c r="D779" s="124"/>
      <c r="E779" s="543"/>
      <c r="F779" s="124"/>
      <c r="G779" s="681"/>
      <c r="H779" s="125"/>
      <c r="I779" s="742"/>
      <c r="J779" s="126"/>
      <c r="K779" s="701"/>
      <c r="L779" s="126"/>
      <c r="M779" s="125"/>
      <c r="N779" s="132" t="str">
        <f t="shared" si="103"/>
        <v>778</v>
      </c>
      <c r="O779" s="478"/>
      <c r="P779" s="478"/>
      <c r="Q779" s="125"/>
      <c r="R779" s="127"/>
      <c r="S779" s="127"/>
      <c r="T779" s="133" t="str">
        <f t="shared" si="104"/>
        <v/>
      </c>
      <c r="U779" s="134" t="str">
        <f t="shared" si="105"/>
        <v/>
      </c>
      <c r="V779" s="125"/>
      <c r="W779" s="125"/>
      <c r="X779" s="125"/>
      <c r="Y779" s="125"/>
      <c r="Z779" s="128"/>
      <c r="AA779" s="692" t="str">
        <f t="shared" si="98"/>
        <v>ERROR</v>
      </c>
      <c r="AB779" s="128"/>
      <c r="AC779" s="128"/>
      <c r="AD779" s="635"/>
      <c r="AE779" s="131" t="str">
        <f t="shared" si="99"/>
        <v>ERROR</v>
      </c>
      <c r="AF779" s="479"/>
      <c r="AG779" s="690"/>
      <c r="AH779" s="481"/>
      <c r="AI779" s="689"/>
      <c r="AJ779" s="480"/>
      <c r="AK779" s="127"/>
      <c r="AL779" s="125"/>
      <c r="AM779" s="125"/>
      <c r="AN779" s="128"/>
      <c r="AO779" s="128"/>
      <c r="AP779" s="125"/>
      <c r="AQ779" s="705"/>
      <c r="AR779" s="96" t="str">
        <f t="shared" si="100"/>
        <v/>
      </c>
      <c r="AS779" s="96" t="str">
        <f t="shared" si="101"/>
        <v/>
      </c>
      <c r="AT779" s="132" t="str">
        <f t="shared" si="102"/>
        <v xml:space="preserve"> - </v>
      </c>
      <c r="AU779" s="477" t="str">
        <f>IFERROR(VLOOKUP(B779,adm!$C$2:$E$36,3,FALSE),"")</f>
        <v/>
      </c>
      <c r="AV779" s="258"/>
      <c r="AW779" s="122"/>
      <c r="AX779" s="122"/>
      <c r="AY779" s="122"/>
      <c r="AZ779" s="122"/>
      <c r="BA779" s="122"/>
    </row>
    <row r="780" spans="1:53" ht="15" customHeight="1" x14ac:dyDescent="0.25">
      <c r="A780" s="812">
        <v>779</v>
      </c>
      <c r="B780" s="123"/>
      <c r="C780" s="131"/>
      <c r="D780" s="124"/>
      <c r="E780" s="543"/>
      <c r="F780" s="124"/>
      <c r="G780" s="681"/>
      <c r="H780" s="125"/>
      <c r="I780" s="742"/>
      <c r="J780" s="126"/>
      <c r="K780" s="701"/>
      <c r="L780" s="126"/>
      <c r="M780" s="125"/>
      <c r="N780" s="132" t="str">
        <f t="shared" si="103"/>
        <v>779</v>
      </c>
      <c r="O780" s="478"/>
      <c r="P780" s="478"/>
      <c r="Q780" s="125"/>
      <c r="R780" s="127"/>
      <c r="S780" s="127"/>
      <c r="T780" s="133" t="str">
        <f t="shared" si="104"/>
        <v/>
      </c>
      <c r="U780" s="134" t="str">
        <f t="shared" si="105"/>
        <v/>
      </c>
      <c r="V780" s="125"/>
      <c r="W780" s="125"/>
      <c r="X780" s="125"/>
      <c r="Y780" s="125"/>
      <c r="Z780" s="128"/>
      <c r="AA780" s="692" t="str">
        <f t="shared" si="98"/>
        <v>ERROR</v>
      </c>
      <c r="AB780" s="128"/>
      <c r="AC780" s="128"/>
      <c r="AD780" s="635"/>
      <c r="AE780" s="131" t="str">
        <f t="shared" si="99"/>
        <v>ERROR</v>
      </c>
      <c r="AF780" s="479"/>
      <c r="AG780" s="690"/>
      <c r="AH780" s="481"/>
      <c r="AI780" s="689"/>
      <c r="AJ780" s="480"/>
      <c r="AK780" s="127"/>
      <c r="AL780" s="125"/>
      <c r="AM780" s="125"/>
      <c r="AN780" s="128"/>
      <c r="AO780" s="128"/>
      <c r="AP780" s="125"/>
      <c r="AQ780" s="705"/>
      <c r="AR780" s="96" t="str">
        <f t="shared" si="100"/>
        <v/>
      </c>
      <c r="AS780" s="96" t="str">
        <f t="shared" si="101"/>
        <v/>
      </c>
      <c r="AT780" s="132" t="str">
        <f t="shared" si="102"/>
        <v xml:space="preserve"> - </v>
      </c>
      <c r="AU780" s="477" t="str">
        <f>IFERROR(VLOOKUP(B780,adm!$C$2:$E$36,3,FALSE),"")</f>
        <v/>
      </c>
      <c r="AV780" s="258"/>
      <c r="AW780" s="122"/>
      <c r="AX780" s="122"/>
      <c r="AY780" s="122"/>
      <c r="AZ780" s="122"/>
      <c r="BA780" s="122"/>
    </row>
    <row r="781" spans="1:53" ht="15" customHeight="1" x14ac:dyDescent="0.25">
      <c r="A781" s="812">
        <v>780</v>
      </c>
      <c r="B781" s="123"/>
      <c r="C781" s="131"/>
      <c r="D781" s="124"/>
      <c r="E781" s="543"/>
      <c r="F781" s="124"/>
      <c r="G781" s="681"/>
      <c r="H781" s="125"/>
      <c r="I781" s="742"/>
      <c r="J781" s="126"/>
      <c r="K781" s="701"/>
      <c r="L781" s="126"/>
      <c r="M781" s="125"/>
      <c r="N781" s="132" t="str">
        <f t="shared" si="103"/>
        <v>780</v>
      </c>
      <c r="O781" s="478"/>
      <c r="P781" s="478"/>
      <c r="Q781" s="125"/>
      <c r="R781" s="127"/>
      <c r="S781" s="127"/>
      <c r="T781" s="133" t="str">
        <f t="shared" si="104"/>
        <v/>
      </c>
      <c r="U781" s="134" t="str">
        <f t="shared" si="105"/>
        <v/>
      </c>
      <c r="V781" s="125"/>
      <c r="W781" s="125"/>
      <c r="X781" s="125"/>
      <c r="Y781" s="125"/>
      <c r="Z781" s="128"/>
      <c r="AA781" s="692" t="str">
        <f t="shared" si="98"/>
        <v>ERROR</v>
      </c>
      <c r="AB781" s="128"/>
      <c r="AC781" s="128"/>
      <c r="AD781" s="635"/>
      <c r="AE781" s="131" t="str">
        <f t="shared" si="99"/>
        <v>ERROR</v>
      </c>
      <c r="AF781" s="479"/>
      <c r="AG781" s="690"/>
      <c r="AH781" s="481"/>
      <c r="AI781" s="689"/>
      <c r="AJ781" s="480"/>
      <c r="AK781" s="127"/>
      <c r="AL781" s="125"/>
      <c r="AM781" s="125"/>
      <c r="AN781" s="128"/>
      <c r="AO781" s="128"/>
      <c r="AP781" s="125"/>
      <c r="AQ781" s="705"/>
      <c r="AR781" s="96" t="str">
        <f t="shared" si="100"/>
        <v/>
      </c>
      <c r="AS781" s="96" t="str">
        <f t="shared" si="101"/>
        <v/>
      </c>
      <c r="AT781" s="132" t="str">
        <f t="shared" si="102"/>
        <v xml:space="preserve"> - </v>
      </c>
      <c r="AU781" s="477" t="str">
        <f>IFERROR(VLOOKUP(B781,adm!$C$2:$E$36,3,FALSE),"")</f>
        <v/>
      </c>
      <c r="AV781" s="258"/>
      <c r="AW781" s="122"/>
      <c r="AX781" s="122"/>
      <c r="AY781" s="122"/>
      <c r="AZ781" s="122"/>
      <c r="BA781" s="122"/>
    </row>
    <row r="782" spans="1:53" ht="15" customHeight="1" x14ac:dyDescent="0.25">
      <c r="A782" s="812">
        <v>781</v>
      </c>
      <c r="B782" s="123"/>
      <c r="C782" s="131"/>
      <c r="D782" s="124"/>
      <c r="E782" s="543"/>
      <c r="F782" s="124"/>
      <c r="G782" s="681"/>
      <c r="H782" s="125"/>
      <c r="I782" s="742"/>
      <c r="J782" s="126"/>
      <c r="K782" s="701"/>
      <c r="L782" s="126"/>
      <c r="M782" s="125"/>
      <c r="N782" s="132" t="str">
        <f t="shared" si="103"/>
        <v>781</v>
      </c>
      <c r="O782" s="478"/>
      <c r="P782" s="478"/>
      <c r="Q782" s="125"/>
      <c r="R782" s="127"/>
      <c r="S782" s="127"/>
      <c r="T782" s="133" t="str">
        <f t="shared" si="104"/>
        <v/>
      </c>
      <c r="U782" s="134" t="str">
        <f t="shared" si="105"/>
        <v/>
      </c>
      <c r="V782" s="125"/>
      <c r="W782" s="125"/>
      <c r="X782" s="125"/>
      <c r="Y782" s="125"/>
      <c r="Z782" s="128"/>
      <c r="AA782" s="692" t="str">
        <f t="shared" si="98"/>
        <v>ERROR</v>
      </c>
      <c r="AB782" s="128"/>
      <c r="AC782" s="128"/>
      <c r="AD782" s="635"/>
      <c r="AE782" s="131" t="str">
        <f t="shared" si="99"/>
        <v>ERROR</v>
      </c>
      <c r="AF782" s="479"/>
      <c r="AG782" s="690"/>
      <c r="AH782" s="481"/>
      <c r="AI782" s="689"/>
      <c r="AJ782" s="480"/>
      <c r="AK782" s="127"/>
      <c r="AL782" s="125"/>
      <c r="AM782" s="125"/>
      <c r="AN782" s="128"/>
      <c r="AO782" s="128"/>
      <c r="AP782" s="125"/>
      <c r="AQ782" s="705"/>
      <c r="AR782" s="96" t="str">
        <f t="shared" si="100"/>
        <v/>
      </c>
      <c r="AS782" s="96" t="str">
        <f t="shared" si="101"/>
        <v/>
      </c>
      <c r="AT782" s="132" t="str">
        <f t="shared" si="102"/>
        <v xml:space="preserve"> - </v>
      </c>
      <c r="AU782" s="477" t="str">
        <f>IFERROR(VLOOKUP(B782,adm!$C$2:$E$36,3,FALSE),"")</f>
        <v/>
      </c>
      <c r="AV782" s="258"/>
      <c r="AW782" s="122"/>
      <c r="AX782" s="122"/>
      <c r="AY782" s="122"/>
      <c r="AZ782" s="122"/>
      <c r="BA782" s="122"/>
    </row>
    <row r="783" spans="1:53" ht="15" customHeight="1" x14ac:dyDescent="0.25">
      <c r="A783" s="812">
        <v>782</v>
      </c>
      <c r="B783" s="123"/>
      <c r="C783" s="131"/>
      <c r="D783" s="124"/>
      <c r="E783" s="543"/>
      <c r="F783" s="124"/>
      <c r="G783" s="681"/>
      <c r="H783" s="125"/>
      <c r="I783" s="742"/>
      <c r="J783" s="126"/>
      <c r="K783" s="701"/>
      <c r="L783" s="126"/>
      <c r="M783" s="125"/>
      <c r="N783" s="132" t="str">
        <f t="shared" si="103"/>
        <v>782</v>
      </c>
      <c r="O783" s="478"/>
      <c r="P783" s="478"/>
      <c r="Q783" s="125"/>
      <c r="R783" s="127"/>
      <c r="S783" s="127"/>
      <c r="T783" s="133" t="str">
        <f t="shared" si="104"/>
        <v/>
      </c>
      <c r="U783" s="134" t="str">
        <f t="shared" si="105"/>
        <v/>
      </c>
      <c r="V783" s="125"/>
      <c r="W783" s="125"/>
      <c r="X783" s="125"/>
      <c r="Y783" s="125"/>
      <c r="Z783" s="128"/>
      <c r="AA783" s="692" t="str">
        <f t="shared" si="98"/>
        <v>ERROR</v>
      </c>
      <c r="AB783" s="128"/>
      <c r="AC783" s="128"/>
      <c r="AD783" s="635"/>
      <c r="AE783" s="131" t="str">
        <f t="shared" si="99"/>
        <v>ERROR</v>
      </c>
      <c r="AF783" s="479"/>
      <c r="AG783" s="690"/>
      <c r="AH783" s="481"/>
      <c r="AI783" s="689"/>
      <c r="AJ783" s="480"/>
      <c r="AK783" s="127"/>
      <c r="AL783" s="125"/>
      <c r="AM783" s="125"/>
      <c r="AN783" s="128"/>
      <c r="AO783" s="128"/>
      <c r="AP783" s="125"/>
      <c r="AQ783" s="705"/>
      <c r="AR783" s="96" t="str">
        <f t="shared" si="100"/>
        <v/>
      </c>
      <c r="AS783" s="96" t="str">
        <f t="shared" si="101"/>
        <v/>
      </c>
      <c r="AT783" s="132" t="str">
        <f t="shared" si="102"/>
        <v xml:space="preserve"> - </v>
      </c>
      <c r="AU783" s="477" t="str">
        <f>IFERROR(VLOOKUP(B783,adm!$C$2:$E$36,3,FALSE),"")</f>
        <v/>
      </c>
      <c r="AV783" s="258"/>
      <c r="AW783" s="122"/>
      <c r="AX783" s="122"/>
      <c r="AY783" s="122"/>
      <c r="AZ783" s="122"/>
      <c r="BA783" s="122"/>
    </row>
    <row r="784" spans="1:53" ht="15" customHeight="1" x14ac:dyDescent="0.25">
      <c r="A784" s="812">
        <v>783</v>
      </c>
      <c r="B784" s="123"/>
      <c r="C784" s="131"/>
      <c r="D784" s="124"/>
      <c r="E784" s="543"/>
      <c r="F784" s="124"/>
      <c r="G784" s="681"/>
      <c r="H784" s="125"/>
      <c r="I784" s="742"/>
      <c r="J784" s="126"/>
      <c r="K784" s="701"/>
      <c r="L784" s="126"/>
      <c r="M784" s="125"/>
      <c r="N784" s="132" t="str">
        <f t="shared" si="103"/>
        <v>783</v>
      </c>
      <c r="O784" s="478"/>
      <c r="P784" s="478"/>
      <c r="Q784" s="125"/>
      <c r="R784" s="127"/>
      <c r="S784" s="127"/>
      <c r="T784" s="133" t="str">
        <f t="shared" si="104"/>
        <v/>
      </c>
      <c r="U784" s="134" t="str">
        <f t="shared" si="105"/>
        <v/>
      </c>
      <c r="V784" s="125"/>
      <c r="W784" s="125"/>
      <c r="X784" s="125"/>
      <c r="Y784" s="125"/>
      <c r="Z784" s="128"/>
      <c r="AA784" s="692" t="str">
        <f t="shared" si="98"/>
        <v>ERROR</v>
      </c>
      <c r="AB784" s="128"/>
      <c r="AC784" s="128"/>
      <c r="AD784" s="635"/>
      <c r="AE784" s="131" t="str">
        <f t="shared" si="99"/>
        <v>ERROR</v>
      </c>
      <c r="AF784" s="479"/>
      <c r="AG784" s="690"/>
      <c r="AH784" s="481"/>
      <c r="AI784" s="689"/>
      <c r="AJ784" s="480"/>
      <c r="AK784" s="127"/>
      <c r="AL784" s="125"/>
      <c r="AM784" s="125"/>
      <c r="AN784" s="128"/>
      <c r="AO784" s="128"/>
      <c r="AP784" s="125"/>
      <c r="AQ784" s="705"/>
      <c r="AR784" s="96" t="str">
        <f t="shared" si="100"/>
        <v/>
      </c>
      <c r="AS784" s="96" t="str">
        <f t="shared" si="101"/>
        <v/>
      </c>
      <c r="AT784" s="132" t="str">
        <f t="shared" si="102"/>
        <v xml:space="preserve"> - </v>
      </c>
      <c r="AU784" s="477" t="str">
        <f>IFERROR(VLOOKUP(B784,adm!$C$2:$E$36,3,FALSE),"")</f>
        <v/>
      </c>
      <c r="AV784" s="258"/>
      <c r="AW784" s="122"/>
      <c r="AX784" s="122"/>
      <c r="AY784" s="122"/>
      <c r="AZ784" s="122"/>
      <c r="BA784" s="122"/>
    </row>
    <row r="785" spans="1:53" ht="15" customHeight="1" x14ac:dyDescent="0.25">
      <c r="A785" s="812">
        <v>784</v>
      </c>
      <c r="B785" s="123"/>
      <c r="C785" s="131"/>
      <c r="D785" s="124"/>
      <c r="E785" s="543"/>
      <c r="F785" s="124"/>
      <c r="G785" s="681"/>
      <c r="H785" s="125"/>
      <c r="I785" s="742"/>
      <c r="J785" s="126"/>
      <c r="K785" s="701"/>
      <c r="L785" s="126"/>
      <c r="M785" s="125"/>
      <c r="N785" s="132" t="str">
        <f t="shared" si="103"/>
        <v>784</v>
      </c>
      <c r="O785" s="478"/>
      <c r="P785" s="478"/>
      <c r="Q785" s="125"/>
      <c r="R785" s="127"/>
      <c r="S785" s="127"/>
      <c r="T785" s="133" t="str">
        <f t="shared" si="104"/>
        <v/>
      </c>
      <c r="U785" s="134" t="str">
        <f t="shared" si="105"/>
        <v/>
      </c>
      <c r="V785" s="125"/>
      <c r="W785" s="125"/>
      <c r="X785" s="125"/>
      <c r="Y785" s="125"/>
      <c r="Z785" s="128"/>
      <c r="AA785" s="692" t="str">
        <f t="shared" si="98"/>
        <v>ERROR</v>
      </c>
      <c r="AB785" s="128"/>
      <c r="AC785" s="128"/>
      <c r="AD785" s="635"/>
      <c r="AE785" s="131" t="str">
        <f t="shared" si="99"/>
        <v>ERROR</v>
      </c>
      <c r="AF785" s="479"/>
      <c r="AG785" s="690"/>
      <c r="AH785" s="481"/>
      <c r="AI785" s="689"/>
      <c r="AJ785" s="480"/>
      <c r="AK785" s="127"/>
      <c r="AL785" s="125"/>
      <c r="AM785" s="125"/>
      <c r="AN785" s="128"/>
      <c r="AO785" s="128"/>
      <c r="AP785" s="125"/>
      <c r="AQ785" s="705"/>
      <c r="AR785" s="96" t="str">
        <f t="shared" si="100"/>
        <v/>
      </c>
      <c r="AS785" s="96" t="str">
        <f t="shared" si="101"/>
        <v/>
      </c>
      <c r="AT785" s="132" t="str">
        <f t="shared" si="102"/>
        <v xml:space="preserve"> - </v>
      </c>
      <c r="AU785" s="477" t="str">
        <f>IFERROR(VLOOKUP(B785,adm!$C$2:$E$36,3,FALSE),"")</f>
        <v/>
      </c>
      <c r="AV785" s="258"/>
      <c r="AW785" s="122"/>
      <c r="AX785" s="122"/>
      <c r="AY785" s="122"/>
      <c r="AZ785" s="122"/>
      <c r="BA785" s="122"/>
    </row>
    <row r="786" spans="1:53" ht="15" customHeight="1" x14ac:dyDescent="0.25">
      <c r="A786" s="812">
        <v>785</v>
      </c>
      <c r="B786" s="123"/>
      <c r="C786" s="131"/>
      <c r="D786" s="124"/>
      <c r="E786" s="543"/>
      <c r="F786" s="124"/>
      <c r="G786" s="681"/>
      <c r="H786" s="125"/>
      <c r="I786" s="742"/>
      <c r="J786" s="126"/>
      <c r="K786" s="701"/>
      <c r="L786" s="126"/>
      <c r="M786" s="125"/>
      <c r="N786" s="132" t="str">
        <f t="shared" si="103"/>
        <v>785</v>
      </c>
      <c r="O786" s="478"/>
      <c r="P786" s="478"/>
      <c r="Q786" s="125"/>
      <c r="R786" s="127"/>
      <c r="S786" s="127"/>
      <c r="T786" s="133" t="str">
        <f t="shared" si="104"/>
        <v/>
      </c>
      <c r="U786" s="134" t="str">
        <f t="shared" si="105"/>
        <v/>
      </c>
      <c r="V786" s="125"/>
      <c r="W786" s="125"/>
      <c r="X786" s="125"/>
      <c r="Y786" s="125"/>
      <c r="Z786" s="128"/>
      <c r="AA786" s="692" t="str">
        <f t="shared" si="98"/>
        <v>ERROR</v>
      </c>
      <c r="AB786" s="128"/>
      <c r="AC786" s="128"/>
      <c r="AD786" s="635"/>
      <c r="AE786" s="131" t="str">
        <f t="shared" si="99"/>
        <v>ERROR</v>
      </c>
      <c r="AF786" s="479"/>
      <c r="AG786" s="690"/>
      <c r="AH786" s="481"/>
      <c r="AI786" s="689"/>
      <c r="AJ786" s="480"/>
      <c r="AK786" s="127"/>
      <c r="AL786" s="125"/>
      <c r="AM786" s="125"/>
      <c r="AN786" s="128"/>
      <c r="AO786" s="128"/>
      <c r="AP786" s="125"/>
      <c r="AQ786" s="705"/>
      <c r="AR786" s="96" t="str">
        <f t="shared" si="100"/>
        <v/>
      </c>
      <c r="AS786" s="96" t="str">
        <f t="shared" si="101"/>
        <v/>
      </c>
      <c r="AT786" s="132" t="str">
        <f t="shared" si="102"/>
        <v xml:space="preserve"> - </v>
      </c>
      <c r="AU786" s="477" t="str">
        <f>IFERROR(VLOOKUP(B786,adm!$C$2:$E$36,3,FALSE),"")</f>
        <v/>
      </c>
      <c r="AV786" s="258"/>
      <c r="AW786" s="122"/>
      <c r="AX786" s="122"/>
      <c r="AY786" s="122"/>
      <c r="AZ786" s="122"/>
      <c r="BA786" s="122"/>
    </row>
    <row r="787" spans="1:53" ht="15" customHeight="1" x14ac:dyDescent="0.25">
      <c r="A787" s="812">
        <v>786</v>
      </c>
      <c r="B787" s="123"/>
      <c r="C787" s="131"/>
      <c r="D787" s="124"/>
      <c r="E787" s="543"/>
      <c r="F787" s="124"/>
      <c r="G787" s="681"/>
      <c r="H787" s="125"/>
      <c r="I787" s="742"/>
      <c r="J787" s="126"/>
      <c r="K787" s="701"/>
      <c r="L787" s="126"/>
      <c r="M787" s="125"/>
      <c r="N787" s="132" t="str">
        <f t="shared" si="103"/>
        <v>786</v>
      </c>
      <c r="O787" s="478"/>
      <c r="P787" s="478"/>
      <c r="Q787" s="125"/>
      <c r="R787" s="127"/>
      <c r="S787" s="127"/>
      <c r="T787" s="133" t="str">
        <f t="shared" si="104"/>
        <v/>
      </c>
      <c r="U787" s="134" t="str">
        <f t="shared" si="105"/>
        <v/>
      </c>
      <c r="V787" s="125"/>
      <c r="W787" s="125"/>
      <c r="X787" s="125"/>
      <c r="Y787" s="125"/>
      <c r="Z787" s="128"/>
      <c r="AA787" s="692" t="str">
        <f t="shared" si="98"/>
        <v>ERROR</v>
      </c>
      <c r="AB787" s="128"/>
      <c r="AC787" s="128"/>
      <c r="AD787" s="635"/>
      <c r="AE787" s="131" t="str">
        <f t="shared" si="99"/>
        <v>ERROR</v>
      </c>
      <c r="AF787" s="479"/>
      <c r="AG787" s="690"/>
      <c r="AH787" s="481"/>
      <c r="AI787" s="689"/>
      <c r="AJ787" s="480"/>
      <c r="AK787" s="127"/>
      <c r="AL787" s="125"/>
      <c r="AM787" s="125"/>
      <c r="AN787" s="128"/>
      <c r="AO787" s="128"/>
      <c r="AP787" s="125"/>
      <c r="AQ787" s="705"/>
      <c r="AR787" s="96" t="str">
        <f t="shared" si="100"/>
        <v/>
      </c>
      <c r="AS787" s="96" t="str">
        <f t="shared" si="101"/>
        <v/>
      </c>
      <c r="AT787" s="132" t="str">
        <f t="shared" si="102"/>
        <v xml:space="preserve"> - </v>
      </c>
      <c r="AU787" s="477" t="str">
        <f>IFERROR(VLOOKUP(B787,adm!$C$2:$E$36,3,FALSE),"")</f>
        <v/>
      </c>
      <c r="AV787" s="258"/>
      <c r="AW787" s="122"/>
      <c r="AX787" s="122"/>
      <c r="AY787" s="122"/>
      <c r="AZ787" s="122"/>
      <c r="BA787" s="122"/>
    </row>
    <row r="788" spans="1:53" ht="15" customHeight="1" x14ac:dyDescent="0.25">
      <c r="A788" s="812">
        <v>787</v>
      </c>
      <c r="B788" s="123"/>
      <c r="C788" s="131"/>
      <c r="D788" s="124"/>
      <c r="E788" s="543"/>
      <c r="F788" s="124"/>
      <c r="G788" s="681"/>
      <c r="H788" s="125"/>
      <c r="I788" s="742"/>
      <c r="J788" s="126"/>
      <c r="K788" s="701"/>
      <c r="L788" s="126"/>
      <c r="M788" s="125"/>
      <c r="N788" s="132" t="str">
        <f t="shared" si="103"/>
        <v>787</v>
      </c>
      <c r="O788" s="478"/>
      <c r="P788" s="478"/>
      <c r="Q788" s="125"/>
      <c r="R788" s="127"/>
      <c r="S788" s="127"/>
      <c r="T788" s="133" t="str">
        <f t="shared" si="104"/>
        <v/>
      </c>
      <c r="U788" s="134" t="str">
        <f t="shared" si="105"/>
        <v/>
      </c>
      <c r="V788" s="125"/>
      <c r="W788" s="125"/>
      <c r="X788" s="125"/>
      <c r="Y788" s="125"/>
      <c r="Z788" s="128"/>
      <c r="AA788" s="692" t="str">
        <f t="shared" si="98"/>
        <v>ERROR</v>
      </c>
      <c r="AB788" s="128"/>
      <c r="AC788" s="128"/>
      <c r="AD788" s="635"/>
      <c r="AE788" s="131" t="str">
        <f t="shared" si="99"/>
        <v>ERROR</v>
      </c>
      <c r="AF788" s="479"/>
      <c r="AG788" s="690"/>
      <c r="AH788" s="481"/>
      <c r="AI788" s="689"/>
      <c r="AJ788" s="480"/>
      <c r="AK788" s="127"/>
      <c r="AL788" s="125"/>
      <c r="AM788" s="125"/>
      <c r="AN788" s="128"/>
      <c r="AO788" s="128"/>
      <c r="AP788" s="125"/>
      <c r="AQ788" s="705"/>
      <c r="AR788" s="96" t="str">
        <f t="shared" si="100"/>
        <v/>
      </c>
      <c r="AS788" s="96" t="str">
        <f t="shared" si="101"/>
        <v/>
      </c>
      <c r="AT788" s="132" t="str">
        <f t="shared" si="102"/>
        <v xml:space="preserve"> - </v>
      </c>
      <c r="AU788" s="477" t="str">
        <f>IFERROR(VLOOKUP(B788,adm!$C$2:$E$36,3,FALSE),"")</f>
        <v/>
      </c>
      <c r="AV788" s="258"/>
      <c r="AW788" s="122"/>
      <c r="AX788" s="122"/>
      <c r="AY788" s="122"/>
      <c r="AZ788" s="122"/>
      <c r="BA788" s="122"/>
    </row>
    <row r="789" spans="1:53" ht="15" customHeight="1" x14ac:dyDescent="0.25">
      <c r="A789" s="812">
        <v>788</v>
      </c>
      <c r="B789" s="123"/>
      <c r="C789" s="131"/>
      <c r="D789" s="124"/>
      <c r="E789" s="543"/>
      <c r="F789" s="124"/>
      <c r="G789" s="681"/>
      <c r="H789" s="125"/>
      <c r="I789" s="742"/>
      <c r="J789" s="126"/>
      <c r="K789" s="701"/>
      <c r="L789" s="126"/>
      <c r="M789" s="125"/>
      <c r="N789" s="132" t="str">
        <f t="shared" si="103"/>
        <v>788</v>
      </c>
      <c r="O789" s="478"/>
      <c r="P789" s="478"/>
      <c r="Q789" s="125"/>
      <c r="R789" s="127"/>
      <c r="S789" s="127"/>
      <c r="T789" s="133" t="str">
        <f t="shared" si="104"/>
        <v/>
      </c>
      <c r="U789" s="134" t="str">
        <f t="shared" si="105"/>
        <v/>
      </c>
      <c r="V789" s="125"/>
      <c r="W789" s="125"/>
      <c r="X789" s="125"/>
      <c r="Y789" s="125"/>
      <c r="Z789" s="128"/>
      <c r="AA789" s="692" t="str">
        <f t="shared" si="98"/>
        <v>ERROR</v>
      </c>
      <c r="AB789" s="128"/>
      <c r="AC789" s="128"/>
      <c r="AD789" s="635"/>
      <c r="AE789" s="131" t="str">
        <f t="shared" si="99"/>
        <v>ERROR</v>
      </c>
      <c r="AF789" s="479"/>
      <c r="AG789" s="690"/>
      <c r="AH789" s="481"/>
      <c r="AI789" s="689"/>
      <c r="AJ789" s="480"/>
      <c r="AK789" s="127"/>
      <c r="AL789" s="125"/>
      <c r="AM789" s="125"/>
      <c r="AN789" s="128"/>
      <c r="AO789" s="128"/>
      <c r="AP789" s="125"/>
      <c r="AQ789" s="705"/>
      <c r="AR789" s="96" t="str">
        <f t="shared" si="100"/>
        <v/>
      </c>
      <c r="AS789" s="96" t="str">
        <f t="shared" si="101"/>
        <v/>
      </c>
      <c r="AT789" s="132" t="str">
        <f t="shared" si="102"/>
        <v xml:space="preserve"> - </v>
      </c>
      <c r="AU789" s="477" t="str">
        <f>IFERROR(VLOOKUP(B789,adm!$C$2:$E$36,3,FALSE),"")</f>
        <v/>
      </c>
      <c r="AV789" s="258"/>
      <c r="AW789" s="122"/>
      <c r="AX789" s="122"/>
      <c r="AY789" s="122"/>
      <c r="AZ789" s="122"/>
      <c r="BA789" s="122"/>
    </row>
    <row r="790" spans="1:53" ht="15" customHeight="1" x14ac:dyDescent="0.25">
      <c r="A790" s="812">
        <v>789</v>
      </c>
      <c r="B790" s="123"/>
      <c r="C790" s="131"/>
      <c r="D790" s="124"/>
      <c r="E790" s="543"/>
      <c r="F790" s="124"/>
      <c r="G790" s="681"/>
      <c r="H790" s="125"/>
      <c r="I790" s="742"/>
      <c r="J790" s="126"/>
      <c r="K790" s="701"/>
      <c r="L790" s="126"/>
      <c r="M790" s="125"/>
      <c r="N790" s="132" t="str">
        <f t="shared" si="103"/>
        <v>789</v>
      </c>
      <c r="O790" s="478"/>
      <c r="P790" s="478"/>
      <c r="Q790" s="125"/>
      <c r="R790" s="127"/>
      <c r="S790" s="127"/>
      <c r="T790" s="133" t="str">
        <f t="shared" si="104"/>
        <v/>
      </c>
      <c r="U790" s="134" t="str">
        <f t="shared" si="105"/>
        <v/>
      </c>
      <c r="V790" s="125"/>
      <c r="W790" s="125"/>
      <c r="X790" s="125"/>
      <c r="Y790" s="125"/>
      <c r="Z790" s="128"/>
      <c r="AA790" s="692" t="str">
        <f t="shared" si="98"/>
        <v>ERROR</v>
      </c>
      <c r="AB790" s="128"/>
      <c r="AC790" s="128"/>
      <c r="AD790" s="635"/>
      <c r="AE790" s="131" t="str">
        <f t="shared" si="99"/>
        <v>ERROR</v>
      </c>
      <c r="AF790" s="479"/>
      <c r="AG790" s="690"/>
      <c r="AH790" s="481"/>
      <c r="AI790" s="689"/>
      <c r="AJ790" s="480"/>
      <c r="AK790" s="127"/>
      <c r="AL790" s="125"/>
      <c r="AM790" s="125"/>
      <c r="AN790" s="128"/>
      <c r="AO790" s="128"/>
      <c r="AP790" s="125"/>
      <c r="AQ790" s="705"/>
      <c r="AR790" s="96" t="str">
        <f t="shared" si="100"/>
        <v/>
      </c>
      <c r="AS790" s="96" t="str">
        <f t="shared" si="101"/>
        <v/>
      </c>
      <c r="AT790" s="132" t="str">
        <f t="shared" si="102"/>
        <v xml:space="preserve"> - </v>
      </c>
      <c r="AU790" s="477" t="str">
        <f>IFERROR(VLOOKUP(B790,adm!$C$2:$E$36,3,FALSE),"")</f>
        <v/>
      </c>
      <c r="AV790" s="258"/>
      <c r="AW790" s="122"/>
      <c r="AX790" s="122"/>
      <c r="AY790" s="122"/>
      <c r="AZ790" s="122"/>
      <c r="BA790" s="122"/>
    </row>
    <row r="791" spans="1:53" ht="15" customHeight="1" x14ac:dyDescent="0.25">
      <c r="A791" s="812">
        <v>790</v>
      </c>
      <c r="B791" s="123"/>
      <c r="C791" s="131"/>
      <c r="D791" s="124"/>
      <c r="E791" s="543"/>
      <c r="F791" s="124"/>
      <c r="G791" s="681"/>
      <c r="H791" s="125"/>
      <c r="I791" s="742"/>
      <c r="J791" s="126"/>
      <c r="K791" s="701"/>
      <c r="L791" s="126"/>
      <c r="M791" s="125"/>
      <c r="N791" s="132" t="str">
        <f t="shared" si="103"/>
        <v>790</v>
      </c>
      <c r="O791" s="478"/>
      <c r="P791" s="478"/>
      <c r="Q791" s="125"/>
      <c r="R791" s="127"/>
      <c r="S791" s="127"/>
      <c r="T791" s="133" t="str">
        <f t="shared" si="104"/>
        <v/>
      </c>
      <c r="U791" s="134" t="str">
        <f t="shared" si="105"/>
        <v/>
      </c>
      <c r="V791" s="125"/>
      <c r="W791" s="125"/>
      <c r="X791" s="125"/>
      <c r="Y791" s="125"/>
      <c r="Z791" s="128"/>
      <c r="AA791" s="692" t="str">
        <f t="shared" si="98"/>
        <v>ERROR</v>
      </c>
      <c r="AB791" s="128"/>
      <c r="AC791" s="128"/>
      <c r="AD791" s="635"/>
      <c r="AE791" s="131" t="str">
        <f t="shared" si="99"/>
        <v>ERROR</v>
      </c>
      <c r="AF791" s="479"/>
      <c r="AG791" s="690"/>
      <c r="AH791" s="481"/>
      <c r="AI791" s="689"/>
      <c r="AJ791" s="480"/>
      <c r="AK791" s="127"/>
      <c r="AL791" s="125"/>
      <c r="AM791" s="125"/>
      <c r="AN791" s="128"/>
      <c r="AO791" s="128"/>
      <c r="AP791" s="125"/>
      <c r="AQ791" s="705"/>
      <c r="AR791" s="96" t="str">
        <f t="shared" si="100"/>
        <v/>
      </c>
      <c r="AS791" s="96" t="str">
        <f t="shared" si="101"/>
        <v/>
      </c>
      <c r="AT791" s="132" t="str">
        <f t="shared" si="102"/>
        <v xml:space="preserve"> - </v>
      </c>
      <c r="AU791" s="477" t="str">
        <f>IFERROR(VLOOKUP(B791,adm!$C$2:$E$36,3,FALSE),"")</f>
        <v/>
      </c>
      <c r="AV791" s="258"/>
      <c r="AW791" s="122"/>
      <c r="AX791" s="122"/>
      <c r="AY791" s="122"/>
      <c r="AZ791" s="122"/>
      <c r="BA791" s="122"/>
    </row>
    <row r="792" spans="1:53" ht="15" customHeight="1" x14ac:dyDescent="0.25">
      <c r="A792" s="812">
        <v>791</v>
      </c>
      <c r="B792" s="123"/>
      <c r="C792" s="131"/>
      <c r="D792" s="124"/>
      <c r="E792" s="543"/>
      <c r="F792" s="124"/>
      <c r="G792" s="681"/>
      <c r="H792" s="125"/>
      <c r="I792" s="742"/>
      <c r="J792" s="126"/>
      <c r="K792" s="701"/>
      <c r="L792" s="126"/>
      <c r="M792" s="125"/>
      <c r="N792" s="132" t="str">
        <f t="shared" si="103"/>
        <v>791</v>
      </c>
      <c r="O792" s="478"/>
      <c r="P792" s="478"/>
      <c r="Q792" s="125"/>
      <c r="R792" s="127"/>
      <c r="S792" s="127"/>
      <c r="T792" s="133" t="str">
        <f t="shared" si="104"/>
        <v/>
      </c>
      <c r="U792" s="134" t="str">
        <f t="shared" si="105"/>
        <v/>
      </c>
      <c r="V792" s="125"/>
      <c r="W792" s="125"/>
      <c r="X792" s="125"/>
      <c r="Y792" s="125"/>
      <c r="Z792" s="128"/>
      <c r="AA792" s="692" t="str">
        <f t="shared" si="98"/>
        <v>ERROR</v>
      </c>
      <c r="AB792" s="128"/>
      <c r="AC792" s="128"/>
      <c r="AD792" s="635"/>
      <c r="AE792" s="131" t="str">
        <f t="shared" si="99"/>
        <v>ERROR</v>
      </c>
      <c r="AF792" s="479"/>
      <c r="AG792" s="690"/>
      <c r="AH792" s="481"/>
      <c r="AI792" s="689"/>
      <c r="AJ792" s="480"/>
      <c r="AK792" s="127"/>
      <c r="AL792" s="125"/>
      <c r="AM792" s="125"/>
      <c r="AN792" s="128"/>
      <c r="AO792" s="128"/>
      <c r="AP792" s="125"/>
      <c r="AQ792" s="705"/>
      <c r="AR792" s="96" t="str">
        <f t="shared" si="100"/>
        <v/>
      </c>
      <c r="AS792" s="96" t="str">
        <f t="shared" si="101"/>
        <v/>
      </c>
      <c r="AT792" s="132" t="str">
        <f t="shared" si="102"/>
        <v xml:space="preserve"> - </v>
      </c>
      <c r="AU792" s="477" t="str">
        <f>IFERROR(VLOOKUP(B792,adm!$C$2:$E$36,3,FALSE),"")</f>
        <v/>
      </c>
      <c r="AV792" s="258"/>
      <c r="AW792" s="122"/>
      <c r="AX792" s="122"/>
      <c r="AY792" s="122"/>
      <c r="AZ792" s="122"/>
      <c r="BA792" s="122"/>
    </row>
    <row r="793" spans="1:53" ht="15" customHeight="1" x14ac:dyDescent="0.25">
      <c r="A793" s="812">
        <v>792</v>
      </c>
      <c r="B793" s="123"/>
      <c r="C793" s="131"/>
      <c r="D793" s="124"/>
      <c r="E793" s="543"/>
      <c r="F793" s="124"/>
      <c r="G793" s="681"/>
      <c r="H793" s="125"/>
      <c r="I793" s="742"/>
      <c r="J793" s="126"/>
      <c r="K793" s="701"/>
      <c r="L793" s="126"/>
      <c r="M793" s="125"/>
      <c r="N793" s="132" t="str">
        <f t="shared" si="103"/>
        <v>792</v>
      </c>
      <c r="O793" s="478"/>
      <c r="P793" s="478"/>
      <c r="Q793" s="125"/>
      <c r="R793" s="127"/>
      <c r="S793" s="127"/>
      <c r="T793" s="133" t="str">
        <f t="shared" si="104"/>
        <v/>
      </c>
      <c r="U793" s="134" t="str">
        <f t="shared" si="105"/>
        <v/>
      </c>
      <c r="V793" s="125"/>
      <c r="W793" s="125"/>
      <c r="X793" s="125"/>
      <c r="Y793" s="125"/>
      <c r="Z793" s="128"/>
      <c r="AA793" s="692" t="str">
        <f t="shared" si="98"/>
        <v>ERROR</v>
      </c>
      <c r="AB793" s="128"/>
      <c r="AC793" s="128"/>
      <c r="AD793" s="635"/>
      <c r="AE793" s="131" t="str">
        <f t="shared" si="99"/>
        <v>ERROR</v>
      </c>
      <c r="AF793" s="479"/>
      <c r="AG793" s="690"/>
      <c r="AH793" s="481"/>
      <c r="AI793" s="689"/>
      <c r="AJ793" s="480"/>
      <c r="AK793" s="127"/>
      <c r="AL793" s="125"/>
      <c r="AM793" s="125"/>
      <c r="AN793" s="128"/>
      <c r="AO793" s="128"/>
      <c r="AP793" s="125"/>
      <c r="AQ793" s="705"/>
      <c r="AR793" s="96" t="str">
        <f t="shared" si="100"/>
        <v/>
      </c>
      <c r="AS793" s="96" t="str">
        <f t="shared" si="101"/>
        <v/>
      </c>
      <c r="AT793" s="132" t="str">
        <f t="shared" si="102"/>
        <v xml:space="preserve"> - </v>
      </c>
      <c r="AU793" s="477" t="str">
        <f>IFERROR(VLOOKUP(B793,adm!$C$2:$E$36,3,FALSE),"")</f>
        <v/>
      </c>
      <c r="AV793" s="258"/>
      <c r="AW793" s="122"/>
      <c r="AX793" s="122"/>
      <c r="AY793" s="122"/>
      <c r="AZ793" s="122"/>
      <c r="BA793" s="122"/>
    </row>
    <row r="794" spans="1:53" ht="15" customHeight="1" x14ac:dyDescent="0.25">
      <c r="A794" s="812">
        <v>793</v>
      </c>
      <c r="B794" s="123"/>
      <c r="C794" s="131"/>
      <c r="D794" s="124"/>
      <c r="E794" s="543"/>
      <c r="F794" s="124"/>
      <c r="G794" s="681"/>
      <c r="H794" s="125"/>
      <c r="I794" s="742"/>
      <c r="J794" s="126"/>
      <c r="K794" s="701"/>
      <c r="L794" s="126"/>
      <c r="M794" s="125"/>
      <c r="N794" s="132" t="str">
        <f t="shared" si="103"/>
        <v>793</v>
      </c>
      <c r="O794" s="478"/>
      <c r="P794" s="478"/>
      <c r="Q794" s="125"/>
      <c r="R794" s="127"/>
      <c r="S794" s="127"/>
      <c r="T794" s="133" t="str">
        <f t="shared" si="104"/>
        <v/>
      </c>
      <c r="U794" s="134" t="str">
        <f t="shared" si="105"/>
        <v/>
      </c>
      <c r="V794" s="125"/>
      <c r="W794" s="125"/>
      <c r="X794" s="125"/>
      <c r="Y794" s="125"/>
      <c r="Z794" s="128"/>
      <c r="AA794" s="692" t="str">
        <f t="shared" si="98"/>
        <v>ERROR</v>
      </c>
      <c r="AB794" s="128"/>
      <c r="AC794" s="128"/>
      <c r="AD794" s="635"/>
      <c r="AE794" s="131" t="str">
        <f t="shared" si="99"/>
        <v>ERROR</v>
      </c>
      <c r="AF794" s="479"/>
      <c r="AG794" s="690"/>
      <c r="AH794" s="481"/>
      <c r="AI794" s="689"/>
      <c r="AJ794" s="480"/>
      <c r="AK794" s="127"/>
      <c r="AL794" s="125"/>
      <c r="AM794" s="125"/>
      <c r="AN794" s="128"/>
      <c r="AO794" s="128"/>
      <c r="AP794" s="125"/>
      <c r="AQ794" s="705"/>
      <c r="AR794" s="96" t="str">
        <f t="shared" si="100"/>
        <v/>
      </c>
      <c r="AS794" s="96" t="str">
        <f t="shared" si="101"/>
        <v/>
      </c>
      <c r="AT794" s="132" t="str">
        <f t="shared" si="102"/>
        <v xml:space="preserve"> - </v>
      </c>
      <c r="AU794" s="477" t="str">
        <f>IFERROR(VLOOKUP(B794,adm!$C$2:$E$36,3,FALSE),"")</f>
        <v/>
      </c>
      <c r="AV794" s="258"/>
      <c r="AW794" s="122"/>
      <c r="AX794" s="122"/>
      <c r="AY794" s="122"/>
      <c r="AZ794" s="122"/>
      <c r="BA794" s="122"/>
    </row>
    <row r="795" spans="1:53" ht="15" customHeight="1" x14ac:dyDescent="0.25">
      <c r="A795" s="812">
        <v>794</v>
      </c>
      <c r="B795" s="123"/>
      <c r="C795" s="131"/>
      <c r="D795" s="124"/>
      <c r="E795" s="543"/>
      <c r="F795" s="124"/>
      <c r="G795" s="681"/>
      <c r="H795" s="125"/>
      <c r="I795" s="742"/>
      <c r="J795" s="126"/>
      <c r="K795" s="701"/>
      <c r="L795" s="126"/>
      <c r="M795" s="125"/>
      <c r="N795" s="132" t="str">
        <f t="shared" si="103"/>
        <v>794</v>
      </c>
      <c r="O795" s="478"/>
      <c r="P795" s="478"/>
      <c r="Q795" s="125"/>
      <c r="R795" s="127"/>
      <c r="S795" s="127"/>
      <c r="T795" s="133" t="str">
        <f t="shared" si="104"/>
        <v/>
      </c>
      <c r="U795" s="134" t="str">
        <f t="shared" si="105"/>
        <v/>
      </c>
      <c r="V795" s="125"/>
      <c r="W795" s="125"/>
      <c r="X795" s="125"/>
      <c r="Y795" s="125"/>
      <c r="Z795" s="128"/>
      <c r="AA795" s="692" t="str">
        <f t="shared" si="98"/>
        <v>ERROR</v>
      </c>
      <c r="AB795" s="128"/>
      <c r="AC795" s="128"/>
      <c r="AD795" s="635"/>
      <c r="AE795" s="131" t="str">
        <f t="shared" si="99"/>
        <v>ERROR</v>
      </c>
      <c r="AF795" s="479"/>
      <c r="AG795" s="690"/>
      <c r="AH795" s="481"/>
      <c r="AI795" s="689"/>
      <c r="AJ795" s="480"/>
      <c r="AK795" s="127"/>
      <c r="AL795" s="125"/>
      <c r="AM795" s="125"/>
      <c r="AN795" s="128"/>
      <c r="AO795" s="128"/>
      <c r="AP795" s="125"/>
      <c r="AQ795" s="705"/>
      <c r="AR795" s="96" t="str">
        <f t="shared" si="100"/>
        <v/>
      </c>
      <c r="AS795" s="96" t="str">
        <f t="shared" si="101"/>
        <v/>
      </c>
      <c r="AT795" s="132" t="str">
        <f t="shared" si="102"/>
        <v xml:space="preserve"> - </v>
      </c>
      <c r="AU795" s="477" t="str">
        <f>IFERROR(VLOOKUP(B795,adm!$C$2:$E$36,3,FALSE),"")</f>
        <v/>
      </c>
      <c r="AV795" s="258"/>
      <c r="AW795" s="122"/>
      <c r="AX795" s="122"/>
      <c r="AY795" s="122"/>
      <c r="AZ795" s="122"/>
      <c r="BA795" s="122"/>
    </row>
    <row r="796" spans="1:53" ht="15" customHeight="1" x14ac:dyDescent="0.25">
      <c r="A796" s="812">
        <v>795</v>
      </c>
      <c r="B796" s="123"/>
      <c r="C796" s="131"/>
      <c r="D796" s="124"/>
      <c r="E796" s="543"/>
      <c r="F796" s="124"/>
      <c r="G796" s="681"/>
      <c r="H796" s="125"/>
      <c r="I796" s="742"/>
      <c r="J796" s="126"/>
      <c r="K796" s="701"/>
      <c r="L796" s="126"/>
      <c r="M796" s="125"/>
      <c r="N796" s="132" t="str">
        <f t="shared" si="103"/>
        <v>795</v>
      </c>
      <c r="O796" s="478"/>
      <c r="P796" s="478"/>
      <c r="Q796" s="125"/>
      <c r="R796" s="127"/>
      <c r="S796" s="127"/>
      <c r="T796" s="133" t="str">
        <f t="shared" si="104"/>
        <v/>
      </c>
      <c r="U796" s="134" t="str">
        <f t="shared" si="105"/>
        <v/>
      </c>
      <c r="V796" s="125"/>
      <c r="W796" s="125"/>
      <c r="X796" s="125"/>
      <c r="Y796" s="125"/>
      <c r="Z796" s="128"/>
      <c r="AA796" s="692" t="str">
        <f t="shared" si="98"/>
        <v>ERROR</v>
      </c>
      <c r="AB796" s="128"/>
      <c r="AC796" s="128"/>
      <c r="AD796" s="635"/>
      <c r="AE796" s="131" t="str">
        <f t="shared" si="99"/>
        <v>ERROR</v>
      </c>
      <c r="AF796" s="479"/>
      <c r="AG796" s="690"/>
      <c r="AH796" s="481"/>
      <c r="AI796" s="689"/>
      <c r="AJ796" s="480"/>
      <c r="AK796" s="127"/>
      <c r="AL796" s="125"/>
      <c r="AM796" s="125"/>
      <c r="AN796" s="128"/>
      <c r="AO796" s="128"/>
      <c r="AP796" s="125"/>
      <c r="AQ796" s="705"/>
      <c r="AR796" s="96" t="str">
        <f t="shared" si="100"/>
        <v/>
      </c>
      <c r="AS796" s="96" t="str">
        <f t="shared" si="101"/>
        <v/>
      </c>
      <c r="AT796" s="132" t="str">
        <f t="shared" si="102"/>
        <v xml:space="preserve"> - </v>
      </c>
      <c r="AU796" s="477" t="str">
        <f>IFERROR(VLOOKUP(B796,adm!$C$2:$E$36,3,FALSE),"")</f>
        <v/>
      </c>
      <c r="AV796" s="258"/>
      <c r="AW796" s="122"/>
      <c r="AX796" s="122"/>
      <c r="AY796" s="122"/>
      <c r="AZ796" s="122"/>
      <c r="BA796" s="122"/>
    </row>
    <row r="797" spans="1:53" ht="15" customHeight="1" x14ac:dyDescent="0.25">
      <c r="A797" s="812">
        <v>796</v>
      </c>
      <c r="B797" s="123"/>
      <c r="C797" s="131"/>
      <c r="D797" s="124"/>
      <c r="E797" s="543"/>
      <c r="F797" s="124"/>
      <c r="G797" s="681"/>
      <c r="H797" s="125"/>
      <c r="I797" s="742"/>
      <c r="J797" s="126"/>
      <c r="K797" s="701"/>
      <c r="L797" s="126"/>
      <c r="M797" s="125"/>
      <c r="N797" s="132" t="str">
        <f t="shared" si="103"/>
        <v>796</v>
      </c>
      <c r="O797" s="478"/>
      <c r="P797" s="478"/>
      <c r="Q797" s="125"/>
      <c r="R797" s="127"/>
      <c r="S797" s="127"/>
      <c r="T797" s="133" t="str">
        <f t="shared" si="104"/>
        <v/>
      </c>
      <c r="U797" s="134" t="str">
        <f t="shared" si="105"/>
        <v/>
      </c>
      <c r="V797" s="125"/>
      <c r="W797" s="125"/>
      <c r="X797" s="125"/>
      <c r="Y797" s="125"/>
      <c r="Z797" s="128"/>
      <c r="AA797" s="692" t="str">
        <f t="shared" si="98"/>
        <v>ERROR</v>
      </c>
      <c r="AB797" s="128"/>
      <c r="AC797" s="128"/>
      <c r="AD797" s="635"/>
      <c r="AE797" s="131" t="str">
        <f t="shared" si="99"/>
        <v>ERROR</v>
      </c>
      <c r="AF797" s="479"/>
      <c r="AG797" s="690"/>
      <c r="AH797" s="481"/>
      <c r="AI797" s="689"/>
      <c r="AJ797" s="480"/>
      <c r="AK797" s="127"/>
      <c r="AL797" s="125"/>
      <c r="AM797" s="125"/>
      <c r="AN797" s="128"/>
      <c r="AO797" s="128"/>
      <c r="AP797" s="125"/>
      <c r="AQ797" s="705"/>
      <c r="AR797" s="96" t="str">
        <f t="shared" si="100"/>
        <v/>
      </c>
      <c r="AS797" s="96" t="str">
        <f t="shared" si="101"/>
        <v/>
      </c>
      <c r="AT797" s="132" t="str">
        <f t="shared" si="102"/>
        <v xml:space="preserve"> - </v>
      </c>
      <c r="AU797" s="477" t="str">
        <f>IFERROR(VLOOKUP(B797,adm!$C$2:$E$36,3,FALSE),"")</f>
        <v/>
      </c>
      <c r="AV797" s="258"/>
      <c r="AW797" s="122"/>
      <c r="AX797" s="122"/>
      <c r="AY797" s="122"/>
      <c r="AZ797" s="122"/>
      <c r="BA797" s="122"/>
    </row>
    <row r="798" spans="1:53" ht="15" customHeight="1" x14ac:dyDescent="0.25">
      <c r="A798" s="812">
        <v>797</v>
      </c>
      <c r="B798" s="123"/>
      <c r="C798" s="131"/>
      <c r="D798" s="124"/>
      <c r="E798" s="543"/>
      <c r="F798" s="124"/>
      <c r="G798" s="681"/>
      <c r="H798" s="125"/>
      <c r="I798" s="742"/>
      <c r="J798" s="126"/>
      <c r="K798" s="701"/>
      <c r="L798" s="126"/>
      <c r="M798" s="125"/>
      <c r="N798" s="132" t="str">
        <f t="shared" si="103"/>
        <v>797</v>
      </c>
      <c r="O798" s="478"/>
      <c r="P798" s="478"/>
      <c r="Q798" s="125"/>
      <c r="R798" s="127"/>
      <c r="S798" s="127"/>
      <c r="T798" s="133" t="str">
        <f t="shared" si="104"/>
        <v/>
      </c>
      <c r="U798" s="134" t="str">
        <f t="shared" si="105"/>
        <v/>
      </c>
      <c r="V798" s="125"/>
      <c r="W798" s="125"/>
      <c r="X798" s="125"/>
      <c r="Y798" s="125"/>
      <c r="Z798" s="128"/>
      <c r="AA798" s="692" t="str">
        <f t="shared" si="98"/>
        <v>ERROR</v>
      </c>
      <c r="AB798" s="128"/>
      <c r="AC798" s="128"/>
      <c r="AD798" s="635"/>
      <c r="AE798" s="131" t="str">
        <f t="shared" si="99"/>
        <v>ERROR</v>
      </c>
      <c r="AF798" s="479"/>
      <c r="AG798" s="690"/>
      <c r="AH798" s="481"/>
      <c r="AI798" s="689"/>
      <c r="AJ798" s="480"/>
      <c r="AK798" s="127"/>
      <c r="AL798" s="125"/>
      <c r="AM798" s="125"/>
      <c r="AN798" s="128"/>
      <c r="AO798" s="128"/>
      <c r="AP798" s="125"/>
      <c r="AQ798" s="705"/>
      <c r="AR798" s="96" t="str">
        <f t="shared" si="100"/>
        <v/>
      </c>
      <c r="AS798" s="96" t="str">
        <f t="shared" si="101"/>
        <v/>
      </c>
      <c r="AT798" s="132" t="str">
        <f t="shared" si="102"/>
        <v xml:space="preserve"> - </v>
      </c>
      <c r="AU798" s="477" t="str">
        <f>IFERROR(VLOOKUP(B798,adm!$C$2:$E$36,3,FALSE),"")</f>
        <v/>
      </c>
      <c r="AV798" s="258"/>
      <c r="AW798" s="122"/>
      <c r="AX798" s="122"/>
      <c r="AY798" s="122"/>
      <c r="AZ798" s="122"/>
      <c r="BA798" s="122"/>
    </row>
    <row r="799" spans="1:53" ht="15" customHeight="1" x14ac:dyDescent="0.25">
      <c r="A799" s="812">
        <v>798</v>
      </c>
      <c r="B799" s="123"/>
      <c r="C799" s="131"/>
      <c r="D799" s="124"/>
      <c r="E799" s="543"/>
      <c r="F799" s="124"/>
      <c r="G799" s="681"/>
      <c r="H799" s="125"/>
      <c r="I799" s="742"/>
      <c r="J799" s="126"/>
      <c r="K799" s="701"/>
      <c r="L799" s="126"/>
      <c r="M799" s="125"/>
      <c r="N799" s="132" t="str">
        <f t="shared" si="103"/>
        <v>798</v>
      </c>
      <c r="O799" s="478"/>
      <c r="P799" s="478"/>
      <c r="Q799" s="125"/>
      <c r="R799" s="127"/>
      <c r="S799" s="127"/>
      <c r="T799" s="133" t="str">
        <f t="shared" si="104"/>
        <v/>
      </c>
      <c r="U799" s="134" t="str">
        <f t="shared" si="105"/>
        <v/>
      </c>
      <c r="V799" s="125"/>
      <c r="W799" s="125"/>
      <c r="X799" s="125"/>
      <c r="Y799" s="125"/>
      <c r="Z799" s="128"/>
      <c r="AA799" s="692" t="str">
        <f t="shared" si="98"/>
        <v>ERROR</v>
      </c>
      <c r="AB799" s="128"/>
      <c r="AC799" s="128"/>
      <c r="AD799" s="635"/>
      <c r="AE799" s="131" t="str">
        <f t="shared" si="99"/>
        <v>ERROR</v>
      </c>
      <c r="AF799" s="479"/>
      <c r="AG799" s="690"/>
      <c r="AH799" s="481"/>
      <c r="AI799" s="689"/>
      <c r="AJ799" s="480"/>
      <c r="AK799" s="127"/>
      <c r="AL799" s="125"/>
      <c r="AM799" s="125"/>
      <c r="AN799" s="128"/>
      <c r="AO799" s="128"/>
      <c r="AP799" s="125"/>
      <c r="AQ799" s="705"/>
      <c r="AR799" s="96" t="str">
        <f t="shared" si="100"/>
        <v/>
      </c>
      <c r="AS799" s="96" t="str">
        <f t="shared" si="101"/>
        <v/>
      </c>
      <c r="AT799" s="132" t="str">
        <f t="shared" si="102"/>
        <v xml:space="preserve"> - </v>
      </c>
      <c r="AU799" s="477" t="str">
        <f>IFERROR(VLOOKUP(B799,adm!$C$2:$E$36,3,FALSE),"")</f>
        <v/>
      </c>
      <c r="AV799" s="258"/>
      <c r="AW799" s="122"/>
      <c r="AX799" s="122"/>
      <c r="AY799" s="122"/>
      <c r="AZ799" s="122"/>
      <c r="BA799" s="122"/>
    </row>
    <row r="800" spans="1:53" ht="15" customHeight="1" x14ac:dyDescent="0.25">
      <c r="A800" s="812">
        <v>799</v>
      </c>
      <c r="B800" s="123"/>
      <c r="C800" s="131"/>
      <c r="D800" s="124"/>
      <c r="E800" s="543"/>
      <c r="F800" s="124"/>
      <c r="G800" s="681"/>
      <c r="H800" s="125"/>
      <c r="I800" s="742"/>
      <c r="J800" s="126"/>
      <c r="K800" s="701"/>
      <c r="L800" s="126"/>
      <c r="M800" s="125"/>
      <c r="N800" s="132" t="str">
        <f t="shared" si="103"/>
        <v>799</v>
      </c>
      <c r="O800" s="478"/>
      <c r="P800" s="478"/>
      <c r="Q800" s="125"/>
      <c r="R800" s="127"/>
      <c r="S800" s="127"/>
      <c r="T800" s="133" t="str">
        <f t="shared" si="104"/>
        <v/>
      </c>
      <c r="U800" s="134" t="str">
        <f t="shared" si="105"/>
        <v/>
      </c>
      <c r="V800" s="125"/>
      <c r="W800" s="125"/>
      <c r="X800" s="125"/>
      <c r="Y800" s="125"/>
      <c r="Z800" s="128"/>
      <c r="AA800" s="692" t="str">
        <f t="shared" si="98"/>
        <v>ERROR</v>
      </c>
      <c r="AB800" s="128"/>
      <c r="AC800" s="128"/>
      <c r="AD800" s="635"/>
      <c r="AE800" s="131" t="str">
        <f t="shared" si="99"/>
        <v>ERROR</v>
      </c>
      <c r="AF800" s="479"/>
      <c r="AG800" s="690"/>
      <c r="AH800" s="481"/>
      <c r="AI800" s="689"/>
      <c r="AJ800" s="480"/>
      <c r="AK800" s="127"/>
      <c r="AL800" s="125"/>
      <c r="AM800" s="125"/>
      <c r="AN800" s="128"/>
      <c r="AO800" s="128"/>
      <c r="AP800" s="125"/>
      <c r="AQ800" s="705"/>
      <c r="AR800" s="96" t="str">
        <f t="shared" si="100"/>
        <v/>
      </c>
      <c r="AS800" s="96" t="str">
        <f t="shared" si="101"/>
        <v/>
      </c>
      <c r="AT800" s="132" t="str">
        <f t="shared" si="102"/>
        <v xml:space="preserve"> - </v>
      </c>
      <c r="AU800" s="477" t="str">
        <f>IFERROR(VLOOKUP(B800,adm!$C$2:$E$36,3,FALSE),"")</f>
        <v/>
      </c>
      <c r="AV800" s="258"/>
      <c r="AW800" s="122"/>
      <c r="AX800" s="122"/>
      <c r="AY800" s="122"/>
      <c r="AZ800" s="122"/>
      <c r="BA800" s="122"/>
    </row>
    <row r="801" spans="1:53" ht="15" customHeight="1" x14ac:dyDescent="0.25">
      <c r="A801" s="812">
        <v>800</v>
      </c>
      <c r="B801" s="123"/>
      <c r="C801" s="131"/>
      <c r="D801" s="124"/>
      <c r="E801" s="543"/>
      <c r="F801" s="124"/>
      <c r="G801" s="681"/>
      <c r="H801" s="125"/>
      <c r="I801" s="742"/>
      <c r="J801" s="126"/>
      <c r="K801" s="701"/>
      <c r="L801" s="126"/>
      <c r="M801" s="125"/>
      <c r="N801" s="132" t="str">
        <f t="shared" si="103"/>
        <v>800</v>
      </c>
      <c r="O801" s="478"/>
      <c r="P801" s="478"/>
      <c r="Q801" s="125"/>
      <c r="R801" s="127"/>
      <c r="S801" s="127"/>
      <c r="T801" s="133" t="str">
        <f t="shared" si="104"/>
        <v/>
      </c>
      <c r="U801" s="134" t="str">
        <f t="shared" si="105"/>
        <v/>
      </c>
      <c r="V801" s="125"/>
      <c r="W801" s="125"/>
      <c r="X801" s="125"/>
      <c r="Y801" s="125"/>
      <c r="Z801" s="128"/>
      <c r="AA801" s="692" t="str">
        <f t="shared" si="98"/>
        <v>ERROR</v>
      </c>
      <c r="AB801" s="128"/>
      <c r="AC801" s="128"/>
      <c r="AD801" s="635"/>
      <c r="AE801" s="131" t="str">
        <f t="shared" si="99"/>
        <v>ERROR</v>
      </c>
      <c r="AF801" s="479"/>
      <c r="AG801" s="690"/>
      <c r="AH801" s="481"/>
      <c r="AI801" s="689"/>
      <c r="AJ801" s="480"/>
      <c r="AK801" s="127"/>
      <c r="AL801" s="125"/>
      <c r="AM801" s="125"/>
      <c r="AN801" s="128"/>
      <c r="AO801" s="128"/>
      <c r="AP801" s="125"/>
      <c r="AQ801" s="705"/>
      <c r="AR801" s="96" t="str">
        <f t="shared" si="100"/>
        <v/>
      </c>
      <c r="AS801" s="96" t="str">
        <f t="shared" si="101"/>
        <v/>
      </c>
      <c r="AT801" s="132" t="str">
        <f t="shared" si="102"/>
        <v xml:space="preserve"> - </v>
      </c>
      <c r="AU801" s="477" t="str">
        <f>IFERROR(VLOOKUP(B801,adm!$C$2:$E$36,3,FALSE),"")</f>
        <v/>
      </c>
      <c r="AV801" s="258"/>
      <c r="AW801" s="122"/>
      <c r="AX801" s="122"/>
      <c r="AY801" s="122"/>
      <c r="AZ801" s="122"/>
      <c r="BA801" s="122"/>
    </row>
    <row r="802" spans="1:53" ht="15" customHeight="1" x14ac:dyDescent="0.25">
      <c r="A802" s="812">
        <v>801</v>
      </c>
      <c r="B802" s="123"/>
      <c r="C802" s="131"/>
      <c r="D802" s="124"/>
      <c r="E802" s="543"/>
      <c r="F802" s="124"/>
      <c r="G802" s="681"/>
      <c r="H802" s="125"/>
      <c r="I802" s="742"/>
      <c r="J802" s="126"/>
      <c r="K802" s="701"/>
      <c r="L802" s="126"/>
      <c r="M802" s="125"/>
      <c r="N802" s="132" t="str">
        <f t="shared" si="103"/>
        <v>801</v>
      </c>
      <c r="O802" s="478"/>
      <c r="P802" s="478"/>
      <c r="Q802" s="125"/>
      <c r="R802" s="127"/>
      <c r="S802" s="127"/>
      <c r="T802" s="133" t="str">
        <f t="shared" si="104"/>
        <v/>
      </c>
      <c r="U802" s="134" t="str">
        <f t="shared" si="105"/>
        <v/>
      </c>
      <c r="V802" s="125"/>
      <c r="W802" s="125"/>
      <c r="X802" s="125"/>
      <c r="Y802" s="125"/>
      <c r="Z802" s="128"/>
      <c r="AA802" s="692" t="str">
        <f t="shared" si="98"/>
        <v>ERROR</v>
      </c>
      <c r="AB802" s="128"/>
      <c r="AC802" s="128"/>
      <c r="AD802" s="635"/>
      <c r="AE802" s="131" t="str">
        <f t="shared" si="99"/>
        <v>ERROR</v>
      </c>
      <c r="AF802" s="479"/>
      <c r="AG802" s="690"/>
      <c r="AH802" s="481"/>
      <c r="AI802" s="689"/>
      <c r="AJ802" s="480"/>
      <c r="AK802" s="127"/>
      <c r="AL802" s="125"/>
      <c r="AM802" s="125"/>
      <c r="AN802" s="128"/>
      <c r="AO802" s="128"/>
      <c r="AP802" s="125"/>
      <c r="AQ802" s="705"/>
      <c r="AR802" s="96" t="str">
        <f t="shared" si="100"/>
        <v/>
      </c>
      <c r="AS802" s="96" t="str">
        <f t="shared" si="101"/>
        <v/>
      </c>
      <c r="AT802" s="132" t="str">
        <f t="shared" si="102"/>
        <v xml:space="preserve"> - </v>
      </c>
      <c r="AU802" s="477" t="str">
        <f>IFERROR(VLOOKUP(B802,adm!$C$2:$E$36,3,FALSE),"")</f>
        <v/>
      </c>
      <c r="AV802" s="258"/>
      <c r="AW802" s="122"/>
      <c r="AX802" s="122"/>
      <c r="AY802" s="122"/>
      <c r="AZ802" s="122"/>
      <c r="BA802" s="122"/>
    </row>
    <row r="803" spans="1:53" ht="15" customHeight="1" x14ac:dyDescent="0.25">
      <c r="A803" s="812">
        <v>802</v>
      </c>
      <c r="B803" s="123"/>
      <c r="C803" s="131"/>
      <c r="D803" s="124"/>
      <c r="E803" s="543"/>
      <c r="F803" s="124"/>
      <c r="G803" s="681"/>
      <c r="H803" s="125"/>
      <c r="I803" s="742"/>
      <c r="J803" s="126"/>
      <c r="K803" s="701"/>
      <c r="L803" s="126"/>
      <c r="M803" s="125"/>
      <c r="N803" s="132" t="str">
        <f t="shared" si="103"/>
        <v>802</v>
      </c>
      <c r="O803" s="478"/>
      <c r="P803" s="478"/>
      <c r="Q803" s="125"/>
      <c r="R803" s="127"/>
      <c r="S803" s="127"/>
      <c r="T803" s="133" t="str">
        <f t="shared" si="104"/>
        <v/>
      </c>
      <c r="U803" s="134" t="str">
        <f t="shared" si="105"/>
        <v/>
      </c>
      <c r="V803" s="125"/>
      <c r="W803" s="125"/>
      <c r="X803" s="125"/>
      <c r="Y803" s="125"/>
      <c r="Z803" s="128"/>
      <c r="AA803" s="692" t="str">
        <f t="shared" si="98"/>
        <v>ERROR</v>
      </c>
      <c r="AB803" s="128"/>
      <c r="AC803" s="128"/>
      <c r="AD803" s="635"/>
      <c r="AE803" s="131" t="str">
        <f t="shared" si="99"/>
        <v>ERROR</v>
      </c>
      <c r="AF803" s="479"/>
      <c r="AG803" s="690"/>
      <c r="AH803" s="481"/>
      <c r="AI803" s="689"/>
      <c r="AJ803" s="480"/>
      <c r="AK803" s="127"/>
      <c r="AL803" s="125"/>
      <c r="AM803" s="125"/>
      <c r="AN803" s="128"/>
      <c r="AO803" s="128"/>
      <c r="AP803" s="125"/>
      <c r="AQ803" s="705"/>
      <c r="AR803" s="96" t="str">
        <f t="shared" si="100"/>
        <v/>
      </c>
      <c r="AS803" s="96" t="str">
        <f t="shared" si="101"/>
        <v/>
      </c>
      <c r="AT803" s="132" t="str">
        <f t="shared" si="102"/>
        <v xml:space="preserve"> - </v>
      </c>
      <c r="AU803" s="477" t="str">
        <f>IFERROR(VLOOKUP(B803,adm!$C$2:$E$36,3,FALSE),"")</f>
        <v/>
      </c>
      <c r="AV803" s="258"/>
      <c r="AW803" s="122"/>
      <c r="AX803" s="122"/>
      <c r="AY803" s="122"/>
      <c r="AZ803" s="122"/>
      <c r="BA803" s="122"/>
    </row>
    <row r="804" spans="1:53" ht="15" customHeight="1" x14ac:dyDescent="0.25">
      <c r="A804" s="812">
        <v>803</v>
      </c>
      <c r="B804" s="123"/>
      <c r="C804" s="131"/>
      <c r="D804" s="124"/>
      <c r="E804" s="543"/>
      <c r="F804" s="124"/>
      <c r="G804" s="681"/>
      <c r="H804" s="125"/>
      <c r="I804" s="742"/>
      <c r="J804" s="126"/>
      <c r="K804" s="701"/>
      <c r="L804" s="126"/>
      <c r="M804" s="125"/>
      <c r="N804" s="132" t="str">
        <f t="shared" si="103"/>
        <v>803</v>
      </c>
      <c r="O804" s="478"/>
      <c r="P804" s="478"/>
      <c r="Q804" s="125"/>
      <c r="R804" s="127"/>
      <c r="S804" s="127"/>
      <c r="T804" s="133" t="str">
        <f t="shared" si="104"/>
        <v/>
      </c>
      <c r="U804" s="134" t="str">
        <f t="shared" si="105"/>
        <v/>
      </c>
      <c r="V804" s="125"/>
      <c r="W804" s="125"/>
      <c r="X804" s="125"/>
      <c r="Y804" s="125"/>
      <c r="Z804" s="128"/>
      <c r="AA804" s="692" t="str">
        <f t="shared" si="98"/>
        <v>ERROR</v>
      </c>
      <c r="AB804" s="128"/>
      <c r="AC804" s="128"/>
      <c r="AD804" s="635"/>
      <c r="AE804" s="131" t="str">
        <f t="shared" si="99"/>
        <v>ERROR</v>
      </c>
      <c r="AF804" s="479"/>
      <c r="AG804" s="690"/>
      <c r="AH804" s="481"/>
      <c r="AI804" s="689"/>
      <c r="AJ804" s="480"/>
      <c r="AK804" s="127"/>
      <c r="AL804" s="125"/>
      <c r="AM804" s="125"/>
      <c r="AN804" s="128"/>
      <c r="AO804" s="128"/>
      <c r="AP804" s="125"/>
      <c r="AQ804" s="705"/>
      <c r="AR804" s="96" t="str">
        <f t="shared" si="100"/>
        <v/>
      </c>
      <c r="AS804" s="96" t="str">
        <f t="shared" si="101"/>
        <v/>
      </c>
      <c r="AT804" s="132" t="str">
        <f t="shared" si="102"/>
        <v xml:space="preserve"> - </v>
      </c>
      <c r="AU804" s="477" t="str">
        <f>IFERROR(VLOOKUP(B804,adm!$C$2:$E$36,3,FALSE),"")</f>
        <v/>
      </c>
      <c r="AV804" s="258"/>
      <c r="AW804" s="122"/>
      <c r="AX804" s="122"/>
      <c r="AY804" s="122"/>
      <c r="AZ804" s="122"/>
      <c r="BA804" s="122"/>
    </row>
    <row r="805" spans="1:53" ht="15" customHeight="1" x14ac:dyDescent="0.25">
      <c r="A805" s="812">
        <v>804</v>
      </c>
      <c r="B805" s="123"/>
      <c r="C805" s="131"/>
      <c r="D805" s="124"/>
      <c r="E805" s="543"/>
      <c r="F805" s="124"/>
      <c r="G805" s="681"/>
      <c r="H805" s="125"/>
      <c r="I805" s="742"/>
      <c r="J805" s="126"/>
      <c r="K805" s="701"/>
      <c r="L805" s="126"/>
      <c r="M805" s="125"/>
      <c r="N805" s="132" t="str">
        <f t="shared" si="103"/>
        <v>804</v>
      </c>
      <c r="O805" s="478"/>
      <c r="P805" s="478"/>
      <c r="Q805" s="125"/>
      <c r="R805" s="127"/>
      <c r="S805" s="127"/>
      <c r="T805" s="133" t="str">
        <f t="shared" si="104"/>
        <v/>
      </c>
      <c r="U805" s="134" t="str">
        <f t="shared" si="105"/>
        <v/>
      </c>
      <c r="V805" s="125"/>
      <c r="W805" s="125"/>
      <c r="X805" s="125"/>
      <c r="Y805" s="125"/>
      <c r="Z805" s="128"/>
      <c r="AA805" s="692" t="str">
        <f t="shared" si="98"/>
        <v>ERROR</v>
      </c>
      <c r="AB805" s="128"/>
      <c r="AC805" s="128"/>
      <c r="AD805" s="635"/>
      <c r="AE805" s="131" t="str">
        <f t="shared" si="99"/>
        <v>ERROR</v>
      </c>
      <c r="AF805" s="479"/>
      <c r="AG805" s="690"/>
      <c r="AH805" s="481"/>
      <c r="AI805" s="689"/>
      <c r="AJ805" s="480"/>
      <c r="AK805" s="127"/>
      <c r="AL805" s="125"/>
      <c r="AM805" s="125"/>
      <c r="AN805" s="128"/>
      <c r="AO805" s="128"/>
      <c r="AP805" s="125"/>
      <c r="AQ805" s="705"/>
      <c r="AR805" s="96" t="str">
        <f t="shared" si="100"/>
        <v/>
      </c>
      <c r="AS805" s="96" t="str">
        <f t="shared" si="101"/>
        <v/>
      </c>
      <c r="AT805" s="132" t="str">
        <f t="shared" si="102"/>
        <v xml:space="preserve"> - </v>
      </c>
      <c r="AU805" s="477" t="str">
        <f>IFERROR(VLOOKUP(B805,adm!$C$2:$E$36,3,FALSE),"")</f>
        <v/>
      </c>
      <c r="AV805" s="258"/>
      <c r="AW805" s="122"/>
      <c r="AX805" s="122"/>
      <c r="AY805" s="122"/>
      <c r="AZ805" s="122"/>
      <c r="BA805" s="122"/>
    </row>
    <row r="806" spans="1:53" ht="15" customHeight="1" x14ac:dyDescent="0.25">
      <c r="A806" s="812">
        <v>805</v>
      </c>
      <c r="B806" s="123"/>
      <c r="C806" s="131"/>
      <c r="D806" s="124"/>
      <c r="E806" s="543"/>
      <c r="F806" s="124"/>
      <c r="G806" s="681"/>
      <c r="H806" s="125"/>
      <c r="I806" s="742"/>
      <c r="J806" s="126"/>
      <c r="K806" s="701"/>
      <c r="L806" s="126"/>
      <c r="M806" s="125"/>
      <c r="N806" s="132" t="str">
        <f t="shared" si="103"/>
        <v>805</v>
      </c>
      <c r="O806" s="478"/>
      <c r="P806" s="478"/>
      <c r="Q806" s="125"/>
      <c r="R806" s="127"/>
      <c r="S806" s="127"/>
      <c r="T806" s="133" t="str">
        <f t="shared" si="104"/>
        <v/>
      </c>
      <c r="U806" s="134" t="str">
        <f t="shared" si="105"/>
        <v/>
      </c>
      <c r="V806" s="125"/>
      <c r="W806" s="125"/>
      <c r="X806" s="125"/>
      <c r="Y806" s="125"/>
      <c r="Z806" s="128"/>
      <c r="AA806" s="692" t="str">
        <f t="shared" si="98"/>
        <v>ERROR</v>
      </c>
      <c r="AB806" s="128"/>
      <c r="AC806" s="128"/>
      <c r="AD806" s="635"/>
      <c r="AE806" s="131" t="str">
        <f t="shared" si="99"/>
        <v>ERROR</v>
      </c>
      <c r="AF806" s="479"/>
      <c r="AG806" s="690"/>
      <c r="AH806" s="481"/>
      <c r="AI806" s="689"/>
      <c r="AJ806" s="480"/>
      <c r="AK806" s="127"/>
      <c r="AL806" s="125"/>
      <c r="AM806" s="125"/>
      <c r="AN806" s="128"/>
      <c r="AO806" s="128"/>
      <c r="AP806" s="125"/>
      <c r="AQ806" s="705"/>
      <c r="AR806" s="96" t="str">
        <f t="shared" si="100"/>
        <v/>
      </c>
      <c r="AS806" s="96" t="str">
        <f t="shared" si="101"/>
        <v/>
      </c>
      <c r="AT806" s="132" t="str">
        <f t="shared" si="102"/>
        <v xml:space="preserve"> - </v>
      </c>
      <c r="AU806" s="477" t="str">
        <f>IFERROR(VLOOKUP(B806,adm!$C$2:$E$36,3,FALSE),"")</f>
        <v/>
      </c>
      <c r="AV806" s="258"/>
      <c r="AW806" s="122"/>
      <c r="AX806" s="122"/>
      <c r="AY806" s="122"/>
      <c r="AZ806" s="122"/>
      <c r="BA806" s="122"/>
    </row>
    <row r="807" spans="1:53" ht="15" customHeight="1" x14ac:dyDescent="0.25">
      <c r="A807" s="812">
        <v>806</v>
      </c>
      <c r="B807" s="123"/>
      <c r="C807" s="131"/>
      <c r="D807" s="124"/>
      <c r="E807" s="543"/>
      <c r="F807" s="124"/>
      <c r="G807" s="681"/>
      <c r="H807" s="125"/>
      <c r="I807" s="742"/>
      <c r="J807" s="126"/>
      <c r="K807" s="701"/>
      <c r="L807" s="126"/>
      <c r="M807" s="125"/>
      <c r="N807" s="132" t="str">
        <f t="shared" si="103"/>
        <v>806</v>
      </c>
      <c r="O807" s="478"/>
      <c r="P807" s="478"/>
      <c r="Q807" s="125"/>
      <c r="R807" s="127"/>
      <c r="S807" s="127"/>
      <c r="T807" s="133" t="str">
        <f t="shared" si="104"/>
        <v/>
      </c>
      <c r="U807" s="134" t="str">
        <f t="shared" si="105"/>
        <v/>
      </c>
      <c r="V807" s="125"/>
      <c r="W807" s="125"/>
      <c r="X807" s="125"/>
      <c r="Y807" s="125"/>
      <c r="Z807" s="128"/>
      <c r="AA807" s="692" t="str">
        <f t="shared" si="98"/>
        <v>ERROR</v>
      </c>
      <c r="AB807" s="128"/>
      <c r="AC807" s="128"/>
      <c r="AD807" s="635"/>
      <c r="AE807" s="131" t="str">
        <f t="shared" si="99"/>
        <v>ERROR</v>
      </c>
      <c r="AF807" s="479"/>
      <c r="AG807" s="690"/>
      <c r="AH807" s="481"/>
      <c r="AI807" s="689"/>
      <c r="AJ807" s="480"/>
      <c r="AK807" s="127"/>
      <c r="AL807" s="125"/>
      <c r="AM807" s="125"/>
      <c r="AN807" s="128"/>
      <c r="AO807" s="128"/>
      <c r="AP807" s="125"/>
      <c r="AQ807" s="705"/>
      <c r="AR807" s="96" t="str">
        <f t="shared" si="100"/>
        <v/>
      </c>
      <c r="AS807" s="96" t="str">
        <f t="shared" si="101"/>
        <v/>
      </c>
      <c r="AT807" s="132" t="str">
        <f t="shared" si="102"/>
        <v xml:space="preserve"> - </v>
      </c>
      <c r="AU807" s="477" t="str">
        <f>IFERROR(VLOOKUP(B807,adm!$C$2:$E$36,3,FALSE),"")</f>
        <v/>
      </c>
      <c r="AV807" s="258"/>
      <c r="AW807" s="122"/>
      <c r="AX807" s="122"/>
      <c r="AY807" s="122"/>
      <c r="AZ807" s="122"/>
      <c r="BA807" s="122"/>
    </row>
    <row r="808" spans="1:53" ht="15" customHeight="1" x14ac:dyDescent="0.25">
      <c r="A808" s="812">
        <v>807</v>
      </c>
      <c r="B808" s="123"/>
      <c r="C808" s="131"/>
      <c r="D808" s="124"/>
      <c r="E808" s="543"/>
      <c r="F808" s="124"/>
      <c r="G808" s="681"/>
      <c r="H808" s="125"/>
      <c r="I808" s="742"/>
      <c r="J808" s="126"/>
      <c r="K808" s="701"/>
      <c r="L808" s="126"/>
      <c r="M808" s="125"/>
      <c r="N808" s="132" t="str">
        <f t="shared" si="103"/>
        <v>807</v>
      </c>
      <c r="O808" s="478"/>
      <c r="P808" s="478"/>
      <c r="Q808" s="125"/>
      <c r="R808" s="127"/>
      <c r="S808" s="127"/>
      <c r="T808" s="133" t="str">
        <f t="shared" si="104"/>
        <v/>
      </c>
      <c r="U808" s="134" t="str">
        <f t="shared" si="105"/>
        <v/>
      </c>
      <c r="V808" s="125"/>
      <c r="W808" s="125"/>
      <c r="X808" s="125"/>
      <c r="Y808" s="125"/>
      <c r="Z808" s="128"/>
      <c r="AA808" s="692" t="str">
        <f t="shared" si="98"/>
        <v>ERROR</v>
      </c>
      <c r="AB808" s="128"/>
      <c r="AC808" s="128"/>
      <c r="AD808" s="635"/>
      <c r="AE808" s="131" t="str">
        <f t="shared" si="99"/>
        <v>ERROR</v>
      </c>
      <c r="AF808" s="479"/>
      <c r="AG808" s="690"/>
      <c r="AH808" s="481"/>
      <c r="AI808" s="689"/>
      <c r="AJ808" s="480"/>
      <c r="AK808" s="127"/>
      <c r="AL808" s="125"/>
      <c r="AM808" s="125"/>
      <c r="AN808" s="128"/>
      <c r="AO808" s="128"/>
      <c r="AP808" s="125"/>
      <c r="AQ808" s="705"/>
      <c r="AR808" s="96" t="str">
        <f t="shared" si="100"/>
        <v/>
      </c>
      <c r="AS808" s="96" t="str">
        <f t="shared" si="101"/>
        <v/>
      </c>
      <c r="AT808" s="132" t="str">
        <f t="shared" si="102"/>
        <v xml:space="preserve"> - </v>
      </c>
      <c r="AU808" s="477" t="str">
        <f>IFERROR(VLOOKUP(B808,adm!$C$2:$E$36,3,FALSE),"")</f>
        <v/>
      </c>
      <c r="AV808" s="258"/>
      <c r="AW808" s="122"/>
      <c r="AX808" s="122"/>
      <c r="AY808" s="122"/>
      <c r="AZ808" s="122"/>
      <c r="BA808" s="122"/>
    </row>
    <row r="809" spans="1:53" ht="15" customHeight="1" x14ac:dyDescent="0.25">
      <c r="A809" s="812">
        <v>808</v>
      </c>
      <c r="B809" s="123"/>
      <c r="C809" s="131"/>
      <c r="D809" s="124"/>
      <c r="E809" s="543"/>
      <c r="F809" s="124"/>
      <c r="G809" s="681"/>
      <c r="H809" s="125"/>
      <c r="I809" s="742"/>
      <c r="J809" s="126"/>
      <c r="K809" s="701"/>
      <c r="L809" s="126"/>
      <c r="M809" s="125"/>
      <c r="N809" s="132" t="str">
        <f t="shared" si="103"/>
        <v>808</v>
      </c>
      <c r="O809" s="478"/>
      <c r="P809" s="478"/>
      <c r="Q809" s="125"/>
      <c r="R809" s="127"/>
      <c r="S809" s="127"/>
      <c r="T809" s="133" t="str">
        <f t="shared" si="104"/>
        <v/>
      </c>
      <c r="U809" s="134" t="str">
        <f t="shared" si="105"/>
        <v/>
      </c>
      <c r="V809" s="125"/>
      <c r="W809" s="125"/>
      <c r="X809" s="125"/>
      <c r="Y809" s="125"/>
      <c r="Z809" s="128"/>
      <c r="AA809" s="692" t="str">
        <f t="shared" si="98"/>
        <v>ERROR</v>
      </c>
      <c r="AB809" s="128"/>
      <c r="AC809" s="128"/>
      <c r="AD809" s="635"/>
      <c r="AE809" s="131" t="str">
        <f t="shared" si="99"/>
        <v>ERROR</v>
      </c>
      <c r="AF809" s="479"/>
      <c r="AG809" s="690"/>
      <c r="AH809" s="481"/>
      <c r="AI809" s="689"/>
      <c r="AJ809" s="480"/>
      <c r="AK809" s="127"/>
      <c r="AL809" s="125"/>
      <c r="AM809" s="125"/>
      <c r="AN809" s="128"/>
      <c r="AO809" s="128"/>
      <c r="AP809" s="125"/>
      <c r="AQ809" s="705"/>
      <c r="AR809" s="96" t="str">
        <f t="shared" si="100"/>
        <v/>
      </c>
      <c r="AS809" s="96" t="str">
        <f t="shared" si="101"/>
        <v/>
      </c>
      <c r="AT809" s="132" t="str">
        <f t="shared" si="102"/>
        <v xml:space="preserve"> - </v>
      </c>
      <c r="AU809" s="477" t="str">
        <f>IFERROR(VLOOKUP(B809,adm!$C$2:$E$36,3,FALSE),"")</f>
        <v/>
      </c>
      <c r="AV809" s="258"/>
      <c r="AW809" s="122"/>
      <c r="AX809" s="122"/>
      <c r="AY809" s="122"/>
      <c r="AZ809" s="122"/>
      <c r="BA809" s="122"/>
    </row>
    <row r="810" spans="1:53" ht="15" customHeight="1" x14ac:dyDescent="0.25">
      <c r="A810" s="812">
        <v>809</v>
      </c>
      <c r="B810" s="123"/>
      <c r="C810" s="131"/>
      <c r="D810" s="124"/>
      <c r="E810" s="543"/>
      <c r="F810" s="124"/>
      <c r="G810" s="681"/>
      <c r="H810" s="125"/>
      <c r="I810" s="742"/>
      <c r="J810" s="126"/>
      <c r="K810" s="701"/>
      <c r="L810" s="126"/>
      <c r="M810" s="125"/>
      <c r="N810" s="132" t="str">
        <f t="shared" si="103"/>
        <v>809</v>
      </c>
      <c r="O810" s="478"/>
      <c r="P810" s="478"/>
      <c r="Q810" s="125"/>
      <c r="R810" s="127"/>
      <c r="S810" s="127"/>
      <c r="T810" s="133" t="str">
        <f t="shared" si="104"/>
        <v/>
      </c>
      <c r="U810" s="134" t="str">
        <f t="shared" si="105"/>
        <v/>
      </c>
      <c r="V810" s="125"/>
      <c r="W810" s="125"/>
      <c r="X810" s="125"/>
      <c r="Y810" s="125"/>
      <c r="Z810" s="128"/>
      <c r="AA810" s="692" t="str">
        <f t="shared" si="98"/>
        <v>ERROR</v>
      </c>
      <c r="AB810" s="128"/>
      <c r="AC810" s="128"/>
      <c r="AD810" s="635"/>
      <c r="AE810" s="131" t="str">
        <f t="shared" si="99"/>
        <v>ERROR</v>
      </c>
      <c r="AF810" s="479"/>
      <c r="AG810" s="690"/>
      <c r="AH810" s="481"/>
      <c r="AI810" s="689"/>
      <c r="AJ810" s="480"/>
      <c r="AK810" s="127"/>
      <c r="AL810" s="125"/>
      <c r="AM810" s="125"/>
      <c r="AN810" s="128"/>
      <c r="AO810" s="128"/>
      <c r="AP810" s="125"/>
      <c r="AQ810" s="705"/>
      <c r="AR810" s="96" t="str">
        <f t="shared" si="100"/>
        <v/>
      </c>
      <c r="AS810" s="96" t="str">
        <f t="shared" si="101"/>
        <v/>
      </c>
      <c r="AT810" s="132" t="str">
        <f t="shared" si="102"/>
        <v xml:space="preserve"> - </v>
      </c>
      <c r="AU810" s="477" t="str">
        <f>IFERROR(VLOOKUP(B810,adm!$C$2:$E$36,3,FALSE),"")</f>
        <v/>
      </c>
      <c r="AV810" s="258"/>
      <c r="AW810" s="122"/>
      <c r="AX810" s="122"/>
      <c r="AY810" s="122"/>
      <c r="AZ810" s="122"/>
      <c r="BA810" s="122"/>
    </row>
    <row r="811" spans="1:53" ht="15" customHeight="1" x14ac:dyDescent="0.25">
      <c r="A811" s="812">
        <v>810</v>
      </c>
      <c r="B811" s="123"/>
      <c r="C811" s="131"/>
      <c r="D811" s="124"/>
      <c r="E811" s="543"/>
      <c r="F811" s="124"/>
      <c r="G811" s="681"/>
      <c r="H811" s="125"/>
      <c r="I811" s="742"/>
      <c r="J811" s="126"/>
      <c r="K811" s="701"/>
      <c r="L811" s="126"/>
      <c r="M811" s="125"/>
      <c r="N811" s="132" t="str">
        <f t="shared" si="103"/>
        <v>810</v>
      </c>
      <c r="O811" s="478"/>
      <c r="P811" s="478"/>
      <c r="Q811" s="125"/>
      <c r="R811" s="127"/>
      <c r="S811" s="127"/>
      <c r="T811" s="133" t="str">
        <f t="shared" si="104"/>
        <v/>
      </c>
      <c r="U811" s="134" t="str">
        <f t="shared" si="105"/>
        <v/>
      </c>
      <c r="V811" s="125"/>
      <c r="W811" s="125"/>
      <c r="X811" s="125"/>
      <c r="Y811" s="125"/>
      <c r="Z811" s="128"/>
      <c r="AA811" s="692" t="str">
        <f t="shared" si="98"/>
        <v>ERROR</v>
      </c>
      <c r="AB811" s="128"/>
      <c r="AC811" s="128"/>
      <c r="AD811" s="635"/>
      <c r="AE811" s="131" t="str">
        <f t="shared" si="99"/>
        <v>ERROR</v>
      </c>
      <c r="AF811" s="479"/>
      <c r="AG811" s="690"/>
      <c r="AH811" s="481"/>
      <c r="AI811" s="689"/>
      <c r="AJ811" s="480"/>
      <c r="AK811" s="127"/>
      <c r="AL811" s="125"/>
      <c r="AM811" s="125"/>
      <c r="AN811" s="128"/>
      <c r="AO811" s="128"/>
      <c r="AP811" s="125"/>
      <c r="AQ811" s="705"/>
      <c r="AR811" s="96" t="str">
        <f t="shared" si="100"/>
        <v/>
      </c>
      <c r="AS811" s="96" t="str">
        <f t="shared" si="101"/>
        <v/>
      </c>
      <c r="AT811" s="132" t="str">
        <f t="shared" si="102"/>
        <v xml:space="preserve"> - </v>
      </c>
      <c r="AU811" s="477" t="str">
        <f>IFERROR(VLOOKUP(B811,adm!$C$2:$E$36,3,FALSE),"")</f>
        <v/>
      </c>
      <c r="AV811" s="258"/>
      <c r="AW811" s="122"/>
      <c r="AX811" s="122"/>
      <c r="AY811" s="122"/>
      <c r="AZ811" s="122"/>
      <c r="BA811" s="122"/>
    </row>
    <row r="812" spans="1:53" ht="15" customHeight="1" x14ac:dyDescent="0.25">
      <c r="A812" s="812">
        <v>811</v>
      </c>
      <c r="B812" s="123"/>
      <c r="C812" s="131"/>
      <c r="D812" s="124"/>
      <c r="E812" s="543"/>
      <c r="F812" s="124"/>
      <c r="G812" s="681"/>
      <c r="H812" s="125"/>
      <c r="I812" s="742"/>
      <c r="J812" s="126"/>
      <c r="K812" s="701"/>
      <c r="L812" s="126"/>
      <c r="M812" s="125"/>
      <c r="N812" s="132" t="str">
        <f t="shared" si="103"/>
        <v>811</v>
      </c>
      <c r="O812" s="478"/>
      <c r="P812" s="478"/>
      <c r="Q812" s="125"/>
      <c r="R812" s="127"/>
      <c r="S812" s="127"/>
      <c r="T812" s="133" t="str">
        <f t="shared" si="104"/>
        <v/>
      </c>
      <c r="U812" s="134" t="str">
        <f t="shared" si="105"/>
        <v/>
      </c>
      <c r="V812" s="125"/>
      <c r="W812" s="125"/>
      <c r="X812" s="125"/>
      <c r="Y812" s="125"/>
      <c r="Z812" s="128"/>
      <c r="AA812" s="692" t="str">
        <f t="shared" si="98"/>
        <v>ERROR</v>
      </c>
      <c r="AB812" s="128"/>
      <c r="AC812" s="128"/>
      <c r="AD812" s="635"/>
      <c r="AE812" s="131" t="str">
        <f t="shared" si="99"/>
        <v>ERROR</v>
      </c>
      <c r="AF812" s="479"/>
      <c r="AG812" s="690"/>
      <c r="AH812" s="481"/>
      <c r="AI812" s="689"/>
      <c r="AJ812" s="480"/>
      <c r="AK812" s="127"/>
      <c r="AL812" s="125"/>
      <c r="AM812" s="125"/>
      <c r="AN812" s="128"/>
      <c r="AO812" s="128"/>
      <c r="AP812" s="125"/>
      <c r="AQ812" s="705"/>
      <c r="AR812" s="96" t="str">
        <f t="shared" si="100"/>
        <v/>
      </c>
      <c r="AS812" s="96" t="str">
        <f t="shared" si="101"/>
        <v/>
      </c>
      <c r="AT812" s="132" t="str">
        <f t="shared" si="102"/>
        <v xml:space="preserve"> - </v>
      </c>
      <c r="AU812" s="477" t="str">
        <f>IFERROR(VLOOKUP(B812,adm!$C$2:$E$36,3,FALSE),"")</f>
        <v/>
      </c>
      <c r="AV812" s="258"/>
      <c r="AW812" s="122"/>
      <c r="AX812" s="122"/>
      <c r="AY812" s="122"/>
      <c r="AZ812" s="122"/>
      <c r="BA812" s="122"/>
    </row>
    <row r="813" spans="1:53" ht="15" customHeight="1" x14ac:dyDescent="0.25">
      <c r="A813" s="812">
        <v>812</v>
      </c>
      <c r="B813" s="123"/>
      <c r="C813" s="131"/>
      <c r="D813" s="124"/>
      <c r="E813" s="543"/>
      <c r="F813" s="124"/>
      <c r="G813" s="681"/>
      <c r="H813" s="125"/>
      <c r="I813" s="742"/>
      <c r="J813" s="126"/>
      <c r="K813" s="701"/>
      <c r="L813" s="126"/>
      <c r="M813" s="125"/>
      <c r="N813" s="132" t="str">
        <f t="shared" si="103"/>
        <v>812</v>
      </c>
      <c r="O813" s="478"/>
      <c r="P813" s="478"/>
      <c r="Q813" s="125"/>
      <c r="R813" s="127"/>
      <c r="S813" s="127"/>
      <c r="T813" s="133" t="str">
        <f t="shared" si="104"/>
        <v/>
      </c>
      <c r="U813" s="134" t="str">
        <f t="shared" si="105"/>
        <v/>
      </c>
      <c r="V813" s="125"/>
      <c r="W813" s="125"/>
      <c r="X813" s="125"/>
      <c r="Y813" s="125"/>
      <c r="Z813" s="128"/>
      <c r="AA813" s="692" t="str">
        <f t="shared" si="98"/>
        <v>ERROR</v>
      </c>
      <c r="AB813" s="128"/>
      <c r="AC813" s="128"/>
      <c r="AD813" s="635"/>
      <c r="AE813" s="131" t="str">
        <f t="shared" si="99"/>
        <v>ERROR</v>
      </c>
      <c r="AF813" s="479"/>
      <c r="AG813" s="690"/>
      <c r="AH813" s="481"/>
      <c r="AI813" s="689"/>
      <c r="AJ813" s="480"/>
      <c r="AK813" s="127"/>
      <c r="AL813" s="125"/>
      <c r="AM813" s="125"/>
      <c r="AN813" s="128"/>
      <c r="AO813" s="128"/>
      <c r="AP813" s="125"/>
      <c r="AQ813" s="705"/>
      <c r="AR813" s="96" t="str">
        <f t="shared" si="100"/>
        <v/>
      </c>
      <c r="AS813" s="96" t="str">
        <f t="shared" si="101"/>
        <v/>
      </c>
      <c r="AT813" s="132" t="str">
        <f t="shared" si="102"/>
        <v xml:space="preserve"> - </v>
      </c>
      <c r="AU813" s="477" t="str">
        <f>IFERROR(VLOOKUP(B813,adm!$C$2:$E$36,3,FALSE),"")</f>
        <v/>
      </c>
      <c r="AV813" s="258"/>
      <c r="AW813" s="122"/>
      <c r="AX813" s="122"/>
      <c r="AY813" s="122"/>
      <c r="AZ813" s="122"/>
      <c r="BA813" s="122"/>
    </row>
    <row r="814" spans="1:53" ht="15" customHeight="1" x14ac:dyDescent="0.25">
      <c r="A814" s="812">
        <v>813</v>
      </c>
      <c r="B814" s="123"/>
      <c r="C814" s="131"/>
      <c r="D814" s="124"/>
      <c r="E814" s="543"/>
      <c r="F814" s="124"/>
      <c r="G814" s="681"/>
      <c r="H814" s="125"/>
      <c r="I814" s="742"/>
      <c r="J814" s="126"/>
      <c r="K814" s="701"/>
      <c r="L814" s="126"/>
      <c r="M814" s="125"/>
      <c r="N814" s="132" t="str">
        <f t="shared" si="103"/>
        <v>813</v>
      </c>
      <c r="O814" s="478"/>
      <c r="P814" s="478"/>
      <c r="Q814" s="125"/>
      <c r="R814" s="127"/>
      <c r="S814" s="127"/>
      <c r="T814" s="133" t="str">
        <f t="shared" si="104"/>
        <v/>
      </c>
      <c r="U814" s="134" t="str">
        <f t="shared" si="105"/>
        <v/>
      </c>
      <c r="V814" s="125"/>
      <c r="W814" s="125"/>
      <c r="X814" s="125"/>
      <c r="Y814" s="125"/>
      <c r="Z814" s="128"/>
      <c r="AA814" s="692" t="str">
        <f t="shared" si="98"/>
        <v>ERROR</v>
      </c>
      <c r="AB814" s="128"/>
      <c r="AC814" s="128"/>
      <c r="AD814" s="635"/>
      <c r="AE814" s="131" t="str">
        <f t="shared" si="99"/>
        <v>ERROR</v>
      </c>
      <c r="AF814" s="479"/>
      <c r="AG814" s="690"/>
      <c r="AH814" s="481"/>
      <c r="AI814" s="689"/>
      <c r="AJ814" s="480"/>
      <c r="AK814" s="127"/>
      <c r="AL814" s="125"/>
      <c r="AM814" s="125"/>
      <c r="AN814" s="128"/>
      <c r="AO814" s="128"/>
      <c r="AP814" s="125"/>
      <c r="AQ814" s="705"/>
      <c r="AR814" s="96" t="str">
        <f t="shared" si="100"/>
        <v/>
      </c>
      <c r="AS814" s="96" t="str">
        <f t="shared" si="101"/>
        <v/>
      </c>
      <c r="AT814" s="132" t="str">
        <f t="shared" si="102"/>
        <v xml:space="preserve"> - </v>
      </c>
      <c r="AU814" s="477" t="str">
        <f>IFERROR(VLOOKUP(B814,adm!$C$2:$E$36,3,FALSE),"")</f>
        <v/>
      </c>
      <c r="AV814" s="258"/>
      <c r="AW814" s="122"/>
      <c r="AX814" s="122"/>
      <c r="AY814" s="122"/>
      <c r="AZ814" s="122"/>
      <c r="BA814" s="122"/>
    </row>
    <row r="815" spans="1:53" ht="15" customHeight="1" x14ac:dyDescent="0.25">
      <c r="A815" s="812">
        <v>814</v>
      </c>
      <c r="B815" s="123"/>
      <c r="C815" s="131"/>
      <c r="D815" s="124"/>
      <c r="E815" s="543"/>
      <c r="F815" s="124"/>
      <c r="G815" s="681"/>
      <c r="H815" s="125"/>
      <c r="I815" s="742"/>
      <c r="J815" s="126"/>
      <c r="K815" s="701"/>
      <c r="L815" s="126"/>
      <c r="M815" s="125"/>
      <c r="N815" s="132" t="str">
        <f t="shared" si="103"/>
        <v>814</v>
      </c>
      <c r="O815" s="478"/>
      <c r="P815" s="478"/>
      <c r="Q815" s="125"/>
      <c r="R815" s="127"/>
      <c r="S815" s="127"/>
      <c r="T815" s="133" t="str">
        <f t="shared" si="104"/>
        <v/>
      </c>
      <c r="U815" s="134" t="str">
        <f t="shared" si="105"/>
        <v/>
      </c>
      <c r="V815" s="125"/>
      <c r="W815" s="125"/>
      <c r="X815" s="125"/>
      <c r="Y815" s="125"/>
      <c r="Z815" s="128"/>
      <c r="AA815" s="692" t="str">
        <f t="shared" si="98"/>
        <v>ERROR</v>
      </c>
      <c r="AB815" s="128"/>
      <c r="AC815" s="128"/>
      <c r="AD815" s="635"/>
      <c r="AE815" s="131" t="str">
        <f t="shared" si="99"/>
        <v>ERROR</v>
      </c>
      <c r="AF815" s="479"/>
      <c r="AG815" s="690"/>
      <c r="AH815" s="481"/>
      <c r="AI815" s="689"/>
      <c r="AJ815" s="480"/>
      <c r="AK815" s="127"/>
      <c r="AL815" s="125"/>
      <c r="AM815" s="125"/>
      <c r="AN815" s="128"/>
      <c r="AO815" s="128"/>
      <c r="AP815" s="125"/>
      <c r="AQ815" s="705"/>
      <c r="AR815" s="96" t="str">
        <f t="shared" si="100"/>
        <v/>
      </c>
      <c r="AS815" s="96" t="str">
        <f t="shared" si="101"/>
        <v/>
      </c>
      <c r="AT815" s="132" t="str">
        <f t="shared" si="102"/>
        <v xml:space="preserve"> - </v>
      </c>
      <c r="AU815" s="477" t="str">
        <f>IFERROR(VLOOKUP(B815,adm!$C$2:$E$36,3,FALSE),"")</f>
        <v/>
      </c>
      <c r="AV815" s="258"/>
      <c r="AW815" s="122"/>
      <c r="AX815" s="122"/>
      <c r="AY815" s="122"/>
      <c r="AZ815" s="122"/>
      <c r="BA815" s="122"/>
    </row>
    <row r="816" spans="1:53" ht="15" customHeight="1" x14ac:dyDescent="0.25">
      <c r="A816" s="812">
        <v>815</v>
      </c>
      <c r="B816" s="123"/>
      <c r="C816" s="131"/>
      <c r="D816" s="124"/>
      <c r="E816" s="543"/>
      <c r="F816" s="124"/>
      <c r="G816" s="681"/>
      <c r="H816" s="125"/>
      <c r="I816" s="742"/>
      <c r="J816" s="126"/>
      <c r="K816" s="701"/>
      <c r="L816" s="126"/>
      <c r="M816" s="125"/>
      <c r="N816" s="132" t="str">
        <f t="shared" si="103"/>
        <v>815</v>
      </c>
      <c r="O816" s="478"/>
      <c r="P816" s="478"/>
      <c r="Q816" s="125"/>
      <c r="R816" s="127"/>
      <c r="S816" s="127"/>
      <c r="T816" s="133" t="str">
        <f t="shared" si="104"/>
        <v/>
      </c>
      <c r="U816" s="134" t="str">
        <f t="shared" si="105"/>
        <v/>
      </c>
      <c r="V816" s="125"/>
      <c r="W816" s="125"/>
      <c r="X816" s="125"/>
      <c r="Y816" s="125"/>
      <c r="Z816" s="128"/>
      <c r="AA816" s="692" t="str">
        <f t="shared" si="98"/>
        <v>ERROR</v>
      </c>
      <c r="AB816" s="128"/>
      <c r="AC816" s="128"/>
      <c r="AD816" s="635"/>
      <c r="AE816" s="131" t="str">
        <f t="shared" si="99"/>
        <v>ERROR</v>
      </c>
      <c r="AF816" s="479"/>
      <c r="AG816" s="690"/>
      <c r="AH816" s="481"/>
      <c r="AI816" s="689"/>
      <c r="AJ816" s="480"/>
      <c r="AK816" s="127"/>
      <c r="AL816" s="125"/>
      <c r="AM816" s="125"/>
      <c r="AN816" s="128"/>
      <c r="AO816" s="128"/>
      <c r="AP816" s="125"/>
      <c r="AQ816" s="705"/>
      <c r="AR816" s="96" t="str">
        <f t="shared" si="100"/>
        <v/>
      </c>
      <c r="AS816" s="96" t="str">
        <f t="shared" si="101"/>
        <v/>
      </c>
      <c r="AT816" s="132" t="str">
        <f t="shared" si="102"/>
        <v xml:space="preserve"> - </v>
      </c>
      <c r="AU816" s="477" t="str">
        <f>IFERROR(VLOOKUP(B816,adm!$C$2:$E$36,3,FALSE),"")</f>
        <v/>
      </c>
      <c r="AV816" s="258"/>
      <c r="AW816" s="122"/>
      <c r="AX816" s="122"/>
      <c r="AY816" s="122"/>
      <c r="AZ816" s="122"/>
      <c r="BA816" s="122"/>
    </row>
    <row r="817" spans="1:53" ht="15" customHeight="1" x14ac:dyDescent="0.25">
      <c r="A817" s="812">
        <v>816</v>
      </c>
      <c r="B817" s="123"/>
      <c r="C817" s="131"/>
      <c r="D817" s="124"/>
      <c r="E817" s="543"/>
      <c r="F817" s="124"/>
      <c r="G817" s="681"/>
      <c r="H817" s="125"/>
      <c r="I817" s="742"/>
      <c r="J817" s="126"/>
      <c r="K817" s="701"/>
      <c r="L817" s="126"/>
      <c r="M817" s="125"/>
      <c r="N817" s="132" t="str">
        <f t="shared" si="103"/>
        <v>816</v>
      </c>
      <c r="O817" s="478"/>
      <c r="P817" s="478"/>
      <c r="Q817" s="125"/>
      <c r="R817" s="127"/>
      <c r="S817" s="127"/>
      <c r="T817" s="133" t="str">
        <f t="shared" si="104"/>
        <v/>
      </c>
      <c r="U817" s="134" t="str">
        <f t="shared" si="105"/>
        <v/>
      </c>
      <c r="V817" s="125"/>
      <c r="W817" s="125"/>
      <c r="X817" s="125"/>
      <c r="Y817" s="125"/>
      <c r="Z817" s="128"/>
      <c r="AA817" s="692" t="str">
        <f t="shared" si="98"/>
        <v>ERROR</v>
      </c>
      <c r="AB817" s="128"/>
      <c r="AC817" s="128"/>
      <c r="AD817" s="635"/>
      <c r="AE817" s="131" t="str">
        <f t="shared" si="99"/>
        <v>ERROR</v>
      </c>
      <c r="AF817" s="479"/>
      <c r="AG817" s="690"/>
      <c r="AH817" s="481"/>
      <c r="AI817" s="689"/>
      <c r="AJ817" s="480"/>
      <c r="AK817" s="127"/>
      <c r="AL817" s="125"/>
      <c r="AM817" s="125"/>
      <c r="AN817" s="128"/>
      <c r="AO817" s="128"/>
      <c r="AP817" s="125"/>
      <c r="AQ817" s="705"/>
      <c r="AR817" s="96" t="str">
        <f t="shared" si="100"/>
        <v/>
      </c>
      <c r="AS817" s="96" t="str">
        <f t="shared" si="101"/>
        <v/>
      </c>
      <c r="AT817" s="132" t="str">
        <f t="shared" si="102"/>
        <v xml:space="preserve"> - </v>
      </c>
      <c r="AU817" s="477" t="str">
        <f>IFERROR(VLOOKUP(B817,adm!$C$2:$E$36,3,FALSE),"")</f>
        <v/>
      </c>
      <c r="AV817" s="258"/>
      <c r="AW817" s="122"/>
      <c r="AX817" s="122"/>
      <c r="AY817" s="122"/>
      <c r="AZ817" s="122"/>
      <c r="BA817" s="122"/>
    </row>
    <row r="818" spans="1:53" ht="15" customHeight="1" x14ac:dyDescent="0.25">
      <c r="A818" s="812">
        <v>817</v>
      </c>
      <c r="B818" s="123"/>
      <c r="C818" s="131"/>
      <c r="D818" s="124"/>
      <c r="E818" s="543"/>
      <c r="F818" s="124"/>
      <c r="G818" s="681"/>
      <c r="H818" s="125"/>
      <c r="I818" s="742"/>
      <c r="J818" s="126"/>
      <c r="K818" s="701"/>
      <c r="L818" s="126"/>
      <c r="M818" s="125"/>
      <c r="N818" s="132" t="str">
        <f t="shared" si="103"/>
        <v>817</v>
      </c>
      <c r="O818" s="478"/>
      <c r="P818" s="478"/>
      <c r="Q818" s="125"/>
      <c r="R818" s="127"/>
      <c r="S818" s="127"/>
      <c r="T818" s="133" t="str">
        <f t="shared" si="104"/>
        <v/>
      </c>
      <c r="U818" s="134" t="str">
        <f t="shared" si="105"/>
        <v/>
      </c>
      <c r="V818" s="125"/>
      <c r="W818" s="125"/>
      <c r="X818" s="125"/>
      <c r="Y818" s="125"/>
      <c r="Z818" s="128"/>
      <c r="AA818" s="692" t="str">
        <f t="shared" si="98"/>
        <v>ERROR</v>
      </c>
      <c r="AB818" s="128"/>
      <c r="AC818" s="128"/>
      <c r="AD818" s="635"/>
      <c r="AE818" s="131" t="str">
        <f t="shared" si="99"/>
        <v>ERROR</v>
      </c>
      <c r="AF818" s="479"/>
      <c r="AG818" s="690"/>
      <c r="AH818" s="481"/>
      <c r="AI818" s="689"/>
      <c r="AJ818" s="480"/>
      <c r="AK818" s="127"/>
      <c r="AL818" s="125"/>
      <c r="AM818" s="125"/>
      <c r="AN818" s="128"/>
      <c r="AO818" s="128"/>
      <c r="AP818" s="125"/>
      <c r="AQ818" s="705"/>
      <c r="AR818" s="96" t="str">
        <f t="shared" si="100"/>
        <v/>
      </c>
      <c r="AS818" s="96" t="str">
        <f t="shared" si="101"/>
        <v/>
      </c>
      <c r="AT818" s="132" t="str">
        <f t="shared" si="102"/>
        <v xml:space="preserve"> - </v>
      </c>
      <c r="AU818" s="477" t="str">
        <f>IFERROR(VLOOKUP(B818,adm!$C$2:$E$36,3,FALSE),"")</f>
        <v/>
      </c>
      <c r="AV818" s="258"/>
      <c r="AW818" s="122"/>
      <c r="AX818" s="122"/>
      <c r="AY818" s="122"/>
      <c r="AZ818" s="122"/>
      <c r="BA818" s="122"/>
    </row>
    <row r="819" spans="1:53" ht="15" customHeight="1" x14ac:dyDescent="0.25">
      <c r="A819" s="812">
        <v>818</v>
      </c>
      <c r="B819" s="123"/>
      <c r="C819" s="131"/>
      <c r="D819" s="124"/>
      <c r="E819" s="543"/>
      <c r="F819" s="124"/>
      <c r="G819" s="681"/>
      <c r="H819" s="125"/>
      <c r="I819" s="742"/>
      <c r="J819" s="126"/>
      <c r="K819" s="701"/>
      <c r="L819" s="126"/>
      <c r="M819" s="125"/>
      <c r="N819" s="132" t="str">
        <f t="shared" si="103"/>
        <v>818</v>
      </c>
      <c r="O819" s="478"/>
      <c r="P819" s="478"/>
      <c r="Q819" s="125"/>
      <c r="R819" s="127"/>
      <c r="S819" s="127"/>
      <c r="T819" s="133" t="str">
        <f t="shared" si="104"/>
        <v/>
      </c>
      <c r="U819" s="134" t="str">
        <f t="shared" si="105"/>
        <v/>
      </c>
      <c r="V819" s="125"/>
      <c r="W819" s="125"/>
      <c r="X819" s="125"/>
      <c r="Y819" s="125"/>
      <c r="Z819" s="128"/>
      <c r="AA819" s="692" t="str">
        <f t="shared" si="98"/>
        <v>ERROR</v>
      </c>
      <c r="AB819" s="128"/>
      <c r="AC819" s="128"/>
      <c r="AD819" s="635"/>
      <c r="AE819" s="131" t="str">
        <f t="shared" si="99"/>
        <v>ERROR</v>
      </c>
      <c r="AF819" s="479"/>
      <c r="AG819" s="690"/>
      <c r="AH819" s="481"/>
      <c r="AI819" s="689"/>
      <c r="AJ819" s="480"/>
      <c r="AK819" s="127"/>
      <c r="AL819" s="125"/>
      <c r="AM819" s="125"/>
      <c r="AN819" s="128"/>
      <c r="AO819" s="128"/>
      <c r="AP819" s="125"/>
      <c r="AQ819" s="705"/>
      <c r="AR819" s="96" t="str">
        <f t="shared" si="100"/>
        <v/>
      </c>
      <c r="AS819" s="96" t="str">
        <f t="shared" si="101"/>
        <v/>
      </c>
      <c r="AT819" s="132" t="str">
        <f t="shared" si="102"/>
        <v xml:space="preserve"> - </v>
      </c>
      <c r="AU819" s="477" t="str">
        <f>IFERROR(VLOOKUP(B819,adm!$C$2:$E$36,3,FALSE),"")</f>
        <v/>
      </c>
      <c r="AV819" s="258"/>
      <c r="AW819" s="122"/>
      <c r="AX819" s="122"/>
      <c r="AY819" s="122"/>
      <c r="AZ819" s="122"/>
      <c r="BA819" s="122"/>
    </row>
    <row r="820" spans="1:53" ht="15" customHeight="1" x14ac:dyDescent="0.25">
      <c r="A820" s="812">
        <v>819</v>
      </c>
      <c r="B820" s="123"/>
      <c r="C820" s="131"/>
      <c r="D820" s="124"/>
      <c r="E820" s="543"/>
      <c r="F820" s="124"/>
      <c r="G820" s="681"/>
      <c r="H820" s="125"/>
      <c r="I820" s="742"/>
      <c r="J820" s="126"/>
      <c r="K820" s="701"/>
      <c r="L820" s="126"/>
      <c r="M820" s="125"/>
      <c r="N820" s="132" t="str">
        <f t="shared" si="103"/>
        <v>819</v>
      </c>
      <c r="O820" s="478"/>
      <c r="P820" s="478"/>
      <c r="Q820" s="125"/>
      <c r="R820" s="127"/>
      <c r="S820" s="127"/>
      <c r="T820" s="133" t="str">
        <f t="shared" si="104"/>
        <v/>
      </c>
      <c r="U820" s="134" t="str">
        <f t="shared" si="105"/>
        <v/>
      </c>
      <c r="V820" s="125"/>
      <c r="W820" s="125"/>
      <c r="X820" s="125"/>
      <c r="Y820" s="125"/>
      <c r="Z820" s="128"/>
      <c r="AA820" s="692" t="str">
        <f t="shared" si="98"/>
        <v>ERROR</v>
      </c>
      <c r="AB820" s="128"/>
      <c r="AC820" s="128"/>
      <c r="AD820" s="635"/>
      <c r="AE820" s="131" t="str">
        <f t="shared" si="99"/>
        <v>ERROR</v>
      </c>
      <c r="AF820" s="479"/>
      <c r="AG820" s="690"/>
      <c r="AH820" s="481"/>
      <c r="AI820" s="689"/>
      <c r="AJ820" s="480"/>
      <c r="AK820" s="127"/>
      <c r="AL820" s="125"/>
      <c r="AM820" s="125"/>
      <c r="AN820" s="128"/>
      <c r="AO820" s="128"/>
      <c r="AP820" s="125"/>
      <c r="AQ820" s="705"/>
      <c r="AR820" s="96" t="str">
        <f t="shared" si="100"/>
        <v/>
      </c>
      <c r="AS820" s="96" t="str">
        <f t="shared" si="101"/>
        <v/>
      </c>
      <c r="AT820" s="132" t="str">
        <f t="shared" si="102"/>
        <v xml:space="preserve"> - </v>
      </c>
      <c r="AU820" s="477" t="str">
        <f>IFERROR(VLOOKUP(B820,adm!$C$2:$E$36,3,FALSE),"")</f>
        <v/>
      </c>
      <c r="AV820" s="258"/>
      <c r="AW820" s="122"/>
      <c r="AX820" s="122"/>
      <c r="AY820" s="122"/>
      <c r="AZ820" s="122"/>
      <c r="BA820" s="122"/>
    </row>
    <row r="821" spans="1:53" ht="15" customHeight="1" x14ac:dyDescent="0.25">
      <c r="A821" s="812">
        <v>820</v>
      </c>
      <c r="B821" s="123"/>
      <c r="C821" s="131"/>
      <c r="D821" s="124"/>
      <c r="E821" s="543"/>
      <c r="F821" s="124"/>
      <c r="G821" s="681"/>
      <c r="H821" s="125"/>
      <c r="I821" s="742"/>
      <c r="J821" s="126"/>
      <c r="K821" s="701"/>
      <c r="L821" s="126"/>
      <c r="M821" s="125"/>
      <c r="N821" s="132" t="str">
        <f t="shared" si="103"/>
        <v>820</v>
      </c>
      <c r="O821" s="478"/>
      <c r="P821" s="478"/>
      <c r="Q821" s="125"/>
      <c r="R821" s="127"/>
      <c r="S821" s="127"/>
      <c r="T821" s="133" t="str">
        <f t="shared" si="104"/>
        <v/>
      </c>
      <c r="U821" s="134" t="str">
        <f t="shared" si="105"/>
        <v/>
      </c>
      <c r="V821" s="125"/>
      <c r="W821" s="125"/>
      <c r="X821" s="125"/>
      <c r="Y821" s="125"/>
      <c r="Z821" s="128"/>
      <c r="AA821" s="692" t="str">
        <f t="shared" si="98"/>
        <v>ERROR</v>
      </c>
      <c r="AB821" s="128"/>
      <c r="AC821" s="128"/>
      <c r="AD821" s="635"/>
      <c r="AE821" s="131" t="str">
        <f t="shared" si="99"/>
        <v>ERROR</v>
      </c>
      <c r="AF821" s="479"/>
      <c r="AG821" s="690"/>
      <c r="AH821" s="481"/>
      <c r="AI821" s="689"/>
      <c r="AJ821" s="480"/>
      <c r="AK821" s="127"/>
      <c r="AL821" s="125"/>
      <c r="AM821" s="125"/>
      <c r="AN821" s="128"/>
      <c r="AO821" s="128"/>
      <c r="AP821" s="125"/>
      <c r="AQ821" s="705"/>
      <c r="AR821" s="96" t="str">
        <f t="shared" si="100"/>
        <v/>
      </c>
      <c r="AS821" s="96" t="str">
        <f t="shared" si="101"/>
        <v/>
      </c>
      <c r="AT821" s="132" t="str">
        <f t="shared" si="102"/>
        <v xml:space="preserve"> - </v>
      </c>
      <c r="AU821" s="477" t="str">
        <f>IFERROR(VLOOKUP(B821,adm!$C$2:$E$36,3,FALSE),"")</f>
        <v/>
      </c>
      <c r="AV821" s="258"/>
      <c r="AW821" s="122"/>
      <c r="AX821" s="122"/>
      <c r="AY821" s="122"/>
      <c r="AZ821" s="122"/>
      <c r="BA821" s="122"/>
    </row>
    <row r="822" spans="1:53" ht="15" customHeight="1" x14ac:dyDescent="0.25">
      <c r="A822" s="812">
        <v>821</v>
      </c>
      <c r="B822" s="123"/>
      <c r="C822" s="131"/>
      <c r="D822" s="124"/>
      <c r="E822" s="543"/>
      <c r="F822" s="124"/>
      <c r="G822" s="681"/>
      <c r="H822" s="125"/>
      <c r="I822" s="742"/>
      <c r="J822" s="126"/>
      <c r="K822" s="701"/>
      <c r="L822" s="126"/>
      <c r="M822" s="125"/>
      <c r="N822" s="132" t="str">
        <f t="shared" si="103"/>
        <v>821</v>
      </c>
      <c r="O822" s="478"/>
      <c r="P822" s="478"/>
      <c r="Q822" s="125"/>
      <c r="R822" s="127"/>
      <c r="S822" s="127"/>
      <c r="T822" s="133" t="str">
        <f t="shared" si="104"/>
        <v/>
      </c>
      <c r="U822" s="134" t="str">
        <f t="shared" si="105"/>
        <v/>
      </c>
      <c r="V822" s="125"/>
      <c r="W822" s="125"/>
      <c r="X822" s="125"/>
      <c r="Y822" s="125"/>
      <c r="Z822" s="128"/>
      <c r="AA822" s="692" t="str">
        <f t="shared" si="98"/>
        <v>ERROR</v>
      </c>
      <c r="AB822" s="128"/>
      <c r="AC822" s="128"/>
      <c r="AD822" s="635"/>
      <c r="AE822" s="131" t="str">
        <f t="shared" si="99"/>
        <v>ERROR</v>
      </c>
      <c r="AF822" s="479"/>
      <c r="AG822" s="690"/>
      <c r="AH822" s="481"/>
      <c r="AI822" s="689"/>
      <c r="AJ822" s="480"/>
      <c r="AK822" s="127"/>
      <c r="AL822" s="125"/>
      <c r="AM822" s="125"/>
      <c r="AN822" s="128"/>
      <c r="AO822" s="128"/>
      <c r="AP822" s="125"/>
      <c r="AQ822" s="705"/>
      <c r="AR822" s="96" t="str">
        <f t="shared" si="100"/>
        <v/>
      </c>
      <c r="AS822" s="96" t="str">
        <f t="shared" si="101"/>
        <v/>
      </c>
      <c r="AT822" s="132" t="str">
        <f t="shared" si="102"/>
        <v xml:space="preserve"> - </v>
      </c>
      <c r="AU822" s="477" t="str">
        <f>IFERROR(VLOOKUP(B822,adm!$C$2:$E$36,3,FALSE),"")</f>
        <v/>
      </c>
      <c r="AV822" s="258"/>
      <c r="AW822" s="122"/>
      <c r="AX822" s="122"/>
      <c r="AY822" s="122"/>
      <c r="AZ822" s="122"/>
      <c r="BA822" s="122"/>
    </row>
    <row r="823" spans="1:53" ht="15" customHeight="1" x14ac:dyDescent="0.25">
      <c r="A823" s="812">
        <v>822</v>
      </c>
      <c r="B823" s="123"/>
      <c r="C823" s="131"/>
      <c r="D823" s="124"/>
      <c r="E823" s="543"/>
      <c r="F823" s="124"/>
      <c r="G823" s="681"/>
      <c r="H823" s="125"/>
      <c r="I823" s="742"/>
      <c r="J823" s="126"/>
      <c r="K823" s="701"/>
      <c r="L823" s="126"/>
      <c r="M823" s="125"/>
      <c r="N823" s="132" t="str">
        <f t="shared" si="103"/>
        <v>822</v>
      </c>
      <c r="O823" s="478"/>
      <c r="P823" s="478"/>
      <c r="Q823" s="125"/>
      <c r="R823" s="127"/>
      <c r="S823" s="127"/>
      <c r="T823" s="133" t="str">
        <f t="shared" si="104"/>
        <v/>
      </c>
      <c r="U823" s="134" t="str">
        <f t="shared" si="105"/>
        <v/>
      </c>
      <c r="V823" s="125"/>
      <c r="W823" s="125"/>
      <c r="X823" s="125"/>
      <c r="Y823" s="125"/>
      <c r="Z823" s="128"/>
      <c r="AA823" s="692" t="str">
        <f t="shared" si="98"/>
        <v>ERROR</v>
      </c>
      <c r="AB823" s="128"/>
      <c r="AC823" s="128"/>
      <c r="AD823" s="635"/>
      <c r="AE823" s="131" t="str">
        <f t="shared" si="99"/>
        <v>ERROR</v>
      </c>
      <c r="AF823" s="479"/>
      <c r="AG823" s="690"/>
      <c r="AH823" s="481"/>
      <c r="AI823" s="689"/>
      <c r="AJ823" s="480"/>
      <c r="AK823" s="127"/>
      <c r="AL823" s="125"/>
      <c r="AM823" s="125"/>
      <c r="AN823" s="128"/>
      <c r="AO823" s="128"/>
      <c r="AP823" s="125"/>
      <c r="AQ823" s="705"/>
      <c r="AR823" s="96" t="str">
        <f t="shared" si="100"/>
        <v/>
      </c>
      <c r="AS823" s="96" t="str">
        <f t="shared" si="101"/>
        <v/>
      </c>
      <c r="AT823" s="132" t="str">
        <f t="shared" si="102"/>
        <v xml:space="preserve"> - </v>
      </c>
      <c r="AU823" s="477" t="str">
        <f>IFERROR(VLOOKUP(B823,adm!$C$2:$E$36,3,FALSE),"")</f>
        <v/>
      </c>
      <c r="AV823" s="258"/>
      <c r="AW823" s="122"/>
      <c r="AX823" s="122"/>
      <c r="AY823" s="122"/>
      <c r="AZ823" s="122"/>
      <c r="BA823" s="122"/>
    </row>
    <row r="824" spans="1:53" ht="15" customHeight="1" x14ac:dyDescent="0.25">
      <c r="A824" s="812">
        <v>823</v>
      </c>
      <c r="B824" s="123"/>
      <c r="C824" s="131"/>
      <c r="D824" s="124"/>
      <c r="E824" s="543"/>
      <c r="F824" s="124"/>
      <c r="G824" s="681"/>
      <c r="H824" s="125"/>
      <c r="I824" s="742"/>
      <c r="J824" s="126"/>
      <c r="K824" s="701"/>
      <c r="L824" s="126"/>
      <c r="M824" s="125"/>
      <c r="N824" s="132" t="str">
        <f t="shared" si="103"/>
        <v>823</v>
      </c>
      <c r="O824" s="478"/>
      <c r="P824" s="478"/>
      <c r="Q824" s="125"/>
      <c r="R824" s="127"/>
      <c r="S824" s="127"/>
      <c r="T824" s="133" t="str">
        <f t="shared" si="104"/>
        <v/>
      </c>
      <c r="U824" s="134" t="str">
        <f t="shared" si="105"/>
        <v/>
      </c>
      <c r="V824" s="125"/>
      <c r="W824" s="125"/>
      <c r="X824" s="125"/>
      <c r="Y824" s="125"/>
      <c r="Z824" s="128"/>
      <c r="AA824" s="692" t="str">
        <f t="shared" si="98"/>
        <v>ERROR</v>
      </c>
      <c r="AB824" s="128"/>
      <c r="AC824" s="128"/>
      <c r="AD824" s="635"/>
      <c r="AE824" s="131" t="str">
        <f t="shared" si="99"/>
        <v>ERROR</v>
      </c>
      <c r="AF824" s="479"/>
      <c r="AG824" s="690"/>
      <c r="AH824" s="481"/>
      <c r="AI824" s="689"/>
      <c r="AJ824" s="480"/>
      <c r="AK824" s="127"/>
      <c r="AL824" s="125"/>
      <c r="AM824" s="125"/>
      <c r="AN824" s="128"/>
      <c r="AO824" s="128"/>
      <c r="AP824" s="125"/>
      <c r="AQ824" s="705"/>
      <c r="AR824" s="96" t="str">
        <f t="shared" si="100"/>
        <v/>
      </c>
      <c r="AS824" s="96" t="str">
        <f t="shared" si="101"/>
        <v/>
      </c>
      <c r="AT824" s="132" t="str">
        <f t="shared" si="102"/>
        <v xml:space="preserve"> - </v>
      </c>
      <c r="AU824" s="477" t="str">
        <f>IFERROR(VLOOKUP(B824,adm!$C$2:$E$36,3,FALSE),"")</f>
        <v/>
      </c>
      <c r="AV824" s="258"/>
      <c r="AW824" s="122"/>
      <c r="AX824" s="122"/>
      <c r="AY824" s="122"/>
      <c r="AZ824" s="122"/>
      <c r="BA824" s="122"/>
    </row>
    <row r="825" spans="1:53" ht="15" customHeight="1" x14ac:dyDescent="0.25">
      <c r="A825" s="812">
        <v>824</v>
      </c>
      <c r="B825" s="123"/>
      <c r="C825" s="131"/>
      <c r="D825" s="124"/>
      <c r="E825" s="543"/>
      <c r="F825" s="124"/>
      <c r="G825" s="681"/>
      <c r="H825" s="125"/>
      <c r="I825" s="742"/>
      <c r="J825" s="126"/>
      <c r="K825" s="701"/>
      <c r="L825" s="126"/>
      <c r="M825" s="125"/>
      <c r="N825" s="132" t="str">
        <f t="shared" si="103"/>
        <v>824</v>
      </c>
      <c r="O825" s="478"/>
      <c r="P825" s="478"/>
      <c r="Q825" s="125"/>
      <c r="R825" s="127"/>
      <c r="S825" s="127"/>
      <c r="T825" s="133" t="str">
        <f t="shared" si="104"/>
        <v/>
      </c>
      <c r="U825" s="134" t="str">
        <f t="shared" si="105"/>
        <v/>
      </c>
      <c r="V825" s="125"/>
      <c r="W825" s="125"/>
      <c r="X825" s="125"/>
      <c r="Y825" s="125"/>
      <c r="Z825" s="128"/>
      <c r="AA825" s="692" t="str">
        <f t="shared" si="98"/>
        <v>ERROR</v>
      </c>
      <c r="AB825" s="128"/>
      <c r="AC825" s="128"/>
      <c r="AD825" s="635"/>
      <c r="AE825" s="131" t="str">
        <f t="shared" si="99"/>
        <v>ERROR</v>
      </c>
      <c r="AF825" s="479"/>
      <c r="AG825" s="690"/>
      <c r="AH825" s="481"/>
      <c r="AI825" s="689"/>
      <c r="AJ825" s="480"/>
      <c r="AK825" s="127"/>
      <c r="AL825" s="125"/>
      <c r="AM825" s="125"/>
      <c r="AN825" s="128"/>
      <c r="AO825" s="128"/>
      <c r="AP825" s="125"/>
      <c r="AQ825" s="705"/>
      <c r="AR825" s="96" t="str">
        <f t="shared" si="100"/>
        <v/>
      </c>
      <c r="AS825" s="96" t="str">
        <f t="shared" si="101"/>
        <v/>
      </c>
      <c r="AT825" s="132" t="str">
        <f t="shared" si="102"/>
        <v xml:space="preserve"> - </v>
      </c>
      <c r="AU825" s="477" t="str">
        <f>IFERROR(VLOOKUP(B825,adm!$C$2:$E$36,3,FALSE),"")</f>
        <v/>
      </c>
      <c r="AV825" s="258"/>
      <c r="AW825" s="122"/>
      <c r="AX825" s="122"/>
      <c r="AY825" s="122"/>
      <c r="AZ825" s="122"/>
      <c r="BA825" s="122"/>
    </row>
    <row r="826" spans="1:53" ht="15" customHeight="1" x14ac:dyDescent="0.25">
      <c r="A826" s="812">
        <v>825</v>
      </c>
      <c r="B826" s="123"/>
      <c r="C826" s="131"/>
      <c r="D826" s="124"/>
      <c r="E826" s="543"/>
      <c r="F826" s="124"/>
      <c r="G826" s="681"/>
      <c r="H826" s="125"/>
      <c r="I826" s="742"/>
      <c r="J826" s="126"/>
      <c r="K826" s="701"/>
      <c r="L826" s="126"/>
      <c r="M826" s="125"/>
      <c r="N826" s="132" t="str">
        <f t="shared" si="103"/>
        <v>825</v>
      </c>
      <c r="O826" s="478"/>
      <c r="P826" s="478"/>
      <c r="Q826" s="125"/>
      <c r="R826" s="127"/>
      <c r="S826" s="127"/>
      <c r="T826" s="133" t="str">
        <f t="shared" si="104"/>
        <v/>
      </c>
      <c r="U826" s="134" t="str">
        <f t="shared" si="105"/>
        <v/>
      </c>
      <c r="V826" s="125"/>
      <c r="W826" s="125"/>
      <c r="X826" s="125"/>
      <c r="Y826" s="125"/>
      <c r="Z826" s="128"/>
      <c r="AA826" s="692" t="str">
        <f t="shared" si="98"/>
        <v>ERROR</v>
      </c>
      <c r="AB826" s="128"/>
      <c r="AC826" s="128"/>
      <c r="AD826" s="635"/>
      <c r="AE826" s="131" t="str">
        <f t="shared" si="99"/>
        <v>ERROR</v>
      </c>
      <c r="AF826" s="479"/>
      <c r="AG826" s="690"/>
      <c r="AH826" s="481"/>
      <c r="AI826" s="689"/>
      <c r="AJ826" s="480"/>
      <c r="AK826" s="127"/>
      <c r="AL826" s="125"/>
      <c r="AM826" s="125"/>
      <c r="AN826" s="128"/>
      <c r="AO826" s="128"/>
      <c r="AP826" s="125"/>
      <c r="AQ826" s="705"/>
      <c r="AR826" s="96" t="str">
        <f t="shared" si="100"/>
        <v/>
      </c>
      <c r="AS826" s="96" t="str">
        <f t="shared" si="101"/>
        <v/>
      </c>
      <c r="AT826" s="132" t="str">
        <f t="shared" si="102"/>
        <v xml:space="preserve"> - </v>
      </c>
      <c r="AU826" s="477" t="str">
        <f>IFERROR(VLOOKUP(B826,adm!$C$2:$E$36,3,FALSE),"")</f>
        <v/>
      </c>
      <c r="AV826" s="258"/>
      <c r="AW826" s="122"/>
      <c r="AX826" s="122"/>
      <c r="AY826" s="122"/>
      <c r="AZ826" s="122"/>
      <c r="BA826" s="122"/>
    </row>
    <row r="827" spans="1:53" ht="15" customHeight="1" x14ac:dyDescent="0.25">
      <c r="A827" s="812">
        <v>826</v>
      </c>
      <c r="B827" s="123"/>
      <c r="C827" s="131"/>
      <c r="D827" s="124"/>
      <c r="E827" s="543"/>
      <c r="F827" s="124"/>
      <c r="G827" s="681"/>
      <c r="H827" s="125"/>
      <c r="I827" s="742"/>
      <c r="J827" s="126"/>
      <c r="K827" s="701"/>
      <c r="L827" s="126"/>
      <c r="M827" s="125"/>
      <c r="N827" s="132" t="str">
        <f t="shared" si="103"/>
        <v>826</v>
      </c>
      <c r="O827" s="478"/>
      <c r="P827" s="478"/>
      <c r="Q827" s="125"/>
      <c r="R827" s="127"/>
      <c r="S827" s="127"/>
      <c r="T827" s="133" t="str">
        <f t="shared" si="104"/>
        <v/>
      </c>
      <c r="U827" s="134" t="str">
        <f t="shared" si="105"/>
        <v/>
      </c>
      <c r="V827" s="125"/>
      <c r="W827" s="125"/>
      <c r="X827" s="125"/>
      <c r="Y827" s="125"/>
      <c r="Z827" s="128"/>
      <c r="AA827" s="692" t="str">
        <f t="shared" si="98"/>
        <v>ERROR</v>
      </c>
      <c r="AB827" s="128"/>
      <c r="AC827" s="128"/>
      <c r="AD827" s="635"/>
      <c r="AE827" s="131" t="str">
        <f t="shared" si="99"/>
        <v>ERROR</v>
      </c>
      <c r="AF827" s="479"/>
      <c r="AG827" s="690"/>
      <c r="AH827" s="481"/>
      <c r="AI827" s="689"/>
      <c r="AJ827" s="480"/>
      <c r="AK827" s="127"/>
      <c r="AL827" s="125"/>
      <c r="AM827" s="125"/>
      <c r="AN827" s="128"/>
      <c r="AO827" s="128"/>
      <c r="AP827" s="125"/>
      <c r="AQ827" s="705"/>
      <c r="AR827" s="96" t="str">
        <f t="shared" si="100"/>
        <v/>
      </c>
      <c r="AS827" s="96" t="str">
        <f t="shared" si="101"/>
        <v/>
      </c>
      <c r="AT827" s="132" t="str">
        <f t="shared" si="102"/>
        <v xml:space="preserve"> - </v>
      </c>
      <c r="AU827" s="477" t="str">
        <f>IFERROR(VLOOKUP(B827,adm!$C$2:$E$36,3,FALSE),"")</f>
        <v/>
      </c>
      <c r="AV827" s="258"/>
      <c r="AW827" s="122"/>
      <c r="AX827" s="122"/>
      <c r="AY827" s="122"/>
      <c r="AZ827" s="122"/>
      <c r="BA827" s="122"/>
    </row>
    <row r="828" spans="1:53" ht="15" customHeight="1" x14ac:dyDescent="0.25">
      <c r="A828" s="812">
        <v>827</v>
      </c>
      <c r="B828" s="123"/>
      <c r="C828" s="131"/>
      <c r="D828" s="124"/>
      <c r="E828" s="543"/>
      <c r="F828" s="124"/>
      <c r="G828" s="681"/>
      <c r="H828" s="125"/>
      <c r="I828" s="742"/>
      <c r="J828" s="126"/>
      <c r="K828" s="701"/>
      <c r="L828" s="126"/>
      <c r="M828" s="125"/>
      <c r="N828" s="132" t="str">
        <f t="shared" si="103"/>
        <v>827</v>
      </c>
      <c r="O828" s="478"/>
      <c r="P828" s="478"/>
      <c r="Q828" s="125"/>
      <c r="R828" s="127"/>
      <c r="S828" s="127"/>
      <c r="T828" s="133" t="str">
        <f t="shared" si="104"/>
        <v/>
      </c>
      <c r="U828" s="134" t="str">
        <f t="shared" si="105"/>
        <v/>
      </c>
      <c r="V828" s="125"/>
      <c r="W828" s="125"/>
      <c r="X828" s="125"/>
      <c r="Y828" s="125"/>
      <c r="Z828" s="128"/>
      <c r="AA828" s="692" t="str">
        <f t="shared" si="98"/>
        <v>ERROR</v>
      </c>
      <c r="AB828" s="128"/>
      <c r="AC828" s="128"/>
      <c r="AD828" s="635"/>
      <c r="AE828" s="131" t="str">
        <f t="shared" si="99"/>
        <v>ERROR</v>
      </c>
      <c r="AF828" s="479"/>
      <c r="AG828" s="690"/>
      <c r="AH828" s="481"/>
      <c r="AI828" s="689"/>
      <c r="AJ828" s="480"/>
      <c r="AK828" s="127"/>
      <c r="AL828" s="125"/>
      <c r="AM828" s="125"/>
      <c r="AN828" s="128"/>
      <c r="AO828" s="128"/>
      <c r="AP828" s="125"/>
      <c r="AQ828" s="705"/>
      <c r="AR828" s="96" t="str">
        <f t="shared" si="100"/>
        <v/>
      </c>
      <c r="AS828" s="96" t="str">
        <f t="shared" si="101"/>
        <v/>
      </c>
      <c r="AT828" s="132" t="str">
        <f t="shared" si="102"/>
        <v xml:space="preserve"> - </v>
      </c>
      <c r="AU828" s="477" t="str">
        <f>IFERROR(VLOOKUP(B828,adm!$C$2:$E$36,3,FALSE),"")</f>
        <v/>
      </c>
      <c r="AV828" s="258"/>
      <c r="AW828" s="122"/>
      <c r="AX828" s="122"/>
      <c r="AY828" s="122"/>
      <c r="AZ828" s="122"/>
      <c r="BA828" s="122"/>
    </row>
    <row r="829" spans="1:53" ht="15" customHeight="1" x14ac:dyDescent="0.25">
      <c r="A829" s="812">
        <v>828</v>
      </c>
      <c r="B829" s="123"/>
      <c r="C829" s="131"/>
      <c r="D829" s="124"/>
      <c r="E829" s="543"/>
      <c r="F829" s="124"/>
      <c r="G829" s="681"/>
      <c r="H829" s="125"/>
      <c r="I829" s="742"/>
      <c r="J829" s="126"/>
      <c r="K829" s="701"/>
      <c r="L829" s="126"/>
      <c r="M829" s="125"/>
      <c r="N829" s="132" t="str">
        <f t="shared" si="103"/>
        <v>828</v>
      </c>
      <c r="O829" s="478"/>
      <c r="P829" s="478"/>
      <c r="Q829" s="125"/>
      <c r="R829" s="127"/>
      <c r="S829" s="127"/>
      <c r="T829" s="133" t="str">
        <f t="shared" si="104"/>
        <v/>
      </c>
      <c r="U829" s="134" t="str">
        <f t="shared" si="105"/>
        <v/>
      </c>
      <c r="V829" s="125"/>
      <c r="W829" s="125"/>
      <c r="X829" s="125"/>
      <c r="Y829" s="125"/>
      <c r="Z829" s="128"/>
      <c r="AA829" s="692" t="str">
        <f t="shared" si="98"/>
        <v>ERROR</v>
      </c>
      <c r="AB829" s="128"/>
      <c r="AC829" s="128"/>
      <c r="AD829" s="635"/>
      <c r="AE829" s="131" t="str">
        <f t="shared" si="99"/>
        <v>ERROR</v>
      </c>
      <c r="AF829" s="479"/>
      <c r="AG829" s="690"/>
      <c r="AH829" s="481"/>
      <c r="AI829" s="689"/>
      <c r="AJ829" s="480"/>
      <c r="AK829" s="127"/>
      <c r="AL829" s="125"/>
      <c r="AM829" s="125"/>
      <c r="AN829" s="128"/>
      <c r="AO829" s="128"/>
      <c r="AP829" s="125"/>
      <c r="AQ829" s="705"/>
      <c r="AR829" s="96" t="str">
        <f t="shared" si="100"/>
        <v/>
      </c>
      <c r="AS829" s="96" t="str">
        <f t="shared" si="101"/>
        <v/>
      </c>
      <c r="AT829" s="132" t="str">
        <f t="shared" si="102"/>
        <v xml:space="preserve"> - </v>
      </c>
      <c r="AU829" s="477" t="str">
        <f>IFERROR(VLOOKUP(B829,adm!$C$2:$E$36,3,FALSE),"")</f>
        <v/>
      </c>
      <c r="AV829" s="258"/>
      <c r="AW829" s="122"/>
      <c r="AX829" s="122"/>
      <c r="AY829" s="122"/>
      <c r="AZ829" s="122"/>
      <c r="BA829" s="122"/>
    </row>
    <row r="830" spans="1:53" ht="15" customHeight="1" x14ac:dyDescent="0.25">
      <c r="A830" s="812">
        <v>829</v>
      </c>
      <c r="B830" s="123"/>
      <c r="C830" s="131"/>
      <c r="D830" s="124"/>
      <c r="E830" s="543"/>
      <c r="F830" s="124"/>
      <c r="G830" s="681"/>
      <c r="H830" s="125"/>
      <c r="I830" s="742"/>
      <c r="J830" s="126"/>
      <c r="K830" s="701"/>
      <c r="L830" s="126"/>
      <c r="M830" s="125"/>
      <c r="N830" s="132" t="str">
        <f t="shared" si="103"/>
        <v>829</v>
      </c>
      <c r="O830" s="478"/>
      <c r="P830" s="478"/>
      <c r="Q830" s="125"/>
      <c r="R830" s="127"/>
      <c r="S830" s="127"/>
      <c r="T830" s="133" t="str">
        <f t="shared" si="104"/>
        <v/>
      </c>
      <c r="U830" s="134" t="str">
        <f t="shared" si="105"/>
        <v/>
      </c>
      <c r="V830" s="125"/>
      <c r="W830" s="125"/>
      <c r="X830" s="125"/>
      <c r="Y830" s="125"/>
      <c r="Z830" s="128"/>
      <c r="AA830" s="692" t="str">
        <f t="shared" si="98"/>
        <v>ERROR</v>
      </c>
      <c r="AB830" s="128"/>
      <c r="AC830" s="128"/>
      <c r="AD830" s="635"/>
      <c r="AE830" s="131" t="str">
        <f t="shared" si="99"/>
        <v>ERROR</v>
      </c>
      <c r="AF830" s="479"/>
      <c r="AG830" s="690"/>
      <c r="AH830" s="481"/>
      <c r="AI830" s="689"/>
      <c r="AJ830" s="480"/>
      <c r="AK830" s="127"/>
      <c r="AL830" s="125"/>
      <c r="AM830" s="125"/>
      <c r="AN830" s="128"/>
      <c r="AO830" s="128"/>
      <c r="AP830" s="125"/>
      <c r="AQ830" s="705"/>
      <c r="AR830" s="96" t="str">
        <f t="shared" si="100"/>
        <v/>
      </c>
      <c r="AS830" s="96" t="str">
        <f t="shared" si="101"/>
        <v/>
      </c>
      <c r="AT830" s="132" t="str">
        <f t="shared" si="102"/>
        <v xml:space="preserve"> - </v>
      </c>
      <c r="AU830" s="477" t="str">
        <f>IFERROR(VLOOKUP(B830,adm!$C$2:$E$36,3,FALSE),"")</f>
        <v/>
      </c>
      <c r="AV830" s="258"/>
      <c r="AW830" s="122"/>
      <c r="AX830" s="122"/>
      <c r="AY830" s="122"/>
      <c r="AZ830" s="122"/>
      <c r="BA830" s="122"/>
    </row>
    <row r="831" spans="1:53" ht="15" customHeight="1" x14ac:dyDescent="0.25">
      <c r="A831" s="812">
        <v>830</v>
      </c>
      <c r="B831" s="123"/>
      <c r="C831" s="131"/>
      <c r="D831" s="124"/>
      <c r="E831" s="543"/>
      <c r="F831" s="124"/>
      <c r="G831" s="681"/>
      <c r="H831" s="125"/>
      <c r="I831" s="742"/>
      <c r="J831" s="126"/>
      <c r="K831" s="701"/>
      <c r="L831" s="126"/>
      <c r="M831" s="125"/>
      <c r="N831" s="132" t="str">
        <f t="shared" si="103"/>
        <v>830</v>
      </c>
      <c r="O831" s="478"/>
      <c r="P831" s="478"/>
      <c r="Q831" s="125"/>
      <c r="R831" s="127"/>
      <c r="S831" s="127"/>
      <c r="T831" s="133" t="str">
        <f t="shared" si="104"/>
        <v/>
      </c>
      <c r="U831" s="134" t="str">
        <f t="shared" si="105"/>
        <v/>
      </c>
      <c r="V831" s="125"/>
      <c r="W831" s="125"/>
      <c r="X831" s="125"/>
      <c r="Y831" s="125"/>
      <c r="Z831" s="128"/>
      <c r="AA831" s="692" t="str">
        <f t="shared" si="98"/>
        <v>ERROR</v>
      </c>
      <c r="AB831" s="128"/>
      <c r="AC831" s="128"/>
      <c r="AD831" s="635"/>
      <c r="AE831" s="131" t="str">
        <f t="shared" si="99"/>
        <v>ERROR</v>
      </c>
      <c r="AF831" s="479"/>
      <c r="AG831" s="690"/>
      <c r="AH831" s="481"/>
      <c r="AI831" s="689"/>
      <c r="AJ831" s="480"/>
      <c r="AK831" s="127"/>
      <c r="AL831" s="125"/>
      <c r="AM831" s="125"/>
      <c r="AN831" s="128"/>
      <c r="AO831" s="128"/>
      <c r="AP831" s="125"/>
      <c r="AQ831" s="705"/>
      <c r="AR831" s="96" t="str">
        <f t="shared" si="100"/>
        <v/>
      </c>
      <c r="AS831" s="96" t="str">
        <f t="shared" si="101"/>
        <v/>
      </c>
      <c r="AT831" s="132" t="str">
        <f t="shared" si="102"/>
        <v xml:space="preserve"> - </v>
      </c>
      <c r="AU831" s="477" t="str">
        <f>IFERROR(VLOOKUP(B831,adm!$C$2:$E$36,3,FALSE),"")</f>
        <v/>
      </c>
      <c r="AV831" s="258"/>
      <c r="AW831" s="122"/>
      <c r="AX831" s="122"/>
      <c r="AY831" s="122"/>
      <c r="AZ831" s="122"/>
      <c r="BA831" s="122"/>
    </row>
    <row r="832" spans="1:53" ht="15" customHeight="1" x14ac:dyDescent="0.25">
      <c r="A832" s="812">
        <v>831</v>
      </c>
      <c r="B832" s="123"/>
      <c r="C832" s="131"/>
      <c r="D832" s="124"/>
      <c r="E832" s="543"/>
      <c r="F832" s="124"/>
      <c r="G832" s="681"/>
      <c r="H832" s="125"/>
      <c r="I832" s="742"/>
      <c r="J832" s="126"/>
      <c r="K832" s="701"/>
      <c r="L832" s="126"/>
      <c r="M832" s="125"/>
      <c r="N832" s="132" t="str">
        <f t="shared" si="103"/>
        <v>831</v>
      </c>
      <c r="O832" s="478"/>
      <c r="P832" s="478"/>
      <c r="Q832" s="125"/>
      <c r="R832" s="127"/>
      <c r="S832" s="127"/>
      <c r="T832" s="133" t="str">
        <f t="shared" si="104"/>
        <v/>
      </c>
      <c r="U832" s="134" t="str">
        <f t="shared" si="105"/>
        <v/>
      </c>
      <c r="V832" s="125"/>
      <c r="W832" s="125"/>
      <c r="X832" s="125"/>
      <c r="Y832" s="125"/>
      <c r="Z832" s="128"/>
      <c r="AA832" s="692" t="str">
        <f t="shared" si="98"/>
        <v>ERROR</v>
      </c>
      <c r="AB832" s="128"/>
      <c r="AC832" s="128"/>
      <c r="AD832" s="635"/>
      <c r="AE832" s="131" t="str">
        <f t="shared" si="99"/>
        <v>ERROR</v>
      </c>
      <c r="AF832" s="479"/>
      <c r="AG832" s="690"/>
      <c r="AH832" s="481"/>
      <c r="AI832" s="689"/>
      <c r="AJ832" s="480"/>
      <c r="AK832" s="127"/>
      <c r="AL832" s="125"/>
      <c r="AM832" s="125"/>
      <c r="AN832" s="128"/>
      <c r="AO832" s="128"/>
      <c r="AP832" s="125"/>
      <c r="AQ832" s="705"/>
      <c r="AR832" s="96" t="str">
        <f t="shared" si="100"/>
        <v/>
      </c>
      <c r="AS832" s="96" t="str">
        <f t="shared" si="101"/>
        <v/>
      </c>
      <c r="AT832" s="132" t="str">
        <f t="shared" si="102"/>
        <v xml:space="preserve"> - </v>
      </c>
      <c r="AU832" s="477" t="str">
        <f>IFERROR(VLOOKUP(B832,adm!$C$2:$E$36,3,FALSE),"")</f>
        <v/>
      </c>
      <c r="AV832" s="258"/>
      <c r="AW832" s="122"/>
      <c r="AX832" s="122"/>
      <c r="AY832" s="122"/>
      <c r="AZ832" s="122"/>
      <c r="BA832" s="122"/>
    </row>
    <row r="833" spans="1:53" ht="15" customHeight="1" x14ac:dyDescent="0.25">
      <c r="A833" s="812">
        <v>832</v>
      </c>
      <c r="B833" s="123"/>
      <c r="C833" s="131"/>
      <c r="D833" s="124"/>
      <c r="E833" s="543"/>
      <c r="F833" s="124"/>
      <c r="G833" s="681"/>
      <c r="H833" s="125"/>
      <c r="I833" s="742"/>
      <c r="J833" s="126"/>
      <c r="K833" s="701"/>
      <c r="L833" s="126"/>
      <c r="M833" s="125"/>
      <c r="N833" s="132" t="str">
        <f t="shared" si="103"/>
        <v>832</v>
      </c>
      <c r="O833" s="478"/>
      <c r="P833" s="478"/>
      <c r="Q833" s="125"/>
      <c r="R833" s="127"/>
      <c r="S833" s="127"/>
      <c r="T833" s="133" t="str">
        <f t="shared" si="104"/>
        <v/>
      </c>
      <c r="U833" s="134" t="str">
        <f t="shared" si="105"/>
        <v/>
      </c>
      <c r="V833" s="125"/>
      <c r="W833" s="125"/>
      <c r="X833" s="125"/>
      <c r="Y833" s="125"/>
      <c r="Z833" s="128"/>
      <c r="AA833" s="692" t="str">
        <f t="shared" si="98"/>
        <v>ERROR</v>
      </c>
      <c r="AB833" s="128"/>
      <c r="AC833" s="128"/>
      <c r="AD833" s="635"/>
      <c r="AE833" s="131" t="str">
        <f t="shared" si="99"/>
        <v>ERROR</v>
      </c>
      <c r="AF833" s="479"/>
      <c r="AG833" s="690"/>
      <c r="AH833" s="481"/>
      <c r="AI833" s="689"/>
      <c r="AJ833" s="480"/>
      <c r="AK833" s="127"/>
      <c r="AL833" s="125"/>
      <c r="AM833" s="125"/>
      <c r="AN833" s="128"/>
      <c r="AO833" s="128"/>
      <c r="AP833" s="125"/>
      <c r="AQ833" s="705"/>
      <c r="AR833" s="96" t="str">
        <f t="shared" si="100"/>
        <v/>
      </c>
      <c r="AS833" s="96" t="str">
        <f t="shared" si="101"/>
        <v/>
      </c>
      <c r="AT833" s="132" t="str">
        <f t="shared" si="102"/>
        <v xml:space="preserve"> - </v>
      </c>
      <c r="AU833" s="477" t="str">
        <f>IFERROR(VLOOKUP(B833,adm!$C$2:$E$36,3,FALSE),"")</f>
        <v/>
      </c>
      <c r="AV833" s="258"/>
      <c r="AW833" s="122"/>
      <c r="AX833" s="122"/>
      <c r="AY833" s="122"/>
      <c r="AZ833" s="122"/>
      <c r="BA833" s="122"/>
    </row>
    <row r="834" spans="1:53" ht="15" customHeight="1" x14ac:dyDescent="0.25">
      <c r="A834" s="812">
        <v>833</v>
      </c>
      <c r="B834" s="123"/>
      <c r="C834" s="131"/>
      <c r="D834" s="124"/>
      <c r="E834" s="543"/>
      <c r="F834" s="124"/>
      <c r="G834" s="681"/>
      <c r="H834" s="125"/>
      <c r="I834" s="742"/>
      <c r="J834" s="126"/>
      <c r="K834" s="701"/>
      <c r="L834" s="126"/>
      <c r="M834" s="125"/>
      <c r="N834" s="132" t="str">
        <f t="shared" si="103"/>
        <v>833</v>
      </c>
      <c r="O834" s="478"/>
      <c r="P834" s="478"/>
      <c r="Q834" s="125"/>
      <c r="R834" s="127"/>
      <c r="S834" s="127"/>
      <c r="T834" s="133" t="str">
        <f t="shared" si="104"/>
        <v/>
      </c>
      <c r="U834" s="134" t="str">
        <f t="shared" si="105"/>
        <v/>
      </c>
      <c r="V834" s="125"/>
      <c r="W834" s="125"/>
      <c r="X834" s="125"/>
      <c r="Y834" s="125"/>
      <c r="Z834" s="128"/>
      <c r="AA834" s="692" t="str">
        <f t="shared" ref="AA834:AA897" si="106">IF(ISBLANK(Z834),"ERROR",IF(AND(Z834&gt;=12.5,Z834&lt;=35),"Adecuado",IF(AND(Z834&lt;11.5,Z834&gt;=9),"Desnutrición aguda severa",IF(AND(Z834&gt;=11.5,Z834&lt;12.5),"Desnutrición aguda moderada",IF(AND(Z834&gt;=6,Z834&lt;9),"Referencia valoración médica",IF(Z834&lt;6,"Dato inválido",IF(Z834&gt;35,"Dato inválido")))))))</f>
        <v>ERROR</v>
      </c>
      <c r="AB834" s="128"/>
      <c r="AC834" s="128"/>
      <c r="AD834" s="635"/>
      <c r="AE834" s="131" t="str">
        <f t="shared" ref="AE834:AE897" si="107">IF(ISBLANK(AD834),"ERROR",IF(AND(AD834&gt;3,AD834&lt;5),"Obesidad",IF(AND(AD834&gt;2,AD834&lt;=3),"Sobrepeso",IF(AND(AD834&lt;=2,AD834&gt;=-2),"Adecuado",IF(AND(AD834&gt;=-3,AD834&lt;-2),"Desnutrición aguda moderada",IF(AND(AD834&lt;-3,AD834&gt;-5),"Desnutrición aguda severa",IF(AD834&lt;=-5,"Dato inválido",IF(AD834&gt;=5,"Dato inválido"))))))))</f>
        <v>ERROR</v>
      </c>
      <c r="AF834" s="479"/>
      <c r="AG834" s="690"/>
      <c r="AH834" s="481"/>
      <c r="AI834" s="689"/>
      <c r="AJ834" s="480"/>
      <c r="AK834" s="127"/>
      <c r="AL834" s="125"/>
      <c r="AM834" s="125"/>
      <c r="AN834" s="128"/>
      <c r="AO834" s="128"/>
      <c r="AP834" s="125"/>
      <c r="AQ834" s="705"/>
      <c r="AR834" s="96" t="str">
        <f t="shared" ref="AR834:AR897" si="108">IF(D834="","",TEXT(S834,"MMMM"))</f>
        <v/>
      </c>
      <c r="AS834" s="96" t="str">
        <f t="shared" ref="AS834:AS897" si="109">IF(F834="","",TEXT(S834,"YYYY"))</f>
        <v/>
      </c>
      <c r="AT834" s="132" t="str">
        <f t="shared" ref="AT834:AT897" si="110">B834&amp;" - "&amp;E834</f>
        <v xml:space="preserve"> - </v>
      </c>
      <c r="AU834" s="477" t="str">
        <f>IFERROR(VLOOKUP(B834,adm!$C$2:$E$36,3,FALSE),"")</f>
        <v/>
      </c>
      <c r="AV834" s="258"/>
      <c r="AW834" s="122"/>
      <c r="AX834" s="122"/>
      <c r="AY834" s="122"/>
      <c r="AZ834" s="122"/>
      <c r="BA834" s="122"/>
    </row>
    <row r="835" spans="1:53" ht="15" customHeight="1" x14ac:dyDescent="0.25">
      <c r="A835" s="812">
        <v>834</v>
      </c>
      <c r="B835" s="123"/>
      <c r="C835" s="131"/>
      <c r="D835" s="124"/>
      <c r="E835" s="543"/>
      <c r="F835" s="124"/>
      <c r="G835" s="681"/>
      <c r="H835" s="125"/>
      <c r="I835" s="742"/>
      <c r="J835" s="126"/>
      <c r="K835" s="701"/>
      <c r="L835" s="126"/>
      <c r="M835" s="125"/>
      <c r="N835" s="132" t="str">
        <f t="shared" ref="N835:N898" si="111">AU835&amp;R835&amp;A835</f>
        <v>834</v>
      </c>
      <c r="O835" s="478"/>
      <c r="P835" s="478"/>
      <c r="Q835" s="125"/>
      <c r="R835" s="127"/>
      <c r="S835" s="127"/>
      <c r="T835" s="133" t="str">
        <f t="shared" ref="T835:T898" si="112">IF(R835="","",(S835-R835)/365)</f>
        <v/>
      </c>
      <c r="U835" s="134" t="str">
        <f t="shared" ref="U835:U898" si="113">IF(R835="","",IF(T835&lt;=0.6,"0-6 meses",IF(T835&lt;=2,"7-23 meses",IF(T835&lt;=5,"24-59 meses",IF(T835&gt;5,"Mayor a 5 años")))))</f>
        <v/>
      </c>
      <c r="V835" s="125"/>
      <c r="W835" s="125"/>
      <c r="X835" s="125"/>
      <c r="Y835" s="125"/>
      <c r="Z835" s="128"/>
      <c r="AA835" s="692" t="str">
        <f t="shared" si="106"/>
        <v>ERROR</v>
      </c>
      <c r="AB835" s="128"/>
      <c r="AC835" s="128"/>
      <c r="AD835" s="635"/>
      <c r="AE835" s="131" t="str">
        <f t="shared" si="107"/>
        <v>ERROR</v>
      </c>
      <c r="AF835" s="479"/>
      <c r="AG835" s="690"/>
      <c r="AH835" s="481"/>
      <c r="AI835" s="689"/>
      <c r="AJ835" s="480"/>
      <c r="AK835" s="127"/>
      <c r="AL835" s="125"/>
      <c r="AM835" s="125"/>
      <c r="AN835" s="128"/>
      <c r="AO835" s="128"/>
      <c r="AP835" s="125"/>
      <c r="AQ835" s="705"/>
      <c r="AR835" s="96" t="str">
        <f t="shared" si="108"/>
        <v/>
      </c>
      <c r="AS835" s="96" t="str">
        <f t="shared" si="109"/>
        <v/>
      </c>
      <c r="AT835" s="132" t="str">
        <f t="shared" si="110"/>
        <v xml:space="preserve"> - </v>
      </c>
      <c r="AU835" s="477" t="str">
        <f>IFERROR(VLOOKUP(B835,adm!$C$2:$E$36,3,FALSE),"")</f>
        <v/>
      </c>
      <c r="AV835" s="258"/>
      <c r="AW835" s="122"/>
      <c r="AX835" s="122"/>
      <c r="AY835" s="122"/>
      <c r="AZ835" s="122"/>
      <c r="BA835" s="122"/>
    </row>
    <row r="836" spans="1:53" ht="15" customHeight="1" x14ac:dyDescent="0.25">
      <c r="A836" s="812">
        <v>835</v>
      </c>
      <c r="B836" s="123"/>
      <c r="C836" s="131"/>
      <c r="D836" s="124"/>
      <c r="E836" s="543"/>
      <c r="F836" s="124"/>
      <c r="G836" s="681"/>
      <c r="H836" s="125"/>
      <c r="I836" s="742"/>
      <c r="J836" s="126"/>
      <c r="K836" s="701"/>
      <c r="L836" s="126"/>
      <c r="M836" s="125"/>
      <c r="N836" s="132" t="str">
        <f t="shared" si="111"/>
        <v>835</v>
      </c>
      <c r="O836" s="478"/>
      <c r="P836" s="478"/>
      <c r="Q836" s="125"/>
      <c r="R836" s="127"/>
      <c r="S836" s="127"/>
      <c r="T836" s="133" t="str">
        <f t="shared" si="112"/>
        <v/>
      </c>
      <c r="U836" s="134" t="str">
        <f t="shared" si="113"/>
        <v/>
      </c>
      <c r="V836" s="125"/>
      <c r="W836" s="125"/>
      <c r="X836" s="125"/>
      <c r="Y836" s="125"/>
      <c r="Z836" s="128"/>
      <c r="AA836" s="692" t="str">
        <f t="shared" si="106"/>
        <v>ERROR</v>
      </c>
      <c r="AB836" s="128"/>
      <c r="AC836" s="128"/>
      <c r="AD836" s="635"/>
      <c r="AE836" s="131" t="str">
        <f t="shared" si="107"/>
        <v>ERROR</v>
      </c>
      <c r="AF836" s="479"/>
      <c r="AG836" s="690"/>
      <c r="AH836" s="481"/>
      <c r="AI836" s="689"/>
      <c r="AJ836" s="480"/>
      <c r="AK836" s="127"/>
      <c r="AL836" s="125"/>
      <c r="AM836" s="125"/>
      <c r="AN836" s="128"/>
      <c r="AO836" s="128"/>
      <c r="AP836" s="125"/>
      <c r="AQ836" s="705"/>
      <c r="AR836" s="96" t="str">
        <f t="shared" si="108"/>
        <v/>
      </c>
      <c r="AS836" s="96" t="str">
        <f t="shared" si="109"/>
        <v/>
      </c>
      <c r="AT836" s="132" t="str">
        <f t="shared" si="110"/>
        <v xml:space="preserve"> - </v>
      </c>
      <c r="AU836" s="477" t="str">
        <f>IFERROR(VLOOKUP(B836,adm!$C$2:$E$36,3,FALSE),"")</f>
        <v/>
      </c>
      <c r="AV836" s="258"/>
      <c r="AW836" s="122"/>
      <c r="AX836" s="122"/>
      <c r="AY836" s="122"/>
      <c r="AZ836" s="122"/>
      <c r="BA836" s="122"/>
    </row>
    <row r="837" spans="1:53" ht="15" customHeight="1" x14ac:dyDescent="0.25">
      <c r="A837" s="812">
        <v>836</v>
      </c>
      <c r="B837" s="123"/>
      <c r="C837" s="131"/>
      <c r="D837" s="124"/>
      <c r="E837" s="543"/>
      <c r="F837" s="124"/>
      <c r="G837" s="681"/>
      <c r="H837" s="125"/>
      <c r="I837" s="742"/>
      <c r="J837" s="126"/>
      <c r="K837" s="701"/>
      <c r="L837" s="126"/>
      <c r="M837" s="125"/>
      <c r="N837" s="132" t="str">
        <f t="shared" si="111"/>
        <v>836</v>
      </c>
      <c r="O837" s="478"/>
      <c r="P837" s="478"/>
      <c r="Q837" s="125"/>
      <c r="R837" s="127"/>
      <c r="S837" s="127"/>
      <c r="T837" s="133" t="str">
        <f t="shared" si="112"/>
        <v/>
      </c>
      <c r="U837" s="134" t="str">
        <f t="shared" si="113"/>
        <v/>
      </c>
      <c r="V837" s="125"/>
      <c r="W837" s="125"/>
      <c r="X837" s="125"/>
      <c r="Y837" s="125"/>
      <c r="Z837" s="128"/>
      <c r="AA837" s="692" t="str">
        <f t="shared" si="106"/>
        <v>ERROR</v>
      </c>
      <c r="AB837" s="128"/>
      <c r="AC837" s="128"/>
      <c r="AD837" s="635"/>
      <c r="AE837" s="131" t="str">
        <f t="shared" si="107"/>
        <v>ERROR</v>
      </c>
      <c r="AF837" s="479"/>
      <c r="AG837" s="690"/>
      <c r="AH837" s="481"/>
      <c r="AI837" s="689"/>
      <c r="AJ837" s="480"/>
      <c r="AK837" s="127"/>
      <c r="AL837" s="125"/>
      <c r="AM837" s="125"/>
      <c r="AN837" s="128"/>
      <c r="AO837" s="128"/>
      <c r="AP837" s="125"/>
      <c r="AQ837" s="705"/>
      <c r="AR837" s="96" t="str">
        <f t="shared" si="108"/>
        <v/>
      </c>
      <c r="AS837" s="96" t="str">
        <f t="shared" si="109"/>
        <v/>
      </c>
      <c r="AT837" s="132" t="str">
        <f t="shared" si="110"/>
        <v xml:space="preserve"> - </v>
      </c>
      <c r="AU837" s="477" t="str">
        <f>IFERROR(VLOOKUP(B837,adm!$C$2:$E$36,3,FALSE),"")</f>
        <v/>
      </c>
      <c r="AV837" s="258"/>
      <c r="AW837" s="122"/>
      <c r="AX837" s="122"/>
      <c r="AY837" s="122"/>
      <c r="AZ837" s="122"/>
      <c r="BA837" s="122"/>
    </row>
    <row r="838" spans="1:53" ht="15" customHeight="1" x14ac:dyDescent="0.25">
      <c r="A838" s="812">
        <v>837</v>
      </c>
      <c r="B838" s="123"/>
      <c r="C838" s="131"/>
      <c r="D838" s="124"/>
      <c r="E838" s="543"/>
      <c r="F838" s="124"/>
      <c r="G838" s="681"/>
      <c r="H838" s="125"/>
      <c r="I838" s="742"/>
      <c r="J838" s="126"/>
      <c r="K838" s="701"/>
      <c r="L838" s="126"/>
      <c r="M838" s="125"/>
      <c r="N838" s="132" t="str">
        <f t="shared" si="111"/>
        <v>837</v>
      </c>
      <c r="O838" s="478"/>
      <c r="P838" s="478"/>
      <c r="Q838" s="125"/>
      <c r="R838" s="127"/>
      <c r="S838" s="127"/>
      <c r="T838" s="133" t="str">
        <f t="shared" si="112"/>
        <v/>
      </c>
      <c r="U838" s="134" t="str">
        <f t="shared" si="113"/>
        <v/>
      </c>
      <c r="V838" s="125"/>
      <c r="W838" s="125"/>
      <c r="X838" s="125"/>
      <c r="Y838" s="125"/>
      <c r="Z838" s="128"/>
      <c r="AA838" s="692" t="str">
        <f t="shared" si="106"/>
        <v>ERROR</v>
      </c>
      <c r="AB838" s="128"/>
      <c r="AC838" s="128"/>
      <c r="AD838" s="635"/>
      <c r="AE838" s="131" t="str">
        <f t="shared" si="107"/>
        <v>ERROR</v>
      </c>
      <c r="AF838" s="479"/>
      <c r="AG838" s="690"/>
      <c r="AH838" s="481"/>
      <c r="AI838" s="689"/>
      <c r="AJ838" s="480"/>
      <c r="AK838" s="127"/>
      <c r="AL838" s="125"/>
      <c r="AM838" s="125"/>
      <c r="AN838" s="128"/>
      <c r="AO838" s="128"/>
      <c r="AP838" s="125"/>
      <c r="AQ838" s="705"/>
      <c r="AR838" s="96" t="str">
        <f t="shared" si="108"/>
        <v/>
      </c>
      <c r="AS838" s="96" t="str">
        <f t="shared" si="109"/>
        <v/>
      </c>
      <c r="AT838" s="132" t="str">
        <f t="shared" si="110"/>
        <v xml:space="preserve"> - </v>
      </c>
      <c r="AU838" s="477" t="str">
        <f>IFERROR(VLOOKUP(B838,adm!$C$2:$E$36,3,FALSE),"")</f>
        <v/>
      </c>
      <c r="AV838" s="258"/>
      <c r="AW838" s="122"/>
      <c r="AX838" s="122"/>
      <c r="AY838" s="122"/>
      <c r="AZ838" s="122"/>
      <c r="BA838" s="122"/>
    </row>
    <row r="839" spans="1:53" ht="15" customHeight="1" x14ac:dyDescent="0.25">
      <c r="A839" s="812">
        <v>838</v>
      </c>
      <c r="B839" s="123"/>
      <c r="C839" s="131"/>
      <c r="D839" s="124"/>
      <c r="E839" s="543"/>
      <c r="F839" s="124"/>
      <c r="G839" s="681"/>
      <c r="H839" s="125"/>
      <c r="I839" s="742"/>
      <c r="J839" s="126"/>
      <c r="K839" s="701"/>
      <c r="L839" s="126"/>
      <c r="M839" s="125"/>
      <c r="N839" s="132" t="str">
        <f t="shared" si="111"/>
        <v>838</v>
      </c>
      <c r="O839" s="478"/>
      <c r="P839" s="478"/>
      <c r="Q839" s="125"/>
      <c r="R839" s="127"/>
      <c r="S839" s="127"/>
      <c r="T839" s="133" t="str">
        <f t="shared" si="112"/>
        <v/>
      </c>
      <c r="U839" s="134" t="str">
        <f t="shared" si="113"/>
        <v/>
      </c>
      <c r="V839" s="125"/>
      <c r="W839" s="125"/>
      <c r="X839" s="125"/>
      <c r="Y839" s="125"/>
      <c r="Z839" s="128"/>
      <c r="AA839" s="692" t="str">
        <f t="shared" si="106"/>
        <v>ERROR</v>
      </c>
      <c r="AB839" s="128"/>
      <c r="AC839" s="128"/>
      <c r="AD839" s="635"/>
      <c r="AE839" s="131" t="str">
        <f t="shared" si="107"/>
        <v>ERROR</v>
      </c>
      <c r="AF839" s="479"/>
      <c r="AG839" s="690"/>
      <c r="AH839" s="481"/>
      <c r="AI839" s="689"/>
      <c r="AJ839" s="480"/>
      <c r="AK839" s="127"/>
      <c r="AL839" s="125"/>
      <c r="AM839" s="125"/>
      <c r="AN839" s="128"/>
      <c r="AO839" s="128"/>
      <c r="AP839" s="125"/>
      <c r="AQ839" s="705"/>
      <c r="AR839" s="96" t="str">
        <f t="shared" si="108"/>
        <v/>
      </c>
      <c r="AS839" s="96" t="str">
        <f t="shared" si="109"/>
        <v/>
      </c>
      <c r="AT839" s="132" t="str">
        <f t="shared" si="110"/>
        <v xml:space="preserve"> - </v>
      </c>
      <c r="AU839" s="477" t="str">
        <f>IFERROR(VLOOKUP(B839,adm!$C$2:$E$36,3,FALSE),"")</f>
        <v/>
      </c>
      <c r="AV839" s="258"/>
      <c r="AW839" s="122"/>
      <c r="AX839" s="122"/>
      <c r="AY839" s="122"/>
      <c r="AZ839" s="122"/>
      <c r="BA839" s="122"/>
    </row>
    <row r="840" spans="1:53" ht="15" customHeight="1" x14ac:dyDescent="0.25">
      <c r="A840" s="812">
        <v>839</v>
      </c>
      <c r="B840" s="123"/>
      <c r="C840" s="131"/>
      <c r="D840" s="124"/>
      <c r="E840" s="543"/>
      <c r="F840" s="124"/>
      <c r="G840" s="681"/>
      <c r="H840" s="125"/>
      <c r="I840" s="742"/>
      <c r="J840" s="126"/>
      <c r="K840" s="701"/>
      <c r="L840" s="126"/>
      <c r="M840" s="125"/>
      <c r="N840" s="132" t="str">
        <f t="shared" si="111"/>
        <v>839</v>
      </c>
      <c r="O840" s="478"/>
      <c r="P840" s="478"/>
      <c r="Q840" s="125"/>
      <c r="R840" s="127"/>
      <c r="S840" s="127"/>
      <c r="T840" s="133" t="str">
        <f t="shared" si="112"/>
        <v/>
      </c>
      <c r="U840" s="134" t="str">
        <f t="shared" si="113"/>
        <v/>
      </c>
      <c r="V840" s="125"/>
      <c r="W840" s="125"/>
      <c r="X840" s="125"/>
      <c r="Y840" s="125"/>
      <c r="Z840" s="128"/>
      <c r="AA840" s="692" t="str">
        <f t="shared" si="106"/>
        <v>ERROR</v>
      </c>
      <c r="AB840" s="128"/>
      <c r="AC840" s="128"/>
      <c r="AD840" s="635"/>
      <c r="AE840" s="131" t="str">
        <f t="shared" si="107"/>
        <v>ERROR</v>
      </c>
      <c r="AF840" s="479"/>
      <c r="AG840" s="690"/>
      <c r="AH840" s="481"/>
      <c r="AI840" s="689"/>
      <c r="AJ840" s="480"/>
      <c r="AK840" s="127"/>
      <c r="AL840" s="125"/>
      <c r="AM840" s="125"/>
      <c r="AN840" s="128"/>
      <c r="AO840" s="128"/>
      <c r="AP840" s="125"/>
      <c r="AQ840" s="705"/>
      <c r="AR840" s="96" t="str">
        <f t="shared" si="108"/>
        <v/>
      </c>
      <c r="AS840" s="96" t="str">
        <f t="shared" si="109"/>
        <v/>
      </c>
      <c r="AT840" s="132" t="str">
        <f t="shared" si="110"/>
        <v xml:space="preserve"> - </v>
      </c>
      <c r="AU840" s="477" t="str">
        <f>IFERROR(VLOOKUP(B840,adm!$C$2:$E$36,3,FALSE),"")</f>
        <v/>
      </c>
      <c r="AV840" s="258"/>
      <c r="AW840" s="122"/>
      <c r="AX840" s="122"/>
      <c r="AY840" s="122"/>
      <c r="AZ840" s="122"/>
      <c r="BA840" s="122"/>
    </row>
    <row r="841" spans="1:53" ht="15" customHeight="1" x14ac:dyDescent="0.25">
      <c r="A841" s="812">
        <v>840</v>
      </c>
      <c r="B841" s="123"/>
      <c r="C841" s="131"/>
      <c r="D841" s="124"/>
      <c r="E841" s="543"/>
      <c r="F841" s="124"/>
      <c r="G841" s="681"/>
      <c r="H841" s="125"/>
      <c r="I841" s="742"/>
      <c r="J841" s="126"/>
      <c r="K841" s="701"/>
      <c r="L841" s="126"/>
      <c r="M841" s="125"/>
      <c r="N841" s="132" t="str">
        <f t="shared" si="111"/>
        <v>840</v>
      </c>
      <c r="O841" s="478"/>
      <c r="P841" s="478"/>
      <c r="Q841" s="125"/>
      <c r="R841" s="127"/>
      <c r="S841" s="127"/>
      <c r="T841" s="133" t="str">
        <f t="shared" si="112"/>
        <v/>
      </c>
      <c r="U841" s="134" t="str">
        <f t="shared" si="113"/>
        <v/>
      </c>
      <c r="V841" s="125"/>
      <c r="W841" s="125"/>
      <c r="X841" s="125"/>
      <c r="Y841" s="125"/>
      <c r="Z841" s="128"/>
      <c r="AA841" s="692" t="str">
        <f t="shared" si="106"/>
        <v>ERROR</v>
      </c>
      <c r="AB841" s="128"/>
      <c r="AC841" s="128"/>
      <c r="AD841" s="635"/>
      <c r="AE841" s="131" t="str">
        <f t="shared" si="107"/>
        <v>ERROR</v>
      </c>
      <c r="AF841" s="479"/>
      <c r="AG841" s="690"/>
      <c r="AH841" s="481"/>
      <c r="AI841" s="689"/>
      <c r="AJ841" s="480"/>
      <c r="AK841" s="127"/>
      <c r="AL841" s="125"/>
      <c r="AM841" s="125"/>
      <c r="AN841" s="128"/>
      <c r="AO841" s="128"/>
      <c r="AP841" s="125"/>
      <c r="AQ841" s="705"/>
      <c r="AR841" s="96" t="str">
        <f t="shared" si="108"/>
        <v/>
      </c>
      <c r="AS841" s="96" t="str">
        <f t="shared" si="109"/>
        <v/>
      </c>
      <c r="AT841" s="132" t="str">
        <f t="shared" si="110"/>
        <v xml:space="preserve"> - </v>
      </c>
      <c r="AU841" s="477" t="str">
        <f>IFERROR(VLOOKUP(B841,adm!$C$2:$E$36,3,FALSE),"")</f>
        <v/>
      </c>
      <c r="AV841" s="258"/>
      <c r="AW841" s="122"/>
      <c r="AX841" s="122"/>
      <c r="AY841" s="122"/>
      <c r="AZ841" s="122"/>
      <c r="BA841" s="122"/>
    </row>
    <row r="842" spans="1:53" ht="15" customHeight="1" x14ac:dyDescent="0.25">
      <c r="A842" s="812">
        <v>841</v>
      </c>
      <c r="B842" s="123"/>
      <c r="C842" s="131"/>
      <c r="D842" s="124"/>
      <c r="E842" s="543"/>
      <c r="F842" s="124"/>
      <c r="G842" s="681"/>
      <c r="H842" s="125"/>
      <c r="I842" s="742"/>
      <c r="J842" s="126"/>
      <c r="K842" s="701"/>
      <c r="L842" s="126"/>
      <c r="M842" s="125"/>
      <c r="N842" s="132" t="str">
        <f t="shared" si="111"/>
        <v>841</v>
      </c>
      <c r="O842" s="478"/>
      <c r="P842" s="478"/>
      <c r="Q842" s="125"/>
      <c r="R842" s="127"/>
      <c r="S842" s="127"/>
      <c r="T842" s="133" t="str">
        <f t="shared" si="112"/>
        <v/>
      </c>
      <c r="U842" s="134" t="str">
        <f t="shared" si="113"/>
        <v/>
      </c>
      <c r="V842" s="125"/>
      <c r="W842" s="125"/>
      <c r="X842" s="125"/>
      <c r="Y842" s="125"/>
      <c r="Z842" s="128"/>
      <c r="AA842" s="692" t="str">
        <f t="shared" si="106"/>
        <v>ERROR</v>
      </c>
      <c r="AB842" s="128"/>
      <c r="AC842" s="128"/>
      <c r="AD842" s="635"/>
      <c r="AE842" s="131" t="str">
        <f t="shared" si="107"/>
        <v>ERROR</v>
      </c>
      <c r="AF842" s="479"/>
      <c r="AG842" s="690"/>
      <c r="AH842" s="481"/>
      <c r="AI842" s="689"/>
      <c r="AJ842" s="480"/>
      <c r="AK842" s="127"/>
      <c r="AL842" s="125"/>
      <c r="AM842" s="125"/>
      <c r="AN842" s="128"/>
      <c r="AO842" s="128"/>
      <c r="AP842" s="125"/>
      <c r="AQ842" s="705"/>
      <c r="AR842" s="96" t="str">
        <f t="shared" si="108"/>
        <v/>
      </c>
      <c r="AS842" s="96" t="str">
        <f t="shared" si="109"/>
        <v/>
      </c>
      <c r="AT842" s="132" t="str">
        <f t="shared" si="110"/>
        <v xml:space="preserve"> - </v>
      </c>
      <c r="AU842" s="477" t="str">
        <f>IFERROR(VLOOKUP(B842,adm!$C$2:$E$36,3,FALSE),"")</f>
        <v/>
      </c>
      <c r="AV842" s="258"/>
      <c r="AW842" s="122"/>
      <c r="AX842" s="122"/>
      <c r="AY842" s="122"/>
      <c r="AZ842" s="122"/>
      <c r="BA842" s="122"/>
    </row>
    <row r="843" spans="1:53" ht="15" customHeight="1" x14ac:dyDescent="0.25">
      <c r="A843" s="812">
        <v>842</v>
      </c>
      <c r="B843" s="123"/>
      <c r="C843" s="131"/>
      <c r="D843" s="124"/>
      <c r="E843" s="543"/>
      <c r="F843" s="124"/>
      <c r="G843" s="681"/>
      <c r="H843" s="125"/>
      <c r="I843" s="742"/>
      <c r="J843" s="126"/>
      <c r="K843" s="701"/>
      <c r="L843" s="126"/>
      <c r="M843" s="125"/>
      <c r="N843" s="132" t="str">
        <f t="shared" si="111"/>
        <v>842</v>
      </c>
      <c r="O843" s="478"/>
      <c r="P843" s="478"/>
      <c r="Q843" s="125"/>
      <c r="R843" s="127"/>
      <c r="S843" s="127"/>
      <c r="T843" s="133" t="str">
        <f t="shared" si="112"/>
        <v/>
      </c>
      <c r="U843" s="134" t="str">
        <f t="shared" si="113"/>
        <v/>
      </c>
      <c r="V843" s="125"/>
      <c r="W843" s="125"/>
      <c r="X843" s="125"/>
      <c r="Y843" s="125"/>
      <c r="Z843" s="128"/>
      <c r="AA843" s="692" t="str">
        <f t="shared" si="106"/>
        <v>ERROR</v>
      </c>
      <c r="AB843" s="128"/>
      <c r="AC843" s="128"/>
      <c r="AD843" s="635"/>
      <c r="AE843" s="131" t="str">
        <f t="shared" si="107"/>
        <v>ERROR</v>
      </c>
      <c r="AF843" s="479"/>
      <c r="AG843" s="690"/>
      <c r="AH843" s="481"/>
      <c r="AI843" s="689"/>
      <c r="AJ843" s="480"/>
      <c r="AK843" s="127"/>
      <c r="AL843" s="125"/>
      <c r="AM843" s="125"/>
      <c r="AN843" s="128"/>
      <c r="AO843" s="128"/>
      <c r="AP843" s="125"/>
      <c r="AQ843" s="705"/>
      <c r="AR843" s="96" t="str">
        <f t="shared" si="108"/>
        <v/>
      </c>
      <c r="AS843" s="96" t="str">
        <f t="shared" si="109"/>
        <v/>
      </c>
      <c r="AT843" s="132" t="str">
        <f t="shared" si="110"/>
        <v xml:space="preserve"> - </v>
      </c>
      <c r="AU843" s="477" t="str">
        <f>IFERROR(VLOOKUP(B843,adm!$C$2:$E$36,3,FALSE),"")</f>
        <v/>
      </c>
      <c r="AV843" s="258"/>
      <c r="AW843" s="122"/>
      <c r="AX843" s="122"/>
      <c r="AY843" s="122"/>
      <c r="AZ843" s="122"/>
      <c r="BA843" s="122"/>
    </row>
    <row r="844" spans="1:53" ht="15" customHeight="1" x14ac:dyDescent="0.25">
      <c r="A844" s="812">
        <v>843</v>
      </c>
      <c r="B844" s="123"/>
      <c r="C844" s="131"/>
      <c r="D844" s="124"/>
      <c r="E844" s="543"/>
      <c r="F844" s="124"/>
      <c r="G844" s="681"/>
      <c r="H844" s="125"/>
      <c r="I844" s="742"/>
      <c r="J844" s="126"/>
      <c r="K844" s="701"/>
      <c r="L844" s="126"/>
      <c r="M844" s="125"/>
      <c r="N844" s="132" t="str">
        <f t="shared" si="111"/>
        <v>843</v>
      </c>
      <c r="O844" s="478"/>
      <c r="P844" s="478"/>
      <c r="Q844" s="125"/>
      <c r="R844" s="127"/>
      <c r="S844" s="127"/>
      <c r="T844" s="133" t="str">
        <f t="shared" si="112"/>
        <v/>
      </c>
      <c r="U844" s="134" t="str">
        <f t="shared" si="113"/>
        <v/>
      </c>
      <c r="V844" s="125"/>
      <c r="W844" s="125"/>
      <c r="X844" s="125"/>
      <c r="Y844" s="125"/>
      <c r="Z844" s="128"/>
      <c r="AA844" s="692" t="str">
        <f t="shared" si="106"/>
        <v>ERROR</v>
      </c>
      <c r="AB844" s="128"/>
      <c r="AC844" s="128"/>
      <c r="AD844" s="635"/>
      <c r="AE844" s="131" t="str">
        <f t="shared" si="107"/>
        <v>ERROR</v>
      </c>
      <c r="AF844" s="479"/>
      <c r="AG844" s="690"/>
      <c r="AH844" s="481"/>
      <c r="AI844" s="689"/>
      <c r="AJ844" s="480"/>
      <c r="AK844" s="127"/>
      <c r="AL844" s="125"/>
      <c r="AM844" s="125"/>
      <c r="AN844" s="128"/>
      <c r="AO844" s="128"/>
      <c r="AP844" s="125"/>
      <c r="AQ844" s="705"/>
      <c r="AR844" s="96" t="str">
        <f t="shared" si="108"/>
        <v/>
      </c>
      <c r="AS844" s="96" t="str">
        <f t="shared" si="109"/>
        <v/>
      </c>
      <c r="AT844" s="132" t="str">
        <f t="shared" si="110"/>
        <v xml:space="preserve"> - </v>
      </c>
      <c r="AU844" s="477" t="str">
        <f>IFERROR(VLOOKUP(B844,adm!$C$2:$E$36,3,FALSE),"")</f>
        <v/>
      </c>
      <c r="AV844" s="258"/>
      <c r="AW844" s="122"/>
      <c r="AX844" s="122"/>
      <c r="AY844" s="122"/>
      <c r="AZ844" s="122"/>
      <c r="BA844" s="122"/>
    </row>
    <row r="845" spans="1:53" ht="15" customHeight="1" x14ac:dyDescent="0.25">
      <c r="A845" s="812">
        <v>844</v>
      </c>
      <c r="B845" s="123"/>
      <c r="C845" s="131"/>
      <c r="D845" s="124"/>
      <c r="E845" s="543"/>
      <c r="F845" s="124"/>
      <c r="G845" s="681"/>
      <c r="H845" s="125"/>
      <c r="I845" s="742"/>
      <c r="J845" s="126"/>
      <c r="K845" s="701"/>
      <c r="L845" s="126"/>
      <c r="M845" s="125"/>
      <c r="N845" s="132" t="str">
        <f t="shared" si="111"/>
        <v>844</v>
      </c>
      <c r="O845" s="478"/>
      <c r="P845" s="478"/>
      <c r="Q845" s="125"/>
      <c r="R845" s="127"/>
      <c r="S845" s="127"/>
      <c r="T845" s="133" t="str">
        <f t="shared" si="112"/>
        <v/>
      </c>
      <c r="U845" s="134" t="str">
        <f t="shared" si="113"/>
        <v/>
      </c>
      <c r="V845" s="125"/>
      <c r="W845" s="125"/>
      <c r="X845" s="125"/>
      <c r="Y845" s="125"/>
      <c r="Z845" s="128"/>
      <c r="AA845" s="692" t="str">
        <f t="shared" si="106"/>
        <v>ERROR</v>
      </c>
      <c r="AB845" s="128"/>
      <c r="AC845" s="128"/>
      <c r="AD845" s="635"/>
      <c r="AE845" s="131" t="str">
        <f t="shared" si="107"/>
        <v>ERROR</v>
      </c>
      <c r="AF845" s="479"/>
      <c r="AG845" s="690"/>
      <c r="AH845" s="481"/>
      <c r="AI845" s="689"/>
      <c r="AJ845" s="480"/>
      <c r="AK845" s="127"/>
      <c r="AL845" s="125"/>
      <c r="AM845" s="125"/>
      <c r="AN845" s="128"/>
      <c r="AO845" s="128"/>
      <c r="AP845" s="125"/>
      <c r="AQ845" s="705"/>
      <c r="AR845" s="96" t="str">
        <f t="shared" si="108"/>
        <v/>
      </c>
      <c r="AS845" s="96" t="str">
        <f t="shared" si="109"/>
        <v/>
      </c>
      <c r="AT845" s="132" t="str">
        <f t="shared" si="110"/>
        <v xml:space="preserve"> - </v>
      </c>
      <c r="AU845" s="477" t="str">
        <f>IFERROR(VLOOKUP(B845,adm!$C$2:$E$36,3,FALSE),"")</f>
        <v/>
      </c>
      <c r="AV845" s="258"/>
      <c r="AW845" s="122"/>
      <c r="AX845" s="122"/>
      <c r="AY845" s="122"/>
      <c r="AZ845" s="122"/>
      <c r="BA845" s="122"/>
    </row>
    <row r="846" spans="1:53" ht="15" customHeight="1" x14ac:dyDescent="0.25">
      <c r="A846" s="812">
        <v>845</v>
      </c>
      <c r="B846" s="123"/>
      <c r="C846" s="131"/>
      <c r="D846" s="124"/>
      <c r="E846" s="543"/>
      <c r="F846" s="124"/>
      <c r="G846" s="681"/>
      <c r="H846" s="125"/>
      <c r="I846" s="742"/>
      <c r="J846" s="126"/>
      <c r="K846" s="701"/>
      <c r="L846" s="126"/>
      <c r="M846" s="125"/>
      <c r="N846" s="132" t="str">
        <f t="shared" si="111"/>
        <v>845</v>
      </c>
      <c r="O846" s="478"/>
      <c r="P846" s="478"/>
      <c r="Q846" s="125"/>
      <c r="R846" s="127"/>
      <c r="S846" s="127"/>
      <c r="T846" s="133" t="str">
        <f t="shared" si="112"/>
        <v/>
      </c>
      <c r="U846" s="134" t="str">
        <f t="shared" si="113"/>
        <v/>
      </c>
      <c r="V846" s="125"/>
      <c r="W846" s="125"/>
      <c r="X846" s="125"/>
      <c r="Y846" s="125"/>
      <c r="Z846" s="128"/>
      <c r="AA846" s="692" t="str">
        <f t="shared" si="106"/>
        <v>ERROR</v>
      </c>
      <c r="AB846" s="128"/>
      <c r="AC846" s="128"/>
      <c r="AD846" s="635"/>
      <c r="AE846" s="131" t="str">
        <f t="shared" si="107"/>
        <v>ERROR</v>
      </c>
      <c r="AF846" s="479"/>
      <c r="AG846" s="690"/>
      <c r="AH846" s="481"/>
      <c r="AI846" s="689"/>
      <c r="AJ846" s="480"/>
      <c r="AK846" s="127"/>
      <c r="AL846" s="125"/>
      <c r="AM846" s="125"/>
      <c r="AN846" s="128"/>
      <c r="AO846" s="128"/>
      <c r="AP846" s="125"/>
      <c r="AQ846" s="705"/>
      <c r="AR846" s="96" t="str">
        <f t="shared" si="108"/>
        <v/>
      </c>
      <c r="AS846" s="96" t="str">
        <f t="shared" si="109"/>
        <v/>
      </c>
      <c r="AT846" s="132" t="str">
        <f t="shared" si="110"/>
        <v xml:space="preserve"> - </v>
      </c>
      <c r="AU846" s="477" t="str">
        <f>IFERROR(VLOOKUP(B846,adm!$C$2:$E$36,3,FALSE),"")</f>
        <v/>
      </c>
      <c r="AV846" s="258"/>
      <c r="AW846" s="122"/>
      <c r="AX846" s="122"/>
      <c r="AY846" s="122"/>
      <c r="AZ846" s="122"/>
      <c r="BA846" s="122"/>
    </row>
    <row r="847" spans="1:53" ht="15" customHeight="1" x14ac:dyDescent="0.25">
      <c r="A847" s="812">
        <v>846</v>
      </c>
      <c r="B847" s="123"/>
      <c r="C847" s="131"/>
      <c r="D847" s="124"/>
      <c r="E847" s="543"/>
      <c r="F847" s="124"/>
      <c r="G847" s="681"/>
      <c r="H847" s="125"/>
      <c r="I847" s="742"/>
      <c r="J847" s="126"/>
      <c r="K847" s="701"/>
      <c r="L847" s="126"/>
      <c r="M847" s="125"/>
      <c r="N847" s="132" t="str">
        <f t="shared" si="111"/>
        <v>846</v>
      </c>
      <c r="O847" s="478"/>
      <c r="P847" s="478"/>
      <c r="Q847" s="125"/>
      <c r="R847" s="127"/>
      <c r="S847" s="127"/>
      <c r="T847" s="133" t="str">
        <f t="shared" si="112"/>
        <v/>
      </c>
      <c r="U847" s="134" t="str">
        <f t="shared" si="113"/>
        <v/>
      </c>
      <c r="V847" s="125"/>
      <c r="W847" s="125"/>
      <c r="X847" s="125"/>
      <c r="Y847" s="125"/>
      <c r="Z847" s="128"/>
      <c r="AA847" s="692" t="str">
        <f t="shared" si="106"/>
        <v>ERROR</v>
      </c>
      <c r="AB847" s="128"/>
      <c r="AC847" s="128"/>
      <c r="AD847" s="635"/>
      <c r="AE847" s="131" t="str">
        <f t="shared" si="107"/>
        <v>ERROR</v>
      </c>
      <c r="AF847" s="479"/>
      <c r="AG847" s="690"/>
      <c r="AH847" s="481"/>
      <c r="AI847" s="689"/>
      <c r="AJ847" s="480"/>
      <c r="AK847" s="127"/>
      <c r="AL847" s="125"/>
      <c r="AM847" s="125"/>
      <c r="AN847" s="128"/>
      <c r="AO847" s="128"/>
      <c r="AP847" s="125"/>
      <c r="AQ847" s="705"/>
      <c r="AR847" s="96" t="str">
        <f t="shared" si="108"/>
        <v/>
      </c>
      <c r="AS847" s="96" t="str">
        <f t="shared" si="109"/>
        <v/>
      </c>
      <c r="AT847" s="132" t="str">
        <f t="shared" si="110"/>
        <v xml:space="preserve"> - </v>
      </c>
      <c r="AU847" s="477" t="str">
        <f>IFERROR(VLOOKUP(B847,adm!$C$2:$E$36,3,FALSE),"")</f>
        <v/>
      </c>
      <c r="AV847" s="258"/>
      <c r="AW847" s="122"/>
      <c r="AX847" s="122"/>
      <c r="AY847" s="122"/>
      <c r="AZ847" s="122"/>
      <c r="BA847" s="122"/>
    </row>
    <row r="848" spans="1:53" ht="15" customHeight="1" x14ac:dyDescent="0.25">
      <c r="A848" s="812">
        <v>847</v>
      </c>
      <c r="B848" s="123"/>
      <c r="C848" s="131"/>
      <c r="D848" s="124"/>
      <c r="E848" s="543"/>
      <c r="F848" s="124"/>
      <c r="G848" s="681"/>
      <c r="H848" s="125"/>
      <c r="I848" s="742"/>
      <c r="J848" s="126"/>
      <c r="K848" s="701"/>
      <c r="L848" s="126"/>
      <c r="M848" s="125"/>
      <c r="N848" s="132" t="str">
        <f t="shared" si="111"/>
        <v>847</v>
      </c>
      <c r="O848" s="478"/>
      <c r="P848" s="478"/>
      <c r="Q848" s="125"/>
      <c r="R848" s="127"/>
      <c r="S848" s="127"/>
      <c r="T848" s="133" t="str">
        <f t="shared" si="112"/>
        <v/>
      </c>
      <c r="U848" s="134" t="str">
        <f t="shared" si="113"/>
        <v/>
      </c>
      <c r="V848" s="125"/>
      <c r="W848" s="125"/>
      <c r="X848" s="125"/>
      <c r="Y848" s="125"/>
      <c r="Z848" s="128"/>
      <c r="AA848" s="692" t="str">
        <f t="shared" si="106"/>
        <v>ERROR</v>
      </c>
      <c r="AB848" s="128"/>
      <c r="AC848" s="128"/>
      <c r="AD848" s="635"/>
      <c r="AE848" s="131" t="str">
        <f t="shared" si="107"/>
        <v>ERROR</v>
      </c>
      <c r="AF848" s="479"/>
      <c r="AG848" s="690"/>
      <c r="AH848" s="481"/>
      <c r="AI848" s="689"/>
      <c r="AJ848" s="480"/>
      <c r="AK848" s="127"/>
      <c r="AL848" s="125"/>
      <c r="AM848" s="125"/>
      <c r="AN848" s="128"/>
      <c r="AO848" s="128"/>
      <c r="AP848" s="125"/>
      <c r="AQ848" s="705"/>
      <c r="AR848" s="96" t="str">
        <f t="shared" si="108"/>
        <v/>
      </c>
      <c r="AS848" s="96" t="str">
        <f t="shared" si="109"/>
        <v/>
      </c>
      <c r="AT848" s="132" t="str">
        <f t="shared" si="110"/>
        <v xml:space="preserve"> - </v>
      </c>
      <c r="AU848" s="477" t="str">
        <f>IFERROR(VLOOKUP(B848,adm!$C$2:$E$36,3,FALSE),"")</f>
        <v/>
      </c>
      <c r="AV848" s="258"/>
      <c r="AW848" s="122"/>
      <c r="AX848" s="122"/>
      <c r="AY848" s="122"/>
      <c r="AZ848" s="122"/>
      <c r="BA848" s="122"/>
    </row>
    <row r="849" spans="1:53" ht="15" customHeight="1" x14ac:dyDescent="0.25">
      <c r="A849" s="812">
        <v>848</v>
      </c>
      <c r="B849" s="123"/>
      <c r="C849" s="131"/>
      <c r="D849" s="124"/>
      <c r="E849" s="543"/>
      <c r="F849" s="124"/>
      <c r="G849" s="681"/>
      <c r="H849" s="125"/>
      <c r="I849" s="742"/>
      <c r="J849" s="126"/>
      <c r="K849" s="701"/>
      <c r="L849" s="126"/>
      <c r="M849" s="125"/>
      <c r="N849" s="132" t="str">
        <f t="shared" si="111"/>
        <v>848</v>
      </c>
      <c r="O849" s="478"/>
      <c r="P849" s="478"/>
      <c r="Q849" s="125"/>
      <c r="R849" s="127"/>
      <c r="S849" s="127"/>
      <c r="T849" s="133" t="str">
        <f t="shared" si="112"/>
        <v/>
      </c>
      <c r="U849" s="134" t="str">
        <f t="shared" si="113"/>
        <v/>
      </c>
      <c r="V849" s="125"/>
      <c r="W849" s="125"/>
      <c r="X849" s="125"/>
      <c r="Y849" s="125"/>
      <c r="Z849" s="128"/>
      <c r="AA849" s="692" t="str">
        <f t="shared" si="106"/>
        <v>ERROR</v>
      </c>
      <c r="AB849" s="128"/>
      <c r="AC849" s="128"/>
      <c r="AD849" s="635"/>
      <c r="AE849" s="131" t="str">
        <f t="shared" si="107"/>
        <v>ERROR</v>
      </c>
      <c r="AF849" s="479"/>
      <c r="AG849" s="690"/>
      <c r="AH849" s="481"/>
      <c r="AI849" s="689"/>
      <c r="AJ849" s="480"/>
      <c r="AK849" s="127"/>
      <c r="AL849" s="125"/>
      <c r="AM849" s="125"/>
      <c r="AN849" s="128"/>
      <c r="AO849" s="128"/>
      <c r="AP849" s="125"/>
      <c r="AQ849" s="705"/>
      <c r="AR849" s="96" t="str">
        <f t="shared" si="108"/>
        <v/>
      </c>
      <c r="AS849" s="96" t="str">
        <f t="shared" si="109"/>
        <v/>
      </c>
      <c r="AT849" s="132" t="str">
        <f t="shared" si="110"/>
        <v xml:space="preserve"> - </v>
      </c>
      <c r="AU849" s="477" t="str">
        <f>IFERROR(VLOOKUP(B849,adm!$C$2:$E$36,3,FALSE),"")</f>
        <v/>
      </c>
      <c r="AV849" s="258"/>
      <c r="AW849" s="122"/>
      <c r="AX849" s="122"/>
      <c r="AY849" s="122"/>
      <c r="AZ849" s="122"/>
      <c r="BA849" s="122"/>
    </row>
    <row r="850" spans="1:53" ht="15" customHeight="1" x14ac:dyDescent="0.25">
      <c r="A850" s="812">
        <v>849</v>
      </c>
      <c r="B850" s="123"/>
      <c r="C850" s="131"/>
      <c r="D850" s="124"/>
      <c r="E850" s="543"/>
      <c r="F850" s="124"/>
      <c r="G850" s="681"/>
      <c r="H850" s="125"/>
      <c r="I850" s="742"/>
      <c r="J850" s="126"/>
      <c r="K850" s="701"/>
      <c r="L850" s="126"/>
      <c r="M850" s="125"/>
      <c r="N850" s="132" t="str">
        <f t="shared" si="111"/>
        <v>849</v>
      </c>
      <c r="O850" s="478"/>
      <c r="P850" s="478"/>
      <c r="Q850" s="125"/>
      <c r="R850" s="127"/>
      <c r="S850" s="127"/>
      <c r="T850" s="133" t="str">
        <f t="shared" si="112"/>
        <v/>
      </c>
      <c r="U850" s="134" t="str">
        <f t="shared" si="113"/>
        <v/>
      </c>
      <c r="V850" s="125"/>
      <c r="W850" s="125"/>
      <c r="X850" s="125"/>
      <c r="Y850" s="125"/>
      <c r="Z850" s="128"/>
      <c r="AA850" s="692" t="str">
        <f t="shared" si="106"/>
        <v>ERROR</v>
      </c>
      <c r="AB850" s="128"/>
      <c r="AC850" s="128"/>
      <c r="AD850" s="635"/>
      <c r="AE850" s="131" t="str">
        <f t="shared" si="107"/>
        <v>ERROR</v>
      </c>
      <c r="AF850" s="479"/>
      <c r="AG850" s="690"/>
      <c r="AH850" s="481"/>
      <c r="AI850" s="689"/>
      <c r="AJ850" s="480"/>
      <c r="AK850" s="127"/>
      <c r="AL850" s="125"/>
      <c r="AM850" s="125"/>
      <c r="AN850" s="128"/>
      <c r="AO850" s="128"/>
      <c r="AP850" s="125"/>
      <c r="AQ850" s="705"/>
      <c r="AR850" s="96" t="str">
        <f t="shared" si="108"/>
        <v/>
      </c>
      <c r="AS850" s="96" t="str">
        <f t="shared" si="109"/>
        <v/>
      </c>
      <c r="AT850" s="132" t="str">
        <f t="shared" si="110"/>
        <v xml:space="preserve"> - </v>
      </c>
      <c r="AU850" s="477" t="str">
        <f>IFERROR(VLOOKUP(B850,adm!$C$2:$E$36,3,FALSE),"")</f>
        <v/>
      </c>
      <c r="AV850" s="258"/>
      <c r="AW850" s="122"/>
      <c r="AX850" s="122"/>
      <c r="AY850" s="122"/>
      <c r="AZ850" s="122"/>
      <c r="BA850" s="122"/>
    </row>
    <row r="851" spans="1:53" ht="15" customHeight="1" x14ac:dyDescent="0.25">
      <c r="A851" s="812">
        <v>850</v>
      </c>
      <c r="B851" s="123"/>
      <c r="C851" s="131"/>
      <c r="D851" s="124"/>
      <c r="E851" s="543"/>
      <c r="F851" s="124"/>
      <c r="G851" s="681"/>
      <c r="H851" s="125"/>
      <c r="I851" s="742"/>
      <c r="J851" s="126"/>
      <c r="K851" s="701"/>
      <c r="L851" s="126"/>
      <c r="M851" s="125"/>
      <c r="N851" s="132" t="str">
        <f t="shared" si="111"/>
        <v>850</v>
      </c>
      <c r="O851" s="478"/>
      <c r="P851" s="478"/>
      <c r="Q851" s="125"/>
      <c r="R851" s="127"/>
      <c r="S851" s="127"/>
      <c r="T851" s="133" t="str">
        <f t="shared" si="112"/>
        <v/>
      </c>
      <c r="U851" s="134" t="str">
        <f t="shared" si="113"/>
        <v/>
      </c>
      <c r="V851" s="125"/>
      <c r="W851" s="125"/>
      <c r="X851" s="125"/>
      <c r="Y851" s="125"/>
      <c r="Z851" s="128"/>
      <c r="AA851" s="692" t="str">
        <f t="shared" si="106"/>
        <v>ERROR</v>
      </c>
      <c r="AB851" s="128"/>
      <c r="AC851" s="128"/>
      <c r="AD851" s="635"/>
      <c r="AE851" s="131" t="str">
        <f t="shared" si="107"/>
        <v>ERROR</v>
      </c>
      <c r="AF851" s="479"/>
      <c r="AG851" s="690"/>
      <c r="AH851" s="481"/>
      <c r="AI851" s="689"/>
      <c r="AJ851" s="480"/>
      <c r="AK851" s="127"/>
      <c r="AL851" s="125"/>
      <c r="AM851" s="125"/>
      <c r="AN851" s="128"/>
      <c r="AO851" s="128"/>
      <c r="AP851" s="125"/>
      <c r="AQ851" s="705"/>
      <c r="AR851" s="96" t="str">
        <f t="shared" si="108"/>
        <v/>
      </c>
      <c r="AS851" s="96" t="str">
        <f t="shared" si="109"/>
        <v/>
      </c>
      <c r="AT851" s="132" t="str">
        <f t="shared" si="110"/>
        <v xml:space="preserve"> - </v>
      </c>
      <c r="AU851" s="477" t="str">
        <f>IFERROR(VLOOKUP(B851,adm!$C$2:$E$36,3,FALSE),"")</f>
        <v/>
      </c>
      <c r="AV851" s="258"/>
      <c r="AW851" s="122"/>
      <c r="AX851" s="122"/>
      <c r="AY851" s="122"/>
      <c r="AZ851" s="122"/>
      <c r="BA851" s="122"/>
    </row>
    <row r="852" spans="1:53" ht="15" customHeight="1" x14ac:dyDescent="0.25">
      <c r="A852" s="812">
        <v>851</v>
      </c>
      <c r="B852" s="123"/>
      <c r="C852" s="131"/>
      <c r="D852" s="124"/>
      <c r="E852" s="543"/>
      <c r="F852" s="124"/>
      <c r="G852" s="681"/>
      <c r="H852" s="125"/>
      <c r="I852" s="742"/>
      <c r="J852" s="126"/>
      <c r="K852" s="701"/>
      <c r="L852" s="126"/>
      <c r="M852" s="125"/>
      <c r="N852" s="132" t="str">
        <f t="shared" si="111"/>
        <v>851</v>
      </c>
      <c r="O852" s="478"/>
      <c r="P852" s="478"/>
      <c r="Q852" s="125"/>
      <c r="R852" s="127"/>
      <c r="S852" s="127"/>
      <c r="T852" s="133" t="str">
        <f t="shared" si="112"/>
        <v/>
      </c>
      <c r="U852" s="134" t="str">
        <f t="shared" si="113"/>
        <v/>
      </c>
      <c r="V852" s="125"/>
      <c r="W852" s="125"/>
      <c r="X852" s="125"/>
      <c r="Y852" s="125"/>
      <c r="Z852" s="128"/>
      <c r="AA852" s="692" t="str">
        <f t="shared" si="106"/>
        <v>ERROR</v>
      </c>
      <c r="AB852" s="128"/>
      <c r="AC852" s="128"/>
      <c r="AD852" s="635"/>
      <c r="AE852" s="131" t="str">
        <f t="shared" si="107"/>
        <v>ERROR</v>
      </c>
      <c r="AF852" s="479"/>
      <c r="AG852" s="690"/>
      <c r="AH852" s="481"/>
      <c r="AI852" s="689"/>
      <c r="AJ852" s="480"/>
      <c r="AK852" s="127"/>
      <c r="AL852" s="125"/>
      <c r="AM852" s="125"/>
      <c r="AN852" s="128"/>
      <c r="AO852" s="128"/>
      <c r="AP852" s="125"/>
      <c r="AQ852" s="705"/>
      <c r="AR852" s="96" t="str">
        <f t="shared" si="108"/>
        <v/>
      </c>
      <c r="AS852" s="96" t="str">
        <f t="shared" si="109"/>
        <v/>
      </c>
      <c r="AT852" s="132" t="str">
        <f t="shared" si="110"/>
        <v xml:space="preserve"> - </v>
      </c>
      <c r="AU852" s="477" t="str">
        <f>IFERROR(VLOOKUP(B852,adm!$C$2:$E$36,3,FALSE),"")</f>
        <v/>
      </c>
      <c r="AV852" s="258"/>
      <c r="AW852" s="122"/>
      <c r="AX852" s="122"/>
      <c r="AY852" s="122"/>
      <c r="AZ852" s="122"/>
      <c r="BA852" s="122"/>
    </row>
    <row r="853" spans="1:53" ht="15" customHeight="1" x14ac:dyDescent="0.25">
      <c r="A853" s="812">
        <v>852</v>
      </c>
      <c r="B853" s="123"/>
      <c r="C853" s="131"/>
      <c r="D853" s="124"/>
      <c r="E853" s="543"/>
      <c r="F853" s="124"/>
      <c r="G853" s="681"/>
      <c r="H853" s="125"/>
      <c r="I853" s="742"/>
      <c r="J853" s="126"/>
      <c r="K853" s="701"/>
      <c r="L853" s="126"/>
      <c r="M853" s="125"/>
      <c r="N853" s="132" t="str">
        <f t="shared" si="111"/>
        <v>852</v>
      </c>
      <c r="O853" s="478"/>
      <c r="P853" s="478"/>
      <c r="Q853" s="125"/>
      <c r="R853" s="127"/>
      <c r="S853" s="127"/>
      <c r="T853" s="133" t="str">
        <f t="shared" si="112"/>
        <v/>
      </c>
      <c r="U853" s="134" t="str">
        <f t="shared" si="113"/>
        <v/>
      </c>
      <c r="V853" s="125"/>
      <c r="W853" s="125"/>
      <c r="X853" s="125"/>
      <c r="Y853" s="125"/>
      <c r="Z853" s="128"/>
      <c r="AA853" s="692" t="str">
        <f t="shared" si="106"/>
        <v>ERROR</v>
      </c>
      <c r="AB853" s="128"/>
      <c r="AC853" s="128"/>
      <c r="AD853" s="635"/>
      <c r="AE853" s="131" t="str">
        <f t="shared" si="107"/>
        <v>ERROR</v>
      </c>
      <c r="AF853" s="479"/>
      <c r="AG853" s="690"/>
      <c r="AH853" s="481"/>
      <c r="AI853" s="689"/>
      <c r="AJ853" s="480"/>
      <c r="AK853" s="127"/>
      <c r="AL853" s="125"/>
      <c r="AM853" s="125"/>
      <c r="AN853" s="128"/>
      <c r="AO853" s="128"/>
      <c r="AP853" s="125"/>
      <c r="AQ853" s="705"/>
      <c r="AR853" s="96" t="str">
        <f t="shared" si="108"/>
        <v/>
      </c>
      <c r="AS853" s="96" t="str">
        <f t="shared" si="109"/>
        <v/>
      </c>
      <c r="AT853" s="132" t="str">
        <f t="shared" si="110"/>
        <v xml:space="preserve"> - </v>
      </c>
      <c r="AU853" s="477" t="str">
        <f>IFERROR(VLOOKUP(B853,adm!$C$2:$E$36,3,FALSE),"")</f>
        <v/>
      </c>
      <c r="AV853" s="258"/>
      <c r="AW853" s="122"/>
      <c r="AX853" s="122"/>
      <c r="AY853" s="122"/>
      <c r="AZ853" s="122"/>
      <c r="BA853" s="122"/>
    </row>
    <row r="854" spans="1:53" ht="15" customHeight="1" x14ac:dyDescent="0.25">
      <c r="A854" s="812">
        <v>853</v>
      </c>
      <c r="B854" s="123"/>
      <c r="C854" s="131"/>
      <c r="D854" s="124"/>
      <c r="E854" s="543"/>
      <c r="F854" s="124"/>
      <c r="G854" s="681"/>
      <c r="H854" s="125"/>
      <c r="I854" s="742"/>
      <c r="J854" s="126"/>
      <c r="K854" s="701"/>
      <c r="L854" s="126"/>
      <c r="M854" s="125"/>
      <c r="N854" s="132" t="str">
        <f t="shared" si="111"/>
        <v>853</v>
      </c>
      <c r="O854" s="478"/>
      <c r="P854" s="478"/>
      <c r="Q854" s="125"/>
      <c r="R854" s="127"/>
      <c r="S854" s="127"/>
      <c r="T854" s="133" t="str">
        <f t="shared" si="112"/>
        <v/>
      </c>
      <c r="U854" s="134" t="str">
        <f t="shared" si="113"/>
        <v/>
      </c>
      <c r="V854" s="125"/>
      <c r="W854" s="125"/>
      <c r="X854" s="125"/>
      <c r="Y854" s="125"/>
      <c r="Z854" s="128"/>
      <c r="AA854" s="692" t="str">
        <f t="shared" si="106"/>
        <v>ERROR</v>
      </c>
      <c r="AB854" s="128"/>
      <c r="AC854" s="128"/>
      <c r="AD854" s="635"/>
      <c r="AE854" s="131" t="str">
        <f t="shared" si="107"/>
        <v>ERROR</v>
      </c>
      <c r="AF854" s="479"/>
      <c r="AG854" s="690"/>
      <c r="AH854" s="481"/>
      <c r="AI854" s="689"/>
      <c r="AJ854" s="480"/>
      <c r="AK854" s="127"/>
      <c r="AL854" s="125"/>
      <c r="AM854" s="125"/>
      <c r="AN854" s="128"/>
      <c r="AO854" s="128"/>
      <c r="AP854" s="125"/>
      <c r="AQ854" s="705"/>
      <c r="AR854" s="96" t="str">
        <f t="shared" si="108"/>
        <v/>
      </c>
      <c r="AS854" s="96" t="str">
        <f t="shared" si="109"/>
        <v/>
      </c>
      <c r="AT854" s="132" t="str">
        <f t="shared" si="110"/>
        <v xml:space="preserve"> - </v>
      </c>
      <c r="AU854" s="477" t="str">
        <f>IFERROR(VLOOKUP(B854,adm!$C$2:$E$36,3,FALSE),"")</f>
        <v/>
      </c>
      <c r="AV854" s="258"/>
      <c r="AW854" s="122"/>
      <c r="AX854" s="122"/>
      <c r="AY854" s="122"/>
      <c r="AZ854" s="122"/>
      <c r="BA854" s="122"/>
    </row>
    <row r="855" spans="1:53" ht="15" customHeight="1" x14ac:dyDescent="0.25">
      <c r="A855" s="812">
        <v>854</v>
      </c>
      <c r="B855" s="123"/>
      <c r="C855" s="131"/>
      <c r="D855" s="124"/>
      <c r="E855" s="543"/>
      <c r="F855" s="124"/>
      <c r="G855" s="681"/>
      <c r="H855" s="125"/>
      <c r="I855" s="742"/>
      <c r="J855" s="126"/>
      <c r="K855" s="701"/>
      <c r="L855" s="126"/>
      <c r="M855" s="125"/>
      <c r="N855" s="132" t="str">
        <f t="shared" si="111"/>
        <v>854</v>
      </c>
      <c r="O855" s="478"/>
      <c r="P855" s="478"/>
      <c r="Q855" s="125"/>
      <c r="R855" s="127"/>
      <c r="S855" s="127"/>
      <c r="T855" s="133" t="str">
        <f t="shared" si="112"/>
        <v/>
      </c>
      <c r="U855" s="134" t="str">
        <f t="shared" si="113"/>
        <v/>
      </c>
      <c r="V855" s="125"/>
      <c r="W855" s="125"/>
      <c r="X855" s="125"/>
      <c r="Y855" s="125"/>
      <c r="Z855" s="128"/>
      <c r="AA855" s="692" t="str">
        <f t="shared" si="106"/>
        <v>ERROR</v>
      </c>
      <c r="AB855" s="128"/>
      <c r="AC855" s="128"/>
      <c r="AD855" s="635"/>
      <c r="AE855" s="131" t="str">
        <f t="shared" si="107"/>
        <v>ERROR</v>
      </c>
      <c r="AF855" s="479"/>
      <c r="AG855" s="690"/>
      <c r="AH855" s="481"/>
      <c r="AI855" s="689"/>
      <c r="AJ855" s="480"/>
      <c r="AK855" s="127"/>
      <c r="AL855" s="125"/>
      <c r="AM855" s="125"/>
      <c r="AN855" s="128"/>
      <c r="AO855" s="128"/>
      <c r="AP855" s="125"/>
      <c r="AQ855" s="705"/>
      <c r="AR855" s="96" t="str">
        <f t="shared" si="108"/>
        <v/>
      </c>
      <c r="AS855" s="96" t="str">
        <f t="shared" si="109"/>
        <v/>
      </c>
      <c r="AT855" s="132" t="str">
        <f t="shared" si="110"/>
        <v xml:space="preserve"> - </v>
      </c>
      <c r="AU855" s="477" t="str">
        <f>IFERROR(VLOOKUP(B855,adm!$C$2:$E$36,3,FALSE),"")</f>
        <v/>
      </c>
      <c r="AV855" s="258"/>
      <c r="AW855" s="122"/>
      <c r="AX855" s="122"/>
      <c r="AY855" s="122"/>
      <c r="AZ855" s="122"/>
      <c r="BA855" s="122"/>
    </row>
    <row r="856" spans="1:53" ht="15" customHeight="1" x14ac:dyDescent="0.25">
      <c r="A856" s="812">
        <v>855</v>
      </c>
      <c r="B856" s="123"/>
      <c r="C856" s="131"/>
      <c r="D856" s="124"/>
      <c r="E856" s="543"/>
      <c r="F856" s="124"/>
      <c r="G856" s="681"/>
      <c r="H856" s="125"/>
      <c r="I856" s="742"/>
      <c r="J856" s="126"/>
      <c r="K856" s="701"/>
      <c r="L856" s="126"/>
      <c r="M856" s="125"/>
      <c r="N856" s="132" t="str">
        <f t="shared" si="111"/>
        <v>855</v>
      </c>
      <c r="O856" s="478"/>
      <c r="P856" s="478"/>
      <c r="Q856" s="125"/>
      <c r="R856" s="127"/>
      <c r="S856" s="127"/>
      <c r="T856" s="133" t="str">
        <f t="shared" si="112"/>
        <v/>
      </c>
      <c r="U856" s="134" t="str">
        <f t="shared" si="113"/>
        <v/>
      </c>
      <c r="V856" s="125"/>
      <c r="W856" s="125"/>
      <c r="X856" s="125"/>
      <c r="Y856" s="125"/>
      <c r="Z856" s="128"/>
      <c r="AA856" s="692" t="str">
        <f t="shared" si="106"/>
        <v>ERROR</v>
      </c>
      <c r="AB856" s="128"/>
      <c r="AC856" s="128"/>
      <c r="AD856" s="635"/>
      <c r="AE856" s="131" t="str">
        <f t="shared" si="107"/>
        <v>ERROR</v>
      </c>
      <c r="AF856" s="479"/>
      <c r="AG856" s="690"/>
      <c r="AH856" s="481"/>
      <c r="AI856" s="689"/>
      <c r="AJ856" s="480"/>
      <c r="AK856" s="127"/>
      <c r="AL856" s="125"/>
      <c r="AM856" s="125"/>
      <c r="AN856" s="128"/>
      <c r="AO856" s="128"/>
      <c r="AP856" s="125"/>
      <c r="AQ856" s="705"/>
      <c r="AR856" s="96" t="str">
        <f t="shared" si="108"/>
        <v/>
      </c>
      <c r="AS856" s="96" t="str">
        <f t="shared" si="109"/>
        <v/>
      </c>
      <c r="AT856" s="132" t="str">
        <f t="shared" si="110"/>
        <v xml:space="preserve"> - </v>
      </c>
      <c r="AU856" s="477" t="str">
        <f>IFERROR(VLOOKUP(B856,adm!$C$2:$E$36,3,FALSE),"")</f>
        <v/>
      </c>
      <c r="AV856" s="258"/>
      <c r="AW856" s="122"/>
      <c r="AX856" s="122"/>
      <c r="AY856" s="122"/>
      <c r="AZ856" s="122"/>
      <c r="BA856" s="122"/>
    </row>
    <row r="857" spans="1:53" ht="15" customHeight="1" x14ac:dyDescent="0.25">
      <c r="A857" s="812">
        <v>856</v>
      </c>
      <c r="B857" s="123"/>
      <c r="C857" s="131"/>
      <c r="D857" s="124"/>
      <c r="E857" s="543"/>
      <c r="F857" s="124"/>
      <c r="G857" s="681"/>
      <c r="H857" s="125"/>
      <c r="I857" s="742"/>
      <c r="J857" s="126"/>
      <c r="K857" s="701"/>
      <c r="L857" s="126"/>
      <c r="M857" s="125"/>
      <c r="N857" s="132" t="str">
        <f t="shared" si="111"/>
        <v>856</v>
      </c>
      <c r="O857" s="478"/>
      <c r="P857" s="478"/>
      <c r="Q857" s="125"/>
      <c r="R857" s="127"/>
      <c r="S857" s="127"/>
      <c r="T857" s="133" t="str">
        <f t="shared" si="112"/>
        <v/>
      </c>
      <c r="U857" s="134" t="str">
        <f t="shared" si="113"/>
        <v/>
      </c>
      <c r="V857" s="125"/>
      <c r="W857" s="125"/>
      <c r="X857" s="125"/>
      <c r="Y857" s="125"/>
      <c r="Z857" s="128"/>
      <c r="AA857" s="692" t="str">
        <f t="shared" si="106"/>
        <v>ERROR</v>
      </c>
      <c r="AB857" s="128"/>
      <c r="AC857" s="128"/>
      <c r="AD857" s="635"/>
      <c r="AE857" s="131" t="str">
        <f t="shared" si="107"/>
        <v>ERROR</v>
      </c>
      <c r="AF857" s="479"/>
      <c r="AG857" s="690"/>
      <c r="AH857" s="481"/>
      <c r="AI857" s="689"/>
      <c r="AJ857" s="480"/>
      <c r="AK857" s="127"/>
      <c r="AL857" s="125"/>
      <c r="AM857" s="125"/>
      <c r="AN857" s="128"/>
      <c r="AO857" s="128"/>
      <c r="AP857" s="125"/>
      <c r="AQ857" s="705"/>
      <c r="AR857" s="96" t="str">
        <f t="shared" si="108"/>
        <v/>
      </c>
      <c r="AS857" s="96" t="str">
        <f t="shared" si="109"/>
        <v/>
      </c>
      <c r="AT857" s="132" t="str">
        <f t="shared" si="110"/>
        <v xml:space="preserve"> - </v>
      </c>
      <c r="AU857" s="477" t="str">
        <f>IFERROR(VLOOKUP(B857,adm!$C$2:$E$36,3,FALSE),"")</f>
        <v/>
      </c>
      <c r="AV857" s="258"/>
      <c r="AW857" s="122"/>
      <c r="AX857" s="122"/>
      <c r="AY857" s="122"/>
      <c r="AZ857" s="122"/>
      <c r="BA857" s="122"/>
    </row>
    <row r="858" spans="1:53" ht="15" customHeight="1" x14ac:dyDescent="0.25">
      <c r="A858" s="812">
        <v>857</v>
      </c>
      <c r="B858" s="123"/>
      <c r="C858" s="131"/>
      <c r="D858" s="124"/>
      <c r="E858" s="543"/>
      <c r="F858" s="124"/>
      <c r="G858" s="681"/>
      <c r="H858" s="125"/>
      <c r="I858" s="742"/>
      <c r="J858" s="126"/>
      <c r="K858" s="701"/>
      <c r="L858" s="126"/>
      <c r="M858" s="125"/>
      <c r="N858" s="132" t="str">
        <f t="shared" si="111"/>
        <v>857</v>
      </c>
      <c r="O858" s="478"/>
      <c r="P858" s="478"/>
      <c r="Q858" s="125"/>
      <c r="R858" s="127"/>
      <c r="S858" s="127"/>
      <c r="T858" s="133" t="str">
        <f t="shared" si="112"/>
        <v/>
      </c>
      <c r="U858" s="134" t="str">
        <f t="shared" si="113"/>
        <v/>
      </c>
      <c r="V858" s="125"/>
      <c r="W858" s="125"/>
      <c r="X858" s="125"/>
      <c r="Y858" s="125"/>
      <c r="Z858" s="128"/>
      <c r="AA858" s="692" t="str">
        <f t="shared" si="106"/>
        <v>ERROR</v>
      </c>
      <c r="AB858" s="128"/>
      <c r="AC858" s="128"/>
      <c r="AD858" s="635"/>
      <c r="AE858" s="131" t="str">
        <f t="shared" si="107"/>
        <v>ERROR</v>
      </c>
      <c r="AF858" s="479"/>
      <c r="AG858" s="690"/>
      <c r="AH858" s="481"/>
      <c r="AI858" s="689"/>
      <c r="AJ858" s="480"/>
      <c r="AK858" s="127"/>
      <c r="AL858" s="125"/>
      <c r="AM858" s="125"/>
      <c r="AN858" s="128"/>
      <c r="AO858" s="128"/>
      <c r="AP858" s="125"/>
      <c r="AQ858" s="705"/>
      <c r="AR858" s="96" t="str">
        <f t="shared" si="108"/>
        <v/>
      </c>
      <c r="AS858" s="96" t="str">
        <f t="shared" si="109"/>
        <v/>
      </c>
      <c r="AT858" s="132" t="str">
        <f t="shared" si="110"/>
        <v xml:space="preserve"> - </v>
      </c>
      <c r="AU858" s="477" t="str">
        <f>IFERROR(VLOOKUP(B858,adm!$C$2:$E$36,3,FALSE),"")</f>
        <v/>
      </c>
      <c r="AV858" s="258"/>
      <c r="AW858" s="122"/>
      <c r="AX858" s="122"/>
      <c r="AY858" s="122"/>
      <c r="AZ858" s="122"/>
      <c r="BA858" s="122"/>
    </row>
    <row r="859" spans="1:53" ht="15" customHeight="1" x14ac:dyDescent="0.25">
      <c r="A859" s="812">
        <v>858</v>
      </c>
      <c r="B859" s="123"/>
      <c r="C859" s="131"/>
      <c r="D859" s="124"/>
      <c r="E859" s="543"/>
      <c r="F859" s="124"/>
      <c r="G859" s="681"/>
      <c r="H859" s="125"/>
      <c r="I859" s="742"/>
      <c r="J859" s="126"/>
      <c r="K859" s="701"/>
      <c r="L859" s="126"/>
      <c r="M859" s="125"/>
      <c r="N859" s="132" t="str">
        <f t="shared" si="111"/>
        <v>858</v>
      </c>
      <c r="O859" s="478"/>
      <c r="P859" s="478"/>
      <c r="Q859" s="125"/>
      <c r="R859" s="127"/>
      <c r="S859" s="127"/>
      <c r="T859" s="133" t="str">
        <f t="shared" si="112"/>
        <v/>
      </c>
      <c r="U859" s="134" t="str">
        <f t="shared" si="113"/>
        <v/>
      </c>
      <c r="V859" s="125"/>
      <c r="W859" s="125"/>
      <c r="X859" s="125"/>
      <c r="Y859" s="125"/>
      <c r="Z859" s="128"/>
      <c r="AA859" s="692" t="str">
        <f t="shared" si="106"/>
        <v>ERROR</v>
      </c>
      <c r="AB859" s="128"/>
      <c r="AC859" s="128"/>
      <c r="AD859" s="635"/>
      <c r="AE859" s="131" t="str">
        <f t="shared" si="107"/>
        <v>ERROR</v>
      </c>
      <c r="AF859" s="479"/>
      <c r="AG859" s="690"/>
      <c r="AH859" s="481"/>
      <c r="AI859" s="689"/>
      <c r="AJ859" s="480"/>
      <c r="AK859" s="127"/>
      <c r="AL859" s="125"/>
      <c r="AM859" s="125"/>
      <c r="AN859" s="128"/>
      <c r="AO859" s="128"/>
      <c r="AP859" s="125"/>
      <c r="AQ859" s="705"/>
      <c r="AR859" s="96" t="str">
        <f t="shared" si="108"/>
        <v/>
      </c>
      <c r="AS859" s="96" t="str">
        <f t="shared" si="109"/>
        <v/>
      </c>
      <c r="AT859" s="132" t="str">
        <f t="shared" si="110"/>
        <v xml:space="preserve"> - </v>
      </c>
      <c r="AU859" s="477" t="str">
        <f>IFERROR(VLOOKUP(B859,adm!$C$2:$E$36,3,FALSE),"")</f>
        <v/>
      </c>
      <c r="AV859" s="258"/>
      <c r="AW859" s="122"/>
      <c r="AX859" s="122"/>
      <c r="AY859" s="122"/>
      <c r="AZ859" s="122"/>
      <c r="BA859" s="122"/>
    </row>
    <row r="860" spans="1:53" ht="15" customHeight="1" x14ac:dyDescent="0.25">
      <c r="A860" s="812">
        <v>859</v>
      </c>
      <c r="B860" s="123"/>
      <c r="C860" s="131"/>
      <c r="D860" s="124"/>
      <c r="E860" s="543"/>
      <c r="F860" s="124"/>
      <c r="G860" s="681"/>
      <c r="H860" s="125"/>
      <c r="I860" s="742"/>
      <c r="J860" s="126"/>
      <c r="K860" s="701"/>
      <c r="L860" s="126"/>
      <c r="M860" s="125"/>
      <c r="N860" s="132" t="str">
        <f t="shared" si="111"/>
        <v>859</v>
      </c>
      <c r="O860" s="478"/>
      <c r="P860" s="478"/>
      <c r="Q860" s="125"/>
      <c r="R860" s="127"/>
      <c r="S860" s="127"/>
      <c r="T860" s="133" t="str">
        <f t="shared" si="112"/>
        <v/>
      </c>
      <c r="U860" s="134" t="str">
        <f t="shared" si="113"/>
        <v/>
      </c>
      <c r="V860" s="125"/>
      <c r="W860" s="125"/>
      <c r="X860" s="125"/>
      <c r="Y860" s="125"/>
      <c r="Z860" s="128"/>
      <c r="AA860" s="692" t="str">
        <f t="shared" si="106"/>
        <v>ERROR</v>
      </c>
      <c r="AB860" s="128"/>
      <c r="AC860" s="128"/>
      <c r="AD860" s="635"/>
      <c r="AE860" s="131" t="str">
        <f t="shared" si="107"/>
        <v>ERROR</v>
      </c>
      <c r="AF860" s="479"/>
      <c r="AG860" s="690"/>
      <c r="AH860" s="481"/>
      <c r="AI860" s="689"/>
      <c r="AJ860" s="480"/>
      <c r="AK860" s="127"/>
      <c r="AL860" s="125"/>
      <c r="AM860" s="125"/>
      <c r="AN860" s="128"/>
      <c r="AO860" s="128"/>
      <c r="AP860" s="125"/>
      <c r="AQ860" s="705"/>
      <c r="AR860" s="96" t="str">
        <f t="shared" si="108"/>
        <v/>
      </c>
      <c r="AS860" s="96" t="str">
        <f t="shared" si="109"/>
        <v/>
      </c>
      <c r="AT860" s="132" t="str">
        <f t="shared" si="110"/>
        <v xml:space="preserve"> - </v>
      </c>
      <c r="AU860" s="477" t="str">
        <f>IFERROR(VLOOKUP(B860,adm!$C$2:$E$36,3,FALSE),"")</f>
        <v/>
      </c>
      <c r="AV860" s="258"/>
      <c r="AW860" s="122"/>
      <c r="AX860" s="122"/>
      <c r="AY860" s="122"/>
      <c r="AZ860" s="122"/>
      <c r="BA860" s="122"/>
    </row>
    <row r="861" spans="1:53" ht="15" customHeight="1" x14ac:dyDescent="0.25">
      <c r="A861" s="812">
        <v>860</v>
      </c>
      <c r="B861" s="123"/>
      <c r="C861" s="131"/>
      <c r="D861" s="124"/>
      <c r="E861" s="543"/>
      <c r="F861" s="124"/>
      <c r="G861" s="681"/>
      <c r="H861" s="125"/>
      <c r="I861" s="742"/>
      <c r="J861" s="126"/>
      <c r="K861" s="701"/>
      <c r="L861" s="126"/>
      <c r="M861" s="125"/>
      <c r="N861" s="132" t="str">
        <f t="shared" si="111"/>
        <v>860</v>
      </c>
      <c r="O861" s="478"/>
      <c r="P861" s="478"/>
      <c r="Q861" s="125"/>
      <c r="R861" s="127"/>
      <c r="S861" s="127"/>
      <c r="T861" s="133" t="str">
        <f t="shared" si="112"/>
        <v/>
      </c>
      <c r="U861" s="134" t="str">
        <f t="shared" si="113"/>
        <v/>
      </c>
      <c r="V861" s="125"/>
      <c r="W861" s="125"/>
      <c r="X861" s="125"/>
      <c r="Y861" s="125"/>
      <c r="Z861" s="128"/>
      <c r="AA861" s="692" t="str">
        <f t="shared" si="106"/>
        <v>ERROR</v>
      </c>
      <c r="AB861" s="128"/>
      <c r="AC861" s="128"/>
      <c r="AD861" s="635"/>
      <c r="AE861" s="131" t="str">
        <f t="shared" si="107"/>
        <v>ERROR</v>
      </c>
      <c r="AF861" s="479"/>
      <c r="AG861" s="690"/>
      <c r="AH861" s="481"/>
      <c r="AI861" s="689"/>
      <c r="AJ861" s="480"/>
      <c r="AK861" s="127"/>
      <c r="AL861" s="125"/>
      <c r="AM861" s="125"/>
      <c r="AN861" s="128"/>
      <c r="AO861" s="128"/>
      <c r="AP861" s="125"/>
      <c r="AQ861" s="705"/>
      <c r="AR861" s="96" t="str">
        <f t="shared" si="108"/>
        <v/>
      </c>
      <c r="AS861" s="96" t="str">
        <f t="shared" si="109"/>
        <v/>
      </c>
      <c r="AT861" s="132" t="str">
        <f t="shared" si="110"/>
        <v xml:space="preserve"> - </v>
      </c>
      <c r="AU861" s="477" t="str">
        <f>IFERROR(VLOOKUP(B861,adm!$C$2:$E$36,3,FALSE),"")</f>
        <v/>
      </c>
      <c r="AV861" s="258"/>
      <c r="AW861" s="122"/>
      <c r="AX861" s="122"/>
      <c r="AY861" s="122"/>
      <c r="AZ861" s="122"/>
      <c r="BA861" s="122"/>
    </row>
    <row r="862" spans="1:53" ht="15" customHeight="1" x14ac:dyDescent="0.25">
      <c r="A862" s="812">
        <v>861</v>
      </c>
      <c r="B862" s="123"/>
      <c r="C862" s="131"/>
      <c r="D862" s="124"/>
      <c r="E862" s="543"/>
      <c r="F862" s="124"/>
      <c r="G862" s="681"/>
      <c r="H862" s="125"/>
      <c r="I862" s="742"/>
      <c r="J862" s="126"/>
      <c r="K862" s="701"/>
      <c r="L862" s="126"/>
      <c r="M862" s="125"/>
      <c r="N862" s="132" t="str">
        <f t="shared" si="111"/>
        <v>861</v>
      </c>
      <c r="O862" s="478"/>
      <c r="P862" s="478"/>
      <c r="Q862" s="125"/>
      <c r="R862" s="127"/>
      <c r="S862" s="127"/>
      <c r="T862" s="133" t="str">
        <f t="shared" si="112"/>
        <v/>
      </c>
      <c r="U862" s="134" t="str">
        <f t="shared" si="113"/>
        <v/>
      </c>
      <c r="V862" s="125"/>
      <c r="W862" s="125"/>
      <c r="X862" s="125"/>
      <c r="Y862" s="125"/>
      <c r="Z862" s="128"/>
      <c r="AA862" s="692" t="str">
        <f t="shared" si="106"/>
        <v>ERROR</v>
      </c>
      <c r="AB862" s="128"/>
      <c r="AC862" s="128"/>
      <c r="AD862" s="635"/>
      <c r="AE862" s="131" t="str">
        <f t="shared" si="107"/>
        <v>ERROR</v>
      </c>
      <c r="AF862" s="479"/>
      <c r="AG862" s="690"/>
      <c r="AH862" s="481"/>
      <c r="AI862" s="689"/>
      <c r="AJ862" s="480"/>
      <c r="AK862" s="127"/>
      <c r="AL862" s="125"/>
      <c r="AM862" s="125"/>
      <c r="AN862" s="128"/>
      <c r="AO862" s="128"/>
      <c r="AP862" s="125"/>
      <c r="AQ862" s="705"/>
      <c r="AR862" s="96" t="str">
        <f t="shared" si="108"/>
        <v/>
      </c>
      <c r="AS862" s="96" t="str">
        <f t="shared" si="109"/>
        <v/>
      </c>
      <c r="AT862" s="132" t="str">
        <f t="shared" si="110"/>
        <v xml:space="preserve"> - </v>
      </c>
      <c r="AU862" s="477" t="str">
        <f>IFERROR(VLOOKUP(B862,adm!$C$2:$E$36,3,FALSE),"")</f>
        <v/>
      </c>
      <c r="AV862" s="258"/>
      <c r="AW862" s="122"/>
      <c r="AX862" s="122"/>
      <c r="AY862" s="122"/>
      <c r="AZ862" s="122"/>
      <c r="BA862" s="122"/>
    </row>
    <row r="863" spans="1:53" ht="15" customHeight="1" x14ac:dyDescent="0.25">
      <c r="A863" s="812">
        <v>862</v>
      </c>
      <c r="B863" s="123"/>
      <c r="C863" s="131"/>
      <c r="D863" s="124"/>
      <c r="E863" s="543"/>
      <c r="F863" s="124"/>
      <c r="G863" s="681"/>
      <c r="H863" s="125"/>
      <c r="I863" s="742"/>
      <c r="J863" s="126"/>
      <c r="K863" s="701"/>
      <c r="L863" s="126"/>
      <c r="M863" s="125"/>
      <c r="N863" s="132" t="str">
        <f t="shared" si="111"/>
        <v>862</v>
      </c>
      <c r="O863" s="478"/>
      <c r="P863" s="478"/>
      <c r="Q863" s="125"/>
      <c r="R863" s="127"/>
      <c r="S863" s="127"/>
      <c r="T863" s="133" t="str">
        <f t="shared" si="112"/>
        <v/>
      </c>
      <c r="U863" s="134" t="str">
        <f t="shared" si="113"/>
        <v/>
      </c>
      <c r="V863" s="125"/>
      <c r="W863" s="125"/>
      <c r="X863" s="125"/>
      <c r="Y863" s="125"/>
      <c r="Z863" s="128"/>
      <c r="AA863" s="692" t="str">
        <f t="shared" si="106"/>
        <v>ERROR</v>
      </c>
      <c r="AB863" s="128"/>
      <c r="AC863" s="128"/>
      <c r="AD863" s="635"/>
      <c r="AE863" s="131" t="str">
        <f t="shared" si="107"/>
        <v>ERROR</v>
      </c>
      <c r="AF863" s="479"/>
      <c r="AG863" s="690"/>
      <c r="AH863" s="481"/>
      <c r="AI863" s="689"/>
      <c r="AJ863" s="480"/>
      <c r="AK863" s="127"/>
      <c r="AL863" s="125"/>
      <c r="AM863" s="125"/>
      <c r="AN863" s="128"/>
      <c r="AO863" s="128"/>
      <c r="AP863" s="125"/>
      <c r="AQ863" s="705"/>
      <c r="AR863" s="96" t="str">
        <f t="shared" si="108"/>
        <v/>
      </c>
      <c r="AS863" s="96" t="str">
        <f t="shared" si="109"/>
        <v/>
      </c>
      <c r="AT863" s="132" t="str">
        <f t="shared" si="110"/>
        <v xml:space="preserve"> - </v>
      </c>
      <c r="AU863" s="477" t="str">
        <f>IFERROR(VLOOKUP(B863,adm!$C$2:$E$36,3,FALSE),"")</f>
        <v/>
      </c>
      <c r="AV863" s="258"/>
      <c r="AW863" s="122"/>
      <c r="AX863" s="122"/>
      <c r="AY863" s="122"/>
      <c r="AZ863" s="122"/>
      <c r="BA863" s="122"/>
    </row>
    <row r="864" spans="1:53" ht="15" customHeight="1" x14ac:dyDescent="0.25">
      <c r="A864" s="812">
        <v>863</v>
      </c>
      <c r="B864" s="123"/>
      <c r="C864" s="131"/>
      <c r="D864" s="124"/>
      <c r="E864" s="543"/>
      <c r="F864" s="124"/>
      <c r="G864" s="681"/>
      <c r="H864" s="125"/>
      <c r="I864" s="742"/>
      <c r="J864" s="126"/>
      <c r="K864" s="701"/>
      <c r="L864" s="126"/>
      <c r="M864" s="125"/>
      <c r="N864" s="132" t="str">
        <f t="shared" si="111"/>
        <v>863</v>
      </c>
      <c r="O864" s="478"/>
      <c r="P864" s="478"/>
      <c r="Q864" s="125"/>
      <c r="R864" s="127"/>
      <c r="S864" s="127"/>
      <c r="T864" s="133" t="str">
        <f t="shared" si="112"/>
        <v/>
      </c>
      <c r="U864" s="134" t="str">
        <f t="shared" si="113"/>
        <v/>
      </c>
      <c r="V864" s="125"/>
      <c r="W864" s="125"/>
      <c r="X864" s="125"/>
      <c r="Y864" s="125"/>
      <c r="Z864" s="128"/>
      <c r="AA864" s="692" t="str">
        <f t="shared" si="106"/>
        <v>ERROR</v>
      </c>
      <c r="AB864" s="128"/>
      <c r="AC864" s="128"/>
      <c r="AD864" s="635"/>
      <c r="AE864" s="131" t="str">
        <f t="shared" si="107"/>
        <v>ERROR</v>
      </c>
      <c r="AF864" s="479"/>
      <c r="AG864" s="690"/>
      <c r="AH864" s="481"/>
      <c r="AI864" s="689"/>
      <c r="AJ864" s="480"/>
      <c r="AK864" s="127"/>
      <c r="AL864" s="125"/>
      <c r="AM864" s="125"/>
      <c r="AN864" s="128"/>
      <c r="AO864" s="128"/>
      <c r="AP864" s="125"/>
      <c r="AQ864" s="705"/>
      <c r="AR864" s="96" t="str">
        <f t="shared" si="108"/>
        <v/>
      </c>
      <c r="AS864" s="96" t="str">
        <f t="shared" si="109"/>
        <v/>
      </c>
      <c r="AT864" s="132" t="str">
        <f t="shared" si="110"/>
        <v xml:space="preserve"> - </v>
      </c>
      <c r="AU864" s="477" t="str">
        <f>IFERROR(VLOOKUP(B864,adm!$C$2:$E$36,3,FALSE),"")</f>
        <v/>
      </c>
      <c r="AV864" s="258"/>
      <c r="AW864" s="122"/>
      <c r="AX864" s="122"/>
      <c r="AY864" s="122"/>
      <c r="AZ864" s="122"/>
      <c r="BA864" s="122"/>
    </row>
    <row r="865" spans="1:53" ht="15" customHeight="1" x14ac:dyDescent="0.25">
      <c r="A865" s="812">
        <v>864</v>
      </c>
      <c r="B865" s="123"/>
      <c r="C865" s="131"/>
      <c r="D865" s="124"/>
      <c r="E865" s="543"/>
      <c r="F865" s="124"/>
      <c r="G865" s="681"/>
      <c r="H865" s="125"/>
      <c r="I865" s="742"/>
      <c r="J865" s="126"/>
      <c r="K865" s="701"/>
      <c r="L865" s="126"/>
      <c r="M865" s="125"/>
      <c r="N865" s="132" t="str">
        <f t="shared" si="111"/>
        <v>864</v>
      </c>
      <c r="O865" s="478"/>
      <c r="P865" s="478"/>
      <c r="Q865" s="125"/>
      <c r="R865" s="127"/>
      <c r="S865" s="127"/>
      <c r="T865" s="133" t="str">
        <f t="shared" si="112"/>
        <v/>
      </c>
      <c r="U865" s="134" t="str">
        <f t="shared" si="113"/>
        <v/>
      </c>
      <c r="V865" s="125"/>
      <c r="W865" s="125"/>
      <c r="X865" s="125"/>
      <c r="Y865" s="125"/>
      <c r="Z865" s="128"/>
      <c r="AA865" s="692" t="str">
        <f t="shared" si="106"/>
        <v>ERROR</v>
      </c>
      <c r="AB865" s="128"/>
      <c r="AC865" s="128"/>
      <c r="AD865" s="635"/>
      <c r="AE865" s="131" t="str">
        <f t="shared" si="107"/>
        <v>ERROR</v>
      </c>
      <c r="AF865" s="479"/>
      <c r="AG865" s="690"/>
      <c r="AH865" s="481"/>
      <c r="AI865" s="689"/>
      <c r="AJ865" s="480"/>
      <c r="AK865" s="127"/>
      <c r="AL865" s="125"/>
      <c r="AM865" s="125"/>
      <c r="AN865" s="128"/>
      <c r="AO865" s="128"/>
      <c r="AP865" s="125"/>
      <c r="AQ865" s="705"/>
      <c r="AR865" s="96" t="str">
        <f t="shared" si="108"/>
        <v/>
      </c>
      <c r="AS865" s="96" t="str">
        <f t="shared" si="109"/>
        <v/>
      </c>
      <c r="AT865" s="132" t="str">
        <f t="shared" si="110"/>
        <v xml:space="preserve"> - </v>
      </c>
      <c r="AU865" s="477" t="str">
        <f>IFERROR(VLOOKUP(B865,adm!$C$2:$E$36,3,FALSE),"")</f>
        <v/>
      </c>
      <c r="AV865" s="258"/>
      <c r="AW865" s="122"/>
      <c r="AX865" s="122"/>
      <c r="AY865" s="122"/>
      <c r="AZ865" s="122"/>
      <c r="BA865" s="122"/>
    </row>
    <row r="866" spans="1:53" ht="15" customHeight="1" x14ac:dyDescent="0.25">
      <c r="A866" s="812">
        <v>865</v>
      </c>
      <c r="B866" s="123"/>
      <c r="C866" s="131"/>
      <c r="D866" s="124"/>
      <c r="E866" s="543"/>
      <c r="F866" s="124"/>
      <c r="G866" s="681"/>
      <c r="H866" s="125"/>
      <c r="I866" s="742"/>
      <c r="J866" s="126"/>
      <c r="K866" s="701"/>
      <c r="L866" s="126"/>
      <c r="M866" s="125"/>
      <c r="N866" s="132" t="str">
        <f t="shared" si="111"/>
        <v>865</v>
      </c>
      <c r="O866" s="478"/>
      <c r="P866" s="478"/>
      <c r="Q866" s="125"/>
      <c r="R866" s="127"/>
      <c r="S866" s="127"/>
      <c r="T866" s="133" t="str">
        <f t="shared" si="112"/>
        <v/>
      </c>
      <c r="U866" s="134" t="str">
        <f t="shared" si="113"/>
        <v/>
      </c>
      <c r="V866" s="125"/>
      <c r="W866" s="125"/>
      <c r="X866" s="125"/>
      <c r="Y866" s="125"/>
      <c r="Z866" s="128"/>
      <c r="AA866" s="692" t="str">
        <f t="shared" si="106"/>
        <v>ERROR</v>
      </c>
      <c r="AB866" s="128"/>
      <c r="AC866" s="128"/>
      <c r="AD866" s="635"/>
      <c r="AE866" s="131" t="str">
        <f t="shared" si="107"/>
        <v>ERROR</v>
      </c>
      <c r="AF866" s="479"/>
      <c r="AG866" s="690"/>
      <c r="AH866" s="481"/>
      <c r="AI866" s="689"/>
      <c r="AJ866" s="480"/>
      <c r="AK866" s="127"/>
      <c r="AL866" s="125"/>
      <c r="AM866" s="125"/>
      <c r="AN866" s="128"/>
      <c r="AO866" s="128"/>
      <c r="AP866" s="125"/>
      <c r="AQ866" s="705"/>
      <c r="AR866" s="96" t="str">
        <f t="shared" si="108"/>
        <v/>
      </c>
      <c r="AS866" s="96" t="str">
        <f t="shared" si="109"/>
        <v/>
      </c>
      <c r="AT866" s="132" t="str">
        <f t="shared" si="110"/>
        <v xml:space="preserve"> - </v>
      </c>
      <c r="AU866" s="477" t="str">
        <f>IFERROR(VLOOKUP(B866,adm!$C$2:$E$36,3,FALSE),"")</f>
        <v/>
      </c>
      <c r="AV866" s="258"/>
      <c r="AW866" s="122"/>
      <c r="AX866" s="122"/>
      <c r="AY866" s="122"/>
      <c r="AZ866" s="122"/>
      <c r="BA866" s="122"/>
    </row>
    <row r="867" spans="1:53" ht="15" customHeight="1" x14ac:dyDescent="0.25">
      <c r="A867" s="812">
        <v>866</v>
      </c>
      <c r="B867" s="123"/>
      <c r="C867" s="131"/>
      <c r="D867" s="124"/>
      <c r="E867" s="543"/>
      <c r="F867" s="124"/>
      <c r="G867" s="681"/>
      <c r="H867" s="125"/>
      <c r="I867" s="742"/>
      <c r="J867" s="126"/>
      <c r="K867" s="701"/>
      <c r="L867" s="126"/>
      <c r="M867" s="125"/>
      <c r="N867" s="132" t="str">
        <f t="shared" si="111"/>
        <v>866</v>
      </c>
      <c r="O867" s="478"/>
      <c r="P867" s="478"/>
      <c r="Q867" s="125"/>
      <c r="R867" s="127"/>
      <c r="S867" s="127"/>
      <c r="T867" s="133" t="str">
        <f t="shared" si="112"/>
        <v/>
      </c>
      <c r="U867" s="134" t="str">
        <f t="shared" si="113"/>
        <v/>
      </c>
      <c r="V867" s="125"/>
      <c r="W867" s="125"/>
      <c r="X867" s="125"/>
      <c r="Y867" s="125"/>
      <c r="Z867" s="128"/>
      <c r="AA867" s="692" t="str">
        <f t="shared" si="106"/>
        <v>ERROR</v>
      </c>
      <c r="AB867" s="128"/>
      <c r="AC867" s="128"/>
      <c r="AD867" s="635"/>
      <c r="AE867" s="131" t="str">
        <f t="shared" si="107"/>
        <v>ERROR</v>
      </c>
      <c r="AF867" s="479"/>
      <c r="AG867" s="690"/>
      <c r="AH867" s="481"/>
      <c r="AI867" s="689"/>
      <c r="AJ867" s="480"/>
      <c r="AK867" s="127"/>
      <c r="AL867" s="125"/>
      <c r="AM867" s="125"/>
      <c r="AN867" s="128"/>
      <c r="AO867" s="128"/>
      <c r="AP867" s="125"/>
      <c r="AQ867" s="705"/>
      <c r="AR867" s="96" t="str">
        <f t="shared" si="108"/>
        <v/>
      </c>
      <c r="AS867" s="96" t="str">
        <f t="shared" si="109"/>
        <v/>
      </c>
      <c r="AT867" s="132" t="str">
        <f t="shared" si="110"/>
        <v xml:space="preserve"> - </v>
      </c>
      <c r="AU867" s="477" t="str">
        <f>IFERROR(VLOOKUP(B867,adm!$C$2:$E$36,3,FALSE),"")</f>
        <v/>
      </c>
      <c r="AV867" s="258"/>
      <c r="AW867" s="122"/>
      <c r="AX867" s="122"/>
      <c r="AY867" s="122"/>
      <c r="AZ867" s="122"/>
      <c r="BA867" s="122"/>
    </row>
    <row r="868" spans="1:53" ht="15" customHeight="1" x14ac:dyDescent="0.25">
      <c r="A868" s="812">
        <v>867</v>
      </c>
      <c r="B868" s="123"/>
      <c r="C868" s="131"/>
      <c r="D868" s="124"/>
      <c r="E868" s="543"/>
      <c r="F868" s="124"/>
      <c r="G868" s="681"/>
      <c r="H868" s="125"/>
      <c r="I868" s="742"/>
      <c r="J868" s="126"/>
      <c r="K868" s="701"/>
      <c r="L868" s="126"/>
      <c r="M868" s="125"/>
      <c r="N868" s="132" t="str">
        <f t="shared" si="111"/>
        <v>867</v>
      </c>
      <c r="O868" s="478"/>
      <c r="P868" s="478"/>
      <c r="Q868" s="125"/>
      <c r="R868" s="127"/>
      <c r="S868" s="127"/>
      <c r="T868" s="133" t="str">
        <f t="shared" si="112"/>
        <v/>
      </c>
      <c r="U868" s="134" t="str">
        <f t="shared" si="113"/>
        <v/>
      </c>
      <c r="V868" s="125"/>
      <c r="W868" s="125"/>
      <c r="X868" s="125"/>
      <c r="Y868" s="125"/>
      <c r="Z868" s="128"/>
      <c r="AA868" s="692" t="str">
        <f t="shared" si="106"/>
        <v>ERROR</v>
      </c>
      <c r="AB868" s="128"/>
      <c r="AC868" s="128"/>
      <c r="AD868" s="635"/>
      <c r="AE868" s="131" t="str">
        <f t="shared" si="107"/>
        <v>ERROR</v>
      </c>
      <c r="AF868" s="479"/>
      <c r="AG868" s="690"/>
      <c r="AH868" s="481"/>
      <c r="AI868" s="689"/>
      <c r="AJ868" s="480"/>
      <c r="AK868" s="127"/>
      <c r="AL868" s="125"/>
      <c r="AM868" s="125"/>
      <c r="AN868" s="128"/>
      <c r="AO868" s="128"/>
      <c r="AP868" s="125"/>
      <c r="AQ868" s="705"/>
      <c r="AR868" s="96" t="str">
        <f t="shared" si="108"/>
        <v/>
      </c>
      <c r="AS868" s="96" t="str">
        <f t="shared" si="109"/>
        <v/>
      </c>
      <c r="AT868" s="132" t="str">
        <f t="shared" si="110"/>
        <v xml:space="preserve"> - </v>
      </c>
      <c r="AU868" s="477" t="str">
        <f>IFERROR(VLOOKUP(B868,adm!$C$2:$E$36,3,FALSE),"")</f>
        <v/>
      </c>
      <c r="AV868" s="258"/>
      <c r="AW868" s="122"/>
      <c r="AX868" s="122"/>
      <c r="AY868" s="122"/>
      <c r="AZ868" s="122"/>
      <c r="BA868" s="122"/>
    </row>
    <row r="869" spans="1:53" ht="15" customHeight="1" x14ac:dyDescent="0.25">
      <c r="A869" s="812">
        <v>868</v>
      </c>
      <c r="B869" s="123"/>
      <c r="C869" s="131"/>
      <c r="D869" s="124"/>
      <c r="E869" s="543"/>
      <c r="F869" s="124"/>
      <c r="G869" s="681"/>
      <c r="H869" s="125"/>
      <c r="I869" s="742"/>
      <c r="J869" s="126"/>
      <c r="K869" s="701"/>
      <c r="L869" s="126"/>
      <c r="M869" s="125"/>
      <c r="N869" s="132" t="str">
        <f t="shared" si="111"/>
        <v>868</v>
      </c>
      <c r="O869" s="478"/>
      <c r="P869" s="478"/>
      <c r="Q869" s="125"/>
      <c r="R869" s="127"/>
      <c r="S869" s="127"/>
      <c r="T869" s="133" t="str">
        <f t="shared" si="112"/>
        <v/>
      </c>
      <c r="U869" s="134" t="str">
        <f t="shared" si="113"/>
        <v/>
      </c>
      <c r="V869" s="125"/>
      <c r="W869" s="125"/>
      <c r="X869" s="125"/>
      <c r="Y869" s="125"/>
      <c r="Z869" s="128"/>
      <c r="AA869" s="692" t="str">
        <f t="shared" si="106"/>
        <v>ERROR</v>
      </c>
      <c r="AB869" s="128"/>
      <c r="AC869" s="128"/>
      <c r="AD869" s="635"/>
      <c r="AE869" s="131" t="str">
        <f t="shared" si="107"/>
        <v>ERROR</v>
      </c>
      <c r="AF869" s="479"/>
      <c r="AG869" s="690"/>
      <c r="AH869" s="481"/>
      <c r="AI869" s="689"/>
      <c r="AJ869" s="480"/>
      <c r="AK869" s="127"/>
      <c r="AL869" s="125"/>
      <c r="AM869" s="125"/>
      <c r="AN869" s="128"/>
      <c r="AO869" s="128"/>
      <c r="AP869" s="125"/>
      <c r="AQ869" s="705"/>
      <c r="AR869" s="96" t="str">
        <f t="shared" si="108"/>
        <v/>
      </c>
      <c r="AS869" s="96" t="str">
        <f t="shared" si="109"/>
        <v/>
      </c>
      <c r="AT869" s="132" t="str">
        <f t="shared" si="110"/>
        <v xml:space="preserve"> - </v>
      </c>
      <c r="AU869" s="477" t="str">
        <f>IFERROR(VLOOKUP(B869,adm!$C$2:$E$36,3,FALSE),"")</f>
        <v/>
      </c>
      <c r="AV869" s="258"/>
      <c r="AW869" s="122"/>
      <c r="AX869" s="122"/>
      <c r="AY869" s="122"/>
      <c r="AZ869" s="122"/>
      <c r="BA869" s="122"/>
    </row>
    <row r="870" spans="1:53" ht="15" customHeight="1" x14ac:dyDescent="0.25">
      <c r="A870" s="812">
        <v>869</v>
      </c>
      <c r="B870" s="123"/>
      <c r="C870" s="131"/>
      <c r="D870" s="124"/>
      <c r="E870" s="543"/>
      <c r="F870" s="124"/>
      <c r="G870" s="681"/>
      <c r="H870" s="125"/>
      <c r="I870" s="742"/>
      <c r="J870" s="126"/>
      <c r="K870" s="701"/>
      <c r="L870" s="126"/>
      <c r="M870" s="125"/>
      <c r="N870" s="132" t="str">
        <f t="shared" si="111"/>
        <v>869</v>
      </c>
      <c r="O870" s="478"/>
      <c r="P870" s="478"/>
      <c r="Q870" s="125"/>
      <c r="R870" s="127"/>
      <c r="S870" s="127"/>
      <c r="T870" s="133" t="str">
        <f t="shared" si="112"/>
        <v/>
      </c>
      <c r="U870" s="134" t="str">
        <f t="shared" si="113"/>
        <v/>
      </c>
      <c r="V870" s="125"/>
      <c r="W870" s="125"/>
      <c r="X870" s="125"/>
      <c r="Y870" s="125"/>
      <c r="Z870" s="128"/>
      <c r="AA870" s="692" t="str">
        <f t="shared" si="106"/>
        <v>ERROR</v>
      </c>
      <c r="AB870" s="128"/>
      <c r="AC870" s="128"/>
      <c r="AD870" s="635"/>
      <c r="AE870" s="131" t="str">
        <f t="shared" si="107"/>
        <v>ERROR</v>
      </c>
      <c r="AF870" s="479"/>
      <c r="AG870" s="690"/>
      <c r="AH870" s="481"/>
      <c r="AI870" s="689"/>
      <c r="AJ870" s="480"/>
      <c r="AK870" s="127"/>
      <c r="AL870" s="125"/>
      <c r="AM870" s="125"/>
      <c r="AN870" s="128"/>
      <c r="AO870" s="128"/>
      <c r="AP870" s="125"/>
      <c r="AQ870" s="705"/>
      <c r="AR870" s="96" t="str">
        <f t="shared" si="108"/>
        <v/>
      </c>
      <c r="AS870" s="96" t="str">
        <f t="shared" si="109"/>
        <v/>
      </c>
      <c r="AT870" s="132" t="str">
        <f t="shared" si="110"/>
        <v xml:space="preserve"> - </v>
      </c>
      <c r="AU870" s="477" t="str">
        <f>IFERROR(VLOOKUP(B870,adm!$C$2:$E$36,3,FALSE),"")</f>
        <v/>
      </c>
      <c r="AV870" s="258"/>
      <c r="AW870" s="122"/>
      <c r="AX870" s="122"/>
      <c r="AY870" s="122"/>
      <c r="AZ870" s="122"/>
      <c r="BA870" s="122"/>
    </row>
    <row r="871" spans="1:53" ht="15" customHeight="1" x14ac:dyDescent="0.25">
      <c r="A871" s="812">
        <v>870</v>
      </c>
      <c r="B871" s="123"/>
      <c r="C871" s="131"/>
      <c r="D871" s="124"/>
      <c r="E871" s="543"/>
      <c r="F871" s="124"/>
      <c r="G871" s="681"/>
      <c r="H871" s="125"/>
      <c r="I871" s="742"/>
      <c r="J871" s="126"/>
      <c r="K871" s="701"/>
      <c r="L871" s="126"/>
      <c r="M871" s="125"/>
      <c r="N871" s="132" t="str">
        <f t="shared" si="111"/>
        <v>870</v>
      </c>
      <c r="O871" s="478"/>
      <c r="P871" s="478"/>
      <c r="Q871" s="125"/>
      <c r="R871" s="127"/>
      <c r="S871" s="127"/>
      <c r="T871" s="133" t="str">
        <f t="shared" si="112"/>
        <v/>
      </c>
      <c r="U871" s="134" t="str">
        <f t="shared" si="113"/>
        <v/>
      </c>
      <c r="V871" s="125"/>
      <c r="W871" s="125"/>
      <c r="X871" s="125"/>
      <c r="Y871" s="125"/>
      <c r="Z871" s="128"/>
      <c r="AA871" s="692" t="str">
        <f t="shared" si="106"/>
        <v>ERROR</v>
      </c>
      <c r="AB871" s="128"/>
      <c r="AC871" s="128"/>
      <c r="AD871" s="635"/>
      <c r="AE871" s="131" t="str">
        <f t="shared" si="107"/>
        <v>ERROR</v>
      </c>
      <c r="AF871" s="479"/>
      <c r="AG871" s="690"/>
      <c r="AH871" s="481"/>
      <c r="AI871" s="689"/>
      <c r="AJ871" s="480"/>
      <c r="AK871" s="127"/>
      <c r="AL871" s="125"/>
      <c r="AM871" s="125"/>
      <c r="AN871" s="128"/>
      <c r="AO871" s="128"/>
      <c r="AP871" s="125"/>
      <c r="AQ871" s="705"/>
      <c r="AR871" s="96" t="str">
        <f t="shared" si="108"/>
        <v/>
      </c>
      <c r="AS871" s="96" t="str">
        <f t="shared" si="109"/>
        <v/>
      </c>
      <c r="AT871" s="132" t="str">
        <f t="shared" si="110"/>
        <v xml:space="preserve"> - </v>
      </c>
      <c r="AU871" s="477" t="str">
        <f>IFERROR(VLOOKUP(B871,adm!$C$2:$E$36,3,FALSE),"")</f>
        <v/>
      </c>
      <c r="AV871" s="258"/>
      <c r="AW871" s="122"/>
      <c r="AX871" s="122"/>
      <c r="AY871" s="122"/>
      <c r="AZ871" s="122"/>
      <c r="BA871" s="122"/>
    </row>
    <row r="872" spans="1:53" ht="15" customHeight="1" x14ac:dyDescent="0.25">
      <c r="A872" s="812">
        <v>871</v>
      </c>
      <c r="B872" s="123"/>
      <c r="C872" s="131"/>
      <c r="D872" s="124"/>
      <c r="E872" s="543"/>
      <c r="F872" s="124"/>
      <c r="G872" s="681"/>
      <c r="H872" s="125"/>
      <c r="I872" s="742"/>
      <c r="J872" s="126"/>
      <c r="K872" s="701"/>
      <c r="L872" s="126"/>
      <c r="M872" s="125"/>
      <c r="N872" s="132" t="str">
        <f t="shared" si="111"/>
        <v>871</v>
      </c>
      <c r="O872" s="478"/>
      <c r="P872" s="478"/>
      <c r="Q872" s="125"/>
      <c r="R872" s="127"/>
      <c r="S872" s="127"/>
      <c r="T872" s="133" t="str">
        <f t="shared" si="112"/>
        <v/>
      </c>
      <c r="U872" s="134" t="str">
        <f t="shared" si="113"/>
        <v/>
      </c>
      <c r="V872" s="125"/>
      <c r="W872" s="125"/>
      <c r="X872" s="125"/>
      <c r="Y872" s="125"/>
      <c r="Z872" s="128"/>
      <c r="AA872" s="692" t="str">
        <f t="shared" si="106"/>
        <v>ERROR</v>
      </c>
      <c r="AB872" s="128"/>
      <c r="AC872" s="128"/>
      <c r="AD872" s="635"/>
      <c r="AE872" s="131" t="str">
        <f t="shared" si="107"/>
        <v>ERROR</v>
      </c>
      <c r="AF872" s="479"/>
      <c r="AG872" s="690"/>
      <c r="AH872" s="481"/>
      <c r="AI872" s="689"/>
      <c r="AJ872" s="480"/>
      <c r="AK872" s="127"/>
      <c r="AL872" s="125"/>
      <c r="AM872" s="125"/>
      <c r="AN872" s="128"/>
      <c r="AO872" s="128"/>
      <c r="AP872" s="125"/>
      <c r="AQ872" s="705"/>
      <c r="AR872" s="96" t="str">
        <f t="shared" si="108"/>
        <v/>
      </c>
      <c r="AS872" s="96" t="str">
        <f t="shared" si="109"/>
        <v/>
      </c>
      <c r="AT872" s="132" t="str">
        <f t="shared" si="110"/>
        <v xml:space="preserve"> - </v>
      </c>
      <c r="AU872" s="477" t="str">
        <f>IFERROR(VLOOKUP(B872,adm!$C$2:$E$36,3,FALSE),"")</f>
        <v/>
      </c>
      <c r="AV872" s="258"/>
      <c r="AW872" s="122"/>
      <c r="AX872" s="122"/>
      <c r="AY872" s="122"/>
      <c r="AZ872" s="122"/>
      <c r="BA872" s="122"/>
    </row>
    <row r="873" spans="1:53" ht="15" customHeight="1" x14ac:dyDescent="0.25">
      <c r="A873" s="812">
        <v>872</v>
      </c>
      <c r="B873" s="123"/>
      <c r="C873" s="131"/>
      <c r="D873" s="124"/>
      <c r="E873" s="543"/>
      <c r="F873" s="124"/>
      <c r="G873" s="681"/>
      <c r="H873" s="125"/>
      <c r="I873" s="742"/>
      <c r="J873" s="126"/>
      <c r="K873" s="701"/>
      <c r="L873" s="126"/>
      <c r="M873" s="125"/>
      <c r="N873" s="132" t="str">
        <f t="shared" si="111"/>
        <v>872</v>
      </c>
      <c r="O873" s="478"/>
      <c r="P873" s="478"/>
      <c r="Q873" s="125"/>
      <c r="R873" s="127"/>
      <c r="S873" s="127"/>
      <c r="T873" s="133" t="str">
        <f t="shared" si="112"/>
        <v/>
      </c>
      <c r="U873" s="134" t="str">
        <f t="shared" si="113"/>
        <v/>
      </c>
      <c r="V873" s="125"/>
      <c r="W873" s="125"/>
      <c r="X873" s="125"/>
      <c r="Y873" s="125"/>
      <c r="Z873" s="128"/>
      <c r="AA873" s="692" t="str">
        <f t="shared" si="106"/>
        <v>ERROR</v>
      </c>
      <c r="AB873" s="128"/>
      <c r="AC873" s="128"/>
      <c r="AD873" s="635"/>
      <c r="AE873" s="131" t="str">
        <f t="shared" si="107"/>
        <v>ERROR</v>
      </c>
      <c r="AF873" s="479"/>
      <c r="AG873" s="690"/>
      <c r="AH873" s="481"/>
      <c r="AI873" s="689"/>
      <c r="AJ873" s="480"/>
      <c r="AK873" s="127"/>
      <c r="AL873" s="125"/>
      <c r="AM873" s="125"/>
      <c r="AN873" s="128"/>
      <c r="AO873" s="128"/>
      <c r="AP873" s="125"/>
      <c r="AQ873" s="705"/>
      <c r="AR873" s="96" t="str">
        <f t="shared" si="108"/>
        <v/>
      </c>
      <c r="AS873" s="96" t="str">
        <f t="shared" si="109"/>
        <v/>
      </c>
      <c r="AT873" s="132" t="str">
        <f t="shared" si="110"/>
        <v xml:space="preserve"> - </v>
      </c>
      <c r="AU873" s="477" t="str">
        <f>IFERROR(VLOOKUP(B873,adm!$C$2:$E$36,3,FALSE),"")</f>
        <v/>
      </c>
      <c r="AV873" s="258"/>
      <c r="AW873" s="122"/>
      <c r="AX873" s="122"/>
      <c r="AY873" s="122"/>
      <c r="AZ873" s="122"/>
      <c r="BA873" s="122"/>
    </row>
    <row r="874" spans="1:53" ht="15" customHeight="1" x14ac:dyDescent="0.25">
      <c r="A874" s="812">
        <v>873</v>
      </c>
      <c r="B874" s="123"/>
      <c r="C874" s="131"/>
      <c r="D874" s="124"/>
      <c r="E874" s="543"/>
      <c r="F874" s="124"/>
      <c r="G874" s="681"/>
      <c r="H874" s="125"/>
      <c r="I874" s="742"/>
      <c r="J874" s="126"/>
      <c r="K874" s="701"/>
      <c r="L874" s="126"/>
      <c r="M874" s="125"/>
      <c r="N874" s="132" t="str">
        <f t="shared" si="111"/>
        <v>873</v>
      </c>
      <c r="O874" s="478"/>
      <c r="P874" s="478"/>
      <c r="Q874" s="125"/>
      <c r="R874" s="127"/>
      <c r="S874" s="127"/>
      <c r="T874" s="133" t="str">
        <f t="shared" si="112"/>
        <v/>
      </c>
      <c r="U874" s="134" t="str">
        <f t="shared" si="113"/>
        <v/>
      </c>
      <c r="V874" s="125"/>
      <c r="W874" s="125"/>
      <c r="X874" s="125"/>
      <c r="Y874" s="125"/>
      <c r="Z874" s="128"/>
      <c r="AA874" s="692" t="str">
        <f t="shared" si="106"/>
        <v>ERROR</v>
      </c>
      <c r="AB874" s="128"/>
      <c r="AC874" s="128"/>
      <c r="AD874" s="635"/>
      <c r="AE874" s="131" t="str">
        <f t="shared" si="107"/>
        <v>ERROR</v>
      </c>
      <c r="AF874" s="479"/>
      <c r="AG874" s="690"/>
      <c r="AH874" s="481"/>
      <c r="AI874" s="689"/>
      <c r="AJ874" s="480"/>
      <c r="AK874" s="127"/>
      <c r="AL874" s="125"/>
      <c r="AM874" s="125"/>
      <c r="AN874" s="128"/>
      <c r="AO874" s="128"/>
      <c r="AP874" s="125"/>
      <c r="AQ874" s="705"/>
      <c r="AR874" s="96" t="str">
        <f t="shared" si="108"/>
        <v/>
      </c>
      <c r="AS874" s="96" t="str">
        <f t="shared" si="109"/>
        <v/>
      </c>
      <c r="AT874" s="132" t="str">
        <f t="shared" si="110"/>
        <v xml:space="preserve"> - </v>
      </c>
      <c r="AU874" s="477" t="str">
        <f>IFERROR(VLOOKUP(B874,adm!$C$2:$E$36,3,FALSE),"")</f>
        <v/>
      </c>
      <c r="AV874" s="258"/>
      <c r="AW874" s="122"/>
      <c r="AX874" s="122"/>
      <c r="AY874" s="122"/>
      <c r="AZ874" s="122"/>
      <c r="BA874" s="122"/>
    </row>
    <row r="875" spans="1:53" ht="15" customHeight="1" x14ac:dyDescent="0.25">
      <c r="A875" s="812">
        <v>874</v>
      </c>
      <c r="B875" s="123"/>
      <c r="C875" s="131"/>
      <c r="D875" s="124"/>
      <c r="E875" s="543"/>
      <c r="F875" s="124"/>
      <c r="G875" s="681"/>
      <c r="H875" s="125"/>
      <c r="I875" s="742"/>
      <c r="J875" s="126"/>
      <c r="K875" s="701"/>
      <c r="L875" s="126"/>
      <c r="M875" s="125"/>
      <c r="N875" s="132" t="str">
        <f t="shared" si="111"/>
        <v>874</v>
      </c>
      <c r="O875" s="478"/>
      <c r="P875" s="478"/>
      <c r="Q875" s="125"/>
      <c r="R875" s="127"/>
      <c r="S875" s="127"/>
      <c r="T875" s="133" t="str">
        <f t="shared" si="112"/>
        <v/>
      </c>
      <c r="U875" s="134" t="str">
        <f t="shared" si="113"/>
        <v/>
      </c>
      <c r="V875" s="125"/>
      <c r="W875" s="125"/>
      <c r="X875" s="125"/>
      <c r="Y875" s="125"/>
      <c r="Z875" s="128"/>
      <c r="AA875" s="692" t="str">
        <f t="shared" si="106"/>
        <v>ERROR</v>
      </c>
      <c r="AB875" s="128"/>
      <c r="AC875" s="128"/>
      <c r="AD875" s="635"/>
      <c r="AE875" s="131" t="str">
        <f t="shared" si="107"/>
        <v>ERROR</v>
      </c>
      <c r="AF875" s="479"/>
      <c r="AG875" s="690"/>
      <c r="AH875" s="481"/>
      <c r="AI875" s="689"/>
      <c r="AJ875" s="480"/>
      <c r="AK875" s="127"/>
      <c r="AL875" s="125"/>
      <c r="AM875" s="125"/>
      <c r="AN875" s="128"/>
      <c r="AO875" s="128"/>
      <c r="AP875" s="125"/>
      <c r="AQ875" s="705"/>
      <c r="AR875" s="96" t="str">
        <f t="shared" si="108"/>
        <v/>
      </c>
      <c r="AS875" s="96" t="str">
        <f t="shared" si="109"/>
        <v/>
      </c>
      <c r="AT875" s="132" t="str">
        <f t="shared" si="110"/>
        <v xml:space="preserve"> - </v>
      </c>
      <c r="AU875" s="477" t="str">
        <f>IFERROR(VLOOKUP(B875,adm!$C$2:$E$36,3,FALSE),"")</f>
        <v/>
      </c>
      <c r="AV875" s="258"/>
      <c r="AW875" s="122"/>
      <c r="AX875" s="122"/>
      <c r="AY875" s="122"/>
      <c r="AZ875" s="122"/>
      <c r="BA875" s="122"/>
    </row>
    <row r="876" spans="1:53" ht="15" customHeight="1" x14ac:dyDescent="0.25">
      <c r="A876" s="812">
        <v>875</v>
      </c>
      <c r="B876" s="123"/>
      <c r="C876" s="131"/>
      <c r="D876" s="124"/>
      <c r="E876" s="543"/>
      <c r="F876" s="124"/>
      <c r="G876" s="681"/>
      <c r="H876" s="125"/>
      <c r="I876" s="742"/>
      <c r="J876" s="126"/>
      <c r="K876" s="701"/>
      <c r="L876" s="126"/>
      <c r="M876" s="125"/>
      <c r="N876" s="132" t="str">
        <f t="shared" si="111"/>
        <v>875</v>
      </c>
      <c r="O876" s="478"/>
      <c r="P876" s="478"/>
      <c r="Q876" s="125"/>
      <c r="R876" s="127"/>
      <c r="S876" s="127"/>
      <c r="T876" s="133" t="str">
        <f t="shared" si="112"/>
        <v/>
      </c>
      <c r="U876" s="134" t="str">
        <f t="shared" si="113"/>
        <v/>
      </c>
      <c r="V876" s="125"/>
      <c r="W876" s="125"/>
      <c r="X876" s="125"/>
      <c r="Y876" s="125"/>
      <c r="Z876" s="128"/>
      <c r="AA876" s="692" t="str">
        <f t="shared" si="106"/>
        <v>ERROR</v>
      </c>
      <c r="AB876" s="128"/>
      <c r="AC876" s="128"/>
      <c r="AD876" s="635"/>
      <c r="AE876" s="131" t="str">
        <f t="shared" si="107"/>
        <v>ERROR</v>
      </c>
      <c r="AF876" s="479"/>
      <c r="AG876" s="690"/>
      <c r="AH876" s="481"/>
      <c r="AI876" s="689"/>
      <c r="AJ876" s="480"/>
      <c r="AK876" s="127"/>
      <c r="AL876" s="125"/>
      <c r="AM876" s="125"/>
      <c r="AN876" s="128"/>
      <c r="AO876" s="128"/>
      <c r="AP876" s="125"/>
      <c r="AQ876" s="705"/>
      <c r="AR876" s="96" t="str">
        <f t="shared" si="108"/>
        <v/>
      </c>
      <c r="AS876" s="96" t="str">
        <f t="shared" si="109"/>
        <v/>
      </c>
      <c r="AT876" s="132" t="str">
        <f t="shared" si="110"/>
        <v xml:space="preserve"> - </v>
      </c>
      <c r="AU876" s="477" t="str">
        <f>IFERROR(VLOOKUP(B876,adm!$C$2:$E$36,3,FALSE),"")</f>
        <v/>
      </c>
      <c r="AV876" s="258"/>
      <c r="AW876" s="122"/>
      <c r="AX876" s="122"/>
      <c r="AY876" s="122"/>
      <c r="AZ876" s="122"/>
      <c r="BA876" s="122"/>
    </row>
    <row r="877" spans="1:53" ht="15" customHeight="1" x14ac:dyDescent="0.25">
      <c r="A877" s="812">
        <v>876</v>
      </c>
      <c r="B877" s="123"/>
      <c r="C877" s="131"/>
      <c r="D877" s="124"/>
      <c r="E877" s="543"/>
      <c r="F877" s="124"/>
      <c r="G877" s="681"/>
      <c r="H877" s="125"/>
      <c r="I877" s="742"/>
      <c r="J877" s="126"/>
      <c r="K877" s="701"/>
      <c r="L877" s="126"/>
      <c r="M877" s="125"/>
      <c r="N877" s="132" t="str">
        <f t="shared" si="111"/>
        <v>876</v>
      </c>
      <c r="O877" s="478"/>
      <c r="P877" s="478"/>
      <c r="Q877" s="125"/>
      <c r="R877" s="127"/>
      <c r="S877" s="127"/>
      <c r="T877" s="133" t="str">
        <f t="shared" si="112"/>
        <v/>
      </c>
      <c r="U877" s="134" t="str">
        <f t="shared" si="113"/>
        <v/>
      </c>
      <c r="V877" s="125"/>
      <c r="W877" s="125"/>
      <c r="X877" s="125"/>
      <c r="Y877" s="125"/>
      <c r="Z877" s="128"/>
      <c r="AA877" s="692" t="str">
        <f t="shared" si="106"/>
        <v>ERROR</v>
      </c>
      <c r="AB877" s="128"/>
      <c r="AC877" s="128"/>
      <c r="AD877" s="635"/>
      <c r="AE877" s="131" t="str">
        <f t="shared" si="107"/>
        <v>ERROR</v>
      </c>
      <c r="AF877" s="479"/>
      <c r="AG877" s="690"/>
      <c r="AH877" s="481"/>
      <c r="AI877" s="689"/>
      <c r="AJ877" s="480"/>
      <c r="AK877" s="127"/>
      <c r="AL877" s="125"/>
      <c r="AM877" s="125"/>
      <c r="AN877" s="128"/>
      <c r="AO877" s="128"/>
      <c r="AP877" s="125"/>
      <c r="AQ877" s="705"/>
      <c r="AR877" s="96" t="str">
        <f t="shared" si="108"/>
        <v/>
      </c>
      <c r="AS877" s="96" t="str">
        <f t="shared" si="109"/>
        <v/>
      </c>
      <c r="AT877" s="132" t="str">
        <f t="shared" si="110"/>
        <v xml:space="preserve"> - </v>
      </c>
      <c r="AU877" s="477" t="str">
        <f>IFERROR(VLOOKUP(B877,adm!$C$2:$E$36,3,FALSE),"")</f>
        <v/>
      </c>
      <c r="AV877" s="258"/>
      <c r="AW877" s="122"/>
      <c r="AX877" s="122"/>
      <c r="AY877" s="122"/>
      <c r="AZ877" s="122"/>
      <c r="BA877" s="122"/>
    </row>
    <row r="878" spans="1:53" ht="15" customHeight="1" x14ac:dyDescent="0.25">
      <c r="A878" s="812">
        <v>877</v>
      </c>
      <c r="B878" s="123"/>
      <c r="C878" s="131"/>
      <c r="D878" s="124"/>
      <c r="E878" s="543"/>
      <c r="F878" s="124"/>
      <c r="G878" s="681"/>
      <c r="H878" s="125"/>
      <c r="I878" s="742"/>
      <c r="J878" s="126"/>
      <c r="K878" s="701"/>
      <c r="L878" s="126"/>
      <c r="M878" s="125"/>
      <c r="N878" s="132" t="str">
        <f t="shared" si="111"/>
        <v>877</v>
      </c>
      <c r="O878" s="478"/>
      <c r="P878" s="478"/>
      <c r="Q878" s="125"/>
      <c r="R878" s="127"/>
      <c r="S878" s="127"/>
      <c r="T878" s="133" t="str">
        <f t="shared" si="112"/>
        <v/>
      </c>
      <c r="U878" s="134" t="str">
        <f t="shared" si="113"/>
        <v/>
      </c>
      <c r="V878" s="125"/>
      <c r="W878" s="125"/>
      <c r="X878" s="125"/>
      <c r="Y878" s="125"/>
      <c r="Z878" s="128"/>
      <c r="AA878" s="692" t="str">
        <f t="shared" si="106"/>
        <v>ERROR</v>
      </c>
      <c r="AB878" s="128"/>
      <c r="AC878" s="128"/>
      <c r="AD878" s="635"/>
      <c r="AE878" s="131" t="str">
        <f t="shared" si="107"/>
        <v>ERROR</v>
      </c>
      <c r="AF878" s="479"/>
      <c r="AG878" s="690"/>
      <c r="AH878" s="481"/>
      <c r="AI878" s="689"/>
      <c r="AJ878" s="480"/>
      <c r="AK878" s="127"/>
      <c r="AL878" s="125"/>
      <c r="AM878" s="125"/>
      <c r="AN878" s="128"/>
      <c r="AO878" s="128"/>
      <c r="AP878" s="125"/>
      <c r="AQ878" s="705"/>
      <c r="AR878" s="96" t="str">
        <f t="shared" si="108"/>
        <v/>
      </c>
      <c r="AS878" s="96" t="str">
        <f t="shared" si="109"/>
        <v/>
      </c>
      <c r="AT878" s="132" t="str">
        <f t="shared" si="110"/>
        <v xml:space="preserve"> - </v>
      </c>
      <c r="AU878" s="477" t="str">
        <f>IFERROR(VLOOKUP(B878,adm!$C$2:$E$36,3,FALSE),"")</f>
        <v/>
      </c>
      <c r="AV878" s="258"/>
      <c r="AW878" s="122"/>
      <c r="AX878" s="122"/>
      <c r="AY878" s="122"/>
      <c r="AZ878" s="122"/>
      <c r="BA878" s="122"/>
    </row>
    <row r="879" spans="1:53" ht="15" customHeight="1" x14ac:dyDescent="0.25">
      <c r="A879" s="812">
        <v>878</v>
      </c>
      <c r="B879" s="123"/>
      <c r="C879" s="131"/>
      <c r="D879" s="124"/>
      <c r="E879" s="543"/>
      <c r="F879" s="124"/>
      <c r="G879" s="681"/>
      <c r="H879" s="125"/>
      <c r="I879" s="742"/>
      <c r="J879" s="126"/>
      <c r="K879" s="701"/>
      <c r="L879" s="126"/>
      <c r="M879" s="125"/>
      <c r="N879" s="132" t="str">
        <f t="shared" si="111"/>
        <v>878</v>
      </c>
      <c r="O879" s="478"/>
      <c r="P879" s="478"/>
      <c r="Q879" s="125"/>
      <c r="R879" s="127"/>
      <c r="S879" s="127"/>
      <c r="T879" s="133" t="str">
        <f t="shared" si="112"/>
        <v/>
      </c>
      <c r="U879" s="134" t="str">
        <f t="shared" si="113"/>
        <v/>
      </c>
      <c r="V879" s="125"/>
      <c r="W879" s="125"/>
      <c r="X879" s="125"/>
      <c r="Y879" s="125"/>
      <c r="Z879" s="128"/>
      <c r="AA879" s="692" t="str">
        <f t="shared" si="106"/>
        <v>ERROR</v>
      </c>
      <c r="AB879" s="128"/>
      <c r="AC879" s="128"/>
      <c r="AD879" s="635"/>
      <c r="AE879" s="131" t="str">
        <f t="shared" si="107"/>
        <v>ERROR</v>
      </c>
      <c r="AF879" s="479"/>
      <c r="AG879" s="690"/>
      <c r="AH879" s="481"/>
      <c r="AI879" s="689"/>
      <c r="AJ879" s="480"/>
      <c r="AK879" s="127"/>
      <c r="AL879" s="125"/>
      <c r="AM879" s="125"/>
      <c r="AN879" s="128"/>
      <c r="AO879" s="128"/>
      <c r="AP879" s="125"/>
      <c r="AQ879" s="705"/>
      <c r="AR879" s="96" t="str">
        <f t="shared" si="108"/>
        <v/>
      </c>
      <c r="AS879" s="96" t="str">
        <f t="shared" si="109"/>
        <v/>
      </c>
      <c r="AT879" s="132" t="str">
        <f t="shared" si="110"/>
        <v xml:space="preserve"> - </v>
      </c>
      <c r="AU879" s="477" t="str">
        <f>IFERROR(VLOOKUP(B879,adm!$C$2:$E$36,3,FALSE),"")</f>
        <v/>
      </c>
      <c r="AV879" s="258"/>
      <c r="AW879" s="122"/>
      <c r="AX879" s="122"/>
      <c r="AY879" s="122"/>
      <c r="AZ879" s="122"/>
      <c r="BA879" s="122"/>
    </row>
    <row r="880" spans="1:53" ht="15" customHeight="1" x14ac:dyDescent="0.25">
      <c r="A880" s="812">
        <v>879</v>
      </c>
      <c r="B880" s="123"/>
      <c r="C880" s="131"/>
      <c r="D880" s="124"/>
      <c r="E880" s="543"/>
      <c r="F880" s="124"/>
      <c r="G880" s="681"/>
      <c r="H880" s="125"/>
      <c r="I880" s="742"/>
      <c r="J880" s="126"/>
      <c r="K880" s="701"/>
      <c r="L880" s="126"/>
      <c r="M880" s="125"/>
      <c r="N880" s="132" t="str">
        <f t="shared" si="111"/>
        <v>879</v>
      </c>
      <c r="O880" s="478"/>
      <c r="P880" s="478"/>
      <c r="Q880" s="125"/>
      <c r="R880" s="127"/>
      <c r="S880" s="127"/>
      <c r="T880" s="133" t="str">
        <f t="shared" si="112"/>
        <v/>
      </c>
      <c r="U880" s="134" t="str">
        <f t="shared" si="113"/>
        <v/>
      </c>
      <c r="V880" s="125"/>
      <c r="W880" s="125"/>
      <c r="X880" s="125"/>
      <c r="Y880" s="125"/>
      <c r="Z880" s="128"/>
      <c r="AA880" s="692" t="str">
        <f t="shared" si="106"/>
        <v>ERROR</v>
      </c>
      <c r="AB880" s="128"/>
      <c r="AC880" s="128"/>
      <c r="AD880" s="635"/>
      <c r="AE880" s="131" t="str">
        <f t="shared" si="107"/>
        <v>ERROR</v>
      </c>
      <c r="AF880" s="479"/>
      <c r="AG880" s="690"/>
      <c r="AH880" s="481"/>
      <c r="AI880" s="689"/>
      <c r="AJ880" s="480"/>
      <c r="AK880" s="127"/>
      <c r="AL880" s="125"/>
      <c r="AM880" s="125"/>
      <c r="AN880" s="128"/>
      <c r="AO880" s="128"/>
      <c r="AP880" s="125"/>
      <c r="AQ880" s="705"/>
      <c r="AR880" s="96" t="str">
        <f t="shared" si="108"/>
        <v/>
      </c>
      <c r="AS880" s="96" t="str">
        <f t="shared" si="109"/>
        <v/>
      </c>
      <c r="AT880" s="132" t="str">
        <f t="shared" si="110"/>
        <v xml:space="preserve"> - </v>
      </c>
      <c r="AU880" s="477" t="str">
        <f>IFERROR(VLOOKUP(B880,adm!$C$2:$E$36,3,FALSE),"")</f>
        <v/>
      </c>
      <c r="AV880" s="258"/>
      <c r="AW880" s="122"/>
      <c r="AX880" s="122"/>
      <c r="AY880" s="122"/>
      <c r="AZ880" s="122"/>
      <c r="BA880" s="122"/>
    </row>
    <row r="881" spans="1:53" ht="15" customHeight="1" x14ac:dyDescent="0.25">
      <c r="A881" s="812">
        <v>880</v>
      </c>
      <c r="B881" s="123"/>
      <c r="C881" s="131"/>
      <c r="D881" s="124"/>
      <c r="E881" s="543"/>
      <c r="F881" s="124"/>
      <c r="G881" s="681"/>
      <c r="H881" s="125"/>
      <c r="I881" s="742"/>
      <c r="J881" s="126"/>
      <c r="K881" s="701"/>
      <c r="L881" s="126"/>
      <c r="M881" s="125"/>
      <c r="N881" s="132" t="str">
        <f t="shared" si="111"/>
        <v>880</v>
      </c>
      <c r="O881" s="478"/>
      <c r="P881" s="478"/>
      <c r="Q881" s="125"/>
      <c r="R881" s="127"/>
      <c r="S881" s="127"/>
      <c r="T881" s="133" t="str">
        <f t="shared" si="112"/>
        <v/>
      </c>
      <c r="U881" s="134" t="str">
        <f t="shared" si="113"/>
        <v/>
      </c>
      <c r="V881" s="125"/>
      <c r="W881" s="125"/>
      <c r="X881" s="125"/>
      <c r="Y881" s="125"/>
      <c r="Z881" s="128"/>
      <c r="AA881" s="692" t="str">
        <f t="shared" si="106"/>
        <v>ERROR</v>
      </c>
      <c r="AB881" s="128"/>
      <c r="AC881" s="128"/>
      <c r="AD881" s="635"/>
      <c r="AE881" s="131" t="str">
        <f t="shared" si="107"/>
        <v>ERROR</v>
      </c>
      <c r="AF881" s="479"/>
      <c r="AG881" s="690"/>
      <c r="AH881" s="481"/>
      <c r="AI881" s="689"/>
      <c r="AJ881" s="480"/>
      <c r="AK881" s="127"/>
      <c r="AL881" s="125"/>
      <c r="AM881" s="125"/>
      <c r="AN881" s="128"/>
      <c r="AO881" s="128"/>
      <c r="AP881" s="125"/>
      <c r="AQ881" s="705"/>
      <c r="AR881" s="96" t="str">
        <f t="shared" si="108"/>
        <v/>
      </c>
      <c r="AS881" s="96" t="str">
        <f t="shared" si="109"/>
        <v/>
      </c>
      <c r="AT881" s="132" t="str">
        <f t="shared" si="110"/>
        <v xml:space="preserve"> - </v>
      </c>
      <c r="AU881" s="477" t="str">
        <f>IFERROR(VLOOKUP(B881,adm!$C$2:$E$36,3,FALSE),"")</f>
        <v/>
      </c>
      <c r="AV881" s="258"/>
      <c r="AW881" s="122"/>
      <c r="AX881" s="122"/>
      <c r="AY881" s="122"/>
      <c r="AZ881" s="122"/>
      <c r="BA881" s="122"/>
    </row>
    <row r="882" spans="1:53" ht="15" customHeight="1" x14ac:dyDescent="0.25">
      <c r="A882" s="812">
        <v>881</v>
      </c>
      <c r="B882" s="123"/>
      <c r="C882" s="131"/>
      <c r="D882" s="124"/>
      <c r="E882" s="543"/>
      <c r="F882" s="124"/>
      <c r="G882" s="681"/>
      <c r="H882" s="125"/>
      <c r="I882" s="742"/>
      <c r="J882" s="126"/>
      <c r="K882" s="701"/>
      <c r="L882" s="126"/>
      <c r="M882" s="125"/>
      <c r="N882" s="132" t="str">
        <f t="shared" si="111"/>
        <v>881</v>
      </c>
      <c r="O882" s="478"/>
      <c r="P882" s="478"/>
      <c r="Q882" s="125"/>
      <c r="R882" s="127"/>
      <c r="S882" s="127"/>
      <c r="T882" s="133" t="str">
        <f t="shared" si="112"/>
        <v/>
      </c>
      <c r="U882" s="134" t="str">
        <f t="shared" si="113"/>
        <v/>
      </c>
      <c r="V882" s="125"/>
      <c r="W882" s="125"/>
      <c r="X882" s="125"/>
      <c r="Y882" s="125"/>
      <c r="Z882" s="128"/>
      <c r="AA882" s="692" t="str">
        <f t="shared" si="106"/>
        <v>ERROR</v>
      </c>
      <c r="AB882" s="128"/>
      <c r="AC882" s="128"/>
      <c r="AD882" s="635"/>
      <c r="AE882" s="131" t="str">
        <f t="shared" si="107"/>
        <v>ERROR</v>
      </c>
      <c r="AF882" s="479"/>
      <c r="AG882" s="690"/>
      <c r="AH882" s="481"/>
      <c r="AI882" s="689"/>
      <c r="AJ882" s="480"/>
      <c r="AK882" s="127"/>
      <c r="AL882" s="125"/>
      <c r="AM882" s="125"/>
      <c r="AN882" s="128"/>
      <c r="AO882" s="128"/>
      <c r="AP882" s="125"/>
      <c r="AQ882" s="705"/>
      <c r="AR882" s="96" t="str">
        <f t="shared" si="108"/>
        <v/>
      </c>
      <c r="AS882" s="96" t="str">
        <f t="shared" si="109"/>
        <v/>
      </c>
      <c r="AT882" s="132" t="str">
        <f t="shared" si="110"/>
        <v xml:space="preserve"> - </v>
      </c>
      <c r="AU882" s="477" t="str">
        <f>IFERROR(VLOOKUP(B882,adm!$C$2:$E$36,3,FALSE),"")</f>
        <v/>
      </c>
      <c r="AV882" s="258"/>
      <c r="AW882" s="122"/>
      <c r="AX882" s="122"/>
      <c r="AY882" s="122"/>
      <c r="AZ882" s="122"/>
      <c r="BA882" s="122"/>
    </row>
    <row r="883" spans="1:53" ht="15" customHeight="1" x14ac:dyDescent="0.25">
      <c r="A883" s="812">
        <v>882</v>
      </c>
      <c r="B883" s="123"/>
      <c r="C883" s="131"/>
      <c r="D883" s="124"/>
      <c r="E883" s="543"/>
      <c r="F883" s="124"/>
      <c r="G883" s="681"/>
      <c r="H883" s="125"/>
      <c r="I883" s="742"/>
      <c r="J883" s="126"/>
      <c r="K883" s="701"/>
      <c r="L883" s="126"/>
      <c r="M883" s="125"/>
      <c r="N883" s="132" t="str">
        <f t="shared" si="111"/>
        <v>882</v>
      </c>
      <c r="O883" s="478"/>
      <c r="P883" s="478"/>
      <c r="Q883" s="125"/>
      <c r="R883" s="127"/>
      <c r="S883" s="127"/>
      <c r="T883" s="133" t="str">
        <f t="shared" si="112"/>
        <v/>
      </c>
      <c r="U883" s="134" t="str">
        <f t="shared" si="113"/>
        <v/>
      </c>
      <c r="V883" s="125"/>
      <c r="W883" s="125"/>
      <c r="X883" s="125"/>
      <c r="Y883" s="125"/>
      <c r="Z883" s="128"/>
      <c r="AA883" s="692" t="str">
        <f t="shared" si="106"/>
        <v>ERROR</v>
      </c>
      <c r="AB883" s="128"/>
      <c r="AC883" s="128"/>
      <c r="AD883" s="635"/>
      <c r="AE883" s="131" t="str">
        <f t="shared" si="107"/>
        <v>ERROR</v>
      </c>
      <c r="AF883" s="479"/>
      <c r="AG883" s="690"/>
      <c r="AH883" s="481"/>
      <c r="AI883" s="689"/>
      <c r="AJ883" s="480"/>
      <c r="AK883" s="127"/>
      <c r="AL883" s="125"/>
      <c r="AM883" s="125"/>
      <c r="AN883" s="128"/>
      <c r="AO883" s="128"/>
      <c r="AP883" s="125"/>
      <c r="AQ883" s="705"/>
      <c r="AR883" s="96" t="str">
        <f t="shared" si="108"/>
        <v/>
      </c>
      <c r="AS883" s="96" t="str">
        <f t="shared" si="109"/>
        <v/>
      </c>
      <c r="AT883" s="132" t="str">
        <f t="shared" si="110"/>
        <v xml:space="preserve"> - </v>
      </c>
      <c r="AU883" s="477" t="str">
        <f>IFERROR(VLOOKUP(B883,adm!$C$2:$E$36,3,FALSE),"")</f>
        <v/>
      </c>
      <c r="AV883" s="258"/>
      <c r="AW883" s="122"/>
      <c r="AX883" s="122"/>
      <c r="AY883" s="122"/>
      <c r="AZ883" s="122"/>
      <c r="BA883" s="122"/>
    </row>
    <row r="884" spans="1:53" ht="15" customHeight="1" x14ac:dyDescent="0.25">
      <c r="A884" s="812">
        <v>883</v>
      </c>
      <c r="B884" s="123"/>
      <c r="C884" s="131"/>
      <c r="D884" s="124"/>
      <c r="E884" s="543"/>
      <c r="F884" s="124"/>
      <c r="G884" s="681"/>
      <c r="H884" s="125"/>
      <c r="I884" s="742"/>
      <c r="J884" s="126"/>
      <c r="K884" s="701"/>
      <c r="L884" s="126"/>
      <c r="M884" s="125"/>
      <c r="N884" s="132" t="str">
        <f t="shared" si="111"/>
        <v>883</v>
      </c>
      <c r="O884" s="478"/>
      <c r="P884" s="478"/>
      <c r="Q884" s="125"/>
      <c r="R884" s="127"/>
      <c r="S884" s="127"/>
      <c r="T884" s="133" t="str">
        <f t="shared" si="112"/>
        <v/>
      </c>
      <c r="U884" s="134" t="str">
        <f t="shared" si="113"/>
        <v/>
      </c>
      <c r="V884" s="125"/>
      <c r="W884" s="125"/>
      <c r="X884" s="125"/>
      <c r="Y884" s="125"/>
      <c r="Z884" s="128"/>
      <c r="AA884" s="692" t="str">
        <f t="shared" si="106"/>
        <v>ERROR</v>
      </c>
      <c r="AB884" s="128"/>
      <c r="AC884" s="128"/>
      <c r="AD884" s="635"/>
      <c r="AE884" s="131" t="str">
        <f t="shared" si="107"/>
        <v>ERROR</v>
      </c>
      <c r="AF884" s="479"/>
      <c r="AG884" s="690"/>
      <c r="AH884" s="481"/>
      <c r="AI884" s="689"/>
      <c r="AJ884" s="480"/>
      <c r="AK884" s="127"/>
      <c r="AL884" s="125"/>
      <c r="AM884" s="125"/>
      <c r="AN884" s="128"/>
      <c r="AO884" s="128"/>
      <c r="AP884" s="125"/>
      <c r="AQ884" s="705"/>
      <c r="AR884" s="96" t="str">
        <f t="shared" si="108"/>
        <v/>
      </c>
      <c r="AS884" s="96" t="str">
        <f t="shared" si="109"/>
        <v/>
      </c>
      <c r="AT884" s="132" t="str">
        <f t="shared" si="110"/>
        <v xml:space="preserve"> - </v>
      </c>
      <c r="AU884" s="477" t="str">
        <f>IFERROR(VLOOKUP(B884,adm!$C$2:$E$36,3,FALSE),"")</f>
        <v/>
      </c>
      <c r="AV884" s="258"/>
      <c r="AW884" s="122"/>
      <c r="AX884" s="122"/>
      <c r="AY884" s="122"/>
      <c r="AZ884" s="122"/>
      <c r="BA884" s="122"/>
    </row>
    <row r="885" spans="1:53" ht="15" customHeight="1" x14ac:dyDescent="0.25">
      <c r="A885" s="812">
        <v>884</v>
      </c>
      <c r="B885" s="123"/>
      <c r="C885" s="131"/>
      <c r="D885" s="124"/>
      <c r="E885" s="543"/>
      <c r="F885" s="124"/>
      <c r="G885" s="681"/>
      <c r="H885" s="125"/>
      <c r="I885" s="742"/>
      <c r="J885" s="126"/>
      <c r="K885" s="701"/>
      <c r="L885" s="126"/>
      <c r="M885" s="125"/>
      <c r="N885" s="132" t="str">
        <f t="shared" si="111"/>
        <v>884</v>
      </c>
      <c r="O885" s="478"/>
      <c r="P885" s="478"/>
      <c r="Q885" s="125"/>
      <c r="R885" s="127"/>
      <c r="S885" s="127"/>
      <c r="T885" s="133" t="str">
        <f t="shared" si="112"/>
        <v/>
      </c>
      <c r="U885" s="134" t="str">
        <f t="shared" si="113"/>
        <v/>
      </c>
      <c r="V885" s="125"/>
      <c r="W885" s="125"/>
      <c r="X885" s="125"/>
      <c r="Y885" s="125"/>
      <c r="Z885" s="128"/>
      <c r="AA885" s="692" t="str">
        <f t="shared" si="106"/>
        <v>ERROR</v>
      </c>
      <c r="AB885" s="128"/>
      <c r="AC885" s="128"/>
      <c r="AD885" s="635"/>
      <c r="AE885" s="131" t="str">
        <f t="shared" si="107"/>
        <v>ERROR</v>
      </c>
      <c r="AF885" s="479"/>
      <c r="AG885" s="690"/>
      <c r="AH885" s="481"/>
      <c r="AI885" s="689"/>
      <c r="AJ885" s="480"/>
      <c r="AK885" s="127"/>
      <c r="AL885" s="125"/>
      <c r="AM885" s="125"/>
      <c r="AN885" s="128"/>
      <c r="AO885" s="128"/>
      <c r="AP885" s="125"/>
      <c r="AQ885" s="705"/>
      <c r="AR885" s="96" t="str">
        <f t="shared" si="108"/>
        <v/>
      </c>
      <c r="AS885" s="96" t="str">
        <f t="shared" si="109"/>
        <v/>
      </c>
      <c r="AT885" s="132" t="str">
        <f t="shared" si="110"/>
        <v xml:space="preserve"> - </v>
      </c>
      <c r="AU885" s="477" t="str">
        <f>IFERROR(VLOOKUP(B885,adm!$C$2:$E$36,3,FALSE),"")</f>
        <v/>
      </c>
      <c r="AV885" s="258"/>
      <c r="AW885" s="122"/>
      <c r="AX885" s="122"/>
      <c r="AY885" s="122"/>
      <c r="AZ885" s="122"/>
      <c r="BA885" s="122"/>
    </row>
    <row r="886" spans="1:53" ht="15" customHeight="1" x14ac:dyDescent="0.25">
      <c r="A886" s="812">
        <v>885</v>
      </c>
      <c r="B886" s="123"/>
      <c r="C886" s="131"/>
      <c r="D886" s="124"/>
      <c r="E886" s="543"/>
      <c r="F886" s="124"/>
      <c r="G886" s="681"/>
      <c r="H886" s="125"/>
      <c r="I886" s="742"/>
      <c r="J886" s="126"/>
      <c r="K886" s="701"/>
      <c r="L886" s="126"/>
      <c r="M886" s="125"/>
      <c r="N886" s="132" t="str">
        <f t="shared" si="111"/>
        <v>885</v>
      </c>
      <c r="O886" s="478"/>
      <c r="P886" s="478"/>
      <c r="Q886" s="125"/>
      <c r="R886" s="127"/>
      <c r="S886" s="127"/>
      <c r="T886" s="133" t="str">
        <f t="shared" si="112"/>
        <v/>
      </c>
      <c r="U886" s="134" t="str">
        <f t="shared" si="113"/>
        <v/>
      </c>
      <c r="V886" s="125"/>
      <c r="W886" s="125"/>
      <c r="X886" s="125"/>
      <c r="Y886" s="125"/>
      <c r="Z886" s="128"/>
      <c r="AA886" s="692" t="str">
        <f t="shared" si="106"/>
        <v>ERROR</v>
      </c>
      <c r="AB886" s="128"/>
      <c r="AC886" s="128"/>
      <c r="AD886" s="635"/>
      <c r="AE886" s="131" t="str">
        <f t="shared" si="107"/>
        <v>ERROR</v>
      </c>
      <c r="AF886" s="479"/>
      <c r="AG886" s="690"/>
      <c r="AH886" s="481"/>
      <c r="AI886" s="689"/>
      <c r="AJ886" s="480"/>
      <c r="AK886" s="127"/>
      <c r="AL886" s="125"/>
      <c r="AM886" s="125"/>
      <c r="AN886" s="128"/>
      <c r="AO886" s="128"/>
      <c r="AP886" s="125"/>
      <c r="AQ886" s="705"/>
      <c r="AR886" s="96" t="str">
        <f t="shared" si="108"/>
        <v/>
      </c>
      <c r="AS886" s="96" t="str">
        <f t="shared" si="109"/>
        <v/>
      </c>
      <c r="AT886" s="132" t="str">
        <f t="shared" si="110"/>
        <v xml:space="preserve"> - </v>
      </c>
      <c r="AU886" s="477" t="str">
        <f>IFERROR(VLOOKUP(B886,adm!$C$2:$E$36,3,FALSE),"")</f>
        <v/>
      </c>
      <c r="AV886" s="258"/>
      <c r="AW886" s="122"/>
      <c r="AX886" s="122"/>
      <c r="AY886" s="122"/>
      <c r="AZ886" s="122"/>
      <c r="BA886" s="122"/>
    </row>
    <row r="887" spans="1:53" ht="15" customHeight="1" x14ac:dyDescent="0.25">
      <c r="A887" s="812">
        <v>886</v>
      </c>
      <c r="B887" s="123"/>
      <c r="C887" s="131"/>
      <c r="D887" s="124"/>
      <c r="E887" s="543"/>
      <c r="F887" s="124"/>
      <c r="G887" s="681"/>
      <c r="H887" s="125"/>
      <c r="I887" s="742"/>
      <c r="J887" s="126"/>
      <c r="K887" s="701"/>
      <c r="L887" s="126"/>
      <c r="M887" s="125"/>
      <c r="N887" s="132" t="str">
        <f t="shared" si="111"/>
        <v>886</v>
      </c>
      <c r="O887" s="478"/>
      <c r="P887" s="478"/>
      <c r="Q887" s="125"/>
      <c r="R887" s="127"/>
      <c r="S887" s="127"/>
      <c r="T887" s="133" t="str">
        <f t="shared" si="112"/>
        <v/>
      </c>
      <c r="U887" s="134" t="str">
        <f t="shared" si="113"/>
        <v/>
      </c>
      <c r="V887" s="125"/>
      <c r="W887" s="125"/>
      <c r="X887" s="125"/>
      <c r="Y887" s="125"/>
      <c r="Z887" s="128"/>
      <c r="AA887" s="692" t="str">
        <f t="shared" si="106"/>
        <v>ERROR</v>
      </c>
      <c r="AB887" s="128"/>
      <c r="AC887" s="128"/>
      <c r="AD887" s="635"/>
      <c r="AE887" s="131" t="str">
        <f t="shared" si="107"/>
        <v>ERROR</v>
      </c>
      <c r="AF887" s="479"/>
      <c r="AG887" s="690"/>
      <c r="AH887" s="481"/>
      <c r="AI887" s="689"/>
      <c r="AJ887" s="480"/>
      <c r="AK887" s="127"/>
      <c r="AL887" s="125"/>
      <c r="AM887" s="125"/>
      <c r="AN887" s="128"/>
      <c r="AO887" s="128"/>
      <c r="AP887" s="125"/>
      <c r="AQ887" s="705"/>
      <c r="AR887" s="96" t="str">
        <f t="shared" si="108"/>
        <v/>
      </c>
      <c r="AS887" s="96" t="str">
        <f t="shared" si="109"/>
        <v/>
      </c>
      <c r="AT887" s="132" t="str">
        <f t="shared" si="110"/>
        <v xml:space="preserve"> - </v>
      </c>
      <c r="AU887" s="477" t="str">
        <f>IFERROR(VLOOKUP(B887,adm!$C$2:$E$36,3,FALSE),"")</f>
        <v/>
      </c>
      <c r="AV887" s="258"/>
      <c r="AW887" s="122"/>
      <c r="AX887" s="122"/>
      <c r="AY887" s="122"/>
      <c r="AZ887" s="122"/>
      <c r="BA887" s="122"/>
    </row>
    <row r="888" spans="1:53" ht="15" customHeight="1" x14ac:dyDescent="0.25">
      <c r="A888" s="812">
        <v>887</v>
      </c>
      <c r="B888" s="123"/>
      <c r="C888" s="131"/>
      <c r="D888" s="124"/>
      <c r="E888" s="543"/>
      <c r="F888" s="124"/>
      <c r="G888" s="681"/>
      <c r="H888" s="125"/>
      <c r="I888" s="742"/>
      <c r="J888" s="126"/>
      <c r="K888" s="701"/>
      <c r="L888" s="126"/>
      <c r="M888" s="125"/>
      <c r="N888" s="132" t="str">
        <f t="shared" si="111"/>
        <v>887</v>
      </c>
      <c r="O888" s="478"/>
      <c r="P888" s="478"/>
      <c r="Q888" s="125"/>
      <c r="R888" s="127"/>
      <c r="S888" s="127"/>
      <c r="T888" s="133" t="str">
        <f t="shared" si="112"/>
        <v/>
      </c>
      <c r="U888" s="134" t="str">
        <f t="shared" si="113"/>
        <v/>
      </c>
      <c r="V888" s="125"/>
      <c r="W888" s="125"/>
      <c r="X888" s="125"/>
      <c r="Y888" s="125"/>
      <c r="Z888" s="128"/>
      <c r="AA888" s="692" t="str">
        <f t="shared" si="106"/>
        <v>ERROR</v>
      </c>
      <c r="AB888" s="128"/>
      <c r="AC888" s="128"/>
      <c r="AD888" s="635"/>
      <c r="AE888" s="131" t="str">
        <f t="shared" si="107"/>
        <v>ERROR</v>
      </c>
      <c r="AF888" s="479"/>
      <c r="AG888" s="690"/>
      <c r="AH888" s="481"/>
      <c r="AI888" s="689"/>
      <c r="AJ888" s="480"/>
      <c r="AK888" s="127"/>
      <c r="AL888" s="125"/>
      <c r="AM888" s="125"/>
      <c r="AN888" s="128"/>
      <c r="AO888" s="128"/>
      <c r="AP888" s="125"/>
      <c r="AQ888" s="705"/>
      <c r="AR888" s="96" t="str">
        <f t="shared" si="108"/>
        <v/>
      </c>
      <c r="AS888" s="96" t="str">
        <f t="shared" si="109"/>
        <v/>
      </c>
      <c r="AT888" s="132" t="str">
        <f t="shared" si="110"/>
        <v xml:space="preserve"> - </v>
      </c>
      <c r="AU888" s="477" t="str">
        <f>IFERROR(VLOOKUP(B888,adm!$C$2:$E$36,3,FALSE),"")</f>
        <v/>
      </c>
      <c r="AV888" s="258"/>
      <c r="AW888" s="122"/>
      <c r="AX888" s="122"/>
      <c r="AY888" s="122"/>
      <c r="AZ888" s="122"/>
      <c r="BA888" s="122"/>
    </row>
    <row r="889" spans="1:53" ht="15" customHeight="1" x14ac:dyDescent="0.25">
      <c r="A889" s="812">
        <v>888</v>
      </c>
      <c r="B889" s="123"/>
      <c r="C889" s="131"/>
      <c r="D889" s="124"/>
      <c r="E889" s="543"/>
      <c r="F889" s="124"/>
      <c r="G889" s="681"/>
      <c r="H889" s="125"/>
      <c r="I889" s="742"/>
      <c r="J889" s="126"/>
      <c r="K889" s="701"/>
      <c r="L889" s="126"/>
      <c r="M889" s="125"/>
      <c r="N889" s="132" t="str">
        <f t="shared" si="111"/>
        <v>888</v>
      </c>
      <c r="O889" s="478"/>
      <c r="P889" s="478"/>
      <c r="Q889" s="125"/>
      <c r="R889" s="127"/>
      <c r="S889" s="127"/>
      <c r="T889" s="133" t="str">
        <f t="shared" si="112"/>
        <v/>
      </c>
      <c r="U889" s="134" t="str">
        <f t="shared" si="113"/>
        <v/>
      </c>
      <c r="V889" s="125"/>
      <c r="W889" s="125"/>
      <c r="X889" s="125"/>
      <c r="Y889" s="125"/>
      <c r="Z889" s="128"/>
      <c r="AA889" s="692" t="str">
        <f t="shared" si="106"/>
        <v>ERROR</v>
      </c>
      <c r="AB889" s="128"/>
      <c r="AC889" s="128"/>
      <c r="AD889" s="635"/>
      <c r="AE889" s="131" t="str">
        <f t="shared" si="107"/>
        <v>ERROR</v>
      </c>
      <c r="AF889" s="479"/>
      <c r="AG889" s="690"/>
      <c r="AH889" s="481"/>
      <c r="AI889" s="689"/>
      <c r="AJ889" s="480"/>
      <c r="AK889" s="127"/>
      <c r="AL889" s="125"/>
      <c r="AM889" s="125"/>
      <c r="AN889" s="128"/>
      <c r="AO889" s="128"/>
      <c r="AP889" s="125"/>
      <c r="AQ889" s="705"/>
      <c r="AR889" s="96" t="str">
        <f t="shared" si="108"/>
        <v/>
      </c>
      <c r="AS889" s="96" t="str">
        <f t="shared" si="109"/>
        <v/>
      </c>
      <c r="AT889" s="132" t="str">
        <f t="shared" si="110"/>
        <v xml:space="preserve"> - </v>
      </c>
      <c r="AU889" s="477" t="str">
        <f>IFERROR(VLOOKUP(B889,adm!$C$2:$E$36,3,FALSE),"")</f>
        <v/>
      </c>
      <c r="AV889" s="258"/>
      <c r="AW889" s="122"/>
      <c r="AX889" s="122"/>
      <c r="AY889" s="122"/>
      <c r="AZ889" s="122"/>
      <c r="BA889" s="122"/>
    </row>
    <row r="890" spans="1:53" ht="15" customHeight="1" x14ac:dyDescent="0.25">
      <c r="A890" s="812">
        <v>889</v>
      </c>
      <c r="B890" s="123"/>
      <c r="C890" s="131"/>
      <c r="D890" s="124"/>
      <c r="E890" s="543"/>
      <c r="F890" s="124"/>
      <c r="G890" s="681"/>
      <c r="H890" s="125"/>
      <c r="I890" s="742"/>
      <c r="J890" s="126"/>
      <c r="K890" s="701"/>
      <c r="L890" s="126"/>
      <c r="M890" s="125"/>
      <c r="N890" s="132" t="str">
        <f t="shared" si="111"/>
        <v>889</v>
      </c>
      <c r="O890" s="478"/>
      <c r="P890" s="478"/>
      <c r="Q890" s="125"/>
      <c r="R890" s="127"/>
      <c r="S890" s="127"/>
      <c r="T890" s="133" t="str">
        <f t="shared" si="112"/>
        <v/>
      </c>
      <c r="U890" s="134" t="str">
        <f t="shared" si="113"/>
        <v/>
      </c>
      <c r="V890" s="125"/>
      <c r="W890" s="125"/>
      <c r="X890" s="125"/>
      <c r="Y890" s="125"/>
      <c r="Z890" s="128"/>
      <c r="AA890" s="692" t="str">
        <f t="shared" si="106"/>
        <v>ERROR</v>
      </c>
      <c r="AB890" s="128"/>
      <c r="AC890" s="128"/>
      <c r="AD890" s="635"/>
      <c r="AE890" s="131" t="str">
        <f t="shared" si="107"/>
        <v>ERROR</v>
      </c>
      <c r="AF890" s="479"/>
      <c r="AG890" s="690"/>
      <c r="AH890" s="481"/>
      <c r="AI890" s="689"/>
      <c r="AJ890" s="480"/>
      <c r="AK890" s="127"/>
      <c r="AL890" s="125"/>
      <c r="AM890" s="125"/>
      <c r="AN890" s="128"/>
      <c r="AO890" s="128"/>
      <c r="AP890" s="125"/>
      <c r="AQ890" s="705"/>
      <c r="AR890" s="96" t="str">
        <f t="shared" si="108"/>
        <v/>
      </c>
      <c r="AS890" s="96" t="str">
        <f t="shared" si="109"/>
        <v/>
      </c>
      <c r="AT890" s="132" t="str">
        <f t="shared" si="110"/>
        <v xml:space="preserve"> - </v>
      </c>
      <c r="AU890" s="477" t="str">
        <f>IFERROR(VLOOKUP(B890,adm!$C$2:$E$36,3,FALSE),"")</f>
        <v/>
      </c>
      <c r="AV890" s="258"/>
      <c r="AW890" s="122"/>
      <c r="AX890" s="122"/>
      <c r="AY890" s="122"/>
      <c r="AZ890" s="122"/>
      <c r="BA890" s="122"/>
    </row>
    <row r="891" spans="1:53" ht="15" customHeight="1" x14ac:dyDescent="0.25">
      <c r="A891" s="812">
        <v>890</v>
      </c>
      <c r="B891" s="123"/>
      <c r="C891" s="131"/>
      <c r="D891" s="124"/>
      <c r="E891" s="543"/>
      <c r="F891" s="124"/>
      <c r="G891" s="681"/>
      <c r="H891" s="125"/>
      <c r="I891" s="742"/>
      <c r="J891" s="126"/>
      <c r="K891" s="701"/>
      <c r="L891" s="126"/>
      <c r="M891" s="125"/>
      <c r="N891" s="132" t="str">
        <f t="shared" si="111"/>
        <v>890</v>
      </c>
      <c r="O891" s="478"/>
      <c r="P891" s="478"/>
      <c r="Q891" s="125"/>
      <c r="R891" s="127"/>
      <c r="S891" s="127"/>
      <c r="T891" s="133" t="str">
        <f t="shared" si="112"/>
        <v/>
      </c>
      <c r="U891" s="134" t="str">
        <f t="shared" si="113"/>
        <v/>
      </c>
      <c r="V891" s="125"/>
      <c r="W891" s="125"/>
      <c r="X891" s="125"/>
      <c r="Y891" s="125"/>
      <c r="Z891" s="128"/>
      <c r="AA891" s="692" t="str">
        <f t="shared" si="106"/>
        <v>ERROR</v>
      </c>
      <c r="AB891" s="128"/>
      <c r="AC891" s="128"/>
      <c r="AD891" s="635"/>
      <c r="AE891" s="131" t="str">
        <f t="shared" si="107"/>
        <v>ERROR</v>
      </c>
      <c r="AF891" s="479"/>
      <c r="AG891" s="690"/>
      <c r="AH891" s="481"/>
      <c r="AI891" s="689"/>
      <c r="AJ891" s="480"/>
      <c r="AK891" s="127"/>
      <c r="AL891" s="125"/>
      <c r="AM891" s="125"/>
      <c r="AN891" s="128"/>
      <c r="AO891" s="128"/>
      <c r="AP891" s="125"/>
      <c r="AQ891" s="705"/>
      <c r="AR891" s="96" t="str">
        <f t="shared" si="108"/>
        <v/>
      </c>
      <c r="AS891" s="96" t="str">
        <f t="shared" si="109"/>
        <v/>
      </c>
      <c r="AT891" s="132" t="str">
        <f t="shared" si="110"/>
        <v xml:space="preserve"> - </v>
      </c>
      <c r="AU891" s="477" t="str">
        <f>IFERROR(VLOOKUP(B891,adm!$C$2:$E$36,3,FALSE),"")</f>
        <v/>
      </c>
      <c r="AV891" s="258"/>
      <c r="AW891" s="122"/>
      <c r="AX891" s="122"/>
      <c r="AY891" s="122"/>
      <c r="AZ891" s="122"/>
      <c r="BA891" s="122"/>
    </row>
    <row r="892" spans="1:53" ht="15" customHeight="1" x14ac:dyDescent="0.25">
      <c r="A892" s="812">
        <v>891</v>
      </c>
      <c r="B892" s="123"/>
      <c r="C892" s="131"/>
      <c r="D892" s="124"/>
      <c r="E892" s="543"/>
      <c r="F892" s="124"/>
      <c r="G892" s="681"/>
      <c r="H892" s="125"/>
      <c r="I892" s="742"/>
      <c r="J892" s="126"/>
      <c r="K892" s="701"/>
      <c r="L892" s="126"/>
      <c r="M892" s="125"/>
      <c r="N892" s="132" t="str">
        <f t="shared" si="111"/>
        <v>891</v>
      </c>
      <c r="O892" s="478"/>
      <c r="P892" s="478"/>
      <c r="Q892" s="125"/>
      <c r="R892" s="127"/>
      <c r="S892" s="127"/>
      <c r="T892" s="133" t="str">
        <f t="shared" si="112"/>
        <v/>
      </c>
      <c r="U892" s="134" t="str">
        <f t="shared" si="113"/>
        <v/>
      </c>
      <c r="V892" s="125"/>
      <c r="W892" s="125"/>
      <c r="X892" s="125"/>
      <c r="Y892" s="125"/>
      <c r="Z892" s="128"/>
      <c r="AA892" s="692" t="str">
        <f t="shared" si="106"/>
        <v>ERROR</v>
      </c>
      <c r="AB892" s="128"/>
      <c r="AC892" s="128"/>
      <c r="AD892" s="635"/>
      <c r="AE892" s="131" t="str">
        <f t="shared" si="107"/>
        <v>ERROR</v>
      </c>
      <c r="AF892" s="479"/>
      <c r="AG892" s="690"/>
      <c r="AH892" s="481"/>
      <c r="AI892" s="689"/>
      <c r="AJ892" s="480"/>
      <c r="AK892" s="127"/>
      <c r="AL892" s="125"/>
      <c r="AM892" s="125"/>
      <c r="AN892" s="128"/>
      <c r="AO892" s="128"/>
      <c r="AP892" s="125"/>
      <c r="AQ892" s="705"/>
      <c r="AR892" s="96" t="str">
        <f t="shared" si="108"/>
        <v/>
      </c>
      <c r="AS892" s="96" t="str">
        <f t="shared" si="109"/>
        <v/>
      </c>
      <c r="AT892" s="132" t="str">
        <f t="shared" si="110"/>
        <v xml:space="preserve"> - </v>
      </c>
      <c r="AU892" s="477" t="str">
        <f>IFERROR(VLOOKUP(B892,adm!$C$2:$E$36,3,FALSE),"")</f>
        <v/>
      </c>
      <c r="AV892" s="258"/>
      <c r="AW892" s="122"/>
      <c r="AX892" s="122"/>
      <c r="AY892" s="122"/>
      <c r="AZ892" s="122"/>
      <c r="BA892" s="122"/>
    </row>
    <row r="893" spans="1:53" ht="15" customHeight="1" x14ac:dyDescent="0.25">
      <c r="A893" s="812">
        <v>892</v>
      </c>
      <c r="B893" s="123"/>
      <c r="C893" s="131"/>
      <c r="D893" s="124"/>
      <c r="E893" s="543"/>
      <c r="F893" s="124"/>
      <c r="G893" s="681"/>
      <c r="H893" s="125"/>
      <c r="I893" s="742"/>
      <c r="J893" s="126"/>
      <c r="K893" s="701"/>
      <c r="L893" s="126"/>
      <c r="M893" s="125"/>
      <c r="N893" s="132" t="str">
        <f t="shared" si="111"/>
        <v>892</v>
      </c>
      <c r="O893" s="478"/>
      <c r="P893" s="478"/>
      <c r="Q893" s="125"/>
      <c r="R893" s="127"/>
      <c r="S893" s="127"/>
      <c r="T893" s="133" t="str">
        <f t="shared" si="112"/>
        <v/>
      </c>
      <c r="U893" s="134" t="str">
        <f t="shared" si="113"/>
        <v/>
      </c>
      <c r="V893" s="125"/>
      <c r="W893" s="125"/>
      <c r="X893" s="125"/>
      <c r="Y893" s="125"/>
      <c r="Z893" s="128"/>
      <c r="AA893" s="692" t="str">
        <f t="shared" si="106"/>
        <v>ERROR</v>
      </c>
      <c r="AB893" s="128"/>
      <c r="AC893" s="128"/>
      <c r="AD893" s="635"/>
      <c r="AE893" s="131" t="str">
        <f t="shared" si="107"/>
        <v>ERROR</v>
      </c>
      <c r="AF893" s="479"/>
      <c r="AG893" s="690"/>
      <c r="AH893" s="481"/>
      <c r="AI893" s="689"/>
      <c r="AJ893" s="480"/>
      <c r="AK893" s="127"/>
      <c r="AL893" s="125"/>
      <c r="AM893" s="125"/>
      <c r="AN893" s="128"/>
      <c r="AO893" s="128"/>
      <c r="AP893" s="125"/>
      <c r="AQ893" s="705"/>
      <c r="AR893" s="96" t="str">
        <f t="shared" si="108"/>
        <v/>
      </c>
      <c r="AS893" s="96" t="str">
        <f t="shared" si="109"/>
        <v/>
      </c>
      <c r="AT893" s="132" t="str">
        <f t="shared" si="110"/>
        <v xml:space="preserve"> - </v>
      </c>
      <c r="AU893" s="477" t="str">
        <f>IFERROR(VLOOKUP(B893,adm!$C$2:$E$36,3,FALSE),"")</f>
        <v/>
      </c>
      <c r="AV893" s="258"/>
      <c r="AW893" s="122"/>
      <c r="AX893" s="122"/>
      <c r="AY893" s="122"/>
      <c r="AZ893" s="122"/>
      <c r="BA893" s="122"/>
    </row>
    <row r="894" spans="1:53" ht="15" customHeight="1" x14ac:dyDescent="0.25">
      <c r="A894" s="812">
        <v>893</v>
      </c>
      <c r="B894" s="123"/>
      <c r="C894" s="131"/>
      <c r="D894" s="124"/>
      <c r="E894" s="543"/>
      <c r="F894" s="124"/>
      <c r="G894" s="681"/>
      <c r="H894" s="125"/>
      <c r="I894" s="742"/>
      <c r="J894" s="126"/>
      <c r="K894" s="701"/>
      <c r="L894" s="126"/>
      <c r="M894" s="125"/>
      <c r="N894" s="132" t="str">
        <f t="shared" si="111"/>
        <v>893</v>
      </c>
      <c r="O894" s="478"/>
      <c r="P894" s="478"/>
      <c r="Q894" s="125"/>
      <c r="R894" s="127"/>
      <c r="S894" s="127"/>
      <c r="T894" s="133" t="str">
        <f t="shared" si="112"/>
        <v/>
      </c>
      <c r="U894" s="134" t="str">
        <f t="shared" si="113"/>
        <v/>
      </c>
      <c r="V894" s="125"/>
      <c r="W894" s="125"/>
      <c r="X894" s="125"/>
      <c r="Y894" s="125"/>
      <c r="Z894" s="128"/>
      <c r="AA894" s="692" t="str">
        <f t="shared" si="106"/>
        <v>ERROR</v>
      </c>
      <c r="AB894" s="128"/>
      <c r="AC894" s="128"/>
      <c r="AD894" s="635"/>
      <c r="AE894" s="131" t="str">
        <f t="shared" si="107"/>
        <v>ERROR</v>
      </c>
      <c r="AF894" s="479"/>
      <c r="AG894" s="690"/>
      <c r="AH894" s="481"/>
      <c r="AI894" s="689"/>
      <c r="AJ894" s="480"/>
      <c r="AK894" s="127"/>
      <c r="AL894" s="125"/>
      <c r="AM894" s="125"/>
      <c r="AN894" s="128"/>
      <c r="AO894" s="128"/>
      <c r="AP894" s="125"/>
      <c r="AQ894" s="705"/>
      <c r="AR894" s="96" t="str">
        <f t="shared" si="108"/>
        <v/>
      </c>
      <c r="AS894" s="96" t="str">
        <f t="shared" si="109"/>
        <v/>
      </c>
      <c r="AT894" s="132" t="str">
        <f t="shared" si="110"/>
        <v xml:space="preserve"> - </v>
      </c>
      <c r="AU894" s="477" t="str">
        <f>IFERROR(VLOOKUP(B894,adm!$C$2:$E$36,3,FALSE),"")</f>
        <v/>
      </c>
      <c r="AV894" s="258"/>
      <c r="AW894" s="122"/>
      <c r="AX894" s="122"/>
      <c r="AY894" s="122"/>
      <c r="AZ894" s="122"/>
      <c r="BA894" s="122"/>
    </row>
    <row r="895" spans="1:53" ht="15" customHeight="1" x14ac:dyDescent="0.25">
      <c r="A895" s="812">
        <v>894</v>
      </c>
      <c r="B895" s="123"/>
      <c r="C895" s="131"/>
      <c r="D895" s="124"/>
      <c r="E895" s="543"/>
      <c r="F895" s="124"/>
      <c r="G895" s="681"/>
      <c r="H895" s="125"/>
      <c r="I895" s="742"/>
      <c r="J895" s="126"/>
      <c r="K895" s="701"/>
      <c r="L895" s="126"/>
      <c r="M895" s="125"/>
      <c r="N895" s="132" t="str">
        <f t="shared" si="111"/>
        <v>894</v>
      </c>
      <c r="O895" s="478"/>
      <c r="P895" s="478"/>
      <c r="Q895" s="125"/>
      <c r="R895" s="127"/>
      <c r="S895" s="127"/>
      <c r="T895" s="133" t="str">
        <f t="shared" si="112"/>
        <v/>
      </c>
      <c r="U895" s="134" t="str">
        <f t="shared" si="113"/>
        <v/>
      </c>
      <c r="V895" s="125"/>
      <c r="W895" s="125"/>
      <c r="X895" s="125"/>
      <c r="Y895" s="125"/>
      <c r="Z895" s="128"/>
      <c r="AA895" s="692" t="str">
        <f t="shared" si="106"/>
        <v>ERROR</v>
      </c>
      <c r="AB895" s="128"/>
      <c r="AC895" s="128"/>
      <c r="AD895" s="635"/>
      <c r="AE895" s="131" t="str">
        <f t="shared" si="107"/>
        <v>ERROR</v>
      </c>
      <c r="AF895" s="479"/>
      <c r="AG895" s="690"/>
      <c r="AH895" s="481"/>
      <c r="AI895" s="689"/>
      <c r="AJ895" s="480"/>
      <c r="AK895" s="127"/>
      <c r="AL895" s="125"/>
      <c r="AM895" s="125"/>
      <c r="AN895" s="128"/>
      <c r="AO895" s="128"/>
      <c r="AP895" s="125"/>
      <c r="AQ895" s="705"/>
      <c r="AR895" s="96" t="str">
        <f t="shared" si="108"/>
        <v/>
      </c>
      <c r="AS895" s="96" t="str">
        <f t="shared" si="109"/>
        <v/>
      </c>
      <c r="AT895" s="132" t="str">
        <f t="shared" si="110"/>
        <v xml:space="preserve"> - </v>
      </c>
      <c r="AU895" s="477" t="str">
        <f>IFERROR(VLOOKUP(B895,adm!$C$2:$E$36,3,FALSE),"")</f>
        <v/>
      </c>
      <c r="AV895" s="258"/>
      <c r="AW895" s="122"/>
      <c r="AX895" s="122"/>
      <c r="AY895" s="122"/>
      <c r="AZ895" s="122"/>
      <c r="BA895" s="122"/>
    </row>
    <row r="896" spans="1:53" ht="15" customHeight="1" x14ac:dyDescent="0.25">
      <c r="A896" s="812">
        <v>895</v>
      </c>
      <c r="B896" s="123"/>
      <c r="C896" s="131"/>
      <c r="D896" s="124"/>
      <c r="E896" s="543"/>
      <c r="F896" s="124"/>
      <c r="G896" s="681"/>
      <c r="H896" s="125"/>
      <c r="I896" s="742"/>
      <c r="J896" s="126"/>
      <c r="K896" s="701"/>
      <c r="L896" s="126"/>
      <c r="M896" s="125"/>
      <c r="N896" s="132" t="str">
        <f t="shared" si="111"/>
        <v>895</v>
      </c>
      <c r="O896" s="478"/>
      <c r="P896" s="478"/>
      <c r="Q896" s="125"/>
      <c r="R896" s="127"/>
      <c r="S896" s="127"/>
      <c r="T896" s="133" t="str">
        <f t="shared" si="112"/>
        <v/>
      </c>
      <c r="U896" s="134" t="str">
        <f t="shared" si="113"/>
        <v/>
      </c>
      <c r="V896" s="125"/>
      <c r="W896" s="125"/>
      <c r="X896" s="125"/>
      <c r="Y896" s="125"/>
      <c r="Z896" s="128"/>
      <c r="AA896" s="692" t="str">
        <f t="shared" si="106"/>
        <v>ERROR</v>
      </c>
      <c r="AB896" s="128"/>
      <c r="AC896" s="128"/>
      <c r="AD896" s="635"/>
      <c r="AE896" s="131" t="str">
        <f t="shared" si="107"/>
        <v>ERROR</v>
      </c>
      <c r="AF896" s="479"/>
      <c r="AG896" s="690"/>
      <c r="AH896" s="481"/>
      <c r="AI896" s="689"/>
      <c r="AJ896" s="480"/>
      <c r="AK896" s="127"/>
      <c r="AL896" s="125"/>
      <c r="AM896" s="125"/>
      <c r="AN896" s="128"/>
      <c r="AO896" s="128"/>
      <c r="AP896" s="125"/>
      <c r="AQ896" s="705"/>
      <c r="AR896" s="96" t="str">
        <f t="shared" si="108"/>
        <v/>
      </c>
      <c r="AS896" s="96" t="str">
        <f t="shared" si="109"/>
        <v/>
      </c>
      <c r="AT896" s="132" t="str">
        <f t="shared" si="110"/>
        <v xml:space="preserve"> - </v>
      </c>
      <c r="AU896" s="477" t="str">
        <f>IFERROR(VLOOKUP(B896,adm!$C$2:$E$36,3,FALSE),"")</f>
        <v/>
      </c>
      <c r="AV896" s="258"/>
      <c r="AW896" s="122"/>
      <c r="AX896" s="122"/>
      <c r="AY896" s="122"/>
      <c r="AZ896" s="122"/>
      <c r="BA896" s="122"/>
    </row>
    <row r="897" spans="1:53" ht="15" customHeight="1" x14ac:dyDescent="0.25">
      <c r="A897" s="812">
        <v>896</v>
      </c>
      <c r="B897" s="123"/>
      <c r="C897" s="131"/>
      <c r="D897" s="124"/>
      <c r="E897" s="543"/>
      <c r="F897" s="124"/>
      <c r="G897" s="681"/>
      <c r="H897" s="125"/>
      <c r="I897" s="742"/>
      <c r="J897" s="126"/>
      <c r="K897" s="701"/>
      <c r="L897" s="126"/>
      <c r="M897" s="125"/>
      <c r="N897" s="132" t="str">
        <f t="shared" si="111"/>
        <v>896</v>
      </c>
      <c r="O897" s="478"/>
      <c r="P897" s="478"/>
      <c r="Q897" s="125"/>
      <c r="R897" s="127"/>
      <c r="S897" s="127"/>
      <c r="T897" s="133" t="str">
        <f t="shared" si="112"/>
        <v/>
      </c>
      <c r="U897" s="134" t="str">
        <f t="shared" si="113"/>
        <v/>
      </c>
      <c r="V897" s="125"/>
      <c r="W897" s="125"/>
      <c r="X897" s="125"/>
      <c r="Y897" s="125"/>
      <c r="Z897" s="128"/>
      <c r="AA897" s="692" t="str">
        <f t="shared" si="106"/>
        <v>ERROR</v>
      </c>
      <c r="AB897" s="128"/>
      <c r="AC897" s="128"/>
      <c r="AD897" s="635"/>
      <c r="AE897" s="131" t="str">
        <f t="shared" si="107"/>
        <v>ERROR</v>
      </c>
      <c r="AF897" s="479"/>
      <c r="AG897" s="690"/>
      <c r="AH897" s="481"/>
      <c r="AI897" s="689"/>
      <c r="AJ897" s="480"/>
      <c r="AK897" s="127"/>
      <c r="AL897" s="125"/>
      <c r="AM897" s="125"/>
      <c r="AN897" s="128"/>
      <c r="AO897" s="128"/>
      <c r="AP897" s="125"/>
      <c r="AQ897" s="705"/>
      <c r="AR897" s="96" t="str">
        <f t="shared" si="108"/>
        <v/>
      </c>
      <c r="AS897" s="96" t="str">
        <f t="shared" si="109"/>
        <v/>
      </c>
      <c r="AT897" s="132" t="str">
        <f t="shared" si="110"/>
        <v xml:space="preserve"> - </v>
      </c>
      <c r="AU897" s="477" t="str">
        <f>IFERROR(VLOOKUP(B897,adm!$C$2:$E$36,3,FALSE),"")</f>
        <v/>
      </c>
      <c r="AV897" s="258"/>
      <c r="AW897" s="122"/>
      <c r="AX897" s="122"/>
      <c r="AY897" s="122"/>
      <c r="AZ897" s="122"/>
      <c r="BA897" s="122"/>
    </row>
    <row r="898" spans="1:53" ht="15" customHeight="1" x14ac:dyDescent="0.25">
      <c r="A898" s="812">
        <v>897</v>
      </c>
      <c r="B898" s="123"/>
      <c r="C898" s="131"/>
      <c r="D898" s="124"/>
      <c r="E898" s="543"/>
      <c r="F898" s="124"/>
      <c r="G898" s="681"/>
      <c r="H898" s="125"/>
      <c r="I898" s="742"/>
      <c r="J898" s="126"/>
      <c r="K898" s="701"/>
      <c r="L898" s="126"/>
      <c r="M898" s="125"/>
      <c r="N898" s="132" t="str">
        <f t="shared" si="111"/>
        <v>897</v>
      </c>
      <c r="O898" s="478"/>
      <c r="P898" s="478"/>
      <c r="Q898" s="125"/>
      <c r="R898" s="127"/>
      <c r="S898" s="127"/>
      <c r="T898" s="133" t="str">
        <f t="shared" si="112"/>
        <v/>
      </c>
      <c r="U898" s="134" t="str">
        <f t="shared" si="113"/>
        <v/>
      </c>
      <c r="V898" s="125"/>
      <c r="W898" s="125"/>
      <c r="X898" s="125"/>
      <c r="Y898" s="125"/>
      <c r="Z898" s="128"/>
      <c r="AA898" s="692" t="str">
        <f t="shared" ref="AA898:AA961" si="114">IF(ISBLANK(Z898),"ERROR",IF(AND(Z898&gt;=12.5,Z898&lt;=35),"Adecuado",IF(AND(Z898&lt;11.5,Z898&gt;=9),"Desnutrición aguda severa",IF(AND(Z898&gt;=11.5,Z898&lt;12.5),"Desnutrición aguda moderada",IF(AND(Z898&gt;=6,Z898&lt;9),"Referencia valoración médica",IF(Z898&lt;6,"Dato inválido",IF(Z898&gt;35,"Dato inválido")))))))</f>
        <v>ERROR</v>
      </c>
      <c r="AB898" s="128"/>
      <c r="AC898" s="128"/>
      <c r="AD898" s="635"/>
      <c r="AE898" s="131" t="str">
        <f t="shared" ref="AE898:AE961" si="115">IF(ISBLANK(AD898),"ERROR",IF(AND(AD898&gt;3,AD898&lt;5),"Obesidad",IF(AND(AD898&gt;2,AD898&lt;=3),"Sobrepeso",IF(AND(AD898&lt;=2,AD898&gt;=-2),"Adecuado",IF(AND(AD898&gt;=-3,AD898&lt;-2),"Desnutrición aguda moderada",IF(AND(AD898&lt;-3,AD898&gt;-5),"Desnutrición aguda severa",IF(AD898&lt;=-5,"Dato inválido",IF(AD898&gt;=5,"Dato inválido"))))))))</f>
        <v>ERROR</v>
      </c>
      <c r="AF898" s="479"/>
      <c r="AG898" s="690"/>
      <c r="AH898" s="481"/>
      <c r="AI898" s="689"/>
      <c r="AJ898" s="480"/>
      <c r="AK898" s="127"/>
      <c r="AL898" s="125"/>
      <c r="AM898" s="125"/>
      <c r="AN898" s="128"/>
      <c r="AO898" s="128"/>
      <c r="AP898" s="125"/>
      <c r="AQ898" s="705"/>
      <c r="AR898" s="96" t="str">
        <f t="shared" ref="AR898:AR961" si="116">IF(D898="","",TEXT(S898,"MMMM"))</f>
        <v/>
      </c>
      <c r="AS898" s="96" t="str">
        <f t="shared" ref="AS898:AS961" si="117">IF(F898="","",TEXT(S898,"YYYY"))</f>
        <v/>
      </c>
      <c r="AT898" s="132" t="str">
        <f t="shared" ref="AT898:AT961" si="118">B898&amp;" - "&amp;E898</f>
        <v xml:space="preserve"> - </v>
      </c>
      <c r="AU898" s="477" t="str">
        <f>IFERROR(VLOOKUP(B898,adm!$C$2:$E$36,3,FALSE),"")</f>
        <v/>
      </c>
      <c r="AV898" s="258"/>
      <c r="AW898" s="122"/>
      <c r="AX898" s="122"/>
      <c r="AY898" s="122"/>
      <c r="AZ898" s="122"/>
      <c r="BA898" s="122"/>
    </row>
    <row r="899" spans="1:53" ht="15" customHeight="1" x14ac:dyDescent="0.25">
      <c r="A899" s="812">
        <v>898</v>
      </c>
      <c r="B899" s="123"/>
      <c r="C899" s="131"/>
      <c r="D899" s="124"/>
      <c r="E899" s="543"/>
      <c r="F899" s="124"/>
      <c r="G899" s="681"/>
      <c r="H899" s="125"/>
      <c r="I899" s="742"/>
      <c r="J899" s="126"/>
      <c r="K899" s="701"/>
      <c r="L899" s="126"/>
      <c r="M899" s="125"/>
      <c r="N899" s="132" t="str">
        <f t="shared" ref="N899:N962" si="119">AU899&amp;R899&amp;A899</f>
        <v>898</v>
      </c>
      <c r="O899" s="478"/>
      <c r="P899" s="478"/>
      <c r="Q899" s="125"/>
      <c r="R899" s="127"/>
      <c r="S899" s="127"/>
      <c r="T899" s="133" t="str">
        <f t="shared" ref="T899:T962" si="120">IF(R899="","",(S899-R899)/365)</f>
        <v/>
      </c>
      <c r="U899" s="134" t="str">
        <f t="shared" ref="U899:U962" si="121">IF(R899="","",IF(T899&lt;=0.6,"0-6 meses",IF(T899&lt;=2,"7-23 meses",IF(T899&lt;=5,"24-59 meses",IF(T899&gt;5,"Mayor a 5 años")))))</f>
        <v/>
      </c>
      <c r="V899" s="125"/>
      <c r="W899" s="125"/>
      <c r="X899" s="125"/>
      <c r="Y899" s="125"/>
      <c r="Z899" s="128"/>
      <c r="AA899" s="692" t="str">
        <f t="shared" si="114"/>
        <v>ERROR</v>
      </c>
      <c r="AB899" s="128"/>
      <c r="AC899" s="128"/>
      <c r="AD899" s="635"/>
      <c r="AE899" s="131" t="str">
        <f t="shared" si="115"/>
        <v>ERROR</v>
      </c>
      <c r="AF899" s="479"/>
      <c r="AG899" s="690"/>
      <c r="AH899" s="481"/>
      <c r="AI899" s="689"/>
      <c r="AJ899" s="480"/>
      <c r="AK899" s="127"/>
      <c r="AL899" s="125"/>
      <c r="AM899" s="125"/>
      <c r="AN899" s="128"/>
      <c r="AO899" s="128"/>
      <c r="AP899" s="125"/>
      <c r="AQ899" s="705"/>
      <c r="AR899" s="96" t="str">
        <f t="shared" si="116"/>
        <v/>
      </c>
      <c r="AS899" s="96" t="str">
        <f t="shared" si="117"/>
        <v/>
      </c>
      <c r="AT899" s="132" t="str">
        <f t="shared" si="118"/>
        <v xml:space="preserve"> - </v>
      </c>
      <c r="AU899" s="477" t="str">
        <f>IFERROR(VLOOKUP(B899,adm!$C$2:$E$36,3,FALSE),"")</f>
        <v/>
      </c>
      <c r="AV899" s="258"/>
      <c r="AW899" s="122"/>
      <c r="AX899" s="122"/>
      <c r="AY899" s="122"/>
      <c r="AZ899" s="122"/>
      <c r="BA899" s="122"/>
    </row>
    <row r="900" spans="1:53" ht="15" customHeight="1" x14ac:dyDescent="0.25">
      <c r="A900" s="812">
        <v>899</v>
      </c>
      <c r="B900" s="123"/>
      <c r="C900" s="131"/>
      <c r="D900" s="124"/>
      <c r="E900" s="543"/>
      <c r="F900" s="124"/>
      <c r="G900" s="681"/>
      <c r="H900" s="125"/>
      <c r="I900" s="742"/>
      <c r="J900" s="126"/>
      <c r="K900" s="701"/>
      <c r="L900" s="126"/>
      <c r="M900" s="125"/>
      <c r="N900" s="132" t="str">
        <f t="shared" si="119"/>
        <v>899</v>
      </c>
      <c r="O900" s="478"/>
      <c r="P900" s="478"/>
      <c r="Q900" s="125"/>
      <c r="R900" s="127"/>
      <c r="S900" s="127"/>
      <c r="T900" s="133" t="str">
        <f t="shared" si="120"/>
        <v/>
      </c>
      <c r="U900" s="134" t="str">
        <f t="shared" si="121"/>
        <v/>
      </c>
      <c r="V900" s="125"/>
      <c r="W900" s="125"/>
      <c r="X900" s="125"/>
      <c r="Y900" s="125"/>
      <c r="Z900" s="128"/>
      <c r="AA900" s="692" t="str">
        <f t="shared" si="114"/>
        <v>ERROR</v>
      </c>
      <c r="AB900" s="128"/>
      <c r="AC900" s="128"/>
      <c r="AD900" s="635"/>
      <c r="AE900" s="131" t="str">
        <f t="shared" si="115"/>
        <v>ERROR</v>
      </c>
      <c r="AF900" s="479"/>
      <c r="AG900" s="690"/>
      <c r="AH900" s="481"/>
      <c r="AI900" s="689"/>
      <c r="AJ900" s="480"/>
      <c r="AK900" s="127"/>
      <c r="AL900" s="125"/>
      <c r="AM900" s="125"/>
      <c r="AN900" s="128"/>
      <c r="AO900" s="128"/>
      <c r="AP900" s="125"/>
      <c r="AQ900" s="705"/>
      <c r="AR900" s="96" t="str">
        <f t="shared" si="116"/>
        <v/>
      </c>
      <c r="AS900" s="96" t="str">
        <f t="shared" si="117"/>
        <v/>
      </c>
      <c r="AT900" s="132" t="str">
        <f t="shared" si="118"/>
        <v xml:space="preserve"> - </v>
      </c>
      <c r="AU900" s="477" t="str">
        <f>IFERROR(VLOOKUP(B900,adm!$C$2:$E$36,3,FALSE),"")</f>
        <v/>
      </c>
      <c r="AV900" s="258"/>
      <c r="AW900" s="122"/>
      <c r="AX900" s="122"/>
      <c r="AY900" s="122"/>
      <c r="AZ900" s="122"/>
      <c r="BA900" s="122"/>
    </row>
    <row r="901" spans="1:53" ht="15" customHeight="1" x14ac:dyDescent="0.25">
      <c r="A901" s="812">
        <v>900</v>
      </c>
      <c r="B901" s="123"/>
      <c r="C901" s="131"/>
      <c r="D901" s="124"/>
      <c r="E901" s="543"/>
      <c r="F901" s="124"/>
      <c r="G901" s="681"/>
      <c r="H901" s="125"/>
      <c r="I901" s="742"/>
      <c r="J901" s="126"/>
      <c r="K901" s="701"/>
      <c r="L901" s="126"/>
      <c r="M901" s="125"/>
      <c r="N901" s="132" t="str">
        <f t="shared" si="119"/>
        <v>900</v>
      </c>
      <c r="O901" s="478"/>
      <c r="P901" s="478"/>
      <c r="Q901" s="125"/>
      <c r="R901" s="127"/>
      <c r="S901" s="127"/>
      <c r="T901" s="133" t="str">
        <f t="shared" si="120"/>
        <v/>
      </c>
      <c r="U901" s="134" t="str">
        <f t="shared" si="121"/>
        <v/>
      </c>
      <c r="V901" s="125"/>
      <c r="W901" s="125"/>
      <c r="X901" s="125"/>
      <c r="Y901" s="125"/>
      <c r="Z901" s="128"/>
      <c r="AA901" s="692" t="str">
        <f t="shared" si="114"/>
        <v>ERROR</v>
      </c>
      <c r="AB901" s="128"/>
      <c r="AC901" s="128"/>
      <c r="AD901" s="635"/>
      <c r="AE901" s="131" t="str">
        <f t="shared" si="115"/>
        <v>ERROR</v>
      </c>
      <c r="AF901" s="479"/>
      <c r="AG901" s="690"/>
      <c r="AH901" s="481"/>
      <c r="AI901" s="689"/>
      <c r="AJ901" s="480"/>
      <c r="AK901" s="127"/>
      <c r="AL901" s="125"/>
      <c r="AM901" s="125"/>
      <c r="AN901" s="128"/>
      <c r="AO901" s="128"/>
      <c r="AP901" s="125"/>
      <c r="AQ901" s="705"/>
      <c r="AR901" s="96" t="str">
        <f t="shared" si="116"/>
        <v/>
      </c>
      <c r="AS901" s="96" t="str">
        <f t="shared" si="117"/>
        <v/>
      </c>
      <c r="AT901" s="132" t="str">
        <f t="shared" si="118"/>
        <v xml:space="preserve"> - </v>
      </c>
      <c r="AU901" s="477" t="str">
        <f>IFERROR(VLOOKUP(B901,adm!$C$2:$E$36,3,FALSE),"")</f>
        <v/>
      </c>
      <c r="AV901" s="258"/>
      <c r="AW901" s="122"/>
      <c r="AX901" s="122"/>
      <c r="AY901" s="122"/>
      <c r="AZ901" s="122"/>
      <c r="BA901" s="122"/>
    </row>
    <row r="902" spans="1:53" ht="15" customHeight="1" x14ac:dyDescent="0.25">
      <c r="A902" s="812">
        <v>901</v>
      </c>
      <c r="B902" s="123"/>
      <c r="C902" s="131"/>
      <c r="D902" s="124"/>
      <c r="E902" s="543"/>
      <c r="F902" s="124"/>
      <c r="G902" s="681"/>
      <c r="H902" s="125"/>
      <c r="I902" s="742"/>
      <c r="J902" s="126"/>
      <c r="K902" s="701"/>
      <c r="L902" s="126"/>
      <c r="M902" s="125"/>
      <c r="N902" s="132" t="str">
        <f t="shared" si="119"/>
        <v>901</v>
      </c>
      <c r="O902" s="478"/>
      <c r="P902" s="478"/>
      <c r="Q902" s="125"/>
      <c r="R902" s="127"/>
      <c r="S902" s="127"/>
      <c r="T902" s="133" t="str">
        <f t="shared" si="120"/>
        <v/>
      </c>
      <c r="U902" s="134" t="str">
        <f t="shared" si="121"/>
        <v/>
      </c>
      <c r="V902" s="125"/>
      <c r="W902" s="125"/>
      <c r="X902" s="125"/>
      <c r="Y902" s="125"/>
      <c r="Z902" s="128"/>
      <c r="AA902" s="692" t="str">
        <f t="shared" si="114"/>
        <v>ERROR</v>
      </c>
      <c r="AB902" s="128"/>
      <c r="AC902" s="128"/>
      <c r="AD902" s="635"/>
      <c r="AE902" s="131" t="str">
        <f t="shared" si="115"/>
        <v>ERROR</v>
      </c>
      <c r="AF902" s="479"/>
      <c r="AG902" s="690"/>
      <c r="AH902" s="481"/>
      <c r="AI902" s="689"/>
      <c r="AJ902" s="480"/>
      <c r="AK902" s="127"/>
      <c r="AL902" s="125"/>
      <c r="AM902" s="125"/>
      <c r="AN902" s="128"/>
      <c r="AO902" s="128"/>
      <c r="AP902" s="125"/>
      <c r="AQ902" s="705"/>
      <c r="AR902" s="96" t="str">
        <f t="shared" si="116"/>
        <v/>
      </c>
      <c r="AS902" s="96" t="str">
        <f t="shared" si="117"/>
        <v/>
      </c>
      <c r="AT902" s="132" t="str">
        <f t="shared" si="118"/>
        <v xml:space="preserve"> - </v>
      </c>
      <c r="AU902" s="477" t="str">
        <f>IFERROR(VLOOKUP(B902,adm!$C$2:$E$36,3,FALSE),"")</f>
        <v/>
      </c>
      <c r="AV902" s="258"/>
      <c r="AW902" s="122"/>
      <c r="AX902" s="122"/>
      <c r="AY902" s="122"/>
      <c r="AZ902" s="122"/>
      <c r="BA902" s="122"/>
    </row>
    <row r="903" spans="1:53" ht="15" customHeight="1" x14ac:dyDescent="0.25">
      <c r="A903" s="812">
        <v>902</v>
      </c>
      <c r="B903" s="123"/>
      <c r="C903" s="131"/>
      <c r="D903" s="124"/>
      <c r="E903" s="543"/>
      <c r="F903" s="124"/>
      <c r="G903" s="681"/>
      <c r="H903" s="125"/>
      <c r="I903" s="742"/>
      <c r="J903" s="126"/>
      <c r="K903" s="701"/>
      <c r="L903" s="126"/>
      <c r="M903" s="125"/>
      <c r="N903" s="132" t="str">
        <f t="shared" si="119"/>
        <v>902</v>
      </c>
      <c r="O903" s="478"/>
      <c r="P903" s="478"/>
      <c r="Q903" s="125"/>
      <c r="R903" s="127"/>
      <c r="S903" s="127"/>
      <c r="T903" s="133" t="str">
        <f t="shared" si="120"/>
        <v/>
      </c>
      <c r="U903" s="134" t="str">
        <f t="shared" si="121"/>
        <v/>
      </c>
      <c r="V903" s="125"/>
      <c r="W903" s="125"/>
      <c r="X903" s="125"/>
      <c r="Y903" s="125"/>
      <c r="Z903" s="128"/>
      <c r="AA903" s="692" t="str">
        <f t="shared" si="114"/>
        <v>ERROR</v>
      </c>
      <c r="AB903" s="128"/>
      <c r="AC903" s="128"/>
      <c r="AD903" s="635"/>
      <c r="AE903" s="131" t="str">
        <f t="shared" si="115"/>
        <v>ERROR</v>
      </c>
      <c r="AF903" s="479"/>
      <c r="AG903" s="690"/>
      <c r="AH903" s="481"/>
      <c r="AI903" s="689"/>
      <c r="AJ903" s="480"/>
      <c r="AK903" s="127"/>
      <c r="AL903" s="125"/>
      <c r="AM903" s="125"/>
      <c r="AN903" s="128"/>
      <c r="AO903" s="128"/>
      <c r="AP903" s="125"/>
      <c r="AQ903" s="705"/>
      <c r="AR903" s="96" t="str">
        <f t="shared" si="116"/>
        <v/>
      </c>
      <c r="AS903" s="96" t="str">
        <f t="shared" si="117"/>
        <v/>
      </c>
      <c r="AT903" s="132" t="str">
        <f t="shared" si="118"/>
        <v xml:space="preserve"> - </v>
      </c>
      <c r="AU903" s="477" t="str">
        <f>IFERROR(VLOOKUP(B903,adm!$C$2:$E$36,3,FALSE),"")</f>
        <v/>
      </c>
      <c r="AV903" s="258"/>
      <c r="AW903" s="122"/>
      <c r="AX903" s="122"/>
      <c r="AY903" s="122"/>
      <c r="AZ903" s="122"/>
      <c r="BA903" s="122"/>
    </row>
    <row r="904" spans="1:53" ht="15" customHeight="1" x14ac:dyDescent="0.25">
      <c r="A904" s="812">
        <v>903</v>
      </c>
      <c r="B904" s="123"/>
      <c r="C904" s="131"/>
      <c r="D904" s="124"/>
      <c r="E904" s="543"/>
      <c r="F904" s="124"/>
      <c r="G904" s="681"/>
      <c r="H904" s="125"/>
      <c r="I904" s="742"/>
      <c r="J904" s="126"/>
      <c r="K904" s="701"/>
      <c r="L904" s="126"/>
      <c r="M904" s="125"/>
      <c r="N904" s="132" t="str">
        <f t="shared" si="119"/>
        <v>903</v>
      </c>
      <c r="O904" s="478"/>
      <c r="P904" s="478"/>
      <c r="Q904" s="125"/>
      <c r="R904" s="127"/>
      <c r="S904" s="127"/>
      <c r="T904" s="133" t="str">
        <f t="shared" si="120"/>
        <v/>
      </c>
      <c r="U904" s="134" t="str">
        <f t="shared" si="121"/>
        <v/>
      </c>
      <c r="V904" s="125"/>
      <c r="W904" s="125"/>
      <c r="X904" s="125"/>
      <c r="Y904" s="125"/>
      <c r="Z904" s="128"/>
      <c r="AA904" s="692" t="str">
        <f t="shared" si="114"/>
        <v>ERROR</v>
      </c>
      <c r="AB904" s="128"/>
      <c r="AC904" s="128"/>
      <c r="AD904" s="635"/>
      <c r="AE904" s="131" t="str">
        <f t="shared" si="115"/>
        <v>ERROR</v>
      </c>
      <c r="AF904" s="479"/>
      <c r="AG904" s="690"/>
      <c r="AH904" s="481"/>
      <c r="AI904" s="689"/>
      <c r="AJ904" s="480"/>
      <c r="AK904" s="127"/>
      <c r="AL904" s="125"/>
      <c r="AM904" s="125"/>
      <c r="AN904" s="128"/>
      <c r="AO904" s="128"/>
      <c r="AP904" s="125"/>
      <c r="AQ904" s="705"/>
      <c r="AR904" s="96" t="str">
        <f t="shared" si="116"/>
        <v/>
      </c>
      <c r="AS904" s="96" t="str">
        <f t="shared" si="117"/>
        <v/>
      </c>
      <c r="AT904" s="132" t="str">
        <f t="shared" si="118"/>
        <v xml:space="preserve"> - </v>
      </c>
      <c r="AU904" s="477" t="str">
        <f>IFERROR(VLOOKUP(B904,adm!$C$2:$E$36,3,FALSE),"")</f>
        <v/>
      </c>
      <c r="AV904" s="258"/>
      <c r="AW904" s="122"/>
      <c r="AX904" s="122"/>
      <c r="AY904" s="122"/>
      <c r="AZ904" s="122"/>
      <c r="BA904" s="122"/>
    </row>
    <row r="905" spans="1:53" ht="15" customHeight="1" x14ac:dyDescent="0.25">
      <c r="A905" s="812">
        <v>904</v>
      </c>
      <c r="B905" s="123"/>
      <c r="C905" s="131"/>
      <c r="D905" s="124"/>
      <c r="E905" s="543"/>
      <c r="F905" s="124"/>
      <c r="G905" s="681"/>
      <c r="H905" s="125"/>
      <c r="I905" s="742"/>
      <c r="J905" s="126"/>
      <c r="K905" s="701"/>
      <c r="L905" s="126"/>
      <c r="M905" s="125"/>
      <c r="N905" s="132" t="str">
        <f t="shared" si="119"/>
        <v>904</v>
      </c>
      <c r="O905" s="478"/>
      <c r="P905" s="478"/>
      <c r="Q905" s="125"/>
      <c r="R905" s="127"/>
      <c r="S905" s="127"/>
      <c r="T905" s="133" t="str">
        <f t="shared" si="120"/>
        <v/>
      </c>
      <c r="U905" s="134" t="str">
        <f t="shared" si="121"/>
        <v/>
      </c>
      <c r="V905" s="125"/>
      <c r="W905" s="125"/>
      <c r="X905" s="125"/>
      <c r="Y905" s="125"/>
      <c r="Z905" s="128"/>
      <c r="AA905" s="692" t="str">
        <f t="shared" si="114"/>
        <v>ERROR</v>
      </c>
      <c r="AB905" s="128"/>
      <c r="AC905" s="128"/>
      <c r="AD905" s="635"/>
      <c r="AE905" s="131" t="str">
        <f t="shared" si="115"/>
        <v>ERROR</v>
      </c>
      <c r="AF905" s="479"/>
      <c r="AG905" s="690"/>
      <c r="AH905" s="481"/>
      <c r="AI905" s="689"/>
      <c r="AJ905" s="480"/>
      <c r="AK905" s="127"/>
      <c r="AL905" s="125"/>
      <c r="AM905" s="125"/>
      <c r="AN905" s="128"/>
      <c r="AO905" s="128"/>
      <c r="AP905" s="125"/>
      <c r="AQ905" s="705"/>
      <c r="AR905" s="96" t="str">
        <f t="shared" si="116"/>
        <v/>
      </c>
      <c r="AS905" s="96" t="str">
        <f t="shared" si="117"/>
        <v/>
      </c>
      <c r="AT905" s="132" t="str">
        <f t="shared" si="118"/>
        <v xml:space="preserve"> - </v>
      </c>
      <c r="AU905" s="477" t="str">
        <f>IFERROR(VLOOKUP(B905,adm!$C$2:$E$36,3,FALSE),"")</f>
        <v/>
      </c>
      <c r="AV905" s="258"/>
      <c r="AW905" s="122"/>
      <c r="AX905" s="122"/>
      <c r="AY905" s="122"/>
      <c r="AZ905" s="122"/>
      <c r="BA905" s="122"/>
    </row>
    <row r="906" spans="1:53" ht="15" customHeight="1" x14ac:dyDescent="0.25">
      <c r="A906" s="812">
        <v>905</v>
      </c>
      <c r="B906" s="123"/>
      <c r="C906" s="131"/>
      <c r="D906" s="124"/>
      <c r="E906" s="543"/>
      <c r="F906" s="124"/>
      <c r="G906" s="681"/>
      <c r="H906" s="125"/>
      <c r="I906" s="742"/>
      <c r="J906" s="126"/>
      <c r="K906" s="701"/>
      <c r="L906" s="126"/>
      <c r="M906" s="125"/>
      <c r="N906" s="132" t="str">
        <f t="shared" si="119"/>
        <v>905</v>
      </c>
      <c r="O906" s="478"/>
      <c r="P906" s="478"/>
      <c r="Q906" s="125"/>
      <c r="R906" s="127"/>
      <c r="S906" s="127"/>
      <c r="T906" s="133" t="str">
        <f t="shared" si="120"/>
        <v/>
      </c>
      <c r="U906" s="134" t="str">
        <f t="shared" si="121"/>
        <v/>
      </c>
      <c r="V906" s="125"/>
      <c r="W906" s="125"/>
      <c r="X906" s="125"/>
      <c r="Y906" s="125"/>
      <c r="Z906" s="128"/>
      <c r="AA906" s="692" t="str">
        <f t="shared" si="114"/>
        <v>ERROR</v>
      </c>
      <c r="AB906" s="128"/>
      <c r="AC906" s="128"/>
      <c r="AD906" s="635"/>
      <c r="AE906" s="131" t="str">
        <f t="shared" si="115"/>
        <v>ERROR</v>
      </c>
      <c r="AF906" s="479"/>
      <c r="AG906" s="690"/>
      <c r="AH906" s="481"/>
      <c r="AI906" s="689"/>
      <c r="AJ906" s="480"/>
      <c r="AK906" s="127"/>
      <c r="AL906" s="125"/>
      <c r="AM906" s="125"/>
      <c r="AN906" s="128"/>
      <c r="AO906" s="128"/>
      <c r="AP906" s="125"/>
      <c r="AQ906" s="705"/>
      <c r="AR906" s="96" t="str">
        <f t="shared" si="116"/>
        <v/>
      </c>
      <c r="AS906" s="96" t="str">
        <f t="shared" si="117"/>
        <v/>
      </c>
      <c r="AT906" s="132" t="str">
        <f t="shared" si="118"/>
        <v xml:space="preserve"> - </v>
      </c>
      <c r="AU906" s="477" t="str">
        <f>IFERROR(VLOOKUP(B906,adm!$C$2:$E$36,3,FALSE),"")</f>
        <v/>
      </c>
      <c r="AV906" s="258"/>
      <c r="AW906" s="122"/>
      <c r="AX906" s="122"/>
      <c r="AY906" s="122"/>
      <c r="AZ906" s="122"/>
      <c r="BA906" s="122"/>
    </row>
    <row r="907" spans="1:53" ht="15" customHeight="1" x14ac:dyDescent="0.25">
      <c r="A907" s="812">
        <v>906</v>
      </c>
      <c r="B907" s="123"/>
      <c r="C907" s="131"/>
      <c r="D907" s="124"/>
      <c r="E907" s="543"/>
      <c r="F907" s="124"/>
      <c r="G907" s="681"/>
      <c r="H907" s="125"/>
      <c r="I907" s="742"/>
      <c r="J907" s="126"/>
      <c r="K907" s="701"/>
      <c r="L907" s="126"/>
      <c r="M907" s="125"/>
      <c r="N907" s="132" t="str">
        <f t="shared" si="119"/>
        <v>906</v>
      </c>
      <c r="O907" s="478"/>
      <c r="P907" s="478"/>
      <c r="Q907" s="125"/>
      <c r="R907" s="127"/>
      <c r="S907" s="127"/>
      <c r="T907" s="133" t="str">
        <f t="shared" si="120"/>
        <v/>
      </c>
      <c r="U907" s="134" t="str">
        <f t="shared" si="121"/>
        <v/>
      </c>
      <c r="V907" s="125"/>
      <c r="W907" s="125"/>
      <c r="X907" s="125"/>
      <c r="Y907" s="125"/>
      <c r="Z907" s="128"/>
      <c r="AA907" s="692" t="str">
        <f t="shared" si="114"/>
        <v>ERROR</v>
      </c>
      <c r="AB907" s="128"/>
      <c r="AC907" s="128"/>
      <c r="AD907" s="635"/>
      <c r="AE907" s="131" t="str">
        <f t="shared" si="115"/>
        <v>ERROR</v>
      </c>
      <c r="AF907" s="479"/>
      <c r="AG907" s="690"/>
      <c r="AH907" s="481"/>
      <c r="AI907" s="689"/>
      <c r="AJ907" s="480"/>
      <c r="AK907" s="127"/>
      <c r="AL907" s="125"/>
      <c r="AM907" s="125"/>
      <c r="AN907" s="128"/>
      <c r="AO907" s="128"/>
      <c r="AP907" s="125"/>
      <c r="AQ907" s="705"/>
      <c r="AR907" s="96" t="str">
        <f t="shared" si="116"/>
        <v/>
      </c>
      <c r="AS907" s="96" t="str">
        <f t="shared" si="117"/>
        <v/>
      </c>
      <c r="AT907" s="132" t="str">
        <f t="shared" si="118"/>
        <v xml:space="preserve"> - </v>
      </c>
      <c r="AU907" s="477" t="str">
        <f>IFERROR(VLOOKUP(B907,adm!$C$2:$E$36,3,FALSE),"")</f>
        <v/>
      </c>
      <c r="AV907" s="258"/>
      <c r="AW907" s="122"/>
      <c r="AX907" s="122"/>
      <c r="AY907" s="122"/>
      <c r="AZ907" s="122"/>
      <c r="BA907" s="122"/>
    </row>
    <row r="908" spans="1:53" ht="15" customHeight="1" x14ac:dyDescent="0.25">
      <c r="A908" s="812">
        <v>907</v>
      </c>
      <c r="B908" s="123"/>
      <c r="C908" s="131"/>
      <c r="D908" s="124"/>
      <c r="E908" s="543"/>
      <c r="F908" s="124"/>
      <c r="G908" s="681"/>
      <c r="H908" s="125"/>
      <c r="I908" s="742"/>
      <c r="J908" s="126"/>
      <c r="K908" s="701"/>
      <c r="L908" s="126"/>
      <c r="M908" s="125"/>
      <c r="N908" s="132" t="str">
        <f t="shared" si="119"/>
        <v>907</v>
      </c>
      <c r="O908" s="478"/>
      <c r="P908" s="478"/>
      <c r="Q908" s="125"/>
      <c r="R908" s="127"/>
      <c r="S908" s="127"/>
      <c r="T908" s="133" t="str">
        <f t="shared" si="120"/>
        <v/>
      </c>
      <c r="U908" s="134" t="str">
        <f t="shared" si="121"/>
        <v/>
      </c>
      <c r="V908" s="125"/>
      <c r="W908" s="125"/>
      <c r="X908" s="125"/>
      <c r="Y908" s="125"/>
      <c r="Z908" s="128"/>
      <c r="AA908" s="692" t="str">
        <f t="shared" si="114"/>
        <v>ERROR</v>
      </c>
      <c r="AB908" s="128"/>
      <c r="AC908" s="128"/>
      <c r="AD908" s="635"/>
      <c r="AE908" s="131" t="str">
        <f t="shared" si="115"/>
        <v>ERROR</v>
      </c>
      <c r="AF908" s="479"/>
      <c r="AG908" s="690"/>
      <c r="AH908" s="481"/>
      <c r="AI908" s="689"/>
      <c r="AJ908" s="480"/>
      <c r="AK908" s="127"/>
      <c r="AL908" s="125"/>
      <c r="AM908" s="125"/>
      <c r="AN908" s="128"/>
      <c r="AO908" s="128"/>
      <c r="AP908" s="125"/>
      <c r="AQ908" s="705"/>
      <c r="AR908" s="96" t="str">
        <f t="shared" si="116"/>
        <v/>
      </c>
      <c r="AS908" s="96" t="str">
        <f t="shared" si="117"/>
        <v/>
      </c>
      <c r="AT908" s="132" t="str">
        <f t="shared" si="118"/>
        <v xml:space="preserve"> - </v>
      </c>
      <c r="AU908" s="477" t="str">
        <f>IFERROR(VLOOKUP(B908,adm!$C$2:$E$36,3,FALSE),"")</f>
        <v/>
      </c>
      <c r="AV908" s="258"/>
      <c r="AW908" s="122"/>
      <c r="AX908" s="122"/>
      <c r="AY908" s="122"/>
      <c r="AZ908" s="122"/>
      <c r="BA908" s="122"/>
    </row>
    <row r="909" spans="1:53" ht="15" customHeight="1" x14ac:dyDescent="0.25">
      <c r="A909" s="812">
        <v>908</v>
      </c>
      <c r="B909" s="123"/>
      <c r="C909" s="131"/>
      <c r="D909" s="124"/>
      <c r="E909" s="543"/>
      <c r="F909" s="124"/>
      <c r="G909" s="681"/>
      <c r="H909" s="125"/>
      <c r="I909" s="742"/>
      <c r="J909" s="126"/>
      <c r="K909" s="701"/>
      <c r="L909" s="126"/>
      <c r="M909" s="125"/>
      <c r="N909" s="132" t="str">
        <f t="shared" si="119"/>
        <v>908</v>
      </c>
      <c r="O909" s="478"/>
      <c r="P909" s="478"/>
      <c r="Q909" s="125"/>
      <c r="R909" s="127"/>
      <c r="S909" s="127"/>
      <c r="T909" s="133" t="str">
        <f t="shared" si="120"/>
        <v/>
      </c>
      <c r="U909" s="134" t="str">
        <f t="shared" si="121"/>
        <v/>
      </c>
      <c r="V909" s="125"/>
      <c r="W909" s="125"/>
      <c r="X909" s="125"/>
      <c r="Y909" s="125"/>
      <c r="Z909" s="128"/>
      <c r="AA909" s="692" t="str">
        <f t="shared" si="114"/>
        <v>ERROR</v>
      </c>
      <c r="AB909" s="128"/>
      <c r="AC909" s="128"/>
      <c r="AD909" s="635"/>
      <c r="AE909" s="131" t="str">
        <f t="shared" si="115"/>
        <v>ERROR</v>
      </c>
      <c r="AF909" s="479"/>
      <c r="AG909" s="690"/>
      <c r="AH909" s="481"/>
      <c r="AI909" s="689"/>
      <c r="AJ909" s="480"/>
      <c r="AK909" s="127"/>
      <c r="AL909" s="125"/>
      <c r="AM909" s="125"/>
      <c r="AN909" s="128"/>
      <c r="AO909" s="128"/>
      <c r="AP909" s="125"/>
      <c r="AQ909" s="705"/>
      <c r="AR909" s="96" t="str">
        <f t="shared" si="116"/>
        <v/>
      </c>
      <c r="AS909" s="96" t="str">
        <f t="shared" si="117"/>
        <v/>
      </c>
      <c r="AT909" s="132" t="str">
        <f t="shared" si="118"/>
        <v xml:space="preserve"> - </v>
      </c>
      <c r="AU909" s="477" t="str">
        <f>IFERROR(VLOOKUP(B909,adm!$C$2:$E$36,3,FALSE),"")</f>
        <v/>
      </c>
      <c r="AV909" s="258"/>
      <c r="AW909" s="122"/>
      <c r="AX909" s="122"/>
      <c r="AY909" s="122"/>
      <c r="AZ909" s="122"/>
      <c r="BA909" s="122"/>
    </row>
    <row r="910" spans="1:53" ht="15" customHeight="1" x14ac:dyDescent="0.25">
      <c r="A910" s="812">
        <v>909</v>
      </c>
      <c r="B910" s="123"/>
      <c r="C910" s="131"/>
      <c r="D910" s="124"/>
      <c r="E910" s="543"/>
      <c r="F910" s="124"/>
      <c r="G910" s="681"/>
      <c r="H910" s="125"/>
      <c r="I910" s="742"/>
      <c r="J910" s="126"/>
      <c r="K910" s="701"/>
      <c r="L910" s="126"/>
      <c r="M910" s="125"/>
      <c r="N910" s="132" t="str">
        <f t="shared" si="119"/>
        <v>909</v>
      </c>
      <c r="O910" s="478"/>
      <c r="P910" s="478"/>
      <c r="Q910" s="125"/>
      <c r="R910" s="127"/>
      <c r="S910" s="127"/>
      <c r="T910" s="133" t="str">
        <f t="shared" si="120"/>
        <v/>
      </c>
      <c r="U910" s="134" t="str">
        <f t="shared" si="121"/>
        <v/>
      </c>
      <c r="V910" s="125"/>
      <c r="W910" s="125"/>
      <c r="X910" s="125"/>
      <c r="Y910" s="125"/>
      <c r="Z910" s="128"/>
      <c r="AA910" s="692" t="str">
        <f t="shared" si="114"/>
        <v>ERROR</v>
      </c>
      <c r="AB910" s="128"/>
      <c r="AC910" s="128"/>
      <c r="AD910" s="635"/>
      <c r="AE910" s="131" t="str">
        <f t="shared" si="115"/>
        <v>ERROR</v>
      </c>
      <c r="AF910" s="479"/>
      <c r="AG910" s="690"/>
      <c r="AH910" s="481"/>
      <c r="AI910" s="689"/>
      <c r="AJ910" s="480"/>
      <c r="AK910" s="127"/>
      <c r="AL910" s="125"/>
      <c r="AM910" s="125"/>
      <c r="AN910" s="128"/>
      <c r="AO910" s="128"/>
      <c r="AP910" s="125"/>
      <c r="AQ910" s="705"/>
      <c r="AR910" s="96" t="str">
        <f t="shared" si="116"/>
        <v/>
      </c>
      <c r="AS910" s="96" t="str">
        <f t="shared" si="117"/>
        <v/>
      </c>
      <c r="AT910" s="132" t="str">
        <f t="shared" si="118"/>
        <v xml:space="preserve"> - </v>
      </c>
      <c r="AU910" s="477" t="str">
        <f>IFERROR(VLOOKUP(B910,adm!$C$2:$E$36,3,FALSE),"")</f>
        <v/>
      </c>
      <c r="AV910" s="258"/>
      <c r="AW910" s="122"/>
      <c r="AX910" s="122"/>
      <c r="AY910" s="122"/>
      <c r="AZ910" s="122"/>
      <c r="BA910" s="122"/>
    </row>
    <row r="911" spans="1:53" ht="15" customHeight="1" x14ac:dyDescent="0.25">
      <c r="A911" s="812">
        <v>910</v>
      </c>
      <c r="B911" s="123"/>
      <c r="C911" s="131"/>
      <c r="D911" s="124"/>
      <c r="E911" s="543"/>
      <c r="F911" s="124"/>
      <c r="G911" s="681"/>
      <c r="H911" s="125"/>
      <c r="I911" s="742"/>
      <c r="J911" s="126"/>
      <c r="K911" s="701"/>
      <c r="L911" s="126"/>
      <c r="M911" s="125"/>
      <c r="N911" s="132" t="str">
        <f t="shared" si="119"/>
        <v>910</v>
      </c>
      <c r="O911" s="478"/>
      <c r="P911" s="478"/>
      <c r="Q911" s="125"/>
      <c r="R911" s="127"/>
      <c r="S911" s="127"/>
      <c r="T911" s="133" t="str">
        <f t="shared" si="120"/>
        <v/>
      </c>
      <c r="U911" s="134" t="str">
        <f t="shared" si="121"/>
        <v/>
      </c>
      <c r="V911" s="125"/>
      <c r="W911" s="125"/>
      <c r="X911" s="125"/>
      <c r="Y911" s="125"/>
      <c r="Z911" s="128"/>
      <c r="AA911" s="692" t="str">
        <f t="shared" si="114"/>
        <v>ERROR</v>
      </c>
      <c r="AB911" s="128"/>
      <c r="AC911" s="128"/>
      <c r="AD911" s="635"/>
      <c r="AE911" s="131" t="str">
        <f t="shared" si="115"/>
        <v>ERROR</v>
      </c>
      <c r="AF911" s="479"/>
      <c r="AG911" s="690"/>
      <c r="AH911" s="481"/>
      <c r="AI911" s="689"/>
      <c r="AJ911" s="480"/>
      <c r="AK911" s="127"/>
      <c r="AL911" s="125"/>
      <c r="AM911" s="125"/>
      <c r="AN911" s="128"/>
      <c r="AO911" s="128"/>
      <c r="AP911" s="125"/>
      <c r="AQ911" s="705"/>
      <c r="AR911" s="96" t="str">
        <f t="shared" si="116"/>
        <v/>
      </c>
      <c r="AS911" s="96" t="str">
        <f t="shared" si="117"/>
        <v/>
      </c>
      <c r="AT911" s="132" t="str">
        <f t="shared" si="118"/>
        <v xml:space="preserve"> - </v>
      </c>
      <c r="AU911" s="477" t="str">
        <f>IFERROR(VLOOKUP(B911,adm!$C$2:$E$36,3,FALSE),"")</f>
        <v/>
      </c>
      <c r="AV911" s="258"/>
      <c r="AW911" s="122"/>
      <c r="AX911" s="122"/>
      <c r="AY911" s="122"/>
      <c r="AZ911" s="122"/>
      <c r="BA911" s="122"/>
    </row>
    <row r="912" spans="1:53" ht="15" customHeight="1" x14ac:dyDescent="0.25">
      <c r="A912" s="812">
        <v>911</v>
      </c>
      <c r="B912" s="123"/>
      <c r="C912" s="131"/>
      <c r="D912" s="124"/>
      <c r="E912" s="543"/>
      <c r="F912" s="124"/>
      <c r="G912" s="681"/>
      <c r="H912" s="125"/>
      <c r="I912" s="742"/>
      <c r="J912" s="126"/>
      <c r="K912" s="701"/>
      <c r="L912" s="126"/>
      <c r="M912" s="125"/>
      <c r="N912" s="132" t="str">
        <f t="shared" si="119"/>
        <v>911</v>
      </c>
      <c r="O912" s="478"/>
      <c r="P912" s="478"/>
      <c r="Q912" s="125"/>
      <c r="R912" s="127"/>
      <c r="S912" s="127"/>
      <c r="T912" s="133" t="str">
        <f t="shared" si="120"/>
        <v/>
      </c>
      <c r="U912" s="134" t="str">
        <f t="shared" si="121"/>
        <v/>
      </c>
      <c r="V912" s="125"/>
      <c r="W912" s="125"/>
      <c r="X912" s="125"/>
      <c r="Y912" s="125"/>
      <c r="Z912" s="128"/>
      <c r="AA912" s="692" t="str">
        <f t="shared" si="114"/>
        <v>ERROR</v>
      </c>
      <c r="AB912" s="128"/>
      <c r="AC912" s="128"/>
      <c r="AD912" s="635"/>
      <c r="AE912" s="131" t="str">
        <f t="shared" si="115"/>
        <v>ERROR</v>
      </c>
      <c r="AF912" s="479"/>
      <c r="AG912" s="690"/>
      <c r="AH912" s="481"/>
      <c r="AI912" s="689"/>
      <c r="AJ912" s="480"/>
      <c r="AK912" s="127"/>
      <c r="AL912" s="125"/>
      <c r="AM912" s="125"/>
      <c r="AN912" s="128"/>
      <c r="AO912" s="128"/>
      <c r="AP912" s="125"/>
      <c r="AQ912" s="705"/>
      <c r="AR912" s="96" t="str">
        <f t="shared" si="116"/>
        <v/>
      </c>
      <c r="AS912" s="96" t="str">
        <f t="shared" si="117"/>
        <v/>
      </c>
      <c r="AT912" s="132" t="str">
        <f t="shared" si="118"/>
        <v xml:space="preserve"> - </v>
      </c>
      <c r="AU912" s="477" t="str">
        <f>IFERROR(VLOOKUP(B912,adm!$C$2:$E$36,3,FALSE),"")</f>
        <v/>
      </c>
      <c r="AV912" s="258"/>
      <c r="AW912" s="122"/>
      <c r="AX912" s="122"/>
      <c r="AY912" s="122"/>
      <c r="AZ912" s="122"/>
      <c r="BA912" s="122"/>
    </row>
    <row r="913" spans="1:53" ht="15" customHeight="1" x14ac:dyDescent="0.25">
      <c r="A913" s="812">
        <v>912</v>
      </c>
      <c r="B913" s="123"/>
      <c r="C913" s="131"/>
      <c r="D913" s="124"/>
      <c r="E913" s="543"/>
      <c r="F913" s="124"/>
      <c r="G913" s="681"/>
      <c r="H913" s="125"/>
      <c r="I913" s="742"/>
      <c r="J913" s="126"/>
      <c r="K913" s="701"/>
      <c r="L913" s="126"/>
      <c r="M913" s="125"/>
      <c r="N913" s="132" t="str">
        <f t="shared" si="119"/>
        <v>912</v>
      </c>
      <c r="O913" s="478"/>
      <c r="P913" s="478"/>
      <c r="Q913" s="125"/>
      <c r="R913" s="127"/>
      <c r="S913" s="127"/>
      <c r="T913" s="133" t="str">
        <f t="shared" si="120"/>
        <v/>
      </c>
      <c r="U913" s="134" t="str">
        <f t="shared" si="121"/>
        <v/>
      </c>
      <c r="V913" s="125"/>
      <c r="W913" s="125"/>
      <c r="X913" s="125"/>
      <c r="Y913" s="125"/>
      <c r="Z913" s="128"/>
      <c r="AA913" s="692" t="str">
        <f t="shared" si="114"/>
        <v>ERROR</v>
      </c>
      <c r="AB913" s="128"/>
      <c r="AC913" s="128"/>
      <c r="AD913" s="635"/>
      <c r="AE913" s="131" t="str">
        <f t="shared" si="115"/>
        <v>ERROR</v>
      </c>
      <c r="AF913" s="479"/>
      <c r="AG913" s="690"/>
      <c r="AH913" s="481"/>
      <c r="AI913" s="689"/>
      <c r="AJ913" s="480"/>
      <c r="AK913" s="127"/>
      <c r="AL913" s="125"/>
      <c r="AM913" s="125"/>
      <c r="AN913" s="128"/>
      <c r="AO913" s="128"/>
      <c r="AP913" s="125"/>
      <c r="AQ913" s="705"/>
      <c r="AR913" s="96" t="str">
        <f t="shared" si="116"/>
        <v/>
      </c>
      <c r="AS913" s="96" t="str">
        <f t="shared" si="117"/>
        <v/>
      </c>
      <c r="AT913" s="132" t="str">
        <f t="shared" si="118"/>
        <v xml:space="preserve"> - </v>
      </c>
      <c r="AU913" s="477" t="str">
        <f>IFERROR(VLOOKUP(B913,adm!$C$2:$E$36,3,FALSE),"")</f>
        <v/>
      </c>
      <c r="AV913" s="258"/>
      <c r="AW913" s="122"/>
      <c r="AX913" s="122"/>
      <c r="AY913" s="122"/>
      <c r="AZ913" s="122"/>
      <c r="BA913" s="122"/>
    </row>
    <row r="914" spans="1:53" ht="15" customHeight="1" x14ac:dyDescent="0.25">
      <c r="A914" s="812">
        <v>913</v>
      </c>
      <c r="B914" s="123"/>
      <c r="C914" s="131"/>
      <c r="D914" s="124"/>
      <c r="E914" s="543"/>
      <c r="F914" s="124"/>
      <c r="G914" s="681"/>
      <c r="H914" s="125"/>
      <c r="I914" s="742"/>
      <c r="J914" s="126"/>
      <c r="K914" s="701"/>
      <c r="L914" s="126"/>
      <c r="M914" s="125"/>
      <c r="N914" s="132" t="str">
        <f t="shared" si="119"/>
        <v>913</v>
      </c>
      <c r="O914" s="478"/>
      <c r="P914" s="478"/>
      <c r="Q914" s="125"/>
      <c r="R914" s="127"/>
      <c r="S914" s="127"/>
      <c r="T914" s="133" t="str">
        <f t="shared" si="120"/>
        <v/>
      </c>
      <c r="U914" s="134" t="str">
        <f t="shared" si="121"/>
        <v/>
      </c>
      <c r="V914" s="125"/>
      <c r="W914" s="125"/>
      <c r="X914" s="125"/>
      <c r="Y914" s="125"/>
      <c r="Z914" s="128"/>
      <c r="AA914" s="692" t="str">
        <f t="shared" si="114"/>
        <v>ERROR</v>
      </c>
      <c r="AB914" s="128"/>
      <c r="AC914" s="128"/>
      <c r="AD914" s="635"/>
      <c r="AE914" s="131" t="str">
        <f t="shared" si="115"/>
        <v>ERROR</v>
      </c>
      <c r="AF914" s="479"/>
      <c r="AG914" s="690"/>
      <c r="AH914" s="481"/>
      <c r="AI914" s="689"/>
      <c r="AJ914" s="480"/>
      <c r="AK914" s="127"/>
      <c r="AL914" s="125"/>
      <c r="AM914" s="125"/>
      <c r="AN914" s="128"/>
      <c r="AO914" s="128"/>
      <c r="AP914" s="125"/>
      <c r="AQ914" s="705"/>
      <c r="AR914" s="96" t="str">
        <f t="shared" si="116"/>
        <v/>
      </c>
      <c r="AS914" s="96" t="str">
        <f t="shared" si="117"/>
        <v/>
      </c>
      <c r="AT914" s="132" t="str">
        <f t="shared" si="118"/>
        <v xml:space="preserve"> - </v>
      </c>
      <c r="AU914" s="477" t="str">
        <f>IFERROR(VLOOKUP(B914,adm!$C$2:$E$36,3,FALSE),"")</f>
        <v/>
      </c>
      <c r="AV914" s="258"/>
      <c r="AW914" s="122"/>
      <c r="AX914" s="122"/>
      <c r="AY914" s="122"/>
      <c r="AZ914" s="122"/>
      <c r="BA914" s="122"/>
    </row>
    <row r="915" spans="1:53" ht="15" customHeight="1" x14ac:dyDescent="0.25">
      <c r="A915" s="812">
        <v>914</v>
      </c>
      <c r="B915" s="123"/>
      <c r="C915" s="131"/>
      <c r="D915" s="124"/>
      <c r="E915" s="543"/>
      <c r="F915" s="124"/>
      <c r="G915" s="681"/>
      <c r="H915" s="125"/>
      <c r="I915" s="742"/>
      <c r="J915" s="126"/>
      <c r="K915" s="701"/>
      <c r="L915" s="126"/>
      <c r="M915" s="125"/>
      <c r="N915" s="132" t="str">
        <f t="shared" si="119"/>
        <v>914</v>
      </c>
      <c r="O915" s="478"/>
      <c r="P915" s="478"/>
      <c r="Q915" s="125"/>
      <c r="R915" s="127"/>
      <c r="S915" s="127"/>
      <c r="T915" s="133" t="str">
        <f t="shared" si="120"/>
        <v/>
      </c>
      <c r="U915" s="134" t="str">
        <f t="shared" si="121"/>
        <v/>
      </c>
      <c r="V915" s="125"/>
      <c r="W915" s="125"/>
      <c r="X915" s="125"/>
      <c r="Y915" s="125"/>
      <c r="Z915" s="128"/>
      <c r="AA915" s="692" t="str">
        <f t="shared" si="114"/>
        <v>ERROR</v>
      </c>
      <c r="AB915" s="128"/>
      <c r="AC915" s="128"/>
      <c r="AD915" s="635"/>
      <c r="AE915" s="131" t="str">
        <f t="shared" si="115"/>
        <v>ERROR</v>
      </c>
      <c r="AF915" s="479"/>
      <c r="AG915" s="690"/>
      <c r="AH915" s="481"/>
      <c r="AI915" s="689"/>
      <c r="AJ915" s="480"/>
      <c r="AK915" s="127"/>
      <c r="AL915" s="125"/>
      <c r="AM915" s="125"/>
      <c r="AN915" s="128"/>
      <c r="AO915" s="128"/>
      <c r="AP915" s="125"/>
      <c r="AQ915" s="705"/>
      <c r="AR915" s="96" t="str">
        <f t="shared" si="116"/>
        <v/>
      </c>
      <c r="AS915" s="96" t="str">
        <f t="shared" si="117"/>
        <v/>
      </c>
      <c r="AT915" s="132" t="str">
        <f t="shared" si="118"/>
        <v xml:space="preserve"> - </v>
      </c>
      <c r="AU915" s="477" t="str">
        <f>IFERROR(VLOOKUP(B915,adm!$C$2:$E$36,3,FALSE),"")</f>
        <v/>
      </c>
      <c r="AV915" s="258"/>
      <c r="AW915" s="122"/>
      <c r="AX915" s="122"/>
      <c r="AY915" s="122"/>
      <c r="AZ915" s="122"/>
      <c r="BA915" s="122"/>
    </row>
    <row r="916" spans="1:53" ht="15" customHeight="1" x14ac:dyDescent="0.25">
      <c r="A916" s="812">
        <v>915</v>
      </c>
      <c r="B916" s="123"/>
      <c r="C916" s="131"/>
      <c r="D916" s="124"/>
      <c r="E916" s="543"/>
      <c r="F916" s="124"/>
      <c r="G916" s="681"/>
      <c r="H916" s="125"/>
      <c r="I916" s="742"/>
      <c r="J916" s="126"/>
      <c r="K916" s="701"/>
      <c r="L916" s="126"/>
      <c r="M916" s="125"/>
      <c r="N916" s="132" t="str">
        <f t="shared" si="119"/>
        <v>915</v>
      </c>
      <c r="O916" s="478"/>
      <c r="P916" s="478"/>
      <c r="Q916" s="125"/>
      <c r="R916" s="127"/>
      <c r="S916" s="127"/>
      <c r="T916" s="133" t="str">
        <f t="shared" si="120"/>
        <v/>
      </c>
      <c r="U916" s="134" t="str">
        <f t="shared" si="121"/>
        <v/>
      </c>
      <c r="V916" s="125"/>
      <c r="W916" s="125"/>
      <c r="X916" s="125"/>
      <c r="Y916" s="125"/>
      <c r="Z916" s="128"/>
      <c r="AA916" s="692" t="str">
        <f t="shared" si="114"/>
        <v>ERROR</v>
      </c>
      <c r="AB916" s="128"/>
      <c r="AC916" s="128"/>
      <c r="AD916" s="635"/>
      <c r="AE916" s="131" t="str">
        <f t="shared" si="115"/>
        <v>ERROR</v>
      </c>
      <c r="AF916" s="479"/>
      <c r="AG916" s="690"/>
      <c r="AH916" s="481"/>
      <c r="AI916" s="689"/>
      <c r="AJ916" s="480"/>
      <c r="AK916" s="127"/>
      <c r="AL916" s="125"/>
      <c r="AM916" s="125"/>
      <c r="AN916" s="128"/>
      <c r="AO916" s="128"/>
      <c r="AP916" s="125"/>
      <c r="AQ916" s="705"/>
      <c r="AR916" s="96" t="str">
        <f t="shared" si="116"/>
        <v/>
      </c>
      <c r="AS916" s="96" t="str">
        <f t="shared" si="117"/>
        <v/>
      </c>
      <c r="AT916" s="132" t="str">
        <f t="shared" si="118"/>
        <v xml:space="preserve"> - </v>
      </c>
      <c r="AU916" s="477" t="str">
        <f>IFERROR(VLOOKUP(B916,adm!$C$2:$E$36,3,FALSE),"")</f>
        <v/>
      </c>
      <c r="AV916" s="258"/>
      <c r="AW916" s="122"/>
      <c r="AX916" s="122"/>
      <c r="AY916" s="122"/>
      <c r="AZ916" s="122"/>
      <c r="BA916" s="122"/>
    </row>
    <row r="917" spans="1:53" ht="15" customHeight="1" x14ac:dyDescent="0.25">
      <c r="A917" s="812">
        <v>916</v>
      </c>
      <c r="B917" s="123"/>
      <c r="C917" s="131"/>
      <c r="D917" s="124"/>
      <c r="E917" s="543"/>
      <c r="F917" s="124"/>
      <c r="G917" s="681"/>
      <c r="H917" s="125"/>
      <c r="I917" s="742"/>
      <c r="J917" s="126"/>
      <c r="K917" s="701"/>
      <c r="L917" s="126"/>
      <c r="M917" s="125"/>
      <c r="N917" s="132" t="str">
        <f t="shared" si="119"/>
        <v>916</v>
      </c>
      <c r="O917" s="478"/>
      <c r="P917" s="478"/>
      <c r="Q917" s="125"/>
      <c r="R917" s="127"/>
      <c r="S917" s="127"/>
      <c r="T917" s="133" t="str">
        <f t="shared" si="120"/>
        <v/>
      </c>
      <c r="U917" s="134" t="str">
        <f t="shared" si="121"/>
        <v/>
      </c>
      <c r="V917" s="125"/>
      <c r="W917" s="125"/>
      <c r="X917" s="125"/>
      <c r="Y917" s="125"/>
      <c r="Z917" s="128"/>
      <c r="AA917" s="692" t="str">
        <f t="shared" si="114"/>
        <v>ERROR</v>
      </c>
      <c r="AB917" s="128"/>
      <c r="AC917" s="128"/>
      <c r="AD917" s="635"/>
      <c r="AE917" s="131" t="str">
        <f t="shared" si="115"/>
        <v>ERROR</v>
      </c>
      <c r="AF917" s="479"/>
      <c r="AG917" s="690"/>
      <c r="AH917" s="481"/>
      <c r="AI917" s="689"/>
      <c r="AJ917" s="480"/>
      <c r="AK917" s="127"/>
      <c r="AL917" s="125"/>
      <c r="AM917" s="125"/>
      <c r="AN917" s="128"/>
      <c r="AO917" s="128"/>
      <c r="AP917" s="125"/>
      <c r="AQ917" s="705"/>
      <c r="AR917" s="96" t="str">
        <f t="shared" si="116"/>
        <v/>
      </c>
      <c r="AS917" s="96" t="str">
        <f t="shared" si="117"/>
        <v/>
      </c>
      <c r="AT917" s="132" t="str">
        <f t="shared" si="118"/>
        <v xml:space="preserve"> - </v>
      </c>
      <c r="AU917" s="477" t="str">
        <f>IFERROR(VLOOKUP(B917,adm!$C$2:$E$36,3,FALSE),"")</f>
        <v/>
      </c>
      <c r="AV917" s="258"/>
      <c r="AW917" s="122"/>
      <c r="AX917" s="122"/>
      <c r="AY917" s="122"/>
      <c r="AZ917" s="122"/>
      <c r="BA917" s="122"/>
    </row>
    <row r="918" spans="1:53" ht="15" customHeight="1" x14ac:dyDescent="0.25">
      <c r="A918" s="812">
        <v>917</v>
      </c>
      <c r="B918" s="123"/>
      <c r="C918" s="131"/>
      <c r="D918" s="124"/>
      <c r="E918" s="543"/>
      <c r="F918" s="124"/>
      <c r="G918" s="681"/>
      <c r="H918" s="125"/>
      <c r="I918" s="742"/>
      <c r="J918" s="126"/>
      <c r="K918" s="701"/>
      <c r="L918" s="126"/>
      <c r="M918" s="125"/>
      <c r="N918" s="132" t="str">
        <f t="shared" si="119"/>
        <v>917</v>
      </c>
      <c r="O918" s="478"/>
      <c r="P918" s="478"/>
      <c r="Q918" s="125"/>
      <c r="R918" s="127"/>
      <c r="S918" s="127"/>
      <c r="T918" s="133" t="str">
        <f t="shared" si="120"/>
        <v/>
      </c>
      <c r="U918" s="134" t="str">
        <f t="shared" si="121"/>
        <v/>
      </c>
      <c r="V918" s="125"/>
      <c r="W918" s="125"/>
      <c r="X918" s="125"/>
      <c r="Y918" s="125"/>
      <c r="Z918" s="128"/>
      <c r="AA918" s="692" t="str">
        <f t="shared" si="114"/>
        <v>ERROR</v>
      </c>
      <c r="AB918" s="128"/>
      <c r="AC918" s="128"/>
      <c r="AD918" s="635"/>
      <c r="AE918" s="131" t="str">
        <f t="shared" si="115"/>
        <v>ERROR</v>
      </c>
      <c r="AF918" s="479"/>
      <c r="AG918" s="690"/>
      <c r="AH918" s="481"/>
      <c r="AI918" s="689"/>
      <c r="AJ918" s="480"/>
      <c r="AK918" s="127"/>
      <c r="AL918" s="125"/>
      <c r="AM918" s="125"/>
      <c r="AN918" s="128"/>
      <c r="AO918" s="128"/>
      <c r="AP918" s="125"/>
      <c r="AQ918" s="705"/>
      <c r="AR918" s="96" t="str">
        <f t="shared" si="116"/>
        <v/>
      </c>
      <c r="AS918" s="96" t="str">
        <f t="shared" si="117"/>
        <v/>
      </c>
      <c r="AT918" s="132" t="str">
        <f t="shared" si="118"/>
        <v xml:space="preserve"> - </v>
      </c>
      <c r="AU918" s="477" t="str">
        <f>IFERROR(VLOOKUP(B918,adm!$C$2:$E$36,3,FALSE),"")</f>
        <v/>
      </c>
      <c r="AV918" s="258"/>
      <c r="AW918" s="122"/>
      <c r="AX918" s="122"/>
      <c r="AY918" s="122"/>
      <c r="AZ918" s="122"/>
      <c r="BA918" s="122"/>
    </row>
    <row r="919" spans="1:53" ht="15" customHeight="1" x14ac:dyDescent="0.25">
      <c r="A919" s="812">
        <v>918</v>
      </c>
      <c r="B919" s="123"/>
      <c r="C919" s="131"/>
      <c r="D919" s="124"/>
      <c r="E919" s="543"/>
      <c r="F919" s="124"/>
      <c r="G919" s="681"/>
      <c r="H919" s="125"/>
      <c r="I919" s="742"/>
      <c r="J919" s="126"/>
      <c r="K919" s="701"/>
      <c r="L919" s="126"/>
      <c r="M919" s="125"/>
      <c r="N919" s="132" t="str">
        <f t="shared" si="119"/>
        <v>918</v>
      </c>
      <c r="O919" s="478"/>
      <c r="P919" s="478"/>
      <c r="Q919" s="125"/>
      <c r="R919" s="127"/>
      <c r="S919" s="127"/>
      <c r="T919" s="133" t="str">
        <f t="shared" si="120"/>
        <v/>
      </c>
      <c r="U919" s="134" t="str">
        <f t="shared" si="121"/>
        <v/>
      </c>
      <c r="V919" s="125"/>
      <c r="W919" s="125"/>
      <c r="X919" s="125"/>
      <c r="Y919" s="125"/>
      <c r="Z919" s="128"/>
      <c r="AA919" s="692" t="str">
        <f t="shared" si="114"/>
        <v>ERROR</v>
      </c>
      <c r="AB919" s="128"/>
      <c r="AC919" s="128"/>
      <c r="AD919" s="635"/>
      <c r="AE919" s="131" t="str">
        <f t="shared" si="115"/>
        <v>ERROR</v>
      </c>
      <c r="AF919" s="479"/>
      <c r="AG919" s="690"/>
      <c r="AH919" s="481"/>
      <c r="AI919" s="689"/>
      <c r="AJ919" s="480"/>
      <c r="AK919" s="127"/>
      <c r="AL919" s="125"/>
      <c r="AM919" s="125"/>
      <c r="AN919" s="128"/>
      <c r="AO919" s="128"/>
      <c r="AP919" s="125"/>
      <c r="AQ919" s="705"/>
      <c r="AR919" s="96" t="str">
        <f t="shared" si="116"/>
        <v/>
      </c>
      <c r="AS919" s="96" t="str">
        <f t="shared" si="117"/>
        <v/>
      </c>
      <c r="AT919" s="132" t="str">
        <f t="shared" si="118"/>
        <v xml:space="preserve"> - </v>
      </c>
      <c r="AU919" s="477" t="str">
        <f>IFERROR(VLOOKUP(B919,adm!$C$2:$E$36,3,FALSE),"")</f>
        <v/>
      </c>
      <c r="AV919" s="258"/>
      <c r="AW919" s="122"/>
      <c r="AX919" s="122"/>
      <c r="AY919" s="122"/>
      <c r="AZ919" s="122"/>
      <c r="BA919" s="122"/>
    </row>
    <row r="920" spans="1:53" ht="15" customHeight="1" x14ac:dyDescent="0.25">
      <c r="A920" s="812">
        <v>919</v>
      </c>
      <c r="B920" s="123"/>
      <c r="C920" s="131"/>
      <c r="D920" s="124"/>
      <c r="E920" s="543"/>
      <c r="F920" s="124"/>
      <c r="G920" s="681"/>
      <c r="H920" s="125"/>
      <c r="I920" s="742"/>
      <c r="J920" s="126"/>
      <c r="K920" s="701"/>
      <c r="L920" s="126"/>
      <c r="M920" s="125"/>
      <c r="N920" s="132" t="str">
        <f t="shared" si="119"/>
        <v>919</v>
      </c>
      <c r="O920" s="478"/>
      <c r="P920" s="478"/>
      <c r="Q920" s="125"/>
      <c r="R920" s="127"/>
      <c r="S920" s="127"/>
      <c r="T920" s="133" t="str">
        <f t="shared" si="120"/>
        <v/>
      </c>
      <c r="U920" s="134" t="str">
        <f t="shared" si="121"/>
        <v/>
      </c>
      <c r="V920" s="125"/>
      <c r="W920" s="125"/>
      <c r="X920" s="125"/>
      <c r="Y920" s="125"/>
      <c r="Z920" s="128"/>
      <c r="AA920" s="692" t="str">
        <f t="shared" si="114"/>
        <v>ERROR</v>
      </c>
      <c r="AB920" s="128"/>
      <c r="AC920" s="128"/>
      <c r="AD920" s="635"/>
      <c r="AE920" s="131" t="str">
        <f t="shared" si="115"/>
        <v>ERROR</v>
      </c>
      <c r="AF920" s="479"/>
      <c r="AG920" s="690"/>
      <c r="AH920" s="481"/>
      <c r="AI920" s="689"/>
      <c r="AJ920" s="480"/>
      <c r="AK920" s="127"/>
      <c r="AL920" s="125"/>
      <c r="AM920" s="125"/>
      <c r="AN920" s="128"/>
      <c r="AO920" s="128"/>
      <c r="AP920" s="125"/>
      <c r="AQ920" s="705"/>
      <c r="AR920" s="96" t="str">
        <f t="shared" si="116"/>
        <v/>
      </c>
      <c r="AS920" s="96" t="str">
        <f t="shared" si="117"/>
        <v/>
      </c>
      <c r="AT920" s="132" t="str">
        <f t="shared" si="118"/>
        <v xml:space="preserve"> - </v>
      </c>
      <c r="AU920" s="477" t="str">
        <f>IFERROR(VLOOKUP(B920,adm!$C$2:$E$36,3,FALSE),"")</f>
        <v/>
      </c>
      <c r="AV920" s="258"/>
      <c r="AW920" s="122"/>
      <c r="AX920" s="122"/>
      <c r="AY920" s="122"/>
      <c r="AZ920" s="122"/>
      <c r="BA920" s="122"/>
    </row>
    <row r="921" spans="1:53" ht="15" customHeight="1" x14ac:dyDescent="0.25">
      <c r="A921" s="812">
        <v>920</v>
      </c>
      <c r="B921" s="123"/>
      <c r="C921" s="131"/>
      <c r="D921" s="124"/>
      <c r="E921" s="543"/>
      <c r="F921" s="124"/>
      <c r="G921" s="681"/>
      <c r="H921" s="125"/>
      <c r="I921" s="742"/>
      <c r="J921" s="126"/>
      <c r="K921" s="701"/>
      <c r="L921" s="126"/>
      <c r="M921" s="125"/>
      <c r="N921" s="132" t="str">
        <f t="shared" si="119"/>
        <v>920</v>
      </c>
      <c r="O921" s="478"/>
      <c r="P921" s="478"/>
      <c r="Q921" s="125"/>
      <c r="R921" s="127"/>
      <c r="S921" s="127"/>
      <c r="T921" s="133" t="str">
        <f t="shared" si="120"/>
        <v/>
      </c>
      <c r="U921" s="134" t="str">
        <f t="shared" si="121"/>
        <v/>
      </c>
      <c r="V921" s="125"/>
      <c r="W921" s="125"/>
      <c r="X921" s="125"/>
      <c r="Y921" s="125"/>
      <c r="Z921" s="128"/>
      <c r="AA921" s="692" t="str">
        <f t="shared" si="114"/>
        <v>ERROR</v>
      </c>
      <c r="AB921" s="128"/>
      <c r="AC921" s="128"/>
      <c r="AD921" s="635"/>
      <c r="AE921" s="131" t="str">
        <f t="shared" si="115"/>
        <v>ERROR</v>
      </c>
      <c r="AF921" s="479"/>
      <c r="AG921" s="690"/>
      <c r="AH921" s="481"/>
      <c r="AI921" s="689"/>
      <c r="AJ921" s="480"/>
      <c r="AK921" s="127"/>
      <c r="AL921" s="125"/>
      <c r="AM921" s="125"/>
      <c r="AN921" s="128"/>
      <c r="AO921" s="128"/>
      <c r="AP921" s="125"/>
      <c r="AQ921" s="705"/>
      <c r="AR921" s="96" t="str">
        <f t="shared" si="116"/>
        <v/>
      </c>
      <c r="AS921" s="96" t="str">
        <f t="shared" si="117"/>
        <v/>
      </c>
      <c r="AT921" s="132" t="str">
        <f t="shared" si="118"/>
        <v xml:space="preserve"> - </v>
      </c>
      <c r="AU921" s="477" t="str">
        <f>IFERROR(VLOOKUP(B921,adm!$C$2:$E$36,3,FALSE),"")</f>
        <v/>
      </c>
      <c r="AV921" s="258"/>
      <c r="AW921" s="122"/>
      <c r="AX921" s="122"/>
      <c r="AY921" s="122"/>
      <c r="AZ921" s="122"/>
      <c r="BA921" s="122"/>
    </row>
    <row r="922" spans="1:53" ht="15" customHeight="1" x14ac:dyDescent="0.25">
      <c r="A922" s="812">
        <v>921</v>
      </c>
      <c r="B922" s="123"/>
      <c r="C922" s="131"/>
      <c r="D922" s="124"/>
      <c r="E922" s="543"/>
      <c r="F922" s="124"/>
      <c r="G922" s="681"/>
      <c r="H922" s="125"/>
      <c r="I922" s="742"/>
      <c r="J922" s="126"/>
      <c r="K922" s="701"/>
      <c r="L922" s="126"/>
      <c r="M922" s="125"/>
      <c r="N922" s="132" t="str">
        <f t="shared" si="119"/>
        <v>921</v>
      </c>
      <c r="O922" s="478"/>
      <c r="P922" s="478"/>
      <c r="Q922" s="125"/>
      <c r="R922" s="127"/>
      <c r="S922" s="127"/>
      <c r="T922" s="133" t="str">
        <f t="shared" si="120"/>
        <v/>
      </c>
      <c r="U922" s="134" t="str">
        <f t="shared" si="121"/>
        <v/>
      </c>
      <c r="V922" s="125"/>
      <c r="W922" s="125"/>
      <c r="X922" s="125"/>
      <c r="Y922" s="125"/>
      <c r="Z922" s="128"/>
      <c r="AA922" s="692" t="str">
        <f t="shared" si="114"/>
        <v>ERROR</v>
      </c>
      <c r="AB922" s="128"/>
      <c r="AC922" s="128"/>
      <c r="AD922" s="635"/>
      <c r="AE922" s="131" t="str">
        <f t="shared" si="115"/>
        <v>ERROR</v>
      </c>
      <c r="AF922" s="479"/>
      <c r="AG922" s="690"/>
      <c r="AH922" s="481"/>
      <c r="AI922" s="689"/>
      <c r="AJ922" s="480"/>
      <c r="AK922" s="127"/>
      <c r="AL922" s="125"/>
      <c r="AM922" s="125"/>
      <c r="AN922" s="128"/>
      <c r="AO922" s="128"/>
      <c r="AP922" s="125"/>
      <c r="AQ922" s="705"/>
      <c r="AR922" s="96" t="str">
        <f t="shared" si="116"/>
        <v/>
      </c>
      <c r="AS922" s="96" t="str">
        <f t="shared" si="117"/>
        <v/>
      </c>
      <c r="AT922" s="132" t="str">
        <f t="shared" si="118"/>
        <v xml:space="preserve"> - </v>
      </c>
      <c r="AU922" s="477" t="str">
        <f>IFERROR(VLOOKUP(B922,adm!$C$2:$E$36,3,FALSE),"")</f>
        <v/>
      </c>
      <c r="AV922" s="258"/>
      <c r="AW922" s="122"/>
      <c r="AX922" s="122"/>
      <c r="AY922" s="122"/>
      <c r="AZ922" s="122"/>
      <c r="BA922" s="122"/>
    </row>
    <row r="923" spans="1:53" ht="15" customHeight="1" x14ac:dyDescent="0.25">
      <c r="A923" s="812">
        <v>922</v>
      </c>
      <c r="B923" s="123"/>
      <c r="C923" s="131"/>
      <c r="D923" s="124"/>
      <c r="E923" s="543"/>
      <c r="F923" s="124"/>
      <c r="G923" s="681"/>
      <c r="H923" s="125"/>
      <c r="I923" s="742"/>
      <c r="J923" s="126"/>
      <c r="K923" s="701"/>
      <c r="L923" s="126"/>
      <c r="M923" s="125"/>
      <c r="N923" s="132" t="str">
        <f t="shared" si="119"/>
        <v>922</v>
      </c>
      <c r="O923" s="478"/>
      <c r="P923" s="478"/>
      <c r="Q923" s="125"/>
      <c r="R923" s="127"/>
      <c r="S923" s="127"/>
      <c r="T923" s="133" t="str">
        <f t="shared" si="120"/>
        <v/>
      </c>
      <c r="U923" s="134" t="str">
        <f t="shared" si="121"/>
        <v/>
      </c>
      <c r="V923" s="125"/>
      <c r="W923" s="125"/>
      <c r="X923" s="125"/>
      <c r="Y923" s="125"/>
      <c r="Z923" s="128"/>
      <c r="AA923" s="692" t="str">
        <f t="shared" si="114"/>
        <v>ERROR</v>
      </c>
      <c r="AB923" s="128"/>
      <c r="AC923" s="128"/>
      <c r="AD923" s="635"/>
      <c r="AE923" s="131" t="str">
        <f t="shared" si="115"/>
        <v>ERROR</v>
      </c>
      <c r="AF923" s="479"/>
      <c r="AG923" s="690"/>
      <c r="AH923" s="481"/>
      <c r="AI923" s="689"/>
      <c r="AJ923" s="480"/>
      <c r="AK923" s="127"/>
      <c r="AL923" s="125"/>
      <c r="AM923" s="125"/>
      <c r="AN923" s="128"/>
      <c r="AO923" s="128"/>
      <c r="AP923" s="125"/>
      <c r="AQ923" s="705"/>
      <c r="AR923" s="96" t="str">
        <f t="shared" si="116"/>
        <v/>
      </c>
      <c r="AS923" s="96" t="str">
        <f t="shared" si="117"/>
        <v/>
      </c>
      <c r="AT923" s="132" t="str">
        <f t="shared" si="118"/>
        <v xml:space="preserve"> - </v>
      </c>
      <c r="AU923" s="477" t="str">
        <f>IFERROR(VLOOKUP(B923,adm!$C$2:$E$36,3,FALSE),"")</f>
        <v/>
      </c>
      <c r="AV923" s="258"/>
      <c r="AW923" s="122"/>
      <c r="AX923" s="122"/>
      <c r="AY923" s="122"/>
      <c r="AZ923" s="122"/>
      <c r="BA923" s="122"/>
    </row>
    <row r="924" spans="1:53" ht="15" customHeight="1" x14ac:dyDescent="0.25">
      <c r="A924" s="812">
        <v>923</v>
      </c>
      <c r="B924" s="123"/>
      <c r="C924" s="131"/>
      <c r="D924" s="124"/>
      <c r="E924" s="543"/>
      <c r="F924" s="124"/>
      <c r="G924" s="681"/>
      <c r="H924" s="125"/>
      <c r="I924" s="742"/>
      <c r="J924" s="126"/>
      <c r="K924" s="701"/>
      <c r="L924" s="126"/>
      <c r="M924" s="125"/>
      <c r="N924" s="132" t="str">
        <f t="shared" si="119"/>
        <v>923</v>
      </c>
      <c r="O924" s="478"/>
      <c r="P924" s="478"/>
      <c r="Q924" s="125"/>
      <c r="R924" s="127"/>
      <c r="S924" s="127"/>
      <c r="T924" s="133" t="str">
        <f t="shared" si="120"/>
        <v/>
      </c>
      <c r="U924" s="134" t="str">
        <f t="shared" si="121"/>
        <v/>
      </c>
      <c r="V924" s="125"/>
      <c r="W924" s="125"/>
      <c r="X924" s="125"/>
      <c r="Y924" s="125"/>
      <c r="Z924" s="128"/>
      <c r="AA924" s="692" t="str">
        <f t="shared" si="114"/>
        <v>ERROR</v>
      </c>
      <c r="AB924" s="128"/>
      <c r="AC924" s="128"/>
      <c r="AD924" s="635"/>
      <c r="AE924" s="131" t="str">
        <f t="shared" si="115"/>
        <v>ERROR</v>
      </c>
      <c r="AF924" s="479"/>
      <c r="AG924" s="690"/>
      <c r="AH924" s="481"/>
      <c r="AI924" s="689"/>
      <c r="AJ924" s="480"/>
      <c r="AK924" s="127"/>
      <c r="AL924" s="125"/>
      <c r="AM924" s="125"/>
      <c r="AN924" s="128"/>
      <c r="AO924" s="128"/>
      <c r="AP924" s="125"/>
      <c r="AQ924" s="705"/>
      <c r="AR924" s="96" t="str">
        <f t="shared" si="116"/>
        <v/>
      </c>
      <c r="AS924" s="96" t="str">
        <f t="shared" si="117"/>
        <v/>
      </c>
      <c r="AT924" s="132" t="str">
        <f t="shared" si="118"/>
        <v xml:space="preserve"> - </v>
      </c>
      <c r="AU924" s="477" t="str">
        <f>IFERROR(VLOOKUP(B924,adm!$C$2:$E$36,3,FALSE),"")</f>
        <v/>
      </c>
      <c r="AV924" s="258"/>
      <c r="AW924" s="122"/>
      <c r="AX924" s="122"/>
      <c r="AY924" s="122"/>
      <c r="AZ924" s="122"/>
      <c r="BA924" s="122"/>
    </row>
    <row r="925" spans="1:53" ht="15" customHeight="1" x14ac:dyDescent="0.25">
      <c r="A925" s="812">
        <v>924</v>
      </c>
      <c r="B925" s="123"/>
      <c r="C925" s="131"/>
      <c r="D925" s="124"/>
      <c r="E925" s="543"/>
      <c r="F925" s="124"/>
      <c r="G925" s="681"/>
      <c r="H925" s="125"/>
      <c r="I925" s="742"/>
      <c r="J925" s="126"/>
      <c r="K925" s="701"/>
      <c r="L925" s="126"/>
      <c r="M925" s="125"/>
      <c r="N925" s="132" t="str">
        <f t="shared" si="119"/>
        <v>924</v>
      </c>
      <c r="O925" s="478"/>
      <c r="P925" s="478"/>
      <c r="Q925" s="125"/>
      <c r="R925" s="127"/>
      <c r="S925" s="127"/>
      <c r="T925" s="133" t="str">
        <f t="shared" si="120"/>
        <v/>
      </c>
      <c r="U925" s="134" t="str">
        <f t="shared" si="121"/>
        <v/>
      </c>
      <c r="V925" s="125"/>
      <c r="W925" s="125"/>
      <c r="X925" s="125"/>
      <c r="Y925" s="125"/>
      <c r="Z925" s="128"/>
      <c r="AA925" s="692" t="str">
        <f t="shared" si="114"/>
        <v>ERROR</v>
      </c>
      <c r="AB925" s="128"/>
      <c r="AC925" s="128"/>
      <c r="AD925" s="635"/>
      <c r="AE925" s="131" t="str">
        <f t="shared" si="115"/>
        <v>ERROR</v>
      </c>
      <c r="AF925" s="479"/>
      <c r="AG925" s="690"/>
      <c r="AH925" s="481"/>
      <c r="AI925" s="689"/>
      <c r="AJ925" s="480"/>
      <c r="AK925" s="127"/>
      <c r="AL925" s="125"/>
      <c r="AM925" s="125"/>
      <c r="AN925" s="128"/>
      <c r="AO925" s="128"/>
      <c r="AP925" s="125"/>
      <c r="AQ925" s="705"/>
      <c r="AR925" s="96" t="str">
        <f t="shared" si="116"/>
        <v/>
      </c>
      <c r="AS925" s="96" t="str">
        <f t="shared" si="117"/>
        <v/>
      </c>
      <c r="AT925" s="132" t="str">
        <f t="shared" si="118"/>
        <v xml:space="preserve"> - </v>
      </c>
      <c r="AU925" s="477" t="str">
        <f>IFERROR(VLOOKUP(B925,adm!$C$2:$E$36,3,FALSE),"")</f>
        <v/>
      </c>
      <c r="AV925" s="258"/>
      <c r="AW925" s="122"/>
      <c r="AX925" s="122"/>
      <c r="AY925" s="122"/>
      <c r="AZ925" s="122"/>
      <c r="BA925" s="122"/>
    </row>
    <row r="926" spans="1:53" ht="15" customHeight="1" x14ac:dyDescent="0.25">
      <c r="A926" s="812">
        <v>925</v>
      </c>
      <c r="B926" s="123"/>
      <c r="C926" s="131"/>
      <c r="D926" s="124"/>
      <c r="E926" s="543"/>
      <c r="F926" s="124"/>
      <c r="G926" s="681"/>
      <c r="H926" s="125"/>
      <c r="I926" s="742"/>
      <c r="J926" s="126"/>
      <c r="K926" s="701"/>
      <c r="L926" s="126"/>
      <c r="M926" s="125"/>
      <c r="N926" s="132" t="str">
        <f t="shared" si="119"/>
        <v>925</v>
      </c>
      <c r="O926" s="478"/>
      <c r="P926" s="478"/>
      <c r="Q926" s="125"/>
      <c r="R926" s="127"/>
      <c r="S926" s="127"/>
      <c r="T926" s="133" t="str">
        <f t="shared" si="120"/>
        <v/>
      </c>
      <c r="U926" s="134" t="str">
        <f t="shared" si="121"/>
        <v/>
      </c>
      <c r="V926" s="125"/>
      <c r="W926" s="125"/>
      <c r="X926" s="125"/>
      <c r="Y926" s="125"/>
      <c r="Z926" s="128"/>
      <c r="AA926" s="692" t="str">
        <f t="shared" si="114"/>
        <v>ERROR</v>
      </c>
      <c r="AB926" s="128"/>
      <c r="AC926" s="128"/>
      <c r="AD926" s="635"/>
      <c r="AE926" s="131" t="str">
        <f t="shared" si="115"/>
        <v>ERROR</v>
      </c>
      <c r="AF926" s="479"/>
      <c r="AG926" s="690"/>
      <c r="AH926" s="481"/>
      <c r="AI926" s="689"/>
      <c r="AJ926" s="480"/>
      <c r="AK926" s="127"/>
      <c r="AL926" s="125"/>
      <c r="AM926" s="125"/>
      <c r="AN926" s="128"/>
      <c r="AO926" s="128"/>
      <c r="AP926" s="125"/>
      <c r="AQ926" s="705"/>
      <c r="AR926" s="96" t="str">
        <f t="shared" si="116"/>
        <v/>
      </c>
      <c r="AS926" s="96" t="str">
        <f t="shared" si="117"/>
        <v/>
      </c>
      <c r="AT926" s="132" t="str">
        <f t="shared" si="118"/>
        <v xml:space="preserve"> - </v>
      </c>
      <c r="AU926" s="477" t="str">
        <f>IFERROR(VLOOKUP(B926,adm!$C$2:$E$36,3,FALSE),"")</f>
        <v/>
      </c>
      <c r="AV926" s="258"/>
      <c r="AW926" s="122"/>
      <c r="AX926" s="122"/>
      <c r="AY926" s="122"/>
      <c r="AZ926" s="122"/>
      <c r="BA926" s="122"/>
    </row>
    <row r="927" spans="1:53" ht="15" customHeight="1" x14ac:dyDescent="0.25">
      <c r="A927" s="812">
        <v>926</v>
      </c>
      <c r="B927" s="123"/>
      <c r="C927" s="131"/>
      <c r="D927" s="124"/>
      <c r="E927" s="543"/>
      <c r="F927" s="124"/>
      <c r="G927" s="681"/>
      <c r="H927" s="125"/>
      <c r="I927" s="742"/>
      <c r="J927" s="126"/>
      <c r="K927" s="701"/>
      <c r="L927" s="126"/>
      <c r="M927" s="125"/>
      <c r="N927" s="132" t="str">
        <f t="shared" si="119"/>
        <v>926</v>
      </c>
      <c r="O927" s="478"/>
      <c r="P927" s="478"/>
      <c r="Q927" s="125"/>
      <c r="R927" s="127"/>
      <c r="S927" s="127"/>
      <c r="T927" s="133" t="str">
        <f t="shared" si="120"/>
        <v/>
      </c>
      <c r="U927" s="134" t="str">
        <f t="shared" si="121"/>
        <v/>
      </c>
      <c r="V927" s="125"/>
      <c r="W927" s="125"/>
      <c r="X927" s="125"/>
      <c r="Y927" s="125"/>
      <c r="Z927" s="128"/>
      <c r="AA927" s="692" t="str">
        <f t="shared" si="114"/>
        <v>ERROR</v>
      </c>
      <c r="AB927" s="128"/>
      <c r="AC927" s="128"/>
      <c r="AD927" s="635"/>
      <c r="AE927" s="131" t="str">
        <f t="shared" si="115"/>
        <v>ERROR</v>
      </c>
      <c r="AF927" s="479"/>
      <c r="AG927" s="690"/>
      <c r="AH927" s="481"/>
      <c r="AI927" s="689"/>
      <c r="AJ927" s="480"/>
      <c r="AK927" s="127"/>
      <c r="AL927" s="125"/>
      <c r="AM927" s="125"/>
      <c r="AN927" s="128"/>
      <c r="AO927" s="128"/>
      <c r="AP927" s="125"/>
      <c r="AQ927" s="705"/>
      <c r="AR927" s="96" t="str">
        <f t="shared" si="116"/>
        <v/>
      </c>
      <c r="AS927" s="96" t="str">
        <f t="shared" si="117"/>
        <v/>
      </c>
      <c r="AT927" s="132" t="str">
        <f t="shared" si="118"/>
        <v xml:space="preserve"> - </v>
      </c>
      <c r="AU927" s="477" t="str">
        <f>IFERROR(VLOOKUP(B927,adm!$C$2:$E$36,3,FALSE),"")</f>
        <v/>
      </c>
      <c r="AV927" s="258"/>
      <c r="AW927" s="122"/>
      <c r="AX927" s="122"/>
      <c r="AY927" s="122"/>
      <c r="AZ927" s="122"/>
      <c r="BA927" s="122"/>
    </row>
    <row r="928" spans="1:53" ht="15" customHeight="1" x14ac:dyDescent="0.25">
      <c r="A928" s="812">
        <v>927</v>
      </c>
      <c r="B928" s="123"/>
      <c r="C928" s="131"/>
      <c r="D928" s="124"/>
      <c r="E928" s="543"/>
      <c r="F928" s="124"/>
      <c r="G928" s="681"/>
      <c r="H928" s="125"/>
      <c r="I928" s="742"/>
      <c r="J928" s="126"/>
      <c r="K928" s="701"/>
      <c r="L928" s="126"/>
      <c r="M928" s="125"/>
      <c r="N928" s="132" t="str">
        <f t="shared" si="119"/>
        <v>927</v>
      </c>
      <c r="O928" s="478"/>
      <c r="P928" s="478"/>
      <c r="Q928" s="125"/>
      <c r="R928" s="127"/>
      <c r="S928" s="127"/>
      <c r="T928" s="133" t="str">
        <f t="shared" si="120"/>
        <v/>
      </c>
      <c r="U928" s="134" t="str">
        <f t="shared" si="121"/>
        <v/>
      </c>
      <c r="V928" s="125"/>
      <c r="W928" s="125"/>
      <c r="X928" s="125"/>
      <c r="Y928" s="125"/>
      <c r="Z928" s="128"/>
      <c r="AA928" s="692" t="str">
        <f t="shared" si="114"/>
        <v>ERROR</v>
      </c>
      <c r="AB928" s="128"/>
      <c r="AC928" s="128"/>
      <c r="AD928" s="635"/>
      <c r="AE928" s="131" t="str">
        <f t="shared" si="115"/>
        <v>ERROR</v>
      </c>
      <c r="AF928" s="479"/>
      <c r="AG928" s="690"/>
      <c r="AH928" s="481"/>
      <c r="AI928" s="689"/>
      <c r="AJ928" s="480"/>
      <c r="AK928" s="127"/>
      <c r="AL928" s="125"/>
      <c r="AM928" s="125"/>
      <c r="AN928" s="128"/>
      <c r="AO928" s="128"/>
      <c r="AP928" s="125"/>
      <c r="AQ928" s="705"/>
      <c r="AR928" s="96" t="str">
        <f t="shared" si="116"/>
        <v/>
      </c>
      <c r="AS928" s="96" t="str">
        <f t="shared" si="117"/>
        <v/>
      </c>
      <c r="AT928" s="132" t="str">
        <f t="shared" si="118"/>
        <v xml:space="preserve"> - </v>
      </c>
      <c r="AU928" s="477" t="str">
        <f>IFERROR(VLOOKUP(B928,adm!$C$2:$E$36,3,FALSE),"")</f>
        <v/>
      </c>
      <c r="AV928" s="258"/>
      <c r="AW928" s="122"/>
      <c r="AX928" s="122"/>
      <c r="AY928" s="122"/>
      <c r="AZ928" s="122"/>
      <c r="BA928" s="122"/>
    </row>
    <row r="929" spans="1:53" ht="15" customHeight="1" x14ac:dyDescent="0.25">
      <c r="A929" s="812">
        <v>928</v>
      </c>
      <c r="B929" s="123"/>
      <c r="C929" s="131"/>
      <c r="D929" s="124"/>
      <c r="E929" s="543"/>
      <c r="F929" s="124"/>
      <c r="G929" s="681"/>
      <c r="H929" s="125"/>
      <c r="I929" s="742"/>
      <c r="J929" s="126"/>
      <c r="K929" s="701"/>
      <c r="L929" s="126"/>
      <c r="M929" s="125"/>
      <c r="N929" s="132" t="str">
        <f t="shared" si="119"/>
        <v>928</v>
      </c>
      <c r="O929" s="478"/>
      <c r="P929" s="478"/>
      <c r="Q929" s="125"/>
      <c r="R929" s="127"/>
      <c r="S929" s="127"/>
      <c r="T929" s="133" t="str">
        <f t="shared" si="120"/>
        <v/>
      </c>
      <c r="U929" s="134" t="str">
        <f t="shared" si="121"/>
        <v/>
      </c>
      <c r="V929" s="125"/>
      <c r="W929" s="125"/>
      <c r="X929" s="125"/>
      <c r="Y929" s="125"/>
      <c r="Z929" s="128"/>
      <c r="AA929" s="692" t="str">
        <f t="shared" si="114"/>
        <v>ERROR</v>
      </c>
      <c r="AB929" s="128"/>
      <c r="AC929" s="128"/>
      <c r="AD929" s="635"/>
      <c r="AE929" s="131" t="str">
        <f t="shared" si="115"/>
        <v>ERROR</v>
      </c>
      <c r="AF929" s="479"/>
      <c r="AG929" s="690"/>
      <c r="AH929" s="481"/>
      <c r="AI929" s="689"/>
      <c r="AJ929" s="480"/>
      <c r="AK929" s="127"/>
      <c r="AL929" s="125"/>
      <c r="AM929" s="125"/>
      <c r="AN929" s="128"/>
      <c r="AO929" s="128"/>
      <c r="AP929" s="125"/>
      <c r="AQ929" s="705"/>
      <c r="AR929" s="96" t="str">
        <f t="shared" si="116"/>
        <v/>
      </c>
      <c r="AS929" s="96" t="str">
        <f t="shared" si="117"/>
        <v/>
      </c>
      <c r="AT929" s="132" t="str">
        <f t="shared" si="118"/>
        <v xml:space="preserve"> - </v>
      </c>
      <c r="AU929" s="477" t="str">
        <f>IFERROR(VLOOKUP(B929,adm!$C$2:$E$36,3,FALSE),"")</f>
        <v/>
      </c>
      <c r="AV929" s="258"/>
      <c r="AW929" s="122"/>
      <c r="AX929" s="122"/>
      <c r="AY929" s="122"/>
      <c r="AZ929" s="122"/>
      <c r="BA929" s="122"/>
    </row>
    <row r="930" spans="1:53" ht="15" customHeight="1" x14ac:dyDescent="0.25">
      <c r="A930" s="812">
        <v>929</v>
      </c>
      <c r="B930" s="123"/>
      <c r="C930" s="131"/>
      <c r="D930" s="124"/>
      <c r="E930" s="543"/>
      <c r="F930" s="124"/>
      <c r="G930" s="681"/>
      <c r="H930" s="125"/>
      <c r="I930" s="742"/>
      <c r="J930" s="126"/>
      <c r="K930" s="701"/>
      <c r="L930" s="126"/>
      <c r="M930" s="125"/>
      <c r="N930" s="132" t="str">
        <f t="shared" si="119"/>
        <v>929</v>
      </c>
      <c r="O930" s="478"/>
      <c r="P930" s="478"/>
      <c r="Q930" s="125"/>
      <c r="R930" s="127"/>
      <c r="S930" s="127"/>
      <c r="T930" s="133" t="str">
        <f t="shared" si="120"/>
        <v/>
      </c>
      <c r="U930" s="134" t="str">
        <f t="shared" si="121"/>
        <v/>
      </c>
      <c r="V930" s="125"/>
      <c r="W930" s="125"/>
      <c r="X930" s="125"/>
      <c r="Y930" s="125"/>
      <c r="Z930" s="128"/>
      <c r="AA930" s="692" t="str">
        <f t="shared" si="114"/>
        <v>ERROR</v>
      </c>
      <c r="AB930" s="128"/>
      <c r="AC930" s="128"/>
      <c r="AD930" s="635"/>
      <c r="AE930" s="131" t="str">
        <f t="shared" si="115"/>
        <v>ERROR</v>
      </c>
      <c r="AF930" s="479"/>
      <c r="AG930" s="690"/>
      <c r="AH930" s="481"/>
      <c r="AI930" s="689"/>
      <c r="AJ930" s="480"/>
      <c r="AK930" s="127"/>
      <c r="AL930" s="125"/>
      <c r="AM930" s="125"/>
      <c r="AN930" s="128"/>
      <c r="AO930" s="128"/>
      <c r="AP930" s="125"/>
      <c r="AQ930" s="705"/>
      <c r="AR930" s="96" t="str">
        <f t="shared" si="116"/>
        <v/>
      </c>
      <c r="AS930" s="96" t="str">
        <f t="shared" si="117"/>
        <v/>
      </c>
      <c r="AT930" s="132" t="str">
        <f t="shared" si="118"/>
        <v xml:space="preserve"> - </v>
      </c>
      <c r="AU930" s="477" t="str">
        <f>IFERROR(VLOOKUP(B930,adm!$C$2:$E$36,3,FALSE),"")</f>
        <v/>
      </c>
      <c r="AV930" s="258"/>
      <c r="AW930" s="122"/>
      <c r="AX930" s="122"/>
      <c r="AY930" s="122"/>
      <c r="AZ930" s="122"/>
      <c r="BA930" s="122"/>
    </row>
    <row r="931" spans="1:53" ht="15" customHeight="1" x14ac:dyDescent="0.25">
      <c r="A931" s="812">
        <v>930</v>
      </c>
      <c r="B931" s="123"/>
      <c r="C931" s="131"/>
      <c r="D931" s="124"/>
      <c r="E931" s="543"/>
      <c r="F931" s="124"/>
      <c r="G931" s="681"/>
      <c r="H931" s="125"/>
      <c r="I931" s="742"/>
      <c r="J931" s="126"/>
      <c r="K931" s="701"/>
      <c r="L931" s="126"/>
      <c r="M931" s="125"/>
      <c r="N931" s="132" t="str">
        <f t="shared" si="119"/>
        <v>930</v>
      </c>
      <c r="O931" s="478"/>
      <c r="P931" s="478"/>
      <c r="Q931" s="125"/>
      <c r="R931" s="127"/>
      <c r="S931" s="127"/>
      <c r="T931" s="133" t="str">
        <f t="shared" si="120"/>
        <v/>
      </c>
      <c r="U931" s="134" t="str">
        <f t="shared" si="121"/>
        <v/>
      </c>
      <c r="V931" s="125"/>
      <c r="W931" s="125"/>
      <c r="X931" s="125"/>
      <c r="Y931" s="125"/>
      <c r="Z931" s="128"/>
      <c r="AA931" s="692" t="str">
        <f t="shared" si="114"/>
        <v>ERROR</v>
      </c>
      <c r="AB931" s="128"/>
      <c r="AC931" s="128"/>
      <c r="AD931" s="635"/>
      <c r="AE931" s="131" t="str">
        <f t="shared" si="115"/>
        <v>ERROR</v>
      </c>
      <c r="AF931" s="479"/>
      <c r="AG931" s="690"/>
      <c r="AH931" s="481"/>
      <c r="AI931" s="689"/>
      <c r="AJ931" s="480"/>
      <c r="AK931" s="127"/>
      <c r="AL931" s="125"/>
      <c r="AM931" s="125"/>
      <c r="AN931" s="128"/>
      <c r="AO931" s="128"/>
      <c r="AP931" s="125"/>
      <c r="AQ931" s="705"/>
      <c r="AR931" s="96" t="str">
        <f t="shared" si="116"/>
        <v/>
      </c>
      <c r="AS931" s="96" t="str">
        <f t="shared" si="117"/>
        <v/>
      </c>
      <c r="AT931" s="132" t="str">
        <f t="shared" si="118"/>
        <v xml:space="preserve"> - </v>
      </c>
      <c r="AU931" s="477" t="str">
        <f>IFERROR(VLOOKUP(B931,adm!$C$2:$E$36,3,FALSE),"")</f>
        <v/>
      </c>
      <c r="AV931" s="258"/>
      <c r="AW931" s="122"/>
      <c r="AX931" s="122"/>
      <c r="AY931" s="122"/>
      <c r="AZ931" s="122"/>
      <c r="BA931" s="122"/>
    </row>
    <row r="932" spans="1:53" ht="15" customHeight="1" x14ac:dyDescent="0.25">
      <c r="A932" s="812">
        <v>931</v>
      </c>
      <c r="B932" s="123"/>
      <c r="C932" s="131"/>
      <c r="D932" s="124"/>
      <c r="E932" s="543"/>
      <c r="F932" s="124"/>
      <c r="G932" s="681"/>
      <c r="H932" s="125"/>
      <c r="I932" s="742"/>
      <c r="J932" s="126"/>
      <c r="K932" s="701"/>
      <c r="L932" s="126"/>
      <c r="M932" s="125"/>
      <c r="N932" s="132" t="str">
        <f t="shared" si="119"/>
        <v>931</v>
      </c>
      <c r="O932" s="478"/>
      <c r="P932" s="478"/>
      <c r="Q932" s="125"/>
      <c r="R932" s="127"/>
      <c r="S932" s="127"/>
      <c r="T932" s="133" t="str">
        <f t="shared" si="120"/>
        <v/>
      </c>
      <c r="U932" s="134" t="str">
        <f t="shared" si="121"/>
        <v/>
      </c>
      <c r="V932" s="125"/>
      <c r="W932" s="125"/>
      <c r="X932" s="125"/>
      <c r="Y932" s="125"/>
      <c r="Z932" s="128"/>
      <c r="AA932" s="692" t="str">
        <f t="shared" si="114"/>
        <v>ERROR</v>
      </c>
      <c r="AB932" s="128"/>
      <c r="AC932" s="128"/>
      <c r="AD932" s="635"/>
      <c r="AE932" s="131" t="str">
        <f t="shared" si="115"/>
        <v>ERROR</v>
      </c>
      <c r="AF932" s="479"/>
      <c r="AG932" s="690"/>
      <c r="AH932" s="481"/>
      <c r="AI932" s="689"/>
      <c r="AJ932" s="480"/>
      <c r="AK932" s="127"/>
      <c r="AL932" s="125"/>
      <c r="AM932" s="125"/>
      <c r="AN932" s="128"/>
      <c r="AO932" s="128"/>
      <c r="AP932" s="125"/>
      <c r="AQ932" s="705"/>
      <c r="AR932" s="96" t="str">
        <f t="shared" si="116"/>
        <v/>
      </c>
      <c r="AS932" s="96" t="str">
        <f t="shared" si="117"/>
        <v/>
      </c>
      <c r="AT932" s="132" t="str">
        <f t="shared" si="118"/>
        <v xml:space="preserve"> - </v>
      </c>
      <c r="AU932" s="477" t="str">
        <f>IFERROR(VLOOKUP(B932,adm!$C$2:$E$36,3,FALSE),"")</f>
        <v/>
      </c>
      <c r="AV932" s="258"/>
      <c r="AW932" s="122"/>
      <c r="AX932" s="122"/>
      <c r="AY932" s="122"/>
      <c r="AZ932" s="122"/>
      <c r="BA932" s="122"/>
    </row>
    <row r="933" spans="1:53" ht="15" customHeight="1" x14ac:dyDescent="0.25">
      <c r="A933" s="812">
        <v>932</v>
      </c>
      <c r="B933" s="123"/>
      <c r="C933" s="131"/>
      <c r="D933" s="124"/>
      <c r="E933" s="543"/>
      <c r="F933" s="124"/>
      <c r="G933" s="681"/>
      <c r="H933" s="125"/>
      <c r="I933" s="742"/>
      <c r="J933" s="126"/>
      <c r="K933" s="701"/>
      <c r="L933" s="126"/>
      <c r="M933" s="125"/>
      <c r="N933" s="132" t="str">
        <f t="shared" si="119"/>
        <v>932</v>
      </c>
      <c r="O933" s="478"/>
      <c r="P933" s="478"/>
      <c r="Q933" s="125"/>
      <c r="R933" s="127"/>
      <c r="S933" s="127"/>
      <c r="T933" s="133" t="str">
        <f t="shared" si="120"/>
        <v/>
      </c>
      <c r="U933" s="134" t="str">
        <f t="shared" si="121"/>
        <v/>
      </c>
      <c r="V933" s="125"/>
      <c r="W933" s="125"/>
      <c r="X933" s="125"/>
      <c r="Y933" s="125"/>
      <c r="Z933" s="128"/>
      <c r="AA933" s="692" t="str">
        <f t="shared" si="114"/>
        <v>ERROR</v>
      </c>
      <c r="AB933" s="128"/>
      <c r="AC933" s="128"/>
      <c r="AD933" s="635"/>
      <c r="AE933" s="131" t="str">
        <f t="shared" si="115"/>
        <v>ERROR</v>
      </c>
      <c r="AF933" s="479"/>
      <c r="AG933" s="690"/>
      <c r="AH933" s="481"/>
      <c r="AI933" s="689"/>
      <c r="AJ933" s="480"/>
      <c r="AK933" s="127"/>
      <c r="AL933" s="125"/>
      <c r="AM933" s="125"/>
      <c r="AN933" s="128"/>
      <c r="AO933" s="128"/>
      <c r="AP933" s="125"/>
      <c r="AQ933" s="705"/>
      <c r="AR933" s="96" t="str">
        <f t="shared" si="116"/>
        <v/>
      </c>
      <c r="AS933" s="96" t="str">
        <f t="shared" si="117"/>
        <v/>
      </c>
      <c r="AT933" s="132" t="str">
        <f t="shared" si="118"/>
        <v xml:space="preserve"> - </v>
      </c>
      <c r="AU933" s="477" t="str">
        <f>IFERROR(VLOOKUP(B933,adm!$C$2:$E$36,3,FALSE),"")</f>
        <v/>
      </c>
      <c r="AV933" s="258"/>
      <c r="AW933" s="122"/>
      <c r="AX933" s="122"/>
      <c r="AY933" s="122"/>
      <c r="AZ933" s="122"/>
      <c r="BA933" s="122"/>
    </row>
    <row r="934" spans="1:53" ht="15" customHeight="1" x14ac:dyDescent="0.25">
      <c r="A934" s="812">
        <v>933</v>
      </c>
      <c r="B934" s="123"/>
      <c r="C934" s="131"/>
      <c r="D934" s="124"/>
      <c r="E934" s="543"/>
      <c r="F934" s="124"/>
      <c r="G934" s="681"/>
      <c r="H934" s="125"/>
      <c r="I934" s="742"/>
      <c r="J934" s="126"/>
      <c r="K934" s="701"/>
      <c r="L934" s="126"/>
      <c r="M934" s="125"/>
      <c r="N934" s="132" t="str">
        <f t="shared" si="119"/>
        <v>933</v>
      </c>
      <c r="O934" s="478"/>
      <c r="P934" s="478"/>
      <c r="Q934" s="125"/>
      <c r="R934" s="127"/>
      <c r="S934" s="127"/>
      <c r="T934" s="133" t="str">
        <f t="shared" si="120"/>
        <v/>
      </c>
      <c r="U934" s="134" t="str">
        <f t="shared" si="121"/>
        <v/>
      </c>
      <c r="V934" s="125"/>
      <c r="W934" s="125"/>
      <c r="X934" s="125"/>
      <c r="Y934" s="125"/>
      <c r="Z934" s="128"/>
      <c r="AA934" s="692" t="str">
        <f t="shared" si="114"/>
        <v>ERROR</v>
      </c>
      <c r="AB934" s="128"/>
      <c r="AC934" s="128"/>
      <c r="AD934" s="635"/>
      <c r="AE934" s="131" t="str">
        <f t="shared" si="115"/>
        <v>ERROR</v>
      </c>
      <c r="AF934" s="479"/>
      <c r="AG934" s="690"/>
      <c r="AH934" s="481"/>
      <c r="AI934" s="689"/>
      <c r="AJ934" s="480"/>
      <c r="AK934" s="127"/>
      <c r="AL934" s="125"/>
      <c r="AM934" s="125"/>
      <c r="AN934" s="128"/>
      <c r="AO934" s="128"/>
      <c r="AP934" s="125"/>
      <c r="AQ934" s="705"/>
      <c r="AR934" s="96" t="str">
        <f t="shared" si="116"/>
        <v/>
      </c>
      <c r="AS934" s="96" t="str">
        <f t="shared" si="117"/>
        <v/>
      </c>
      <c r="AT934" s="132" t="str">
        <f t="shared" si="118"/>
        <v xml:space="preserve"> - </v>
      </c>
      <c r="AU934" s="477" t="str">
        <f>IFERROR(VLOOKUP(B934,adm!$C$2:$E$36,3,FALSE),"")</f>
        <v/>
      </c>
      <c r="AV934" s="258"/>
      <c r="AW934" s="122"/>
      <c r="AX934" s="122"/>
      <c r="AY934" s="122"/>
      <c r="AZ934" s="122"/>
      <c r="BA934" s="122"/>
    </row>
    <row r="935" spans="1:53" ht="15" customHeight="1" x14ac:dyDescent="0.25">
      <c r="A935" s="812">
        <v>934</v>
      </c>
      <c r="B935" s="123"/>
      <c r="C935" s="131"/>
      <c r="D935" s="124"/>
      <c r="E935" s="543"/>
      <c r="F935" s="124"/>
      <c r="G935" s="681"/>
      <c r="H935" s="125"/>
      <c r="I935" s="742"/>
      <c r="J935" s="126"/>
      <c r="K935" s="701"/>
      <c r="L935" s="126"/>
      <c r="M935" s="125"/>
      <c r="N935" s="132" t="str">
        <f t="shared" si="119"/>
        <v>934</v>
      </c>
      <c r="O935" s="478"/>
      <c r="P935" s="478"/>
      <c r="Q935" s="125"/>
      <c r="R935" s="127"/>
      <c r="S935" s="127"/>
      <c r="T935" s="133" t="str">
        <f t="shared" si="120"/>
        <v/>
      </c>
      <c r="U935" s="134" t="str">
        <f t="shared" si="121"/>
        <v/>
      </c>
      <c r="V935" s="125"/>
      <c r="W935" s="125"/>
      <c r="X935" s="125"/>
      <c r="Y935" s="125"/>
      <c r="Z935" s="128"/>
      <c r="AA935" s="692" t="str">
        <f t="shared" si="114"/>
        <v>ERROR</v>
      </c>
      <c r="AB935" s="128"/>
      <c r="AC935" s="128"/>
      <c r="AD935" s="635"/>
      <c r="AE935" s="131" t="str">
        <f t="shared" si="115"/>
        <v>ERROR</v>
      </c>
      <c r="AF935" s="479"/>
      <c r="AG935" s="690"/>
      <c r="AH935" s="481"/>
      <c r="AI935" s="689"/>
      <c r="AJ935" s="480"/>
      <c r="AK935" s="127"/>
      <c r="AL935" s="125"/>
      <c r="AM935" s="125"/>
      <c r="AN935" s="128"/>
      <c r="AO935" s="128"/>
      <c r="AP935" s="125"/>
      <c r="AQ935" s="705"/>
      <c r="AR935" s="96" t="str">
        <f t="shared" si="116"/>
        <v/>
      </c>
      <c r="AS935" s="96" t="str">
        <f t="shared" si="117"/>
        <v/>
      </c>
      <c r="AT935" s="132" t="str">
        <f t="shared" si="118"/>
        <v xml:space="preserve"> - </v>
      </c>
      <c r="AU935" s="477" t="str">
        <f>IFERROR(VLOOKUP(B935,adm!$C$2:$E$36,3,FALSE),"")</f>
        <v/>
      </c>
      <c r="AV935" s="258"/>
      <c r="AW935" s="122"/>
      <c r="AX935" s="122"/>
      <c r="AY935" s="122"/>
      <c r="AZ935" s="122"/>
      <c r="BA935" s="122"/>
    </row>
    <row r="936" spans="1:53" ht="15" customHeight="1" x14ac:dyDescent="0.25">
      <c r="A936" s="812">
        <v>935</v>
      </c>
      <c r="B936" s="123"/>
      <c r="C936" s="131"/>
      <c r="D936" s="124"/>
      <c r="E936" s="543"/>
      <c r="F936" s="124"/>
      <c r="G936" s="681"/>
      <c r="H936" s="125"/>
      <c r="I936" s="742"/>
      <c r="J936" s="126"/>
      <c r="K936" s="701"/>
      <c r="L936" s="126"/>
      <c r="M936" s="125"/>
      <c r="N936" s="132" t="str">
        <f t="shared" si="119"/>
        <v>935</v>
      </c>
      <c r="O936" s="478"/>
      <c r="P936" s="478"/>
      <c r="Q936" s="125"/>
      <c r="R936" s="127"/>
      <c r="S936" s="127"/>
      <c r="T936" s="133" t="str">
        <f t="shared" si="120"/>
        <v/>
      </c>
      <c r="U936" s="134" t="str">
        <f t="shared" si="121"/>
        <v/>
      </c>
      <c r="V936" s="125"/>
      <c r="W936" s="125"/>
      <c r="X936" s="125"/>
      <c r="Y936" s="125"/>
      <c r="Z936" s="128"/>
      <c r="AA936" s="692" t="str">
        <f t="shared" si="114"/>
        <v>ERROR</v>
      </c>
      <c r="AB936" s="128"/>
      <c r="AC936" s="128"/>
      <c r="AD936" s="635"/>
      <c r="AE936" s="131" t="str">
        <f t="shared" si="115"/>
        <v>ERROR</v>
      </c>
      <c r="AF936" s="479"/>
      <c r="AG936" s="690"/>
      <c r="AH936" s="481"/>
      <c r="AI936" s="689"/>
      <c r="AJ936" s="480"/>
      <c r="AK936" s="127"/>
      <c r="AL936" s="125"/>
      <c r="AM936" s="125"/>
      <c r="AN936" s="128"/>
      <c r="AO936" s="128"/>
      <c r="AP936" s="125"/>
      <c r="AQ936" s="705"/>
      <c r="AR936" s="96" t="str">
        <f t="shared" si="116"/>
        <v/>
      </c>
      <c r="AS936" s="96" t="str">
        <f t="shared" si="117"/>
        <v/>
      </c>
      <c r="AT936" s="132" t="str">
        <f t="shared" si="118"/>
        <v xml:space="preserve"> - </v>
      </c>
      <c r="AU936" s="477" t="str">
        <f>IFERROR(VLOOKUP(B936,adm!$C$2:$E$36,3,FALSE),"")</f>
        <v/>
      </c>
      <c r="AV936" s="258"/>
      <c r="AW936" s="122"/>
      <c r="AX936" s="122"/>
      <c r="AY936" s="122"/>
      <c r="AZ936" s="122"/>
      <c r="BA936" s="122"/>
    </row>
    <row r="937" spans="1:53" ht="15" customHeight="1" x14ac:dyDescent="0.25">
      <c r="A937" s="812">
        <v>936</v>
      </c>
      <c r="B937" s="123"/>
      <c r="C937" s="131"/>
      <c r="D937" s="124"/>
      <c r="E937" s="543"/>
      <c r="F937" s="124"/>
      <c r="G937" s="681"/>
      <c r="H937" s="125"/>
      <c r="I937" s="742"/>
      <c r="J937" s="126"/>
      <c r="K937" s="701"/>
      <c r="L937" s="126"/>
      <c r="M937" s="125"/>
      <c r="N937" s="132" t="str">
        <f t="shared" si="119"/>
        <v>936</v>
      </c>
      <c r="O937" s="478"/>
      <c r="P937" s="478"/>
      <c r="Q937" s="125"/>
      <c r="R937" s="127"/>
      <c r="S937" s="127"/>
      <c r="T937" s="133" t="str">
        <f t="shared" si="120"/>
        <v/>
      </c>
      <c r="U937" s="134" t="str">
        <f t="shared" si="121"/>
        <v/>
      </c>
      <c r="V937" s="125"/>
      <c r="W937" s="125"/>
      <c r="X937" s="125"/>
      <c r="Y937" s="125"/>
      <c r="Z937" s="128"/>
      <c r="AA937" s="692" t="str">
        <f t="shared" si="114"/>
        <v>ERROR</v>
      </c>
      <c r="AB937" s="128"/>
      <c r="AC937" s="128"/>
      <c r="AD937" s="635"/>
      <c r="AE937" s="131" t="str">
        <f t="shared" si="115"/>
        <v>ERROR</v>
      </c>
      <c r="AF937" s="479"/>
      <c r="AG937" s="690"/>
      <c r="AH937" s="481"/>
      <c r="AI937" s="689"/>
      <c r="AJ937" s="480"/>
      <c r="AK937" s="127"/>
      <c r="AL937" s="125"/>
      <c r="AM937" s="125"/>
      <c r="AN937" s="128"/>
      <c r="AO937" s="128"/>
      <c r="AP937" s="125"/>
      <c r="AQ937" s="705"/>
      <c r="AR937" s="96" t="str">
        <f t="shared" si="116"/>
        <v/>
      </c>
      <c r="AS937" s="96" t="str">
        <f t="shared" si="117"/>
        <v/>
      </c>
      <c r="AT937" s="132" t="str">
        <f t="shared" si="118"/>
        <v xml:space="preserve"> - </v>
      </c>
      <c r="AU937" s="477" t="str">
        <f>IFERROR(VLOOKUP(B937,adm!$C$2:$E$36,3,FALSE),"")</f>
        <v/>
      </c>
      <c r="AV937" s="258"/>
      <c r="AW937" s="122"/>
      <c r="AX937" s="122"/>
      <c r="AY937" s="122"/>
      <c r="AZ937" s="122"/>
      <c r="BA937" s="122"/>
    </row>
    <row r="938" spans="1:53" ht="15" customHeight="1" x14ac:dyDescent="0.25">
      <c r="A938" s="812">
        <v>937</v>
      </c>
      <c r="B938" s="123"/>
      <c r="C938" s="131"/>
      <c r="D938" s="124"/>
      <c r="E938" s="543"/>
      <c r="F938" s="124"/>
      <c r="G938" s="681"/>
      <c r="H938" s="125"/>
      <c r="I938" s="742"/>
      <c r="J938" s="126"/>
      <c r="K938" s="701"/>
      <c r="L938" s="126"/>
      <c r="M938" s="125"/>
      <c r="N938" s="132" t="str">
        <f t="shared" si="119"/>
        <v>937</v>
      </c>
      <c r="O938" s="478"/>
      <c r="P938" s="478"/>
      <c r="Q938" s="125"/>
      <c r="R938" s="127"/>
      <c r="S938" s="127"/>
      <c r="T938" s="133" t="str">
        <f t="shared" si="120"/>
        <v/>
      </c>
      <c r="U938" s="134" t="str">
        <f t="shared" si="121"/>
        <v/>
      </c>
      <c r="V938" s="125"/>
      <c r="W938" s="125"/>
      <c r="X938" s="125"/>
      <c r="Y938" s="125"/>
      <c r="Z938" s="128"/>
      <c r="AA938" s="692" t="str">
        <f t="shared" si="114"/>
        <v>ERROR</v>
      </c>
      <c r="AB938" s="128"/>
      <c r="AC938" s="128"/>
      <c r="AD938" s="635"/>
      <c r="AE938" s="131" t="str">
        <f t="shared" si="115"/>
        <v>ERROR</v>
      </c>
      <c r="AF938" s="479"/>
      <c r="AG938" s="690"/>
      <c r="AH938" s="481"/>
      <c r="AI938" s="689"/>
      <c r="AJ938" s="480"/>
      <c r="AK938" s="127"/>
      <c r="AL938" s="125"/>
      <c r="AM938" s="125"/>
      <c r="AN938" s="128"/>
      <c r="AO938" s="128"/>
      <c r="AP938" s="125"/>
      <c r="AQ938" s="705"/>
      <c r="AR938" s="96" t="str">
        <f t="shared" si="116"/>
        <v/>
      </c>
      <c r="AS938" s="96" t="str">
        <f t="shared" si="117"/>
        <v/>
      </c>
      <c r="AT938" s="132" t="str">
        <f t="shared" si="118"/>
        <v xml:space="preserve"> - </v>
      </c>
      <c r="AU938" s="477" t="str">
        <f>IFERROR(VLOOKUP(B938,adm!$C$2:$E$36,3,FALSE),"")</f>
        <v/>
      </c>
      <c r="AV938" s="258"/>
      <c r="AW938" s="122"/>
      <c r="AX938" s="122"/>
      <c r="AY938" s="122"/>
      <c r="AZ938" s="122"/>
      <c r="BA938" s="122"/>
    </row>
    <row r="939" spans="1:53" ht="15" customHeight="1" x14ac:dyDescent="0.25">
      <c r="A939" s="812">
        <v>938</v>
      </c>
      <c r="B939" s="123"/>
      <c r="C939" s="131"/>
      <c r="D939" s="124"/>
      <c r="E939" s="543"/>
      <c r="F939" s="124"/>
      <c r="G939" s="681"/>
      <c r="H939" s="125"/>
      <c r="I939" s="742"/>
      <c r="J939" s="126"/>
      <c r="K939" s="701"/>
      <c r="L939" s="126"/>
      <c r="M939" s="125"/>
      <c r="N939" s="132" t="str">
        <f t="shared" si="119"/>
        <v>938</v>
      </c>
      <c r="O939" s="478"/>
      <c r="P939" s="478"/>
      <c r="Q939" s="125"/>
      <c r="R939" s="127"/>
      <c r="S939" s="127"/>
      <c r="T939" s="133" t="str">
        <f t="shared" si="120"/>
        <v/>
      </c>
      <c r="U939" s="134" t="str">
        <f t="shared" si="121"/>
        <v/>
      </c>
      <c r="V939" s="125"/>
      <c r="W939" s="125"/>
      <c r="X939" s="125"/>
      <c r="Y939" s="125"/>
      <c r="Z939" s="128"/>
      <c r="AA939" s="692" t="str">
        <f t="shared" si="114"/>
        <v>ERROR</v>
      </c>
      <c r="AB939" s="128"/>
      <c r="AC939" s="128"/>
      <c r="AD939" s="635"/>
      <c r="AE939" s="131" t="str">
        <f t="shared" si="115"/>
        <v>ERROR</v>
      </c>
      <c r="AF939" s="479"/>
      <c r="AG939" s="690"/>
      <c r="AH939" s="481"/>
      <c r="AI939" s="689"/>
      <c r="AJ939" s="480"/>
      <c r="AK939" s="127"/>
      <c r="AL939" s="125"/>
      <c r="AM939" s="125"/>
      <c r="AN939" s="128"/>
      <c r="AO939" s="128"/>
      <c r="AP939" s="125"/>
      <c r="AQ939" s="705"/>
      <c r="AR939" s="96" t="str">
        <f t="shared" si="116"/>
        <v/>
      </c>
      <c r="AS939" s="96" t="str">
        <f t="shared" si="117"/>
        <v/>
      </c>
      <c r="AT939" s="132" t="str">
        <f t="shared" si="118"/>
        <v xml:space="preserve"> - </v>
      </c>
      <c r="AU939" s="477" t="str">
        <f>IFERROR(VLOOKUP(B939,adm!$C$2:$E$36,3,FALSE),"")</f>
        <v/>
      </c>
      <c r="AV939" s="258"/>
      <c r="AW939" s="122"/>
      <c r="AX939" s="122"/>
      <c r="AY939" s="122"/>
      <c r="AZ939" s="122"/>
      <c r="BA939" s="122"/>
    </row>
    <row r="940" spans="1:53" ht="15" customHeight="1" x14ac:dyDescent="0.25">
      <c r="A940" s="812">
        <v>939</v>
      </c>
      <c r="B940" s="123"/>
      <c r="C940" s="131"/>
      <c r="D940" s="124"/>
      <c r="E940" s="543"/>
      <c r="F940" s="124"/>
      <c r="G940" s="681"/>
      <c r="H940" s="125"/>
      <c r="I940" s="742"/>
      <c r="J940" s="126"/>
      <c r="K940" s="701"/>
      <c r="L940" s="126"/>
      <c r="M940" s="125"/>
      <c r="N940" s="132" t="str">
        <f t="shared" si="119"/>
        <v>939</v>
      </c>
      <c r="O940" s="478"/>
      <c r="P940" s="478"/>
      <c r="Q940" s="125"/>
      <c r="R940" s="127"/>
      <c r="S940" s="127"/>
      <c r="T940" s="133" t="str">
        <f t="shared" si="120"/>
        <v/>
      </c>
      <c r="U940" s="134" t="str">
        <f t="shared" si="121"/>
        <v/>
      </c>
      <c r="V940" s="125"/>
      <c r="W940" s="125"/>
      <c r="X940" s="125"/>
      <c r="Y940" s="125"/>
      <c r="Z940" s="128"/>
      <c r="AA940" s="692" t="str">
        <f t="shared" si="114"/>
        <v>ERROR</v>
      </c>
      <c r="AB940" s="128"/>
      <c r="AC940" s="128"/>
      <c r="AD940" s="635"/>
      <c r="AE940" s="131" t="str">
        <f t="shared" si="115"/>
        <v>ERROR</v>
      </c>
      <c r="AF940" s="479"/>
      <c r="AG940" s="690"/>
      <c r="AH940" s="481"/>
      <c r="AI940" s="689"/>
      <c r="AJ940" s="480"/>
      <c r="AK940" s="127"/>
      <c r="AL940" s="125"/>
      <c r="AM940" s="125"/>
      <c r="AN940" s="128"/>
      <c r="AO940" s="128"/>
      <c r="AP940" s="125"/>
      <c r="AQ940" s="705"/>
      <c r="AR940" s="96" t="str">
        <f t="shared" si="116"/>
        <v/>
      </c>
      <c r="AS940" s="96" t="str">
        <f t="shared" si="117"/>
        <v/>
      </c>
      <c r="AT940" s="132" t="str">
        <f t="shared" si="118"/>
        <v xml:space="preserve"> - </v>
      </c>
      <c r="AU940" s="477" t="str">
        <f>IFERROR(VLOOKUP(B940,adm!$C$2:$E$36,3,FALSE),"")</f>
        <v/>
      </c>
      <c r="AV940" s="258"/>
      <c r="AW940" s="122"/>
      <c r="AX940" s="122"/>
      <c r="AY940" s="122"/>
      <c r="AZ940" s="122"/>
      <c r="BA940" s="122"/>
    </row>
    <row r="941" spans="1:53" ht="15" customHeight="1" x14ac:dyDescent="0.25">
      <c r="A941" s="812">
        <v>940</v>
      </c>
      <c r="B941" s="123"/>
      <c r="C941" s="131"/>
      <c r="D941" s="124"/>
      <c r="E941" s="543"/>
      <c r="F941" s="124"/>
      <c r="G941" s="681"/>
      <c r="H941" s="125"/>
      <c r="I941" s="742"/>
      <c r="J941" s="126"/>
      <c r="K941" s="701"/>
      <c r="L941" s="126"/>
      <c r="M941" s="125"/>
      <c r="N941" s="132" t="str">
        <f t="shared" si="119"/>
        <v>940</v>
      </c>
      <c r="O941" s="478"/>
      <c r="P941" s="478"/>
      <c r="Q941" s="125"/>
      <c r="R941" s="127"/>
      <c r="S941" s="127"/>
      <c r="T941" s="133" t="str">
        <f t="shared" si="120"/>
        <v/>
      </c>
      <c r="U941" s="134" t="str">
        <f t="shared" si="121"/>
        <v/>
      </c>
      <c r="V941" s="125"/>
      <c r="W941" s="125"/>
      <c r="X941" s="125"/>
      <c r="Y941" s="125"/>
      <c r="Z941" s="128"/>
      <c r="AA941" s="692" t="str">
        <f t="shared" si="114"/>
        <v>ERROR</v>
      </c>
      <c r="AB941" s="128"/>
      <c r="AC941" s="128"/>
      <c r="AD941" s="635"/>
      <c r="AE941" s="131" t="str">
        <f t="shared" si="115"/>
        <v>ERROR</v>
      </c>
      <c r="AF941" s="479"/>
      <c r="AG941" s="690"/>
      <c r="AH941" s="481"/>
      <c r="AI941" s="689"/>
      <c r="AJ941" s="480"/>
      <c r="AK941" s="127"/>
      <c r="AL941" s="125"/>
      <c r="AM941" s="125"/>
      <c r="AN941" s="128"/>
      <c r="AO941" s="128"/>
      <c r="AP941" s="125"/>
      <c r="AQ941" s="705"/>
      <c r="AR941" s="96" t="str">
        <f t="shared" si="116"/>
        <v/>
      </c>
      <c r="AS941" s="96" t="str">
        <f t="shared" si="117"/>
        <v/>
      </c>
      <c r="AT941" s="132" t="str">
        <f t="shared" si="118"/>
        <v xml:space="preserve"> - </v>
      </c>
      <c r="AU941" s="477" t="str">
        <f>IFERROR(VLOOKUP(B941,adm!$C$2:$E$36,3,FALSE),"")</f>
        <v/>
      </c>
      <c r="AV941" s="258"/>
      <c r="AW941" s="122"/>
      <c r="AX941" s="122"/>
      <c r="AY941" s="122"/>
      <c r="AZ941" s="122"/>
      <c r="BA941" s="122"/>
    </row>
    <row r="942" spans="1:53" ht="15" customHeight="1" x14ac:dyDescent="0.25">
      <c r="A942" s="812">
        <v>941</v>
      </c>
      <c r="B942" s="123"/>
      <c r="C942" s="131"/>
      <c r="D942" s="124"/>
      <c r="E942" s="543"/>
      <c r="F942" s="124"/>
      <c r="G942" s="681"/>
      <c r="H942" s="125"/>
      <c r="I942" s="742"/>
      <c r="J942" s="126"/>
      <c r="K942" s="701"/>
      <c r="L942" s="126"/>
      <c r="M942" s="125"/>
      <c r="N942" s="132" t="str">
        <f t="shared" si="119"/>
        <v>941</v>
      </c>
      <c r="O942" s="478"/>
      <c r="P942" s="478"/>
      <c r="Q942" s="125"/>
      <c r="R942" s="127"/>
      <c r="S942" s="127"/>
      <c r="T942" s="133" t="str">
        <f t="shared" si="120"/>
        <v/>
      </c>
      <c r="U942" s="134" t="str">
        <f t="shared" si="121"/>
        <v/>
      </c>
      <c r="V942" s="125"/>
      <c r="W942" s="125"/>
      <c r="X942" s="125"/>
      <c r="Y942" s="125"/>
      <c r="Z942" s="128"/>
      <c r="AA942" s="692" t="str">
        <f t="shared" si="114"/>
        <v>ERROR</v>
      </c>
      <c r="AB942" s="128"/>
      <c r="AC942" s="128"/>
      <c r="AD942" s="635"/>
      <c r="AE942" s="131" t="str">
        <f t="shared" si="115"/>
        <v>ERROR</v>
      </c>
      <c r="AF942" s="479"/>
      <c r="AG942" s="690"/>
      <c r="AH942" s="481"/>
      <c r="AI942" s="689"/>
      <c r="AJ942" s="480"/>
      <c r="AK942" s="127"/>
      <c r="AL942" s="125"/>
      <c r="AM942" s="125"/>
      <c r="AN942" s="128"/>
      <c r="AO942" s="128"/>
      <c r="AP942" s="125"/>
      <c r="AQ942" s="705"/>
      <c r="AR942" s="96" t="str">
        <f t="shared" si="116"/>
        <v/>
      </c>
      <c r="AS942" s="96" t="str">
        <f t="shared" si="117"/>
        <v/>
      </c>
      <c r="AT942" s="132" t="str">
        <f t="shared" si="118"/>
        <v xml:space="preserve"> - </v>
      </c>
      <c r="AU942" s="477" t="str">
        <f>IFERROR(VLOOKUP(B942,adm!$C$2:$E$36,3,FALSE),"")</f>
        <v/>
      </c>
      <c r="AV942" s="258"/>
      <c r="AW942" s="122"/>
      <c r="AX942" s="122"/>
      <c r="AY942" s="122"/>
      <c r="AZ942" s="122"/>
      <c r="BA942" s="122"/>
    </row>
    <row r="943" spans="1:53" ht="15" customHeight="1" x14ac:dyDescent="0.25">
      <c r="A943" s="812">
        <v>942</v>
      </c>
      <c r="B943" s="123"/>
      <c r="C943" s="131"/>
      <c r="D943" s="124"/>
      <c r="E943" s="543"/>
      <c r="F943" s="124"/>
      <c r="G943" s="681"/>
      <c r="H943" s="125"/>
      <c r="I943" s="742"/>
      <c r="J943" s="126"/>
      <c r="K943" s="701"/>
      <c r="L943" s="126"/>
      <c r="M943" s="125"/>
      <c r="N943" s="132" t="str">
        <f t="shared" si="119"/>
        <v>942</v>
      </c>
      <c r="O943" s="478"/>
      <c r="P943" s="478"/>
      <c r="Q943" s="125"/>
      <c r="R943" s="127"/>
      <c r="S943" s="127"/>
      <c r="T943" s="133" t="str">
        <f t="shared" si="120"/>
        <v/>
      </c>
      <c r="U943" s="134" t="str">
        <f t="shared" si="121"/>
        <v/>
      </c>
      <c r="V943" s="125"/>
      <c r="W943" s="125"/>
      <c r="X943" s="125"/>
      <c r="Y943" s="125"/>
      <c r="Z943" s="128"/>
      <c r="AA943" s="692" t="str">
        <f t="shared" si="114"/>
        <v>ERROR</v>
      </c>
      <c r="AB943" s="128"/>
      <c r="AC943" s="128"/>
      <c r="AD943" s="635"/>
      <c r="AE943" s="131" t="str">
        <f t="shared" si="115"/>
        <v>ERROR</v>
      </c>
      <c r="AF943" s="479"/>
      <c r="AG943" s="690"/>
      <c r="AH943" s="481"/>
      <c r="AI943" s="689"/>
      <c r="AJ943" s="480"/>
      <c r="AK943" s="127"/>
      <c r="AL943" s="125"/>
      <c r="AM943" s="125"/>
      <c r="AN943" s="128"/>
      <c r="AO943" s="128"/>
      <c r="AP943" s="125"/>
      <c r="AQ943" s="705"/>
      <c r="AR943" s="96" t="str">
        <f t="shared" si="116"/>
        <v/>
      </c>
      <c r="AS943" s="96" t="str">
        <f t="shared" si="117"/>
        <v/>
      </c>
      <c r="AT943" s="132" t="str">
        <f t="shared" si="118"/>
        <v xml:space="preserve"> - </v>
      </c>
      <c r="AU943" s="477" t="str">
        <f>IFERROR(VLOOKUP(B943,adm!$C$2:$E$36,3,FALSE),"")</f>
        <v/>
      </c>
      <c r="AV943" s="258"/>
      <c r="AW943" s="122"/>
      <c r="AX943" s="122"/>
      <c r="AY943" s="122"/>
      <c r="AZ943" s="122"/>
      <c r="BA943" s="122"/>
    </row>
    <row r="944" spans="1:53" ht="15" customHeight="1" x14ac:dyDescent="0.25">
      <c r="A944" s="812">
        <v>943</v>
      </c>
      <c r="B944" s="123"/>
      <c r="C944" s="131"/>
      <c r="D944" s="124"/>
      <c r="E944" s="543"/>
      <c r="F944" s="124"/>
      <c r="G944" s="681"/>
      <c r="H944" s="125"/>
      <c r="I944" s="742"/>
      <c r="J944" s="126"/>
      <c r="K944" s="701"/>
      <c r="L944" s="126"/>
      <c r="M944" s="125"/>
      <c r="N944" s="132" t="str">
        <f t="shared" si="119"/>
        <v>943</v>
      </c>
      <c r="O944" s="478"/>
      <c r="P944" s="478"/>
      <c r="Q944" s="125"/>
      <c r="R944" s="127"/>
      <c r="S944" s="127"/>
      <c r="T944" s="133" t="str">
        <f t="shared" si="120"/>
        <v/>
      </c>
      <c r="U944" s="134" t="str">
        <f t="shared" si="121"/>
        <v/>
      </c>
      <c r="V944" s="125"/>
      <c r="W944" s="125"/>
      <c r="X944" s="125"/>
      <c r="Y944" s="125"/>
      <c r="Z944" s="128"/>
      <c r="AA944" s="692" t="str">
        <f t="shared" si="114"/>
        <v>ERROR</v>
      </c>
      <c r="AB944" s="128"/>
      <c r="AC944" s="128"/>
      <c r="AD944" s="635"/>
      <c r="AE944" s="131" t="str">
        <f t="shared" si="115"/>
        <v>ERROR</v>
      </c>
      <c r="AF944" s="479"/>
      <c r="AG944" s="690"/>
      <c r="AH944" s="481"/>
      <c r="AI944" s="689"/>
      <c r="AJ944" s="480"/>
      <c r="AK944" s="127"/>
      <c r="AL944" s="125"/>
      <c r="AM944" s="125"/>
      <c r="AN944" s="128"/>
      <c r="AO944" s="128"/>
      <c r="AP944" s="125"/>
      <c r="AQ944" s="705"/>
      <c r="AR944" s="96" t="str">
        <f t="shared" si="116"/>
        <v/>
      </c>
      <c r="AS944" s="96" t="str">
        <f t="shared" si="117"/>
        <v/>
      </c>
      <c r="AT944" s="132" t="str">
        <f t="shared" si="118"/>
        <v xml:space="preserve"> - </v>
      </c>
      <c r="AU944" s="477" t="str">
        <f>IFERROR(VLOOKUP(B944,adm!$C$2:$E$36,3,FALSE),"")</f>
        <v/>
      </c>
      <c r="AV944" s="258"/>
      <c r="AW944" s="122"/>
      <c r="AX944" s="122"/>
      <c r="AY944" s="122"/>
      <c r="AZ944" s="122"/>
      <c r="BA944" s="122"/>
    </row>
    <row r="945" spans="1:53" ht="15" customHeight="1" x14ac:dyDescent="0.25">
      <c r="A945" s="812">
        <v>944</v>
      </c>
      <c r="B945" s="123"/>
      <c r="C945" s="131"/>
      <c r="D945" s="124"/>
      <c r="E945" s="543"/>
      <c r="F945" s="124"/>
      <c r="G945" s="681"/>
      <c r="H945" s="125"/>
      <c r="I945" s="742"/>
      <c r="J945" s="126"/>
      <c r="K945" s="701"/>
      <c r="L945" s="126"/>
      <c r="M945" s="125"/>
      <c r="N945" s="132" t="str">
        <f t="shared" si="119"/>
        <v>944</v>
      </c>
      <c r="O945" s="478"/>
      <c r="P945" s="478"/>
      <c r="Q945" s="125"/>
      <c r="R945" s="127"/>
      <c r="S945" s="127"/>
      <c r="T945" s="133" t="str">
        <f t="shared" si="120"/>
        <v/>
      </c>
      <c r="U945" s="134" t="str">
        <f t="shared" si="121"/>
        <v/>
      </c>
      <c r="V945" s="125"/>
      <c r="W945" s="125"/>
      <c r="X945" s="125"/>
      <c r="Y945" s="125"/>
      <c r="Z945" s="128"/>
      <c r="AA945" s="692" t="str">
        <f t="shared" si="114"/>
        <v>ERROR</v>
      </c>
      <c r="AB945" s="128"/>
      <c r="AC945" s="128"/>
      <c r="AD945" s="635"/>
      <c r="AE945" s="131" t="str">
        <f t="shared" si="115"/>
        <v>ERROR</v>
      </c>
      <c r="AF945" s="479"/>
      <c r="AG945" s="690"/>
      <c r="AH945" s="481"/>
      <c r="AI945" s="689"/>
      <c r="AJ945" s="480"/>
      <c r="AK945" s="127"/>
      <c r="AL945" s="125"/>
      <c r="AM945" s="125"/>
      <c r="AN945" s="128"/>
      <c r="AO945" s="128"/>
      <c r="AP945" s="125"/>
      <c r="AQ945" s="705"/>
      <c r="AR945" s="96" t="str">
        <f t="shared" si="116"/>
        <v/>
      </c>
      <c r="AS945" s="96" t="str">
        <f t="shared" si="117"/>
        <v/>
      </c>
      <c r="AT945" s="132" t="str">
        <f t="shared" si="118"/>
        <v xml:space="preserve"> - </v>
      </c>
      <c r="AU945" s="477" t="str">
        <f>IFERROR(VLOOKUP(B945,adm!$C$2:$E$36,3,FALSE),"")</f>
        <v/>
      </c>
      <c r="AV945" s="258"/>
      <c r="AW945" s="122"/>
      <c r="AX945" s="122"/>
      <c r="AY945" s="122"/>
      <c r="AZ945" s="122"/>
      <c r="BA945" s="122"/>
    </row>
    <row r="946" spans="1:53" ht="15" customHeight="1" x14ac:dyDescent="0.25">
      <c r="A946" s="812">
        <v>945</v>
      </c>
      <c r="B946" s="123"/>
      <c r="C946" s="131"/>
      <c r="D946" s="124"/>
      <c r="E946" s="543"/>
      <c r="F946" s="124"/>
      <c r="G946" s="681"/>
      <c r="H946" s="125"/>
      <c r="I946" s="742"/>
      <c r="J946" s="126"/>
      <c r="K946" s="701"/>
      <c r="L946" s="126"/>
      <c r="M946" s="125"/>
      <c r="N946" s="132" t="str">
        <f t="shared" si="119"/>
        <v>945</v>
      </c>
      <c r="O946" s="478"/>
      <c r="P946" s="478"/>
      <c r="Q946" s="125"/>
      <c r="R946" s="127"/>
      <c r="S946" s="127"/>
      <c r="T946" s="133" t="str">
        <f t="shared" si="120"/>
        <v/>
      </c>
      <c r="U946" s="134" t="str">
        <f t="shared" si="121"/>
        <v/>
      </c>
      <c r="V946" s="125"/>
      <c r="W946" s="125"/>
      <c r="X946" s="125"/>
      <c r="Y946" s="125"/>
      <c r="Z946" s="128"/>
      <c r="AA946" s="692" t="str">
        <f t="shared" si="114"/>
        <v>ERROR</v>
      </c>
      <c r="AB946" s="128"/>
      <c r="AC946" s="128"/>
      <c r="AD946" s="635"/>
      <c r="AE946" s="131" t="str">
        <f t="shared" si="115"/>
        <v>ERROR</v>
      </c>
      <c r="AF946" s="479"/>
      <c r="AG946" s="690"/>
      <c r="AH946" s="481"/>
      <c r="AI946" s="689"/>
      <c r="AJ946" s="480"/>
      <c r="AK946" s="127"/>
      <c r="AL946" s="125"/>
      <c r="AM946" s="125"/>
      <c r="AN946" s="128"/>
      <c r="AO946" s="128"/>
      <c r="AP946" s="125"/>
      <c r="AQ946" s="705"/>
      <c r="AR946" s="96" t="str">
        <f t="shared" si="116"/>
        <v/>
      </c>
      <c r="AS946" s="96" t="str">
        <f t="shared" si="117"/>
        <v/>
      </c>
      <c r="AT946" s="132" t="str">
        <f t="shared" si="118"/>
        <v xml:space="preserve"> - </v>
      </c>
      <c r="AU946" s="477" t="str">
        <f>IFERROR(VLOOKUP(B946,adm!$C$2:$E$36,3,FALSE),"")</f>
        <v/>
      </c>
      <c r="AV946" s="258"/>
      <c r="AW946" s="122"/>
      <c r="AX946" s="122"/>
      <c r="AY946" s="122"/>
      <c r="AZ946" s="122"/>
      <c r="BA946" s="122"/>
    </row>
    <row r="947" spans="1:53" ht="15" customHeight="1" x14ac:dyDescent="0.25">
      <c r="A947" s="812">
        <v>946</v>
      </c>
      <c r="B947" s="123"/>
      <c r="C947" s="131"/>
      <c r="D947" s="124"/>
      <c r="E947" s="543"/>
      <c r="F947" s="124"/>
      <c r="G947" s="681"/>
      <c r="H947" s="125"/>
      <c r="I947" s="742"/>
      <c r="J947" s="126"/>
      <c r="K947" s="701"/>
      <c r="L947" s="126"/>
      <c r="M947" s="125"/>
      <c r="N947" s="132" t="str">
        <f t="shared" si="119"/>
        <v>946</v>
      </c>
      <c r="O947" s="478"/>
      <c r="P947" s="478"/>
      <c r="Q947" s="125"/>
      <c r="R947" s="127"/>
      <c r="S947" s="127"/>
      <c r="T947" s="133" t="str">
        <f t="shared" si="120"/>
        <v/>
      </c>
      <c r="U947" s="134" t="str">
        <f t="shared" si="121"/>
        <v/>
      </c>
      <c r="V947" s="125"/>
      <c r="W947" s="125"/>
      <c r="X947" s="125"/>
      <c r="Y947" s="125"/>
      <c r="Z947" s="128"/>
      <c r="AA947" s="692" t="str">
        <f t="shared" si="114"/>
        <v>ERROR</v>
      </c>
      <c r="AB947" s="128"/>
      <c r="AC947" s="128"/>
      <c r="AD947" s="635"/>
      <c r="AE947" s="131" t="str">
        <f t="shared" si="115"/>
        <v>ERROR</v>
      </c>
      <c r="AF947" s="479"/>
      <c r="AG947" s="690"/>
      <c r="AH947" s="481"/>
      <c r="AI947" s="689"/>
      <c r="AJ947" s="480"/>
      <c r="AK947" s="127"/>
      <c r="AL947" s="125"/>
      <c r="AM947" s="125"/>
      <c r="AN947" s="128"/>
      <c r="AO947" s="128"/>
      <c r="AP947" s="125"/>
      <c r="AQ947" s="705"/>
      <c r="AR947" s="96" t="str">
        <f t="shared" si="116"/>
        <v/>
      </c>
      <c r="AS947" s="96" t="str">
        <f t="shared" si="117"/>
        <v/>
      </c>
      <c r="AT947" s="132" t="str">
        <f t="shared" si="118"/>
        <v xml:space="preserve"> - </v>
      </c>
      <c r="AU947" s="477" t="str">
        <f>IFERROR(VLOOKUP(B947,adm!$C$2:$E$36,3,FALSE),"")</f>
        <v/>
      </c>
      <c r="AV947" s="258"/>
      <c r="AW947" s="122"/>
      <c r="AX947" s="122"/>
      <c r="AY947" s="122"/>
      <c r="AZ947" s="122"/>
      <c r="BA947" s="122"/>
    </row>
    <row r="948" spans="1:53" ht="15" customHeight="1" x14ac:dyDescent="0.25">
      <c r="A948" s="812">
        <v>947</v>
      </c>
      <c r="B948" s="123"/>
      <c r="C948" s="131"/>
      <c r="D948" s="124"/>
      <c r="E948" s="543"/>
      <c r="F948" s="124"/>
      <c r="G948" s="681"/>
      <c r="H948" s="125"/>
      <c r="I948" s="742"/>
      <c r="J948" s="126"/>
      <c r="K948" s="701"/>
      <c r="L948" s="126"/>
      <c r="M948" s="125"/>
      <c r="N948" s="132" t="str">
        <f t="shared" si="119"/>
        <v>947</v>
      </c>
      <c r="O948" s="478"/>
      <c r="P948" s="478"/>
      <c r="Q948" s="125"/>
      <c r="R948" s="127"/>
      <c r="S948" s="127"/>
      <c r="T948" s="133" t="str">
        <f t="shared" si="120"/>
        <v/>
      </c>
      <c r="U948" s="134" t="str">
        <f t="shared" si="121"/>
        <v/>
      </c>
      <c r="V948" s="125"/>
      <c r="W948" s="125"/>
      <c r="X948" s="125"/>
      <c r="Y948" s="125"/>
      <c r="Z948" s="128"/>
      <c r="AA948" s="692" t="str">
        <f t="shared" si="114"/>
        <v>ERROR</v>
      </c>
      <c r="AB948" s="128"/>
      <c r="AC948" s="128"/>
      <c r="AD948" s="635"/>
      <c r="AE948" s="131" t="str">
        <f t="shared" si="115"/>
        <v>ERROR</v>
      </c>
      <c r="AF948" s="479"/>
      <c r="AG948" s="690"/>
      <c r="AH948" s="481"/>
      <c r="AI948" s="689"/>
      <c r="AJ948" s="480"/>
      <c r="AK948" s="127"/>
      <c r="AL948" s="125"/>
      <c r="AM948" s="125"/>
      <c r="AN948" s="128"/>
      <c r="AO948" s="128"/>
      <c r="AP948" s="125"/>
      <c r="AQ948" s="705"/>
      <c r="AR948" s="96" t="str">
        <f t="shared" si="116"/>
        <v/>
      </c>
      <c r="AS948" s="96" t="str">
        <f t="shared" si="117"/>
        <v/>
      </c>
      <c r="AT948" s="132" t="str">
        <f t="shared" si="118"/>
        <v xml:space="preserve"> - </v>
      </c>
      <c r="AU948" s="477" t="str">
        <f>IFERROR(VLOOKUP(B948,adm!$C$2:$E$36,3,FALSE),"")</f>
        <v/>
      </c>
      <c r="AV948" s="258"/>
      <c r="AW948" s="122"/>
      <c r="AX948" s="122"/>
      <c r="AY948" s="122"/>
      <c r="AZ948" s="122"/>
      <c r="BA948" s="122"/>
    </row>
    <row r="949" spans="1:53" ht="15" customHeight="1" x14ac:dyDescent="0.25">
      <c r="A949" s="812">
        <v>948</v>
      </c>
      <c r="B949" s="123"/>
      <c r="C949" s="131"/>
      <c r="D949" s="124"/>
      <c r="E949" s="543"/>
      <c r="F949" s="124"/>
      <c r="G949" s="681"/>
      <c r="H949" s="125"/>
      <c r="I949" s="742"/>
      <c r="J949" s="126"/>
      <c r="K949" s="701"/>
      <c r="L949" s="126"/>
      <c r="M949" s="125"/>
      <c r="N949" s="132" t="str">
        <f t="shared" si="119"/>
        <v>948</v>
      </c>
      <c r="O949" s="478"/>
      <c r="P949" s="478"/>
      <c r="Q949" s="125"/>
      <c r="R949" s="127"/>
      <c r="S949" s="127"/>
      <c r="T949" s="133" t="str">
        <f t="shared" si="120"/>
        <v/>
      </c>
      <c r="U949" s="134" t="str">
        <f t="shared" si="121"/>
        <v/>
      </c>
      <c r="V949" s="125"/>
      <c r="W949" s="125"/>
      <c r="X949" s="125"/>
      <c r="Y949" s="125"/>
      <c r="Z949" s="128"/>
      <c r="AA949" s="692" t="str">
        <f t="shared" si="114"/>
        <v>ERROR</v>
      </c>
      <c r="AB949" s="128"/>
      <c r="AC949" s="128"/>
      <c r="AD949" s="635"/>
      <c r="AE949" s="131" t="str">
        <f t="shared" si="115"/>
        <v>ERROR</v>
      </c>
      <c r="AF949" s="479"/>
      <c r="AG949" s="690"/>
      <c r="AH949" s="481"/>
      <c r="AI949" s="689"/>
      <c r="AJ949" s="480"/>
      <c r="AK949" s="127"/>
      <c r="AL949" s="125"/>
      <c r="AM949" s="125"/>
      <c r="AN949" s="128"/>
      <c r="AO949" s="128"/>
      <c r="AP949" s="125"/>
      <c r="AQ949" s="705"/>
      <c r="AR949" s="96" t="str">
        <f t="shared" si="116"/>
        <v/>
      </c>
      <c r="AS949" s="96" t="str">
        <f t="shared" si="117"/>
        <v/>
      </c>
      <c r="AT949" s="132" t="str">
        <f t="shared" si="118"/>
        <v xml:space="preserve"> - </v>
      </c>
      <c r="AU949" s="477" t="str">
        <f>IFERROR(VLOOKUP(B949,adm!$C$2:$E$36,3,FALSE),"")</f>
        <v/>
      </c>
      <c r="AV949" s="258"/>
      <c r="AW949" s="122"/>
      <c r="AX949" s="122"/>
      <c r="AY949" s="122"/>
      <c r="AZ949" s="122"/>
      <c r="BA949" s="122"/>
    </row>
    <row r="950" spans="1:53" ht="15" customHeight="1" x14ac:dyDescent="0.25">
      <c r="A950" s="812">
        <v>949</v>
      </c>
      <c r="B950" s="123"/>
      <c r="C950" s="131"/>
      <c r="D950" s="124"/>
      <c r="E950" s="543"/>
      <c r="F950" s="124"/>
      <c r="G950" s="681"/>
      <c r="H950" s="125"/>
      <c r="I950" s="742"/>
      <c r="J950" s="126"/>
      <c r="K950" s="701"/>
      <c r="L950" s="126"/>
      <c r="M950" s="125"/>
      <c r="N950" s="132" t="str">
        <f t="shared" si="119"/>
        <v>949</v>
      </c>
      <c r="O950" s="478"/>
      <c r="P950" s="478"/>
      <c r="Q950" s="125"/>
      <c r="R950" s="127"/>
      <c r="S950" s="127"/>
      <c r="T950" s="133" t="str">
        <f t="shared" si="120"/>
        <v/>
      </c>
      <c r="U950" s="134" t="str">
        <f t="shared" si="121"/>
        <v/>
      </c>
      <c r="V950" s="125"/>
      <c r="W950" s="125"/>
      <c r="X950" s="125"/>
      <c r="Y950" s="125"/>
      <c r="Z950" s="128"/>
      <c r="AA950" s="692" t="str">
        <f t="shared" si="114"/>
        <v>ERROR</v>
      </c>
      <c r="AB950" s="128"/>
      <c r="AC950" s="128"/>
      <c r="AD950" s="635"/>
      <c r="AE950" s="131" t="str">
        <f t="shared" si="115"/>
        <v>ERROR</v>
      </c>
      <c r="AF950" s="479"/>
      <c r="AG950" s="690"/>
      <c r="AH950" s="481"/>
      <c r="AI950" s="689"/>
      <c r="AJ950" s="480"/>
      <c r="AK950" s="127"/>
      <c r="AL950" s="125"/>
      <c r="AM950" s="125"/>
      <c r="AN950" s="128"/>
      <c r="AO950" s="128"/>
      <c r="AP950" s="125"/>
      <c r="AQ950" s="705"/>
      <c r="AR950" s="96" t="str">
        <f t="shared" si="116"/>
        <v/>
      </c>
      <c r="AS950" s="96" t="str">
        <f t="shared" si="117"/>
        <v/>
      </c>
      <c r="AT950" s="132" t="str">
        <f t="shared" si="118"/>
        <v xml:space="preserve"> - </v>
      </c>
      <c r="AU950" s="477" t="str">
        <f>IFERROR(VLOOKUP(B950,adm!$C$2:$E$36,3,FALSE),"")</f>
        <v/>
      </c>
      <c r="AV950" s="258"/>
      <c r="AW950" s="122"/>
      <c r="AX950" s="122"/>
      <c r="AY950" s="122"/>
      <c r="AZ950" s="122"/>
      <c r="BA950" s="122"/>
    </row>
    <row r="951" spans="1:53" ht="15" customHeight="1" x14ac:dyDescent="0.25">
      <c r="A951" s="812">
        <v>950</v>
      </c>
      <c r="B951" s="123"/>
      <c r="C951" s="131"/>
      <c r="D951" s="124"/>
      <c r="E951" s="543"/>
      <c r="F951" s="124"/>
      <c r="G951" s="681"/>
      <c r="H951" s="125"/>
      <c r="I951" s="742"/>
      <c r="J951" s="126"/>
      <c r="K951" s="701"/>
      <c r="L951" s="126"/>
      <c r="M951" s="125"/>
      <c r="N951" s="132" t="str">
        <f t="shared" si="119"/>
        <v>950</v>
      </c>
      <c r="O951" s="478"/>
      <c r="P951" s="478"/>
      <c r="Q951" s="125"/>
      <c r="R951" s="127"/>
      <c r="S951" s="127"/>
      <c r="T951" s="133" t="str">
        <f t="shared" si="120"/>
        <v/>
      </c>
      <c r="U951" s="134" t="str">
        <f t="shared" si="121"/>
        <v/>
      </c>
      <c r="V951" s="125"/>
      <c r="W951" s="125"/>
      <c r="X951" s="125"/>
      <c r="Y951" s="125"/>
      <c r="Z951" s="128"/>
      <c r="AA951" s="692" t="str">
        <f t="shared" si="114"/>
        <v>ERROR</v>
      </c>
      <c r="AB951" s="128"/>
      <c r="AC951" s="128"/>
      <c r="AD951" s="635"/>
      <c r="AE951" s="131" t="str">
        <f t="shared" si="115"/>
        <v>ERROR</v>
      </c>
      <c r="AF951" s="479"/>
      <c r="AG951" s="690"/>
      <c r="AH951" s="481"/>
      <c r="AI951" s="689"/>
      <c r="AJ951" s="480"/>
      <c r="AK951" s="127"/>
      <c r="AL951" s="125"/>
      <c r="AM951" s="125"/>
      <c r="AN951" s="128"/>
      <c r="AO951" s="128"/>
      <c r="AP951" s="125"/>
      <c r="AQ951" s="705"/>
      <c r="AR951" s="96" t="str">
        <f t="shared" si="116"/>
        <v/>
      </c>
      <c r="AS951" s="96" t="str">
        <f t="shared" si="117"/>
        <v/>
      </c>
      <c r="AT951" s="132" t="str">
        <f t="shared" si="118"/>
        <v xml:space="preserve"> - </v>
      </c>
      <c r="AU951" s="477" t="str">
        <f>IFERROR(VLOOKUP(B951,adm!$C$2:$E$36,3,FALSE),"")</f>
        <v/>
      </c>
      <c r="AV951" s="258"/>
      <c r="AW951" s="122"/>
      <c r="AX951" s="122"/>
      <c r="AY951" s="122"/>
      <c r="AZ951" s="122"/>
      <c r="BA951" s="122"/>
    </row>
    <row r="952" spans="1:53" ht="15" customHeight="1" x14ac:dyDescent="0.25">
      <c r="A952" s="812">
        <v>951</v>
      </c>
      <c r="B952" s="123"/>
      <c r="C952" s="131"/>
      <c r="D952" s="124"/>
      <c r="E952" s="543"/>
      <c r="F952" s="124"/>
      <c r="G952" s="681"/>
      <c r="H952" s="125"/>
      <c r="I952" s="742"/>
      <c r="J952" s="126"/>
      <c r="K952" s="701"/>
      <c r="L952" s="126"/>
      <c r="M952" s="125"/>
      <c r="N952" s="132" t="str">
        <f t="shared" si="119"/>
        <v>951</v>
      </c>
      <c r="O952" s="478"/>
      <c r="P952" s="478"/>
      <c r="Q952" s="125"/>
      <c r="R952" s="127"/>
      <c r="S952" s="127"/>
      <c r="T952" s="133" t="str">
        <f t="shared" si="120"/>
        <v/>
      </c>
      <c r="U952" s="134" t="str">
        <f t="shared" si="121"/>
        <v/>
      </c>
      <c r="V952" s="125"/>
      <c r="W952" s="125"/>
      <c r="X952" s="125"/>
      <c r="Y952" s="125"/>
      <c r="Z952" s="128"/>
      <c r="AA952" s="692" t="str">
        <f t="shared" si="114"/>
        <v>ERROR</v>
      </c>
      <c r="AB952" s="128"/>
      <c r="AC952" s="128"/>
      <c r="AD952" s="635"/>
      <c r="AE952" s="131" t="str">
        <f t="shared" si="115"/>
        <v>ERROR</v>
      </c>
      <c r="AF952" s="479"/>
      <c r="AG952" s="690"/>
      <c r="AH952" s="481"/>
      <c r="AI952" s="689"/>
      <c r="AJ952" s="480"/>
      <c r="AK952" s="127"/>
      <c r="AL952" s="125"/>
      <c r="AM952" s="125"/>
      <c r="AN952" s="128"/>
      <c r="AO952" s="128"/>
      <c r="AP952" s="125"/>
      <c r="AQ952" s="705"/>
      <c r="AR952" s="96" t="str">
        <f t="shared" si="116"/>
        <v/>
      </c>
      <c r="AS952" s="96" t="str">
        <f t="shared" si="117"/>
        <v/>
      </c>
      <c r="AT952" s="132" t="str">
        <f t="shared" si="118"/>
        <v xml:space="preserve"> - </v>
      </c>
      <c r="AU952" s="477" t="str">
        <f>IFERROR(VLOOKUP(B952,adm!$C$2:$E$36,3,FALSE),"")</f>
        <v/>
      </c>
      <c r="AV952" s="258"/>
      <c r="AW952" s="122"/>
      <c r="AX952" s="122"/>
      <c r="AY952" s="122"/>
      <c r="AZ952" s="122"/>
      <c r="BA952" s="122"/>
    </row>
    <row r="953" spans="1:53" ht="15" customHeight="1" x14ac:dyDescent="0.25">
      <c r="A953" s="812">
        <v>952</v>
      </c>
      <c r="B953" s="123"/>
      <c r="C953" s="131"/>
      <c r="D953" s="124"/>
      <c r="E953" s="543"/>
      <c r="F953" s="124"/>
      <c r="G953" s="681"/>
      <c r="H953" s="125"/>
      <c r="I953" s="742"/>
      <c r="J953" s="126"/>
      <c r="K953" s="701"/>
      <c r="L953" s="126"/>
      <c r="M953" s="125"/>
      <c r="N953" s="132" t="str">
        <f t="shared" si="119"/>
        <v>952</v>
      </c>
      <c r="O953" s="478"/>
      <c r="P953" s="478"/>
      <c r="Q953" s="125"/>
      <c r="R953" s="127"/>
      <c r="S953" s="127"/>
      <c r="T953" s="133" t="str">
        <f t="shared" si="120"/>
        <v/>
      </c>
      <c r="U953" s="134" t="str">
        <f t="shared" si="121"/>
        <v/>
      </c>
      <c r="V953" s="125"/>
      <c r="W953" s="125"/>
      <c r="X953" s="125"/>
      <c r="Y953" s="125"/>
      <c r="Z953" s="128"/>
      <c r="AA953" s="692" t="str">
        <f t="shared" si="114"/>
        <v>ERROR</v>
      </c>
      <c r="AB953" s="128"/>
      <c r="AC953" s="128"/>
      <c r="AD953" s="635"/>
      <c r="AE953" s="131" t="str">
        <f t="shared" si="115"/>
        <v>ERROR</v>
      </c>
      <c r="AF953" s="479"/>
      <c r="AG953" s="690"/>
      <c r="AH953" s="481"/>
      <c r="AI953" s="689"/>
      <c r="AJ953" s="480"/>
      <c r="AK953" s="127"/>
      <c r="AL953" s="125"/>
      <c r="AM953" s="125"/>
      <c r="AN953" s="128"/>
      <c r="AO953" s="128"/>
      <c r="AP953" s="125"/>
      <c r="AQ953" s="705"/>
      <c r="AR953" s="96" t="str">
        <f t="shared" si="116"/>
        <v/>
      </c>
      <c r="AS953" s="96" t="str">
        <f t="shared" si="117"/>
        <v/>
      </c>
      <c r="AT953" s="132" t="str">
        <f t="shared" si="118"/>
        <v xml:space="preserve"> - </v>
      </c>
      <c r="AU953" s="477" t="str">
        <f>IFERROR(VLOOKUP(B953,adm!$C$2:$E$36,3,FALSE),"")</f>
        <v/>
      </c>
      <c r="AV953" s="258"/>
      <c r="AW953" s="122"/>
      <c r="AX953" s="122"/>
      <c r="AY953" s="122"/>
      <c r="AZ953" s="122"/>
      <c r="BA953" s="122"/>
    </row>
    <row r="954" spans="1:53" ht="15" customHeight="1" x14ac:dyDescent="0.25">
      <c r="A954" s="812">
        <v>953</v>
      </c>
      <c r="B954" s="123"/>
      <c r="C954" s="131"/>
      <c r="D954" s="124"/>
      <c r="E954" s="543"/>
      <c r="F954" s="124"/>
      <c r="G954" s="681"/>
      <c r="H954" s="125"/>
      <c r="I954" s="742"/>
      <c r="J954" s="126"/>
      <c r="K954" s="701"/>
      <c r="L954" s="126"/>
      <c r="M954" s="125"/>
      <c r="N954" s="132" t="str">
        <f t="shared" si="119"/>
        <v>953</v>
      </c>
      <c r="O954" s="478"/>
      <c r="P954" s="478"/>
      <c r="Q954" s="125"/>
      <c r="R954" s="127"/>
      <c r="S954" s="127"/>
      <c r="T954" s="133" t="str">
        <f t="shared" si="120"/>
        <v/>
      </c>
      <c r="U954" s="134" t="str">
        <f t="shared" si="121"/>
        <v/>
      </c>
      <c r="V954" s="125"/>
      <c r="W954" s="125"/>
      <c r="X954" s="125"/>
      <c r="Y954" s="125"/>
      <c r="Z954" s="128"/>
      <c r="AA954" s="692" t="str">
        <f t="shared" si="114"/>
        <v>ERROR</v>
      </c>
      <c r="AB954" s="128"/>
      <c r="AC954" s="128"/>
      <c r="AD954" s="635"/>
      <c r="AE954" s="131" t="str">
        <f t="shared" si="115"/>
        <v>ERROR</v>
      </c>
      <c r="AF954" s="479"/>
      <c r="AG954" s="690"/>
      <c r="AH954" s="481"/>
      <c r="AI954" s="689"/>
      <c r="AJ954" s="480"/>
      <c r="AK954" s="127"/>
      <c r="AL954" s="125"/>
      <c r="AM954" s="125"/>
      <c r="AN954" s="128"/>
      <c r="AO954" s="128"/>
      <c r="AP954" s="125"/>
      <c r="AQ954" s="705"/>
      <c r="AR954" s="96" t="str">
        <f t="shared" si="116"/>
        <v/>
      </c>
      <c r="AS954" s="96" t="str">
        <f t="shared" si="117"/>
        <v/>
      </c>
      <c r="AT954" s="132" t="str">
        <f t="shared" si="118"/>
        <v xml:space="preserve"> - </v>
      </c>
      <c r="AU954" s="477" t="str">
        <f>IFERROR(VLOOKUP(B954,adm!$C$2:$E$36,3,FALSE),"")</f>
        <v/>
      </c>
      <c r="AV954" s="258"/>
      <c r="AW954" s="122"/>
      <c r="AX954" s="122"/>
      <c r="AY954" s="122"/>
      <c r="AZ954" s="122"/>
      <c r="BA954" s="122"/>
    </row>
    <row r="955" spans="1:53" ht="15" customHeight="1" x14ac:dyDescent="0.25">
      <c r="A955" s="812">
        <v>954</v>
      </c>
      <c r="B955" s="123"/>
      <c r="C955" s="131"/>
      <c r="D955" s="124"/>
      <c r="E955" s="543"/>
      <c r="F955" s="124"/>
      <c r="G955" s="681"/>
      <c r="H955" s="125"/>
      <c r="I955" s="742"/>
      <c r="J955" s="126"/>
      <c r="K955" s="701"/>
      <c r="L955" s="126"/>
      <c r="M955" s="125"/>
      <c r="N955" s="132" t="str">
        <f t="shared" si="119"/>
        <v>954</v>
      </c>
      <c r="O955" s="478"/>
      <c r="P955" s="478"/>
      <c r="Q955" s="125"/>
      <c r="R955" s="127"/>
      <c r="S955" s="127"/>
      <c r="T955" s="133" t="str">
        <f t="shared" si="120"/>
        <v/>
      </c>
      <c r="U955" s="134" t="str">
        <f t="shared" si="121"/>
        <v/>
      </c>
      <c r="V955" s="125"/>
      <c r="W955" s="125"/>
      <c r="X955" s="125"/>
      <c r="Y955" s="125"/>
      <c r="Z955" s="128"/>
      <c r="AA955" s="692" t="str">
        <f t="shared" si="114"/>
        <v>ERROR</v>
      </c>
      <c r="AB955" s="128"/>
      <c r="AC955" s="128"/>
      <c r="AD955" s="635"/>
      <c r="AE955" s="131" t="str">
        <f t="shared" si="115"/>
        <v>ERROR</v>
      </c>
      <c r="AF955" s="479"/>
      <c r="AG955" s="690"/>
      <c r="AH955" s="481"/>
      <c r="AI955" s="689"/>
      <c r="AJ955" s="480"/>
      <c r="AK955" s="127"/>
      <c r="AL955" s="125"/>
      <c r="AM955" s="125"/>
      <c r="AN955" s="128"/>
      <c r="AO955" s="128"/>
      <c r="AP955" s="125"/>
      <c r="AQ955" s="705"/>
      <c r="AR955" s="96" t="str">
        <f t="shared" si="116"/>
        <v/>
      </c>
      <c r="AS955" s="96" t="str">
        <f t="shared" si="117"/>
        <v/>
      </c>
      <c r="AT955" s="132" t="str">
        <f t="shared" si="118"/>
        <v xml:space="preserve"> - </v>
      </c>
      <c r="AU955" s="477" t="str">
        <f>IFERROR(VLOOKUP(B955,adm!$C$2:$E$36,3,FALSE),"")</f>
        <v/>
      </c>
      <c r="AV955" s="258"/>
      <c r="AW955" s="122"/>
      <c r="AX955" s="122"/>
      <c r="AY955" s="122"/>
      <c r="AZ955" s="122"/>
      <c r="BA955" s="122"/>
    </row>
    <row r="956" spans="1:53" ht="15" customHeight="1" x14ac:dyDescent="0.25">
      <c r="A956" s="812">
        <v>955</v>
      </c>
      <c r="B956" s="123"/>
      <c r="C956" s="131"/>
      <c r="D956" s="124"/>
      <c r="E956" s="543"/>
      <c r="F956" s="124"/>
      <c r="G956" s="681"/>
      <c r="H956" s="125"/>
      <c r="I956" s="742"/>
      <c r="J956" s="126"/>
      <c r="K956" s="701"/>
      <c r="L956" s="126"/>
      <c r="M956" s="125"/>
      <c r="N956" s="132" t="str">
        <f t="shared" si="119"/>
        <v>955</v>
      </c>
      <c r="O956" s="478"/>
      <c r="P956" s="478"/>
      <c r="Q956" s="125"/>
      <c r="R956" s="127"/>
      <c r="S956" s="127"/>
      <c r="T956" s="133" t="str">
        <f t="shared" si="120"/>
        <v/>
      </c>
      <c r="U956" s="134" t="str">
        <f t="shared" si="121"/>
        <v/>
      </c>
      <c r="V956" s="125"/>
      <c r="W956" s="125"/>
      <c r="X956" s="125"/>
      <c r="Y956" s="125"/>
      <c r="Z956" s="128"/>
      <c r="AA956" s="692" t="str">
        <f t="shared" si="114"/>
        <v>ERROR</v>
      </c>
      <c r="AB956" s="128"/>
      <c r="AC956" s="128"/>
      <c r="AD956" s="635"/>
      <c r="AE956" s="131" t="str">
        <f t="shared" si="115"/>
        <v>ERROR</v>
      </c>
      <c r="AF956" s="479"/>
      <c r="AG956" s="690"/>
      <c r="AH956" s="481"/>
      <c r="AI956" s="689"/>
      <c r="AJ956" s="480"/>
      <c r="AK956" s="127"/>
      <c r="AL956" s="125"/>
      <c r="AM956" s="125"/>
      <c r="AN956" s="128"/>
      <c r="AO956" s="128"/>
      <c r="AP956" s="125"/>
      <c r="AQ956" s="705"/>
      <c r="AR956" s="96" t="str">
        <f t="shared" si="116"/>
        <v/>
      </c>
      <c r="AS956" s="96" t="str">
        <f t="shared" si="117"/>
        <v/>
      </c>
      <c r="AT956" s="132" t="str">
        <f t="shared" si="118"/>
        <v xml:space="preserve"> - </v>
      </c>
      <c r="AU956" s="477" t="str">
        <f>IFERROR(VLOOKUP(B956,adm!$C$2:$E$36,3,FALSE),"")</f>
        <v/>
      </c>
      <c r="AV956" s="258"/>
      <c r="AW956" s="122"/>
      <c r="AX956" s="122"/>
      <c r="AY956" s="122"/>
      <c r="AZ956" s="122"/>
      <c r="BA956" s="122"/>
    </row>
    <row r="957" spans="1:53" ht="15" customHeight="1" x14ac:dyDescent="0.25">
      <c r="A957" s="812">
        <v>956</v>
      </c>
      <c r="B957" s="123"/>
      <c r="C957" s="131"/>
      <c r="D957" s="124"/>
      <c r="E957" s="543"/>
      <c r="F957" s="124"/>
      <c r="G957" s="681"/>
      <c r="H957" s="125"/>
      <c r="I957" s="742"/>
      <c r="J957" s="126"/>
      <c r="K957" s="701"/>
      <c r="L957" s="126"/>
      <c r="M957" s="125"/>
      <c r="N957" s="132" t="str">
        <f t="shared" si="119"/>
        <v>956</v>
      </c>
      <c r="O957" s="478"/>
      <c r="P957" s="478"/>
      <c r="Q957" s="125"/>
      <c r="R957" s="127"/>
      <c r="S957" s="127"/>
      <c r="T957" s="133" t="str">
        <f t="shared" si="120"/>
        <v/>
      </c>
      <c r="U957" s="134" t="str">
        <f t="shared" si="121"/>
        <v/>
      </c>
      <c r="V957" s="125"/>
      <c r="W957" s="125"/>
      <c r="X957" s="125"/>
      <c r="Y957" s="125"/>
      <c r="Z957" s="128"/>
      <c r="AA957" s="692" t="str">
        <f t="shared" si="114"/>
        <v>ERROR</v>
      </c>
      <c r="AB957" s="128"/>
      <c r="AC957" s="128"/>
      <c r="AD957" s="635"/>
      <c r="AE957" s="131" t="str">
        <f t="shared" si="115"/>
        <v>ERROR</v>
      </c>
      <c r="AF957" s="479"/>
      <c r="AG957" s="690"/>
      <c r="AH957" s="481"/>
      <c r="AI957" s="689"/>
      <c r="AJ957" s="480"/>
      <c r="AK957" s="127"/>
      <c r="AL957" s="125"/>
      <c r="AM957" s="125"/>
      <c r="AN957" s="128"/>
      <c r="AO957" s="128"/>
      <c r="AP957" s="125"/>
      <c r="AQ957" s="705"/>
      <c r="AR957" s="96" t="str">
        <f t="shared" si="116"/>
        <v/>
      </c>
      <c r="AS957" s="96" t="str">
        <f t="shared" si="117"/>
        <v/>
      </c>
      <c r="AT957" s="132" t="str">
        <f t="shared" si="118"/>
        <v xml:space="preserve"> - </v>
      </c>
      <c r="AU957" s="477" t="str">
        <f>IFERROR(VLOOKUP(B957,adm!$C$2:$E$36,3,FALSE),"")</f>
        <v/>
      </c>
      <c r="AV957" s="258"/>
      <c r="AW957" s="122"/>
      <c r="AX957" s="122"/>
      <c r="AY957" s="122"/>
      <c r="AZ957" s="122"/>
      <c r="BA957" s="122"/>
    </row>
    <row r="958" spans="1:53" ht="15" customHeight="1" x14ac:dyDescent="0.25">
      <c r="A958" s="812">
        <v>957</v>
      </c>
      <c r="B958" s="123"/>
      <c r="C958" s="131"/>
      <c r="D958" s="124"/>
      <c r="E958" s="543"/>
      <c r="F958" s="124"/>
      <c r="G958" s="681"/>
      <c r="H958" s="125"/>
      <c r="I958" s="742"/>
      <c r="J958" s="126"/>
      <c r="K958" s="701"/>
      <c r="L958" s="126"/>
      <c r="M958" s="125"/>
      <c r="N958" s="132" t="str">
        <f t="shared" si="119"/>
        <v>957</v>
      </c>
      <c r="O958" s="478"/>
      <c r="P958" s="478"/>
      <c r="Q958" s="125"/>
      <c r="R958" s="127"/>
      <c r="S958" s="127"/>
      <c r="T958" s="133" t="str">
        <f t="shared" si="120"/>
        <v/>
      </c>
      <c r="U958" s="134" t="str">
        <f t="shared" si="121"/>
        <v/>
      </c>
      <c r="V958" s="125"/>
      <c r="W958" s="125"/>
      <c r="X958" s="125"/>
      <c r="Y958" s="125"/>
      <c r="Z958" s="128"/>
      <c r="AA958" s="692" t="str">
        <f t="shared" si="114"/>
        <v>ERROR</v>
      </c>
      <c r="AB958" s="128"/>
      <c r="AC958" s="128"/>
      <c r="AD958" s="635"/>
      <c r="AE958" s="131" t="str">
        <f t="shared" si="115"/>
        <v>ERROR</v>
      </c>
      <c r="AF958" s="479"/>
      <c r="AG958" s="690"/>
      <c r="AH958" s="481"/>
      <c r="AI958" s="689"/>
      <c r="AJ958" s="480"/>
      <c r="AK958" s="127"/>
      <c r="AL958" s="125"/>
      <c r="AM958" s="125"/>
      <c r="AN958" s="128"/>
      <c r="AO958" s="128"/>
      <c r="AP958" s="125"/>
      <c r="AQ958" s="705"/>
      <c r="AR958" s="96" t="str">
        <f t="shared" si="116"/>
        <v/>
      </c>
      <c r="AS958" s="96" t="str">
        <f t="shared" si="117"/>
        <v/>
      </c>
      <c r="AT958" s="132" t="str">
        <f t="shared" si="118"/>
        <v xml:space="preserve"> - </v>
      </c>
      <c r="AU958" s="477" t="str">
        <f>IFERROR(VLOOKUP(B958,adm!$C$2:$E$36,3,FALSE),"")</f>
        <v/>
      </c>
      <c r="AV958" s="258"/>
      <c r="AW958" s="122"/>
      <c r="AX958" s="122"/>
      <c r="AY958" s="122"/>
      <c r="AZ958" s="122"/>
      <c r="BA958" s="122"/>
    </row>
    <row r="959" spans="1:53" ht="15" customHeight="1" x14ac:dyDescent="0.25">
      <c r="A959" s="812">
        <v>958</v>
      </c>
      <c r="B959" s="123"/>
      <c r="C959" s="131"/>
      <c r="D959" s="124"/>
      <c r="E959" s="543"/>
      <c r="F959" s="124"/>
      <c r="G959" s="681"/>
      <c r="H959" s="125"/>
      <c r="I959" s="742"/>
      <c r="J959" s="126"/>
      <c r="K959" s="701"/>
      <c r="L959" s="126"/>
      <c r="M959" s="125"/>
      <c r="N959" s="132" t="str">
        <f t="shared" si="119"/>
        <v>958</v>
      </c>
      <c r="O959" s="478"/>
      <c r="P959" s="478"/>
      <c r="Q959" s="125"/>
      <c r="R959" s="127"/>
      <c r="S959" s="127"/>
      <c r="T959" s="133" t="str">
        <f t="shared" si="120"/>
        <v/>
      </c>
      <c r="U959" s="134" t="str">
        <f t="shared" si="121"/>
        <v/>
      </c>
      <c r="V959" s="125"/>
      <c r="W959" s="125"/>
      <c r="X959" s="125"/>
      <c r="Y959" s="125"/>
      <c r="Z959" s="128"/>
      <c r="AA959" s="692" t="str">
        <f t="shared" si="114"/>
        <v>ERROR</v>
      </c>
      <c r="AB959" s="128"/>
      <c r="AC959" s="128"/>
      <c r="AD959" s="635"/>
      <c r="AE959" s="131" t="str">
        <f t="shared" si="115"/>
        <v>ERROR</v>
      </c>
      <c r="AF959" s="479"/>
      <c r="AG959" s="690"/>
      <c r="AH959" s="481"/>
      <c r="AI959" s="689"/>
      <c r="AJ959" s="480"/>
      <c r="AK959" s="127"/>
      <c r="AL959" s="125"/>
      <c r="AM959" s="125"/>
      <c r="AN959" s="128"/>
      <c r="AO959" s="128"/>
      <c r="AP959" s="125"/>
      <c r="AQ959" s="705"/>
      <c r="AR959" s="96" t="str">
        <f t="shared" si="116"/>
        <v/>
      </c>
      <c r="AS959" s="96" t="str">
        <f t="shared" si="117"/>
        <v/>
      </c>
      <c r="AT959" s="132" t="str">
        <f t="shared" si="118"/>
        <v xml:space="preserve"> - </v>
      </c>
      <c r="AU959" s="477" t="str">
        <f>IFERROR(VLOOKUP(B959,adm!$C$2:$E$36,3,FALSE),"")</f>
        <v/>
      </c>
      <c r="AV959" s="258"/>
      <c r="AW959" s="122"/>
      <c r="AX959" s="122"/>
      <c r="AY959" s="122"/>
      <c r="AZ959" s="122"/>
      <c r="BA959" s="122"/>
    </row>
    <row r="960" spans="1:53" ht="15" customHeight="1" x14ac:dyDescent="0.25">
      <c r="A960" s="812">
        <v>959</v>
      </c>
      <c r="B960" s="123"/>
      <c r="C960" s="131"/>
      <c r="D960" s="124"/>
      <c r="E960" s="543"/>
      <c r="F960" s="124"/>
      <c r="G960" s="681"/>
      <c r="H960" s="125"/>
      <c r="I960" s="742"/>
      <c r="J960" s="126"/>
      <c r="K960" s="701"/>
      <c r="L960" s="126"/>
      <c r="M960" s="125"/>
      <c r="N960" s="132" t="str">
        <f t="shared" si="119"/>
        <v>959</v>
      </c>
      <c r="O960" s="478"/>
      <c r="P960" s="478"/>
      <c r="Q960" s="125"/>
      <c r="R960" s="127"/>
      <c r="S960" s="127"/>
      <c r="T960" s="133" t="str">
        <f t="shared" si="120"/>
        <v/>
      </c>
      <c r="U960" s="134" t="str">
        <f t="shared" si="121"/>
        <v/>
      </c>
      <c r="V960" s="125"/>
      <c r="W960" s="125"/>
      <c r="X960" s="125"/>
      <c r="Y960" s="125"/>
      <c r="Z960" s="128"/>
      <c r="AA960" s="692" t="str">
        <f t="shared" si="114"/>
        <v>ERROR</v>
      </c>
      <c r="AB960" s="128"/>
      <c r="AC960" s="128"/>
      <c r="AD960" s="635"/>
      <c r="AE960" s="131" t="str">
        <f t="shared" si="115"/>
        <v>ERROR</v>
      </c>
      <c r="AF960" s="479"/>
      <c r="AG960" s="690"/>
      <c r="AH960" s="481"/>
      <c r="AI960" s="689"/>
      <c r="AJ960" s="480"/>
      <c r="AK960" s="127"/>
      <c r="AL960" s="125"/>
      <c r="AM960" s="125"/>
      <c r="AN960" s="128"/>
      <c r="AO960" s="128"/>
      <c r="AP960" s="125"/>
      <c r="AQ960" s="705"/>
      <c r="AR960" s="96" t="str">
        <f t="shared" si="116"/>
        <v/>
      </c>
      <c r="AS960" s="96" t="str">
        <f t="shared" si="117"/>
        <v/>
      </c>
      <c r="AT960" s="132" t="str">
        <f t="shared" si="118"/>
        <v xml:space="preserve"> - </v>
      </c>
      <c r="AU960" s="477" t="str">
        <f>IFERROR(VLOOKUP(B960,adm!$C$2:$E$36,3,FALSE),"")</f>
        <v/>
      </c>
      <c r="AV960" s="258"/>
      <c r="AW960" s="122"/>
      <c r="AX960" s="122"/>
      <c r="AY960" s="122"/>
      <c r="AZ960" s="122"/>
      <c r="BA960" s="122"/>
    </row>
    <row r="961" spans="1:53" ht="15" customHeight="1" x14ac:dyDescent="0.25">
      <c r="A961" s="812">
        <v>960</v>
      </c>
      <c r="B961" s="123"/>
      <c r="C961" s="131"/>
      <c r="D961" s="124"/>
      <c r="E961" s="543"/>
      <c r="F961" s="124"/>
      <c r="G961" s="681"/>
      <c r="H961" s="125"/>
      <c r="I961" s="742"/>
      <c r="J961" s="126"/>
      <c r="K961" s="701"/>
      <c r="L961" s="126"/>
      <c r="M961" s="125"/>
      <c r="N961" s="132" t="str">
        <f t="shared" si="119"/>
        <v>960</v>
      </c>
      <c r="O961" s="478"/>
      <c r="P961" s="478"/>
      <c r="Q961" s="125"/>
      <c r="R961" s="127"/>
      <c r="S961" s="127"/>
      <c r="T961" s="133" t="str">
        <f t="shared" si="120"/>
        <v/>
      </c>
      <c r="U961" s="134" t="str">
        <f t="shared" si="121"/>
        <v/>
      </c>
      <c r="V961" s="125"/>
      <c r="W961" s="125"/>
      <c r="X961" s="125"/>
      <c r="Y961" s="125"/>
      <c r="Z961" s="128"/>
      <c r="AA961" s="692" t="str">
        <f t="shared" si="114"/>
        <v>ERROR</v>
      </c>
      <c r="AB961" s="128"/>
      <c r="AC961" s="128"/>
      <c r="AD961" s="635"/>
      <c r="AE961" s="131" t="str">
        <f t="shared" si="115"/>
        <v>ERROR</v>
      </c>
      <c r="AF961" s="479"/>
      <c r="AG961" s="690"/>
      <c r="AH961" s="481"/>
      <c r="AI961" s="689"/>
      <c r="AJ961" s="480"/>
      <c r="AK961" s="127"/>
      <c r="AL961" s="125"/>
      <c r="AM961" s="125"/>
      <c r="AN961" s="128"/>
      <c r="AO961" s="128"/>
      <c r="AP961" s="125"/>
      <c r="AQ961" s="705"/>
      <c r="AR961" s="96" t="str">
        <f t="shared" si="116"/>
        <v/>
      </c>
      <c r="AS961" s="96" t="str">
        <f t="shared" si="117"/>
        <v/>
      </c>
      <c r="AT961" s="132" t="str">
        <f t="shared" si="118"/>
        <v xml:space="preserve"> - </v>
      </c>
      <c r="AU961" s="477" t="str">
        <f>IFERROR(VLOOKUP(B961,adm!$C$2:$E$36,3,FALSE),"")</f>
        <v/>
      </c>
      <c r="AV961" s="258"/>
      <c r="AW961" s="122"/>
      <c r="AX961" s="122"/>
      <c r="AY961" s="122"/>
      <c r="AZ961" s="122"/>
      <c r="BA961" s="122"/>
    </row>
    <row r="962" spans="1:53" ht="15" customHeight="1" x14ac:dyDescent="0.25">
      <c r="A962" s="812">
        <v>961</v>
      </c>
      <c r="B962" s="123"/>
      <c r="C962" s="131"/>
      <c r="D962" s="124"/>
      <c r="E962" s="543"/>
      <c r="F962" s="124"/>
      <c r="G962" s="681"/>
      <c r="H962" s="125"/>
      <c r="I962" s="742"/>
      <c r="J962" s="126"/>
      <c r="K962" s="701"/>
      <c r="L962" s="126"/>
      <c r="M962" s="125"/>
      <c r="N962" s="132" t="str">
        <f t="shared" si="119"/>
        <v>961</v>
      </c>
      <c r="O962" s="478"/>
      <c r="P962" s="478"/>
      <c r="Q962" s="125"/>
      <c r="R962" s="127"/>
      <c r="S962" s="127"/>
      <c r="T962" s="133" t="str">
        <f t="shared" si="120"/>
        <v/>
      </c>
      <c r="U962" s="134" t="str">
        <f t="shared" si="121"/>
        <v/>
      </c>
      <c r="V962" s="125"/>
      <c r="W962" s="125"/>
      <c r="X962" s="125"/>
      <c r="Y962" s="125"/>
      <c r="Z962" s="128"/>
      <c r="AA962" s="692" t="str">
        <f t="shared" ref="AA962:AA994" si="122">IF(ISBLANK(Z962),"ERROR",IF(AND(Z962&gt;=12.5,Z962&lt;=35),"Adecuado",IF(AND(Z962&lt;11.5,Z962&gt;=9),"Desnutrición aguda severa",IF(AND(Z962&gt;=11.5,Z962&lt;12.5),"Desnutrición aguda moderada",IF(AND(Z962&gt;=6,Z962&lt;9),"Referencia valoración médica",IF(Z962&lt;6,"Dato inválido",IF(Z962&gt;35,"Dato inválido")))))))</f>
        <v>ERROR</v>
      </c>
      <c r="AB962" s="128"/>
      <c r="AC962" s="128"/>
      <c r="AD962" s="635"/>
      <c r="AE962" s="131" t="str">
        <f t="shared" ref="AE962:AE994" si="123">IF(ISBLANK(AD962),"ERROR",IF(AND(AD962&gt;3,AD962&lt;5),"Obesidad",IF(AND(AD962&gt;2,AD962&lt;=3),"Sobrepeso",IF(AND(AD962&lt;=2,AD962&gt;=-2),"Adecuado",IF(AND(AD962&gt;=-3,AD962&lt;-2),"Desnutrición aguda moderada",IF(AND(AD962&lt;-3,AD962&gt;-5),"Desnutrición aguda severa",IF(AD962&lt;=-5,"Dato inválido",IF(AD962&gt;=5,"Dato inválido"))))))))</f>
        <v>ERROR</v>
      </c>
      <c r="AF962" s="479"/>
      <c r="AG962" s="690"/>
      <c r="AH962" s="481"/>
      <c r="AI962" s="689"/>
      <c r="AJ962" s="480"/>
      <c r="AK962" s="127"/>
      <c r="AL962" s="125"/>
      <c r="AM962" s="125"/>
      <c r="AN962" s="128"/>
      <c r="AO962" s="128"/>
      <c r="AP962" s="125"/>
      <c r="AQ962" s="705"/>
      <c r="AR962" s="96" t="str">
        <f t="shared" ref="AR962:AR994" si="124">IF(D962="","",TEXT(S962,"MMMM"))</f>
        <v/>
      </c>
      <c r="AS962" s="96" t="str">
        <f t="shared" ref="AS962:AS994" si="125">IF(F962="","",TEXT(S962,"YYYY"))</f>
        <v/>
      </c>
      <c r="AT962" s="132" t="str">
        <f t="shared" ref="AT962:AT994" si="126">B962&amp;" - "&amp;E962</f>
        <v xml:space="preserve"> - </v>
      </c>
      <c r="AU962" s="477" t="str">
        <f>IFERROR(VLOOKUP(B962,adm!$C$2:$E$36,3,FALSE),"")</f>
        <v/>
      </c>
      <c r="AV962" s="258"/>
      <c r="AW962" s="122"/>
      <c r="AX962" s="122"/>
      <c r="AY962" s="122"/>
      <c r="AZ962" s="122"/>
      <c r="BA962" s="122"/>
    </row>
    <row r="963" spans="1:53" ht="15" customHeight="1" x14ac:dyDescent="0.25">
      <c r="A963" s="812">
        <v>962</v>
      </c>
      <c r="B963" s="123"/>
      <c r="C963" s="131"/>
      <c r="D963" s="124"/>
      <c r="E963" s="543"/>
      <c r="F963" s="124"/>
      <c r="G963" s="681"/>
      <c r="H963" s="125"/>
      <c r="I963" s="742"/>
      <c r="J963" s="126"/>
      <c r="K963" s="701"/>
      <c r="L963" s="126"/>
      <c r="M963" s="125"/>
      <c r="N963" s="132" t="str">
        <f t="shared" ref="N963:N994" si="127">AU963&amp;R963&amp;A963</f>
        <v>962</v>
      </c>
      <c r="O963" s="478"/>
      <c r="P963" s="478"/>
      <c r="Q963" s="125"/>
      <c r="R963" s="127"/>
      <c r="S963" s="127"/>
      <c r="T963" s="133" t="str">
        <f t="shared" ref="T963:T994" si="128">IF(R963="","",(S963-R963)/365)</f>
        <v/>
      </c>
      <c r="U963" s="134" t="str">
        <f t="shared" ref="U963:U994" si="129">IF(R963="","",IF(T963&lt;=0.6,"0-6 meses",IF(T963&lt;=2,"7-23 meses",IF(T963&lt;=5,"24-59 meses",IF(T963&gt;5,"Mayor a 5 años")))))</f>
        <v/>
      </c>
      <c r="V963" s="125"/>
      <c r="W963" s="125"/>
      <c r="X963" s="125"/>
      <c r="Y963" s="125"/>
      <c r="Z963" s="128"/>
      <c r="AA963" s="692" t="str">
        <f t="shared" si="122"/>
        <v>ERROR</v>
      </c>
      <c r="AB963" s="128"/>
      <c r="AC963" s="128"/>
      <c r="AD963" s="635"/>
      <c r="AE963" s="131" t="str">
        <f t="shared" si="123"/>
        <v>ERROR</v>
      </c>
      <c r="AF963" s="479"/>
      <c r="AG963" s="690"/>
      <c r="AH963" s="481"/>
      <c r="AI963" s="689"/>
      <c r="AJ963" s="480"/>
      <c r="AK963" s="127"/>
      <c r="AL963" s="125"/>
      <c r="AM963" s="125"/>
      <c r="AN963" s="128"/>
      <c r="AO963" s="128"/>
      <c r="AP963" s="125"/>
      <c r="AQ963" s="705"/>
      <c r="AR963" s="96" t="str">
        <f t="shared" si="124"/>
        <v/>
      </c>
      <c r="AS963" s="96" t="str">
        <f t="shared" si="125"/>
        <v/>
      </c>
      <c r="AT963" s="132" t="str">
        <f t="shared" si="126"/>
        <v xml:space="preserve"> - </v>
      </c>
      <c r="AU963" s="477" t="str">
        <f>IFERROR(VLOOKUP(B963,adm!$C$2:$E$36,3,FALSE),"")</f>
        <v/>
      </c>
      <c r="AV963" s="258"/>
      <c r="AW963" s="122"/>
      <c r="AX963" s="122"/>
      <c r="AY963" s="122"/>
      <c r="AZ963" s="122"/>
      <c r="BA963" s="122"/>
    </row>
    <row r="964" spans="1:53" ht="15" customHeight="1" x14ac:dyDescent="0.25">
      <c r="A964" s="812">
        <v>963</v>
      </c>
      <c r="B964" s="123"/>
      <c r="C964" s="131"/>
      <c r="D964" s="124"/>
      <c r="E964" s="543"/>
      <c r="F964" s="124"/>
      <c r="G964" s="681"/>
      <c r="H964" s="125"/>
      <c r="I964" s="742"/>
      <c r="J964" s="126"/>
      <c r="K964" s="701"/>
      <c r="L964" s="126"/>
      <c r="M964" s="125"/>
      <c r="N964" s="132" t="str">
        <f t="shared" si="127"/>
        <v>963</v>
      </c>
      <c r="O964" s="478"/>
      <c r="P964" s="478"/>
      <c r="Q964" s="125"/>
      <c r="R964" s="127"/>
      <c r="S964" s="127"/>
      <c r="T964" s="133" t="str">
        <f t="shared" si="128"/>
        <v/>
      </c>
      <c r="U964" s="134" t="str">
        <f t="shared" si="129"/>
        <v/>
      </c>
      <c r="V964" s="125"/>
      <c r="W964" s="125"/>
      <c r="X964" s="125"/>
      <c r="Y964" s="125"/>
      <c r="Z964" s="128"/>
      <c r="AA964" s="692" t="str">
        <f t="shared" si="122"/>
        <v>ERROR</v>
      </c>
      <c r="AB964" s="128"/>
      <c r="AC964" s="128"/>
      <c r="AD964" s="635"/>
      <c r="AE964" s="131" t="str">
        <f t="shared" si="123"/>
        <v>ERROR</v>
      </c>
      <c r="AF964" s="479"/>
      <c r="AG964" s="690"/>
      <c r="AH964" s="481"/>
      <c r="AI964" s="689"/>
      <c r="AJ964" s="480"/>
      <c r="AK964" s="127"/>
      <c r="AL964" s="125"/>
      <c r="AM964" s="125"/>
      <c r="AN964" s="128"/>
      <c r="AO964" s="128"/>
      <c r="AP964" s="125"/>
      <c r="AQ964" s="705"/>
      <c r="AR964" s="96" t="str">
        <f t="shared" si="124"/>
        <v/>
      </c>
      <c r="AS964" s="96" t="str">
        <f t="shared" si="125"/>
        <v/>
      </c>
      <c r="AT964" s="132" t="str">
        <f t="shared" si="126"/>
        <v xml:space="preserve"> - </v>
      </c>
      <c r="AU964" s="477" t="str">
        <f>IFERROR(VLOOKUP(B964,adm!$C$2:$E$36,3,FALSE),"")</f>
        <v/>
      </c>
      <c r="AV964" s="258"/>
      <c r="AW964" s="122"/>
      <c r="AX964" s="122"/>
      <c r="AY964" s="122"/>
      <c r="AZ964" s="122"/>
      <c r="BA964" s="122"/>
    </row>
    <row r="965" spans="1:53" ht="15" customHeight="1" x14ac:dyDescent="0.25">
      <c r="A965" s="812">
        <v>964</v>
      </c>
      <c r="B965" s="123"/>
      <c r="C965" s="131"/>
      <c r="D965" s="124"/>
      <c r="E965" s="543"/>
      <c r="F965" s="124"/>
      <c r="G965" s="681"/>
      <c r="H965" s="125"/>
      <c r="I965" s="742"/>
      <c r="J965" s="126"/>
      <c r="K965" s="701"/>
      <c r="L965" s="126"/>
      <c r="M965" s="125"/>
      <c r="N965" s="132" t="str">
        <f t="shared" si="127"/>
        <v>964</v>
      </c>
      <c r="O965" s="478"/>
      <c r="P965" s="478"/>
      <c r="Q965" s="125"/>
      <c r="R965" s="127"/>
      <c r="S965" s="127"/>
      <c r="T965" s="133" t="str">
        <f t="shared" si="128"/>
        <v/>
      </c>
      <c r="U965" s="134" t="str">
        <f t="shared" si="129"/>
        <v/>
      </c>
      <c r="V965" s="125"/>
      <c r="W965" s="125"/>
      <c r="X965" s="125"/>
      <c r="Y965" s="125"/>
      <c r="Z965" s="128"/>
      <c r="AA965" s="692" t="str">
        <f t="shared" si="122"/>
        <v>ERROR</v>
      </c>
      <c r="AB965" s="128"/>
      <c r="AC965" s="128"/>
      <c r="AD965" s="635"/>
      <c r="AE965" s="131" t="str">
        <f t="shared" si="123"/>
        <v>ERROR</v>
      </c>
      <c r="AF965" s="479"/>
      <c r="AG965" s="690"/>
      <c r="AH965" s="481"/>
      <c r="AI965" s="689"/>
      <c r="AJ965" s="480"/>
      <c r="AK965" s="127"/>
      <c r="AL965" s="125"/>
      <c r="AM965" s="125"/>
      <c r="AN965" s="128"/>
      <c r="AO965" s="128"/>
      <c r="AP965" s="125"/>
      <c r="AQ965" s="705"/>
      <c r="AR965" s="96" t="str">
        <f t="shared" si="124"/>
        <v/>
      </c>
      <c r="AS965" s="96" t="str">
        <f t="shared" si="125"/>
        <v/>
      </c>
      <c r="AT965" s="132" t="str">
        <f t="shared" si="126"/>
        <v xml:space="preserve"> - </v>
      </c>
      <c r="AU965" s="477" t="str">
        <f>IFERROR(VLOOKUP(B965,adm!$C$2:$E$36,3,FALSE),"")</f>
        <v/>
      </c>
      <c r="AV965" s="258"/>
      <c r="AW965" s="122"/>
      <c r="AX965" s="122"/>
      <c r="AY965" s="122"/>
      <c r="AZ965" s="122"/>
      <c r="BA965" s="122"/>
    </row>
    <row r="966" spans="1:53" ht="15" customHeight="1" x14ac:dyDescent="0.25">
      <c r="A966" s="812">
        <v>965</v>
      </c>
      <c r="B966" s="123"/>
      <c r="C966" s="131"/>
      <c r="D966" s="124"/>
      <c r="E966" s="543"/>
      <c r="F966" s="124"/>
      <c r="G966" s="681"/>
      <c r="H966" s="125"/>
      <c r="I966" s="742"/>
      <c r="J966" s="126"/>
      <c r="K966" s="701"/>
      <c r="L966" s="126"/>
      <c r="M966" s="125"/>
      <c r="N966" s="132" t="str">
        <f t="shared" si="127"/>
        <v>965</v>
      </c>
      <c r="O966" s="478"/>
      <c r="P966" s="478"/>
      <c r="Q966" s="125"/>
      <c r="R966" s="127"/>
      <c r="S966" s="127"/>
      <c r="T966" s="133" t="str">
        <f t="shared" si="128"/>
        <v/>
      </c>
      <c r="U966" s="134" t="str">
        <f t="shared" si="129"/>
        <v/>
      </c>
      <c r="V966" s="125"/>
      <c r="W966" s="125"/>
      <c r="X966" s="125"/>
      <c r="Y966" s="125"/>
      <c r="Z966" s="128"/>
      <c r="AA966" s="692" t="str">
        <f t="shared" si="122"/>
        <v>ERROR</v>
      </c>
      <c r="AB966" s="128"/>
      <c r="AC966" s="128"/>
      <c r="AD966" s="635"/>
      <c r="AE966" s="131" t="str">
        <f t="shared" si="123"/>
        <v>ERROR</v>
      </c>
      <c r="AF966" s="479"/>
      <c r="AG966" s="690"/>
      <c r="AH966" s="481"/>
      <c r="AI966" s="689"/>
      <c r="AJ966" s="480"/>
      <c r="AK966" s="127"/>
      <c r="AL966" s="125"/>
      <c r="AM966" s="125"/>
      <c r="AN966" s="128"/>
      <c r="AO966" s="128"/>
      <c r="AP966" s="125"/>
      <c r="AQ966" s="705"/>
      <c r="AR966" s="96" t="str">
        <f t="shared" si="124"/>
        <v/>
      </c>
      <c r="AS966" s="96" t="str">
        <f t="shared" si="125"/>
        <v/>
      </c>
      <c r="AT966" s="132" t="str">
        <f t="shared" si="126"/>
        <v xml:space="preserve"> - </v>
      </c>
      <c r="AU966" s="477" t="str">
        <f>IFERROR(VLOOKUP(B966,adm!$C$2:$E$36,3,FALSE),"")</f>
        <v/>
      </c>
      <c r="AV966" s="258"/>
      <c r="AW966" s="122"/>
      <c r="AX966" s="122"/>
      <c r="AY966" s="122"/>
      <c r="AZ966" s="122"/>
      <c r="BA966" s="122"/>
    </row>
    <row r="967" spans="1:53" ht="15" customHeight="1" x14ac:dyDescent="0.25">
      <c r="A967" s="812">
        <v>966</v>
      </c>
      <c r="B967" s="123"/>
      <c r="C967" s="131"/>
      <c r="D967" s="124"/>
      <c r="E967" s="543"/>
      <c r="F967" s="124"/>
      <c r="G967" s="681"/>
      <c r="H967" s="125"/>
      <c r="I967" s="742"/>
      <c r="J967" s="126"/>
      <c r="K967" s="701"/>
      <c r="L967" s="126"/>
      <c r="M967" s="125"/>
      <c r="N967" s="132" t="str">
        <f t="shared" si="127"/>
        <v>966</v>
      </c>
      <c r="O967" s="478"/>
      <c r="P967" s="478"/>
      <c r="Q967" s="125"/>
      <c r="R967" s="127"/>
      <c r="S967" s="127"/>
      <c r="T967" s="133" t="str">
        <f t="shared" si="128"/>
        <v/>
      </c>
      <c r="U967" s="134" t="str">
        <f t="shared" si="129"/>
        <v/>
      </c>
      <c r="V967" s="125"/>
      <c r="W967" s="125"/>
      <c r="X967" s="125"/>
      <c r="Y967" s="125"/>
      <c r="Z967" s="128"/>
      <c r="AA967" s="692" t="str">
        <f t="shared" si="122"/>
        <v>ERROR</v>
      </c>
      <c r="AB967" s="128"/>
      <c r="AC967" s="128"/>
      <c r="AD967" s="635"/>
      <c r="AE967" s="131" t="str">
        <f t="shared" si="123"/>
        <v>ERROR</v>
      </c>
      <c r="AF967" s="479"/>
      <c r="AG967" s="690"/>
      <c r="AH967" s="481"/>
      <c r="AI967" s="689"/>
      <c r="AJ967" s="480"/>
      <c r="AK967" s="127"/>
      <c r="AL967" s="125"/>
      <c r="AM967" s="125"/>
      <c r="AN967" s="128"/>
      <c r="AO967" s="128"/>
      <c r="AP967" s="125"/>
      <c r="AQ967" s="705"/>
      <c r="AR967" s="96" t="str">
        <f t="shared" si="124"/>
        <v/>
      </c>
      <c r="AS967" s="96" t="str">
        <f t="shared" si="125"/>
        <v/>
      </c>
      <c r="AT967" s="132" t="str">
        <f t="shared" si="126"/>
        <v xml:space="preserve"> - </v>
      </c>
      <c r="AU967" s="477" t="str">
        <f>IFERROR(VLOOKUP(B967,adm!$C$2:$E$36,3,FALSE),"")</f>
        <v/>
      </c>
      <c r="AV967" s="258"/>
      <c r="AW967" s="122"/>
      <c r="AX967" s="122"/>
      <c r="AY967" s="122"/>
      <c r="AZ967" s="122"/>
      <c r="BA967" s="122"/>
    </row>
    <row r="968" spans="1:53" ht="15" customHeight="1" x14ac:dyDescent="0.25">
      <c r="A968" s="812">
        <v>967</v>
      </c>
      <c r="B968" s="123"/>
      <c r="C968" s="131"/>
      <c r="D968" s="124"/>
      <c r="E968" s="543"/>
      <c r="F968" s="124"/>
      <c r="G968" s="681"/>
      <c r="H968" s="125"/>
      <c r="I968" s="742"/>
      <c r="J968" s="126"/>
      <c r="K968" s="701"/>
      <c r="L968" s="126"/>
      <c r="M968" s="125"/>
      <c r="N968" s="132" t="str">
        <f t="shared" si="127"/>
        <v>967</v>
      </c>
      <c r="O968" s="478"/>
      <c r="P968" s="478"/>
      <c r="Q968" s="125"/>
      <c r="R968" s="127"/>
      <c r="S968" s="127"/>
      <c r="T968" s="133" t="str">
        <f t="shared" si="128"/>
        <v/>
      </c>
      <c r="U968" s="134" t="str">
        <f t="shared" si="129"/>
        <v/>
      </c>
      <c r="V968" s="125"/>
      <c r="W968" s="125"/>
      <c r="X968" s="125"/>
      <c r="Y968" s="125"/>
      <c r="Z968" s="128"/>
      <c r="AA968" s="692" t="str">
        <f t="shared" si="122"/>
        <v>ERROR</v>
      </c>
      <c r="AB968" s="128"/>
      <c r="AC968" s="128"/>
      <c r="AD968" s="635"/>
      <c r="AE968" s="131" t="str">
        <f t="shared" si="123"/>
        <v>ERROR</v>
      </c>
      <c r="AF968" s="479"/>
      <c r="AG968" s="690"/>
      <c r="AH968" s="481"/>
      <c r="AI968" s="689"/>
      <c r="AJ968" s="480"/>
      <c r="AK968" s="127"/>
      <c r="AL968" s="125"/>
      <c r="AM968" s="125"/>
      <c r="AN968" s="128"/>
      <c r="AO968" s="128"/>
      <c r="AP968" s="125"/>
      <c r="AQ968" s="705"/>
      <c r="AR968" s="96" t="str">
        <f t="shared" si="124"/>
        <v/>
      </c>
      <c r="AS968" s="96" t="str">
        <f t="shared" si="125"/>
        <v/>
      </c>
      <c r="AT968" s="132" t="str">
        <f t="shared" si="126"/>
        <v xml:space="preserve"> - </v>
      </c>
      <c r="AU968" s="477" t="str">
        <f>IFERROR(VLOOKUP(B968,adm!$C$2:$E$36,3,FALSE),"")</f>
        <v/>
      </c>
      <c r="AV968" s="258"/>
      <c r="AW968" s="122"/>
      <c r="AX968" s="122"/>
      <c r="AY968" s="122"/>
      <c r="AZ968" s="122"/>
      <c r="BA968" s="122"/>
    </row>
    <row r="969" spans="1:53" ht="15" customHeight="1" x14ac:dyDescent="0.25">
      <c r="A969" s="812">
        <v>968</v>
      </c>
      <c r="B969" s="123"/>
      <c r="C969" s="131"/>
      <c r="D969" s="124"/>
      <c r="E969" s="543"/>
      <c r="F969" s="124"/>
      <c r="G969" s="681"/>
      <c r="H969" s="125"/>
      <c r="I969" s="742"/>
      <c r="J969" s="126"/>
      <c r="K969" s="701"/>
      <c r="L969" s="126"/>
      <c r="M969" s="125"/>
      <c r="N969" s="132" t="str">
        <f t="shared" si="127"/>
        <v>968</v>
      </c>
      <c r="O969" s="478"/>
      <c r="P969" s="478"/>
      <c r="Q969" s="125"/>
      <c r="R969" s="127"/>
      <c r="S969" s="127"/>
      <c r="T969" s="133" t="str">
        <f t="shared" si="128"/>
        <v/>
      </c>
      <c r="U969" s="134" t="str">
        <f t="shared" si="129"/>
        <v/>
      </c>
      <c r="V969" s="125"/>
      <c r="W969" s="125"/>
      <c r="X969" s="125"/>
      <c r="Y969" s="125"/>
      <c r="Z969" s="128"/>
      <c r="AA969" s="692" t="str">
        <f t="shared" si="122"/>
        <v>ERROR</v>
      </c>
      <c r="AB969" s="128"/>
      <c r="AC969" s="128"/>
      <c r="AD969" s="635"/>
      <c r="AE969" s="131" t="str">
        <f t="shared" si="123"/>
        <v>ERROR</v>
      </c>
      <c r="AF969" s="479"/>
      <c r="AG969" s="690"/>
      <c r="AH969" s="481"/>
      <c r="AI969" s="689"/>
      <c r="AJ969" s="480"/>
      <c r="AK969" s="127"/>
      <c r="AL969" s="125"/>
      <c r="AM969" s="125"/>
      <c r="AN969" s="128"/>
      <c r="AO969" s="128"/>
      <c r="AP969" s="125"/>
      <c r="AQ969" s="705"/>
      <c r="AR969" s="96" t="str">
        <f t="shared" si="124"/>
        <v/>
      </c>
      <c r="AS969" s="96" t="str">
        <f t="shared" si="125"/>
        <v/>
      </c>
      <c r="AT969" s="132" t="str">
        <f t="shared" si="126"/>
        <v xml:space="preserve"> - </v>
      </c>
      <c r="AU969" s="477" t="str">
        <f>IFERROR(VLOOKUP(B969,adm!$C$2:$E$36,3,FALSE),"")</f>
        <v/>
      </c>
      <c r="AV969" s="258"/>
      <c r="AW969" s="122"/>
      <c r="AX969" s="122"/>
      <c r="AY969" s="122"/>
      <c r="AZ969" s="122"/>
      <c r="BA969" s="122"/>
    </row>
    <row r="970" spans="1:53" ht="15" customHeight="1" x14ac:dyDescent="0.25">
      <c r="A970" s="812">
        <v>969</v>
      </c>
      <c r="B970" s="123"/>
      <c r="C970" s="131"/>
      <c r="D970" s="124"/>
      <c r="E970" s="543"/>
      <c r="F970" s="124"/>
      <c r="G970" s="681"/>
      <c r="H970" s="125"/>
      <c r="I970" s="742"/>
      <c r="J970" s="126"/>
      <c r="K970" s="701"/>
      <c r="L970" s="126"/>
      <c r="M970" s="125"/>
      <c r="N970" s="132" t="str">
        <f t="shared" si="127"/>
        <v>969</v>
      </c>
      <c r="O970" s="478"/>
      <c r="P970" s="478"/>
      <c r="Q970" s="125"/>
      <c r="R970" s="127"/>
      <c r="S970" s="127"/>
      <c r="T970" s="133" t="str">
        <f t="shared" si="128"/>
        <v/>
      </c>
      <c r="U970" s="134" t="str">
        <f t="shared" si="129"/>
        <v/>
      </c>
      <c r="V970" s="125"/>
      <c r="W970" s="125"/>
      <c r="X970" s="125"/>
      <c r="Y970" s="125"/>
      <c r="Z970" s="128"/>
      <c r="AA970" s="692" t="str">
        <f t="shared" si="122"/>
        <v>ERROR</v>
      </c>
      <c r="AB970" s="128"/>
      <c r="AC970" s="128"/>
      <c r="AD970" s="635"/>
      <c r="AE970" s="131" t="str">
        <f t="shared" si="123"/>
        <v>ERROR</v>
      </c>
      <c r="AF970" s="479"/>
      <c r="AG970" s="690"/>
      <c r="AH970" s="481"/>
      <c r="AI970" s="689"/>
      <c r="AJ970" s="480"/>
      <c r="AK970" s="127"/>
      <c r="AL970" s="125"/>
      <c r="AM970" s="125"/>
      <c r="AN970" s="128"/>
      <c r="AO970" s="128"/>
      <c r="AP970" s="125"/>
      <c r="AQ970" s="705"/>
      <c r="AR970" s="96" t="str">
        <f t="shared" si="124"/>
        <v/>
      </c>
      <c r="AS970" s="96" t="str">
        <f t="shared" si="125"/>
        <v/>
      </c>
      <c r="AT970" s="132" t="str">
        <f t="shared" si="126"/>
        <v xml:space="preserve"> - </v>
      </c>
      <c r="AU970" s="477" t="str">
        <f>IFERROR(VLOOKUP(B970,adm!$C$2:$E$36,3,FALSE),"")</f>
        <v/>
      </c>
      <c r="AV970" s="258"/>
      <c r="AW970" s="122"/>
      <c r="AX970" s="122"/>
      <c r="AY970" s="122"/>
      <c r="AZ970" s="122"/>
      <c r="BA970" s="122"/>
    </row>
    <row r="971" spans="1:53" ht="15" customHeight="1" x14ac:dyDescent="0.25">
      <c r="A971" s="812">
        <v>970</v>
      </c>
      <c r="B971" s="123"/>
      <c r="C971" s="131"/>
      <c r="D971" s="124"/>
      <c r="E971" s="543"/>
      <c r="F971" s="124"/>
      <c r="G971" s="681"/>
      <c r="H971" s="125"/>
      <c r="I971" s="742"/>
      <c r="J971" s="126"/>
      <c r="K971" s="701"/>
      <c r="L971" s="126"/>
      <c r="M971" s="125"/>
      <c r="N971" s="132" t="str">
        <f t="shared" si="127"/>
        <v>970</v>
      </c>
      <c r="O971" s="478"/>
      <c r="P971" s="478"/>
      <c r="Q971" s="125"/>
      <c r="R971" s="127"/>
      <c r="S971" s="127"/>
      <c r="T971" s="133" t="str">
        <f t="shared" si="128"/>
        <v/>
      </c>
      <c r="U971" s="134" t="str">
        <f t="shared" si="129"/>
        <v/>
      </c>
      <c r="V971" s="125"/>
      <c r="W971" s="125"/>
      <c r="X971" s="125"/>
      <c r="Y971" s="125"/>
      <c r="Z971" s="128"/>
      <c r="AA971" s="692" t="str">
        <f t="shared" si="122"/>
        <v>ERROR</v>
      </c>
      <c r="AB971" s="128"/>
      <c r="AC971" s="128"/>
      <c r="AD971" s="635"/>
      <c r="AE971" s="131" t="str">
        <f t="shared" si="123"/>
        <v>ERROR</v>
      </c>
      <c r="AF971" s="479"/>
      <c r="AG971" s="690"/>
      <c r="AH971" s="481"/>
      <c r="AI971" s="689"/>
      <c r="AJ971" s="480"/>
      <c r="AK971" s="127"/>
      <c r="AL971" s="125"/>
      <c r="AM971" s="125"/>
      <c r="AN971" s="128"/>
      <c r="AO971" s="128"/>
      <c r="AP971" s="125"/>
      <c r="AQ971" s="705"/>
      <c r="AR971" s="96" t="str">
        <f t="shared" si="124"/>
        <v/>
      </c>
      <c r="AS971" s="96" t="str">
        <f t="shared" si="125"/>
        <v/>
      </c>
      <c r="AT971" s="132" t="str">
        <f t="shared" si="126"/>
        <v xml:space="preserve"> - </v>
      </c>
      <c r="AU971" s="477" t="str">
        <f>IFERROR(VLOOKUP(B971,adm!$C$2:$E$36,3,FALSE),"")</f>
        <v/>
      </c>
      <c r="AV971" s="258"/>
      <c r="AW971" s="122"/>
      <c r="AX971" s="122"/>
      <c r="AY971" s="122"/>
      <c r="AZ971" s="122"/>
      <c r="BA971" s="122"/>
    </row>
    <row r="972" spans="1:53" ht="15" customHeight="1" x14ac:dyDescent="0.25">
      <c r="A972" s="812">
        <v>971</v>
      </c>
      <c r="B972" s="123"/>
      <c r="C972" s="131"/>
      <c r="D972" s="124"/>
      <c r="E972" s="543"/>
      <c r="F972" s="124"/>
      <c r="G972" s="681"/>
      <c r="H972" s="125"/>
      <c r="I972" s="742"/>
      <c r="J972" s="126"/>
      <c r="K972" s="701"/>
      <c r="L972" s="126"/>
      <c r="M972" s="125"/>
      <c r="N972" s="132" t="str">
        <f t="shared" si="127"/>
        <v>971</v>
      </c>
      <c r="O972" s="478"/>
      <c r="P972" s="478"/>
      <c r="Q972" s="125"/>
      <c r="R972" s="127"/>
      <c r="S972" s="127"/>
      <c r="T972" s="133" t="str">
        <f t="shared" si="128"/>
        <v/>
      </c>
      <c r="U972" s="134" t="str">
        <f t="shared" si="129"/>
        <v/>
      </c>
      <c r="V972" s="125"/>
      <c r="W972" s="125"/>
      <c r="X972" s="125"/>
      <c r="Y972" s="125"/>
      <c r="Z972" s="128"/>
      <c r="AA972" s="692" t="str">
        <f t="shared" si="122"/>
        <v>ERROR</v>
      </c>
      <c r="AB972" s="128"/>
      <c r="AC972" s="128"/>
      <c r="AD972" s="635"/>
      <c r="AE972" s="131" t="str">
        <f t="shared" si="123"/>
        <v>ERROR</v>
      </c>
      <c r="AF972" s="479"/>
      <c r="AG972" s="690"/>
      <c r="AH972" s="481"/>
      <c r="AI972" s="689"/>
      <c r="AJ972" s="480"/>
      <c r="AK972" s="127"/>
      <c r="AL972" s="125"/>
      <c r="AM972" s="125"/>
      <c r="AN972" s="128"/>
      <c r="AO972" s="128"/>
      <c r="AP972" s="125"/>
      <c r="AQ972" s="705"/>
      <c r="AR972" s="96" t="str">
        <f t="shared" si="124"/>
        <v/>
      </c>
      <c r="AS972" s="96" t="str">
        <f t="shared" si="125"/>
        <v/>
      </c>
      <c r="AT972" s="132" t="str">
        <f t="shared" si="126"/>
        <v xml:space="preserve"> - </v>
      </c>
      <c r="AU972" s="477" t="str">
        <f>IFERROR(VLOOKUP(B972,adm!$C$2:$E$36,3,FALSE),"")</f>
        <v/>
      </c>
      <c r="AV972" s="258"/>
      <c r="AW972" s="122"/>
      <c r="AX972" s="122"/>
      <c r="AY972" s="122"/>
      <c r="AZ972" s="122"/>
      <c r="BA972" s="122"/>
    </row>
    <row r="973" spans="1:53" ht="15" customHeight="1" x14ac:dyDescent="0.25">
      <c r="A973" s="812">
        <v>972</v>
      </c>
      <c r="B973" s="123"/>
      <c r="C973" s="131"/>
      <c r="D973" s="124"/>
      <c r="E973" s="543"/>
      <c r="F973" s="124"/>
      <c r="G973" s="681"/>
      <c r="H973" s="125"/>
      <c r="I973" s="742"/>
      <c r="J973" s="126"/>
      <c r="K973" s="701"/>
      <c r="L973" s="126"/>
      <c r="M973" s="125"/>
      <c r="N973" s="132" t="str">
        <f t="shared" si="127"/>
        <v>972</v>
      </c>
      <c r="O973" s="478"/>
      <c r="P973" s="478"/>
      <c r="Q973" s="125"/>
      <c r="R973" s="127"/>
      <c r="S973" s="127"/>
      <c r="T973" s="133" t="str">
        <f t="shared" si="128"/>
        <v/>
      </c>
      <c r="U973" s="134" t="str">
        <f t="shared" si="129"/>
        <v/>
      </c>
      <c r="V973" s="125"/>
      <c r="W973" s="125"/>
      <c r="X973" s="125"/>
      <c r="Y973" s="125"/>
      <c r="Z973" s="128"/>
      <c r="AA973" s="692" t="str">
        <f t="shared" si="122"/>
        <v>ERROR</v>
      </c>
      <c r="AB973" s="128"/>
      <c r="AC973" s="128"/>
      <c r="AD973" s="635"/>
      <c r="AE973" s="131" t="str">
        <f t="shared" si="123"/>
        <v>ERROR</v>
      </c>
      <c r="AF973" s="479"/>
      <c r="AG973" s="690"/>
      <c r="AH973" s="481"/>
      <c r="AI973" s="689"/>
      <c r="AJ973" s="480"/>
      <c r="AK973" s="127"/>
      <c r="AL973" s="125"/>
      <c r="AM973" s="125"/>
      <c r="AN973" s="128"/>
      <c r="AO973" s="128"/>
      <c r="AP973" s="125"/>
      <c r="AQ973" s="705"/>
      <c r="AR973" s="96" t="str">
        <f t="shared" si="124"/>
        <v/>
      </c>
      <c r="AS973" s="96" t="str">
        <f t="shared" si="125"/>
        <v/>
      </c>
      <c r="AT973" s="132" t="str">
        <f t="shared" si="126"/>
        <v xml:space="preserve"> - </v>
      </c>
      <c r="AU973" s="477" t="str">
        <f>IFERROR(VLOOKUP(B973,adm!$C$2:$E$36,3,FALSE),"")</f>
        <v/>
      </c>
      <c r="AV973" s="258"/>
      <c r="AW973" s="122"/>
      <c r="AX973" s="122"/>
      <c r="AY973" s="122"/>
      <c r="AZ973" s="122"/>
      <c r="BA973" s="122"/>
    </row>
    <row r="974" spans="1:53" ht="15" customHeight="1" x14ac:dyDescent="0.25">
      <c r="A974" s="812">
        <v>973</v>
      </c>
      <c r="B974" s="123"/>
      <c r="C974" s="131"/>
      <c r="D974" s="124"/>
      <c r="E974" s="543"/>
      <c r="F974" s="124"/>
      <c r="G974" s="681"/>
      <c r="H974" s="125"/>
      <c r="I974" s="742"/>
      <c r="J974" s="126"/>
      <c r="K974" s="701"/>
      <c r="L974" s="126"/>
      <c r="M974" s="125"/>
      <c r="N974" s="132" t="str">
        <f t="shared" si="127"/>
        <v>973</v>
      </c>
      <c r="O974" s="478"/>
      <c r="P974" s="478"/>
      <c r="Q974" s="125"/>
      <c r="R974" s="127"/>
      <c r="S974" s="127"/>
      <c r="T974" s="133" t="str">
        <f t="shared" si="128"/>
        <v/>
      </c>
      <c r="U974" s="134" t="str">
        <f t="shared" si="129"/>
        <v/>
      </c>
      <c r="V974" s="125"/>
      <c r="W974" s="125"/>
      <c r="X974" s="125"/>
      <c r="Y974" s="125"/>
      <c r="Z974" s="128"/>
      <c r="AA974" s="692" t="str">
        <f t="shared" si="122"/>
        <v>ERROR</v>
      </c>
      <c r="AB974" s="128"/>
      <c r="AC974" s="128"/>
      <c r="AD974" s="635"/>
      <c r="AE974" s="131" t="str">
        <f t="shared" si="123"/>
        <v>ERROR</v>
      </c>
      <c r="AF974" s="479"/>
      <c r="AG974" s="690"/>
      <c r="AH974" s="481"/>
      <c r="AI974" s="689"/>
      <c r="AJ974" s="480"/>
      <c r="AK974" s="127"/>
      <c r="AL974" s="125"/>
      <c r="AM974" s="125"/>
      <c r="AN974" s="128"/>
      <c r="AO974" s="128"/>
      <c r="AP974" s="125"/>
      <c r="AQ974" s="705"/>
      <c r="AR974" s="96" t="str">
        <f t="shared" si="124"/>
        <v/>
      </c>
      <c r="AS974" s="96" t="str">
        <f t="shared" si="125"/>
        <v/>
      </c>
      <c r="AT974" s="132" t="str">
        <f t="shared" si="126"/>
        <v xml:space="preserve"> - </v>
      </c>
      <c r="AU974" s="477" t="str">
        <f>IFERROR(VLOOKUP(B974,adm!$C$2:$E$36,3,FALSE),"")</f>
        <v/>
      </c>
      <c r="AV974" s="258"/>
      <c r="AW974" s="122"/>
      <c r="AX974" s="122"/>
      <c r="AY974" s="122"/>
      <c r="AZ974" s="122"/>
      <c r="BA974" s="122"/>
    </row>
    <row r="975" spans="1:53" ht="15" customHeight="1" x14ac:dyDescent="0.25">
      <c r="A975" s="812">
        <v>974</v>
      </c>
      <c r="B975" s="123"/>
      <c r="C975" s="131"/>
      <c r="D975" s="124"/>
      <c r="E975" s="543"/>
      <c r="F975" s="124"/>
      <c r="G975" s="681"/>
      <c r="H975" s="125"/>
      <c r="I975" s="742"/>
      <c r="J975" s="126"/>
      <c r="K975" s="701"/>
      <c r="L975" s="126"/>
      <c r="M975" s="125"/>
      <c r="N975" s="132" t="str">
        <f t="shared" si="127"/>
        <v>974</v>
      </c>
      <c r="O975" s="478"/>
      <c r="P975" s="478"/>
      <c r="Q975" s="125"/>
      <c r="R975" s="127"/>
      <c r="S975" s="127"/>
      <c r="T975" s="133" t="str">
        <f t="shared" si="128"/>
        <v/>
      </c>
      <c r="U975" s="134" t="str">
        <f t="shared" si="129"/>
        <v/>
      </c>
      <c r="V975" s="125"/>
      <c r="W975" s="125"/>
      <c r="X975" s="125"/>
      <c r="Y975" s="125"/>
      <c r="Z975" s="128"/>
      <c r="AA975" s="692" t="str">
        <f t="shared" si="122"/>
        <v>ERROR</v>
      </c>
      <c r="AB975" s="128"/>
      <c r="AC975" s="128"/>
      <c r="AD975" s="635"/>
      <c r="AE975" s="131" t="str">
        <f t="shared" si="123"/>
        <v>ERROR</v>
      </c>
      <c r="AF975" s="479"/>
      <c r="AG975" s="690"/>
      <c r="AH975" s="481"/>
      <c r="AI975" s="689"/>
      <c r="AJ975" s="480"/>
      <c r="AK975" s="127"/>
      <c r="AL975" s="125"/>
      <c r="AM975" s="125"/>
      <c r="AN975" s="128"/>
      <c r="AO975" s="128"/>
      <c r="AP975" s="125"/>
      <c r="AQ975" s="705"/>
      <c r="AR975" s="96" t="str">
        <f t="shared" si="124"/>
        <v/>
      </c>
      <c r="AS975" s="96" t="str">
        <f t="shared" si="125"/>
        <v/>
      </c>
      <c r="AT975" s="132" t="str">
        <f t="shared" si="126"/>
        <v xml:space="preserve"> - </v>
      </c>
      <c r="AU975" s="477" t="str">
        <f>IFERROR(VLOOKUP(B975,adm!$C$2:$E$36,3,FALSE),"")</f>
        <v/>
      </c>
      <c r="AV975" s="258"/>
      <c r="AW975" s="122"/>
      <c r="AX975" s="122"/>
      <c r="AY975" s="122"/>
      <c r="AZ975" s="122"/>
      <c r="BA975" s="122"/>
    </row>
    <row r="976" spans="1:53" ht="15" customHeight="1" x14ac:dyDescent="0.25">
      <c r="A976" s="812">
        <v>975</v>
      </c>
      <c r="B976" s="123"/>
      <c r="C976" s="131"/>
      <c r="D976" s="124"/>
      <c r="E976" s="543"/>
      <c r="F976" s="124"/>
      <c r="G976" s="681"/>
      <c r="H976" s="125"/>
      <c r="I976" s="742"/>
      <c r="J976" s="126"/>
      <c r="K976" s="701"/>
      <c r="L976" s="126"/>
      <c r="M976" s="125"/>
      <c r="N976" s="132" t="str">
        <f t="shared" si="127"/>
        <v>975</v>
      </c>
      <c r="O976" s="478"/>
      <c r="P976" s="478"/>
      <c r="Q976" s="125"/>
      <c r="R976" s="127"/>
      <c r="S976" s="127"/>
      <c r="T976" s="133" t="str">
        <f t="shared" si="128"/>
        <v/>
      </c>
      <c r="U976" s="134" t="str">
        <f t="shared" si="129"/>
        <v/>
      </c>
      <c r="V976" s="125"/>
      <c r="W976" s="125"/>
      <c r="X976" s="125"/>
      <c r="Y976" s="125"/>
      <c r="Z976" s="128"/>
      <c r="AA976" s="692" t="str">
        <f t="shared" si="122"/>
        <v>ERROR</v>
      </c>
      <c r="AB976" s="128"/>
      <c r="AC976" s="128"/>
      <c r="AD976" s="635"/>
      <c r="AE976" s="131" t="str">
        <f t="shared" si="123"/>
        <v>ERROR</v>
      </c>
      <c r="AF976" s="479"/>
      <c r="AG976" s="690"/>
      <c r="AH976" s="481"/>
      <c r="AI976" s="689"/>
      <c r="AJ976" s="480"/>
      <c r="AK976" s="127"/>
      <c r="AL976" s="125"/>
      <c r="AM976" s="125"/>
      <c r="AN976" s="128"/>
      <c r="AO976" s="128"/>
      <c r="AP976" s="125"/>
      <c r="AQ976" s="705"/>
      <c r="AR976" s="96" t="str">
        <f t="shared" si="124"/>
        <v/>
      </c>
      <c r="AS976" s="96" t="str">
        <f t="shared" si="125"/>
        <v/>
      </c>
      <c r="AT976" s="132" t="str">
        <f t="shared" si="126"/>
        <v xml:space="preserve"> - </v>
      </c>
      <c r="AU976" s="477" t="str">
        <f>IFERROR(VLOOKUP(B976,adm!$C$2:$E$36,3,FALSE),"")</f>
        <v/>
      </c>
      <c r="AV976" s="258"/>
      <c r="AW976" s="122"/>
      <c r="AX976" s="122"/>
      <c r="AY976" s="122"/>
      <c r="AZ976" s="122"/>
      <c r="BA976" s="122"/>
    </row>
    <row r="977" spans="1:53" ht="15" customHeight="1" x14ac:dyDescent="0.25">
      <c r="A977" s="812">
        <v>976</v>
      </c>
      <c r="B977" s="123"/>
      <c r="C977" s="131"/>
      <c r="D977" s="124"/>
      <c r="E977" s="543"/>
      <c r="F977" s="124"/>
      <c r="G977" s="681"/>
      <c r="H977" s="125"/>
      <c r="I977" s="742"/>
      <c r="J977" s="126"/>
      <c r="K977" s="701"/>
      <c r="L977" s="126"/>
      <c r="M977" s="125"/>
      <c r="N977" s="132" t="str">
        <f t="shared" si="127"/>
        <v>976</v>
      </c>
      <c r="O977" s="478"/>
      <c r="P977" s="478"/>
      <c r="Q977" s="125"/>
      <c r="R977" s="127"/>
      <c r="S977" s="127"/>
      <c r="T977" s="133" t="str">
        <f t="shared" si="128"/>
        <v/>
      </c>
      <c r="U977" s="134" t="str">
        <f t="shared" si="129"/>
        <v/>
      </c>
      <c r="V977" s="125"/>
      <c r="W977" s="125"/>
      <c r="X977" s="125"/>
      <c r="Y977" s="125"/>
      <c r="Z977" s="128"/>
      <c r="AA977" s="692" t="str">
        <f t="shared" si="122"/>
        <v>ERROR</v>
      </c>
      <c r="AB977" s="128"/>
      <c r="AC977" s="128"/>
      <c r="AD977" s="635"/>
      <c r="AE977" s="131" t="str">
        <f t="shared" si="123"/>
        <v>ERROR</v>
      </c>
      <c r="AF977" s="479"/>
      <c r="AG977" s="690"/>
      <c r="AH977" s="481"/>
      <c r="AI977" s="689"/>
      <c r="AJ977" s="480"/>
      <c r="AK977" s="127"/>
      <c r="AL977" s="125"/>
      <c r="AM977" s="125"/>
      <c r="AN977" s="128"/>
      <c r="AO977" s="128"/>
      <c r="AP977" s="125"/>
      <c r="AQ977" s="705"/>
      <c r="AR977" s="96" t="str">
        <f t="shared" si="124"/>
        <v/>
      </c>
      <c r="AS977" s="96" t="str">
        <f t="shared" si="125"/>
        <v/>
      </c>
      <c r="AT977" s="132" t="str">
        <f t="shared" si="126"/>
        <v xml:space="preserve"> - </v>
      </c>
      <c r="AU977" s="477" t="str">
        <f>IFERROR(VLOOKUP(B977,adm!$C$2:$E$36,3,FALSE),"")</f>
        <v/>
      </c>
      <c r="AV977" s="258"/>
      <c r="AW977" s="122"/>
      <c r="AX977" s="122"/>
      <c r="AY977" s="122"/>
      <c r="AZ977" s="122"/>
      <c r="BA977" s="122"/>
    </row>
    <row r="978" spans="1:53" ht="15" customHeight="1" x14ac:dyDescent="0.25">
      <c r="A978" s="812">
        <v>977</v>
      </c>
      <c r="B978" s="123"/>
      <c r="C978" s="131"/>
      <c r="D978" s="124"/>
      <c r="E978" s="543"/>
      <c r="F978" s="124"/>
      <c r="G978" s="681"/>
      <c r="H978" s="125"/>
      <c r="I978" s="742"/>
      <c r="J978" s="126"/>
      <c r="K978" s="701"/>
      <c r="L978" s="126"/>
      <c r="M978" s="125"/>
      <c r="N978" s="132" t="str">
        <f t="shared" si="127"/>
        <v>977</v>
      </c>
      <c r="O978" s="478"/>
      <c r="P978" s="478"/>
      <c r="Q978" s="125"/>
      <c r="R978" s="127"/>
      <c r="S978" s="127"/>
      <c r="T978" s="133" t="str">
        <f t="shared" si="128"/>
        <v/>
      </c>
      <c r="U978" s="134" t="str">
        <f t="shared" si="129"/>
        <v/>
      </c>
      <c r="V978" s="125"/>
      <c r="W978" s="125"/>
      <c r="X978" s="125"/>
      <c r="Y978" s="125"/>
      <c r="Z978" s="128"/>
      <c r="AA978" s="692" t="str">
        <f t="shared" si="122"/>
        <v>ERROR</v>
      </c>
      <c r="AB978" s="128"/>
      <c r="AC978" s="128"/>
      <c r="AD978" s="635"/>
      <c r="AE978" s="131" t="str">
        <f t="shared" si="123"/>
        <v>ERROR</v>
      </c>
      <c r="AF978" s="479"/>
      <c r="AG978" s="690"/>
      <c r="AH978" s="481"/>
      <c r="AI978" s="689"/>
      <c r="AJ978" s="480"/>
      <c r="AK978" s="127"/>
      <c r="AL978" s="125"/>
      <c r="AM978" s="125"/>
      <c r="AN978" s="128"/>
      <c r="AO978" s="128"/>
      <c r="AP978" s="125"/>
      <c r="AQ978" s="705"/>
      <c r="AR978" s="96" t="str">
        <f t="shared" si="124"/>
        <v/>
      </c>
      <c r="AS978" s="96" t="str">
        <f t="shared" si="125"/>
        <v/>
      </c>
      <c r="AT978" s="132" t="str">
        <f t="shared" si="126"/>
        <v xml:space="preserve"> - </v>
      </c>
      <c r="AU978" s="477" t="str">
        <f>IFERROR(VLOOKUP(B978,adm!$C$2:$E$36,3,FALSE),"")</f>
        <v/>
      </c>
      <c r="AV978" s="258"/>
      <c r="AW978" s="122"/>
      <c r="AX978" s="122"/>
      <c r="AY978" s="122"/>
      <c r="AZ978" s="122"/>
      <c r="BA978" s="122"/>
    </row>
    <row r="979" spans="1:53" ht="15" customHeight="1" x14ac:dyDescent="0.25">
      <c r="A979" s="812">
        <v>978</v>
      </c>
      <c r="B979" s="123"/>
      <c r="C979" s="131"/>
      <c r="D979" s="124"/>
      <c r="E979" s="543"/>
      <c r="F979" s="124"/>
      <c r="G979" s="681"/>
      <c r="H979" s="125"/>
      <c r="I979" s="742"/>
      <c r="J979" s="126"/>
      <c r="K979" s="701"/>
      <c r="L979" s="126"/>
      <c r="M979" s="125"/>
      <c r="N979" s="132" t="str">
        <f t="shared" si="127"/>
        <v>978</v>
      </c>
      <c r="O979" s="478"/>
      <c r="P979" s="478"/>
      <c r="Q979" s="125"/>
      <c r="R979" s="127"/>
      <c r="S979" s="127"/>
      <c r="T979" s="133" t="str">
        <f t="shared" si="128"/>
        <v/>
      </c>
      <c r="U979" s="134" t="str">
        <f t="shared" si="129"/>
        <v/>
      </c>
      <c r="V979" s="125"/>
      <c r="W979" s="125"/>
      <c r="X979" s="125"/>
      <c r="Y979" s="125"/>
      <c r="Z979" s="128"/>
      <c r="AA979" s="692" t="str">
        <f t="shared" si="122"/>
        <v>ERROR</v>
      </c>
      <c r="AB979" s="128"/>
      <c r="AC979" s="128"/>
      <c r="AD979" s="635"/>
      <c r="AE979" s="131" t="str">
        <f t="shared" si="123"/>
        <v>ERROR</v>
      </c>
      <c r="AF979" s="479"/>
      <c r="AG979" s="690"/>
      <c r="AH979" s="481"/>
      <c r="AI979" s="689"/>
      <c r="AJ979" s="480"/>
      <c r="AK979" s="127"/>
      <c r="AL979" s="125"/>
      <c r="AM979" s="125"/>
      <c r="AN979" s="128"/>
      <c r="AO979" s="128"/>
      <c r="AP979" s="125"/>
      <c r="AQ979" s="705"/>
      <c r="AR979" s="96" t="str">
        <f t="shared" si="124"/>
        <v/>
      </c>
      <c r="AS979" s="96" t="str">
        <f t="shared" si="125"/>
        <v/>
      </c>
      <c r="AT979" s="132" t="str">
        <f t="shared" si="126"/>
        <v xml:space="preserve"> - </v>
      </c>
      <c r="AU979" s="477" t="str">
        <f>IFERROR(VLOOKUP(B979,adm!$C$2:$E$36,3,FALSE),"")</f>
        <v/>
      </c>
      <c r="AV979" s="258"/>
      <c r="AW979" s="122"/>
      <c r="AX979" s="122"/>
      <c r="AY979" s="122"/>
      <c r="AZ979" s="122"/>
      <c r="BA979" s="122"/>
    </row>
    <row r="980" spans="1:53" ht="15" customHeight="1" x14ac:dyDescent="0.25">
      <c r="A980" s="812">
        <v>979</v>
      </c>
      <c r="B980" s="123"/>
      <c r="C980" s="131"/>
      <c r="D980" s="124"/>
      <c r="E980" s="543"/>
      <c r="F980" s="124"/>
      <c r="G980" s="681"/>
      <c r="H980" s="125"/>
      <c r="I980" s="742"/>
      <c r="J980" s="126"/>
      <c r="K980" s="701"/>
      <c r="L980" s="126"/>
      <c r="M980" s="125"/>
      <c r="N980" s="132" t="str">
        <f t="shared" si="127"/>
        <v>979</v>
      </c>
      <c r="O980" s="478"/>
      <c r="P980" s="478"/>
      <c r="Q980" s="125"/>
      <c r="R980" s="127"/>
      <c r="S980" s="127"/>
      <c r="T980" s="133" t="str">
        <f t="shared" si="128"/>
        <v/>
      </c>
      <c r="U980" s="134" t="str">
        <f t="shared" si="129"/>
        <v/>
      </c>
      <c r="V980" s="125"/>
      <c r="W980" s="125"/>
      <c r="X980" s="125"/>
      <c r="Y980" s="125"/>
      <c r="Z980" s="128"/>
      <c r="AA980" s="692" t="str">
        <f t="shared" si="122"/>
        <v>ERROR</v>
      </c>
      <c r="AB980" s="128"/>
      <c r="AC980" s="128"/>
      <c r="AD980" s="635"/>
      <c r="AE980" s="131" t="str">
        <f t="shared" si="123"/>
        <v>ERROR</v>
      </c>
      <c r="AF980" s="479"/>
      <c r="AG980" s="690"/>
      <c r="AH980" s="481"/>
      <c r="AI980" s="689"/>
      <c r="AJ980" s="480"/>
      <c r="AK980" s="127"/>
      <c r="AL980" s="125"/>
      <c r="AM980" s="125"/>
      <c r="AN980" s="128"/>
      <c r="AO980" s="128"/>
      <c r="AP980" s="125"/>
      <c r="AQ980" s="705"/>
      <c r="AR980" s="96" t="str">
        <f t="shared" si="124"/>
        <v/>
      </c>
      <c r="AS980" s="96" t="str">
        <f t="shared" si="125"/>
        <v/>
      </c>
      <c r="AT980" s="132" t="str">
        <f t="shared" si="126"/>
        <v xml:space="preserve"> - </v>
      </c>
      <c r="AU980" s="477" t="str">
        <f>IFERROR(VLOOKUP(B980,adm!$C$2:$E$36,3,FALSE),"")</f>
        <v/>
      </c>
      <c r="AV980" s="258"/>
      <c r="AW980" s="122"/>
      <c r="AX980" s="122"/>
      <c r="AY980" s="122"/>
      <c r="AZ980" s="122"/>
      <c r="BA980" s="122"/>
    </row>
    <row r="981" spans="1:53" ht="15" customHeight="1" x14ac:dyDescent="0.25">
      <c r="A981" s="812">
        <v>980</v>
      </c>
      <c r="B981" s="123"/>
      <c r="C981" s="131"/>
      <c r="D981" s="124"/>
      <c r="E981" s="543"/>
      <c r="F981" s="124"/>
      <c r="G981" s="681"/>
      <c r="H981" s="125"/>
      <c r="I981" s="742"/>
      <c r="J981" s="126"/>
      <c r="K981" s="701"/>
      <c r="L981" s="126"/>
      <c r="M981" s="125"/>
      <c r="N981" s="132" t="str">
        <f t="shared" si="127"/>
        <v>980</v>
      </c>
      <c r="O981" s="478"/>
      <c r="P981" s="478"/>
      <c r="Q981" s="125"/>
      <c r="R981" s="127"/>
      <c r="S981" s="127"/>
      <c r="T981" s="133" t="str">
        <f t="shared" si="128"/>
        <v/>
      </c>
      <c r="U981" s="134" t="str">
        <f t="shared" si="129"/>
        <v/>
      </c>
      <c r="V981" s="125"/>
      <c r="W981" s="125"/>
      <c r="X981" s="125"/>
      <c r="Y981" s="125"/>
      <c r="Z981" s="128"/>
      <c r="AA981" s="692" t="str">
        <f t="shared" si="122"/>
        <v>ERROR</v>
      </c>
      <c r="AB981" s="128"/>
      <c r="AC981" s="128"/>
      <c r="AD981" s="635"/>
      <c r="AE981" s="131" t="str">
        <f t="shared" si="123"/>
        <v>ERROR</v>
      </c>
      <c r="AF981" s="479"/>
      <c r="AG981" s="690"/>
      <c r="AH981" s="481"/>
      <c r="AI981" s="689"/>
      <c r="AJ981" s="480"/>
      <c r="AK981" s="127"/>
      <c r="AL981" s="125"/>
      <c r="AM981" s="125"/>
      <c r="AN981" s="128"/>
      <c r="AO981" s="128"/>
      <c r="AP981" s="125"/>
      <c r="AQ981" s="705"/>
      <c r="AR981" s="96" t="str">
        <f t="shared" si="124"/>
        <v/>
      </c>
      <c r="AS981" s="96" t="str">
        <f t="shared" si="125"/>
        <v/>
      </c>
      <c r="AT981" s="132" t="str">
        <f t="shared" si="126"/>
        <v xml:space="preserve"> - </v>
      </c>
      <c r="AU981" s="477" t="str">
        <f>IFERROR(VLOOKUP(B981,adm!$C$2:$E$36,3,FALSE),"")</f>
        <v/>
      </c>
      <c r="AV981" s="258"/>
      <c r="AW981" s="122"/>
      <c r="AX981" s="122"/>
      <c r="AY981" s="122"/>
      <c r="AZ981" s="122"/>
      <c r="BA981" s="122"/>
    </row>
    <row r="982" spans="1:53" ht="15" customHeight="1" x14ac:dyDescent="0.25">
      <c r="A982" s="812">
        <v>981</v>
      </c>
      <c r="B982" s="123"/>
      <c r="C982" s="131"/>
      <c r="D982" s="124"/>
      <c r="E982" s="543"/>
      <c r="F982" s="124"/>
      <c r="G982" s="681"/>
      <c r="H982" s="125"/>
      <c r="I982" s="742"/>
      <c r="J982" s="126"/>
      <c r="K982" s="701"/>
      <c r="L982" s="126"/>
      <c r="M982" s="125"/>
      <c r="N982" s="132" t="str">
        <f t="shared" si="127"/>
        <v>981</v>
      </c>
      <c r="O982" s="478"/>
      <c r="P982" s="478"/>
      <c r="Q982" s="125"/>
      <c r="R982" s="127"/>
      <c r="S982" s="127"/>
      <c r="T982" s="133" t="str">
        <f t="shared" si="128"/>
        <v/>
      </c>
      <c r="U982" s="134" t="str">
        <f t="shared" si="129"/>
        <v/>
      </c>
      <c r="V982" s="125"/>
      <c r="W982" s="125"/>
      <c r="X982" s="125"/>
      <c r="Y982" s="125"/>
      <c r="Z982" s="128"/>
      <c r="AA982" s="692" t="str">
        <f t="shared" si="122"/>
        <v>ERROR</v>
      </c>
      <c r="AB982" s="128"/>
      <c r="AC982" s="128"/>
      <c r="AD982" s="635"/>
      <c r="AE982" s="131" t="str">
        <f t="shared" si="123"/>
        <v>ERROR</v>
      </c>
      <c r="AF982" s="479"/>
      <c r="AG982" s="690"/>
      <c r="AH982" s="481"/>
      <c r="AI982" s="689"/>
      <c r="AJ982" s="480"/>
      <c r="AK982" s="127"/>
      <c r="AL982" s="125"/>
      <c r="AM982" s="125"/>
      <c r="AN982" s="128"/>
      <c r="AO982" s="128"/>
      <c r="AP982" s="125"/>
      <c r="AQ982" s="705"/>
      <c r="AR982" s="96" t="str">
        <f t="shared" si="124"/>
        <v/>
      </c>
      <c r="AS982" s="96" t="str">
        <f t="shared" si="125"/>
        <v/>
      </c>
      <c r="AT982" s="132" t="str">
        <f t="shared" si="126"/>
        <v xml:space="preserve"> - </v>
      </c>
      <c r="AU982" s="477" t="str">
        <f>IFERROR(VLOOKUP(B982,adm!$C$2:$E$36,3,FALSE),"")</f>
        <v/>
      </c>
      <c r="AV982" s="258"/>
      <c r="AW982" s="122"/>
      <c r="AX982" s="122"/>
      <c r="AY982" s="122"/>
      <c r="AZ982" s="122"/>
      <c r="BA982" s="122"/>
    </row>
    <row r="983" spans="1:53" ht="15" customHeight="1" x14ac:dyDescent="0.25">
      <c r="A983" s="812">
        <v>982</v>
      </c>
      <c r="B983" s="123"/>
      <c r="C983" s="131"/>
      <c r="D983" s="124"/>
      <c r="E983" s="543"/>
      <c r="F983" s="124"/>
      <c r="G983" s="681"/>
      <c r="H983" s="125"/>
      <c r="I983" s="742"/>
      <c r="J983" s="126"/>
      <c r="K983" s="701"/>
      <c r="L983" s="126"/>
      <c r="M983" s="125"/>
      <c r="N983" s="132" t="str">
        <f t="shared" si="127"/>
        <v>982</v>
      </c>
      <c r="O983" s="478"/>
      <c r="P983" s="478"/>
      <c r="Q983" s="125"/>
      <c r="R983" s="127"/>
      <c r="S983" s="127"/>
      <c r="T983" s="133" t="str">
        <f t="shared" si="128"/>
        <v/>
      </c>
      <c r="U983" s="134" t="str">
        <f t="shared" si="129"/>
        <v/>
      </c>
      <c r="V983" s="125"/>
      <c r="W983" s="125"/>
      <c r="X983" s="125"/>
      <c r="Y983" s="125"/>
      <c r="Z983" s="128"/>
      <c r="AA983" s="692" t="str">
        <f t="shared" si="122"/>
        <v>ERROR</v>
      </c>
      <c r="AB983" s="128"/>
      <c r="AC983" s="128"/>
      <c r="AD983" s="635"/>
      <c r="AE983" s="131" t="str">
        <f t="shared" si="123"/>
        <v>ERROR</v>
      </c>
      <c r="AF983" s="479"/>
      <c r="AG983" s="690"/>
      <c r="AH983" s="481"/>
      <c r="AI983" s="689"/>
      <c r="AJ983" s="480"/>
      <c r="AK983" s="127"/>
      <c r="AL983" s="125"/>
      <c r="AM983" s="125"/>
      <c r="AN983" s="128"/>
      <c r="AO983" s="128"/>
      <c r="AP983" s="125"/>
      <c r="AQ983" s="705"/>
      <c r="AR983" s="96" t="str">
        <f t="shared" si="124"/>
        <v/>
      </c>
      <c r="AS983" s="96" t="str">
        <f t="shared" si="125"/>
        <v/>
      </c>
      <c r="AT983" s="132" t="str">
        <f t="shared" si="126"/>
        <v xml:space="preserve"> - </v>
      </c>
      <c r="AU983" s="477" t="str">
        <f>IFERROR(VLOOKUP(B983,adm!$C$2:$E$36,3,FALSE),"")</f>
        <v/>
      </c>
      <c r="AV983" s="258"/>
      <c r="AW983" s="122"/>
      <c r="AX983" s="122"/>
      <c r="AY983" s="122"/>
      <c r="AZ983" s="122"/>
      <c r="BA983" s="122"/>
    </row>
    <row r="984" spans="1:53" ht="15" customHeight="1" x14ac:dyDescent="0.25">
      <c r="A984" s="812">
        <v>983</v>
      </c>
      <c r="B984" s="123"/>
      <c r="C984" s="131"/>
      <c r="D984" s="124"/>
      <c r="E984" s="543"/>
      <c r="F984" s="124"/>
      <c r="G984" s="681"/>
      <c r="H984" s="125"/>
      <c r="I984" s="742"/>
      <c r="J984" s="126"/>
      <c r="K984" s="701"/>
      <c r="L984" s="126"/>
      <c r="M984" s="125"/>
      <c r="N984" s="132" t="str">
        <f t="shared" si="127"/>
        <v>983</v>
      </c>
      <c r="O984" s="478"/>
      <c r="P984" s="478"/>
      <c r="Q984" s="125"/>
      <c r="R984" s="127"/>
      <c r="S984" s="127"/>
      <c r="T984" s="133" t="str">
        <f t="shared" si="128"/>
        <v/>
      </c>
      <c r="U984" s="134" t="str">
        <f t="shared" si="129"/>
        <v/>
      </c>
      <c r="V984" s="125"/>
      <c r="W984" s="125"/>
      <c r="X984" s="125"/>
      <c r="Y984" s="125"/>
      <c r="Z984" s="128"/>
      <c r="AA984" s="692" t="str">
        <f t="shared" si="122"/>
        <v>ERROR</v>
      </c>
      <c r="AB984" s="128"/>
      <c r="AC984" s="128"/>
      <c r="AD984" s="635"/>
      <c r="AE984" s="131" t="str">
        <f t="shared" si="123"/>
        <v>ERROR</v>
      </c>
      <c r="AF984" s="479"/>
      <c r="AG984" s="690"/>
      <c r="AH984" s="481"/>
      <c r="AI984" s="689"/>
      <c r="AJ984" s="480"/>
      <c r="AK984" s="127"/>
      <c r="AL984" s="125"/>
      <c r="AM984" s="125"/>
      <c r="AN984" s="128"/>
      <c r="AO984" s="128"/>
      <c r="AP984" s="125"/>
      <c r="AQ984" s="705"/>
      <c r="AR984" s="96" t="str">
        <f t="shared" si="124"/>
        <v/>
      </c>
      <c r="AS984" s="96" t="str">
        <f t="shared" si="125"/>
        <v/>
      </c>
      <c r="AT984" s="132" t="str">
        <f t="shared" si="126"/>
        <v xml:space="preserve"> - </v>
      </c>
      <c r="AU984" s="477" t="str">
        <f>IFERROR(VLOOKUP(B984,adm!$C$2:$E$36,3,FALSE),"")</f>
        <v/>
      </c>
      <c r="AV984" s="258"/>
      <c r="AW984" s="122"/>
      <c r="AX984" s="122"/>
      <c r="AY984" s="122"/>
      <c r="AZ984" s="122"/>
      <c r="BA984" s="122"/>
    </row>
    <row r="985" spans="1:53" ht="15" customHeight="1" x14ac:dyDescent="0.25">
      <c r="A985" s="812">
        <v>984</v>
      </c>
      <c r="B985" s="123"/>
      <c r="C985" s="131"/>
      <c r="D985" s="124"/>
      <c r="E985" s="543"/>
      <c r="F985" s="124"/>
      <c r="G985" s="681"/>
      <c r="H985" s="125"/>
      <c r="I985" s="742"/>
      <c r="J985" s="126"/>
      <c r="K985" s="701"/>
      <c r="L985" s="126"/>
      <c r="M985" s="125"/>
      <c r="N985" s="132" t="str">
        <f t="shared" si="127"/>
        <v>984</v>
      </c>
      <c r="O985" s="478"/>
      <c r="P985" s="478"/>
      <c r="Q985" s="125"/>
      <c r="R985" s="127"/>
      <c r="S985" s="127"/>
      <c r="T985" s="133" t="str">
        <f t="shared" si="128"/>
        <v/>
      </c>
      <c r="U985" s="134" t="str">
        <f t="shared" si="129"/>
        <v/>
      </c>
      <c r="V985" s="125"/>
      <c r="W985" s="125"/>
      <c r="X985" s="125"/>
      <c r="Y985" s="125"/>
      <c r="Z985" s="128"/>
      <c r="AA985" s="692" t="str">
        <f t="shared" si="122"/>
        <v>ERROR</v>
      </c>
      <c r="AB985" s="128"/>
      <c r="AC985" s="128"/>
      <c r="AD985" s="635"/>
      <c r="AE985" s="131" t="str">
        <f t="shared" si="123"/>
        <v>ERROR</v>
      </c>
      <c r="AF985" s="479"/>
      <c r="AG985" s="690"/>
      <c r="AH985" s="481"/>
      <c r="AI985" s="689"/>
      <c r="AJ985" s="480"/>
      <c r="AK985" s="127"/>
      <c r="AL985" s="125"/>
      <c r="AM985" s="125"/>
      <c r="AN985" s="128"/>
      <c r="AO985" s="128"/>
      <c r="AP985" s="125"/>
      <c r="AQ985" s="705"/>
      <c r="AR985" s="96" t="str">
        <f t="shared" si="124"/>
        <v/>
      </c>
      <c r="AS985" s="96" t="str">
        <f t="shared" si="125"/>
        <v/>
      </c>
      <c r="AT985" s="132" t="str">
        <f t="shared" si="126"/>
        <v xml:space="preserve"> - </v>
      </c>
      <c r="AU985" s="477" t="str">
        <f>IFERROR(VLOOKUP(B985,adm!$C$2:$E$36,3,FALSE),"")</f>
        <v/>
      </c>
      <c r="AV985" s="258"/>
      <c r="AW985" s="122"/>
      <c r="AX985" s="122"/>
      <c r="AY985" s="122"/>
      <c r="AZ985" s="122"/>
      <c r="BA985" s="122"/>
    </row>
    <row r="986" spans="1:53" ht="15" customHeight="1" x14ac:dyDescent="0.25">
      <c r="A986" s="812">
        <v>985</v>
      </c>
      <c r="B986" s="123"/>
      <c r="C986" s="131"/>
      <c r="D986" s="124"/>
      <c r="E986" s="543"/>
      <c r="F986" s="124"/>
      <c r="G986" s="681"/>
      <c r="H986" s="125"/>
      <c r="I986" s="742"/>
      <c r="J986" s="126"/>
      <c r="K986" s="701"/>
      <c r="L986" s="126"/>
      <c r="M986" s="125"/>
      <c r="N986" s="132" t="str">
        <f t="shared" si="127"/>
        <v>985</v>
      </c>
      <c r="O986" s="478"/>
      <c r="P986" s="478"/>
      <c r="Q986" s="125"/>
      <c r="R986" s="127"/>
      <c r="S986" s="127"/>
      <c r="T986" s="133" t="str">
        <f t="shared" si="128"/>
        <v/>
      </c>
      <c r="U986" s="134" t="str">
        <f t="shared" si="129"/>
        <v/>
      </c>
      <c r="V986" s="125"/>
      <c r="W986" s="125"/>
      <c r="X986" s="125"/>
      <c r="Y986" s="125"/>
      <c r="Z986" s="128"/>
      <c r="AA986" s="692" t="str">
        <f t="shared" si="122"/>
        <v>ERROR</v>
      </c>
      <c r="AB986" s="128"/>
      <c r="AC986" s="128"/>
      <c r="AD986" s="635"/>
      <c r="AE986" s="131" t="str">
        <f t="shared" si="123"/>
        <v>ERROR</v>
      </c>
      <c r="AF986" s="479"/>
      <c r="AG986" s="690"/>
      <c r="AH986" s="481"/>
      <c r="AI986" s="689"/>
      <c r="AJ986" s="480"/>
      <c r="AK986" s="127"/>
      <c r="AL986" s="125"/>
      <c r="AM986" s="125"/>
      <c r="AN986" s="128"/>
      <c r="AO986" s="128"/>
      <c r="AP986" s="125"/>
      <c r="AQ986" s="705"/>
      <c r="AR986" s="96" t="str">
        <f t="shared" si="124"/>
        <v/>
      </c>
      <c r="AS986" s="96" t="str">
        <f t="shared" si="125"/>
        <v/>
      </c>
      <c r="AT986" s="132" t="str">
        <f t="shared" si="126"/>
        <v xml:space="preserve"> - </v>
      </c>
      <c r="AU986" s="477" t="str">
        <f>IFERROR(VLOOKUP(B986,adm!$C$2:$E$36,3,FALSE),"")</f>
        <v/>
      </c>
      <c r="AV986" s="258"/>
      <c r="AW986" s="122"/>
      <c r="AX986" s="122"/>
      <c r="AY986" s="122"/>
      <c r="AZ986" s="122"/>
      <c r="BA986" s="122"/>
    </row>
    <row r="987" spans="1:53" ht="15" customHeight="1" x14ac:dyDescent="0.25">
      <c r="A987" s="812">
        <v>986</v>
      </c>
      <c r="B987" s="123"/>
      <c r="C987" s="131"/>
      <c r="D987" s="124"/>
      <c r="E987" s="543"/>
      <c r="F987" s="124"/>
      <c r="G987" s="681"/>
      <c r="H987" s="125"/>
      <c r="I987" s="742"/>
      <c r="J987" s="126"/>
      <c r="K987" s="701"/>
      <c r="L987" s="126"/>
      <c r="M987" s="125"/>
      <c r="N987" s="132" t="str">
        <f t="shared" si="127"/>
        <v>986</v>
      </c>
      <c r="O987" s="478"/>
      <c r="P987" s="478"/>
      <c r="Q987" s="125"/>
      <c r="R987" s="127"/>
      <c r="S987" s="127"/>
      <c r="T987" s="133" t="str">
        <f t="shared" si="128"/>
        <v/>
      </c>
      <c r="U987" s="134" t="str">
        <f t="shared" si="129"/>
        <v/>
      </c>
      <c r="V987" s="125"/>
      <c r="W987" s="125"/>
      <c r="X987" s="125"/>
      <c r="Y987" s="125"/>
      <c r="Z987" s="128"/>
      <c r="AA987" s="692" t="str">
        <f t="shared" si="122"/>
        <v>ERROR</v>
      </c>
      <c r="AB987" s="128"/>
      <c r="AC987" s="128"/>
      <c r="AD987" s="635"/>
      <c r="AE987" s="131" t="str">
        <f t="shared" si="123"/>
        <v>ERROR</v>
      </c>
      <c r="AF987" s="479"/>
      <c r="AG987" s="690"/>
      <c r="AH987" s="481"/>
      <c r="AI987" s="689"/>
      <c r="AJ987" s="480"/>
      <c r="AK987" s="127"/>
      <c r="AL987" s="125"/>
      <c r="AM987" s="125"/>
      <c r="AN987" s="128"/>
      <c r="AO987" s="128"/>
      <c r="AP987" s="125"/>
      <c r="AQ987" s="705"/>
      <c r="AR987" s="96" t="str">
        <f t="shared" si="124"/>
        <v/>
      </c>
      <c r="AS987" s="96" t="str">
        <f t="shared" si="125"/>
        <v/>
      </c>
      <c r="AT987" s="132" t="str">
        <f t="shared" si="126"/>
        <v xml:space="preserve"> - </v>
      </c>
      <c r="AU987" s="477" t="str">
        <f>IFERROR(VLOOKUP(B987,adm!$C$2:$E$36,3,FALSE),"")</f>
        <v/>
      </c>
      <c r="AV987" s="258"/>
      <c r="AW987" s="122"/>
      <c r="AX987" s="122"/>
      <c r="AY987" s="122"/>
      <c r="AZ987" s="122"/>
      <c r="BA987" s="122"/>
    </row>
    <row r="988" spans="1:53" ht="15" customHeight="1" x14ac:dyDescent="0.25">
      <c r="A988" s="812">
        <v>987</v>
      </c>
      <c r="B988" s="123"/>
      <c r="C988" s="131"/>
      <c r="D988" s="124"/>
      <c r="E988" s="543"/>
      <c r="F988" s="124"/>
      <c r="G988" s="681"/>
      <c r="H988" s="125"/>
      <c r="I988" s="742"/>
      <c r="J988" s="126"/>
      <c r="K988" s="701"/>
      <c r="L988" s="126"/>
      <c r="M988" s="125"/>
      <c r="N988" s="132" t="str">
        <f t="shared" si="127"/>
        <v>987</v>
      </c>
      <c r="O988" s="478"/>
      <c r="P988" s="478"/>
      <c r="Q988" s="125"/>
      <c r="R988" s="127"/>
      <c r="S988" s="127"/>
      <c r="T988" s="133" t="str">
        <f t="shared" si="128"/>
        <v/>
      </c>
      <c r="U988" s="134" t="str">
        <f t="shared" si="129"/>
        <v/>
      </c>
      <c r="V988" s="125"/>
      <c r="W988" s="125"/>
      <c r="X988" s="125"/>
      <c r="Y988" s="125"/>
      <c r="Z988" s="128"/>
      <c r="AA988" s="692" t="str">
        <f t="shared" si="122"/>
        <v>ERROR</v>
      </c>
      <c r="AB988" s="128"/>
      <c r="AC988" s="128"/>
      <c r="AD988" s="635"/>
      <c r="AE988" s="131" t="str">
        <f t="shared" si="123"/>
        <v>ERROR</v>
      </c>
      <c r="AF988" s="479"/>
      <c r="AG988" s="690"/>
      <c r="AH988" s="481"/>
      <c r="AI988" s="689"/>
      <c r="AJ988" s="480"/>
      <c r="AK988" s="127"/>
      <c r="AL988" s="125"/>
      <c r="AM988" s="125"/>
      <c r="AN988" s="128"/>
      <c r="AO988" s="128"/>
      <c r="AP988" s="125"/>
      <c r="AQ988" s="705"/>
      <c r="AR988" s="96" t="str">
        <f t="shared" si="124"/>
        <v/>
      </c>
      <c r="AS988" s="96" t="str">
        <f t="shared" si="125"/>
        <v/>
      </c>
      <c r="AT988" s="132" t="str">
        <f t="shared" si="126"/>
        <v xml:space="preserve"> - </v>
      </c>
      <c r="AU988" s="477" t="str">
        <f>IFERROR(VLOOKUP(B988,adm!$C$2:$E$36,3,FALSE),"")</f>
        <v/>
      </c>
      <c r="AV988" s="258"/>
      <c r="AW988" s="122"/>
      <c r="AX988" s="122"/>
      <c r="AY988" s="122"/>
      <c r="AZ988" s="122"/>
      <c r="BA988" s="122"/>
    </row>
    <row r="989" spans="1:53" ht="15" customHeight="1" x14ac:dyDescent="0.25">
      <c r="A989" s="812">
        <v>988</v>
      </c>
      <c r="B989" s="123"/>
      <c r="C989" s="131"/>
      <c r="D989" s="124"/>
      <c r="E989" s="543"/>
      <c r="F989" s="124"/>
      <c r="G989" s="681"/>
      <c r="H989" s="125"/>
      <c r="I989" s="742"/>
      <c r="J989" s="126"/>
      <c r="K989" s="701"/>
      <c r="L989" s="126"/>
      <c r="M989" s="125"/>
      <c r="N989" s="132" t="str">
        <f t="shared" si="127"/>
        <v>988</v>
      </c>
      <c r="O989" s="478"/>
      <c r="P989" s="478"/>
      <c r="Q989" s="125"/>
      <c r="R989" s="127"/>
      <c r="S989" s="127"/>
      <c r="T989" s="133" t="str">
        <f t="shared" si="128"/>
        <v/>
      </c>
      <c r="U989" s="134" t="str">
        <f t="shared" si="129"/>
        <v/>
      </c>
      <c r="V989" s="125"/>
      <c r="W989" s="125"/>
      <c r="X989" s="125"/>
      <c r="Y989" s="125"/>
      <c r="Z989" s="128"/>
      <c r="AA989" s="692" t="str">
        <f t="shared" si="122"/>
        <v>ERROR</v>
      </c>
      <c r="AB989" s="128"/>
      <c r="AC989" s="128"/>
      <c r="AD989" s="635"/>
      <c r="AE989" s="131" t="str">
        <f t="shared" si="123"/>
        <v>ERROR</v>
      </c>
      <c r="AF989" s="479"/>
      <c r="AG989" s="690"/>
      <c r="AH989" s="481"/>
      <c r="AI989" s="689"/>
      <c r="AJ989" s="480"/>
      <c r="AK989" s="127"/>
      <c r="AL989" s="125"/>
      <c r="AM989" s="125"/>
      <c r="AN989" s="128"/>
      <c r="AO989" s="128"/>
      <c r="AP989" s="125"/>
      <c r="AQ989" s="705"/>
      <c r="AR989" s="96" t="str">
        <f t="shared" si="124"/>
        <v/>
      </c>
      <c r="AS989" s="96" t="str">
        <f t="shared" si="125"/>
        <v/>
      </c>
      <c r="AT989" s="132" t="str">
        <f t="shared" si="126"/>
        <v xml:space="preserve"> - </v>
      </c>
      <c r="AU989" s="477" t="str">
        <f>IFERROR(VLOOKUP(B989,adm!$C$2:$E$36,3,FALSE),"")</f>
        <v/>
      </c>
      <c r="AV989" s="258"/>
      <c r="AW989" s="122"/>
      <c r="AX989" s="122"/>
      <c r="AY989" s="122"/>
      <c r="AZ989" s="122"/>
      <c r="BA989" s="122"/>
    </row>
    <row r="990" spans="1:53" ht="15" customHeight="1" x14ac:dyDescent="0.25">
      <c r="A990" s="812">
        <v>989</v>
      </c>
      <c r="B990" s="123"/>
      <c r="C990" s="131"/>
      <c r="D990" s="124"/>
      <c r="E990" s="543"/>
      <c r="F990" s="124"/>
      <c r="G990" s="681"/>
      <c r="H990" s="125"/>
      <c r="I990" s="742"/>
      <c r="J990" s="126"/>
      <c r="K990" s="701"/>
      <c r="L990" s="126"/>
      <c r="M990" s="125"/>
      <c r="N990" s="132" t="str">
        <f t="shared" si="127"/>
        <v>989</v>
      </c>
      <c r="O990" s="478"/>
      <c r="P990" s="478"/>
      <c r="Q990" s="125"/>
      <c r="R990" s="127"/>
      <c r="S990" s="127"/>
      <c r="T990" s="133" t="str">
        <f t="shared" si="128"/>
        <v/>
      </c>
      <c r="U990" s="134" t="str">
        <f t="shared" si="129"/>
        <v/>
      </c>
      <c r="V990" s="125"/>
      <c r="W990" s="125"/>
      <c r="X990" s="125"/>
      <c r="Y990" s="125"/>
      <c r="Z990" s="128"/>
      <c r="AA990" s="692" t="str">
        <f t="shared" si="122"/>
        <v>ERROR</v>
      </c>
      <c r="AB990" s="128"/>
      <c r="AC990" s="128"/>
      <c r="AD990" s="635"/>
      <c r="AE990" s="131" t="str">
        <f t="shared" si="123"/>
        <v>ERROR</v>
      </c>
      <c r="AF990" s="479"/>
      <c r="AG990" s="690"/>
      <c r="AH990" s="481"/>
      <c r="AI990" s="689"/>
      <c r="AJ990" s="480"/>
      <c r="AK990" s="127"/>
      <c r="AL990" s="125"/>
      <c r="AM990" s="125"/>
      <c r="AN990" s="128"/>
      <c r="AO990" s="128"/>
      <c r="AP990" s="125"/>
      <c r="AQ990" s="705"/>
      <c r="AR990" s="96" t="str">
        <f t="shared" si="124"/>
        <v/>
      </c>
      <c r="AS990" s="96" t="str">
        <f t="shared" si="125"/>
        <v/>
      </c>
      <c r="AT990" s="132" t="str">
        <f t="shared" si="126"/>
        <v xml:space="preserve"> - </v>
      </c>
      <c r="AU990" s="477" t="str">
        <f>IFERROR(VLOOKUP(B990,adm!$C$2:$E$36,3,FALSE),"")</f>
        <v/>
      </c>
      <c r="AV990" s="258"/>
      <c r="AW990" s="122"/>
      <c r="AX990" s="122"/>
      <c r="AY990" s="122"/>
      <c r="AZ990" s="122"/>
      <c r="BA990" s="122"/>
    </row>
    <row r="991" spans="1:53" ht="15" customHeight="1" x14ac:dyDescent="0.25">
      <c r="A991" s="812">
        <v>990</v>
      </c>
      <c r="B991" s="123"/>
      <c r="C991" s="131"/>
      <c r="D991" s="124"/>
      <c r="E991" s="543"/>
      <c r="F991" s="124"/>
      <c r="G991" s="681"/>
      <c r="H991" s="125"/>
      <c r="I991" s="742"/>
      <c r="J991" s="126"/>
      <c r="K991" s="701"/>
      <c r="L991" s="126"/>
      <c r="M991" s="125"/>
      <c r="N991" s="132" t="str">
        <f t="shared" si="127"/>
        <v>990</v>
      </c>
      <c r="O991" s="478"/>
      <c r="P991" s="478"/>
      <c r="Q991" s="125"/>
      <c r="R991" s="127"/>
      <c r="S991" s="127"/>
      <c r="T991" s="133" t="str">
        <f t="shared" si="128"/>
        <v/>
      </c>
      <c r="U991" s="134" t="str">
        <f t="shared" si="129"/>
        <v/>
      </c>
      <c r="V991" s="125"/>
      <c r="W991" s="125"/>
      <c r="X991" s="125"/>
      <c r="Y991" s="125"/>
      <c r="Z991" s="128"/>
      <c r="AA991" s="692" t="str">
        <f t="shared" si="122"/>
        <v>ERROR</v>
      </c>
      <c r="AB991" s="128"/>
      <c r="AC991" s="128"/>
      <c r="AD991" s="635"/>
      <c r="AE991" s="131" t="str">
        <f t="shared" si="123"/>
        <v>ERROR</v>
      </c>
      <c r="AF991" s="479"/>
      <c r="AG991" s="690"/>
      <c r="AH991" s="481"/>
      <c r="AI991" s="689"/>
      <c r="AJ991" s="480"/>
      <c r="AK991" s="127"/>
      <c r="AL991" s="125"/>
      <c r="AM991" s="125"/>
      <c r="AN991" s="128"/>
      <c r="AO991" s="128"/>
      <c r="AP991" s="125"/>
      <c r="AQ991" s="705"/>
      <c r="AR991" s="96" t="str">
        <f t="shared" si="124"/>
        <v/>
      </c>
      <c r="AS991" s="96" t="str">
        <f t="shared" si="125"/>
        <v/>
      </c>
      <c r="AT991" s="132" t="str">
        <f t="shared" si="126"/>
        <v xml:space="preserve"> - </v>
      </c>
      <c r="AU991" s="477" t="str">
        <f>IFERROR(VLOOKUP(B991,adm!$C$2:$E$36,3,FALSE),"")</f>
        <v/>
      </c>
      <c r="AV991" s="258"/>
      <c r="AW991" s="122"/>
      <c r="AX991" s="122"/>
      <c r="AY991" s="122"/>
      <c r="AZ991" s="122"/>
      <c r="BA991" s="122"/>
    </row>
    <row r="992" spans="1:53" ht="15" customHeight="1" x14ac:dyDescent="0.25">
      <c r="A992" s="812">
        <v>991</v>
      </c>
      <c r="B992" s="123"/>
      <c r="C992" s="131"/>
      <c r="D992" s="124"/>
      <c r="E992" s="543"/>
      <c r="F992" s="124"/>
      <c r="G992" s="681"/>
      <c r="H992" s="125"/>
      <c r="I992" s="742"/>
      <c r="J992" s="126"/>
      <c r="K992" s="701"/>
      <c r="L992" s="126"/>
      <c r="M992" s="125"/>
      <c r="N992" s="132" t="str">
        <f t="shared" si="127"/>
        <v>991</v>
      </c>
      <c r="O992" s="478"/>
      <c r="P992" s="478"/>
      <c r="Q992" s="125"/>
      <c r="R992" s="127"/>
      <c r="S992" s="127"/>
      <c r="T992" s="133" t="str">
        <f t="shared" si="128"/>
        <v/>
      </c>
      <c r="U992" s="134" t="str">
        <f t="shared" si="129"/>
        <v/>
      </c>
      <c r="V992" s="125"/>
      <c r="W992" s="125"/>
      <c r="X992" s="125"/>
      <c r="Y992" s="125"/>
      <c r="Z992" s="128"/>
      <c r="AA992" s="692" t="str">
        <f t="shared" si="122"/>
        <v>ERROR</v>
      </c>
      <c r="AB992" s="128"/>
      <c r="AC992" s="128"/>
      <c r="AD992" s="635"/>
      <c r="AE992" s="131" t="str">
        <f t="shared" si="123"/>
        <v>ERROR</v>
      </c>
      <c r="AF992" s="479"/>
      <c r="AG992" s="690"/>
      <c r="AH992" s="481"/>
      <c r="AI992" s="689"/>
      <c r="AJ992" s="480"/>
      <c r="AK992" s="127"/>
      <c r="AL992" s="125"/>
      <c r="AM992" s="125"/>
      <c r="AN992" s="128"/>
      <c r="AO992" s="128"/>
      <c r="AP992" s="125"/>
      <c r="AQ992" s="705"/>
      <c r="AR992" s="96" t="str">
        <f t="shared" si="124"/>
        <v/>
      </c>
      <c r="AS992" s="96" t="str">
        <f t="shared" si="125"/>
        <v/>
      </c>
      <c r="AT992" s="132" t="str">
        <f t="shared" si="126"/>
        <v xml:space="preserve"> - </v>
      </c>
      <c r="AU992" s="477" t="str">
        <f>IFERROR(VLOOKUP(B992,adm!$C$2:$E$36,3,FALSE),"")</f>
        <v/>
      </c>
      <c r="AV992" s="258"/>
      <c r="AW992" s="122"/>
      <c r="AX992" s="122"/>
      <c r="AY992" s="122"/>
      <c r="AZ992" s="122"/>
      <c r="BA992" s="122"/>
    </row>
    <row r="993" spans="1:53" ht="15" customHeight="1" x14ac:dyDescent="0.25">
      <c r="A993" s="812">
        <v>992</v>
      </c>
      <c r="B993" s="123"/>
      <c r="C993" s="131"/>
      <c r="D993" s="124"/>
      <c r="E993" s="543"/>
      <c r="F993" s="124"/>
      <c r="G993" s="681"/>
      <c r="H993" s="125"/>
      <c r="I993" s="742"/>
      <c r="J993" s="126"/>
      <c r="K993" s="701"/>
      <c r="L993" s="126"/>
      <c r="M993" s="125"/>
      <c r="N993" s="132" t="str">
        <f t="shared" si="127"/>
        <v>992</v>
      </c>
      <c r="O993" s="478"/>
      <c r="P993" s="478"/>
      <c r="Q993" s="125"/>
      <c r="R993" s="127"/>
      <c r="S993" s="127"/>
      <c r="T993" s="133" t="str">
        <f t="shared" si="128"/>
        <v/>
      </c>
      <c r="U993" s="134" t="str">
        <f t="shared" si="129"/>
        <v/>
      </c>
      <c r="V993" s="125"/>
      <c r="W993" s="125"/>
      <c r="X993" s="125"/>
      <c r="Y993" s="125"/>
      <c r="Z993" s="128"/>
      <c r="AA993" s="692" t="str">
        <f t="shared" si="122"/>
        <v>ERROR</v>
      </c>
      <c r="AB993" s="128"/>
      <c r="AC993" s="128"/>
      <c r="AD993" s="635"/>
      <c r="AE993" s="131" t="str">
        <f t="shared" si="123"/>
        <v>ERROR</v>
      </c>
      <c r="AF993" s="479"/>
      <c r="AG993" s="690"/>
      <c r="AH993" s="481"/>
      <c r="AI993" s="689"/>
      <c r="AJ993" s="480"/>
      <c r="AK993" s="127"/>
      <c r="AL993" s="125"/>
      <c r="AM993" s="125"/>
      <c r="AN993" s="128"/>
      <c r="AO993" s="128"/>
      <c r="AP993" s="125"/>
      <c r="AQ993" s="705"/>
      <c r="AR993" s="96" t="str">
        <f t="shared" si="124"/>
        <v/>
      </c>
      <c r="AS993" s="96" t="str">
        <f t="shared" si="125"/>
        <v/>
      </c>
      <c r="AT993" s="132" t="str">
        <f t="shared" si="126"/>
        <v xml:space="preserve"> - </v>
      </c>
      <c r="AU993" s="477" t="str">
        <f>IFERROR(VLOOKUP(B993,adm!$C$2:$E$36,3,FALSE),"")</f>
        <v/>
      </c>
      <c r="AV993" s="258"/>
      <c r="AW993" s="122"/>
      <c r="AX993" s="122"/>
      <c r="AY993" s="122"/>
      <c r="AZ993" s="122"/>
      <c r="BA993" s="122"/>
    </row>
    <row r="994" spans="1:53" ht="15" customHeight="1" x14ac:dyDescent="0.25">
      <c r="A994" s="812">
        <v>993</v>
      </c>
      <c r="B994" s="123"/>
      <c r="C994" s="131"/>
      <c r="D994" s="124"/>
      <c r="E994" s="543"/>
      <c r="F994" s="124"/>
      <c r="G994" s="681"/>
      <c r="H994" s="125"/>
      <c r="I994" s="742"/>
      <c r="J994" s="126"/>
      <c r="K994" s="701"/>
      <c r="L994" s="126"/>
      <c r="M994" s="125"/>
      <c r="N994" s="132" t="str">
        <f t="shared" si="127"/>
        <v>993</v>
      </c>
      <c r="O994" s="478"/>
      <c r="P994" s="478"/>
      <c r="Q994" s="125"/>
      <c r="R994" s="127"/>
      <c r="S994" s="127"/>
      <c r="T994" s="133" t="str">
        <f t="shared" si="128"/>
        <v/>
      </c>
      <c r="U994" s="134" t="str">
        <f t="shared" si="129"/>
        <v/>
      </c>
      <c r="V994" s="125"/>
      <c r="W994" s="125"/>
      <c r="X994" s="125"/>
      <c r="Y994" s="125"/>
      <c r="Z994" s="128"/>
      <c r="AA994" s="692" t="str">
        <f t="shared" si="122"/>
        <v>ERROR</v>
      </c>
      <c r="AB994" s="128"/>
      <c r="AC994" s="128"/>
      <c r="AD994" s="635"/>
      <c r="AE994" s="131" t="str">
        <f t="shared" si="123"/>
        <v>ERROR</v>
      </c>
      <c r="AF994" s="479"/>
      <c r="AG994" s="690"/>
      <c r="AH994" s="481"/>
      <c r="AI994" s="689"/>
      <c r="AJ994" s="480"/>
      <c r="AK994" s="127"/>
      <c r="AL994" s="125"/>
      <c r="AM994" s="125"/>
      <c r="AN994" s="128"/>
      <c r="AO994" s="128"/>
      <c r="AP994" s="125"/>
      <c r="AQ994" s="705"/>
      <c r="AR994" s="96" t="str">
        <f t="shared" si="124"/>
        <v/>
      </c>
      <c r="AS994" s="96" t="str">
        <f t="shared" si="125"/>
        <v/>
      </c>
      <c r="AT994" s="132" t="str">
        <f t="shared" si="126"/>
        <v xml:space="preserve"> - </v>
      </c>
      <c r="AU994" s="477" t="str">
        <f>IFERROR(VLOOKUP(B994,adm!$C$2:$E$36,3,FALSE),"")</f>
        <v/>
      </c>
      <c r="AV994" s="258"/>
      <c r="AW994" s="122"/>
      <c r="AX994" s="122"/>
      <c r="AY994" s="122"/>
      <c r="AZ994" s="122"/>
      <c r="BA994" s="122"/>
    </row>
  </sheetData>
  <sheetProtection selectLockedCells="1"/>
  <conditionalFormatting sqref="AA2:AB994">
    <cfRule type="containsText" dxfId="110" priority="1" operator="containsText" text="Desnutrición">
      <formula>NOT(ISERROR(SEARCH("Desnutrición",AA2)))</formula>
    </cfRule>
  </conditionalFormatting>
  <conditionalFormatting sqref="AE2:AE994">
    <cfRule type="containsText" dxfId="109" priority="2" operator="containsText" text="Desnutrición">
      <formula>NOT(ISERROR(SEARCH("Desnutrición",AE2)))</formula>
    </cfRule>
  </conditionalFormatting>
  <dataValidations count="8">
    <dataValidation type="decimal" allowBlank="1" showErrorMessage="1" sqref="Z2:Z994">
      <formula1>0</formula1>
      <formula2>35</formula2>
    </dataValidation>
    <dataValidation allowBlank="1" showErrorMessage="1" sqref="U2:U994 AR2:AS994 AE2:AE994 AH1:AH1048576 AI1 AD1:AD15 AD17:AD994 AN995:AN1048576 I2:I994"/>
    <dataValidation type="date" allowBlank="1" showErrorMessage="1" sqref="AJ2:AK994">
      <formula1>1</formula1>
      <formula2>401769</formula2>
    </dataValidation>
    <dataValidation type="date" allowBlank="1" showInputMessage="1" showErrorMessage="1" sqref="T995:U1048576 R2:S994">
      <formula1>1</formula1>
      <formula2>402133</formula2>
    </dataValidation>
    <dataValidation type="list" allowBlank="1" showInputMessage="1" showErrorMessage="1" sqref="H2:H994">
      <formula1>"Indígena, Afrodescendiente, Mestizo, SD"</formula1>
    </dataValidation>
    <dataValidation type="list" allowBlank="1" showErrorMessage="1" sqref="AI2:AI994">
      <formula1>"Sales de rehidratación oral, Amoxicilina, Ambos insumos, Lactovisoy, Ninguno, Otro…incluir en las observaciones."</formula1>
    </dataValidation>
    <dataValidation type="decimal" errorStyle="warning" allowBlank="1" showErrorMessage="1" errorTitle="REVISAR DATOS" error="Por favor revisar los valores" sqref="AB2:AB994">
      <formula1>40</formula1>
      <formula2>140</formula2>
    </dataValidation>
    <dataValidation type="decimal" errorStyle="warning" allowBlank="1" showErrorMessage="1" errorTitle="ERROR DE DATOS" error="Por favor revisar valores " sqref="AC2:AC994">
      <formula1>1.5</formula1>
      <formula2>35</formula2>
    </dataValidation>
  </dataValidations>
  <printOptions horizontalCentered="1" verticalCentered="1"/>
  <pageMargins left="0.23622047244094491" right="0.23622047244094491" top="0.35433070866141736" bottom="0.35433070866141736" header="0" footer="0"/>
  <pageSetup paperSize="5" fitToHeight="0" orientation="landscape" r:id="rId1"/>
  <ignoredErrors>
    <ignoredError sqref="AE16:AE17" calculatedColumn="1"/>
  </ignoredErrors>
  <tableParts count="1">
    <tablePart r:id="rId2"/>
  </tableParts>
  <extLst>
    <ext xmlns:x14="http://schemas.microsoft.com/office/spreadsheetml/2009/9/main" uri="{CCE6A557-97BC-4b89-ADB6-D9C93CAAB3DF}">
      <x14:dataValidations xmlns:xm="http://schemas.microsoft.com/office/excel/2006/main" count="17">
        <x14:dataValidation type="list" allowBlank="1" showErrorMessage="1">
          <x14:formula1>
            <xm:f>'LISTAS DE VALIDACION'!$AR$2:$AR$8</xm:f>
          </x14:formula1>
          <xm:sqref>AI995:AI1048576</xm:sqref>
        </x14:dataValidation>
        <x14:dataValidation type="list" allowBlank="1" showErrorMessage="1">
          <x14:formula1>
            <xm:f>'LISTAS DE VALIDACION'!$K$2:$K$5</xm:f>
          </x14:formula1>
          <xm:sqref>J2:J994</xm:sqref>
        </x14:dataValidation>
        <x14:dataValidation type="list" allowBlank="1" showErrorMessage="1">
          <x14:formula1>
            <xm:f>'LISTAS DE VALIDACION'!$AT$2:$AT$4</xm:f>
          </x14:formula1>
          <xm:sqref>AF2:AF994</xm:sqref>
        </x14:dataValidation>
        <x14:dataValidation type="list" allowBlank="1" showErrorMessage="1">
          <x14:formula1>
            <xm:f>'LISTAS DE VALIDACION'!$BA$2:$BA$5</xm:f>
          </x14:formula1>
          <xm:sqref>AO2:AO994</xm:sqref>
        </x14:dataValidation>
        <x14:dataValidation type="list" allowBlank="1" showErrorMessage="1">
          <x14:formula1>
            <xm:f>'LISTAS DE VALIDACION'!$AM$2:$AM$4</xm:f>
          </x14:formula1>
          <xm:sqref>X2:X994</xm:sqref>
        </x14:dataValidation>
        <x14:dataValidation type="list" allowBlank="1" showErrorMessage="1">
          <x14:formula1>
            <xm:f>'LISTAS DE VALIDACION'!$BB$2:$BB$4</xm:f>
          </x14:formula1>
          <xm:sqref>AP2:AP994</xm:sqref>
        </x14:dataValidation>
        <x14:dataValidation type="list" allowBlank="1" showErrorMessage="1">
          <x14:formula1>
            <xm:f>'LISTAS DE VALIDACION'!$AL$2:$AL$8</xm:f>
          </x14:formula1>
          <xm:sqref>W2:W994</xm:sqref>
        </x14:dataValidation>
        <x14:dataValidation type="list" allowBlank="1" showErrorMessage="1">
          <x14:formula1>
            <xm:f>'LISTAS DE VALIDACION'!$AZ$2:$AZ$13</xm:f>
          </x14:formula1>
          <xm:sqref>AN2:AN994</xm:sqref>
        </x14:dataValidation>
        <x14:dataValidation type="list" allowBlank="1" showErrorMessage="1">
          <x14:formula1>
            <xm:f>'LISTAS DE VALIDACION'!$R$2:$R$3</xm:f>
          </x14:formula1>
          <xm:sqref>Q2:Q994</xm:sqref>
        </x14:dataValidation>
        <x14:dataValidation type="list" allowBlank="1" showErrorMessage="1">
          <x14:formula1>
            <xm:f>'LISTAS DE VALIDACION'!$M$2:$M$4</xm:f>
          </x14:formula1>
          <xm:sqref>N995:N1048576</xm:sqref>
        </x14:dataValidation>
        <x14:dataValidation type="list" allowBlank="1" showErrorMessage="1">
          <x14:formula1>
            <xm:f>'LISTAS DE VALIDACION'!$M$2:$M$6</xm:f>
          </x14:formula1>
          <xm:sqref>L2:L994</xm:sqref>
        </x14:dataValidation>
        <x14:dataValidation type="list" allowBlank="1" showInputMessage="1" showErrorMessage="1">
          <x14:formula1>
            <xm:f>'LISTAS DE VALIDACION'!$BG$2:$BG$4</xm:f>
          </x14:formula1>
          <xm:sqref>AV2:AV994</xm:sqref>
        </x14:dataValidation>
        <x14:dataValidation type="list" allowBlank="1" showErrorMessage="1">
          <x14:formula1>
            <xm:f>'LISTAS DE VALIDACION'!$N$2:$N$14</xm:f>
          </x14:formula1>
          <xm:sqref>O995:O1048576 M2:M994</xm:sqref>
        </x14:dataValidation>
        <x14:dataValidation type="list" allowBlank="1" showErrorMessage="1">
          <x14:formula1>
            <xm:f>'LISTAS DE VALIDACION'!$AK$2:$AK$4</xm:f>
          </x14:formula1>
          <xm:sqref>X995:X1048576 V2:V994</xm:sqref>
        </x14:dataValidation>
        <x14:dataValidation type="list" allowBlank="1" showErrorMessage="1">
          <x14:formula1>
            <xm:f>'LISTAS DE VALIDACION'!$AU$2:$AU$6</xm:f>
          </x14:formula1>
          <xm:sqref>AG2:AG994</xm:sqref>
        </x14:dataValidation>
        <x14:dataValidation type="list" allowBlank="1" showErrorMessage="1">
          <x14:formula1>
            <xm:f>'LISTAS DE VALIDACION'!$L$2:$L$10</xm:f>
          </x14:formula1>
          <xm:sqref>K2:K994</xm:sqref>
        </x14:dataValidation>
        <x14:dataValidation type="list" allowBlank="1" showErrorMessage="1">
          <x14:formula1>
            <xm:f>'Validación Actividades'!$X$2:$X$42</xm:f>
          </x14:formula1>
          <xm:sqref>B2:B994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AJ3534"/>
  <sheetViews>
    <sheetView showGridLines="0" tabSelected="1" zoomScale="80" zoomScaleNormal="80" workbookViewId="0">
      <pane xSplit="1" ySplit="1" topLeftCell="B2" activePane="bottomRight" state="frozen"/>
      <selection activeCell="BE11" sqref="BE11"/>
      <selection pane="topRight" activeCell="BE11" sqref="BE11"/>
      <selection pane="bottomLeft" activeCell="BE11" sqref="BE11"/>
      <selection pane="bottomRight" activeCell="F19" sqref="F19"/>
    </sheetView>
  </sheetViews>
  <sheetFormatPr baseColWidth="10" defaultColWidth="12.625" defaultRowHeight="15" customHeight="1" x14ac:dyDescent="0.25"/>
  <cols>
    <col min="1" max="1" width="4.625" customWidth="1"/>
    <col min="2" max="2" width="17" style="406" customWidth="1"/>
    <col min="3" max="3" width="13.875" customWidth="1"/>
    <col min="4" max="4" width="11.75" customWidth="1"/>
    <col min="5" max="5" width="25.25" customWidth="1"/>
    <col min="6" max="6" width="19.5" customWidth="1"/>
    <col min="7" max="7" width="27" customWidth="1"/>
    <col min="8" max="8" width="19" customWidth="1"/>
    <col min="9" max="9" width="18.375" style="130" customWidth="1"/>
    <col min="10" max="10" width="24.875" style="136" customWidth="1"/>
    <col min="11" max="11" width="28.25" style="136" customWidth="1"/>
    <col min="12" max="13" width="25.25" style="136" customWidth="1"/>
    <col min="14" max="14" width="20.75" style="130" customWidth="1"/>
    <col min="15" max="15" width="23.375" style="136" customWidth="1"/>
    <col min="16" max="16" width="21.375" style="136" customWidth="1"/>
    <col min="17" max="17" width="11.75" customWidth="1"/>
    <col min="18" max="18" width="12.625" style="136"/>
    <col min="19" max="19" width="16.625" customWidth="1"/>
    <col min="20" max="20" width="16.75" style="136" customWidth="1"/>
    <col min="21" max="21" width="13.375" style="686" customWidth="1"/>
    <col min="22" max="22" width="21.25" style="686" customWidth="1"/>
    <col min="23" max="23" width="24.75" style="136" customWidth="1"/>
    <col min="24" max="24" width="22.25" style="136" customWidth="1"/>
    <col min="25" max="25" width="19" style="136" customWidth="1"/>
    <col min="26" max="26" width="28.75" style="122" customWidth="1"/>
    <col min="27" max="27" width="27.75" style="136" customWidth="1"/>
    <col min="28" max="28" width="26.125" style="136" customWidth="1"/>
    <col min="29" max="29" width="31.5" style="136" customWidth="1"/>
    <col min="30" max="30" width="25.625" style="152" customWidth="1"/>
    <col min="31" max="33" width="25.625" customWidth="1"/>
    <col min="35" max="35" width="25.625" style="256" customWidth="1"/>
    <col min="36" max="36" width="10" style="136" customWidth="1"/>
    <col min="37" max="16384" width="12.625" style="136"/>
  </cols>
  <sheetData>
    <row r="1" spans="1:35" ht="53.25" customHeight="1" x14ac:dyDescent="0.25">
      <c r="A1" s="789" t="s">
        <v>9</v>
      </c>
      <c r="B1" s="35" t="s">
        <v>16</v>
      </c>
      <c r="C1" s="35" t="s">
        <v>2</v>
      </c>
      <c r="D1" s="147" t="s">
        <v>3</v>
      </c>
      <c r="E1" s="634" t="s">
        <v>3172</v>
      </c>
      <c r="F1" s="121" t="s">
        <v>1008</v>
      </c>
      <c r="G1" s="121" t="s">
        <v>3173</v>
      </c>
      <c r="H1" s="121" t="s">
        <v>22</v>
      </c>
      <c r="I1" s="759" t="s">
        <v>1009</v>
      </c>
      <c r="J1" s="741" t="s">
        <v>13</v>
      </c>
      <c r="K1" s="721" t="s">
        <v>6</v>
      </c>
      <c r="L1" s="721" t="s">
        <v>7</v>
      </c>
      <c r="M1" s="721" t="s">
        <v>3203</v>
      </c>
      <c r="N1" s="721" t="s">
        <v>28</v>
      </c>
      <c r="O1" s="721" t="s">
        <v>33</v>
      </c>
      <c r="P1" s="721" t="s">
        <v>36</v>
      </c>
      <c r="Q1" s="739" t="s">
        <v>42</v>
      </c>
      <c r="R1" s="731" t="s">
        <v>44</v>
      </c>
      <c r="S1" s="732" t="s">
        <v>57</v>
      </c>
      <c r="T1" s="732" t="s">
        <v>56</v>
      </c>
      <c r="U1" s="733" t="s">
        <v>3174</v>
      </c>
      <c r="V1" s="738" t="s">
        <v>66</v>
      </c>
      <c r="W1" s="734" t="s">
        <v>53</v>
      </c>
      <c r="X1" s="738" t="s">
        <v>3202</v>
      </c>
      <c r="Y1" s="737" t="s">
        <v>1664</v>
      </c>
      <c r="Z1" s="737" t="s">
        <v>63</v>
      </c>
      <c r="AA1" s="735" t="s">
        <v>1534</v>
      </c>
      <c r="AB1" s="736" t="s">
        <v>1713</v>
      </c>
      <c r="AC1" s="790" t="s">
        <v>74</v>
      </c>
      <c r="AD1" s="35" t="s">
        <v>19</v>
      </c>
      <c r="AE1" s="35" t="s">
        <v>20</v>
      </c>
      <c r="AF1" s="35" t="s">
        <v>21</v>
      </c>
      <c r="AG1" s="135"/>
      <c r="AH1" s="136"/>
      <c r="AI1" s="136"/>
    </row>
    <row r="2" spans="1:35" x14ac:dyDescent="0.25">
      <c r="A2" s="424">
        <v>1</v>
      </c>
      <c r="B2" s="678"/>
      <c r="C2" s="138"/>
      <c r="D2" s="137"/>
      <c r="E2" s="137"/>
      <c r="F2" s="129"/>
      <c r="G2" s="138"/>
      <c r="H2" s="138"/>
      <c r="I2" s="127"/>
      <c r="J2" s="138"/>
      <c r="K2" s="137"/>
      <c r="L2" s="709"/>
      <c r="M2" s="743"/>
      <c r="N2" s="480"/>
      <c r="O2" s="137"/>
      <c r="P2" s="139"/>
      <c r="Q2" s="145" t="str">
        <f>IF(N2="","",((YEAR(I2)-YEAR(N2))*12+MONTH(I2)-MONTH(N2))/12)</f>
        <v/>
      </c>
      <c r="R2" s="140"/>
      <c r="S2" s="141"/>
      <c r="T2" s="141"/>
      <c r="U2" s="683" t="e">
        <f t="shared" ref="U2:U65" si="0">(S2/((T2/100)*(T2/100)))</f>
        <v>#DIV/0!</v>
      </c>
      <c r="V2" s="740" t="e">
        <f t="shared" ref="V2:V65" si="1">IF(U2&lt;18.5,"Bajo Peso ",IF(AND(U2&gt;=18.5,U2&lt;25),"Adecuado ",IF(AND(U2&gt;=25,U2&lt;30),"Sobrepeso  ",IF(U2&gt;=30,"Obesidad","Obesidad"))))</f>
        <v>#DIV/0!</v>
      </c>
      <c r="W2" s="141"/>
      <c r="X2" s="146" t="str">
        <f>IF(ISBLANK(W2),"ERROR",IF(AND(W2&gt;=23,W2&lt;=50),"Peso Normal",IF(AND(W2&lt;23,W2&gt;=15),"Bajo peso",IF(W2&lt;15,"Dato inválido",IF(W2&gt;50,"Dato inválido")))))</f>
        <v>ERROR</v>
      </c>
      <c r="Y2" s="128"/>
      <c r="Z2" s="141"/>
      <c r="AA2" s="141"/>
      <c r="AB2" s="141"/>
      <c r="AC2" s="258"/>
      <c r="AD2" s="473" t="str">
        <f t="shared" ref="AD2:AD33" si="2">IF(I2="","",TEXT(I2,"MMMM"))</f>
        <v/>
      </c>
      <c r="AE2" s="473" t="str">
        <f t="shared" ref="AE2:AE33" si="3">IF(I2="","",TEXT(I2,"YYYY"))</f>
        <v/>
      </c>
      <c r="AF2" s="474" t="str">
        <f>Tabla3[[#This Row],[DIOCESIS]]&amp;" "&amp;"-"&amp;" "&amp;Tabla3[[#This Row],[PARROQUIA ECLESIAL / CENTRO CENTINELA]]</f>
        <v xml:space="preserve"> - </v>
      </c>
      <c r="AG2" s="142"/>
      <c r="AH2" s="136"/>
      <c r="AI2" s="136"/>
    </row>
    <row r="3" spans="1:35" x14ac:dyDescent="0.25">
      <c r="A3" s="424">
        <f t="shared" ref="A3:A34" si="4">A2+1</f>
        <v>2</v>
      </c>
      <c r="B3" s="678"/>
      <c r="C3" s="138"/>
      <c r="D3" s="137"/>
      <c r="E3" s="137"/>
      <c r="F3" s="129"/>
      <c r="G3" s="138"/>
      <c r="H3" s="138"/>
      <c r="I3" s="129"/>
      <c r="J3" s="138"/>
      <c r="K3" s="137"/>
      <c r="L3" s="709"/>
      <c r="M3" s="743"/>
      <c r="N3" s="711"/>
      <c r="O3" s="137"/>
      <c r="P3" s="139"/>
      <c r="Q3" s="145" t="str">
        <f t="shared" ref="Q3:Q66" si="5">IF(N3="","",((YEAR(I3)-YEAR(N3))*12+MONTH(I3)-MONTH(N3))/12)</f>
        <v/>
      </c>
      <c r="R3" s="140"/>
      <c r="S3" s="141"/>
      <c r="T3" s="141"/>
      <c r="U3" s="683" t="e">
        <f>(S3/((T3/100)*(T3/100)))</f>
        <v>#DIV/0!</v>
      </c>
      <c r="V3" s="740" t="e">
        <f t="shared" si="1"/>
        <v>#DIV/0!</v>
      </c>
      <c r="W3" s="141"/>
      <c r="X3" s="146" t="str">
        <f t="shared" ref="X3:X66" si="6">IF(ISBLANK(W3),"ERROR",IF(AND(W3&gt;=23,W3&lt;=50),"Peso Normal",IF(AND(W3&lt;23,W3&gt;=15),"Bajo peso",IF(W3&lt;15,"Dato inválido",IF(W3&gt;50,"Dato inválido")))))</f>
        <v>ERROR</v>
      </c>
      <c r="Y3" s="124"/>
      <c r="Z3" s="141"/>
      <c r="AA3" s="141"/>
      <c r="AB3" s="141"/>
      <c r="AC3" s="258"/>
      <c r="AD3" s="473" t="str">
        <f t="shared" si="2"/>
        <v/>
      </c>
      <c r="AE3" s="473" t="str">
        <f t="shared" si="3"/>
        <v/>
      </c>
      <c r="AF3" s="474" t="str">
        <f>Tabla3[[#This Row],[DIOCESIS]]&amp;" "&amp;"-"&amp;" "&amp;Tabla3[[#This Row],[PARROQUIA ECLESIAL / CENTRO CENTINELA]]</f>
        <v xml:space="preserve"> - </v>
      </c>
      <c r="AG3" s="142"/>
      <c r="AH3" s="136"/>
      <c r="AI3" s="136"/>
    </row>
    <row r="4" spans="1:35" x14ac:dyDescent="0.25">
      <c r="A4" s="424">
        <f t="shared" si="4"/>
        <v>3</v>
      </c>
      <c r="B4" s="678"/>
      <c r="C4" s="138"/>
      <c r="D4" s="137"/>
      <c r="E4" s="137"/>
      <c r="F4" s="129"/>
      <c r="G4" s="138"/>
      <c r="H4" s="138"/>
      <c r="I4" s="129"/>
      <c r="J4" s="138"/>
      <c r="K4" s="137"/>
      <c r="L4" s="709"/>
      <c r="M4" s="743"/>
      <c r="N4" s="711"/>
      <c r="O4" s="137"/>
      <c r="P4" s="139"/>
      <c r="Q4" s="145" t="str">
        <f t="shared" si="5"/>
        <v/>
      </c>
      <c r="R4" s="140"/>
      <c r="S4" s="141"/>
      <c r="T4" s="141"/>
      <c r="U4" s="683" t="e">
        <f>(S4/((T4/100)*(T4/100)))</f>
        <v>#DIV/0!</v>
      </c>
      <c r="V4" s="740" t="e">
        <f t="shared" si="1"/>
        <v>#DIV/0!</v>
      </c>
      <c r="W4" s="141"/>
      <c r="X4" s="146" t="str">
        <f t="shared" si="6"/>
        <v>ERROR</v>
      </c>
      <c r="Y4" s="124"/>
      <c r="Z4" s="141"/>
      <c r="AA4" s="141"/>
      <c r="AB4" s="141"/>
      <c r="AC4" s="258"/>
      <c r="AD4" s="473" t="str">
        <f t="shared" si="2"/>
        <v/>
      </c>
      <c r="AE4" s="473" t="str">
        <f t="shared" si="3"/>
        <v/>
      </c>
      <c r="AF4" s="474" t="str">
        <f>Tabla3[[#This Row],[DIOCESIS]]&amp;" "&amp;"-"&amp;" "&amp;Tabla3[[#This Row],[PARROQUIA ECLESIAL / CENTRO CENTINELA]]</f>
        <v xml:space="preserve"> - </v>
      </c>
      <c r="AG4" s="142"/>
      <c r="AH4" s="136"/>
      <c r="AI4" s="136"/>
    </row>
    <row r="5" spans="1:35" x14ac:dyDescent="0.25">
      <c r="A5" s="424">
        <f t="shared" si="4"/>
        <v>4</v>
      </c>
      <c r="B5" s="678"/>
      <c r="C5" s="138"/>
      <c r="D5" s="137"/>
      <c r="E5" s="137"/>
      <c r="F5" s="129"/>
      <c r="G5" s="138"/>
      <c r="H5" s="138"/>
      <c r="I5" s="129"/>
      <c r="J5" s="138"/>
      <c r="K5" s="137"/>
      <c r="L5" s="709"/>
      <c r="M5" s="743"/>
      <c r="N5" s="711"/>
      <c r="O5" s="137"/>
      <c r="P5" s="139"/>
      <c r="Q5" s="145" t="str">
        <f t="shared" si="5"/>
        <v/>
      </c>
      <c r="R5" s="140"/>
      <c r="S5" s="141"/>
      <c r="T5" s="141"/>
      <c r="U5" s="683" t="e">
        <f t="shared" si="0"/>
        <v>#DIV/0!</v>
      </c>
      <c r="V5" s="740" t="e">
        <f t="shared" si="1"/>
        <v>#DIV/0!</v>
      </c>
      <c r="W5" s="141"/>
      <c r="X5" s="146" t="str">
        <f t="shared" si="6"/>
        <v>ERROR</v>
      </c>
      <c r="Y5" s="124"/>
      <c r="Z5" s="141"/>
      <c r="AA5" s="141"/>
      <c r="AB5" s="141"/>
      <c r="AC5" s="258"/>
      <c r="AD5" s="473" t="str">
        <f t="shared" si="2"/>
        <v/>
      </c>
      <c r="AE5" s="473" t="str">
        <f t="shared" si="3"/>
        <v/>
      </c>
      <c r="AF5" s="474" t="str">
        <f>Tabla3[[#This Row],[DIOCESIS]]&amp;" "&amp;"-"&amp;" "&amp;Tabla3[[#This Row],[PARROQUIA ECLESIAL / CENTRO CENTINELA]]</f>
        <v xml:space="preserve"> - </v>
      </c>
      <c r="AG5" s="142"/>
      <c r="AH5" s="136"/>
      <c r="AI5" s="136"/>
    </row>
    <row r="6" spans="1:35" x14ac:dyDescent="0.25">
      <c r="A6" s="424">
        <f t="shared" si="4"/>
        <v>5</v>
      </c>
      <c r="B6" s="678"/>
      <c r="C6" s="138"/>
      <c r="D6" s="137"/>
      <c r="E6" s="137"/>
      <c r="F6" s="129"/>
      <c r="G6" s="138"/>
      <c r="H6" s="138"/>
      <c r="I6" s="129"/>
      <c r="J6" s="138"/>
      <c r="K6" s="137"/>
      <c r="L6" s="709"/>
      <c r="M6" s="743"/>
      <c r="N6" s="711"/>
      <c r="O6" s="137"/>
      <c r="P6" s="139"/>
      <c r="Q6" s="145" t="str">
        <f t="shared" si="5"/>
        <v/>
      </c>
      <c r="R6" s="140"/>
      <c r="S6" s="141"/>
      <c r="T6" s="141"/>
      <c r="U6" s="683" t="e">
        <f t="shared" si="0"/>
        <v>#DIV/0!</v>
      </c>
      <c r="V6" s="740" t="e">
        <f t="shared" si="1"/>
        <v>#DIV/0!</v>
      </c>
      <c r="W6" s="141"/>
      <c r="X6" s="146" t="str">
        <f t="shared" si="6"/>
        <v>ERROR</v>
      </c>
      <c r="Y6" s="124"/>
      <c r="Z6" s="141"/>
      <c r="AA6" s="141"/>
      <c r="AB6" s="141"/>
      <c r="AC6" s="258"/>
      <c r="AD6" s="473" t="str">
        <f t="shared" si="2"/>
        <v/>
      </c>
      <c r="AE6" s="473" t="str">
        <f t="shared" si="3"/>
        <v/>
      </c>
      <c r="AF6" s="474" t="str">
        <f>Tabla3[[#This Row],[DIOCESIS]]&amp;" "&amp;"-"&amp;" "&amp;Tabla3[[#This Row],[PARROQUIA ECLESIAL / CENTRO CENTINELA]]</f>
        <v xml:space="preserve"> - </v>
      </c>
      <c r="AG6" s="142"/>
      <c r="AH6" s="136"/>
      <c r="AI6" s="136"/>
    </row>
    <row r="7" spans="1:35" x14ac:dyDescent="0.25">
      <c r="A7" s="424">
        <f t="shared" si="4"/>
        <v>6</v>
      </c>
      <c r="B7" s="678"/>
      <c r="C7" s="138"/>
      <c r="D7" s="137"/>
      <c r="E7" s="137"/>
      <c r="F7" s="129"/>
      <c r="G7" s="138"/>
      <c r="H7" s="138"/>
      <c r="I7" s="129"/>
      <c r="J7" s="138"/>
      <c r="K7" s="137"/>
      <c r="L7" s="709"/>
      <c r="M7" s="743"/>
      <c r="N7" s="711"/>
      <c r="O7" s="137"/>
      <c r="P7" s="139"/>
      <c r="Q7" s="145" t="str">
        <f t="shared" si="5"/>
        <v/>
      </c>
      <c r="R7" s="140"/>
      <c r="S7" s="141"/>
      <c r="T7" s="141"/>
      <c r="U7" s="683" t="e">
        <f t="shared" si="0"/>
        <v>#DIV/0!</v>
      </c>
      <c r="V7" s="740" t="e">
        <f t="shared" si="1"/>
        <v>#DIV/0!</v>
      </c>
      <c r="W7" s="141"/>
      <c r="X7" s="146" t="str">
        <f t="shared" si="6"/>
        <v>ERROR</v>
      </c>
      <c r="Y7" s="124"/>
      <c r="Z7" s="141"/>
      <c r="AA7" s="141"/>
      <c r="AB7" s="141"/>
      <c r="AC7" s="258"/>
      <c r="AD7" s="473" t="str">
        <f t="shared" si="2"/>
        <v/>
      </c>
      <c r="AE7" s="473" t="str">
        <f t="shared" si="3"/>
        <v/>
      </c>
      <c r="AF7" s="474" t="str">
        <f>Tabla3[[#This Row],[DIOCESIS]]&amp;" "&amp;"-"&amp;" "&amp;Tabla3[[#This Row],[PARROQUIA ECLESIAL / CENTRO CENTINELA]]</f>
        <v xml:space="preserve"> - </v>
      </c>
      <c r="AG7" s="142"/>
      <c r="AH7" s="136"/>
      <c r="AI7" s="136"/>
    </row>
    <row r="8" spans="1:35" x14ac:dyDescent="0.25">
      <c r="A8" s="424">
        <f t="shared" si="4"/>
        <v>7</v>
      </c>
      <c r="B8" s="678"/>
      <c r="C8" s="138"/>
      <c r="D8" s="137"/>
      <c r="E8" s="137"/>
      <c r="F8" s="129"/>
      <c r="G8" s="138"/>
      <c r="H8" s="138"/>
      <c r="I8" s="129"/>
      <c r="J8" s="138"/>
      <c r="K8" s="137"/>
      <c r="L8" s="709"/>
      <c r="M8" s="743"/>
      <c r="N8" s="711"/>
      <c r="O8" s="137"/>
      <c r="P8" s="139"/>
      <c r="Q8" s="145" t="str">
        <f t="shared" si="5"/>
        <v/>
      </c>
      <c r="R8" s="140"/>
      <c r="S8" s="141"/>
      <c r="T8" s="141"/>
      <c r="U8" s="683" t="e">
        <f t="shared" si="0"/>
        <v>#DIV/0!</v>
      </c>
      <c r="V8" s="740" t="e">
        <f t="shared" si="1"/>
        <v>#DIV/0!</v>
      </c>
      <c r="W8" s="141"/>
      <c r="X8" s="146" t="str">
        <f t="shared" si="6"/>
        <v>ERROR</v>
      </c>
      <c r="Y8" s="124"/>
      <c r="Z8" s="141"/>
      <c r="AA8" s="141"/>
      <c r="AB8" s="141"/>
      <c r="AC8" s="258"/>
      <c r="AD8" s="473" t="str">
        <f t="shared" si="2"/>
        <v/>
      </c>
      <c r="AE8" s="473" t="str">
        <f t="shared" si="3"/>
        <v/>
      </c>
      <c r="AF8" s="474" t="str">
        <f>Tabla3[[#This Row],[DIOCESIS]]&amp;" "&amp;"-"&amp;" "&amp;Tabla3[[#This Row],[PARROQUIA ECLESIAL / CENTRO CENTINELA]]</f>
        <v xml:space="preserve"> - </v>
      </c>
      <c r="AG8" s="142"/>
      <c r="AH8" s="136"/>
      <c r="AI8" s="136"/>
    </row>
    <row r="9" spans="1:35" x14ac:dyDescent="0.25">
      <c r="A9" s="424">
        <f t="shared" si="4"/>
        <v>8</v>
      </c>
      <c r="B9" s="678"/>
      <c r="C9" s="138"/>
      <c r="D9" s="137"/>
      <c r="E9" s="137"/>
      <c r="F9" s="129"/>
      <c r="G9" s="138"/>
      <c r="H9" s="138"/>
      <c r="I9" s="129"/>
      <c r="J9" s="138"/>
      <c r="K9" s="137"/>
      <c r="L9" s="709"/>
      <c r="M9" s="743"/>
      <c r="N9" s="711"/>
      <c r="O9" s="137"/>
      <c r="P9" s="139"/>
      <c r="Q9" s="145" t="str">
        <f t="shared" si="5"/>
        <v/>
      </c>
      <c r="R9" s="140"/>
      <c r="S9" s="141"/>
      <c r="T9" s="141"/>
      <c r="U9" s="683" t="e">
        <f t="shared" si="0"/>
        <v>#DIV/0!</v>
      </c>
      <c r="V9" s="740" t="e">
        <f t="shared" si="1"/>
        <v>#DIV/0!</v>
      </c>
      <c r="W9" s="141"/>
      <c r="X9" s="146" t="str">
        <f t="shared" si="6"/>
        <v>ERROR</v>
      </c>
      <c r="Y9" s="124"/>
      <c r="Z9" s="141"/>
      <c r="AA9" s="141"/>
      <c r="AB9" s="141"/>
      <c r="AC9" s="258"/>
      <c r="AD9" s="473" t="str">
        <f t="shared" si="2"/>
        <v/>
      </c>
      <c r="AE9" s="473" t="str">
        <f t="shared" si="3"/>
        <v/>
      </c>
      <c r="AF9" s="474" t="str">
        <f>Tabla3[[#This Row],[DIOCESIS]]&amp;" "&amp;"-"&amp;" "&amp;Tabla3[[#This Row],[PARROQUIA ECLESIAL / CENTRO CENTINELA]]</f>
        <v xml:space="preserve"> - </v>
      </c>
      <c r="AG9" s="142"/>
      <c r="AH9" s="136"/>
      <c r="AI9" s="136"/>
    </row>
    <row r="10" spans="1:35" x14ac:dyDescent="0.25">
      <c r="A10" s="424">
        <f t="shared" si="4"/>
        <v>9</v>
      </c>
      <c r="B10" s="678"/>
      <c r="C10" s="138"/>
      <c r="D10" s="137"/>
      <c r="E10" s="137"/>
      <c r="F10" s="129"/>
      <c r="G10" s="138"/>
      <c r="H10" s="138"/>
      <c r="I10" s="129"/>
      <c r="J10" s="138"/>
      <c r="K10" s="137"/>
      <c r="L10" s="709"/>
      <c r="M10" s="743"/>
      <c r="N10" s="711"/>
      <c r="O10" s="137"/>
      <c r="P10" s="139"/>
      <c r="Q10" s="145" t="str">
        <f t="shared" si="5"/>
        <v/>
      </c>
      <c r="R10" s="140"/>
      <c r="S10" s="141"/>
      <c r="T10" s="141"/>
      <c r="U10" s="683" t="e">
        <f t="shared" si="0"/>
        <v>#DIV/0!</v>
      </c>
      <c r="V10" s="740" t="e">
        <f t="shared" si="1"/>
        <v>#DIV/0!</v>
      </c>
      <c r="W10" s="141"/>
      <c r="X10" s="146" t="str">
        <f t="shared" si="6"/>
        <v>ERROR</v>
      </c>
      <c r="Y10" s="124"/>
      <c r="Z10" s="141"/>
      <c r="AA10" s="141"/>
      <c r="AB10" s="141"/>
      <c r="AC10" s="258"/>
      <c r="AD10" s="473" t="str">
        <f t="shared" si="2"/>
        <v/>
      </c>
      <c r="AE10" s="473" t="str">
        <f t="shared" si="3"/>
        <v/>
      </c>
      <c r="AF10" s="474" t="str">
        <f>Tabla3[[#This Row],[DIOCESIS]]&amp;" "&amp;"-"&amp;" "&amp;Tabla3[[#This Row],[PARROQUIA ECLESIAL / CENTRO CENTINELA]]</f>
        <v xml:space="preserve"> - </v>
      </c>
      <c r="AG10" s="142"/>
      <c r="AH10" s="136"/>
      <c r="AI10" s="136"/>
    </row>
    <row r="11" spans="1:35" x14ac:dyDescent="0.25">
      <c r="A11" s="424">
        <f t="shared" si="4"/>
        <v>10</v>
      </c>
      <c r="B11" s="678"/>
      <c r="C11" s="138"/>
      <c r="D11" s="137"/>
      <c r="E11" s="137"/>
      <c r="F11" s="129"/>
      <c r="G11" s="138"/>
      <c r="H11" s="138"/>
      <c r="I11" s="129"/>
      <c r="J11" s="138"/>
      <c r="K11" s="137"/>
      <c r="L11" s="709"/>
      <c r="M11" s="743"/>
      <c r="N11" s="711"/>
      <c r="O11" s="137"/>
      <c r="P11" s="139"/>
      <c r="Q11" s="145" t="str">
        <f t="shared" si="5"/>
        <v/>
      </c>
      <c r="R11" s="140"/>
      <c r="S11" s="141"/>
      <c r="T11" s="141"/>
      <c r="U11" s="683" t="e">
        <f t="shared" si="0"/>
        <v>#DIV/0!</v>
      </c>
      <c r="V11" s="740" t="e">
        <f t="shared" si="1"/>
        <v>#DIV/0!</v>
      </c>
      <c r="W11" s="141"/>
      <c r="X11" s="146" t="str">
        <f t="shared" si="6"/>
        <v>ERROR</v>
      </c>
      <c r="Y11" s="124"/>
      <c r="Z11" s="141"/>
      <c r="AA11" s="141"/>
      <c r="AB11" s="141"/>
      <c r="AC11" s="258"/>
      <c r="AD11" s="473" t="str">
        <f t="shared" si="2"/>
        <v/>
      </c>
      <c r="AE11" s="473" t="str">
        <f t="shared" si="3"/>
        <v/>
      </c>
      <c r="AF11" s="474" t="str">
        <f>Tabla3[[#This Row],[DIOCESIS]]&amp;" "&amp;"-"&amp;" "&amp;Tabla3[[#This Row],[PARROQUIA ECLESIAL / CENTRO CENTINELA]]</f>
        <v xml:space="preserve"> - </v>
      </c>
      <c r="AG11" s="142"/>
      <c r="AH11" s="136"/>
      <c r="AI11" s="136"/>
    </row>
    <row r="12" spans="1:35" x14ac:dyDescent="0.25">
      <c r="A12" s="424">
        <f t="shared" si="4"/>
        <v>11</v>
      </c>
      <c r="B12" s="678"/>
      <c r="C12" s="138"/>
      <c r="D12" s="137"/>
      <c r="E12" s="137"/>
      <c r="F12" s="129"/>
      <c r="G12" s="138"/>
      <c r="H12" s="138"/>
      <c r="I12" s="129"/>
      <c r="J12" s="138"/>
      <c r="K12" s="137"/>
      <c r="L12" s="709"/>
      <c r="M12" s="743"/>
      <c r="N12" s="711"/>
      <c r="O12" s="137"/>
      <c r="P12" s="139"/>
      <c r="Q12" s="145" t="str">
        <f t="shared" si="5"/>
        <v/>
      </c>
      <c r="R12" s="140"/>
      <c r="S12" s="143"/>
      <c r="T12" s="143"/>
      <c r="U12" s="683" t="e">
        <f t="shared" si="0"/>
        <v>#DIV/0!</v>
      </c>
      <c r="V12" s="740" t="e">
        <f t="shared" si="1"/>
        <v>#DIV/0!</v>
      </c>
      <c r="W12" s="143"/>
      <c r="X12" s="146" t="str">
        <f t="shared" si="6"/>
        <v>ERROR</v>
      </c>
      <c r="Y12" s="124"/>
      <c r="Z12" s="141"/>
      <c r="AA12" s="141"/>
      <c r="AB12" s="141"/>
      <c r="AC12" s="258"/>
      <c r="AD12" s="473" t="str">
        <f t="shared" si="2"/>
        <v/>
      </c>
      <c r="AE12" s="473" t="str">
        <f t="shared" si="3"/>
        <v/>
      </c>
      <c r="AF12" s="474" t="str">
        <f>Tabla3[[#This Row],[DIOCESIS]]&amp;" "&amp;"-"&amp;" "&amp;Tabla3[[#This Row],[PARROQUIA ECLESIAL / CENTRO CENTINELA]]</f>
        <v xml:space="preserve"> - </v>
      </c>
      <c r="AG12" s="142"/>
      <c r="AH12" s="136"/>
      <c r="AI12" s="136"/>
    </row>
    <row r="13" spans="1:35" x14ac:dyDescent="0.25">
      <c r="A13" s="424">
        <f t="shared" si="4"/>
        <v>12</v>
      </c>
      <c r="B13" s="678"/>
      <c r="C13" s="138"/>
      <c r="D13" s="137"/>
      <c r="E13" s="137"/>
      <c r="F13" s="129"/>
      <c r="G13" s="138"/>
      <c r="H13" s="138"/>
      <c r="I13" s="129"/>
      <c r="J13" s="138"/>
      <c r="K13" s="137"/>
      <c r="L13" s="709"/>
      <c r="M13" s="743"/>
      <c r="N13" s="711"/>
      <c r="O13" s="137"/>
      <c r="P13" s="139"/>
      <c r="Q13" s="145" t="str">
        <f t="shared" si="5"/>
        <v/>
      </c>
      <c r="R13" s="140"/>
      <c r="S13" s="141"/>
      <c r="T13" s="141"/>
      <c r="U13" s="683" t="e">
        <f t="shared" si="0"/>
        <v>#DIV/0!</v>
      </c>
      <c r="V13" s="740" t="e">
        <f t="shared" si="1"/>
        <v>#DIV/0!</v>
      </c>
      <c r="W13" s="141"/>
      <c r="X13" s="146" t="str">
        <f t="shared" si="6"/>
        <v>ERROR</v>
      </c>
      <c r="Y13" s="124"/>
      <c r="Z13" s="141"/>
      <c r="AA13" s="141"/>
      <c r="AB13" s="141"/>
      <c r="AC13" s="258"/>
      <c r="AD13" s="473" t="str">
        <f t="shared" si="2"/>
        <v/>
      </c>
      <c r="AE13" s="473" t="str">
        <f t="shared" si="3"/>
        <v/>
      </c>
      <c r="AF13" s="474" t="str">
        <f>Tabla3[[#This Row],[DIOCESIS]]&amp;" "&amp;"-"&amp;" "&amp;Tabla3[[#This Row],[PARROQUIA ECLESIAL / CENTRO CENTINELA]]</f>
        <v xml:space="preserve"> - </v>
      </c>
      <c r="AG13" s="142"/>
      <c r="AH13" s="136"/>
      <c r="AI13" s="136"/>
    </row>
    <row r="14" spans="1:35" x14ac:dyDescent="0.25">
      <c r="A14" s="424">
        <f t="shared" si="4"/>
        <v>13</v>
      </c>
      <c r="B14" s="678"/>
      <c r="C14" s="138"/>
      <c r="D14" s="137"/>
      <c r="E14" s="137"/>
      <c r="F14" s="129"/>
      <c r="G14" s="138"/>
      <c r="H14" s="138"/>
      <c r="I14" s="129"/>
      <c r="J14" s="138"/>
      <c r="K14" s="137"/>
      <c r="L14" s="709"/>
      <c r="M14" s="743"/>
      <c r="N14" s="711"/>
      <c r="O14" s="137"/>
      <c r="P14" s="139"/>
      <c r="Q14" s="145" t="str">
        <f t="shared" si="5"/>
        <v/>
      </c>
      <c r="R14" s="140"/>
      <c r="S14" s="143"/>
      <c r="T14" s="143"/>
      <c r="U14" s="683" t="e">
        <f t="shared" si="0"/>
        <v>#DIV/0!</v>
      </c>
      <c r="V14" s="740" t="e">
        <f t="shared" si="1"/>
        <v>#DIV/0!</v>
      </c>
      <c r="W14" s="143"/>
      <c r="X14" s="146" t="str">
        <f t="shared" si="6"/>
        <v>ERROR</v>
      </c>
      <c r="Y14" s="124"/>
      <c r="Z14" s="141"/>
      <c r="AA14" s="141"/>
      <c r="AB14" s="141"/>
      <c r="AC14" s="258"/>
      <c r="AD14" s="473" t="str">
        <f t="shared" si="2"/>
        <v/>
      </c>
      <c r="AE14" s="473" t="str">
        <f t="shared" si="3"/>
        <v/>
      </c>
      <c r="AF14" s="474" t="str">
        <f>Tabla3[[#This Row],[DIOCESIS]]&amp;" "&amp;"-"&amp;" "&amp;Tabla3[[#This Row],[PARROQUIA ECLESIAL / CENTRO CENTINELA]]</f>
        <v xml:space="preserve"> - </v>
      </c>
      <c r="AG14" s="142"/>
      <c r="AH14" s="136"/>
      <c r="AI14" s="136"/>
    </row>
    <row r="15" spans="1:35" x14ac:dyDescent="0.25">
      <c r="A15" s="424">
        <f t="shared" si="4"/>
        <v>14</v>
      </c>
      <c r="B15" s="678"/>
      <c r="C15" s="138"/>
      <c r="D15" s="137"/>
      <c r="E15" s="137"/>
      <c r="F15" s="129"/>
      <c r="G15" s="138"/>
      <c r="H15" s="138"/>
      <c r="I15" s="129"/>
      <c r="J15" s="138"/>
      <c r="K15" s="137"/>
      <c r="L15" s="709"/>
      <c r="M15" s="743"/>
      <c r="N15" s="711"/>
      <c r="O15" s="137"/>
      <c r="P15" s="139"/>
      <c r="Q15" s="145" t="str">
        <f t="shared" si="5"/>
        <v/>
      </c>
      <c r="R15" s="140"/>
      <c r="S15" s="141"/>
      <c r="T15" s="141"/>
      <c r="U15" s="683" t="e">
        <f t="shared" si="0"/>
        <v>#DIV/0!</v>
      </c>
      <c r="V15" s="740" t="e">
        <f t="shared" si="1"/>
        <v>#DIV/0!</v>
      </c>
      <c r="W15" s="141"/>
      <c r="X15" s="146" t="str">
        <f t="shared" si="6"/>
        <v>ERROR</v>
      </c>
      <c r="Y15" s="124"/>
      <c r="Z15" s="141"/>
      <c r="AA15" s="141"/>
      <c r="AB15" s="141"/>
      <c r="AC15" s="258"/>
      <c r="AD15" s="473" t="str">
        <f t="shared" si="2"/>
        <v/>
      </c>
      <c r="AE15" s="473" t="str">
        <f t="shared" si="3"/>
        <v/>
      </c>
      <c r="AF15" s="474" t="str">
        <f>Tabla3[[#This Row],[DIOCESIS]]&amp;" "&amp;"-"&amp;" "&amp;Tabla3[[#This Row],[PARROQUIA ECLESIAL / CENTRO CENTINELA]]</f>
        <v xml:space="preserve"> - </v>
      </c>
      <c r="AG15" s="142"/>
      <c r="AH15" s="136"/>
      <c r="AI15" s="136"/>
    </row>
    <row r="16" spans="1:35" x14ac:dyDescent="0.25">
      <c r="A16" s="424">
        <f t="shared" si="4"/>
        <v>15</v>
      </c>
      <c r="B16" s="678"/>
      <c r="C16" s="138"/>
      <c r="D16" s="137"/>
      <c r="E16" s="137"/>
      <c r="F16" s="129"/>
      <c r="G16" s="138"/>
      <c r="H16" s="138"/>
      <c r="I16" s="129"/>
      <c r="J16" s="138"/>
      <c r="K16" s="137"/>
      <c r="L16" s="709"/>
      <c r="M16" s="743"/>
      <c r="N16" s="711"/>
      <c r="O16" s="137"/>
      <c r="P16" s="139"/>
      <c r="Q16" s="145" t="str">
        <f t="shared" si="5"/>
        <v/>
      </c>
      <c r="R16" s="140"/>
      <c r="S16" s="143"/>
      <c r="T16" s="143"/>
      <c r="U16" s="683" t="e">
        <f t="shared" si="0"/>
        <v>#DIV/0!</v>
      </c>
      <c r="V16" s="740" t="e">
        <f t="shared" si="1"/>
        <v>#DIV/0!</v>
      </c>
      <c r="W16" s="143"/>
      <c r="X16" s="146" t="str">
        <f t="shared" si="6"/>
        <v>ERROR</v>
      </c>
      <c r="Y16" s="124"/>
      <c r="Z16" s="141"/>
      <c r="AA16" s="141"/>
      <c r="AB16" s="141"/>
      <c r="AC16" s="258"/>
      <c r="AD16" s="473" t="str">
        <f t="shared" si="2"/>
        <v/>
      </c>
      <c r="AE16" s="473" t="str">
        <f t="shared" si="3"/>
        <v/>
      </c>
      <c r="AF16" s="474" t="str">
        <f>Tabla3[[#This Row],[DIOCESIS]]&amp;" "&amp;"-"&amp;" "&amp;Tabla3[[#This Row],[PARROQUIA ECLESIAL / CENTRO CENTINELA]]</f>
        <v xml:space="preserve"> - </v>
      </c>
      <c r="AG16" s="142"/>
      <c r="AH16" s="136"/>
      <c r="AI16" s="136"/>
    </row>
    <row r="17" spans="1:35" x14ac:dyDescent="0.25">
      <c r="A17" s="424">
        <f t="shared" si="4"/>
        <v>16</v>
      </c>
      <c r="B17" s="678"/>
      <c r="C17" s="138"/>
      <c r="D17" s="137"/>
      <c r="E17" s="137"/>
      <c r="F17" s="129"/>
      <c r="G17" s="138"/>
      <c r="H17" s="138"/>
      <c r="I17" s="129"/>
      <c r="J17" s="138"/>
      <c r="K17" s="137"/>
      <c r="L17" s="709"/>
      <c r="M17" s="743"/>
      <c r="N17" s="711"/>
      <c r="O17" s="137"/>
      <c r="P17" s="139"/>
      <c r="Q17" s="145" t="str">
        <f t="shared" si="5"/>
        <v/>
      </c>
      <c r="R17" s="140"/>
      <c r="S17" s="141"/>
      <c r="T17" s="141"/>
      <c r="U17" s="683" t="e">
        <f t="shared" si="0"/>
        <v>#DIV/0!</v>
      </c>
      <c r="V17" s="740" t="e">
        <f t="shared" si="1"/>
        <v>#DIV/0!</v>
      </c>
      <c r="W17" s="141"/>
      <c r="X17" s="146" t="str">
        <f t="shared" si="6"/>
        <v>ERROR</v>
      </c>
      <c r="Y17" s="124"/>
      <c r="Z17" s="141"/>
      <c r="AA17" s="141"/>
      <c r="AB17" s="141"/>
      <c r="AC17" s="258"/>
      <c r="AD17" s="473" t="str">
        <f t="shared" si="2"/>
        <v/>
      </c>
      <c r="AE17" s="473" t="str">
        <f t="shared" si="3"/>
        <v/>
      </c>
      <c r="AF17" s="474" t="str">
        <f>Tabla3[[#This Row],[DIOCESIS]]&amp;" "&amp;"-"&amp;" "&amp;Tabla3[[#This Row],[PARROQUIA ECLESIAL / CENTRO CENTINELA]]</f>
        <v xml:space="preserve"> - </v>
      </c>
      <c r="AG17" s="142"/>
      <c r="AH17" s="136"/>
      <c r="AI17" s="136"/>
    </row>
    <row r="18" spans="1:35" x14ac:dyDescent="0.25">
      <c r="A18" s="424">
        <f t="shared" si="4"/>
        <v>17</v>
      </c>
      <c r="B18" s="678"/>
      <c r="C18" s="138"/>
      <c r="D18" s="137"/>
      <c r="E18" s="137"/>
      <c r="F18" s="129"/>
      <c r="G18" s="138"/>
      <c r="H18" s="138"/>
      <c r="I18" s="129"/>
      <c r="J18" s="138"/>
      <c r="K18" s="137"/>
      <c r="L18" s="709"/>
      <c r="M18" s="743"/>
      <c r="N18" s="711"/>
      <c r="O18" s="137"/>
      <c r="P18" s="139"/>
      <c r="Q18" s="145" t="str">
        <f t="shared" si="5"/>
        <v/>
      </c>
      <c r="R18" s="140"/>
      <c r="S18" s="141"/>
      <c r="T18" s="141"/>
      <c r="U18" s="683" t="e">
        <f t="shared" si="0"/>
        <v>#DIV/0!</v>
      </c>
      <c r="V18" s="740" t="e">
        <f t="shared" si="1"/>
        <v>#DIV/0!</v>
      </c>
      <c r="W18" s="141"/>
      <c r="X18" s="146" t="str">
        <f t="shared" si="6"/>
        <v>ERROR</v>
      </c>
      <c r="Y18" s="124"/>
      <c r="Z18" s="141"/>
      <c r="AA18" s="141"/>
      <c r="AB18" s="141"/>
      <c r="AC18" s="258"/>
      <c r="AD18" s="473" t="str">
        <f t="shared" si="2"/>
        <v/>
      </c>
      <c r="AE18" s="473" t="str">
        <f t="shared" si="3"/>
        <v/>
      </c>
      <c r="AF18" s="474" t="str">
        <f>Tabla3[[#This Row],[DIOCESIS]]&amp;" "&amp;"-"&amp;" "&amp;Tabla3[[#This Row],[PARROQUIA ECLESIAL / CENTRO CENTINELA]]</f>
        <v xml:space="preserve"> - </v>
      </c>
      <c r="AG18" s="142"/>
      <c r="AH18" s="136"/>
      <c r="AI18" s="136"/>
    </row>
    <row r="19" spans="1:35" x14ac:dyDescent="0.25">
      <c r="A19" s="424">
        <f t="shared" si="4"/>
        <v>18</v>
      </c>
      <c r="B19" s="678"/>
      <c r="C19" s="138"/>
      <c r="D19" s="137"/>
      <c r="E19" s="137"/>
      <c r="F19" s="129"/>
      <c r="G19" s="138"/>
      <c r="H19" s="138"/>
      <c r="I19" s="129"/>
      <c r="J19" s="138"/>
      <c r="K19" s="137"/>
      <c r="L19" s="709"/>
      <c r="M19" s="743"/>
      <c r="N19" s="711"/>
      <c r="O19" s="137"/>
      <c r="P19" s="139"/>
      <c r="Q19" s="145" t="str">
        <f t="shared" si="5"/>
        <v/>
      </c>
      <c r="R19" s="140"/>
      <c r="S19" s="141"/>
      <c r="T19" s="141"/>
      <c r="U19" s="683" t="e">
        <f t="shared" si="0"/>
        <v>#DIV/0!</v>
      </c>
      <c r="V19" s="740" t="e">
        <f t="shared" si="1"/>
        <v>#DIV/0!</v>
      </c>
      <c r="W19" s="141"/>
      <c r="X19" s="146" t="str">
        <f t="shared" si="6"/>
        <v>ERROR</v>
      </c>
      <c r="Y19" s="124"/>
      <c r="Z19" s="141"/>
      <c r="AA19" s="141"/>
      <c r="AB19" s="141"/>
      <c r="AC19" s="258"/>
      <c r="AD19" s="473" t="str">
        <f t="shared" si="2"/>
        <v/>
      </c>
      <c r="AE19" s="473" t="str">
        <f t="shared" si="3"/>
        <v/>
      </c>
      <c r="AF19" s="474" t="str">
        <f>Tabla3[[#This Row],[DIOCESIS]]&amp;" "&amp;"-"&amp;" "&amp;Tabla3[[#This Row],[PARROQUIA ECLESIAL / CENTRO CENTINELA]]</f>
        <v xml:space="preserve"> - </v>
      </c>
      <c r="AG19" s="142"/>
      <c r="AH19" s="136"/>
      <c r="AI19" s="136"/>
    </row>
    <row r="20" spans="1:35" x14ac:dyDescent="0.25">
      <c r="A20" s="424">
        <f t="shared" si="4"/>
        <v>19</v>
      </c>
      <c r="B20" s="678"/>
      <c r="C20" s="138"/>
      <c r="D20" s="137"/>
      <c r="E20" s="137"/>
      <c r="F20" s="129"/>
      <c r="G20" s="138"/>
      <c r="H20" s="138"/>
      <c r="I20" s="129"/>
      <c r="J20" s="138"/>
      <c r="K20" s="137"/>
      <c r="L20" s="709"/>
      <c r="M20" s="743"/>
      <c r="N20" s="711"/>
      <c r="O20" s="137"/>
      <c r="P20" s="139"/>
      <c r="Q20" s="145" t="str">
        <f t="shared" si="5"/>
        <v/>
      </c>
      <c r="R20" s="140"/>
      <c r="S20" s="143"/>
      <c r="T20" s="143"/>
      <c r="U20" s="683" t="e">
        <f t="shared" si="0"/>
        <v>#DIV/0!</v>
      </c>
      <c r="V20" s="740" t="e">
        <f t="shared" si="1"/>
        <v>#DIV/0!</v>
      </c>
      <c r="W20" s="143"/>
      <c r="X20" s="146" t="str">
        <f t="shared" si="6"/>
        <v>ERROR</v>
      </c>
      <c r="Y20" s="124"/>
      <c r="Z20" s="141"/>
      <c r="AA20" s="141"/>
      <c r="AB20" s="141"/>
      <c r="AC20" s="258"/>
      <c r="AD20" s="473" t="str">
        <f t="shared" si="2"/>
        <v/>
      </c>
      <c r="AE20" s="473" t="str">
        <f t="shared" si="3"/>
        <v/>
      </c>
      <c r="AF20" s="474" t="str">
        <f>Tabla3[[#This Row],[DIOCESIS]]&amp;" "&amp;"-"&amp;" "&amp;Tabla3[[#This Row],[PARROQUIA ECLESIAL / CENTRO CENTINELA]]</f>
        <v xml:space="preserve"> - </v>
      </c>
      <c r="AG20" s="142"/>
      <c r="AH20" s="136"/>
      <c r="AI20" s="136"/>
    </row>
    <row r="21" spans="1:35" ht="15.75" customHeight="1" x14ac:dyDescent="0.25">
      <c r="A21" s="424">
        <f t="shared" si="4"/>
        <v>20</v>
      </c>
      <c r="B21" s="678"/>
      <c r="C21" s="138"/>
      <c r="D21" s="137"/>
      <c r="E21" s="137"/>
      <c r="F21" s="129"/>
      <c r="G21" s="138"/>
      <c r="H21" s="138"/>
      <c r="I21" s="129"/>
      <c r="J21" s="138"/>
      <c r="K21" s="137"/>
      <c r="L21" s="709"/>
      <c r="M21" s="743"/>
      <c r="N21" s="711"/>
      <c r="O21" s="137"/>
      <c r="P21" s="139"/>
      <c r="Q21" s="145" t="str">
        <f t="shared" si="5"/>
        <v/>
      </c>
      <c r="R21" s="140"/>
      <c r="S21" s="143"/>
      <c r="T21" s="143"/>
      <c r="U21" s="683" t="e">
        <f t="shared" si="0"/>
        <v>#DIV/0!</v>
      </c>
      <c r="V21" s="740" t="e">
        <f t="shared" si="1"/>
        <v>#DIV/0!</v>
      </c>
      <c r="W21" s="143"/>
      <c r="X21" s="146" t="str">
        <f t="shared" si="6"/>
        <v>ERROR</v>
      </c>
      <c r="Y21" s="124"/>
      <c r="Z21" s="141"/>
      <c r="AA21" s="141"/>
      <c r="AB21" s="141"/>
      <c r="AC21" s="258"/>
      <c r="AD21" s="473" t="str">
        <f t="shared" si="2"/>
        <v/>
      </c>
      <c r="AE21" s="473" t="str">
        <f t="shared" si="3"/>
        <v/>
      </c>
      <c r="AF21" s="474" t="str">
        <f>Tabla3[[#This Row],[DIOCESIS]]&amp;" "&amp;"-"&amp;" "&amp;Tabla3[[#This Row],[PARROQUIA ECLESIAL / CENTRO CENTINELA]]</f>
        <v xml:space="preserve"> - </v>
      </c>
      <c r="AG21" s="142"/>
      <c r="AH21" s="136"/>
      <c r="AI21" s="136"/>
    </row>
    <row r="22" spans="1:35" ht="15.75" customHeight="1" x14ac:dyDescent="0.25">
      <c r="A22" s="424">
        <f t="shared" si="4"/>
        <v>21</v>
      </c>
      <c r="B22" s="678"/>
      <c r="C22" s="138"/>
      <c r="D22" s="137"/>
      <c r="E22" s="137"/>
      <c r="F22" s="129"/>
      <c r="G22" s="138"/>
      <c r="H22" s="138"/>
      <c r="I22" s="129"/>
      <c r="J22" s="144"/>
      <c r="K22" s="137"/>
      <c r="L22" s="709"/>
      <c r="M22" s="743"/>
      <c r="N22" s="711"/>
      <c r="O22" s="137"/>
      <c r="P22" s="139"/>
      <c r="Q22" s="145" t="str">
        <f t="shared" si="5"/>
        <v/>
      </c>
      <c r="R22" s="140"/>
      <c r="S22" s="143"/>
      <c r="T22" s="143"/>
      <c r="U22" s="683" t="e">
        <f t="shared" si="0"/>
        <v>#DIV/0!</v>
      </c>
      <c r="V22" s="740" t="e">
        <f t="shared" si="1"/>
        <v>#DIV/0!</v>
      </c>
      <c r="W22" s="143"/>
      <c r="X22" s="146" t="str">
        <f t="shared" si="6"/>
        <v>ERROR</v>
      </c>
      <c r="Y22" s="124"/>
      <c r="Z22" s="141"/>
      <c r="AA22" s="141"/>
      <c r="AB22" s="141"/>
      <c r="AC22" s="258"/>
      <c r="AD22" s="473" t="str">
        <f t="shared" si="2"/>
        <v/>
      </c>
      <c r="AE22" s="473" t="str">
        <f t="shared" si="3"/>
        <v/>
      </c>
      <c r="AF22" s="474" t="str">
        <f>Tabla3[[#This Row],[DIOCESIS]]&amp;" "&amp;"-"&amp;" "&amp;Tabla3[[#This Row],[PARROQUIA ECLESIAL / CENTRO CENTINELA]]</f>
        <v xml:space="preserve"> - </v>
      </c>
      <c r="AG22" s="142"/>
      <c r="AH22" s="136"/>
      <c r="AI22" s="136"/>
    </row>
    <row r="23" spans="1:35" ht="15.75" customHeight="1" x14ac:dyDescent="0.25">
      <c r="A23" s="424">
        <f t="shared" si="4"/>
        <v>22</v>
      </c>
      <c r="B23" s="678"/>
      <c r="C23" s="138"/>
      <c r="D23" s="137"/>
      <c r="E23" s="137"/>
      <c r="F23" s="129"/>
      <c r="G23" s="138"/>
      <c r="H23" s="138"/>
      <c r="I23" s="129"/>
      <c r="J23" s="144"/>
      <c r="K23" s="137"/>
      <c r="L23" s="709"/>
      <c r="M23" s="743"/>
      <c r="N23" s="711"/>
      <c r="O23" s="137"/>
      <c r="P23" s="139"/>
      <c r="Q23" s="145" t="str">
        <f t="shared" si="5"/>
        <v/>
      </c>
      <c r="R23" s="140"/>
      <c r="S23" s="141"/>
      <c r="T23" s="141"/>
      <c r="U23" s="683" t="e">
        <f t="shared" si="0"/>
        <v>#DIV/0!</v>
      </c>
      <c r="V23" s="740" t="e">
        <f t="shared" si="1"/>
        <v>#DIV/0!</v>
      </c>
      <c r="W23" s="141"/>
      <c r="X23" s="146" t="str">
        <f t="shared" si="6"/>
        <v>ERROR</v>
      </c>
      <c r="Y23" s="124"/>
      <c r="Z23" s="141"/>
      <c r="AA23" s="141"/>
      <c r="AB23" s="141"/>
      <c r="AC23" s="258"/>
      <c r="AD23" s="473" t="str">
        <f t="shared" si="2"/>
        <v/>
      </c>
      <c r="AE23" s="473" t="str">
        <f t="shared" si="3"/>
        <v/>
      </c>
      <c r="AF23" s="474" t="str">
        <f>Tabla3[[#This Row],[DIOCESIS]]&amp;" "&amp;"-"&amp;" "&amp;Tabla3[[#This Row],[PARROQUIA ECLESIAL / CENTRO CENTINELA]]</f>
        <v xml:space="preserve"> - </v>
      </c>
      <c r="AG23" s="142"/>
      <c r="AH23" s="136"/>
      <c r="AI23" s="136"/>
    </row>
    <row r="24" spans="1:35" ht="15.75" customHeight="1" x14ac:dyDescent="0.25">
      <c r="A24" s="424">
        <f t="shared" si="4"/>
        <v>23</v>
      </c>
      <c r="B24" s="678"/>
      <c r="C24" s="138"/>
      <c r="D24" s="137"/>
      <c r="E24" s="137"/>
      <c r="F24" s="129"/>
      <c r="G24" s="138"/>
      <c r="H24" s="138"/>
      <c r="I24" s="129"/>
      <c r="J24" s="144"/>
      <c r="K24" s="137"/>
      <c r="L24" s="709"/>
      <c r="M24" s="743"/>
      <c r="N24" s="711"/>
      <c r="O24" s="137"/>
      <c r="P24" s="139"/>
      <c r="Q24" s="145" t="str">
        <f t="shared" si="5"/>
        <v/>
      </c>
      <c r="R24" s="140"/>
      <c r="S24" s="141"/>
      <c r="T24" s="141"/>
      <c r="U24" s="683" t="e">
        <f t="shared" si="0"/>
        <v>#DIV/0!</v>
      </c>
      <c r="V24" s="740" t="e">
        <f t="shared" si="1"/>
        <v>#DIV/0!</v>
      </c>
      <c r="W24" s="141"/>
      <c r="X24" s="146" t="str">
        <f t="shared" si="6"/>
        <v>ERROR</v>
      </c>
      <c r="Y24" s="124"/>
      <c r="Z24" s="141"/>
      <c r="AA24" s="141"/>
      <c r="AB24" s="141"/>
      <c r="AC24" s="258"/>
      <c r="AD24" s="473" t="str">
        <f t="shared" si="2"/>
        <v/>
      </c>
      <c r="AE24" s="473" t="str">
        <f t="shared" si="3"/>
        <v/>
      </c>
      <c r="AF24" s="474" t="str">
        <f>Tabla3[[#This Row],[DIOCESIS]]&amp;" "&amp;"-"&amp;" "&amp;Tabla3[[#This Row],[PARROQUIA ECLESIAL / CENTRO CENTINELA]]</f>
        <v xml:space="preserve"> - </v>
      </c>
      <c r="AG24" s="142"/>
      <c r="AH24" s="136"/>
      <c r="AI24" s="136"/>
    </row>
    <row r="25" spans="1:35" ht="15.75" customHeight="1" x14ac:dyDescent="0.25">
      <c r="A25" s="424">
        <f t="shared" si="4"/>
        <v>24</v>
      </c>
      <c r="B25" s="678"/>
      <c r="C25" s="138"/>
      <c r="D25" s="137"/>
      <c r="E25" s="137"/>
      <c r="F25" s="129"/>
      <c r="G25" s="138"/>
      <c r="H25" s="138"/>
      <c r="I25" s="129"/>
      <c r="J25" s="144"/>
      <c r="K25" s="137"/>
      <c r="L25" s="709"/>
      <c r="M25" s="743"/>
      <c r="N25" s="711"/>
      <c r="O25" s="137"/>
      <c r="P25" s="139"/>
      <c r="Q25" s="145" t="str">
        <f t="shared" si="5"/>
        <v/>
      </c>
      <c r="R25" s="140"/>
      <c r="S25" s="141"/>
      <c r="T25" s="141"/>
      <c r="U25" s="683" t="e">
        <f t="shared" si="0"/>
        <v>#DIV/0!</v>
      </c>
      <c r="V25" s="740" t="e">
        <f t="shared" si="1"/>
        <v>#DIV/0!</v>
      </c>
      <c r="W25" s="141"/>
      <c r="X25" s="146" t="str">
        <f t="shared" si="6"/>
        <v>ERROR</v>
      </c>
      <c r="Y25" s="124"/>
      <c r="Z25" s="141"/>
      <c r="AA25" s="141"/>
      <c r="AB25" s="141"/>
      <c r="AC25" s="258"/>
      <c r="AD25" s="473" t="str">
        <f t="shared" si="2"/>
        <v/>
      </c>
      <c r="AE25" s="473" t="str">
        <f t="shared" si="3"/>
        <v/>
      </c>
      <c r="AF25" s="474" t="str">
        <f>Tabla3[[#This Row],[DIOCESIS]]&amp;" "&amp;"-"&amp;" "&amp;Tabla3[[#This Row],[PARROQUIA ECLESIAL / CENTRO CENTINELA]]</f>
        <v xml:space="preserve"> - </v>
      </c>
      <c r="AG25" s="142"/>
      <c r="AH25" s="136"/>
      <c r="AI25" s="136"/>
    </row>
    <row r="26" spans="1:35" ht="15.75" customHeight="1" x14ac:dyDescent="0.25">
      <c r="A26" s="424">
        <f t="shared" si="4"/>
        <v>25</v>
      </c>
      <c r="B26" s="678"/>
      <c r="C26" s="138"/>
      <c r="D26" s="137"/>
      <c r="E26" s="137"/>
      <c r="F26" s="129"/>
      <c r="G26" s="138"/>
      <c r="H26" s="138"/>
      <c r="I26" s="129"/>
      <c r="J26" s="144"/>
      <c r="K26" s="137"/>
      <c r="L26" s="709"/>
      <c r="M26" s="743"/>
      <c r="N26" s="711"/>
      <c r="O26" s="137"/>
      <c r="P26" s="139"/>
      <c r="Q26" s="145" t="str">
        <f t="shared" si="5"/>
        <v/>
      </c>
      <c r="R26" s="140"/>
      <c r="S26" s="141"/>
      <c r="T26" s="141"/>
      <c r="U26" s="683" t="e">
        <f t="shared" si="0"/>
        <v>#DIV/0!</v>
      </c>
      <c r="V26" s="740" t="e">
        <f t="shared" si="1"/>
        <v>#DIV/0!</v>
      </c>
      <c r="W26" s="141"/>
      <c r="X26" s="146" t="str">
        <f t="shared" si="6"/>
        <v>ERROR</v>
      </c>
      <c r="Y26" s="124"/>
      <c r="Z26" s="141"/>
      <c r="AA26" s="141"/>
      <c r="AB26" s="141"/>
      <c r="AC26" s="258"/>
      <c r="AD26" s="473" t="str">
        <f t="shared" si="2"/>
        <v/>
      </c>
      <c r="AE26" s="473" t="str">
        <f t="shared" si="3"/>
        <v/>
      </c>
      <c r="AF26" s="474" t="str">
        <f>Tabla3[[#This Row],[DIOCESIS]]&amp;" "&amp;"-"&amp;" "&amp;Tabla3[[#This Row],[PARROQUIA ECLESIAL / CENTRO CENTINELA]]</f>
        <v xml:space="preserve"> - </v>
      </c>
      <c r="AG26" s="142"/>
      <c r="AH26" s="136"/>
      <c r="AI26" s="136"/>
    </row>
    <row r="27" spans="1:35" ht="15.75" customHeight="1" x14ac:dyDescent="0.25">
      <c r="A27" s="424">
        <f t="shared" si="4"/>
        <v>26</v>
      </c>
      <c r="B27" s="678"/>
      <c r="C27" s="138"/>
      <c r="D27" s="137"/>
      <c r="E27" s="137"/>
      <c r="F27" s="129"/>
      <c r="G27" s="138"/>
      <c r="H27" s="138"/>
      <c r="I27" s="129"/>
      <c r="J27" s="144"/>
      <c r="K27" s="137"/>
      <c r="L27" s="709"/>
      <c r="M27" s="743"/>
      <c r="N27" s="711"/>
      <c r="O27" s="137"/>
      <c r="P27" s="139"/>
      <c r="Q27" s="145" t="str">
        <f t="shared" si="5"/>
        <v/>
      </c>
      <c r="R27" s="140"/>
      <c r="S27" s="141"/>
      <c r="T27" s="141"/>
      <c r="U27" s="683" t="e">
        <f t="shared" si="0"/>
        <v>#DIV/0!</v>
      </c>
      <c r="V27" s="740" t="e">
        <f t="shared" si="1"/>
        <v>#DIV/0!</v>
      </c>
      <c r="W27" s="141"/>
      <c r="X27" s="146" t="str">
        <f t="shared" si="6"/>
        <v>ERROR</v>
      </c>
      <c r="Y27" s="124"/>
      <c r="Z27" s="141"/>
      <c r="AA27" s="141"/>
      <c r="AB27" s="141"/>
      <c r="AC27" s="258"/>
      <c r="AD27" s="473" t="str">
        <f t="shared" si="2"/>
        <v/>
      </c>
      <c r="AE27" s="473" t="str">
        <f t="shared" si="3"/>
        <v/>
      </c>
      <c r="AF27" s="474" t="str">
        <f>Tabla3[[#This Row],[DIOCESIS]]&amp;" "&amp;"-"&amp;" "&amp;Tabla3[[#This Row],[PARROQUIA ECLESIAL / CENTRO CENTINELA]]</f>
        <v xml:space="preserve"> - </v>
      </c>
      <c r="AG27" s="142"/>
      <c r="AH27" s="136"/>
      <c r="AI27" s="136"/>
    </row>
    <row r="28" spans="1:35" ht="15.75" customHeight="1" x14ac:dyDescent="0.25">
      <c r="A28" s="424">
        <f t="shared" si="4"/>
        <v>27</v>
      </c>
      <c r="B28" s="678"/>
      <c r="C28" s="138"/>
      <c r="D28" s="137"/>
      <c r="E28" s="137"/>
      <c r="F28" s="129"/>
      <c r="G28" s="138"/>
      <c r="H28" s="138"/>
      <c r="I28" s="129"/>
      <c r="J28" s="144"/>
      <c r="K28" s="137"/>
      <c r="L28" s="709"/>
      <c r="M28" s="743"/>
      <c r="N28" s="711"/>
      <c r="O28" s="137"/>
      <c r="P28" s="139"/>
      <c r="Q28" s="145" t="str">
        <f t="shared" si="5"/>
        <v/>
      </c>
      <c r="R28" s="140"/>
      <c r="S28" s="141"/>
      <c r="T28" s="141"/>
      <c r="U28" s="683" t="e">
        <f t="shared" si="0"/>
        <v>#DIV/0!</v>
      </c>
      <c r="V28" s="740" t="e">
        <f t="shared" si="1"/>
        <v>#DIV/0!</v>
      </c>
      <c r="W28" s="141"/>
      <c r="X28" s="146" t="str">
        <f t="shared" si="6"/>
        <v>ERROR</v>
      </c>
      <c r="Y28" s="124"/>
      <c r="Z28" s="141"/>
      <c r="AA28" s="141"/>
      <c r="AB28" s="141"/>
      <c r="AC28" s="258"/>
      <c r="AD28" s="473" t="str">
        <f t="shared" si="2"/>
        <v/>
      </c>
      <c r="AE28" s="473" t="str">
        <f t="shared" si="3"/>
        <v/>
      </c>
      <c r="AF28" s="474" t="str">
        <f>Tabla3[[#This Row],[DIOCESIS]]&amp;" "&amp;"-"&amp;" "&amp;Tabla3[[#This Row],[PARROQUIA ECLESIAL / CENTRO CENTINELA]]</f>
        <v xml:space="preserve"> - </v>
      </c>
      <c r="AG28" s="142"/>
      <c r="AH28" s="136"/>
      <c r="AI28" s="136"/>
    </row>
    <row r="29" spans="1:35" ht="15.75" customHeight="1" x14ac:dyDescent="0.25">
      <c r="A29" s="424">
        <f t="shared" si="4"/>
        <v>28</v>
      </c>
      <c r="B29" s="678"/>
      <c r="C29" s="138"/>
      <c r="D29" s="137"/>
      <c r="E29" s="137"/>
      <c r="F29" s="129"/>
      <c r="G29" s="138"/>
      <c r="H29" s="138"/>
      <c r="I29" s="129"/>
      <c r="J29" s="144"/>
      <c r="K29" s="137"/>
      <c r="L29" s="709"/>
      <c r="M29" s="743"/>
      <c r="N29" s="711"/>
      <c r="O29" s="137"/>
      <c r="P29" s="139"/>
      <c r="Q29" s="145" t="str">
        <f t="shared" si="5"/>
        <v/>
      </c>
      <c r="R29" s="140"/>
      <c r="S29" s="141"/>
      <c r="T29" s="141"/>
      <c r="U29" s="683" t="e">
        <f t="shared" si="0"/>
        <v>#DIV/0!</v>
      </c>
      <c r="V29" s="740" t="e">
        <f t="shared" si="1"/>
        <v>#DIV/0!</v>
      </c>
      <c r="W29" s="141"/>
      <c r="X29" s="146" t="str">
        <f t="shared" si="6"/>
        <v>ERROR</v>
      </c>
      <c r="Y29" s="124"/>
      <c r="Z29" s="141"/>
      <c r="AA29" s="141"/>
      <c r="AB29" s="141"/>
      <c r="AC29" s="258"/>
      <c r="AD29" s="473" t="str">
        <f t="shared" si="2"/>
        <v/>
      </c>
      <c r="AE29" s="473" t="str">
        <f t="shared" si="3"/>
        <v/>
      </c>
      <c r="AF29" s="474" t="str">
        <f>Tabla3[[#This Row],[DIOCESIS]]&amp;" "&amp;"-"&amp;" "&amp;Tabla3[[#This Row],[PARROQUIA ECLESIAL / CENTRO CENTINELA]]</f>
        <v xml:space="preserve"> - </v>
      </c>
      <c r="AG29" s="142"/>
      <c r="AH29" s="136"/>
      <c r="AI29" s="136"/>
    </row>
    <row r="30" spans="1:35" ht="15.75" customHeight="1" x14ac:dyDescent="0.25">
      <c r="A30" s="424">
        <f t="shared" si="4"/>
        <v>29</v>
      </c>
      <c r="B30" s="678"/>
      <c r="C30" s="138"/>
      <c r="D30" s="137"/>
      <c r="E30" s="137"/>
      <c r="F30" s="129"/>
      <c r="G30" s="138"/>
      <c r="H30" s="138"/>
      <c r="I30" s="129"/>
      <c r="J30" s="144"/>
      <c r="K30" s="137"/>
      <c r="L30" s="709"/>
      <c r="M30" s="743"/>
      <c r="N30" s="711"/>
      <c r="O30" s="137"/>
      <c r="P30" s="139"/>
      <c r="Q30" s="145" t="str">
        <f t="shared" si="5"/>
        <v/>
      </c>
      <c r="R30" s="140"/>
      <c r="S30" s="143"/>
      <c r="T30" s="143"/>
      <c r="U30" s="683" t="e">
        <f t="shared" si="0"/>
        <v>#DIV/0!</v>
      </c>
      <c r="V30" s="740" t="e">
        <f t="shared" si="1"/>
        <v>#DIV/0!</v>
      </c>
      <c r="W30" s="143"/>
      <c r="X30" s="146" t="str">
        <f t="shared" si="6"/>
        <v>ERROR</v>
      </c>
      <c r="Y30" s="124"/>
      <c r="Z30" s="141"/>
      <c r="AA30" s="141"/>
      <c r="AB30" s="141"/>
      <c r="AC30" s="258"/>
      <c r="AD30" s="473" t="str">
        <f t="shared" si="2"/>
        <v/>
      </c>
      <c r="AE30" s="473" t="str">
        <f t="shared" si="3"/>
        <v/>
      </c>
      <c r="AF30" s="474" t="str">
        <f>Tabla3[[#This Row],[DIOCESIS]]&amp;" "&amp;"-"&amp;" "&amp;Tabla3[[#This Row],[PARROQUIA ECLESIAL / CENTRO CENTINELA]]</f>
        <v xml:space="preserve"> - </v>
      </c>
      <c r="AG30" s="142"/>
      <c r="AH30" s="136"/>
      <c r="AI30" s="136"/>
    </row>
    <row r="31" spans="1:35" ht="15.75" customHeight="1" x14ac:dyDescent="0.25">
      <c r="A31" s="424">
        <f t="shared" si="4"/>
        <v>30</v>
      </c>
      <c r="B31" s="678"/>
      <c r="C31" s="138"/>
      <c r="D31" s="137"/>
      <c r="E31" s="137"/>
      <c r="F31" s="129"/>
      <c r="G31" s="138"/>
      <c r="H31" s="138"/>
      <c r="I31" s="129"/>
      <c r="J31" s="144"/>
      <c r="K31" s="137"/>
      <c r="L31" s="709"/>
      <c r="M31" s="743"/>
      <c r="N31" s="711"/>
      <c r="O31" s="137"/>
      <c r="P31" s="139"/>
      <c r="Q31" s="145" t="str">
        <f t="shared" si="5"/>
        <v/>
      </c>
      <c r="R31" s="140"/>
      <c r="S31" s="143"/>
      <c r="T31" s="143"/>
      <c r="U31" s="683" t="e">
        <f t="shared" si="0"/>
        <v>#DIV/0!</v>
      </c>
      <c r="V31" s="740" t="e">
        <f t="shared" si="1"/>
        <v>#DIV/0!</v>
      </c>
      <c r="W31" s="143"/>
      <c r="X31" s="146" t="str">
        <f t="shared" si="6"/>
        <v>ERROR</v>
      </c>
      <c r="Y31" s="124"/>
      <c r="Z31" s="141"/>
      <c r="AA31" s="141"/>
      <c r="AB31" s="141"/>
      <c r="AC31" s="258"/>
      <c r="AD31" s="473" t="str">
        <f t="shared" si="2"/>
        <v/>
      </c>
      <c r="AE31" s="473" t="str">
        <f t="shared" si="3"/>
        <v/>
      </c>
      <c r="AF31" s="474" t="str">
        <f>Tabla3[[#This Row],[DIOCESIS]]&amp;" "&amp;"-"&amp;" "&amp;Tabla3[[#This Row],[PARROQUIA ECLESIAL / CENTRO CENTINELA]]</f>
        <v xml:space="preserve"> - </v>
      </c>
      <c r="AG31" s="142"/>
      <c r="AH31" s="136"/>
      <c r="AI31" s="136"/>
    </row>
    <row r="32" spans="1:35" ht="15.75" customHeight="1" x14ac:dyDescent="0.25">
      <c r="A32" s="424">
        <f t="shared" si="4"/>
        <v>31</v>
      </c>
      <c r="B32" s="678"/>
      <c r="C32" s="138"/>
      <c r="D32" s="137"/>
      <c r="E32" s="137"/>
      <c r="F32" s="129"/>
      <c r="G32" s="138"/>
      <c r="H32" s="138"/>
      <c r="I32" s="129"/>
      <c r="J32" s="144"/>
      <c r="K32" s="137"/>
      <c r="L32" s="709"/>
      <c r="M32" s="743"/>
      <c r="N32" s="711"/>
      <c r="O32" s="137"/>
      <c r="P32" s="139"/>
      <c r="Q32" s="145" t="str">
        <f t="shared" si="5"/>
        <v/>
      </c>
      <c r="R32" s="140"/>
      <c r="S32" s="141"/>
      <c r="T32" s="141"/>
      <c r="U32" s="683" t="e">
        <f t="shared" si="0"/>
        <v>#DIV/0!</v>
      </c>
      <c r="V32" s="740" t="e">
        <f t="shared" si="1"/>
        <v>#DIV/0!</v>
      </c>
      <c r="W32" s="141"/>
      <c r="X32" s="146" t="str">
        <f t="shared" si="6"/>
        <v>ERROR</v>
      </c>
      <c r="Y32" s="124"/>
      <c r="Z32" s="141"/>
      <c r="AA32" s="141"/>
      <c r="AB32" s="141"/>
      <c r="AC32" s="258"/>
      <c r="AD32" s="473" t="str">
        <f t="shared" si="2"/>
        <v/>
      </c>
      <c r="AE32" s="473" t="str">
        <f t="shared" si="3"/>
        <v/>
      </c>
      <c r="AF32" s="474" t="str">
        <f>Tabla3[[#This Row],[DIOCESIS]]&amp;" "&amp;"-"&amp;" "&amp;Tabla3[[#This Row],[PARROQUIA ECLESIAL / CENTRO CENTINELA]]</f>
        <v xml:space="preserve"> - </v>
      </c>
      <c r="AG32" s="142"/>
      <c r="AH32" s="136"/>
      <c r="AI32" s="136"/>
    </row>
    <row r="33" spans="1:35" ht="15.75" customHeight="1" x14ac:dyDescent="0.25">
      <c r="A33" s="424">
        <f t="shared" si="4"/>
        <v>32</v>
      </c>
      <c r="B33" s="678"/>
      <c r="C33" s="138"/>
      <c r="D33" s="137"/>
      <c r="E33" s="137"/>
      <c r="F33" s="129"/>
      <c r="G33" s="138"/>
      <c r="H33" s="138"/>
      <c r="I33" s="129"/>
      <c r="J33" s="144"/>
      <c r="K33" s="137"/>
      <c r="L33" s="709"/>
      <c r="M33" s="743"/>
      <c r="N33" s="711"/>
      <c r="O33" s="137"/>
      <c r="P33" s="139"/>
      <c r="Q33" s="145" t="str">
        <f t="shared" si="5"/>
        <v/>
      </c>
      <c r="R33" s="140"/>
      <c r="S33" s="141"/>
      <c r="T33" s="141"/>
      <c r="U33" s="683" t="e">
        <f t="shared" si="0"/>
        <v>#DIV/0!</v>
      </c>
      <c r="V33" s="740" t="e">
        <f t="shared" si="1"/>
        <v>#DIV/0!</v>
      </c>
      <c r="W33" s="141"/>
      <c r="X33" s="146" t="str">
        <f t="shared" si="6"/>
        <v>ERROR</v>
      </c>
      <c r="Y33" s="124"/>
      <c r="Z33" s="141"/>
      <c r="AA33" s="141"/>
      <c r="AB33" s="141"/>
      <c r="AC33" s="258"/>
      <c r="AD33" s="473" t="str">
        <f t="shared" si="2"/>
        <v/>
      </c>
      <c r="AE33" s="473" t="str">
        <f t="shared" si="3"/>
        <v/>
      </c>
      <c r="AF33" s="474" t="str">
        <f>Tabla3[[#This Row],[DIOCESIS]]&amp;" "&amp;"-"&amp;" "&amp;Tabla3[[#This Row],[PARROQUIA ECLESIAL / CENTRO CENTINELA]]</f>
        <v xml:space="preserve"> - </v>
      </c>
      <c r="AG33" s="142"/>
      <c r="AH33" s="136"/>
      <c r="AI33" s="136"/>
    </row>
    <row r="34" spans="1:35" ht="15.75" customHeight="1" x14ac:dyDescent="0.25">
      <c r="A34" s="424">
        <f t="shared" si="4"/>
        <v>33</v>
      </c>
      <c r="B34" s="678"/>
      <c r="C34" s="138"/>
      <c r="D34" s="137"/>
      <c r="E34" s="137"/>
      <c r="F34" s="129"/>
      <c r="G34" s="138"/>
      <c r="H34" s="138"/>
      <c r="I34" s="129"/>
      <c r="J34" s="144"/>
      <c r="K34" s="137"/>
      <c r="L34" s="709"/>
      <c r="M34" s="743"/>
      <c r="N34" s="711"/>
      <c r="O34" s="137"/>
      <c r="P34" s="139"/>
      <c r="Q34" s="145" t="str">
        <f t="shared" si="5"/>
        <v/>
      </c>
      <c r="R34" s="140"/>
      <c r="S34" s="141"/>
      <c r="T34" s="141"/>
      <c r="U34" s="683" t="e">
        <f t="shared" si="0"/>
        <v>#DIV/0!</v>
      </c>
      <c r="V34" s="740" t="e">
        <f t="shared" si="1"/>
        <v>#DIV/0!</v>
      </c>
      <c r="W34" s="141"/>
      <c r="X34" s="146" t="str">
        <f t="shared" si="6"/>
        <v>ERROR</v>
      </c>
      <c r="Y34" s="124"/>
      <c r="Z34" s="141"/>
      <c r="AA34" s="141"/>
      <c r="AB34" s="141"/>
      <c r="AC34" s="258"/>
      <c r="AD34" s="473" t="str">
        <f t="shared" ref="AD34:AD65" si="7">IF(I34="","",TEXT(I34,"MMMM"))</f>
        <v/>
      </c>
      <c r="AE34" s="473" t="str">
        <f t="shared" ref="AE34:AE65" si="8">IF(I34="","",TEXT(I34,"YYYY"))</f>
        <v/>
      </c>
      <c r="AF34" s="474" t="str">
        <f>Tabla3[[#This Row],[DIOCESIS]]&amp;" "&amp;"-"&amp;" "&amp;Tabla3[[#This Row],[PARROQUIA ECLESIAL / CENTRO CENTINELA]]</f>
        <v xml:space="preserve"> - </v>
      </c>
      <c r="AG34" s="142"/>
      <c r="AH34" s="136"/>
      <c r="AI34" s="136"/>
    </row>
    <row r="35" spans="1:35" ht="15.75" customHeight="1" x14ac:dyDescent="0.25">
      <c r="A35" s="424">
        <f t="shared" ref="A35:A66" si="9">A34+1</f>
        <v>34</v>
      </c>
      <c r="B35" s="678"/>
      <c r="C35" s="138"/>
      <c r="D35" s="137"/>
      <c r="E35" s="137"/>
      <c r="F35" s="129"/>
      <c r="G35" s="138"/>
      <c r="H35" s="138"/>
      <c r="I35" s="129"/>
      <c r="J35" s="144"/>
      <c r="K35" s="137"/>
      <c r="L35" s="709"/>
      <c r="M35" s="743"/>
      <c r="N35" s="711"/>
      <c r="O35" s="137"/>
      <c r="P35" s="139"/>
      <c r="Q35" s="145" t="str">
        <f t="shared" si="5"/>
        <v/>
      </c>
      <c r="R35" s="140"/>
      <c r="S35" s="141"/>
      <c r="T35" s="141"/>
      <c r="U35" s="683" t="e">
        <f t="shared" si="0"/>
        <v>#DIV/0!</v>
      </c>
      <c r="V35" s="740" t="e">
        <f t="shared" si="1"/>
        <v>#DIV/0!</v>
      </c>
      <c r="W35" s="141"/>
      <c r="X35" s="146" t="str">
        <f t="shared" si="6"/>
        <v>ERROR</v>
      </c>
      <c r="Y35" s="124"/>
      <c r="Z35" s="141"/>
      <c r="AA35" s="141"/>
      <c r="AB35" s="141"/>
      <c r="AC35" s="258"/>
      <c r="AD35" s="473" t="str">
        <f t="shared" si="7"/>
        <v/>
      </c>
      <c r="AE35" s="473" t="str">
        <f t="shared" si="8"/>
        <v/>
      </c>
      <c r="AF35" s="474" t="str">
        <f>Tabla3[[#This Row],[DIOCESIS]]&amp;" "&amp;"-"&amp;" "&amp;Tabla3[[#This Row],[PARROQUIA ECLESIAL / CENTRO CENTINELA]]</f>
        <v xml:space="preserve"> - </v>
      </c>
      <c r="AG35" s="142"/>
      <c r="AH35" s="136"/>
      <c r="AI35" s="136"/>
    </row>
    <row r="36" spans="1:35" ht="15.75" customHeight="1" x14ac:dyDescent="0.25">
      <c r="A36" s="424">
        <f t="shared" si="9"/>
        <v>35</v>
      </c>
      <c r="B36" s="678"/>
      <c r="C36" s="138"/>
      <c r="D36" s="137"/>
      <c r="E36" s="137"/>
      <c r="F36" s="129"/>
      <c r="G36" s="138"/>
      <c r="H36" s="138"/>
      <c r="I36" s="129"/>
      <c r="J36" s="144"/>
      <c r="K36" s="137"/>
      <c r="L36" s="709"/>
      <c r="M36" s="743"/>
      <c r="N36" s="711"/>
      <c r="O36" s="137"/>
      <c r="P36" s="139"/>
      <c r="Q36" s="145" t="str">
        <f t="shared" si="5"/>
        <v/>
      </c>
      <c r="R36" s="140"/>
      <c r="S36" s="141"/>
      <c r="T36" s="141"/>
      <c r="U36" s="683" t="e">
        <f t="shared" si="0"/>
        <v>#DIV/0!</v>
      </c>
      <c r="V36" s="740" t="e">
        <f t="shared" si="1"/>
        <v>#DIV/0!</v>
      </c>
      <c r="W36" s="141"/>
      <c r="X36" s="146" t="str">
        <f t="shared" si="6"/>
        <v>ERROR</v>
      </c>
      <c r="Y36" s="124"/>
      <c r="Z36" s="141"/>
      <c r="AA36" s="141"/>
      <c r="AB36" s="141"/>
      <c r="AC36" s="258"/>
      <c r="AD36" s="473" t="str">
        <f t="shared" si="7"/>
        <v/>
      </c>
      <c r="AE36" s="473" t="str">
        <f t="shared" si="8"/>
        <v/>
      </c>
      <c r="AF36" s="474" t="str">
        <f>Tabla3[[#This Row],[DIOCESIS]]&amp;" "&amp;"-"&amp;" "&amp;Tabla3[[#This Row],[PARROQUIA ECLESIAL / CENTRO CENTINELA]]</f>
        <v xml:space="preserve"> - </v>
      </c>
      <c r="AG36" s="142"/>
      <c r="AH36" s="136"/>
      <c r="AI36" s="136"/>
    </row>
    <row r="37" spans="1:35" ht="15.75" customHeight="1" x14ac:dyDescent="0.25">
      <c r="A37" s="424">
        <f t="shared" si="9"/>
        <v>36</v>
      </c>
      <c r="B37" s="678"/>
      <c r="C37" s="138"/>
      <c r="D37" s="137"/>
      <c r="E37" s="137"/>
      <c r="F37" s="129"/>
      <c r="G37" s="138"/>
      <c r="H37" s="138"/>
      <c r="I37" s="129"/>
      <c r="J37" s="144"/>
      <c r="K37" s="137"/>
      <c r="L37" s="709"/>
      <c r="M37" s="743"/>
      <c r="N37" s="711"/>
      <c r="O37" s="137"/>
      <c r="P37" s="139"/>
      <c r="Q37" s="145" t="str">
        <f t="shared" si="5"/>
        <v/>
      </c>
      <c r="R37" s="140"/>
      <c r="S37" s="141"/>
      <c r="T37" s="141"/>
      <c r="U37" s="683" t="e">
        <f t="shared" si="0"/>
        <v>#DIV/0!</v>
      </c>
      <c r="V37" s="740" t="e">
        <f t="shared" si="1"/>
        <v>#DIV/0!</v>
      </c>
      <c r="W37" s="141"/>
      <c r="X37" s="146" t="str">
        <f t="shared" si="6"/>
        <v>ERROR</v>
      </c>
      <c r="Y37" s="124"/>
      <c r="Z37" s="141"/>
      <c r="AA37" s="141"/>
      <c r="AB37" s="141"/>
      <c r="AC37" s="258"/>
      <c r="AD37" s="473" t="str">
        <f t="shared" si="7"/>
        <v/>
      </c>
      <c r="AE37" s="473" t="str">
        <f t="shared" si="8"/>
        <v/>
      </c>
      <c r="AF37" s="474" t="str">
        <f>Tabla3[[#This Row],[DIOCESIS]]&amp;" "&amp;"-"&amp;" "&amp;Tabla3[[#This Row],[PARROQUIA ECLESIAL / CENTRO CENTINELA]]</f>
        <v xml:space="preserve"> - </v>
      </c>
      <c r="AG37" s="142"/>
      <c r="AH37" s="136"/>
      <c r="AI37" s="136"/>
    </row>
    <row r="38" spans="1:35" ht="15.75" customHeight="1" x14ac:dyDescent="0.25">
      <c r="A38" s="424">
        <f t="shared" si="9"/>
        <v>37</v>
      </c>
      <c r="B38" s="678"/>
      <c r="C38" s="138"/>
      <c r="D38" s="137"/>
      <c r="E38" s="137"/>
      <c r="F38" s="129"/>
      <c r="G38" s="138"/>
      <c r="H38" s="138"/>
      <c r="I38" s="129"/>
      <c r="J38" s="144"/>
      <c r="K38" s="137"/>
      <c r="L38" s="709"/>
      <c r="M38" s="743"/>
      <c r="N38" s="711"/>
      <c r="O38" s="137"/>
      <c r="P38" s="139"/>
      <c r="Q38" s="145" t="str">
        <f t="shared" si="5"/>
        <v/>
      </c>
      <c r="R38" s="140"/>
      <c r="S38" s="141"/>
      <c r="T38" s="141"/>
      <c r="U38" s="683" t="e">
        <f t="shared" si="0"/>
        <v>#DIV/0!</v>
      </c>
      <c r="V38" s="740" t="e">
        <f t="shared" si="1"/>
        <v>#DIV/0!</v>
      </c>
      <c r="W38" s="141"/>
      <c r="X38" s="146" t="str">
        <f t="shared" si="6"/>
        <v>ERROR</v>
      </c>
      <c r="Y38" s="124"/>
      <c r="Z38" s="141"/>
      <c r="AA38" s="141"/>
      <c r="AB38" s="141"/>
      <c r="AC38" s="258"/>
      <c r="AD38" s="473" t="str">
        <f t="shared" si="7"/>
        <v/>
      </c>
      <c r="AE38" s="473" t="str">
        <f t="shared" si="8"/>
        <v/>
      </c>
      <c r="AF38" s="474" t="str">
        <f>Tabla3[[#This Row],[DIOCESIS]]&amp;" "&amp;"-"&amp;" "&amp;Tabla3[[#This Row],[PARROQUIA ECLESIAL / CENTRO CENTINELA]]</f>
        <v xml:space="preserve"> - </v>
      </c>
      <c r="AG38" s="142"/>
      <c r="AH38" s="136"/>
      <c r="AI38" s="136"/>
    </row>
    <row r="39" spans="1:35" ht="15.75" customHeight="1" x14ac:dyDescent="0.25">
      <c r="A39" s="424">
        <f t="shared" si="9"/>
        <v>38</v>
      </c>
      <c r="B39" s="678"/>
      <c r="C39" s="138"/>
      <c r="D39" s="137"/>
      <c r="E39" s="137"/>
      <c r="F39" s="129"/>
      <c r="G39" s="138"/>
      <c r="H39" s="138"/>
      <c r="I39" s="129"/>
      <c r="J39" s="144"/>
      <c r="K39" s="137"/>
      <c r="L39" s="709"/>
      <c r="M39" s="743"/>
      <c r="N39" s="711"/>
      <c r="O39" s="137"/>
      <c r="P39" s="139"/>
      <c r="Q39" s="145" t="str">
        <f t="shared" si="5"/>
        <v/>
      </c>
      <c r="R39" s="140"/>
      <c r="S39" s="141"/>
      <c r="T39" s="141"/>
      <c r="U39" s="683" t="e">
        <f t="shared" si="0"/>
        <v>#DIV/0!</v>
      </c>
      <c r="V39" s="740" t="e">
        <f t="shared" si="1"/>
        <v>#DIV/0!</v>
      </c>
      <c r="W39" s="141"/>
      <c r="X39" s="146" t="str">
        <f t="shared" si="6"/>
        <v>ERROR</v>
      </c>
      <c r="Y39" s="124"/>
      <c r="Z39" s="141"/>
      <c r="AA39" s="141"/>
      <c r="AB39" s="141"/>
      <c r="AC39" s="258"/>
      <c r="AD39" s="473" t="str">
        <f t="shared" si="7"/>
        <v/>
      </c>
      <c r="AE39" s="473" t="str">
        <f t="shared" si="8"/>
        <v/>
      </c>
      <c r="AF39" s="474" t="str">
        <f>Tabla3[[#This Row],[DIOCESIS]]&amp;" "&amp;"-"&amp;" "&amp;Tabla3[[#This Row],[PARROQUIA ECLESIAL / CENTRO CENTINELA]]</f>
        <v xml:space="preserve"> - </v>
      </c>
      <c r="AG39" s="142"/>
      <c r="AH39" s="136"/>
      <c r="AI39" s="136"/>
    </row>
    <row r="40" spans="1:35" ht="15.75" customHeight="1" x14ac:dyDescent="0.25">
      <c r="A40" s="424">
        <f t="shared" si="9"/>
        <v>39</v>
      </c>
      <c r="B40" s="678"/>
      <c r="C40" s="138"/>
      <c r="D40" s="137"/>
      <c r="E40" s="137"/>
      <c r="F40" s="129"/>
      <c r="G40" s="138"/>
      <c r="H40" s="138"/>
      <c r="I40" s="129"/>
      <c r="J40" s="144"/>
      <c r="K40" s="137"/>
      <c r="L40" s="709"/>
      <c r="M40" s="743"/>
      <c r="N40" s="711"/>
      <c r="O40" s="137"/>
      <c r="P40" s="139"/>
      <c r="Q40" s="145" t="str">
        <f t="shared" si="5"/>
        <v/>
      </c>
      <c r="R40" s="140"/>
      <c r="S40" s="141"/>
      <c r="T40" s="141"/>
      <c r="U40" s="683" t="e">
        <f t="shared" si="0"/>
        <v>#DIV/0!</v>
      </c>
      <c r="V40" s="740" t="e">
        <f t="shared" si="1"/>
        <v>#DIV/0!</v>
      </c>
      <c r="W40" s="141"/>
      <c r="X40" s="146" t="str">
        <f t="shared" si="6"/>
        <v>ERROR</v>
      </c>
      <c r="Y40" s="124"/>
      <c r="Z40" s="141"/>
      <c r="AA40" s="141"/>
      <c r="AB40" s="141"/>
      <c r="AC40" s="258"/>
      <c r="AD40" s="473" t="str">
        <f t="shared" si="7"/>
        <v/>
      </c>
      <c r="AE40" s="473" t="str">
        <f t="shared" si="8"/>
        <v/>
      </c>
      <c r="AF40" s="474" t="str">
        <f>Tabla3[[#This Row],[DIOCESIS]]&amp;" "&amp;"-"&amp;" "&amp;Tabla3[[#This Row],[PARROQUIA ECLESIAL / CENTRO CENTINELA]]</f>
        <v xml:space="preserve"> - </v>
      </c>
      <c r="AG40" s="142"/>
      <c r="AH40" s="136"/>
      <c r="AI40" s="136"/>
    </row>
    <row r="41" spans="1:35" ht="15.75" customHeight="1" x14ac:dyDescent="0.25">
      <c r="A41" s="424">
        <f t="shared" si="9"/>
        <v>40</v>
      </c>
      <c r="B41" s="678"/>
      <c r="C41" s="138"/>
      <c r="D41" s="137"/>
      <c r="E41" s="137"/>
      <c r="F41" s="129"/>
      <c r="G41" s="138"/>
      <c r="H41" s="138"/>
      <c r="I41" s="129"/>
      <c r="J41" s="144"/>
      <c r="K41" s="137"/>
      <c r="L41" s="709"/>
      <c r="M41" s="743"/>
      <c r="N41" s="711"/>
      <c r="O41" s="137"/>
      <c r="P41" s="139"/>
      <c r="Q41" s="145" t="str">
        <f t="shared" si="5"/>
        <v/>
      </c>
      <c r="R41" s="140"/>
      <c r="S41" s="141"/>
      <c r="T41" s="141"/>
      <c r="U41" s="683" t="e">
        <f t="shared" si="0"/>
        <v>#DIV/0!</v>
      </c>
      <c r="V41" s="740" t="e">
        <f t="shared" si="1"/>
        <v>#DIV/0!</v>
      </c>
      <c r="W41" s="141"/>
      <c r="X41" s="146" t="str">
        <f t="shared" si="6"/>
        <v>ERROR</v>
      </c>
      <c r="Y41" s="124"/>
      <c r="Z41" s="141"/>
      <c r="AA41" s="141"/>
      <c r="AB41" s="141"/>
      <c r="AC41" s="258"/>
      <c r="AD41" s="473" t="str">
        <f t="shared" si="7"/>
        <v/>
      </c>
      <c r="AE41" s="473" t="str">
        <f t="shared" si="8"/>
        <v/>
      </c>
      <c r="AF41" s="474" t="str">
        <f>Tabla3[[#This Row],[DIOCESIS]]&amp;" "&amp;"-"&amp;" "&amp;Tabla3[[#This Row],[PARROQUIA ECLESIAL / CENTRO CENTINELA]]</f>
        <v xml:space="preserve"> - </v>
      </c>
      <c r="AG41" s="142"/>
      <c r="AH41" s="136"/>
      <c r="AI41" s="136"/>
    </row>
    <row r="42" spans="1:35" ht="15.75" customHeight="1" x14ac:dyDescent="0.25">
      <c r="A42" s="424">
        <f t="shared" si="9"/>
        <v>41</v>
      </c>
      <c r="B42" s="678"/>
      <c r="C42" s="138"/>
      <c r="D42" s="137"/>
      <c r="E42" s="137"/>
      <c r="F42" s="129"/>
      <c r="G42" s="138"/>
      <c r="H42" s="138"/>
      <c r="I42" s="129"/>
      <c r="J42" s="144"/>
      <c r="K42" s="137"/>
      <c r="L42" s="709"/>
      <c r="M42" s="743"/>
      <c r="N42" s="711"/>
      <c r="O42" s="137"/>
      <c r="P42" s="139"/>
      <c r="Q42" s="145" t="str">
        <f t="shared" si="5"/>
        <v/>
      </c>
      <c r="R42" s="140"/>
      <c r="S42" s="141"/>
      <c r="T42" s="141"/>
      <c r="U42" s="683" t="e">
        <f t="shared" si="0"/>
        <v>#DIV/0!</v>
      </c>
      <c r="V42" s="740" t="e">
        <f t="shared" si="1"/>
        <v>#DIV/0!</v>
      </c>
      <c r="W42" s="141"/>
      <c r="X42" s="146" t="str">
        <f t="shared" si="6"/>
        <v>ERROR</v>
      </c>
      <c r="Y42" s="124"/>
      <c r="Z42" s="141"/>
      <c r="AA42" s="141"/>
      <c r="AB42" s="141"/>
      <c r="AC42" s="258"/>
      <c r="AD42" s="473" t="str">
        <f t="shared" si="7"/>
        <v/>
      </c>
      <c r="AE42" s="473" t="str">
        <f t="shared" si="8"/>
        <v/>
      </c>
      <c r="AF42" s="474" t="str">
        <f>Tabla3[[#This Row],[DIOCESIS]]&amp;" "&amp;"-"&amp;" "&amp;Tabla3[[#This Row],[PARROQUIA ECLESIAL / CENTRO CENTINELA]]</f>
        <v xml:space="preserve"> - </v>
      </c>
      <c r="AG42" s="142"/>
      <c r="AH42" s="136"/>
      <c r="AI42" s="136"/>
    </row>
    <row r="43" spans="1:35" ht="15.75" customHeight="1" x14ac:dyDescent="0.25">
      <c r="A43" s="424">
        <f t="shared" si="9"/>
        <v>42</v>
      </c>
      <c r="B43" s="678"/>
      <c r="C43" s="138"/>
      <c r="D43" s="137"/>
      <c r="E43" s="137"/>
      <c r="F43" s="129"/>
      <c r="G43" s="138"/>
      <c r="H43" s="138"/>
      <c r="I43" s="129"/>
      <c r="J43" s="144"/>
      <c r="K43" s="137"/>
      <c r="L43" s="709"/>
      <c r="M43" s="743"/>
      <c r="N43" s="711"/>
      <c r="O43" s="137"/>
      <c r="P43" s="139"/>
      <c r="Q43" s="145" t="str">
        <f t="shared" si="5"/>
        <v/>
      </c>
      <c r="R43" s="140"/>
      <c r="S43" s="141"/>
      <c r="T43" s="141"/>
      <c r="U43" s="683" t="e">
        <f t="shared" si="0"/>
        <v>#DIV/0!</v>
      </c>
      <c r="V43" s="740" t="e">
        <f t="shared" si="1"/>
        <v>#DIV/0!</v>
      </c>
      <c r="W43" s="141"/>
      <c r="X43" s="146" t="str">
        <f t="shared" si="6"/>
        <v>ERROR</v>
      </c>
      <c r="Y43" s="124"/>
      <c r="Z43" s="141"/>
      <c r="AA43" s="141"/>
      <c r="AB43" s="141"/>
      <c r="AC43" s="258"/>
      <c r="AD43" s="473" t="str">
        <f t="shared" si="7"/>
        <v/>
      </c>
      <c r="AE43" s="473" t="str">
        <f t="shared" si="8"/>
        <v/>
      </c>
      <c r="AF43" s="474" t="str">
        <f>Tabla3[[#This Row],[DIOCESIS]]&amp;" "&amp;"-"&amp;" "&amp;Tabla3[[#This Row],[PARROQUIA ECLESIAL / CENTRO CENTINELA]]</f>
        <v xml:space="preserve"> - </v>
      </c>
      <c r="AG43" s="142"/>
      <c r="AH43" s="136"/>
      <c r="AI43" s="136"/>
    </row>
    <row r="44" spans="1:35" ht="15.75" customHeight="1" x14ac:dyDescent="0.25">
      <c r="A44" s="424">
        <f t="shared" si="9"/>
        <v>43</v>
      </c>
      <c r="B44" s="678"/>
      <c r="C44" s="138"/>
      <c r="D44" s="137"/>
      <c r="E44" s="137"/>
      <c r="F44" s="129"/>
      <c r="G44" s="138"/>
      <c r="H44" s="138"/>
      <c r="I44" s="129"/>
      <c r="J44" s="144"/>
      <c r="K44" s="137"/>
      <c r="L44" s="709"/>
      <c r="M44" s="743"/>
      <c r="N44" s="711"/>
      <c r="O44" s="137"/>
      <c r="P44" s="139"/>
      <c r="Q44" s="145" t="str">
        <f t="shared" si="5"/>
        <v/>
      </c>
      <c r="R44" s="140"/>
      <c r="S44" s="141"/>
      <c r="T44" s="141"/>
      <c r="U44" s="683" t="e">
        <f t="shared" si="0"/>
        <v>#DIV/0!</v>
      </c>
      <c r="V44" s="740" t="e">
        <f t="shared" si="1"/>
        <v>#DIV/0!</v>
      </c>
      <c r="W44" s="141"/>
      <c r="X44" s="146" t="str">
        <f t="shared" si="6"/>
        <v>ERROR</v>
      </c>
      <c r="Y44" s="124"/>
      <c r="Z44" s="141"/>
      <c r="AA44" s="141"/>
      <c r="AB44" s="141"/>
      <c r="AC44" s="258"/>
      <c r="AD44" s="473" t="str">
        <f t="shared" si="7"/>
        <v/>
      </c>
      <c r="AE44" s="473" t="str">
        <f t="shared" si="8"/>
        <v/>
      </c>
      <c r="AF44" s="474" t="str">
        <f>Tabla3[[#This Row],[DIOCESIS]]&amp;" "&amp;"-"&amp;" "&amp;Tabla3[[#This Row],[PARROQUIA ECLESIAL / CENTRO CENTINELA]]</f>
        <v xml:space="preserve"> - </v>
      </c>
      <c r="AG44" s="142"/>
      <c r="AH44" s="136"/>
      <c r="AI44" s="136"/>
    </row>
    <row r="45" spans="1:35" ht="15.75" customHeight="1" x14ac:dyDescent="0.25">
      <c r="A45" s="424">
        <f t="shared" si="9"/>
        <v>44</v>
      </c>
      <c r="B45" s="678"/>
      <c r="C45" s="138"/>
      <c r="D45" s="137"/>
      <c r="E45" s="137"/>
      <c r="F45" s="129"/>
      <c r="G45" s="138"/>
      <c r="H45" s="138"/>
      <c r="I45" s="129"/>
      <c r="J45" s="144"/>
      <c r="K45" s="137"/>
      <c r="L45" s="709"/>
      <c r="M45" s="743"/>
      <c r="N45" s="711"/>
      <c r="O45" s="137"/>
      <c r="P45" s="139"/>
      <c r="Q45" s="145" t="str">
        <f t="shared" si="5"/>
        <v/>
      </c>
      <c r="R45" s="140"/>
      <c r="S45" s="141"/>
      <c r="T45" s="141"/>
      <c r="U45" s="683" t="e">
        <f t="shared" si="0"/>
        <v>#DIV/0!</v>
      </c>
      <c r="V45" s="740" t="e">
        <f t="shared" si="1"/>
        <v>#DIV/0!</v>
      </c>
      <c r="W45" s="141"/>
      <c r="X45" s="146" t="str">
        <f t="shared" si="6"/>
        <v>ERROR</v>
      </c>
      <c r="Y45" s="124"/>
      <c r="Z45" s="141"/>
      <c r="AA45" s="141"/>
      <c r="AB45" s="141"/>
      <c r="AC45" s="258"/>
      <c r="AD45" s="473" t="str">
        <f t="shared" si="7"/>
        <v/>
      </c>
      <c r="AE45" s="473" t="str">
        <f t="shared" si="8"/>
        <v/>
      </c>
      <c r="AF45" s="474" t="str">
        <f>Tabla3[[#This Row],[DIOCESIS]]&amp;" "&amp;"-"&amp;" "&amp;Tabla3[[#This Row],[PARROQUIA ECLESIAL / CENTRO CENTINELA]]</f>
        <v xml:space="preserve"> - </v>
      </c>
      <c r="AG45" s="142"/>
      <c r="AH45" s="136"/>
      <c r="AI45" s="136"/>
    </row>
    <row r="46" spans="1:35" ht="15.75" customHeight="1" x14ac:dyDescent="0.25">
      <c r="A46" s="424">
        <f t="shared" si="9"/>
        <v>45</v>
      </c>
      <c r="B46" s="678"/>
      <c r="C46" s="138"/>
      <c r="D46" s="137"/>
      <c r="E46" s="137"/>
      <c r="F46" s="129"/>
      <c r="G46" s="138"/>
      <c r="H46" s="138"/>
      <c r="I46" s="129"/>
      <c r="J46" s="144"/>
      <c r="K46" s="137"/>
      <c r="L46" s="709"/>
      <c r="M46" s="743"/>
      <c r="N46" s="711"/>
      <c r="O46" s="137"/>
      <c r="P46" s="139"/>
      <c r="Q46" s="145" t="str">
        <f t="shared" si="5"/>
        <v/>
      </c>
      <c r="R46" s="140"/>
      <c r="S46" s="141"/>
      <c r="T46" s="141"/>
      <c r="U46" s="683" t="e">
        <f t="shared" si="0"/>
        <v>#DIV/0!</v>
      </c>
      <c r="V46" s="740" t="e">
        <f t="shared" si="1"/>
        <v>#DIV/0!</v>
      </c>
      <c r="W46" s="141"/>
      <c r="X46" s="146" t="str">
        <f t="shared" si="6"/>
        <v>ERROR</v>
      </c>
      <c r="Y46" s="124"/>
      <c r="Z46" s="141"/>
      <c r="AA46" s="141"/>
      <c r="AB46" s="141"/>
      <c r="AC46" s="258"/>
      <c r="AD46" s="473" t="str">
        <f t="shared" si="7"/>
        <v/>
      </c>
      <c r="AE46" s="473" t="str">
        <f t="shared" si="8"/>
        <v/>
      </c>
      <c r="AF46" s="474" t="str">
        <f>Tabla3[[#This Row],[DIOCESIS]]&amp;" "&amp;"-"&amp;" "&amp;Tabla3[[#This Row],[PARROQUIA ECLESIAL / CENTRO CENTINELA]]</f>
        <v xml:space="preserve"> - </v>
      </c>
      <c r="AG46" s="142"/>
      <c r="AH46" s="136"/>
      <c r="AI46" s="136"/>
    </row>
    <row r="47" spans="1:35" ht="15.75" customHeight="1" x14ac:dyDescent="0.25">
      <c r="A47" s="424">
        <f t="shared" si="9"/>
        <v>46</v>
      </c>
      <c r="B47" s="678"/>
      <c r="C47" s="138"/>
      <c r="D47" s="137"/>
      <c r="E47" s="137"/>
      <c r="F47" s="129"/>
      <c r="G47" s="138"/>
      <c r="H47" s="138"/>
      <c r="I47" s="129"/>
      <c r="J47" s="144"/>
      <c r="K47" s="137"/>
      <c r="L47" s="709"/>
      <c r="M47" s="743"/>
      <c r="N47" s="711"/>
      <c r="O47" s="137"/>
      <c r="P47" s="139"/>
      <c r="Q47" s="145" t="str">
        <f t="shared" si="5"/>
        <v/>
      </c>
      <c r="R47" s="140"/>
      <c r="S47" s="141"/>
      <c r="T47" s="141"/>
      <c r="U47" s="683" t="e">
        <f t="shared" si="0"/>
        <v>#DIV/0!</v>
      </c>
      <c r="V47" s="740" t="e">
        <f t="shared" si="1"/>
        <v>#DIV/0!</v>
      </c>
      <c r="W47" s="141"/>
      <c r="X47" s="146" t="str">
        <f t="shared" si="6"/>
        <v>ERROR</v>
      </c>
      <c r="Y47" s="124"/>
      <c r="Z47" s="141"/>
      <c r="AA47" s="141"/>
      <c r="AB47" s="141"/>
      <c r="AC47" s="258"/>
      <c r="AD47" s="473" t="str">
        <f t="shared" si="7"/>
        <v/>
      </c>
      <c r="AE47" s="473" t="str">
        <f t="shared" si="8"/>
        <v/>
      </c>
      <c r="AF47" s="474" t="str">
        <f>Tabla3[[#This Row],[DIOCESIS]]&amp;" "&amp;"-"&amp;" "&amp;Tabla3[[#This Row],[PARROQUIA ECLESIAL / CENTRO CENTINELA]]</f>
        <v xml:space="preserve"> - </v>
      </c>
      <c r="AG47" s="142"/>
      <c r="AH47" s="136"/>
      <c r="AI47" s="136"/>
    </row>
    <row r="48" spans="1:35" ht="15.75" customHeight="1" x14ac:dyDescent="0.25">
      <c r="A48" s="424">
        <f t="shared" si="9"/>
        <v>47</v>
      </c>
      <c r="B48" s="678"/>
      <c r="C48" s="138"/>
      <c r="D48" s="137"/>
      <c r="E48" s="137"/>
      <c r="F48" s="129"/>
      <c r="G48" s="138"/>
      <c r="H48" s="138"/>
      <c r="I48" s="129"/>
      <c r="J48" s="144"/>
      <c r="K48" s="137"/>
      <c r="L48" s="709"/>
      <c r="M48" s="743"/>
      <c r="N48" s="711"/>
      <c r="O48" s="137"/>
      <c r="P48" s="139"/>
      <c r="Q48" s="145" t="str">
        <f t="shared" si="5"/>
        <v/>
      </c>
      <c r="R48" s="140"/>
      <c r="S48" s="141"/>
      <c r="T48" s="141"/>
      <c r="U48" s="683" t="e">
        <f t="shared" si="0"/>
        <v>#DIV/0!</v>
      </c>
      <c r="V48" s="740" t="e">
        <f t="shared" si="1"/>
        <v>#DIV/0!</v>
      </c>
      <c r="W48" s="141"/>
      <c r="X48" s="146" t="str">
        <f t="shared" si="6"/>
        <v>ERROR</v>
      </c>
      <c r="Y48" s="124"/>
      <c r="Z48" s="141"/>
      <c r="AA48" s="141"/>
      <c r="AB48" s="141"/>
      <c r="AC48" s="258"/>
      <c r="AD48" s="473" t="str">
        <f t="shared" si="7"/>
        <v/>
      </c>
      <c r="AE48" s="473" t="str">
        <f t="shared" si="8"/>
        <v/>
      </c>
      <c r="AF48" s="474" t="str">
        <f>Tabla3[[#This Row],[DIOCESIS]]&amp;" "&amp;"-"&amp;" "&amp;Tabla3[[#This Row],[PARROQUIA ECLESIAL / CENTRO CENTINELA]]</f>
        <v xml:space="preserve"> - </v>
      </c>
      <c r="AG48" s="142"/>
      <c r="AH48" s="136"/>
      <c r="AI48" s="136"/>
    </row>
    <row r="49" spans="1:35" ht="15.75" customHeight="1" x14ac:dyDescent="0.25">
      <c r="A49" s="424">
        <f t="shared" si="9"/>
        <v>48</v>
      </c>
      <c r="B49" s="678"/>
      <c r="C49" s="138"/>
      <c r="D49" s="137"/>
      <c r="E49" s="137"/>
      <c r="F49" s="129"/>
      <c r="G49" s="138"/>
      <c r="H49" s="138"/>
      <c r="I49" s="129"/>
      <c r="J49" s="144"/>
      <c r="K49" s="137"/>
      <c r="L49" s="709"/>
      <c r="M49" s="743"/>
      <c r="N49" s="711"/>
      <c r="O49" s="137"/>
      <c r="P49" s="139"/>
      <c r="Q49" s="145" t="str">
        <f t="shared" si="5"/>
        <v/>
      </c>
      <c r="R49" s="140"/>
      <c r="S49" s="141"/>
      <c r="T49" s="141"/>
      <c r="U49" s="683" t="e">
        <f t="shared" si="0"/>
        <v>#DIV/0!</v>
      </c>
      <c r="V49" s="740" t="e">
        <f t="shared" si="1"/>
        <v>#DIV/0!</v>
      </c>
      <c r="W49" s="141"/>
      <c r="X49" s="146" t="str">
        <f t="shared" si="6"/>
        <v>ERROR</v>
      </c>
      <c r="Y49" s="124"/>
      <c r="Z49" s="141"/>
      <c r="AA49" s="141"/>
      <c r="AB49" s="141"/>
      <c r="AC49" s="258"/>
      <c r="AD49" s="473" t="str">
        <f t="shared" si="7"/>
        <v/>
      </c>
      <c r="AE49" s="473" t="str">
        <f t="shared" si="8"/>
        <v/>
      </c>
      <c r="AF49" s="474" t="str">
        <f>Tabla3[[#This Row],[DIOCESIS]]&amp;" "&amp;"-"&amp;" "&amp;Tabla3[[#This Row],[PARROQUIA ECLESIAL / CENTRO CENTINELA]]</f>
        <v xml:space="preserve"> - </v>
      </c>
      <c r="AG49" s="142"/>
      <c r="AH49" s="136"/>
      <c r="AI49" s="136"/>
    </row>
    <row r="50" spans="1:35" ht="15.75" customHeight="1" x14ac:dyDescent="0.25">
      <c r="A50" s="424">
        <f t="shared" si="9"/>
        <v>49</v>
      </c>
      <c r="B50" s="678"/>
      <c r="C50" s="138"/>
      <c r="D50" s="137"/>
      <c r="E50" s="137"/>
      <c r="F50" s="129"/>
      <c r="G50" s="138"/>
      <c r="H50" s="138"/>
      <c r="I50" s="129"/>
      <c r="J50" s="144"/>
      <c r="K50" s="137"/>
      <c r="L50" s="709"/>
      <c r="M50" s="743"/>
      <c r="N50" s="711"/>
      <c r="O50" s="137"/>
      <c r="P50" s="139"/>
      <c r="Q50" s="145" t="str">
        <f t="shared" si="5"/>
        <v/>
      </c>
      <c r="R50" s="140"/>
      <c r="S50" s="141"/>
      <c r="T50" s="141"/>
      <c r="U50" s="683" t="e">
        <f t="shared" si="0"/>
        <v>#DIV/0!</v>
      </c>
      <c r="V50" s="740" t="e">
        <f t="shared" si="1"/>
        <v>#DIV/0!</v>
      </c>
      <c r="W50" s="141"/>
      <c r="X50" s="146" t="str">
        <f t="shared" si="6"/>
        <v>ERROR</v>
      </c>
      <c r="Y50" s="124"/>
      <c r="Z50" s="141"/>
      <c r="AA50" s="141"/>
      <c r="AB50" s="141"/>
      <c r="AC50" s="258"/>
      <c r="AD50" s="473" t="str">
        <f t="shared" si="7"/>
        <v/>
      </c>
      <c r="AE50" s="473" t="str">
        <f t="shared" si="8"/>
        <v/>
      </c>
      <c r="AF50" s="474" t="str">
        <f>Tabla3[[#This Row],[DIOCESIS]]&amp;" "&amp;"-"&amp;" "&amp;Tabla3[[#This Row],[PARROQUIA ECLESIAL / CENTRO CENTINELA]]</f>
        <v xml:space="preserve"> - </v>
      </c>
      <c r="AG50" s="142"/>
      <c r="AH50" s="136"/>
      <c r="AI50" s="136"/>
    </row>
    <row r="51" spans="1:35" ht="15.75" customHeight="1" x14ac:dyDescent="0.25">
      <c r="A51" s="424">
        <f t="shared" si="9"/>
        <v>50</v>
      </c>
      <c r="B51" s="678"/>
      <c r="C51" s="138"/>
      <c r="D51" s="137"/>
      <c r="E51" s="137"/>
      <c r="F51" s="129"/>
      <c r="G51" s="138"/>
      <c r="H51" s="138"/>
      <c r="I51" s="129"/>
      <c r="J51" s="144"/>
      <c r="K51" s="137"/>
      <c r="L51" s="709"/>
      <c r="M51" s="743"/>
      <c r="N51" s="711"/>
      <c r="O51" s="137"/>
      <c r="P51" s="139"/>
      <c r="Q51" s="145" t="str">
        <f t="shared" si="5"/>
        <v/>
      </c>
      <c r="R51" s="140"/>
      <c r="S51" s="141"/>
      <c r="T51" s="141"/>
      <c r="U51" s="683" t="e">
        <f t="shared" si="0"/>
        <v>#DIV/0!</v>
      </c>
      <c r="V51" s="740" t="e">
        <f t="shared" si="1"/>
        <v>#DIV/0!</v>
      </c>
      <c r="W51" s="141"/>
      <c r="X51" s="146" t="str">
        <f t="shared" si="6"/>
        <v>ERROR</v>
      </c>
      <c r="Y51" s="124"/>
      <c r="Z51" s="141"/>
      <c r="AA51" s="141"/>
      <c r="AB51" s="141"/>
      <c r="AC51" s="258"/>
      <c r="AD51" s="473" t="str">
        <f t="shared" si="7"/>
        <v/>
      </c>
      <c r="AE51" s="473" t="str">
        <f t="shared" si="8"/>
        <v/>
      </c>
      <c r="AF51" s="474" t="str">
        <f>Tabla3[[#This Row],[DIOCESIS]]&amp;" "&amp;"-"&amp;" "&amp;Tabla3[[#This Row],[PARROQUIA ECLESIAL / CENTRO CENTINELA]]</f>
        <v xml:space="preserve"> - </v>
      </c>
      <c r="AG51" s="142"/>
      <c r="AH51" s="136"/>
      <c r="AI51" s="136"/>
    </row>
    <row r="52" spans="1:35" ht="15.75" customHeight="1" x14ac:dyDescent="0.25">
      <c r="A52" s="424">
        <f t="shared" si="9"/>
        <v>51</v>
      </c>
      <c r="B52" s="678"/>
      <c r="C52" s="138"/>
      <c r="D52" s="137"/>
      <c r="E52" s="137"/>
      <c r="F52" s="129"/>
      <c r="G52" s="138"/>
      <c r="H52" s="138"/>
      <c r="I52" s="129"/>
      <c r="J52" s="144"/>
      <c r="K52" s="137"/>
      <c r="L52" s="709"/>
      <c r="M52" s="743"/>
      <c r="N52" s="711"/>
      <c r="O52" s="137"/>
      <c r="P52" s="139"/>
      <c r="Q52" s="145" t="str">
        <f t="shared" si="5"/>
        <v/>
      </c>
      <c r="R52" s="140"/>
      <c r="S52" s="141"/>
      <c r="T52" s="141"/>
      <c r="U52" s="683" t="e">
        <f t="shared" si="0"/>
        <v>#DIV/0!</v>
      </c>
      <c r="V52" s="740" t="e">
        <f t="shared" si="1"/>
        <v>#DIV/0!</v>
      </c>
      <c r="W52" s="141"/>
      <c r="X52" s="146" t="str">
        <f t="shared" si="6"/>
        <v>ERROR</v>
      </c>
      <c r="Y52" s="124"/>
      <c r="Z52" s="141"/>
      <c r="AA52" s="141"/>
      <c r="AB52" s="141"/>
      <c r="AC52" s="258"/>
      <c r="AD52" s="473" t="str">
        <f t="shared" si="7"/>
        <v/>
      </c>
      <c r="AE52" s="473" t="str">
        <f t="shared" si="8"/>
        <v/>
      </c>
      <c r="AF52" s="474" t="str">
        <f>Tabla3[[#This Row],[DIOCESIS]]&amp;" "&amp;"-"&amp;" "&amp;Tabla3[[#This Row],[PARROQUIA ECLESIAL / CENTRO CENTINELA]]</f>
        <v xml:space="preserve"> - </v>
      </c>
      <c r="AG52" s="142"/>
      <c r="AH52" s="136"/>
      <c r="AI52" s="136"/>
    </row>
    <row r="53" spans="1:35" ht="15.75" customHeight="1" x14ac:dyDescent="0.25">
      <c r="A53" s="424">
        <f t="shared" si="9"/>
        <v>52</v>
      </c>
      <c r="B53" s="678"/>
      <c r="C53" s="138"/>
      <c r="D53" s="137"/>
      <c r="E53" s="137"/>
      <c r="F53" s="129"/>
      <c r="G53" s="138"/>
      <c r="H53" s="138"/>
      <c r="I53" s="129"/>
      <c r="J53" s="144"/>
      <c r="K53" s="137"/>
      <c r="L53" s="709"/>
      <c r="M53" s="743"/>
      <c r="N53" s="711"/>
      <c r="O53" s="137"/>
      <c r="P53" s="139"/>
      <c r="Q53" s="145" t="str">
        <f t="shared" si="5"/>
        <v/>
      </c>
      <c r="R53" s="140"/>
      <c r="S53" s="141"/>
      <c r="T53" s="141"/>
      <c r="U53" s="683" t="e">
        <f t="shared" si="0"/>
        <v>#DIV/0!</v>
      </c>
      <c r="V53" s="740" t="e">
        <f t="shared" si="1"/>
        <v>#DIV/0!</v>
      </c>
      <c r="W53" s="141"/>
      <c r="X53" s="146" t="str">
        <f t="shared" si="6"/>
        <v>ERROR</v>
      </c>
      <c r="Y53" s="124"/>
      <c r="Z53" s="141"/>
      <c r="AA53" s="141"/>
      <c r="AB53" s="141"/>
      <c r="AC53" s="258"/>
      <c r="AD53" s="473" t="str">
        <f t="shared" si="7"/>
        <v/>
      </c>
      <c r="AE53" s="473" t="str">
        <f t="shared" si="8"/>
        <v/>
      </c>
      <c r="AF53" s="474" t="str">
        <f>Tabla3[[#This Row],[DIOCESIS]]&amp;" "&amp;"-"&amp;" "&amp;Tabla3[[#This Row],[PARROQUIA ECLESIAL / CENTRO CENTINELA]]</f>
        <v xml:space="preserve"> - </v>
      </c>
      <c r="AG53" s="142"/>
      <c r="AH53" s="136"/>
      <c r="AI53" s="136"/>
    </row>
    <row r="54" spans="1:35" ht="15.75" customHeight="1" x14ac:dyDescent="0.25">
      <c r="A54" s="424">
        <f t="shared" si="9"/>
        <v>53</v>
      </c>
      <c r="B54" s="678"/>
      <c r="C54" s="138"/>
      <c r="D54" s="137"/>
      <c r="E54" s="137"/>
      <c r="F54" s="129"/>
      <c r="G54" s="138"/>
      <c r="H54" s="138"/>
      <c r="I54" s="129"/>
      <c r="J54" s="144"/>
      <c r="K54" s="137"/>
      <c r="L54" s="709"/>
      <c r="M54" s="743"/>
      <c r="N54" s="711"/>
      <c r="O54" s="137"/>
      <c r="P54" s="139"/>
      <c r="Q54" s="145" t="str">
        <f t="shared" si="5"/>
        <v/>
      </c>
      <c r="R54" s="140"/>
      <c r="S54" s="141"/>
      <c r="T54" s="141"/>
      <c r="U54" s="683" t="e">
        <f t="shared" si="0"/>
        <v>#DIV/0!</v>
      </c>
      <c r="V54" s="740" t="e">
        <f t="shared" si="1"/>
        <v>#DIV/0!</v>
      </c>
      <c r="W54" s="141"/>
      <c r="X54" s="146" t="str">
        <f t="shared" si="6"/>
        <v>ERROR</v>
      </c>
      <c r="Y54" s="124"/>
      <c r="Z54" s="141"/>
      <c r="AA54" s="141"/>
      <c r="AB54" s="141"/>
      <c r="AC54" s="258"/>
      <c r="AD54" s="473" t="str">
        <f t="shared" si="7"/>
        <v/>
      </c>
      <c r="AE54" s="473" t="str">
        <f t="shared" si="8"/>
        <v/>
      </c>
      <c r="AF54" s="474" t="str">
        <f>Tabla3[[#This Row],[DIOCESIS]]&amp;" "&amp;"-"&amp;" "&amp;Tabla3[[#This Row],[PARROQUIA ECLESIAL / CENTRO CENTINELA]]</f>
        <v xml:space="preserve"> - </v>
      </c>
      <c r="AG54" s="142"/>
      <c r="AH54" s="136"/>
      <c r="AI54" s="136"/>
    </row>
    <row r="55" spans="1:35" ht="15.75" customHeight="1" x14ac:dyDescent="0.25">
      <c r="A55" s="424">
        <f t="shared" si="9"/>
        <v>54</v>
      </c>
      <c r="B55" s="678"/>
      <c r="C55" s="138"/>
      <c r="D55" s="137"/>
      <c r="E55" s="137"/>
      <c r="F55" s="129"/>
      <c r="G55" s="138"/>
      <c r="H55" s="138"/>
      <c r="I55" s="129"/>
      <c r="J55" s="144"/>
      <c r="K55" s="137"/>
      <c r="L55" s="709"/>
      <c r="M55" s="743"/>
      <c r="N55" s="711"/>
      <c r="O55" s="137"/>
      <c r="P55" s="139"/>
      <c r="Q55" s="145" t="str">
        <f t="shared" si="5"/>
        <v/>
      </c>
      <c r="R55" s="140"/>
      <c r="S55" s="141"/>
      <c r="T55" s="141"/>
      <c r="U55" s="683" t="e">
        <f t="shared" si="0"/>
        <v>#DIV/0!</v>
      </c>
      <c r="V55" s="740" t="e">
        <f t="shared" si="1"/>
        <v>#DIV/0!</v>
      </c>
      <c r="W55" s="141"/>
      <c r="X55" s="146" t="str">
        <f t="shared" si="6"/>
        <v>ERROR</v>
      </c>
      <c r="Y55" s="124"/>
      <c r="Z55" s="141"/>
      <c r="AA55" s="141"/>
      <c r="AB55" s="141"/>
      <c r="AC55" s="258"/>
      <c r="AD55" s="473" t="str">
        <f t="shared" si="7"/>
        <v/>
      </c>
      <c r="AE55" s="473" t="str">
        <f t="shared" si="8"/>
        <v/>
      </c>
      <c r="AF55" s="474" t="str">
        <f>Tabla3[[#This Row],[DIOCESIS]]&amp;" "&amp;"-"&amp;" "&amp;Tabla3[[#This Row],[PARROQUIA ECLESIAL / CENTRO CENTINELA]]</f>
        <v xml:space="preserve"> - </v>
      </c>
      <c r="AG55" s="142"/>
      <c r="AH55" s="136"/>
      <c r="AI55" s="136"/>
    </row>
    <row r="56" spans="1:35" ht="15.75" customHeight="1" x14ac:dyDescent="0.25">
      <c r="A56" s="424">
        <f t="shared" si="9"/>
        <v>55</v>
      </c>
      <c r="B56" s="678"/>
      <c r="C56" s="138"/>
      <c r="D56" s="137"/>
      <c r="E56" s="137"/>
      <c r="F56" s="129"/>
      <c r="G56" s="138"/>
      <c r="H56" s="138"/>
      <c r="I56" s="129"/>
      <c r="J56" s="144"/>
      <c r="K56" s="137"/>
      <c r="L56" s="709"/>
      <c r="M56" s="743"/>
      <c r="N56" s="711"/>
      <c r="O56" s="137"/>
      <c r="P56" s="139"/>
      <c r="Q56" s="145" t="str">
        <f t="shared" si="5"/>
        <v/>
      </c>
      <c r="R56" s="140"/>
      <c r="S56" s="141"/>
      <c r="T56" s="141"/>
      <c r="U56" s="683" t="e">
        <f t="shared" si="0"/>
        <v>#DIV/0!</v>
      </c>
      <c r="V56" s="740" t="e">
        <f t="shared" si="1"/>
        <v>#DIV/0!</v>
      </c>
      <c r="W56" s="141"/>
      <c r="X56" s="146" t="str">
        <f t="shared" si="6"/>
        <v>ERROR</v>
      </c>
      <c r="Y56" s="124"/>
      <c r="Z56" s="141"/>
      <c r="AA56" s="141"/>
      <c r="AB56" s="141"/>
      <c r="AC56" s="258"/>
      <c r="AD56" s="473" t="str">
        <f t="shared" si="7"/>
        <v/>
      </c>
      <c r="AE56" s="473" t="str">
        <f t="shared" si="8"/>
        <v/>
      </c>
      <c r="AF56" s="474" t="str">
        <f>Tabla3[[#This Row],[DIOCESIS]]&amp;" "&amp;"-"&amp;" "&amp;Tabla3[[#This Row],[PARROQUIA ECLESIAL / CENTRO CENTINELA]]</f>
        <v xml:space="preserve"> - </v>
      </c>
      <c r="AG56" s="142"/>
      <c r="AH56" s="136"/>
      <c r="AI56" s="136"/>
    </row>
    <row r="57" spans="1:35" ht="15.75" customHeight="1" x14ac:dyDescent="0.25">
      <c r="A57" s="424">
        <f t="shared" si="9"/>
        <v>56</v>
      </c>
      <c r="B57" s="678"/>
      <c r="C57" s="138"/>
      <c r="D57" s="137"/>
      <c r="E57" s="137"/>
      <c r="F57" s="129"/>
      <c r="G57" s="138"/>
      <c r="H57" s="138"/>
      <c r="I57" s="129"/>
      <c r="J57" s="144"/>
      <c r="K57" s="137"/>
      <c r="L57" s="709"/>
      <c r="M57" s="743"/>
      <c r="N57" s="711"/>
      <c r="O57" s="137"/>
      <c r="P57" s="139"/>
      <c r="Q57" s="145" t="str">
        <f t="shared" si="5"/>
        <v/>
      </c>
      <c r="R57" s="140"/>
      <c r="S57" s="141"/>
      <c r="T57" s="141"/>
      <c r="U57" s="683" t="e">
        <f t="shared" si="0"/>
        <v>#DIV/0!</v>
      </c>
      <c r="V57" s="740" t="e">
        <f t="shared" si="1"/>
        <v>#DIV/0!</v>
      </c>
      <c r="W57" s="141"/>
      <c r="X57" s="146" t="str">
        <f t="shared" si="6"/>
        <v>ERROR</v>
      </c>
      <c r="Y57" s="124"/>
      <c r="Z57" s="141"/>
      <c r="AA57" s="141"/>
      <c r="AB57" s="141"/>
      <c r="AC57" s="258"/>
      <c r="AD57" s="473" t="str">
        <f t="shared" si="7"/>
        <v/>
      </c>
      <c r="AE57" s="473" t="str">
        <f t="shared" si="8"/>
        <v/>
      </c>
      <c r="AF57" s="474" t="str">
        <f>Tabla3[[#This Row],[DIOCESIS]]&amp;" "&amp;"-"&amp;" "&amp;Tabla3[[#This Row],[PARROQUIA ECLESIAL / CENTRO CENTINELA]]</f>
        <v xml:space="preserve"> - </v>
      </c>
      <c r="AG57" s="142"/>
      <c r="AH57" s="136"/>
      <c r="AI57" s="136"/>
    </row>
    <row r="58" spans="1:35" ht="15.75" customHeight="1" x14ac:dyDescent="0.25">
      <c r="A58" s="424">
        <f t="shared" si="9"/>
        <v>57</v>
      </c>
      <c r="B58" s="678"/>
      <c r="C58" s="138"/>
      <c r="D58" s="137"/>
      <c r="E58" s="137"/>
      <c r="F58" s="129"/>
      <c r="G58" s="138"/>
      <c r="H58" s="138"/>
      <c r="I58" s="129"/>
      <c r="J58" s="144"/>
      <c r="K58" s="137"/>
      <c r="L58" s="709"/>
      <c r="M58" s="743"/>
      <c r="N58" s="711"/>
      <c r="O58" s="137"/>
      <c r="P58" s="139"/>
      <c r="Q58" s="145" t="str">
        <f t="shared" si="5"/>
        <v/>
      </c>
      <c r="R58" s="140"/>
      <c r="S58" s="141"/>
      <c r="T58" s="141"/>
      <c r="U58" s="683" t="e">
        <f t="shared" si="0"/>
        <v>#DIV/0!</v>
      </c>
      <c r="V58" s="740" t="e">
        <f t="shared" si="1"/>
        <v>#DIV/0!</v>
      </c>
      <c r="W58" s="141"/>
      <c r="X58" s="146" t="str">
        <f t="shared" si="6"/>
        <v>ERROR</v>
      </c>
      <c r="Y58" s="124"/>
      <c r="Z58" s="141"/>
      <c r="AA58" s="141"/>
      <c r="AB58" s="141"/>
      <c r="AC58" s="258"/>
      <c r="AD58" s="473" t="str">
        <f t="shared" si="7"/>
        <v/>
      </c>
      <c r="AE58" s="473" t="str">
        <f t="shared" si="8"/>
        <v/>
      </c>
      <c r="AF58" s="474" t="str">
        <f>Tabla3[[#This Row],[DIOCESIS]]&amp;" "&amp;"-"&amp;" "&amp;Tabla3[[#This Row],[PARROQUIA ECLESIAL / CENTRO CENTINELA]]</f>
        <v xml:space="preserve"> - </v>
      </c>
      <c r="AG58" s="142"/>
      <c r="AH58" s="136"/>
      <c r="AI58" s="136"/>
    </row>
    <row r="59" spans="1:35" ht="15.75" customHeight="1" x14ac:dyDescent="0.25">
      <c r="A59" s="424">
        <f t="shared" si="9"/>
        <v>58</v>
      </c>
      <c r="B59" s="678"/>
      <c r="C59" s="138"/>
      <c r="D59" s="137"/>
      <c r="E59" s="137"/>
      <c r="F59" s="129"/>
      <c r="G59" s="138"/>
      <c r="H59" s="138"/>
      <c r="I59" s="129"/>
      <c r="J59" s="144"/>
      <c r="K59" s="137"/>
      <c r="L59" s="709"/>
      <c r="M59" s="743"/>
      <c r="N59" s="711"/>
      <c r="O59" s="137"/>
      <c r="P59" s="139"/>
      <c r="Q59" s="145" t="str">
        <f t="shared" si="5"/>
        <v/>
      </c>
      <c r="R59" s="140"/>
      <c r="S59" s="141"/>
      <c r="T59" s="141"/>
      <c r="U59" s="683" t="e">
        <f t="shared" si="0"/>
        <v>#DIV/0!</v>
      </c>
      <c r="V59" s="740" t="e">
        <f t="shared" si="1"/>
        <v>#DIV/0!</v>
      </c>
      <c r="W59" s="141"/>
      <c r="X59" s="146" t="str">
        <f t="shared" si="6"/>
        <v>ERROR</v>
      </c>
      <c r="Y59" s="124"/>
      <c r="Z59" s="141"/>
      <c r="AA59" s="141"/>
      <c r="AB59" s="141"/>
      <c r="AC59" s="258"/>
      <c r="AD59" s="473" t="str">
        <f t="shared" si="7"/>
        <v/>
      </c>
      <c r="AE59" s="473" t="str">
        <f t="shared" si="8"/>
        <v/>
      </c>
      <c r="AF59" s="474" t="str">
        <f>Tabla3[[#This Row],[DIOCESIS]]&amp;" "&amp;"-"&amp;" "&amp;Tabla3[[#This Row],[PARROQUIA ECLESIAL / CENTRO CENTINELA]]</f>
        <v xml:space="preserve"> - </v>
      </c>
      <c r="AG59" s="142"/>
      <c r="AH59" s="136"/>
      <c r="AI59" s="136"/>
    </row>
    <row r="60" spans="1:35" ht="15.75" customHeight="1" x14ac:dyDescent="0.25">
      <c r="A60" s="424">
        <f t="shared" si="9"/>
        <v>59</v>
      </c>
      <c r="B60" s="678"/>
      <c r="C60" s="138"/>
      <c r="D60" s="137"/>
      <c r="E60" s="137"/>
      <c r="F60" s="129"/>
      <c r="G60" s="138"/>
      <c r="H60" s="138"/>
      <c r="I60" s="129"/>
      <c r="J60" s="144"/>
      <c r="K60" s="137"/>
      <c r="L60" s="709"/>
      <c r="M60" s="743"/>
      <c r="N60" s="711"/>
      <c r="O60" s="137"/>
      <c r="P60" s="139"/>
      <c r="Q60" s="145" t="str">
        <f t="shared" si="5"/>
        <v/>
      </c>
      <c r="R60" s="140"/>
      <c r="S60" s="141"/>
      <c r="T60" s="141"/>
      <c r="U60" s="683" t="e">
        <f t="shared" si="0"/>
        <v>#DIV/0!</v>
      </c>
      <c r="V60" s="740" t="e">
        <f t="shared" si="1"/>
        <v>#DIV/0!</v>
      </c>
      <c r="W60" s="141"/>
      <c r="X60" s="146" t="str">
        <f t="shared" si="6"/>
        <v>ERROR</v>
      </c>
      <c r="Y60" s="124"/>
      <c r="Z60" s="141"/>
      <c r="AA60" s="141"/>
      <c r="AB60" s="141"/>
      <c r="AC60" s="258"/>
      <c r="AD60" s="473" t="str">
        <f t="shared" si="7"/>
        <v/>
      </c>
      <c r="AE60" s="473" t="str">
        <f t="shared" si="8"/>
        <v/>
      </c>
      <c r="AF60" s="474" t="str">
        <f>Tabla3[[#This Row],[DIOCESIS]]&amp;" "&amp;"-"&amp;" "&amp;Tabla3[[#This Row],[PARROQUIA ECLESIAL / CENTRO CENTINELA]]</f>
        <v xml:space="preserve"> - </v>
      </c>
      <c r="AG60" s="142"/>
      <c r="AH60" s="136"/>
      <c r="AI60" s="136"/>
    </row>
    <row r="61" spans="1:35" ht="15.75" customHeight="1" x14ac:dyDescent="0.25">
      <c r="A61" s="424">
        <f t="shared" si="9"/>
        <v>60</v>
      </c>
      <c r="B61" s="678"/>
      <c r="C61" s="138"/>
      <c r="D61" s="137"/>
      <c r="E61" s="137"/>
      <c r="F61" s="129"/>
      <c r="G61" s="138"/>
      <c r="H61" s="138"/>
      <c r="I61" s="129"/>
      <c r="J61" s="144"/>
      <c r="K61" s="137"/>
      <c r="L61" s="709"/>
      <c r="M61" s="743"/>
      <c r="N61" s="711"/>
      <c r="O61" s="137"/>
      <c r="P61" s="139"/>
      <c r="Q61" s="145" t="str">
        <f t="shared" si="5"/>
        <v/>
      </c>
      <c r="R61" s="140"/>
      <c r="S61" s="141"/>
      <c r="T61" s="141"/>
      <c r="U61" s="683" t="e">
        <f t="shared" si="0"/>
        <v>#DIV/0!</v>
      </c>
      <c r="V61" s="740" t="e">
        <f t="shared" si="1"/>
        <v>#DIV/0!</v>
      </c>
      <c r="W61" s="141"/>
      <c r="X61" s="146" t="str">
        <f t="shared" si="6"/>
        <v>ERROR</v>
      </c>
      <c r="Y61" s="124"/>
      <c r="Z61" s="141"/>
      <c r="AA61" s="141"/>
      <c r="AB61" s="141"/>
      <c r="AC61" s="258"/>
      <c r="AD61" s="473" t="str">
        <f t="shared" si="7"/>
        <v/>
      </c>
      <c r="AE61" s="473" t="str">
        <f t="shared" si="8"/>
        <v/>
      </c>
      <c r="AF61" s="474" t="str">
        <f>Tabla3[[#This Row],[DIOCESIS]]&amp;" "&amp;"-"&amp;" "&amp;Tabla3[[#This Row],[PARROQUIA ECLESIAL / CENTRO CENTINELA]]</f>
        <v xml:space="preserve"> - </v>
      </c>
      <c r="AG61" s="142"/>
      <c r="AH61" s="136"/>
      <c r="AI61" s="136"/>
    </row>
    <row r="62" spans="1:35" ht="15.75" customHeight="1" x14ac:dyDescent="0.25">
      <c r="A62" s="424">
        <f t="shared" si="9"/>
        <v>61</v>
      </c>
      <c r="B62" s="678"/>
      <c r="C62" s="138"/>
      <c r="D62" s="137"/>
      <c r="E62" s="137"/>
      <c r="F62" s="129"/>
      <c r="G62" s="138"/>
      <c r="H62" s="138"/>
      <c r="I62" s="129"/>
      <c r="J62" s="144"/>
      <c r="K62" s="137"/>
      <c r="L62" s="709"/>
      <c r="M62" s="743"/>
      <c r="N62" s="711"/>
      <c r="O62" s="137"/>
      <c r="P62" s="139"/>
      <c r="Q62" s="145" t="str">
        <f t="shared" si="5"/>
        <v/>
      </c>
      <c r="R62" s="140"/>
      <c r="S62" s="141"/>
      <c r="T62" s="141"/>
      <c r="U62" s="683" t="e">
        <f t="shared" si="0"/>
        <v>#DIV/0!</v>
      </c>
      <c r="V62" s="740" t="e">
        <f t="shared" si="1"/>
        <v>#DIV/0!</v>
      </c>
      <c r="W62" s="141"/>
      <c r="X62" s="146" t="str">
        <f t="shared" si="6"/>
        <v>ERROR</v>
      </c>
      <c r="Y62" s="124"/>
      <c r="Z62" s="141"/>
      <c r="AA62" s="141"/>
      <c r="AB62" s="141"/>
      <c r="AC62" s="258"/>
      <c r="AD62" s="473" t="str">
        <f t="shared" si="7"/>
        <v/>
      </c>
      <c r="AE62" s="473" t="str">
        <f t="shared" si="8"/>
        <v/>
      </c>
      <c r="AF62" s="474" t="str">
        <f>Tabla3[[#This Row],[DIOCESIS]]&amp;" "&amp;"-"&amp;" "&amp;Tabla3[[#This Row],[PARROQUIA ECLESIAL / CENTRO CENTINELA]]</f>
        <v xml:space="preserve"> - </v>
      </c>
      <c r="AG62" s="142"/>
      <c r="AH62" s="136"/>
      <c r="AI62" s="136"/>
    </row>
    <row r="63" spans="1:35" ht="15.75" customHeight="1" x14ac:dyDescent="0.25">
      <c r="A63" s="424">
        <f t="shared" si="9"/>
        <v>62</v>
      </c>
      <c r="B63" s="678"/>
      <c r="C63" s="138"/>
      <c r="D63" s="137"/>
      <c r="E63" s="137"/>
      <c r="F63" s="129"/>
      <c r="G63" s="138"/>
      <c r="H63" s="138"/>
      <c r="I63" s="129"/>
      <c r="J63" s="144"/>
      <c r="K63" s="137"/>
      <c r="L63" s="709"/>
      <c r="M63" s="743"/>
      <c r="N63" s="711"/>
      <c r="O63" s="137"/>
      <c r="P63" s="139"/>
      <c r="Q63" s="145" t="str">
        <f t="shared" si="5"/>
        <v/>
      </c>
      <c r="R63" s="140"/>
      <c r="S63" s="141"/>
      <c r="T63" s="141"/>
      <c r="U63" s="683" t="e">
        <f t="shared" si="0"/>
        <v>#DIV/0!</v>
      </c>
      <c r="V63" s="740" t="e">
        <f t="shared" si="1"/>
        <v>#DIV/0!</v>
      </c>
      <c r="W63" s="141"/>
      <c r="X63" s="146" t="str">
        <f t="shared" si="6"/>
        <v>ERROR</v>
      </c>
      <c r="Y63" s="124"/>
      <c r="Z63" s="141"/>
      <c r="AA63" s="141"/>
      <c r="AB63" s="141"/>
      <c r="AC63" s="258"/>
      <c r="AD63" s="473" t="str">
        <f t="shared" si="7"/>
        <v/>
      </c>
      <c r="AE63" s="473" t="str">
        <f t="shared" si="8"/>
        <v/>
      </c>
      <c r="AF63" s="474" t="str">
        <f>Tabla3[[#This Row],[DIOCESIS]]&amp;" "&amp;"-"&amp;" "&amp;Tabla3[[#This Row],[PARROQUIA ECLESIAL / CENTRO CENTINELA]]</f>
        <v xml:space="preserve"> - </v>
      </c>
      <c r="AG63" s="142"/>
      <c r="AH63" s="136"/>
      <c r="AI63" s="136"/>
    </row>
    <row r="64" spans="1:35" ht="15.75" customHeight="1" x14ac:dyDescent="0.25">
      <c r="A64" s="424">
        <f t="shared" si="9"/>
        <v>63</v>
      </c>
      <c r="B64" s="678"/>
      <c r="C64" s="138"/>
      <c r="D64" s="137"/>
      <c r="E64" s="137"/>
      <c r="F64" s="129"/>
      <c r="G64" s="138"/>
      <c r="H64" s="138"/>
      <c r="I64" s="129"/>
      <c r="J64" s="144"/>
      <c r="K64" s="137"/>
      <c r="L64" s="709"/>
      <c r="M64" s="743"/>
      <c r="N64" s="711"/>
      <c r="O64" s="137"/>
      <c r="P64" s="139"/>
      <c r="Q64" s="145" t="str">
        <f t="shared" si="5"/>
        <v/>
      </c>
      <c r="R64" s="140"/>
      <c r="S64" s="141"/>
      <c r="T64" s="141"/>
      <c r="U64" s="683" t="e">
        <f t="shared" si="0"/>
        <v>#DIV/0!</v>
      </c>
      <c r="V64" s="740" t="e">
        <f t="shared" si="1"/>
        <v>#DIV/0!</v>
      </c>
      <c r="W64" s="141"/>
      <c r="X64" s="146" t="str">
        <f t="shared" si="6"/>
        <v>ERROR</v>
      </c>
      <c r="Y64" s="124"/>
      <c r="Z64" s="141"/>
      <c r="AA64" s="141"/>
      <c r="AB64" s="141"/>
      <c r="AC64" s="258"/>
      <c r="AD64" s="473" t="str">
        <f t="shared" si="7"/>
        <v/>
      </c>
      <c r="AE64" s="473" t="str">
        <f t="shared" si="8"/>
        <v/>
      </c>
      <c r="AF64" s="474" t="str">
        <f>Tabla3[[#This Row],[DIOCESIS]]&amp;" "&amp;"-"&amp;" "&amp;Tabla3[[#This Row],[PARROQUIA ECLESIAL / CENTRO CENTINELA]]</f>
        <v xml:space="preserve"> - </v>
      </c>
      <c r="AG64" s="142"/>
      <c r="AH64" s="136"/>
      <c r="AI64" s="136"/>
    </row>
    <row r="65" spans="1:35" ht="15.75" customHeight="1" x14ac:dyDescent="0.25">
      <c r="A65" s="424">
        <f t="shared" si="9"/>
        <v>64</v>
      </c>
      <c r="B65" s="678"/>
      <c r="C65" s="138"/>
      <c r="D65" s="137"/>
      <c r="E65" s="137"/>
      <c r="F65" s="129"/>
      <c r="G65" s="138"/>
      <c r="H65" s="138"/>
      <c r="I65" s="129"/>
      <c r="J65" s="144"/>
      <c r="K65" s="137"/>
      <c r="L65" s="709"/>
      <c r="M65" s="743"/>
      <c r="N65" s="711"/>
      <c r="O65" s="137"/>
      <c r="P65" s="139"/>
      <c r="Q65" s="145" t="str">
        <f t="shared" si="5"/>
        <v/>
      </c>
      <c r="R65" s="140"/>
      <c r="S65" s="141"/>
      <c r="T65" s="141"/>
      <c r="U65" s="683" t="e">
        <f t="shared" si="0"/>
        <v>#DIV/0!</v>
      </c>
      <c r="V65" s="740" t="e">
        <f t="shared" si="1"/>
        <v>#DIV/0!</v>
      </c>
      <c r="W65" s="141"/>
      <c r="X65" s="146" t="str">
        <f t="shared" si="6"/>
        <v>ERROR</v>
      </c>
      <c r="Y65" s="124"/>
      <c r="Z65" s="141"/>
      <c r="AA65" s="141"/>
      <c r="AB65" s="141"/>
      <c r="AC65" s="258"/>
      <c r="AD65" s="473" t="str">
        <f t="shared" si="7"/>
        <v/>
      </c>
      <c r="AE65" s="473" t="str">
        <f t="shared" si="8"/>
        <v/>
      </c>
      <c r="AF65" s="474" t="str">
        <f>Tabla3[[#This Row],[DIOCESIS]]&amp;" "&amp;"-"&amp;" "&amp;Tabla3[[#This Row],[PARROQUIA ECLESIAL / CENTRO CENTINELA]]</f>
        <v xml:space="preserve"> - </v>
      </c>
      <c r="AG65" s="142"/>
      <c r="AH65" s="136"/>
      <c r="AI65" s="136"/>
    </row>
    <row r="66" spans="1:35" ht="15.75" customHeight="1" x14ac:dyDescent="0.25">
      <c r="A66" s="424">
        <f t="shared" si="9"/>
        <v>65</v>
      </c>
      <c r="B66" s="678"/>
      <c r="C66" s="138"/>
      <c r="D66" s="137"/>
      <c r="E66" s="137"/>
      <c r="F66" s="129"/>
      <c r="G66" s="138"/>
      <c r="H66" s="138"/>
      <c r="I66" s="129"/>
      <c r="J66" s="144"/>
      <c r="K66" s="137"/>
      <c r="L66" s="709"/>
      <c r="M66" s="743"/>
      <c r="N66" s="711"/>
      <c r="O66" s="137"/>
      <c r="P66" s="139"/>
      <c r="Q66" s="145" t="str">
        <f t="shared" si="5"/>
        <v/>
      </c>
      <c r="R66" s="140"/>
      <c r="S66" s="141"/>
      <c r="T66" s="141"/>
      <c r="U66" s="683" t="e">
        <f t="shared" ref="U66:U100" si="10">(S66/((T66/100)*(T66/100)))</f>
        <v>#DIV/0!</v>
      </c>
      <c r="V66" s="740" t="e">
        <f t="shared" ref="V66:V100" si="11">IF(U66&lt;18.5,"Bajo Peso ",IF(AND(U66&gt;=18.5,U66&lt;25),"Adecuado ",IF(AND(U66&gt;=25,U66&lt;30),"Sobrepeso  ",IF(U66&gt;=30,"Obesidad","Obesidad"))))</f>
        <v>#DIV/0!</v>
      </c>
      <c r="W66" s="141"/>
      <c r="X66" s="146" t="str">
        <f t="shared" si="6"/>
        <v>ERROR</v>
      </c>
      <c r="Y66" s="124"/>
      <c r="Z66" s="141"/>
      <c r="AA66" s="141"/>
      <c r="AB66" s="141"/>
      <c r="AC66" s="258"/>
      <c r="AD66" s="473" t="str">
        <f t="shared" ref="AD66:AD100" si="12">IF(I66="","",TEXT(I66,"MMMM"))</f>
        <v/>
      </c>
      <c r="AE66" s="473" t="str">
        <f t="shared" ref="AE66:AE100" si="13">IF(I66="","",TEXT(I66,"YYYY"))</f>
        <v/>
      </c>
      <c r="AF66" s="474" t="str">
        <f>Tabla3[[#This Row],[DIOCESIS]]&amp;" "&amp;"-"&amp;" "&amp;Tabla3[[#This Row],[PARROQUIA ECLESIAL / CENTRO CENTINELA]]</f>
        <v xml:space="preserve"> - </v>
      </c>
      <c r="AG66" s="142"/>
      <c r="AH66" s="136"/>
      <c r="AI66" s="136"/>
    </row>
    <row r="67" spans="1:35" ht="15.75" customHeight="1" x14ac:dyDescent="0.25">
      <c r="A67" s="424">
        <f t="shared" ref="A67:A100" si="14">A66+1</f>
        <v>66</v>
      </c>
      <c r="B67" s="678"/>
      <c r="C67" s="138"/>
      <c r="D67" s="137"/>
      <c r="E67" s="137"/>
      <c r="F67" s="129"/>
      <c r="G67" s="138"/>
      <c r="H67" s="138"/>
      <c r="I67" s="129"/>
      <c r="J67" s="144"/>
      <c r="K67" s="137"/>
      <c r="L67" s="709"/>
      <c r="M67" s="743"/>
      <c r="N67" s="711"/>
      <c r="O67" s="137"/>
      <c r="P67" s="139"/>
      <c r="Q67" s="145" t="str">
        <f t="shared" ref="Q67:Q100" si="15">IF(N67="","",((YEAR(I67)-YEAR(N67))*12+MONTH(I67)-MONTH(N67))/12)</f>
        <v/>
      </c>
      <c r="R67" s="140"/>
      <c r="S67" s="141"/>
      <c r="T67" s="141"/>
      <c r="U67" s="683" t="e">
        <f t="shared" si="10"/>
        <v>#DIV/0!</v>
      </c>
      <c r="V67" s="740" t="e">
        <f t="shared" si="11"/>
        <v>#DIV/0!</v>
      </c>
      <c r="W67" s="141"/>
      <c r="X67" s="146" t="str">
        <f t="shared" ref="X67:X100" si="16">IF(ISBLANK(W67),"ERROR",IF(AND(W67&gt;=23,W67&lt;=50),"Peso Normal",IF(AND(W67&lt;23,W67&gt;=15),"Bajo peso",IF(W67&lt;15,"Dato inválido",IF(W67&gt;50,"Dato inválido")))))</f>
        <v>ERROR</v>
      </c>
      <c r="Y67" s="124"/>
      <c r="Z67" s="141"/>
      <c r="AA67" s="141"/>
      <c r="AB67" s="141"/>
      <c r="AC67" s="258"/>
      <c r="AD67" s="473" t="str">
        <f t="shared" si="12"/>
        <v/>
      </c>
      <c r="AE67" s="473" t="str">
        <f t="shared" si="13"/>
        <v/>
      </c>
      <c r="AF67" s="474" t="str">
        <f>Tabla3[[#This Row],[DIOCESIS]]&amp;" "&amp;"-"&amp;" "&amp;Tabla3[[#This Row],[PARROQUIA ECLESIAL / CENTRO CENTINELA]]</f>
        <v xml:space="preserve"> - </v>
      </c>
      <c r="AG67" s="142"/>
      <c r="AH67" s="136"/>
      <c r="AI67" s="136"/>
    </row>
    <row r="68" spans="1:35" ht="15.75" customHeight="1" x14ac:dyDescent="0.25">
      <c r="A68" s="424">
        <f t="shared" si="14"/>
        <v>67</v>
      </c>
      <c r="B68" s="678"/>
      <c r="C68" s="138"/>
      <c r="D68" s="137"/>
      <c r="E68" s="137"/>
      <c r="F68" s="129"/>
      <c r="G68" s="138"/>
      <c r="H68" s="138"/>
      <c r="I68" s="129"/>
      <c r="J68" s="144"/>
      <c r="K68" s="137"/>
      <c r="L68" s="709"/>
      <c r="M68" s="743"/>
      <c r="N68" s="711"/>
      <c r="O68" s="137"/>
      <c r="P68" s="139"/>
      <c r="Q68" s="145" t="str">
        <f t="shared" si="15"/>
        <v/>
      </c>
      <c r="R68" s="140"/>
      <c r="S68" s="141"/>
      <c r="T68" s="141"/>
      <c r="U68" s="683" t="e">
        <f t="shared" si="10"/>
        <v>#DIV/0!</v>
      </c>
      <c r="V68" s="740" t="e">
        <f t="shared" si="11"/>
        <v>#DIV/0!</v>
      </c>
      <c r="W68" s="141"/>
      <c r="X68" s="146" t="str">
        <f t="shared" si="16"/>
        <v>ERROR</v>
      </c>
      <c r="Y68" s="124"/>
      <c r="Z68" s="141"/>
      <c r="AA68" s="141"/>
      <c r="AB68" s="141"/>
      <c r="AC68" s="258"/>
      <c r="AD68" s="473" t="str">
        <f t="shared" si="12"/>
        <v/>
      </c>
      <c r="AE68" s="473" t="str">
        <f t="shared" si="13"/>
        <v/>
      </c>
      <c r="AF68" s="474" t="str">
        <f>Tabla3[[#This Row],[DIOCESIS]]&amp;" "&amp;"-"&amp;" "&amp;Tabla3[[#This Row],[PARROQUIA ECLESIAL / CENTRO CENTINELA]]</f>
        <v xml:space="preserve"> - </v>
      </c>
      <c r="AG68" s="142"/>
      <c r="AH68" s="136"/>
      <c r="AI68" s="136"/>
    </row>
    <row r="69" spans="1:35" ht="15.75" customHeight="1" x14ac:dyDescent="0.25">
      <c r="A69" s="424">
        <f t="shared" si="14"/>
        <v>68</v>
      </c>
      <c r="B69" s="678"/>
      <c r="C69" s="138"/>
      <c r="D69" s="137"/>
      <c r="E69" s="137"/>
      <c r="F69" s="129"/>
      <c r="G69" s="138"/>
      <c r="H69" s="138"/>
      <c r="I69" s="129"/>
      <c r="J69" s="144"/>
      <c r="K69" s="137"/>
      <c r="L69" s="709"/>
      <c r="M69" s="743"/>
      <c r="N69" s="711"/>
      <c r="O69" s="137"/>
      <c r="P69" s="139"/>
      <c r="Q69" s="145" t="str">
        <f t="shared" si="15"/>
        <v/>
      </c>
      <c r="R69" s="140"/>
      <c r="S69" s="141"/>
      <c r="T69" s="141"/>
      <c r="U69" s="683" t="e">
        <f t="shared" si="10"/>
        <v>#DIV/0!</v>
      </c>
      <c r="V69" s="740" t="e">
        <f t="shared" si="11"/>
        <v>#DIV/0!</v>
      </c>
      <c r="W69" s="141"/>
      <c r="X69" s="146" t="str">
        <f t="shared" si="16"/>
        <v>ERROR</v>
      </c>
      <c r="Y69" s="124"/>
      <c r="Z69" s="141"/>
      <c r="AA69" s="141"/>
      <c r="AB69" s="141"/>
      <c r="AC69" s="258"/>
      <c r="AD69" s="473" t="str">
        <f t="shared" si="12"/>
        <v/>
      </c>
      <c r="AE69" s="473" t="str">
        <f t="shared" si="13"/>
        <v/>
      </c>
      <c r="AF69" s="474" t="str">
        <f>Tabla3[[#This Row],[DIOCESIS]]&amp;" "&amp;"-"&amp;" "&amp;Tabla3[[#This Row],[PARROQUIA ECLESIAL / CENTRO CENTINELA]]</f>
        <v xml:space="preserve"> - </v>
      </c>
      <c r="AG69" s="142"/>
      <c r="AH69" s="136"/>
      <c r="AI69" s="136"/>
    </row>
    <row r="70" spans="1:35" ht="15.75" customHeight="1" x14ac:dyDescent="0.25">
      <c r="A70" s="424">
        <f t="shared" si="14"/>
        <v>69</v>
      </c>
      <c r="B70" s="678"/>
      <c r="C70" s="138"/>
      <c r="D70" s="137"/>
      <c r="E70" s="137"/>
      <c r="F70" s="129"/>
      <c r="G70" s="138"/>
      <c r="H70" s="138"/>
      <c r="I70" s="129"/>
      <c r="J70" s="144"/>
      <c r="K70" s="137"/>
      <c r="L70" s="709"/>
      <c r="M70" s="743"/>
      <c r="N70" s="711"/>
      <c r="O70" s="137"/>
      <c r="P70" s="139"/>
      <c r="Q70" s="145" t="str">
        <f t="shared" si="15"/>
        <v/>
      </c>
      <c r="R70" s="140"/>
      <c r="S70" s="141"/>
      <c r="T70" s="141"/>
      <c r="U70" s="683" t="e">
        <f t="shared" si="10"/>
        <v>#DIV/0!</v>
      </c>
      <c r="V70" s="740" t="e">
        <f t="shared" si="11"/>
        <v>#DIV/0!</v>
      </c>
      <c r="W70" s="141"/>
      <c r="X70" s="146" t="str">
        <f t="shared" si="16"/>
        <v>ERROR</v>
      </c>
      <c r="Y70" s="124"/>
      <c r="Z70" s="141"/>
      <c r="AA70" s="141"/>
      <c r="AB70" s="141"/>
      <c r="AC70" s="258"/>
      <c r="AD70" s="473" t="str">
        <f t="shared" si="12"/>
        <v/>
      </c>
      <c r="AE70" s="473" t="str">
        <f t="shared" si="13"/>
        <v/>
      </c>
      <c r="AF70" s="474" t="str">
        <f>Tabla3[[#This Row],[DIOCESIS]]&amp;" "&amp;"-"&amp;" "&amp;Tabla3[[#This Row],[PARROQUIA ECLESIAL / CENTRO CENTINELA]]</f>
        <v xml:space="preserve"> - </v>
      </c>
      <c r="AG70" s="142"/>
      <c r="AH70" s="136"/>
      <c r="AI70" s="136"/>
    </row>
    <row r="71" spans="1:35" ht="15.75" customHeight="1" x14ac:dyDescent="0.25">
      <c r="A71" s="424">
        <f t="shared" si="14"/>
        <v>70</v>
      </c>
      <c r="B71" s="678"/>
      <c r="C71" s="138"/>
      <c r="D71" s="137"/>
      <c r="E71" s="137"/>
      <c r="F71" s="129"/>
      <c r="G71" s="138"/>
      <c r="H71" s="138"/>
      <c r="I71" s="129"/>
      <c r="J71" s="144"/>
      <c r="K71" s="137"/>
      <c r="L71" s="709"/>
      <c r="M71" s="743"/>
      <c r="N71" s="711"/>
      <c r="O71" s="137"/>
      <c r="P71" s="139"/>
      <c r="Q71" s="145" t="str">
        <f t="shared" si="15"/>
        <v/>
      </c>
      <c r="R71" s="140"/>
      <c r="S71" s="141"/>
      <c r="T71" s="141"/>
      <c r="U71" s="683" t="e">
        <f t="shared" si="10"/>
        <v>#DIV/0!</v>
      </c>
      <c r="V71" s="740" t="e">
        <f t="shared" si="11"/>
        <v>#DIV/0!</v>
      </c>
      <c r="W71" s="141"/>
      <c r="X71" s="146" t="str">
        <f t="shared" si="16"/>
        <v>ERROR</v>
      </c>
      <c r="Y71" s="124"/>
      <c r="Z71" s="141"/>
      <c r="AA71" s="141"/>
      <c r="AB71" s="141"/>
      <c r="AC71" s="258"/>
      <c r="AD71" s="473" t="str">
        <f t="shared" si="12"/>
        <v/>
      </c>
      <c r="AE71" s="473" t="str">
        <f t="shared" si="13"/>
        <v/>
      </c>
      <c r="AF71" s="474" t="str">
        <f>Tabla3[[#This Row],[DIOCESIS]]&amp;" "&amp;"-"&amp;" "&amp;Tabla3[[#This Row],[PARROQUIA ECLESIAL / CENTRO CENTINELA]]</f>
        <v xml:space="preserve"> - </v>
      </c>
      <c r="AG71" s="142"/>
      <c r="AH71" s="136"/>
      <c r="AI71" s="136"/>
    </row>
    <row r="72" spans="1:35" ht="15.75" customHeight="1" x14ac:dyDescent="0.25">
      <c r="A72" s="424">
        <f t="shared" si="14"/>
        <v>71</v>
      </c>
      <c r="B72" s="678"/>
      <c r="C72" s="138"/>
      <c r="D72" s="137"/>
      <c r="E72" s="137"/>
      <c r="F72" s="129"/>
      <c r="G72" s="138"/>
      <c r="H72" s="138"/>
      <c r="I72" s="129"/>
      <c r="J72" s="144"/>
      <c r="K72" s="137"/>
      <c r="L72" s="709"/>
      <c r="M72" s="743"/>
      <c r="N72" s="711"/>
      <c r="O72" s="137"/>
      <c r="P72" s="139"/>
      <c r="Q72" s="145" t="str">
        <f t="shared" si="15"/>
        <v/>
      </c>
      <c r="R72" s="140"/>
      <c r="S72" s="141"/>
      <c r="T72" s="141"/>
      <c r="U72" s="683" t="e">
        <f t="shared" si="10"/>
        <v>#DIV/0!</v>
      </c>
      <c r="V72" s="740" t="e">
        <f t="shared" si="11"/>
        <v>#DIV/0!</v>
      </c>
      <c r="W72" s="141"/>
      <c r="X72" s="146" t="str">
        <f t="shared" si="16"/>
        <v>ERROR</v>
      </c>
      <c r="Y72" s="124"/>
      <c r="Z72" s="141"/>
      <c r="AA72" s="141"/>
      <c r="AB72" s="141"/>
      <c r="AC72" s="258"/>
      <c r="AD72" s="473" t="str">
        <f t="shared" si="12"/>
        <v/>
      </c>
      <c r="AE72" s="473" t="str">
        <f t="shared" si="13"/>
        <v/>
      </c>
      <c r="AF72" s="474" t="str">
        <f>Tabla3[[#This Row],[DIOCESIS]]&amp;" "&amp;"-"&amp;" "&amp;Tabla3[[#This Row],[PARROQUIA ECLESIAL / CENTRO CENTINELA]]</f>
        <v xml:space="preserve"> - </v>
      </c>
      <c r="AG72" s="142"/>
      <c r="AH72" s="136"/>
      <c r="AI72" s="136"/>
    </row>
    <row r="73" spans="1:35" ht="15.75" customHeight="1" x14ac:dyDescent="0.25">
      <c r="A73" s="424">
        <f t="shared" si="14"/>
        <v>72</v>
      </c>
      <c r="B73" s="678"/>
      <c r="C73" s="138"/>
      <c r="D73" s="137"/>
      <c r="E73" s="137"/>
      <c r="F73" s="129"/>
      <c r="G73" s="138"/>
      <c r="H73" s="138"/>
      <c r="I73" s="129"/>
      <c r="J73" s="144"/>
      <c r="K73" s="137"/>
      <c r="L73" s="709"/>
      <c r="M73" s="743"/>
      <c r="N73" s="711"/>
      <c r="O73" s="137"/>
      <c r="P73" s="139"/>
      <c r="Q73" s="145" t="str">
        <f t="shared" si="15"/>
        <v/>
      </c>
      <c r="R73" s="140"/>
      <c r="S73" s="141"/>
      <c r="T73" s="141"/>
      <c r="U73" s="683" t="e">
        <f t="shared" si="10"/>
        <v>#DIV/0!</v>
      </c>
      <c r="V73" s="740" t="e">
        <f t="shared" si="11"/>
        <v>#DIV/0!</v>
      </c>
      <c r="W73" s="141"/>
      <c r="X73" s="146" t="str">
        <f t="shared" si="16"/>
        <v>ERROR</v>
      </c>
      <c r="Y73" s="124"/>
      <c r="Z73" s="141"/>
      <c r="AA73" s="141"/>
      <c r="AB73" s="141"/>
      <c r="AC73" s="258"/>
      <c r="AD73" s="473" t="str">
        <f t="shared" si="12"/>
        <v/>
      </c>
      <c r="AE73" s="473" t="str">
        <f t="shared" si="13"/>
        <v/>
      </c>
      <c r="AF73" s="474" t="str">
        <f>Tabla3[[#This Row],[DIOCESIS]]&amp;" "&amp;"-"&amp;" "&amp;Tabla3[[#This Row],[PARROQUIA ECLESIAL / CENTRO CENTINELA]]</f>
        <v xml:space="preserve"> - </v>
      </c>
      <c r="AG73" s="142"/>
      <c r="AH73" s="136"/>
      <c r="AI73" s="136"/>
    </row>
    <row r="74" spans="1:35" ht="15.75" customHeight="1" x14ac:dyDescent="0.25">
      <c r="A74" s="424">
        <f t="shared" si="14"/>
        <v>73</v>
      </c>
      <c r="B74" s="678"/>
      <c r="C74" s="138"/>
      <c r="D74" s="137"/>
      <c r="E74" s="137"/>
      <c r="F74" s="129"/>
      <c r="G74" s="138"/>
      <c r="H74" s="138"/>
      <c r="I74" s="129"/>
      <c r="J74" s="144"/>
      <c r="K74" s="137"/>
      <c r="L74" s="709"/>
      <c r="M74" s="743"/>
      <c r="N74" s="711"/>
      <c r="O74" s="137"/>
      <c r="P74" s="139"/>
      <c r="Q74" s="145" t="str">
        <f t="shared" si="15"/>
        <v/>
      </c>
      <c r="R74" s="140"/>
      <c r="S74" s="141"/>
      <c r="T74" s="141"/>
      <c r="U74" s="683" t="e">
        <f t="shared" si="10"/>
        <v>#DIV/0!</v>
      </c>
      <c r="V74" s="740" t="e">
        <f t="shared" si="11"/>
        <v>#DIV/0!</v>
      </c>
      <c r="W74" s="141"/>
      <c r="X74" s="146" t="str">
        <f t="shared" si="16"/>
        <v>ERROR</v>
      </c>
      <c r="Y74" s="124"/>
      <c r="Z74" s="141"/>
      <c r="AA74" s="141"/>
      <c r="AB74" s="141"/>
      <c r="AC74" s="258"/>
      <c r="AD74" s="473" t="str">
        <f t="shared" si="12"/>
        <v/>
      </c>
      <c r="AE74" s="473" t="str">
        <f t="shared" si="13"/>
        <v/>
      </c>
      <c r="AF74" s="474" t="str">
        <f>Tabla3[[#This Row],[DIOCESIS]]&amp;" "&amp;"-"&amp;" "&amp;Tabla3[[#This Row],[PARROQUIA ECLESIAL / CENTRO CENTINELA]]</f>
        <v xml:space="preserve"> - </v>
      </c>
      <c r="AG74" s="142"/>
      <c r="AH74" s="136"/>
      <c r="AI74" s="136"/>
    </row>
    <row r="75" spans="1:35" ht="15.75" customHeight="1" x14ac:dyDescent="0.25">
      <c r="A75" s="424">
        <f t="shared" si="14"/>
        <v>74</v>
      </c>
      <c r="B75" s="678"/>
      <c r="C75" s="138"/>
      <c r="D75" s="137"/>
      <c r="E75" s="137"/>
      <c r="F75" s="129"/>
      <c r="G75" s="138"/>
      <c r="H75" s="138"/>
      <c r="I75" s="129"/>
      <c r="J75" s="144"/>
      <c r="K75" s="137"/>
      <c r="L75" s="709"/>
      <c r="M75" s="743"/>
      <c r="N75" s="711"/>
      <c r="O75" s="137"/>
      <c r="P75" s="139"/>
      <c r="Q75" s="145" t="str">
        <f t="shared" si="15"/>
        <v/>
      </c>
      <c r="R75" s="140"/>
      <c r="S75" s="141"/>
      <c r="T75" s="141"/>
      <c r="U75" s="683" t="e">
        <f t="shared" si="10"/>
        <v>#DIV/0!</v>
      </c>
      <c r="V75" s="740" t="e">
        <f t="shared" si="11"/>
        <v>#DIV/0!</v>
      </c>
      <c r="W75" s="141"/>
      <c r="X75" s="146" t="str">
        <f t="shared" si="16"/>
        <v>ERROR</v>
      </c>
      <c r="Y75" s="124"/>
      <c r="Z75" s="141"/>
      <c r="AA75" s="141"/>
      <c r="AB75" s="141"/>
      <c r="AC75" s="258"/>
      <c r="AD75" s="473" t="str">
        <f t="shared" si="12"/>
        <v/>
      </c>
      <c r="AE75" s="473" t="str">
        <f t="shared" si="13"/>
        <v/>
      </c>
      <c r="AF75" s="474" t="str">
        <f>Tabla3[[#This Row],[DIOCESIS]]&amp;" "&amp;"-"&amp;" "&amp;Tabla3[[#This Row],[PARROQUIA ECLESIAL / CENTRO CENTINELA]]</f>
        <v xml:space="preserve"> - </v>
      </c>
      <c r="AG75" s="142"/>
      <c r="AH75" s="136"/>
      <c r="AI75" s="136"/>
    </row>
    <row r="76" spans="1:35" ht="15.75" customHeight="1" x14ac:dyDescent="0.25">
      <c r="A76" s="424">
        <f t="shared" si="14"/>
        <v>75</v>
      </c>
      <c r="B76" s="678"/>
      <c r="C76" s="138"/>
      <c r="D76" s="137"/>
      <c r="E76" s="137"/>
      <c r="F76" s="129"/>
      <c r="G76" s="138"/>
      <c r="H76" s="138"/>
      <c r="I76" s="129"/>
      <c r="J76" s="144"/>
      <c r="K76" s="137"/>
      <c r="L76" s="709"/>
      <c r="M76" s="743"/>
      <c r="N76" s="711"/>
      <c r="O76" s="137"/>
      <c r="P76" s="139"/>
      <c r="Q76" s="145" t="str">
        <f t="shared" si="15"/>
        <v/>
      </c>
      <c r="R76" s="140"/>
      <c r="S76" s="141"/>
      <c r="T76" s="141"/>
      <c r="U76" s="683" t="e">
        <f t="shared" si="10"/>
        <v>#DIV/0!</v>
      </c>
      <c r="V76" s="740" t="e">
        <f t="shared" si="11"/>
        <v>#DIV/0!</v>
      </c>
      <c r="W76" s="141"/>
      <c r="X76" s="146" t="str">
        <f t="shared" si="16"/>
        <v>ERROR</v>
      </c>
      <c r="Y76" s="124"/>
      <c r="Z76" s="141"/>
      <c r="AA76" s="141"/>
      <c r="AB76" s="141"/>
      <c r="AC76" s="258"/>
      <c r="AD76" s="473" t="str">
        <f t="shared" si="12"/>
        <v/>
      </c>
      <c r="AE76" s="473" t="str">
        <f t="shared" si="13"/>
        <v/>
      </c>
      <c r="AF76" s="474" t="str">
        <f>Tabla3[[#This Row],[DIOCESIS]]&amp;" "&amp;"-"&amp;" "&amp;Tabla3[[#This Row],[PARROQUIA ECLESIAL / CENTRO CENTINELA]]</f>
        <v xml:space="preserve"> - </v>
      </c>
      <c r="AG76" s="142"/>
      <c r="AH76" s="136"/>
      <c r="AI76" s="136"/>
    </row>
    <row r="77" spans="1:35" ht="15.75" customHeight="1" x14ac:dyDescent="0.25">
      <c r="A77" s="424">
        <f t="shared" si="14"/>
        <v>76</v>
      </c>
      <c r="B77" s="678"/>
      <c r="C77" s="138"/>
      <c r="D77" s="137"/>
      <c r="E77" s="137"/>
      <c r="F77" s="129"/>
      <c r="G77" s="138"/>
      <c r="H77" s="138"/>
      <c r="I77" s="129"/>
      <c r="J77" s="144"/>
      <c r="K77" s="137"/>
      <c r="L77" s="709"/>
      <c r="M77" s="743"/>
      <c r="N77" s="711"/>
      <c r="O77" s="137"/>
      <c r="P77" s="139"/>
      <c r="Q77" s="145" t="str">
        <f t="shared" si="15"/>
        <v/>
      </c>
      <c r="R77" s="140"/>
      <c r="S77" s="137"/>
      <c r="T77" s="137"/>
      <c r="U77" s="683" t="e">
        <f t="shared" si="10"/>
        <v>#DIV/0!</v>
      </c>
      <c r="V77" s="740" t="e">
        <f t="shared" si="11"/>
        <v>#DIV/0!</v>
      </c>
      <c r="W77" s="137"/>
      <c r="X77" s="146" t="str">
        <f t="shared" si="16"/>
        <v>ERROR</v>
      </c>
      <c r="Y77" s="124"/>
      <c r="Z77" s="141"/>
      <c r="AA77" s="141"/>
      <c r="AB77" s="141"/>
      <c r="AC77" s="258"/>
      <c r="AD77" s="473" t="str">
        <f t="shared" si="12"/>
        <v/>
      </c>
      <c r="AE77" s="473" t="str">
        <f t="shared" si="13"/>
        <v/>
      </c>
      <c r="AF77" s="474" t="str">
        <f>Tabla3[[#This Row],[DIOCESIS]]&amp;" "&amp;"-"&amp;" "&amp;Tabla3[[#This Row],[PARROQUIA ECLESIAL / CENTRO CENTINELA]]</f>
        <v xml:space="preserve"> - </v>
      </c>
      <c r="AG77" s="142"/>
      <c r="AH77" s="136"/>
      <c r="AI77" s="136"/>
    </row>
    <row r="78" spans="1:35" ht="15.75" customHeight="1" x14ac:dyDescent="0.25">
      <c r="A78" s="424">
        <f t="shared" si="14"/>
        <v>77</v>
      </c>
      <c r="B78" s="678"/>
      <c r="C78" s="138"/>
      <c r="D78" s="137"/>
      <c r="E78" s="137"/>
      <c r="F78" s="129"/>
      <c r="G78" s="138"/>
      <c r="H78" s="138"/>
      <c r="I78" s="129"/>
      <c r="J78" s="144"/>
      <c r="K78" s="137"/>
      <c r="L78" s="709"/>
      <c r="M78" s="743"/>
      <c r="N78" s="711"/>
      <c r="O78" s="137"/>
      <c r="P78" s="139"/>
      <c r="Q78" s="145" t="str">
        <f t="shared" si="15"/>
        <v/>
      </c>
      <c r="R78" s="140"/>
      <c r="S78" s="137"/>
      <c r="T78" s="137"/>
      <c r="U78" s="683" t="e">
        <f t="shared" si="10"/>
        <v>#DIV/0!</v>
      </c>
      <c r="V78" s="740" t="e">
        <f t="shared" si="11"/>
        <v>#DIV/0!</v>
      </c>
      <c r="W78" s="137"/>
      <c r="X78" s="146" t="str">
        <f t="shared" si="16"/>
        <v>ERROR</v>
      </c>
      <c r="Y78" s="124"/>
      <c r="Z78" s="141"/>
      <c r="AA78" s="141"/>
      <c r="AB78" s="141"/>
      <c r="AC78" s="258"/>
      <c r="AD78" s="473" t="str">
        <f t="shared" si="12"/>
        <v/>
      </c>
      <c r="AE78" s="473" t="str">
        <f t="shared" si="13"/>
        <v/>
      </c>
      <c r="AF78" s="474" t="str">
        <f>Tabla3[[#This Row],[DIOCESIS]]&amp;" "&amp;"-"&amp;" "&amp;Tabla3[[#This Row],[PARROQUIA ECLESIAL / CENTRO CENTINELA]]</f>
        <v xml:space="preserve"> - </v>
      </c>
      <c r="AG78" s="142"/>
      <c r="AH78" s="136"/>
      <c r="AI78" s="136"/>
    </row>
    <row r="79" spans="1:35" ht="15.75" customHeight="1" x14ac:dyDescent="0.25">
      <c r="A79" s="424">
        <f t="shared" si="14"/>
        <v>78</v>
      </c>
      <c r="B79" s="678"/>
      <c r="C79" s="138"/>
      <c r="D79" s="137"/>
      <c r="E79" s="137"/>
      <c r="F79" s="129"/>
      <c r="G79" s="138"/>
      <c r="H79" s="138"/>
      <c r="I79" s="129"/>
      <c r="J79" s="144"/>
      <c r="K79" s="137"/>
      <c r="L79" s="709"/>
      <c r="M79" s="743"/>
      <c r="N79" s="711"/>
      <c r="O79" s="137"/>
      <c r="P79" s="139"/>
      <c r="Q79" s="145" t="str">
        <f t="shared" si="15"/>
        <v/>
      </c>
      <c r="R79" s="140"/>
      <c r="S79" s="137"/>
      <c r="T79" s="137"/>
      <c r="U79" s="683" t="e">
        <f t="shared" si="10"/>
        <v>#DIV/0!</v>
      </c>
      <c r="V79" s="740" t="e">
        <f t="shared" si="11"/>
        <v>#DIV/0!</v>
      </c>
      <c r="W79" s="137"/>
      <c r="X79" s="146" t="str">
        <f t="shared" si="16"/>
        <v>ERROR</v>
      </c>
      <c r="Y79" s="124"/>
      <c r="Z79" s="141"/>
      <c r="AA79" s="141"/>
      <c r="AB79" s="141"/>
      <c r="AC79" s="258"/>
      <c r="AD79" s="473" t="str">
        <f t="shared" si="12"/>
        <v/>
      </c>
      <c r="AE79" s="473" t="str">
        <f t="shared" si="13"/>
        <v/>
      </c>
      <c r="AF79" s="474" t="str">
        <f>Tabla3[[#This Row],[DIOCESIS]]&amp;" "&amp;"-"&amp;" "&amp;Tabla3[[#This Row],[PARROQUIA ECLESIAL / CENTRO CENTINELA]]</f>
        <v xml:space="preserve"> - </v>
      </c>
      <c r="AG79" s="142"/>
      <c r="AH79" s="136"/>
      <c r="AI79" s="136"/>
    </row>
    <row r="80" spans="1:35" ht="15.75" customHeight="1" x14ac:dyDescent="0.25">
      <c r="A80" s="424">
        <f t="shared" si="14"/>
        <v>79</v>
      </c>
      <c r="B80" s="678"/>
      <c r="C80" s="138"/>
      <c r="D80" s="137"/>
      <c r="E80" s="137"/>
      <c r="F80" s="129"/>
      <c r="G80" s="138"/>
      <c r="H80" s="138"/>
      <c r="I80" s="129"/>
      <c r="J80" s="144"/>
      <c r="K80" s="137"/>
      <c r="L80" s="709"/>
      <c r="M80" s="743"/>
      <c r="N80" s="711"/>
      <c r="O80" s="137"/>
      <c r="P80" s="139"/>
      <c r="Q80" s="145" t="str">
        <f t="shared" si="15"/>
        <v/>
      </c>
      <c r="R80" s="140"/>
      <c r="S80" s="137"/>
      <c r="T80" s="137"/>
      <c r="U80" s="683" t="e">
        <f t="shared" si="10"/>
        <v>#DIV/0!</v>
      </c>
      <c r="V80" s="740" t="e">
        <f t="shared" si="11"/>
        <v>#DIV/0!</v>
      </c>
      <c r="W80" s="137"/>
      <c r="X80" s="146" t="str">
        <f t="shared" si="16"/>
        <v>ERROR</v>
      </c>
      <c r="Y80" s="124"/>
      <c r="Z80" s="141"/>
      <c r="AA80" s="141"/>
      <c r="AB80" s="141"/>
      <c r="AC80" s="258"/>
      <c r="AD80" s="473" t="str">
        <f t="shared" si="12"/>
        <v/>
      </c>
      <c r="AE80" s="473" t="str">
        <f t="shared" si="13"/>
        <v/>
      </c>
      <c r="AF80" s="474" t="str">
        <f>Tabla3[[#This Row],[DIOCESIS]]&amp;" "&amp;"-"&amp;" "&amp;Tabla3[[#This Row],[PARROQUIA ECLESIAL / CENTRO CENTINELA]]</f>
        <v xml:space="preserve"> - </v>
      </c>
      <c r="AG80" s="142"/>
      <c r="AH80" s="136"/>
      <c r="AI80" s="136"/>
    </row>
    <row r="81" spans="1:35" ht="15.75" customHeight="1" x14ac:dyDescent="0.25">
      <c r="A81" s="424">
        <f t="shared" si="14"/>
        <v>80</v>
      </c>
      <c r="B81" s="678"/>
      <c r="C81" s="138"/>
      <c r="D81" s="137"/>
      <c r="E81" s="137"/>
      <c r="F81" s="129"/>
      <c r="G81" s="138"/>
      <c r="H81" s="138"/>
      <c r="I81" s="129"/>
      <c r="J81" s="144"/>
      <c r="K81" s="137"/>
      <c r="L81" s="709"/>
      <c r="M81" s="743"/>
      <c r="N81" s="711"/>
      <c r="O81" s="137"/>
      <c r="P81" s="139"/>
      <c r="Q81" s="145" t="str">
        <f t="shared" si="15"/>
        <v/>
      </c>
      <c r="R81" s="140"/>
      <c r="S81" s="137"/>
      <c r="T81" s="137"/>
      <c r="U81" s="683" t="e">
        <f t="shared" si="10"/>
        <v>#DIV/0!</v>
      </c>
      <c r="V81" s="740" t="e">
        <f t="shared" si="11"/>
        <v>#DIV/0!</v>
      </c>
      <c r="W81" s="137"/>
      <c r="X81" s="146" t="str">
        <f t="shared" si="16"/>
        <v>ERROR</v>
      </c>
      <c r="Y81" s="124"/>
      <c r="Z81" s="141"/>
      <c r="AA81" s="141"/>
      <c r="AB81" s="141"/>
      <c r="AC81" s="258"/>
      <c r="AD81" s="473" t="str">
        <f t="shared" si="12"/>
        <v/>
      </c>
      <c r="AE81" s="473" t="str">
        <f t="shared" si="13"/>
        <v/>
      </c>
      <c r="AF81" s="474" t="str">
        <f>Tabla3[[#This Row],[DIOCESIS]]&amp;" "&amp;"-"&amp;" "&amp;Tabla3[[#This Row],[PARROQUIA ECLESIAL / CENTRO CENTINELA]]</f>
        <v xml:space="preserve"> - </v>
      </c>
      <c r="AG81" s="142"/>
      <c r="AH81" s="136"/>
      <c r="AI81" s="136"/>
    </row>
    <row r="82" spans="1:35" ht="15.75" customHeight="1" x14ac:dyDescent="0.25">
      <c r="A82" s="424">
        <f t="shared" si="14"/>
        <v>81</v>
      </c>
      <c r="B82" s="678"/>
      <c r="C82" s="138"/>
      <c r="D82" s="137"/>
      <c r="E82" s="137"/>
      <c r="F82" s="129"/>
      <c r="G82" s="138"/>
      <c r="H82" s="138"/>
      <c r="I82" s="129"/>
      <c r="J82" s="144"/>
      <c r="K82" s="137"/>
      <c r="L82" s="709"/>
      <c r="M82" s="743"/>
      <c r="N82" s="711"/>
      <c r="O82" s="137"/>
      <c r="P82" s="139"/>
      <c r="Q82" s="145" t="str">
        <f t="shared" si="15"/>
        <v/>
      </c>
      <c r="R82" s="140"/>
      <c r="S82" s="137"/>
      <c r="T82" s="137"/>
      <c r="U82" s="683" t="e">
        <f t="shared" si="10"/>
        <v>#DIV/0!</v>
      </c>
      <c r="V82" s="740" t="e">
        <f t="shared" si="11"/>
        <v>#DIV/0!</v>
      </c>
      <c r="W82" s="137"/>
      <c r="X82" s="146" t="str">
        <f t="shared" si="16"/>
        <v>ERROR</v>
      </c>
      <c r="Y82" s="124"/>
      <c r="Z82" s="141"/>
      <c r="AA82" s="141"/>
      <c r="AB82" s="141"/>
      <c r="AC82" s="258"/>
      <c r="AD82" s="473" t="str">
        <f t="shared" si="12"/>
        <v/>
      </c>
      <c r="AE82" s="473" t="str">
        <f t="shared" si="13"/>
        <v/>
      </c>
      <c r="AF82" s="474" t="str">
        <f>Tabla3[[#This Row],[DIOCESIS]]&amp;" "&amp;"-"&amp;" "&amp;Tabla3[[#This Row],[PARROQUIA ECLESIAL / CENTRO CENTINELA]]</f>
        <v xml:space="preserve"> - </v>
      </c>
      <c r="AG82" s="142"/>
      <c r="AH82" s="136"/>
      <c r="AI82" s="136"/>
    </row>
    <row r="83" spans="1:35" ht="15.75" customHeight="1" x14ac:dyDescent="0.25">
      <c r="A83" s="424">
        <f t="shared" si="14"/>
        <v>82</v>
      </c>
      <c r="B83" s="678"/>
      <c r="C83" s="138"/>
      <c r="D83" s="137"/>
      <c r="E83" s="137"/>
      <c r="F83" s="129"/>
      <c r="G83" s="138"/>
      <c r="H83" s="138"/>
      <c r="I83" s="129"/>
      <c r="J83" s="144"/>
      <c r="K83" s="137"/>
      <c r="L83" s="709"/>
      <c r="M83" s="743"/>
      <c r="N83" s="711"/>
      <c r="O83" s="137"/>
      <c r="P83" s="139"/>
      <c r="Q83" s="145" t="str">
        <f t="shared" si="15"/>
        <v/>
      </c>
      <c r="R83" s="140"/>
      <c r="S83" s="137"/>
      <c r="T83" s="137"/>
      <c r="U83" s="683" t="e">
        <f t="shared" si="10"/>
        <v>#DIV/0!</v>
      </c>
      <c r="V83" s="740" t="e">
        <f t="shared" si="11"/>
        <v>#DIV/0!</v>
      </c>
      <c r="W83" s="137"/>
      <c r="X83" s="146" t="str">
        <f t="shared" si="16"/>
        <v>ERROR</v>
      </c>
      <c r="Y83" s="124"/>
      <c r="Z83" s="141"/>
      <c r="AA83" s="141"/>
      <c r="AB83" s="141"/>
      <c r="AC83" s="258"/>
      <c r="AD83" s="473" t="str">
        <f t="shared" si="12"/>
        <v/>
      </c>
      <c r="AE83" s="473" t="str">
        <f t="shared" si="13"/>
        <v/>
      </c>
      <c r="AF83" s="474" t="str">
        <f>Tabla3[[#This Row],[DIOCESIS]]&amp;" "&amp;"-"&amp;" "&amp;Tabla3[[#This Row],[PARROQUIA ECLESIAL / CENTRO CENTINELA]]</f>
        <v xml:space="preserve"> - </v>
      </c>
      <c r="AG83" s="142"/>
      <c r="AH83" s="136"/>
      <c r="AI83" s="136"/>
    </row>
    <row r="84" spans="1:35" ht="15.75" customHeight="1" x14ac:dyDescent="0.25">
      <c r="A84" s="424">
        <f t="shared" si="14"/>
        <v>83</v>
      </c>
      <c r="B84" s="678"/>
      <c r="C84" s="138"/>
      <c r="D84" s="137"/>
      <c r="E84" s="137"/>
      <c r="F84" s="129"/>
      <c r="G84" s="138"/>
      <c r="H84" s="138"/>
      <c r="I84" s="129"/>
      <c r="J84" s="144"/>
      <c r="K84" s="137"/>
      <c r="L84" s="709"/>
      <c r="M84" s="743"/>
      <c r="N84" s="711"/>
      <c r="O84" s="137"/>
      <c r="P84" s="139"/>
      <c r="Q84" s="145" t="str">
        <f t="shared" si="15"/>
        <v/>
      </c>
      <c r="R84" s="140"/>
      <c r="S84" s="137"/>
      <c r="T84" s="137"/>
      <c r="U84" s="683" t="e">
        <f t="shared" si="10"/>
        <v>#DIV/0!</v>
      </c>
      <c r="V84" s="740" t="e">
        <f t="shared" si="11"/>
        <v>#DIV/0!</v>
      </c>
      <c r="W84" s="137"/>
      <c r="X84" s="146" t="str">
        <f t="shared" si="16"/>
        <v>ERROR</v>
      </c>
      <c r="Y84" s="124"/>
      <c r="Z84" s="141"/>
      <c r="AA84" s="141"/>
      <c r="AB84" s="141"/>
      <c r="AC84" s="258"/>
      <c r="AD84" s="473" t="str">
        <f t="shared" si="12"/>
        <v/>
      </c>
      <c r="AE84" s="473" t="str">
        <f t="shared" si="13"/>
        <v/>
      </c>
      <c r="AF84" s="474" t="str">
        <f>Tabla3[[#This Row],[DIOCESIS]]&amp;" "&amp;"-"&amp;" "&amp;Tabla3[[#This Row],[PARROQUIA ECLESIAL / CENTRO CENTINELA]]</f>
        <v xml:space="preserve"> - </v>
      </c>
      <c r="AG84" s="142"/>
      <c r="AH84" s="136"/>
      <c r="AI84" s="136"/>
    </row>
    <row r="85" spans="1:35" ht="15.75" customHeight="1" x14ac:dyDescent="0.25">
      <c r="A85" s="424">
        <f t="shared" si="14"/>
        <v>84</v>
      </c>
      <c r="B85" s="678"/>
      <c r="C85" s="138"/>
      <c r="D85" s="137"/>
      <c r="E85" s="137"/>
      <c r="F85" s="129"/>
      <c r="G85" s="138"/>
      <c r="H85" s="138"/>
      <c r="I85" s="129"/>
      <c r="J85" s="144"/>
      <c r="K85" s="137"/>
      <c r="L85" s="709"/>
      <c r="M85" s="743"/>
      <c r="N85" s="711"/>
      <c r="O85" s="137"/>
      <c r="P85" s="139"/>
      <c r="Q85" s="145" t="str">
        <f t="shared" si="15"/>
        <v/>
      </c>
      <c r="R85" s="140"/>
      <c r="S85" s="137"/>
      <c r="T85" s="137"/>
      <c r="U85" s="683" t="e">
        <f t="shared" si="10"/>
        <v>#DIV/0!</v>
      </c>
      <c r="V85" s="740" t="e">
        <f t="shared" si="11"/>
        <v>#DIV/0!</v>
      </c>
      <c r="W85" s="137"/>
      <c r="X85" s="146" t="str">
        <f t="shared" si="16"/>
        <v>ERROR</v>
      </c>
      <c r="Y85" s="124"/>
      <c r="Z85" s="141"/>
      <c r="AA85" s="141"/>
      <c r="AB85" s="141"/>
      <c r="AC85" s="258"/>
      <c r="AD85" s="473" t="str">
        <f t="shared" si="12"/>
        <v/>
      </c>
      <c r="AE85" s="473" t="str">
        <f t="shared" si="13"/>
        <v/>
      </c>
      <c r="AF85" s="474" t="str">
        <f>Tabla3[[#This Row],[DIOCESIS]]&amp;" "&amp;"-"&amp;" "&amp;Tabla3[[#This Row],[PARROQUIA ECLESIAL / CENTRO CENTINELA]]</f>
        <v xml:space="preserve"> - </v>
      </c>
      <c r="AG85" s="142"/>
      <c r="AH85" s="136"/>
      <c r="AI85" s="136"/>
    </row>
    <row r="86" spans="1:35" ht="15.75" customHeight="1" x14ac:dyDescent="0.25">
      <c r="A86" s="424">
        <f t="shared" si="14"/>
        <v>85</v>
      </c>
      <c r="B86" s="678"/>
      <c r="C86" s="138"/>
      <c r="D86" s="137"/>
      <c r="E86" s="137"/>
      <c r="F86" s="129"/>
      <c r="G86" s="138"/>
      <c r="H86" s="138"/>
      <c r="I86" s="129"/>
      <c r="J86" s="144"/>
      <c r="K86" s="137"/>
      <c r="L86" s="709"/>
      <c r="M86" s="743"/>
      <c r="N86" s="711"/>
      <c r="O86" s="137"/>
      <c r="P86" s="139"/>
      <c r="Q86" s="145" t="str">
        <f t="shared" si="15"/>
        <v/>
      </c>
      <c r="R86" s="140"/>
      <c r="S86" s="137"/>
      <c r="T86" s="137"/>
      <c r="U86" s="683" t="e">
        <f t="shared" si="10"/>
        <v>#DIV/0!</v>
      </c>
      <c r="V86" s="740" t="e">
        <f t="shared" si="11"/>
        <v>#DIV/0!</v>
      </c>
      <c r="W86" s="137"/>
      <c r="X86" s="146" t="str">
        <f t="shared" si="16"/>
        <v>ERROR</v>
      </c>
      <c r="Y86" s="124"/>
      <c r="Z86" s="141"/>
      <c r="AA86" s="141"/>
      <c r="AB86" s="141"/>
      <c r="AC86" s="258"/>
      <c r="AD86" s="473" t="str">
        <f t="shared" si="12"/>
        <v/>
      </c>
      <c r="AE86" s="473" t="str">
        <f t="shared" si="13"/>
        <v/>
      </c>
      <c r="AF86" s="474" t="str">
        <f>Tabla3[[#This Row],[DIOCESIS]]&amp;" "&amp;"-"&amp;" "&amp;Tabla3[[#This Row],[PARROQUIA ECLESIAL / CENTRO CENTINELA]]</f>
        <v xml:space="preserve"> - </v>
      </c>
      <c r="AG86" s="142"/>
      <c r="AH86" s="136"/>
      <c r="AI86" s="136"/>
    </row>
    <row r="87" spans="1:35" ht="15.75" customHeight="1" x14ac:dyDescent="0.25">
      <c r="A87" s="424">
        <f t="shared" si="14"/>
        <v>86</v>
      </c>
      <c r="B87" s="678"/>
      <c r="C87" s="138"/>
      <c r="D87" s="137"/>
      <c r="E87" s="137"/>
      <c r="F87" s="129"/>
      <c r="G87" s="138"/>
      <c r="H87" s="138"/>
      <c r="I87" s="129"/>
      <c r="J87" s="144"/>
      <c r="K87" s="137"/>
      <c r="L87" s="709"/>
      <c r="M87" s="743"/>
      <c r="N87" s="711"/>
      <c r="O87" s="137"/>
      <c r="P87" s="139"/>
      <c r="Q87" s="145" t="str">
        <f t="shared" si="15"/>
        <v/>
      </c>
      <c r="R87" s="140"/>
      <c r="S87" s="137"/>
      <c r="T87" s="137"/>
      <c r="U87" s="683" t="e">
        <f t="shared" si="10"/>
        <v>#DIV/0!</v>
      </c>
      <c r="V87" s="740" t="e">
        <f t="shared" si="11"/>
        <v>#DIV/0!</v>
      </c>
      <c r="W87" s="137"/>
      <c r="X87" s="146" t="str">
        <f t="shared" si="16"/>
        <v>ERROR</v>
      </c>
      <c r="Y87" s="124"/>
      <c r="Z87" s="141"/>
      <c r="AA87" s="141"/>
      <c r="AB87" s="141"/>
      <c r="AC87" s="258"/>
      <c r="AD87" s="473" t="str">
        <f t="shared" si="12"/>
        <v/>
      </c>
      <c r="AE87" s="473" t="str">
        <f t="shared" si="13"/>
        <v/>
      </c>
      <c r="AF87" s="474" t="str">
        <f>Tabla3[[#This Row],[DIOCESIS]]&amp;" "&amp;"-"&amp;" "&amp;Tabla3[[#This Row],[PARROQUIA ECLESIAL / CENTRO CENTINELA]]</f>
        <v xml:space="preserve"> - </v>
      </c>
      <c r="AG87" s="142"/>
      <c r="AH87" s="136"/>
      <c r="AI87" s="136"/>
    </row>
    <row r="88" spans="1:35" ht="15.75" customHeight="1" x14ac:dyDescent="0.25">
      <c r="A88" s="424">
        <f t="shared" si="14"/>
        <v>87</v>
      </c>
      <c r="B88" s="678"/>
      <c r="C88" s="138"/>
      <c r="D88" s="137"/>
      <c r="E88" s="137"/>
      <c r="F88" s="129"/>
      <c r="G88" s="138"/>
      <c r="H88" s="138"/>
      <c r="I88" s="129"/>
      <c r="J88" s="144"/>
      <c r="K88" s="137"/>
      <c r="L88" s="709"/>
      <c r="M88" s="743"/>
      <c r="N88" s="711"/>
      <c r="O88" s="137"/>
      <c r="P88" s="139"/>
      <c r="Q88" s="145" t="str">
        <f t="shared" si="15"/>
        <v/>
      </c>
      <c r="R88" s="140"/>
      <c r="S88" s="137"/>
      <c r="T88" s="137"/>
      <c r="U88" s="683" t="e">
        <f t="shared" si="10"/>
        <v>#DIV/0!</v>
      </c>
      <c r="V88" s="740" t="e">
        <f t="shared" si="11"/>
        <v>#DIV/0!</v>
      </c>
      <c r="W88" s="137"/>
      <c r="X88" s="146" t="str">
        <f t="shared" si="16"/>
        <v>ERROR</v>
      </c>
      <c r="Y88" s="124"/>
      <c r="Z88" s="141"/>
      <c r="AA88" s="141"/>
      <c r="AB88" s="141"/>
      <c r="AC88" s="258"/>
      <c r="AD88" s="473" t="str">
        <f t="shared" si="12"/>
        <v/>
      </c>
      <c r="AE88" s="473" t="str">
        <f t="shared" si="13"/>
        <v/>
      </c>
      <c r="AF88" s="474" t="str">
        <f>Tabla3[[#This Row],[DIOCESIS]]&amp;" "&amp;"-"&amp;" "&amp;Tabla3[[#This Row],[PARROQUIA ECLESIAL / CENTRO CENTINELA]]</f>
        <v xml:space="preserve"> - </v>
      </c>
      <c r="AG88" s="142"/>
      <c r="AH88" s="136"/>
      <c r="AI88" s="136"/>
    </row>
    <row r="89" spans="1:35" ht="15.75" customHeight="1" x14ac:dyDescent="0.25">
      <c r="A89" s="424">
        <f t="shared" si="14"/>
        <v>88</v>
      </c>
      <c r="B89" s="678"/>
      <c r="C89" s="138"/>
      <c r="D89" s="137"/>
      <c r="E89" s="137"/>
      <c r="F89" s="129"/>
      <c r="G89" s="138"/>
      <c r="H89" s="138"/>
      <c r="I89" s="129"/>
      <c r="J89" s="144"/>
      <c r="K89" s="137"/>
      <c r="L89" s="709"/>
      <c r="M89" s="743"/>
      <c r="N89" s="711"/>
      <c r="O89" s="137"/>
      <c r="P89" s="139"/>
      <c r="Q89" s="145" t="str">
        <f t="shared" si="15"/>
        <v/>
      </c>
      <c r="R89" s="140"/>
      <c r="S89" s="137"/>
      <c r="T89" s="137"/>
      <c r="U89" s="683" t="e">
        <f t="shared" si="10"/>
        <v>#DIV/0!</v>
      </c>
      <c r="V89" s="740" t="e">
        <f t="shared" si="11"/>
        <v>#DIV/0!</v>
      </c>
      <c r="W89" s="137"/>
      <c r="X89" s="146" t="str">
        <f t="shared" si="16"/>
        <v>ERROR</v>
      </c>
      <c r="Y89" s="124"/>
      <c r="Z89" s="141"/>
      <c r="AA89" s="141"/>
      <c r="AB89" s="141"/>
      <c r="AC89" s="258"/>
      <c r="AD89" s="473" t="str">
        <f t="shared" si="12"/>
        <v/>
      </c>
      <c r="AE89" s="473" t="str">
        <f t="shared" si="13"/>
        <v/>
      </c>
      <c r="AF89" s="474" t="str">
        <f>Tabla3[[#This Row],[DIOCESIS]]&amp;" "&amp;"-"&amp;" "&amp;Tabla3[[#This Row],[PARROQUIA ECLESIAL / CENTRO CENTINELA]]</f>
        <v xml:space="preserve"> - </v>
      </c>
      <c r="AG89" s="142"/>
      <c r="AH89" s="136"/>
      <c r="AI89" s="136"/>
    </row>
    <row r="90" spans="1:35" ht="15.75" customHeight="1" x14ac:dyDescent="0.25">
      <c r="A90" s="424">
        <f t="shared" si="14"/>
        <v>89</v>
      </c>
      <c r="B90" s="678"/>
      <c r="C90" s="138"/>
      <c r="D90" s="137"/>
      <c r="E90" s="137"/>
      <c r="F90" s="129"/>
      <c r="G90" s="138"/>
      <c r="H90" s="138"/>
      <c r="I90" s="129"/>
      <c r="J90" s="144"/>
      <c r="K90" s="137"/>
      <c r="L90" s="709"/>
      <c r="M90" s="743"/>
      <c r="N90" s="711"/>
      <c r="O90" s="137"/>
      <c r="P90" s="139"/>
      <c r="Q90" s="145" t="str">
        <f t="shared" si="15"/>
        <v/>
      </c>
      <c r="R90" s="140"/>
      <c r="S90" s="137"/>
      <c r="T90" s="137"/>
      <c r="U90" s="683" t="e">
        <f t="shared" si="10"/>
        <v>#DIV/0!</v>
      </c>
      <c r="V90" s="740" t="e">
        <f t="shared" si="11"/>
        <v>#DIV/0!</v>
      </c>
      <c r="W90" s="137"/>
      <c r="X90" s="146" t="str">
        <f t="shared" si="16"/>
        <v>ERROR</v>
      </c>
      <c r="Y90" s="124"/>
      <c r="Z90" s="141"/>
      <c r="AA90" s="141"/>
      <c r="AB90" s="141"/>
      <c r="AC90" s="258"/>
      <c r="AD90" s="473" t="str">
        <f t="shared" si="12"/>
        <v/>
      </c>
      <c r="AE90" s="473" t="str">
        <f t="shared" si="13"/>
        <v/>
      </c>
      <c r="AF90" s="474" t="str">
        <f>Tabla3[[#This Row],[DIOCESIS]]&amp;" "&amp;"-"&amp;" "&amp;Tabla3[[#This Row],[PARROQUIA ECLESIAL / CENTRO CENTINELA]]</f>
        <v xml:space="preserve"> - </v>
      </c>
      <c r="AG90" s="142"/>
      <c r="AH90" s="136"/>
      <c r="AI90" s="136"/>
    </row>
    <row r="91" spans="1:35" ht="15.75" customHeight="1" x14ac:dyDescent="0.25">
      <c r="A91" s="424">
        <f t="shared" si="14"/>
        <v>90</v>
      </c>
      <c r="B91" s="678"/>
      <c r="C91" s="138"/>
      <c r="D91" s="137"/>
      <c r="E91" s="137"/>
      <c r="F91" s="129"/>
      <c r="G91" s="138"/>
      <c r="H91" s="138"/>
      <c r="I91" s="129"/>
      <c r="J91" s="144"/>
      <c r="K91" s="137"/>
      <c r="L91" s="709"/>
      <c r="M91" s="743"/>
      <c r="N91" s="711"/>
      <c r="O91" s="137"/>
      <c r="P91" s="139"/>
      <c r="Q91" s="145" t="str">
        <f t="shared" si="15"/>
        <v/>
      </c>
      <c r="R91" s="140"/>
      <c r="S91" s="137"/>
      <c r="T91" s="137"/>
      <c r="U91" s="683" t="e">
        <f t="shared" si="10"/>
        <v>#DIV/0!</v>
      </c>
      <c r="V91" s="740" t="e">
        <f t="shared" si="11"/>
        <v>#DIV/0!</v>
      </c>
      <c r="W91" s="137"/>
      <c r="X91" s="146" t="str">
        <f t="shared" si="16"/>
        <v>ERROR</v>
      </c>
      <c r="Y91" s="124"/>
      <c r="Z91" s="141"/>
      <c r="AA91" s="141"/>
      <c r="AB91" s="141"/>
      <c r="AC91" s="258"/>
      <c r="AD91" s="473" t="str">
        <f t="shared" si="12"/>
        <v/>
      </c>
      <c r="AE91" s="473" t="str">
        <f t="shared" si="13"/>
        <v/>
      </c>
      <c r="AF91" s="474" t="str">
        <f>Tabla3[[#This Row],[DIOCESIS]]&amp;" "&amp;"-"&amp;" "&amp;Tabla3[[#This Row],[PARROQUIA ECLESIAL / CENTRO CENTINELA]]</f>
        <v xml:space="preserve"> - </v>
      </c>
      <c r="AG91" s="142"/>
      <c r="AH91" s="136"/>
      <c r="AI91" s="136"/>
    </row>
    <row r="92" spans="1:35" ht="15.75" customHeight="1" x14ac:dyDescent="0.25">
      <c r="A92" s="424">
        <f t="shared" si="14"/>
        <v>91</v>
      </c>
      <c r="B92" s="678"/>
      <c r="C92" s="138"/>
      <c r="D92" s="137"/>
      <c r="E92" s="137"/>
      <c r="F92" s="129"/>
      <c r="G92" s="138"/>
      <c r="H92" s="138"/>
      <c r="I92" s="129"/>
      <c r="J92" s="144"/>
      <c r="K92" s="137"/>
      <c r="L92" s="709"/>
      <c r="M92" s="743"/>
      <c r="N92" s="711"/>
      <c r="O92" s="137"/>
      <c r="P92" s="139"/>
      <c r="Q92" s="145" t="str">
        <f t="shared" si="15"/>
        <v/>
      </c>
      <c r="R92" s="140"/>
      <c r="S92" s="137"/>
      <c r="T92" s="137"/>
      <c r="U92" s="683" t="e">
        <f t="shared" si="10"/>
        <v>#DIV/0!</v>
      </c>
      <c r="V92" s="740" t="e">
        <f t="shared" si="11"/>
        <v>#DIV/0!</v>
      </c>
      <c r="W92" s="137"/>
      <c r="X92" s="146" t="str">
        <f t="shared" si="16"/>
        <v>ERROR</v>
      </c>
      <c r="Y92" s="124"/>
      <c r="Z92" s="141"/>
      <c r="AA92" s="141"/>
      <c r="AB92" s="141"/>
      <c r="AC92" s="258"/>
      <c r="AD92" s="473" t="str">
        <f t="shared" si="12"/>
        <v/>
      </c>
      <c r="AE92" s="473" t="str">
        <f t="shared" si="13"/>
        <v/>
      </c>
      <c r="AF92" s="474" t="str">
        <f>Tabla3[[#This Row],[DIOCESIS]]&amp;" "&amp;"-"&amp;" "&amp;Tabla3[[#This Row],[PARROQUIA ECLESIAL / CENTRO CENTINELA]]</f>
        <v xml:space="preserve"> - </v>
      </c>
      <c r="AG92" s="142"/>
      <c r="AH92" s="136"/>
      <c r="AI92" s="136"/>
    </row>
    <row r="93" spans="1:35" ht="15.75" customHeight="1" x14ac:dyDescent="0.25">
      <c r="A93" s="424">
        <f t="shared" si="14"/>
        <v>92</v>
      </c>
      <c r="B93" s="678"/>
      <c r="C93" s="138"/>
      <c r="D93" s="137"/>
      <c r="E93" s="137"/>
      <c r="F93" s="129"/>
      <c r="G93" s="138"/>
      <c r="H93" s="138"/>
      <c r="I93" s="129"/>
      <c r="J93" s="144"/>
      <c r="K93" s="137"/>
      <c r="L93" s="709"/>
      <c r="M93" s="743"/>
      <c r="N93" s="711"/>
      <c r="O93" s="137"/>
      <c r="P93" s="139"/>
      <c r="Q93" s="145" t="str">
        <f t="shared" si="15"/>
        <v/>
      </c>
      <c r="R93" s="140"/>
      <c r="S93" s="137"/>
      <c r="T93" s="137"/>
      <c r="U93" s="683" t="e">
        <f t="shared" si="10"/>
        <v>#DIV/0!</v>
      </c>
      <c r="V93" s="740" t="e">
        <f t="shared" si="11"/>
        <v>#DIV/0!</v>
      </c>
      <c r="W93" s="137"/>
      <c r="X93" s="146" t="str">
        <f t="shared" si="16"/>
        <v>ERROR</v>
      </c>
      <c r="Y93" s="124"/>
      <c r="Z93" s="141"/>
      <c r="AA93" s="141"/>
      <c r="AB93" s="141"/>
      <c r="AC93" s="258"/>
      <c r="AD93" s="473" t="str">
        <f t="shared" si="12"/>
        <v/>
      </c>
      <c r="AE93" s="473" t="str">
        <f t="shared" si="13"/>
        <v/>
      </c>
      <c r="AF93" s="474" t="str">
        <f>Tabla3[[#This Row],[DIOCESIS]]&amp;" "&amp;"-"&amp;" "&amp;Tabla3[[#This Row],[PARROQUIA ECLESIAL / CENTRO CENTINELA]]</f>
        <v xml:space="preserve"> - </v>
      </c>
      <c r="AG93" s="142"/>
      <c r="AH93" s="136"/>
      <c r="AI93" s="136"/>
    </row>
    <row r="94" spans="1:35" ht="15.75" customHeight="1" x14ac:dyDescent="0.25">
      <c r="A94" s="424">
        <f t="shared" si="14"/>
        <v>93</v>
      </c>
      <c r="B94" s="678"/>
      <c r="C94" s="138"/>
      <c r="D94" s="137"/>
      <c r="E94" s="137"/>
      <c r="F94" s="129"/>
      <c r="G94" s="138"/>
      <c r="H94" s="138"/>
      <c r="I94" s="129"/>
      <c r="J94" s="144"/>
      <c r="K94" s="137"/>
      <c r="L94" s="709"/>
      <c r="M94" s="743"/>
      <c r="N94" s="711"/>
      <c r="O94" s="137"/>
      <c r="P94" s="139"/>
      <c r="Q94" s="145" t="str">
        <f t="shared" si="15"/>
        <v/>
      </c>
      <c r="R94" s="140"/>
      <c r="S94" s="137"/>
      <c r="T94" s="137"/>
      <c r="U94" s="683" t="e">
        <f t="shared" si="10"/>
        <v>#DIV/0!</v>
      </c>
      <c r="V94" s="740" t="e">
        <f t="shared" si="11"/>
        <v>#DIV/0!</v>
      </c>
      <c r="W94" s="137"/>
      <c r="X94" s="146" t="str">
        <f t="shared" si="16"/>
        <v>ERROR</v>
      </c>
      <c r="Y94" s="124"/>
      <c r="Z94" s="141"/>
      <c r="AA94" s="141"/>
      <c r="AB94" s="141"/>
      <c r="AC94" s="258"/>
      <c r="AD94" s="473" t="str">
        <f t="shared" si="12"/>
        <v/>
      </c>
      <c r="AE94" s="473" t="str">
        <f t="shared" si="13"/>
        <v/>
      </c>
      <c r="AF94" s="474" t="str">
        <f>Tabla3[[#This Row],[DIOCESIS]]&amp;" "&amp;"-"&amp;" "&amp;Tabla3[[#This Row],[PARROQUIA ECLESIAL / CENTRO CENTINELA]]</f>
        <v xml:space="preserve"> - </v>
      </c>
      <c r="AG94" s="142"/>
      <c r="AH94" s="136"/>
      <c r="AI94" s="136"/>
    </row>
    <row r="95" spans="1:35" ht="15.75" customHeight="1" x14ac:dyDescent="0.25">
      <c r="A95" s="424">
        <f t="shared" si="14"/>
        <v>94</v>
      </c>
      <c r="B95" s="678"/>
      <c r="C95" s="138"/>
      <c r="D95" s="137"/>
      <c r="E95" s="137"/>
      <c r="F95" s="129"/>
      <c r="G95" s="138"/>
      <c r="H95" s="138"/>
      <c r="I95" s="129"/>
      <c r="J95" s="144"/>
      <c r="K95" s="137"/>
      <c r="L95" s="709"/>
      <c r="M95" s="743"/>
      <c r="N95" s="711"/>
      <c r="O95" s="137"/>
      <c r="P95" s="139"/>
      <c r="Q95" s="145" t="str">
        <f t="shared" si="15"/>
        <v/>
      </c>
      <c r="R95" s="140"/>
      <c r="S95" s="137"/>
      <c r="T95" s="137"/>
      <c r="U95" s="683" t="e">
        <f t="shared" si="10"/>
        <v>#DIV/0!</v>
      </c>
      <c r="V95" s="740" t="e">
        <f t="shared" si="11"/>
        <v>#DIV/0!</v>
      </c>
      <c r="W95" s="137"/>
      <c r="X95" s="146" t="str">
        <f t="shared" si="16"/>
        <v>ERROR</v>
      </c>
      <c r="Y95" s="124"/>
      <c r="Z95" s="141"/>
      <c r="AA95" s="141"/>
      <c r="AB95" s="141"/>
      <c r="AC95" s="258"/>
      <c r="AD95" s="473" t="str">
        <f t="shared" si="12"/>
        <v/>
      </c>
      <c r="AE95" s="473" t="str">
        <f t="shared" si="13"/>
        <v/>
      </c>
      <c r="AF95" s="474" t="str">
        <f>Tabla3[[#This Row],[DIOCESIS]]&amp;" "&amp;"-"&amp;" "&amp;Tabla3[[#This Row],[PARROQUIA ECLESIAL / CENTRO CENTINELA]]</f>
        <v xml:space="preserve"> - </v>
      </c>
      <c r="AG95" s="142"/>
      <c r="AH95" s="136"/>
      <c r="AI95" s="136"/>
    </row>
    <row r="96" spans="1:35" ht="15.75" customHeight="1" x14ac:dyDescent="0.25">
      <c r="A96" s="424">
        <f t="shared" si="14"/>
        <v>95</v>
      </c>
      <c r="B96" s="678"/>
      <c r="C96" s="138"/>
      <c r="D96" s="137"/>
      <c r="E96" s="137"/>
      <c r="F96" s="129"/>
      <c r="G96" s="138"/>
      <c r="H96" s="138"/>
      <c r="I96" s="129"/>
      <c r="J96" s="144"/>
      <c r="K96" s="137"/>
      <c r="L96" s="709"/>
      <c r="M96" s="743"/>
      <c r="N96" s="711"/>
      <c r="O96" s="137"/>
      <c r="P96" s="139"/>
      <c r="Q96" s="145" t="str">
        <f t="shared" si="15"/>
        <v/>
      </c>
      <c r="R96" s="140"/>
      <c r="S96" s="137"/>
      <c r="T96" s="137"/>
      <c r="U96" s="683" t="e">
        <f t="shared" si="10"/>
        <v>#DIV/0!</v>
      </c>
      <c r="V96" s="740" t="e">
        <f t="shared" si="11"/>
        <v>#DIV/0!</v>
      </c>
      <c r="W96" s="137"/>
      <c r="X96" s="146" t="str">
        <f t="shared" si="16"/>
        <v>ERROR</v>
      </c>
      <c r="Y96" s="124"/>
      <c r="Z96" s="141"/>
      <c r="AA96" s="141"/>
      <c r="AB96" s="141"/>
      <c r="AC96" s="258"/>
      <c r="AD96" s="473" t="str">
        <f t="shared" si="12"/>
        <v/>
      </c>
      <c r="AE96" s="473" t="str">
        <f t="shared" si="13"/>
        <v/>
      </c>
      <c r="AF96" s="474" t="str">
        <f>Tabla3[[#This Row],[DIOCESIS]]&amp;" "&amp;"-"&amp;" "&amp;Tabla3[[#This Row],[PARROQUIA ECLESIAL / CENTRO CENTINELA]]</f>
        <v xml:space="preserve"> - </v>
      </c>
      <c r="AG96" s="142"/>
      <c r="AH96" s="136"/>
      <c r="AI96" s="136"/>
    </row>
    <row r="97" spans="1:36" ht="15.75" customHeight="1" x14ac:dyDescent="0.25">
      <c r="A97" s="424">
        <f t="shared" si="14"/>
        <v>96</v>
      </c>
      <c r="B97" s="678"/>
      <c r="C97" s="138"/>
      <c r="D97" s="137"/>
      <c r="E97" s="137"/>
      <c r="F97" s="129"/>
      <c r="G97" s="138"/>
      <c r="H97" s="138"/>
      <c r="I97" s="129"/>
      <c r="J97" s="144"/>
      <c r="K97" s="137"/>
      <c r="L97" s="709"/>
      <c r="M97" s="743"/>
      <c r="N97" s="711"/>
      <c r="O97" s="137"/>
      <c r="P97" s="139"/>
      <c r="Q97" s="145" t="str">
        <f t="shared" si="15"/>
        <v/>
      </c>
      <c r="R97" s="140"/>
      <c r="S97" s="137"/>
      <c r="T97" s="137"/>
      <c r="U97" s="683" t="e">
        <f t="shared" si="10"/>
        <v>#DIV/0!</v>
      </c>
      <c r="V97" s="740" t="e">
        <f t="shared" si="11"/>
        <v>#DIV/0!</v>
      </c>
      <c r="W97" s="137"/>
      <c r="X97" s="146" t="str">
        <f t="shared" si="16"/>
        <v>ERROR</v>
      </c>
      <c r="Y97" s="124"/>
      <c r="Z97" s="141"/>
      <c r="AA97" s="141"/>
      <c r="AB97" s="141"/>
      <c r="AC97" s="258"/>
      <c r="AD97" s="473" t="str">
        <f t="shared" si="12"/>
        <v/>
      </c>
      <c r="AE97" s="473" t="str">
        <f t="shared" si="13"/>
        <v/>
      </c>
      <c r="AF97" s="474" t="str">
        <f>Tabla3[[#This Row],[DIOCESIS]]&amp;" "&amp;"-"&amp;" "&amp;Tabla3[[#This Row],[PARROQUIA ECLESIAL / CENTRO CENTINELA]]</f>
        <v xml:space="preserve"> - </v>
      </c>
      <c r="AG97" s="142"/>
      <c r="AH97" s="136"/>
      <c r="AI97" s="136"/>
    </row>
    <row r="98" spans="1:36" ht="15.75" customHeight="1" x14ac:dyDescent="0.25">
      <c r="A98" s="424">
        <f t="shared" si="14"/>
        <v>97</v>
      </c>
      <c r="B98" s="678"/>
      <c r="C98" s="138"/>
      <c r="D98" s="137"/>
      <c r="E98" s="137"/>
      <c r="F98" s="129"/>
      <c r="G98" s="138"/>
      <c r="H98" s="138"/>
      <c r="I98" s="129"/>
      <c r="J98" s="144"/>
      <c r="K98" s="137"/>
      <c r="L98" s="709"/>
      <c r="M98" s="743"/>
      <c r="N98" s="711"/>
      <c r="O98" s="137"/>
      <c r="P98" s="139"/>
      <c r="Q98" s="145" t="str">
        <f t="shared" si="15"/>
        <v/>
      </c>
      <c r="R98" s="140"/>
      <c r="S98" s="137"/>
      <c r="T98" s="137"/>
      <c r="U98" s="683" t="e">
        <f t="shared" si="10"/>
        <v>#DIV/0!</v>
      </c>
      <c r="V98" s="740" t="e">
        <f t="shared" si="11"/>
        <v>#DIV/0!</v>
      </c>
      <c r="W98" s="137"/>
      <c r="X98" s="146" t="str">
        <f t="shared" si="16"/>
        <v>ERROR</v>
      </c>
      <c r="Y98" s="124"/>
      <c r="Z98" s="141"/>
      <c r="AA98" s="141"/>
      <c r="AB98" s="141"/>
      <c r="AC98" s="258"/>
      <c r="AD98" s="473" t="str">
        <f t="shared" si="12"/>
        <v/>
      </c>
      <c r="AE98" s="473" t="str">
        <f t="shared" si="13"/>
        <v/>
      </c>
      <c r="AF98" s="474" t="str">
        <f>Tabla3[[#This Row],[DIOCESIS]]&amp;" "&amp;"-"&amp;" "&amp;Tabla3[[#This Row],[PARROQUIA ECLESIAL / CENTRO CENTINELA]]</f>
        <v xml:space="preserve"> - </v>
      </c>
      <c r="AG98" s="142"/>
      <c r="AH98" s="136"/>
      <c r="AI98" s="136"/>
    </row>
    <row r="99" spans="1:36" ht="15.75" customHeight="1" x14ac:dyDescent="0.25">
      <c r="A99" s="424">
        <f t="shared" si="14"/>
        <v>98</v>
      </c>
      <c r="B99" s="678"/>
      <c r="C99" s="138"/>
      <c r="D99" s="137"/>
      <c r="E99" s="137"/>
      <c r="F99" s="129"/>
      <c r="G99" s="138"/>
      <c r="H99" s="138"/>
      <c r="I99" s="129"/>
      <c r="J99" s="144"/>
      <c r="K99" s="137"/>
      <c r="L99" s="709"/>
      <c r="M99" s="743"/>
      <c r="N99" s="711"/>
      <c r="O99" s="137"/>
      <c r="P99" s="139"/>
      <c r="Q99" s="145" t="str">
        <f t="shared" si="15"/>
        <v/>
      </c>
      <c r="R99" s="140"/>
      <c r="S99" s="137"/>
      <c r="T99" s="137"/>
      <c r="U99" s="683" t="e">
        <f t="shared" si="10"/>
        <v>#DIV/0!</v>
      </c>
      <c r="V99" s="740" t="e">
        <f t="shared" si="11"/>
        <v>#DIV/0!</v>
      </c>
      <c r="W99" s="137"/>
      <c r="X99" s="146" t="str">
        <f t="shared" si="16"/>
        <v>ERROR</v>
      </c>
      <c r="Y99" s="124"/>
      <c r="Z99" s="141"/>
      <c r="AA99" s="141"/>
      <c r="AB99" s="141"/>
      <c r="AC99" s="258"/>
      <c r="AD99" s="473" t="str">
        <f t="shared" si="12"/>
        <v/>
      </c>
      <c r="AE99" s="473" t="str">
        <f t="shared" si="13"/>
        <v/>
      </c>
      <c r="AF99" s="474" t="str">
        <f>Tabla3[[#This Row],[DIOCESIS]]&amp;" "&amp;"-"&amp;" "&amp;Tabla3[[#This Row],[PARROQUIA ECLESIAL / CENTRO CENTINELA]]</f>
        <v xml:space="preserve"> - </v>
      </c>
      <c r="AG99" s="142"/>
      <c r="AH99" s="136"/>
      <c r="AI99" s="136"/>
    </row>
    <row r="100" spans="1:36" s="150" customFormat="1" ht="15.75" customHeight="1" x14ac:dyDescent="0.25">
      <c r="A100" s="425">
        <f t="shared" si="14"/>
        <v>99</v>
      </c>
      <c r="B100" s="679"/>
      <c r="C100" s="677"/>
      <c r="D100" s="677"/>
      <c r="E100" s="677"/>
      <c r="F100" s="677"/>
      <c r="G100" s="677"/>
      <c r="H100" s="677"/>
      <c r="I100" s="408"/>
      <c r="J100" s="409"/>
      <c r="K100" s="407"/>
      <c r="L100" s="710"/>
      <c r="M100" s="743"/>
      <c r="N100" s="712"/>
      <c r="O100" s="407"/>
      <c r="P100" s="410"/>
      <c r="Q100" s="145" t="str">
        <f t="shared" si="15"/>
        <v/>
      </c>
      <c r="R100" s="411"/>
      <c r="S100" s="407"/>
      <c r="T100" s="407"/>
      <c r="U100" s="683" t="e">
        <f t="shared" si="10"/>
        <v>#DIV/0!</v>
      </c>
      <c r="V100" s="740" t="e">
        <f t="shared" si="11"/>
        <v>#DIV/0!</v>
      </c>
      <c r="W100" s="407"/>
      <c r="X100" s="146" t="str">
        <f t="shared" si="16"/>
        <v>ERROR</v>
      </c>
      <c r="Y100" s="124"/>
      <c r="Z100" s="412"/>
      <c r="AA100" s="412"/>
      <c r="AB100" s="141"/>
      <c r="AC100" s="258"/>
      <c r="AD100" s="475" t="str">
        <f t="shared" si="12"/>
        <v/>
      </c>
      <c r="AE100" s="475" t="str">
        <f t="shared" si="13"/>
        <v/>
      </c>
      <c r="AF100" s="474" t="str">
        <f>Tabla3[[#This Row],[DIOCESIS]]&amp;" "&amp;"-"&amp;" "&amp;Tabla3[[#This Row],[PARROQUIA ECLESIAL / CENTRO CENTINELA]]</f>
        <v xml:space="preserve"> - </v>
      </c>
      <c r="AG100" s="417"/>
    </row>
    <row r="101" spans="1:36" ht="15.75" customHeight="1" x14ac:dyDescent="0.25">
      <c r="A101" s="426"/>
      <c r="B101" s="679"/>
      <c r="C101" s="426"/>
      <c r="D101" s="426"/>
      <c r="E101" s="426"/>
      <c r="F101" s="426"/>
      <c r="G101" s="426"/>
      <c r="H101" s="426"/>
      <c r="I101" s="414"/>
      <c r="J101" s="150"/>
      <c r="K101" s="413"/>
      <c r="L101" s="413"/>
      <c r="M101" s="413"/>
      <c r="N101" s="414"/>
      <c r="O101" s="413"/>
      <c r="P101" s="415"/>
      <c r="Q101" s="416"/>
      <c r="R101" s="150"/>
      <c r="T101" s="417"/>
      <c r="U101" s="684"/>
      <c r="V101" s="684"/>
      <c r="W101" s="417"/>
      <c r="X101" s="417"/>
      <c r="Y101" s="417"/>
      <c r="Z101" s="149"/>
      <c r="AA101" s="417"/>
      <c r="AB101" s="417"/>
      <c r="AC101" s="417"/>
      <c r="AD101" s="273"/>
      <c r="AF101" s="47"/>
      <c r="AG101" s="47"/>
      <c r="AI101" s="258"/>
      <c r="AJ101" s="142"/>
    </row>
    <row r="102" spans="1:36" ht="15.75" customHeight="1" x14ac:dyDescent="0.25">
      <c r="A102" s="426"/>
      <c r="B102" s="679"/>
      <c r="C102" s="426"/>
      <c r="D102" s="426"/>
      <c r="E102" s="426"/>
      <c r="F102" s="426"/>
      <c r="G102" s="426"/>
      <c r="H102" s="426"/>
      <c r="I102" s="414"/>
      <c r="J102" s="150"/>
      <c r="K102" s="413"/>
      <c r="L102" s="413"/>
      <c r="M102" s="413"/>
      <c r="N102" s="414"/>
      <c r="O102" s="413"/>
      <c r="P102" s="415"/>
      <c r="Q102" s="416"/>
      <c r="R102" s="150"/>
      <c r="T102" s="417"/>
      <c r="U102" s="684"/>
      <c r="V102" s="684"/>
      <c r="W102" s="417"/>
      <c r="X102" s="417"/>
      <c r="Y102" s="417"/>
      <c r="Z102" s="149"/>
      <c r="AA102" s="417"/>
      <c r="AB102" s="417"/>
      <c r="AC102" s="417"/>
      <c r="AD102" s="273"/>
      <c r="AF102" s="47"/>
      <c r="AG102" s="47"/>
      <c r="AI102" s="258"/>
      <c r="AJ102" s="142"/>
    </row>
    <row r="103" spans="1:36" ht="15.75" customHeight="1" x14ac:dyDescent="0.25">
      <c r="A103" s="426"/>
      <c r="B103" s="679"/>
      <c r="C103" s="426"/>
      <c r="D103" s="426"/>
      <c r="E103" s="426"/>
      <c r="F103" s="426"/>
      <c r="G103" s="426"/>
      <c r="H103" s="426"/>
      <c r="I103" s="414"/>
      <c r="J103" s="150"/>
      <c r="K103" s="413"/>
      <c r="L103" s="413"/>
      <c r="M103" s="413"/>
      <c r="N103" s="414"/>
      <c r="O103" s="413"/>
      <c r="P103" s="415"/>
      <c r="Q103" s="416"/>
      <c r="R103" s="150"/>
      <c r="T103" s="417"/>
      <c r="U103" s="684"/>
      <c r="V103" s="684"/>
      <c r="W103" s="417"/>
      <c r="X103" s="417"/>
      <c r="Y103" s="417"/>
      <c r="Z103" s="149"/>
      <c r="AA103" s="417"/>
      <c r="AB103" s="417"/>
      <c r="AC103" s="417"/>
      <c r="AD103" s="273"/>
      <c r="AF103" s="47"/>
      <c r="AG103" s="47"/>
      <c r="AI103" s="258"/>
      <c r="AJ103" s="142"/>
    </row>
    <row r="104" spans="1:36" ht="15.75" customHeight="1" x14ac:dyDescent="0.25">
      <c r="A104" s="426"/>
      <c r="B104" s="679"/>
      <c r="C104" s="426"/>
      <c r="D104" s="426"/>
      <c r="E104" s="426"/>
      <c r="F104" s="426"/>
      <c r="G104" s="426"/>
      <c r="H104" s="426"/>
      <c r="I104" s="414"/>
      <c r="J104" s="150"/>
      <c r="K104" s="413"/>
      <c r="L104" s="413"/>
      <c r="M104" s="413"/>
      <c r="N104" s="414"/>
      <c r="O104" s="413"/>
      <c r="P104" s="415"/>
      <c r="Q104" s="416"/>
      <c r="R104" s="150"/>
      <c r="T104" s="417"/>
      <c r="U104" s="684"/>
      <c r="V104" s="684"/>
      <c r="W104" s="417"/>
      <c r="X104" s="417"/>
      <c r="Y104" s="417"/>
      <c r="Z104" s="149"/>
      <c r="AA104" s="417"/>
      <c r="AB104" s="417"/>
      <c r="AC104" s="417"/>
      <c r="AD104" s="273"/>
      <c r="AF104" s="47"/>
      <c r="AG104" s="47"/>
      <c r="AI104" s="258"/>
      <c r="AJ104" s="142"/>
    </row>
    <row r="105" spans="1:36" ht="15.75" customHeight="1" x14ac:dyDescent="0.25">
      <c r="A105" s="426"/>
      <c r="B105" s="679"/>
      <c r="C105" s="426"/>
      <c r="D105" s="426"/>
      <c r="E105" s="426"/>
      <c r="F105" s="426"/>
      <c r="G105" s="426"/>
      <c r="H105" s="426"/>
      <c r="I105" s="414"/>
      <c r="J105" s="150"/>
      <c r="K105" s="413"/>
      <c r="L105" s="413"/>
      <c r="M105" s="413"/>
      <c r="N105" s="414"/>
      <c r="O105" s="413"/>
      <c r="P105" s="415"/>
      <c r="Q105" s="416"/>
      <c r="R105" s="150"/>
      <c r="T105" s="417"/>
      <c r="U105" s="684"/>
      <c r="V105" s="684"/>
      <c r="W105" s="417"/>
      <c r="X105" s="417"/>
      <c r="Y105" s="417"/>
      <c r="Z105" s="149"/>
      <c r="AA105" s="417"/>
      <c r="AB105" s="417"/>
      <c r="AC105" s="417"/>
      <c r="AD105" s="273"/>
      <c r="AF105" s="47"/>
      <c r="AG105" s="47"/>
      <c r="AI105" s="258"/>
      <c r="AJ105" s="142"/>
    </row>
    <row r="106" spans="1:36" ht="15.75" customHeight="1" x14ac:dyDescent="0.25">
      <c r="A106" s="426"/>
      <c r="B106" s="679"/>
      <c r="C106" s="426"/>
      <c r="D106" s="426"/>
      <c r="E106" s="426"/>
      <c r="F106" s="426"/>
      <c r="G106" s="426"/>
      <c r="H106" s="426"/>
      <c r="I106" s="414"/>
      <c r="J106" s="150"/>
      <c r="K106" s="413"/>
      <c r="L106" s="413"/>
      <c r="M106" s="413"/>
      <c r="N106" s="414"/>
      <c r="O106" s="413"/>
      <c r="P106" s="415"/>
      <c r="Q106" s="416"/>
      <c r="R106" s="150"/>
      <c r="T106" s="417"/>
      <c r="U106" s="684"/>
      <c r="V106" s="684"/>
      <c r="W106" s="417"/>
      <c r="X106" s="417"/>
      <c r="Y106" s="417"/>
      <c r="Z106" s="149"/>
      <c r="AA106" s="417"/>
      <c r="AB106" s="417"/>
      <c r="AC106" s="417"/>
      <c r="AD106" s="273"/>
      <c r="AF106" s="47"/>
      <c r="AG106" s="47"/>
      <c r="AI106" s="258"/>
      <c r="AJ106" s="142"/>
    </row>
    <row r="107" spans="1:36" ht="15.75" customHeight="1" x14ac:dyDescent="0.25">
      <c r="A107" s="426"/>
      <c r="B107" s="679"/>
      <c r="C107" s="426"/>
      <c r="D107" s="426"/>
      <c r="E107" s="426"/>
      <c r="F107" s="426"/>
      <c r="G107" s="426"/>
      <c r="H107" s="426"/>
      <c r="I107" s="414"/>
      <c r="J107" s="150"/>
      <c r="K107" s="413"/>
      <c r="L107" s="413"/>
      <c r="M107" s="413"/>
      <c r="N107" s="414"/>
      <c r="O107" s="413"/>
      <c r="P107" s="415"/>
      <c r="Q107" s="416"/>
      <c r="R107" s="150"/>
      <c r="T107" s="417"/>
      <c r="U107" s="684"/>
      <c r="V107" s="684"/>
      <c r="W107" s="417"/>
      <c r="X107" s="417"/>
      <c r="Y107" s="417"/>
      <c r="Z107" s="149"/>
      <c r="AA107" s="417"/>
      <c r="AB107" s="417"/>
      <c r="AC107" s="417"/>
      <c r="AD107" s="273"/>
      <c r="AF107" s="47"/>
      <c r="AG107" s="47"/>
      <c r="AI107" s="258"/>
      <c r="AJ107" s="142"/>
    </row>
    <row r="108" spans="1:36" ht="15.75" customHeight="1" x14ac:dyDescent="0.25">
      <c r="A108" s="426"/>
      <c r="B108" s="679"/>
      <c r="C108" s="426"/>
      <c r="D108" s="426"/>
      <c r="E108" s="426"/>
      <c r="F108" s="426"/>
      <c r="G108" s="426"/>
      <c r="H108" s="426"/>
      <c r="I108" s="414"/>
      <c r="J108" s="150"/>
      <c r="K108" s="413"/>
      <c r="L108" s="413"/>
      <c r="M108" s="413"/>
      <c r="N108" s="414"/>
      <c r="O108" s="413"/>
      <c r="P108" s="415"/>
      <c r="Q108" s="416"/>
      <c r="R108" s="150"/>
      <c r="T108" s="417"/>
      <c r="U108" s="684"/>
      <c r="V108" s="684"/>
      <c r="W108" s="417"/>
      <c r="X108" s="417"/>
      <c r="Y108" s="417"/>
      <c r="Z108" s="149"/>
      <c r="AA108" s="417"/>
      <c r="AB108" s="417"/>
      <c r="AC108" s="417"/>
      <c r="AD108" s="273"/>
      <c r="AF108" s="47"/>
      <c r="AG108" s="47"/>
      <c r="AI108" s="258"/>
      <c r="AJ108" s="142"/>
    </row>
    <row r="109" spans="1:36" ht="15.75" customHeight="1" x14ac:dyDescent="0.25">
      <c r="A109" s="426"/>
      <c r="B109" s="679"/>
      <c r="C109" s="426"/>
      <c r="D109" s="426"/>
      <c r="E109" s="426"/>
      <c r="F109" s="426"/>
      <c r="G109" s="426"/>
      <c r="H109" s="426"/>
      <c r="I109" s="414"/>
      <c r="J109" s="150"/>
      <c r="K109" s="413"/>
      <c r="L109" s="413"/>
      <c r="M109" s="413"/>
      <c r="N109" s="414"/>
      <c r="O109" s="413"/>
      <c r="P109" s="415"/>
      <c r="Q109" s="416"/>
      <c r="R109" s="150"/>
      <c r="T109" s="417"/>
      <c r="U109" s="684"/>
      <c r="V109" s="684"/>
      <c r="W109" s="417"/>
      <c r="X109" s="417"/>
      <c r="Y109" s="417"/>
      <c r="Z109" s="149"/>
      <c r="AA109" s="417"/>
      <c r="AB109" s="417"/>
      <c r="AC109" s="417"/>
      <c r="AD109" s="273"/>
      <c r="AF109" s="47"/>
      <c r="AG109" s="47"/>
      <c r="AI109" s="258"/>
      <c r="AJ109" s="142"/>
    </row>
    <row r="110" spans="1:36" ht="15.75" customHeight="1" x14ac:dyDescent="0.25">
      <c r="A110" s="426"/>
      <c r="B110" s="679"/>
      <c r="C110" s="426"/>
      <c r="D110" s="426"/>
      <c r="E110" s="426"/>
      <c r="F110" s="426"/>
      <c r="G110" s="426"/>
      <c r="H110" s="426"/>
      <c r="I110" s="414"/>
      <c r="J110" s="150"/>
      <c r="K110" s="413"/>
      <c r="L110" s="413"/>
      <c r="M110" s="413"/>
      <c r="N110" s="414"/>
      <c r="O110" s="413"/>
      <c r="P110" s="415"/>
      <c r="Q110" s="416"/>
      <c r="R110" s="150"/>
      <c r="T110" s="417"/>
      <c r="U110" s="684"/>
      <c r="V110" s="684"/>
      <c r="W110" s="417"/>
      <c r="X110" s="417"/>
      <c r="Y110" s="417"/>
      <c r="Z110" s="149"/>
      <c r="AA110" s="417"/>
      <c r="AB110" s="417"/>
      <c r="AC110" s="417"/>
      <c r="AD110" s="273"/>
      <c r="AF110" s="47"/>
      <c r="AG110" s="47"/>
      <c r="AI110" s="258"/>
      <c r="AJ110" s="142"/>
    </row>
    <row r="111" spans="1:36" ht="15.75" customHeight="1" x14ac:dyDescent="0.25">
      <c r="A111" s="426"/>
      <c r="B111" s="679"/>
      <c r="C111" s="426"/>
      <c r="D111" s="426"/>
      <c r="E111" s="426"/>
      <c r="F111" s="426"/>
      <c r="G111" s="426"/>
      <c r="H111" s="426"/>
      <c r="I111" s="414"/>
      <c r="J111" s="150"/>
      <c r="K111" s="413"/>
      <c r="L111" s="413"/>
      <c r="M111" s="413"/>
      <c r="N111" s="414"/>
      <c r="O111" s="413"/>
      <c r="P111" s="415"/>
      <c r="Q111" s="416"/>
      <c r="R111" s="150"/>
      <c r="T111" s="417"/>
      <c r="U111" s="684"/>
      <c r="V111" s="684"/>
      <c r="W111" s="417"/>
      <c r="X111" s="417"/>
      <c r="Y111" s="417"/>
      <c r="Z111" s="149"/>
      <c r="AA111" s="417"/>
      <c r="AB111" s="417"/>
      <c r="AC111" s="417"/>
      <c r="AD111" s="273"/>
      <c r="AF111" s="47"/>
      <c r="AG111" s="47"/>
      <c r="AI111" s="258"/>
      <c r="AJ111" s="142"/>
    </row>
    <row r="112" spans="1:36" ht="15.75" customHeight="1" x14ac:dyDescent="0.25">
      <c r="A112" s="426"/>
      <c r="B112" s="679"/>
      <c r="C112" s="426"/>
      <c r="D112" s="426"/>
      <c r="E112" s="426"/>
      <c r="F112" s="426"/>
      <c r="G112" s="426"/>
      <c r="H112" s="426"/>
      <c r="I112" s="414"/>
      <c r="J112" s="150"/>
      <c r="K112" s="413"/>
      <c r="L112" s="413"/>
      <c r="M112" s="413"/>
      <c r="N112" s="414"/>
      <c r="O112" s="413"/>
      <c r="P112" s="415"/>
      <c r="Q112" s="416"/>
      <c r="R112" s="150"/>
      <c r="T112" s="417"/>
      <c r="U112" s="684"/>
      <c r="V112" s="684"/>
      <c r="W112" s="417"/>
      <c r="X112" s="417"/>
      <c r="Y112" s="417"/>
      <c r="Z112" s="149"/>
      <c r="AA112" s="417"/>
      <c r="AB112" s="417"/>
      <c r="AC112" s="417"/>
      <c r="AD112" s="273"/>
      <c r="AF112" s="47"/>
      <c r="AG112" s="47"/>
      <c r="AI112" s="258"/>
      <c r="AJ112" s="142"/>
    </row>
    <row r="113" spans="1:36" ht="15.75" customHeight="1" x14ac:dyDescent="0.25">
      <c r="A113" s="426"/>
      <c r="B113" s="679"/>
      <c r="C113" s="426"/>
      <c r="D113" s="426"/>
      <c r="E113" s="426"/>
      <c r="F113" s="426"/>
      <c r="G113" s="426"/>
      <c r="H113" s="426"/>
      <c r="I113" s="414"/>
      <c r="J113" s="150"/>
      <c r="K113" s="413"/>
      <c r="L113" s="413"/>
      <c r="M113" s="413"/>
      <c r="N113" s="414"/>
      <c r="O113" s="413"/>
      <c r="P113" s="415"/>
      <c r="Q113" s="416"/>
      <c r="R113" s="150"/>
      <c r="T113" s="417"/>
      <c r="U113" s="684"/>
      <c r="V113" s="684"/>
      <c r="W113" s="417"/>
      <c r="X113" s="417"/>
      <c r="Y113" s="417"/>
      <c r="Z113" s="149"/>
      <c r="AA113" s="417"/>
      <c r="AB113" s="417"/>
      <c r="AC113" s="417"/>
      <c r="AD113" s="273"/>
      <c r="AF113" s="47"/>
      <c r="AG113" s="47"/>
      <c r="AI113" s="258"/>
      <c r="AJ113" s="142"/>
    </row>
    <row r="114" spans="1:36" ht="15.75" customHeight="1" x14ac:dyDescent="0.25">
      <c r="A114" s="426"/>
      <c r="B114" s="679"/>
      <c r="C114" s="426"/>
      <c r="D114" s="426"/>
      <c r="E114" s="426"/>
      <c r="F114" s="426"/>
      <c r="G114" s="426"/>
      <c r="H114" s="426"/>
      <c r="I114" s="414"/>
      <c r="J114" s="150"/>
      <c r="K114" s="413"/>
      <c r="L114" s="413"/>
      <c r="M114" s="413"/>
      <c r="N114" s="414"/>
      <c r="O114" s="413"/>
      <c r="P114" s="415"/>
      <c r="Q114" s="416"/>
      <c r="R114" s="150"/>
      <c r="T114" s="417"/>
      <c r="U114" s="684"/>
      <c r="V114" s="684"/>
      <c r="W114" s="417"/>
      <c r="X114" s="417"/>
      <c r="Y114" s="417"/>
      <c r="Z114" s="149"/>
      <c r="AA114" s="417"/>
      <c r="AB114" s="417"/>
      <c r="AC114" s="417"/>
      <c r="AD114" s="273"/>
      <c r="AF114" s="47"/>
      <c r="AG114" s="47"/>
      <c r="AI114" s="258"/>
      <c r="AJ114" s="142"/>
    </row>
    <row r="115" spans="1:36" ht="15.75" customHeight="1" x14ac:dyDescent="0.25">
      <c r="A115" s="426"/>
      <c r="B115" s="679"/>
      <c r="C115" s="426"/>
      <c r="D115" s="426"/>
      <c r="E115" s="426"/>
      <c r="F115" s="426"/>
      <c r="G115" s="426"/>
      <c r="H115" s="426"/>
      <c r="I115" s="414"/>
      <c r="J115" s="150"/>
      <c r="K115" s="413"/>
      <c r="L115" s="413"/>
      <c r="M115" s="413"/>
      <c r="N115" s="414"/>
      <c r="O115" s="413"/>
      <c r="P115" s="415"/>
      <c r="Q115" s="416"/>
      <c r="R115" s="150"/>
      <c r="T115" s="417"/>
      <c r="U115" s="684"/>
      <c r="V115" s="684"/>
      <c r="W115" s="417"/>
      <c r="X115" s="417"/>
      <c r="Y115" s="417"/>
      <c r="Z115" s="149"/>
      <c r="AA115" s="417"/>
      <c r="AB115" s="417"/>
      <c r="AC115" s="417"/>
      <c r="AD115" s="273"/>
      <c r="AF115" s="47"/>
      <c r="AG115" s="47"/>
      <c r="AI115" s="258"/>
      <c r="AJ115" s="142"/>
    </row>
    <row r="116" spans="1:36" ht="15.75" customHeight="1" x14ac:dyDescent="0.25">
      <c r="A116" s="426"/>
      <c r="B116" s="679"/>
      <c r="C116" s="426"/>
      <c r="D116" s="426"/>
      <c r="E116" s="426"/>
      <c r="F116" s="426"/>
      <c r="G116" s="426"/>
      <c r="H116" s="426"/>
      <c r="I116" s="414"/>
      <c r="J116" s="150"/>
      <c r="K116" s="413"/>
      <c r="L116" s="413"/>
      <c r="M116" s="413"/>
      <c r="N116" s="414"/>
      <c r="O116" s="413"/>
      <c r="P116" s="415"/>
      <c r="Q116" s="416"/>
      <c r="R116" s="150"/>
      <c r="T116" s="417"/>
      <c r="U116" s="684"/>
      <c r="V116" s="684"/>
      <c r="W116" s="417"/>
      <c r="X116" s="417"/>
      <c r="Y116" s="417"/>
      <c r="Z116" s="149"/>
      <c r="AA116" s="417"/>
      <c r="AB116" s="417"/>
      <c r="AC116" s="417"/>
      <c r="AD116" s="273"/>
      <c r="AF116" s="47"/>
      <c r="AG116" s="47"/>
      <c r="AI116" s="258"/>
      <c r="AJ116" s="142"/>
    </row>
    <row r="117" spans="1:36" ht="15.75" customHeight="1" x14ac:dyDescent="0.25">
      <c r="A117" s="426"/>
      <c r="B117" s="679"/>
      <c r="C117" s="426"/>
      <c r="D117" s="426"/>
      <c r="E117" s="426"/>
      <c r="F117" s="426"/>
      <c r="G117" s="426"/>
      <c r="H117" s="426"/>
      <c r="I117" s="414"/>
      <c r="J117" s="150"/>
      <c r="K117" s="413"/>
      <c r="L117" s="413"/>
      <c r="M117" s="413"/>
      <c r="N117" s="414"/>
      <c r="O117" s="413"/>
      <c r="P117" s="415"/>
      <c r="Q117" s="416"/>
      <c r="R117" s="150"/>
      <c r="T117" s="417"/>
      <c r="U117" s="684"/>
      <c r="V117" s="684"/>
      <c r="W117" s="417"/>
      <c r="X117" s="417"/>
      <c r="Y117" s="417"/>
      <c r="Z117" s="149"/>
      <c r="AA117" s="417"/>
      <c r="AB117" s="417"/>
      <c r="AC117" s="417"/>
      <c r="AD117" s="273"/>
      <c r="AF117" s="47"/>
      <c r="AG117" s="47"/>
      <c r="AI117" s="258"/>
      <c r="AJ117" s="142"/>
    </row>
    <row r="118" spans="1:36" ht="15.75" customHeight="1" x14ac:dyDescent="0.25">
      <c r="A118" s="426"/>
      <c r="B118" s="679"/>
      <c r="C118" s="426"/>
      <c r="D118" s="426"/>
      <c r="E118" s="426"/>
      <c r="F118" s="426"/>
      <c r="G118" s="426"/>
      <c r="H118" s="426"/>
      <c r="I118" s="414"/>
      <c r="J118" s="150"/>
      <c r="K118" s="413"/>
      <c r="L118" s="413"/>
      <c r="M118" s="413"/>
      <c r="N118" s="414"/>
      <c r="O118" s="413"/>
      <c r="P118" s="415"/>
      <c r="Q118" s="416"/>
      <c r="R118" s="150"/>
      <c r="T118" s="417"/>
      <c r="U118" s="684"/>
      <c r="V118" s="684"/>
      <c r="W118" s="417"/>
      <c r="X118" s="417"/>
      <c r="Y118" s="417"/>
      <c r="Z118" s="149"/>
      <c r="AA118" s="417"/>
      <c r="AB118" s="417"/>
      <c r="AC118" s="417"/>
      <c r="AD118" s="273"/>
      <c r="AF118" s="47"/>
      <c r="AG118" s="47"/>
      <c r="AI118" s="258"/>
      <c r="AJ118" s="142"/>
    </row>
    <row r="119" spans="1:36" ht="15.75" customHeight="1" x14ac:dyDescent="0.25">
      <c r="A119" s="426"/>
      <c r="B119" s="679"/>
      <c r="C119" s="426"/>
      <c r="D119" s="426"/>
      <c r="E119" s="426"/>
      <c r="F119" s="426"/>
      <c r="G119" s="426"/>
      <c r="H119" s="426"/>
      <c r="I119" s="414"/>
      <c r="J119" s="150"/>
      <c r="K119" s="413"/>
      <c r="L119" s="413"/>
      <c r="M119" s="413"/>
      <c r="N119" s="414"/>
      <c r="O119" s="413"/>
      <c r="P119" s="415"/>
      <c r="Q119" s="416"/>
      <c r="R119" s="150"/>
      <c r="T119" s="417"/>
      <c r="U119" s="684"/>
      <c r="V119" s="684"/>
      <c r="W119" s="417"/>
      <c r="X119" s="417"/>
      <c r="Y119" s="417"/>
      <c r="Z119" s="149"/>
      <c r="AA119" s="417"/>
      <c r="AB119" s="417"/>
      <c r="AC119" s="417"/>
      <c r="AD119" s="273"/>
      <c r="AF119" s="47"/>
      <c r="AG119" s="47"/>
      <c r="AI119" s="258"/>
      <c r="AJ119" s="142"/>
    </row>
    <row r="120" spans="1:36" ht="15.75" customHeight="1" x14ac:dyDescent="0.25">
      <c r="A120" s="426"/>
      <c r="B120" s="679"/>
      <c r="C120" s="426"/>
      <c r="D120" s="426"/>
      <c r="E120" s="426"/>
      <c r="F120" s="426"/>
      <c r="G120" s="426"/>
      <c r="H120" s="426"/>
      <c r="I120" s="414"/>
      <c r="J120" s="150"/>
      <c r="K120" s="413"/>
      <c r="L120" s="413"/>
      <c r="M120" s="413"/>
      <c r="N120" s="414"/>
      <c r="O120" s="413"/>
      <c r="P120" s="415"/>
      <c r="Q120" s="416"/>
      <c r="R120" s="150"/>
      <c r="T120" s="417"/>
      <c r="U120" s="684"/>
      <c r="V120" s="684"/>
      <c r="W120" s="417"/>
      <c r="X120" s="417"/>
      <c r="Y120" s="417"/>
      <c r="Z120" s="149"/>
      <c r="AA120" s="417"/>
      <c r="AB120" s="417"/>
      <c r="AC120" s="417"/>
      <c r="AD120" s="273"/>
      <c r="AF120" s="47"/>
      <c r="AG120" s="47"/>
      <c r="AI120" s="258"/>
      <c r="AJ120" s="142"/>
    </row>
    <row r="121" spans="1:36" ht="15.75" customHeight="1" x14ac:dyDescent="0.25">
      <c r="A121" s="426"/>
      <c r="B121" s="679"/>
      <c r="C121" s="426"/>
      <c r="D121" s="426"/>
      <c r="E121" s="426"/>
      <c r="F121" s="426"/>
      <c r="G121" s="426"/>
      <c r="H121" s="426"/>
      <c r="I121" s="414"/>
      <c r="J121" s="150"/>
      <c r="K121" s="413"/>
      <c r="L121" s="413"/>
      <c r="M121" s="413"/>
      <c r="N121" s="414"/>
      <c r="O121" s="413"/>
      <c r="P121" s="415"/>
      <c r="Q121" s="416"/>
      <c r="R121" s="150"/>
      <c r="T121" s="417"/>
      <c r="U121" s="684"/>
      <c r="V121" s="684"/>
      <c r="W121" s="417"/>
      <c r="X121" s="417"/>
      <c r="Y121" s="417"/>
      <c r="Z121" s="149"/>
      <c r="AA121" s="417"/>
      <c r="AB121" s="417"/>
      <c r="AC121" s="417"/>
      <c r="AD121" s="273"/>
      <c r="AF121" s="47"/>
      <c r="AG121" s="47"/>
      <c r="AI121" s="258"/>
      <c r="AJ121" s="142"/>
    </row>
    <row r="122" spans="1:36" ht="15.75" customHeight="1" x14ac:dyDescent="0.25">
      <c r="A122" s="426"/>
      <c r="B122" s="679"/>
      <c r="C122" s="426"/>
      <c r="D122" s="426"/>
      <c r="E122" s="426"/>
      <c r="F122" s="426"/>
      <c r="G122" s="426"/>
      <c r="H122" s="426"/>
      <c r="I122" s="414"/>
      <c r="J122" s="150"/>
      <c r="K122" s="413"/>
      <c r="L122" s="413"/>
      <c r="M122" s="413"/>
      <c r="N122" s="414"/>
      <c r="O122" s="413"/>
      <c r="P122" s="415"/>
      <c r="Q122" s="416"/>
      <c r="R122" s="150"/>
      <c r="T122" s="417"/>
      <c r="U122" s="684"/>
      <c r="V122" s="684"/>
      <c r="W122" s="417"/>
      <c r="X122" s="417"/>
      <c r="Y122" s="417"/>
      <c r="Z122" s="149"/>
      <c r="AA122" s="417"/>
      <c r="AB122" s="417"/>
      <c r="AC122" s="417"/>
      <c r="AD122" s="273"/>
      <c r="AF122" s="47"/>
      <c r="AG122" s="47"/>
      <c r="AI122" s="258"/>
      <c r="AJ122" s="142"/>
    </row>
    <row r="123" spans="1:36" ht="15.75" customHeight="1" x14ac:dyDescent="0.25">
      <c r="A123" s="426"/>
      <c r="B123" s="679"/>
      <c r="C123" s="426"/>
      <c r="D123" s="426"/>
      <c r="E123" s="426"/>
      <c r="F123" s="426"/>
      <c r="G123" s="426"/>
      <c r="H123" s="426"/>
      <c r="I123" s="414"/>
      <c r="J123" s="150"/>
      <c r="K123" s="413"/>
      <c r="L123" s="413"/>
      <c r="M123" s="413"/>
      <c r="N123" s="414"/>
      <c r="O123" s="413"/>
      <c r="P123" s="415"/>
      <c r="Q123" s="416"/>
      <c r="R123" s="150"/>
      <c r="T123" s="417"/>
      <c r="U123" s="684"/>
      <c r="V123" s="684"/>
      <c r="W123" s="417"/>
      <c r="X123" s="417"/>
      <c r="Y123" s="417"/>
      <c r="Z123" s="149"/>
      <c r="AA123" s="417"/>
      <c r="AB123" s="417"/>
      <c r="AC123" s="417"/>
      <c r="AD123" s="273"/>
      <c r="AF123" s="47"/>
      <c r="AG123" s="47"/>
      <c r="AI123" s="258"/>
      <c r="AJ123" s="142"/>
    </row>
    <row r="124" spans="1:36" ht="15.75" customHeight="1" x14ac:dyDescent="0.25">
      <c r="A124" s="426"/>
      <c r="B124" s="679"/>
      <c r="C124" s="426"/>
      <c r="D124" s="426"/>
      <c r="E124" s="426"/>
      <c r="F124" s="426"/>
      <c r="G124" s="426"/>
      <c r="H124" s="426"/>
      <c r="I124" s="414"/>
      <c r="J124" s="150"/>
      <c r="K124" s="413"/>
      <c r="L124" s="413"/>
      <c r="M124" s="413"/>
      <c r="N124" s="414"/>
      <c r="O124" s="413"/>
      <c r="P124" s="415"/>
      <c r="Q124" s="416"/>
      <c r="R124" s="150"/>
      <c r="T124" s="417"/>
      <c r="U124" s="684"/>
      <c r="V124" s="684"/>
      <c r="W124" s="417"/>
      <c r="X124" s="417"/>
      <c r="Y124" s="417"/>
      <c r="Z124" s="149"/>
      <c r="AA124" s="417"/>
      <c r="AB124" s="417"/>
      <c r="AC124" s="417"/>
      <c r="AD124" s="273"/>
      <c r="AF124" s="47"/>
      <c r="AG124" s="47"/>
      <c r="AI124" s="258"/>
      <c r="AJ124" s="142"/>
    </row>
    <row r="125" spans="1:36" ht="15.75" customHeight="1" x14ac:dyDescent="0.25">
      <c r="A125" s="426"/>
      <c r="B125" s="679"/>
      <c r="C125" s="426"/>
      <c r="D125" s="426"/>
      <c r="E125" s="426"/>
      <c r="F125" s="426"/>
      <c r="G125" s="426"/>
      <c r="H125" s="426"/>
      <c r="I125" s="414"/>
      <c r="J125" s="150"/>
      <c r="K125" s="413"/>
      <c r="L125" s="413"/>
      <c r="M125" s="413"/>
      <c r="N125" s="414"/>
      <c r="O125" s="413"/>
      <c r="P125" s="415"/>
      <c r="Q125" s="416"/>
      <c r="R125" s="150"/>
      <c r="T125" s="417"/>
      <c r="U125" s="684"/>
      <c r="V125" s="684"/>
      <c r="W125" s="417"/>
      <c r="X125" s="417"/>
      <c r="Y125" s="417"/>
      <c r="Z125" s="149"/>
      <c r="AA125" s="417"/>
      <c r="AB125" s="417"/>
      <c r="AC125" s="417"/>
      <c r="AD125" s="273"/>
      <c r="AF125" s="47"/>
      <c r="AG125" s="47"/>
      <c r="AI125" s="258"/>
      <c r="AJ125" s="142"/>
    </row>
    <row r="126" spans="1:36" ht="15.75" customHeight="1" x14ac:dyDescent="0.25">
      <c r="A126" s="426"/>
      <c r="B126" s="679"/>
      <c r="C126" s="426"/>
      <c r="D126" s="426"/>
      <c r="E126" s="426"/>
      <c r="F126" s="426"/>
      <c r="G126" s="426"/>
      <c r="H126" s="426"/>
      <c r="I126" s="414"/>
      <c r="J126" s="150"/>
      <c r="K126" s="413"/>
      <c r="L126" s="413"/>
      <c r="M126" s="413"/>
      <c r="N126" s="414"/>
      <c r="O126" s="413"/>
      <c r="P126" s="415"/>
      <c r="Q126" s="416"/>
      <c r="R126" s="150"/>
      <c r="T126" s="417"/>
      <c r="U126" s="684"/>
      <c r="V126" s="684"/>
      <c r="W126" s="417"/>
      <c r="X126" s="417"/>
      <c r="Y126" s="417"/>
      <c r="Z126" s="149"/>
      <c r="AA126" s="417"/>
      <c r="AB126" s="417"/>
      <c r="AC126" s="417"/>
      <c r="AD126" s="273"/>
      <c r="AF126" s="47"/>
      <c r="AG126" s="47"/>
      <c r="AI126" s="258"/>
      <c r="AJ126" s="142"/>
    </row>
    <row r="127" spans="1:36" ht="15.75" customHeight="1" x14ac:dyDescent="0.25">
      <c r="A127" s="426"/>
      <c r="B127" s="679"/>
      <c r="C127" s="426"/>
      <c r="D127" s="426"/>
      <c r="E127" s="426"/>
      <c r="F127" s="426"/>
      <c r="G127" s="426"/>
      <c r="H127" s="426"/>
      <c r="I127" s="414"/>
      <c r="J127" s="150"/>
      <c r="K127" s="413"/>
      <c r="L127" s="413"/>
      <c r="M127" s="413"/>
      <c r="N127" s="414"/>
      <c r="O127" s="413"/>
      <c r="P127" s="415"/>
      <c r="Q127" s="416"/>
      <c r="R127" s="150"/>
      <c r="T127" s="417"/>
      <c r="U127" s="684"/>
      <c r="V127" s="684"/>
      <c r="W127" s="417"/>
      <c r="X127" s="417"/>
      <c r="Y127" s="417"/>
      <c r="Z127" s="149"/>
      <c r="AA127" s="417"/>
      <c r="AB127" s="417"/>
      <c r="AC127" s="417"/>
      <c r="AD127" s="273"/>
      <c r="AF127" s="47"/>
      <c r="AG127" s="47"/>
      <c r="AI127" s="258"/>
      <c r="AJ127" s="142"/>
    </row>
    <row r="128" spans="1:36" ht="15.75" customHeight="1" x14ac:dyDescent="0.25">
      <c r="A128" s="426"/>
      <c r="B128" s="679"/>
      <c r="C128" s="426"/>
      <c r="D128" s="426"/>
      <c r="E128" s="426"/>
      <c r="F128" s="426"/>
      <c r="G128" s="426"/>
      <c r="H128" s="426"/>
      <c r="I128" s="414"/>
      <c r="J128" s="150"/>
      <c r="K128" s="413"/>
      <c r="L128" s="413"/>
      <c r="M128" s="413"/>
      <c r="N128" s="414"/>
      <c r="O128" s="413"/>
      <c r="P128" s="415"/>
      <c r="Q128" s="416"/>
      <c r="R128" s="150"/>
      <c r="T128" s="417"/>
      <c r="U128" s="684"/>
      <c r="V128" s="684"/>
      <c r="W128" s="417"/>
      <c r="X128" s="417"/>
      <c r="Y128" s="417"/>
      <c r="Z128" s="149"/>
      <c r="AA128" s="417"/>
      <c r="AB128" s="417"/>
      <c r="AC128" s="417"/>
      <c r="AD128" s="273"/>
      <c r="AF128" s="47"/>
      <c r="AG128" s="47"/>
      <c r="AI128" s="258"/>
      <c r="AJ128" s="142"/>
    </row>
    <row r="129" spans="1:36" ht="15.75" customHeight="1" x14ac:dyDescent="0.25">
      <c r="A129" s="426"/>
      <c r="B129" s="679"/>
      <c r="C129" s="426"/>
      <c r="D129" s="426"/>
      <c r="E129" s="426"/>
      <c r="F129" s="426"/>
      <c r="G129" s="426"/>
      <c r="H129" s="426"/>
      <c r="I129" s="414"/>
      <c r="J129" s="150"/>
      <c r="K129" s="413"/>
      <c r="L129" s="413"/>
      <c r="M129" s="413"/>
      <c r="N129" s="414"/>
      <c r="O129" s="413"/>
      <c r="P129" s="415"/>
      <c r="Q129" s="416"/>
      <c r="R129" s="150"/>
      <c r="T129" s="417"/>
      <c r="U129" s="684"/>
      <c r="V129" s="684"/>
      <c r="W129" s="417"/>
      <c r="X129" s="417"/>
      <c r="Y129" s="417"/>
      <c r="Z129" s="149"/>
      <c r="AA129" s="417"/>
      <c r="AB129" s="417"/>
      <c r="AC129" s="417"/>
      <c r="AD129" s="273"/>
      <c r="AF129" s="47"/>
      <c r="AG129" s="47"/>
      <c r="AI129" s="258"/>
      <c r="AJ129" s="142"/>
    </row>
    <row r="130" spans="1:36" ht="15.75" customHeight="1" x14ac:dyDescent="0.25">
      <c r="A130" s="426"/>
      <c r="B130" s="679"/>
      <c r="C130" s="426"/>
      <c r="D130" s="426"/>
      <c r="E130" s="426"/>
      <c r="F130" s="426"/>
      <c r="G130" s="426"/>
      <c r="H130" s="426"/>
      <c r="I130" s="414"/>
      <c r="J130" s="150"/>
      <c r="K130" s="413"/>
      <c r="L130" s="413"/>
      <c r="M130" s="413"/>
      <c r="N130" s="414"/>
      <c r="O130" s="413"/>
      <c r="P130" s="415"/>
      <c r="Q130" s="416"/>
      <c r="R130" s="150"/>
      <c r="T130" s="417"/>
      <c r="U130" s="684"/>
      <c r="V130" s="684"/>
      <c r="W130" s="417"/>
      <c r="X130" s="417"/>
      <c r="Y130" s="417"/>
      <c r="Z130" s="149"/>
      <c r="AA130" s="417"/>
      <c r="AB130" s="417"/>
      <c r="AC130" s="417"/>
      <c r="AD130" s="273"/>
      <c r="AF130" s="47"/>
      <c r="AG130" s="47"/>
      <c r="AI130" s="258"/>
      <c r="AJ130" s="142"/>
    </row>
    <row r="131" spans="1:36" ht="15.75" customHeight="1" x14ac:dyDescent="0.25">
      <c r="A131" s="426"/>
      <c r="B131" s="679"/>
      <c r="C131" s="426"/>
      <c r="D131" s="426"/>
      <c r="E131" s="426"/>
      <c r="F131" s="426"/>
      <c r="G131" s="426"/>
      <c r="H131" s="426"/>
      <c r="I131" s="414"/>
      <c r="J131" s="150"/>
      <c r="K131" s="413"/>
      <c r="L131" s="413"/>
      <c r="M131" s="413"/>
      <c r="N131" s="414"/>
      <c r="O131" s="413"/>
      <c r="P131" s="415"/>
      <c r="Q131" s="416"/>
      <c r="R131" s="150"/>
      <c r="T131" s="417"/>
      <c r="U131" s="684"/>
      <c r="V131" s="684"/>
      <c r="W131" s="417"/>
      <c r="X131" s="417"/>
      <c r="Y131" s="417"/>
      <c r="Z131" s="149"/>
      <c r="AA131" s="417"/>
      <c r="AB131" s="417"/>
      <c r="AC131" s="417"/>
      <c r="AD131" s="273"/>
      <c r="AF131" s="47"/>
      <c r="AG131" s="47"/>
      <c r="AI131" s="258"/>
      <c r="AJ131" s="142"/>
    </row>
    <row r="132" spans="1:36" ht="15.75" customHeight="1" x14ac:dyDescent="0.25">
      <c r="A132" s="426"/>
      <c r="B132" s="679"/>
      <c r="C132" s="426"/>
      <c r="D132" s="426"/>
      <c r="E132" s="426"/>
      <c r="F132" s="426"/>
      <c r="G132" s="426"/>
      <c r="H132" s="426"/>
      <c r="I132" s="414"/>
      <c r="J132" s="150"/>
      <c r="K132" s="413"/>
      <c r="L132" s="413"/>
      <c r="M132" s="413"/>
      <c r="N132" s="414"/>
      <c r="O132" s="413"/>
      <c r="P132" s="415"/>
      <c r="Q132" s="416"/>
      <c r="R132" s="150"/>
      <c r="T132" s="417"/>
      <c r="U132" s="684"/>
      <c r="V132" s="684"/>
      <c r="W132" s="417"/>
      <c r="X132" s="417"/>
      <c r="Y132" s="417"/>
      <c r="Z132" s="149"/>
      <c r="AA132" s="417"/>
      <c r="AB132" s="417"/>
      <c r="AC132" s="417"/>
      <c r="AD132" s="273"/>
      <c r="AF132" s="47"/>
      <c r="AG132" s="47"/>
      <c r="AI132" s="258"/>
      <c r="AJ132" s="142"/>
    </row>
    <row r="133" spans="1:36" ht="15.75" customHeight="1" x14ac:dyDescent="0.25">
      <c r="A133" s="426"/>
      <c r="B133" s="679"/>
      <c r="C133" s="426"/>
      <c r="D133" s="426"/>
      <c r="E133" s="426"/>
      <c r="F133" s="426"/>
      <c r="G133" s="426"/>
      <c r="H133" s="426"/>
      <c r="I133" s="414"/>
      <c r="J133" s="150"/>
      <c r="K133" s="413"/>
      <c r="L133" s="413"/>
      <c r="M133" s="413"/>
      <c r="N133" s="414"/>
      <c r="O133" s="413"/>
      <c r="P133" s="415"/>
      <c r="Q133" s="416"/>
      <c r="R133" s="150"/>
      <c r="T133" s="417"/>
      <c r="U133" s="684"/>
      <c r="V133" s="684"/>
      <c r="W133" s="417"/>
      <c r="X133" s="417"/>
      <c r="Y133" s="417"/>
      <c r="Z133" s="149"/>
      <c r="AA133" s="417"/>
      <c r="AB133" s="417"/>
      <c r="AC133" s="417"/>
      <c r="AD133" s="273"/>
      <c r="AF133" s="47"/>
      <c r="AG133" s="47"/>
      <c r="AI133" s="258"/>
      <c r="AJ133" s="142"/>
    </row>
    <row r="134" spans="1:36" ht="15.75" customHeight="1" x14ac:dyDescent="0.25">
      <c r="A134" s="426"/>
      <c r="B134" s="679"/>
      <c r="C134" s="426"/>
      <c r="D134" s="426"/>
      <c r="E134" s="426"/>
      <c r="F134" s="426"/>
      <c r="G134" s="426"/>
      <c r="H134" s="426"/>
      <c r="I134" s="414"/>
      <c r="J134" s="150"/>
      <c r="K134" s="413"/>
      <c r="L134" s="413"/>
      <c r="M134" s="413"/>
      <c r="N134" s="414"/>
      <c r="O134" s="413"/>
      <c r="P134" s="415"/>
      <c r="Q134" s="416"/>
      <c r="R134" s="150"/>
      <c r="T134" s="417"/>
      <c r="U134" s="684"/>
      <c r="V134" s="684"/>
      <c r="W134" s="417"/>
      <c r="X134" s="417"/>
      <c r="Y134" s="417"/>
      <c r="Z134" s="149"/>
      <c r="AA134" s="417"/>
      <c r="AB134" s="417"/>
      <c r="AC134" s="417"/>
      <c r="AD134" s="273"/>
      <c r="AF134" s="47"/>
      <c r="AG134" s="47"/>
      <c r="AI134" s="258"/>
      <c r="AJ134" s="142"/>
    </row>
    <row r="135" spans="1:36" ht="15.75" customHeight="1" x14ac:dyDescent="0.25">
      <c r="A135" s="426"/>
      <c r="B135" s="679"/>
      <c r="C135" s="426"/>
      <c r="D135" s="426"/>
      <c r="E135" s="426"/>
      <c r="F135" s="426"/>
      <c r="G135" s="426"/>
      <c r="H135" s="426"/>
      <c r="I135" s="414"/>
      <c r="J135" s="150"/>
      <c r="K135" s="413"/>
      <c r="L135" s="413"/>
      <c r="M135" s="413"/>
      <c r="N135" s="414"/>
      <c r="O135" s="413"/>
      <c r="P135" s="415"/>
      <c r="Q135" s="416"/>
      <c r="R135" s="150"/>
      <c r="T135" s="417"/>
      <c r="U135" s="684"/>
      <c r="V135" s="684"/>
      <c r="W135" s="417"/>
      <c r="X135" s="417"/>
      <c r="Y135" s="417"/>
      <c r="Z135" s="149"/>
      <c r="AA135" s="417"/>
      <c r="AB135" s="417"/>
      <c r="AC135" s="417"/>
      <c r="AD135" s="273"/>
      <c r="AF135" s="47"/>
      <c r="AG135" s="47"/>
      <c r="AI135" s="258"/>
      <c r="AJ135" s="142"/>
    </row>
    <row r="136" spans="1:36" ht="15.75" customHeight="1" x14ac:dyDescent="0.25">
      <c r="A136" s="426"/>
      <c r="B136" s="679"/>
      <c r="C136" s="426"/>
      <c r="D136" s="426"/>
      <c r="E136" s="426"/>
      <c r="F136" s="426"/>
      <c r="G136" s="426"/>
      <c r="H136" s="426"/>
      <c r="I136" s="414"/>
      <c r="J136" s="150"/>
      <c r="K136" s="413"/>
      <c r="L136" s="413"/>
      <c r="M136" s="413"/>
      <c r="N136" s="414"/>
      <c r="O136" s="413"/>
      <c r="P136" s="415"/>
      <c r="Q136" s="416"/>
      <c r="R136" s="150"/>
      <c r="T136" s="417"/>
      <c r="U136" s="684"/>
      <c r="V136" s="684"/>
      <c r="W136" s="417"/>
      <c r="X136" s="417"/>
      <c r="Y136" s="417"/>
      <c r="Z136" s="149"/>
      <c r="AA136" s="417"/>
      <c r="AB136" s="417"/>
      <c r="AC136" s="417"/>
      <c r="AD136" s="273"/>
      <c r="AF136" s="47"/>
      <c r="AG136" s="47"/>
      <c r="AI136" s="258"/>
      <c r="AJ136" s="142"/>
    </row>
    <row r="137" spans="1:36" ht="15.75" customHeight="1" x14ac:dyDescent="0.25">
      <c r="A137" s="426"/>
      <c r="B137" s="679"/>
      <c r="C137" s="426"/>
      <c r="D137" s="426"/>
      <c r="E137" s="426"/>
      <c r="F137" s="426"/>
      <c r="G137" s="426"/>
      <c r="H137" s="426"/>
      <c r="I137" s="414"/>
      <c r="J137" s="150"/>
      <c r="K137" s="413"/>
      <c r="L137" s="413"/>
      <c r="M137" s="413"/>
      <c r="N137" s="414"/>
      <c r="O137" s="413"/>
      <c r="P137" s="415"/>
      <c r="Q137" s="416"/>
      <c r="R137" s="150"/>
      <c r="T137" s="417"/>
      <c r="U137" s="684"/>
      <c r="V137" s="684"/>
      <c r="W137" s="417"/>
      <c r="X137" s="417"/>
      <c r="Y137" s="417"/>
      <c r="Z137" s="149"/>
      <c r="AA137" s="417"/>
      <c r="AB137" s="417"/>
      <c r="AC137" s="417"/>
      <c r="AD137" s="273"/>
      <c r="AF137" s="47"/>
      <c r="AG137" s="47"/>
      <c r="AI137" s="258"/>
      <c r="AJ137" s="142"/>
    </row>
    <row r="138" spans="1:36" ht="15.75" customHeight="1" x14ac:dyDescent="0.25">
      <c r="A138" s="426"/>
      <c r="B138" s="679"/>
      <c r="C138" s="426"/>
      <c r="D138" s="426"/>
      <c r="E138" s="426"/>
      <c r="F138" s="426"/>
      <c r="G138" s="426"/>
      <c r="H138" s="426"/>
      <c r="I138" s="414"/>
      <c r="J138" s="150"/>
      <c r="K138" s="413"/>
      <c r="L138" s="413"/>
      <c r="M138" s="413"/>
      <c r="N138" s="414"/>
      <c r="O138" s="413"/>
      <c r="P138" s="415"/>
      <c r="Q138" s="416"/>
      <c r="R138" s="150"/>
      <c r="T138" s="417"/>
      <c r="U138" s="684"/>
      <c r="V138" s="684"/>
      <c r="W138" s="417"/>
      <c r="X138" s="417"/>
      <c r="Y138" s="417"/>
      <c r="Z138" s="149"/>
      <c r="AA138" s="417"/>
      <c r="AB138" s="417"/>
      <c r="AC138" s="417"/>
      <c r="AD138" s="273"/>
      <c r="AF138" s="47"/>
      <c r="AG138" s="47"/>
      <c r="AI138" s="258"/>
      <c r="AJ138" s="142"/>
    </row>
    <row r="139" spans="1:36" ht="15.75" customHeight="1" x14ac:dyDescent="0.25">
      <c r="A139" s="426"/>
      <c r="B139" s="679"/>
      <c r="C139" s="426"/>
      <c r="D139" s="426"/>
      <c r="E139" s="426"/>
      <c r="F139" s="426"/>
      <c r="G139" s="426"/>
      <c r="H139" s="426"/>
      <c r="I139" s="414"/>
      <c r="J139" s="150"/>
      <c r="K139" s="413"/>
      <c r="L139" s="413"/>
      <c r="M139" s="413"/>
      <c r="N139" s="414"/>
      <c r="O139" s="413"/>
      <c r="P139" s="415"/>
      <c r="Q139" s="416"/>
      <c r="R139" s="150"/>
      <c r="T139" s="417"/>
      <c r="U139" s="684"/>
      <c r="V139" s="684"/>
      <c r="W139" s="417"/>
      <c r="X139" s="417"/>
      <c r="Y139" s="417"/>
      <c r="Z139" s="149"/>
      <c r="AA139" s="417"/>
      <c r="AB139" s="417"/>
      <c r="AC139" s="417"/>
      <c r="AD139" s="273"/>
      <c r="AF139" s="47"/>
      <c r="AG139" s="47"/>
      <c r="AI139" s="258"/>
      <c r="AJ139" s="142"/>
    </row>
    <row r="140" spans="1:36" ht="15.75" customHeight="1" x14ac:dyDescent="0.25">
      <c r="A140" s="426"/>
      <c r="B140" s="679"/>
      <c r="C140" s="426"/>
      <c r="D140" s="426"/>
      <c r="E140" s="426"/>
      <c r="F140" s="426"/>
      <c r="G140" s="426"/>
      <c r="H140" s="426"/>
      <c r="I140" s="414"/>
      <c r="J140" s="150"/>
      <c r="K140" s="413"/>
      <c r="L140" s="413"/>
      <c r="M140" s="413"/>
      <c r="N140" s="414"/>
      <c r="O140" s="413"/>
      <c r="P140" s="415"/>
      <c r="Q140" s="416"/>
      <c r="R140" s="150"/>
      <c r="T140" s="417"/>
      <c r="U140" s="684"/>
      <c r="V140" s="684"/>
      <c r="W140" s="417"/>
      <c r="X140" s="417"/>
      <c r="Y140" s="417"/>
      <c r="Z140" s="149"/>
      <c r="AA140" s="417"/>
      <c r="AB140" s="417"/>
      <c r="AC140" s="417"/>
      <c r="AD140" s="273"/>
      <c r="AF140" s="47"/>
      <c r="AG140" s="47"/>
      <c r="AI140" s="258"/>
      <c r="AJ140" s="142"/>
    </row>
    <row r="141" spans="1:36" ht="15.75" customHeight="1" x14ac:dyDescent="0.25">
      <c r="A141" s="426"/>
      <c r="B141" s="679"/>
      <c r="C141" s="426"/>
      <c r="D141" s="426"/>
      <c r="E141" s="426"/>
      <c r="F141" s="426"/>
      <c r="G141" s="426"/>
      <c r="H141" s="426"/>
      <c r="I141" s="414"/>
      <c r="J141" s="150"/>
      <c r="K141" s="413"/>
      <c r="L141" s="413"/>
      <c r="M141" s="413"/>
      <c r="N141" s="414"/>
      <c r="O141" s="413"/>
      <c r="P141" s="415"/>
      <c r="Q141" s="416"/>
      <c r="R141" s="150"/>
      <c r="T141" s="417"/>
      <c r="U141" s="684"/>
      <c r="V141" s="684"/>
      <c r="W141" s="417"/>
      <c r="X141" s="417"/>
      <c r="Y141" s="417"/>
      <c r="Z141" s="149"/>
      <c r="AA141" s="417"/>
      <c r="AB141" s="417"/>
      <c r="AC141" s="417"/>
      <c r="AD141" s="273"/>
      <c r="AF141" s="47"/>
      <c r="AG141" s="47"/>
      <c r="AI141" s="258"/>
      <c r="AJ141" s="142"/>
    </row>
    <row r="142" spans="1:36" ht="15.75" customHeight="1" x14ac:dyDescent="0.25">
      <c r="A142" s="426"/>
      <c r="B142" s="679"/>
      <c r="C142" s="426"/>
      <c r="D142" s="426"/>
      <c r="E142" s="426"/>
      <c r="F142" s="426"/>
      <c r="G142" s="426"/>
      <c r="H142" s="426"/>
      <c r="I142" s="414"/>
      <c r="J142" s="150"/>
      <c r="K142" s="413"/>
      <c r="L142" s="413"/>
      <c r="M142" s="413"/>
      <c r="N142" s="414"/>
      <c r="O142" s="413"/>
      <c r="P142" s="415"/>
      <c r="Q142" s="416"/>
      <c r="R142" s="150"/>
      <c r="T142" s="417"/>
      <c r="U142" s="684"/>
      <c r="V142" s="684"/>
      <c r="W142" s="417"/>
      <c r="X142" s="417"/>
      <c r="Y142" s="417"/>
      <c r="Z142" s="149"/>
      <c r="AA142" s="417"/>
      <c r="AB142" s="417"/>
      <c r="AC142" s="417"/>
      <c r="AD142" s="273"/>
      <c r="AF142" s="47"/>
      <c r="AG142" s="47"/>
      <c r="AI142" s="258"/>
      <c r="AJ142" s="142"/>
    </row>
    <row r="143" spans="1:36" ht="15.75" customHeight="1" x14ac:dyDescent="0.25">
      <c r="A143" s="426"/>
      <c r="B143" s="679"/>
      <c r="C143" s="426"/>
      <c r="D143" s="426"/>
      <c r="E143" s="426"/>
      <c r="F143" s="426"/>
      <c r="G143" s="426"/>
      <c r="H143" s="426"/>
      <c r="I143" s="414"/>
      <c r="J143" s="150"/>
      <c r="K143" s="413"/>
      <c r="L143" s="413"/>
      <c r="M143" s="413"/>
      <c r="N143" s="414"/>
      <c r="O143" s="413"/>
      <c r="P143" s="415"/>
      <c r="Q143" s="416"/>
      <c r="R143" s="150"/>
      <c r="T143" s="417"/>
      <c r="U143" s="684"/>
      <c r="V143" s="684"/>
      <c r="W143" s="417"/>
      <c r="X143" s="417"/>
      <c r="Y143" s="417"/>
      <c r="Z143" s="149"/>
      <c r="AA143" s="417"/>
      <c r="AB143" s="417"/>
      <c r="AC143" s="417"/>
      <c r="AD143" s="273"/>
      <c r="AF143" s="47"/>
      <c r="AG143" s="47"/>
      <c r="AI143" s="258"/>
      <c r="AJ143" s="142"/>
    </row>
    <row r="144" spans="1:36" ht="15.75" customHeight="1" x14ac:dyDescent="0.25">
      <c r="A144" s="426"/>
      <c r="B144" s="679"/>
      <c r="C144" s="426"/>
      <c r="D144" s="426"/>
      <c r="E144" s="426"/>
      <c r="F144" s="426"/>
      <c r="G144" s="426"/>
      <c r="H144" s="426"/>
      <c r="I144" s="414"/>
      <c r="J144" s="150"/>
      <c r="K144" s="413"/>
      <c r="L144" s="413"/>
      <c r="M144" s="413"/>
      <c r="N144" s="414"/>
      <c r="O144" s="413"/>
      <c r="P144" s="415"/>
      <c r="Q144" s="416"/>
      <c r="R144" s="150"/>
      <c r="T144" s="417"/>
      <c r="U144" s="684"/>
      <c r="V144" s="684"/>
      <c r="W144" s="417"/>
      <c r="X144" s="417"/>
      <c r="Y144" s="417"/>
      <c r="Z144" s="149"/>
      <c r="AA144" s="417"/>
      <c r="AB144" s="417"/>
      <c r="AC144" s="417"/>
      <c r="AD144" s="273"/>
      <c r="AF144" s="47"/>
      <c r="AG144" s="47"/>
      <c r="AI144" s="258"/>
      <c r="AJ144" s="142"/>
    </row>
    <row r="145" spans="1:36" ht="15.75" customHeight="1" x14ac:dyDescent="0.25">
      <c r="A145" s="426"/>
      <c r="B145" s="679"/>
      <c r="C145" s="426"/>
      <c r="D145" s="426"/>
      <c r="E145" s="426"/>
      <c r="F145" s="426"/>
      <c r="G145" s="426"/>
      <c r="H145" s="426"/>
      <c r="I145" s="414"/>
      <c r="J145" s="150"/>
      <c r="K145" s="413"/>
      <c r="L145" s="413"/>
      <c r="M145" s="413"/>
      <c r="N145" s="414"/>
      <c r="O145" s="413"/>
      <c r="P145" s="415"/>
      <c r="Q145" s="416"/>
      <c r="R145" s="150"/>
      <c r="T145" s="417"/>
      <c r="U145" s="684"/>
      <c r="V145" s="684"/>
      <c r="W145" s="417"/>
      <c r="X145" s="417"/>
      <c r="Y145" s="417"/>
      <c r="Z145" s="149"/>
      <c r="AA145" s="417"/>
      <c r="AB145" s="417"/>
      <c r="AC145" s="417"/>
      <c r="AD145" s="273"/>
      <c r="AF145" s="47"/>
      <c r="AG145" s="47"/>
      <c r="AI145" s="258"/>
      <c r="AJ145" s="142"/>
    </row>
    <row r="146" spans="1:36" ht="15.75" customHeight="1" x14ac:dyDescent="0.25">
      <c r="A146" s="426"/>
      <c r="B146" s="679"/>
      <c r="C146" s="426"/>
      <c r="D146" s="426"/>
      <c r="E146" s="426"/>
      <c r="F146" s="426"/>
      <c r="G146" s="426"/>
      <c r="H146" s="426"/>
      <c r="I146" s="414"/>
      <c r="J146" s="150"/>
      <c r="K146" s="413"/>
      <c r="L146" s="413"/>
      <c r="M146" s="413"/>
      <c r="N146" s="414"/>
      <c r="O146" s="413"/>
      <c r="P146" s="415"/>
      <c r="Q146" s="416"/>
      <c r="R146" s="150"/>
      <c r="T146" s="417"/>
      <c r="U146" s="684"/>
      <c r="V146" s="684"/>
      <c r="W146" s="417"/>
      <c r="X146" s="417"/>
      <c r="Y146" s="417"/>
      <c r="Z146" s="149"/>
      <c r="AA146" s="417"/>
      <c r="AB146" s="417"/>
      <c r="AC146" s="417"/>
      <c r="AD146" s="273"/>
      <c r="AF146" s="47"/>
      <c r="AG146" s="47"/>
      <c r="AI146" s="258"/>
      <c r="AJ146" s="142"/>
    </row>
    <row r="147" spans="1:36" ht="15.75" customHeight="1" x14ac:dyDescent="0.25">
      <c r="A147" s="426"/>
      <c r="B147" s="679"/>
      <c r="C147" s="426"/>
      <c r="D147" s="426"/>
      <c r="E147" s="426"/>
      <c r="F147" s="426"/>
      <c r="G147" s="426"/>
      <c r="H147" s="426"/>
      <c r="I147" s="414"/>
      <c r="J147" s="150"/>
      <c r="K147" s="413"/>
      <c r="L147" s="413"/>
      <c r="M147" s="413"/>
      <c r="N147" s="414"/>
      <c r="O147" s="413"/>
      <c r="P147" s="415"/>
      <c r="Q147" s="416"/>
      <c r="R147" s="150"/>
      <c r="T147" s="417"/>
      <c r="U147" s="684"/>
      <c r="V147" s="684"/>
      <c r="W147" s="417"/>
      <c r="X147" s="417"/>
      <c r="Y147" s="417"/>
      <c r="Z147" s="149"/>
      <c r="AA147" s="417"/>
      <c r="AB147" s="417"/>
      <c r="AC147" s="417"/>
      <c r="AD147" s="273"/>
      <c r="AF147" s="47"/>
      <c r="AG147" s="47"/>
      <c r="AI147" s="258"/>
      <c r="AJ147" s="142"/>
    </row>
    <row r="148" spans="1:36" ht="15.75" customHeight="1" x14ac:dyDescent="0.25">
      <c r="A148" s="426"/>
      <c r="B148" s="679"/>
      <c r="C148" s="426"/>
      <c r="D148" s="426"/>
      <c r="E148" s="426"/>
      <c r="F148" s="426"/>
      <c r="G148" s="426"/>
      <c r="H148" s="426"/>
      <c r="I148" s="414"/>
      <c r="J148" s="150"/>
      <c r="K148" s="413"/>
      <c r="L148" s="413"/>
      <c r="M148" s="413"/>
      <c r="N148" s="414"/>
      <c r="O148" s="413"/>
      <c r="P148" s="415"/>
      <c r="Q148" s="416"/>
      <c r="R148" s="150"/>
      <c r="T148" s="417"/>
      <c r="U148" s="684"/>
      <c r="V148" s="684"/>
      <c r="W148" s="417"/>
      <c r="X148" s="417"/>
      <c r="Y148" s="417"/>
      <c r="Z148" s="149"/>
      <c r="AA148" s="417"/>
      <c r="AB148" s="417"/>
      <c r="AC148" s="417"/>
      <c r="AD148" s="273"/>
      <c r="AF148" s="47"/>
      <c r="AG148" s="47"/>
      <c r="AI148" s="258"/>
      <c r="AJ148" s="142"/>
    </row>
    <row r="149" spans="1:36" ht="15.75" customHeight="1" x14ac:dyDescent="0.25">
      <c r="A149" s="426"/>
      <c r="B149" s="679"/>
      <c r="C149" s="426"/>
      <c r="D149" s="426"/>
      <c r="E149" s="426"/>
      <c r="F149" s="426"/>
      <c r="G149" s="426"/>
      <c r="H149" s="426"/>
      <c r="I149" s="414"/>
      <c r="J149" s="150"/>
      <c r="K149" s="413"/>
      <c r="L149" s="413"/>
      <c r="M149" s="413"/>
      <c r="N149" s="414"/>
      <c r="O149" s="413"/>
      <c r="P149" s="415"/>
      <c r="Q149" s="416"/>
      <c r="R149" s="150"/>
      <c r="T149" s="417"/>
      <c r="U149" s="684"/>
      <c r="V149" s="684"/>
      <c r="W149" s="417"/>
      <c r="X149" s="417"/>
      <c r="Y149" s="417"/>
      <c r="Z149" s="149"/>
      <c r="AA149" s="417"/>
      <c r="AB149" s="417"/>
      <c r="AC149" s="417"/>
      <c r="AD149" s="273"/>
      <c r="AF149" s="47"/>
      <c r="AG149" s="47"/>
      <c r="AI149" s="258"/>
      <c r="AJ149" s="142"/>
    </row>
    <row r="150" spans="1:36" ht="15.75" customHeight="1" x14ac:dyDescent="0.25">
      <c r="A150" s="426"/>
      <c r="B150" s="679"/>
      <c r="C150" s="426"/>
      <c r="D150" s="426"/>
      <c r="E150" s="426"/>
      <c r="F150" s="426"/>
      <c r="G150" s="426"/>
      <c r="H150" s="426"/>
      <c r="I150" s="414"/>
      <c r="J150" s="150"/>
      <c r="K150" s="413"/>
      <c r="L150" s="413"/>
      <c r="M150" s="413"/>
      <c r="N150" s="414"/>
      <c r="O150" s="413"/>
      <c r="P150" s="415"/>
      <c r="Q150" s="416"/>
      <c r="R150" s="150"/>
      <c r="T150" s="417"/>
      <c r="U150" s="684"/>
      <c r="V150" s="684"/>
      <c r="W150" s="417"/>
      <c r="X150" s="417"/>
      <c r="Y150" s="417"/>
      <c r="Z150" s="149"/>
      <c r="AA150" s="417"/>
      <c r="AB150" s="417"/>
      <c r="AC150" s="417"/>
      <c r="AD150" s="273"/>
      <c r="AF150" s="47"/>
      <c r="AG150" s="47"/>
      <c r="AI150" s="258"/>
      <c r="AJ150" s="142"/>
    </row>
    <row r="151" spans="1:36" ht="15.75" customHeight="1" x14ac:dyDescent="0.25">
      <c r="A151" s="426"/>
      <c r="B151" s="679"/>
      <c r="C151" s="426"/>
      <c r="D151" s="426"/>
      <c r="E151" s="426"/>
      <c r="F151" s="426"/>
      <c r="G151" s="426"/>
      <c r="H151" s="426"/>
      <c r="I151" s="414"/>
      <c r="J151" s="150"/>
      <c r="K151" s="413"/>
      <c r="L151" s="413"/>
      <c r="M151" s="413"/>
      <c r="N151" s="414"/>
      <c r="O151" s="413"/>
      <c r="P151" s="415"/>
      <c r="Q151" s="416"/>
      <c r="R151" s="150"/>
      <c r="T151" s="417"/>
      <c r="U151" s="684"/>
      <c r="V151" s="684"/>
      <c r="W151" s="417"/>
      <c r="X151" s="417"/>
      <c r="Y151" s="417"/>
      <c r="Z151" s="149"/>
      <c r="AA151" s="417"/>
      <c r="AB151" s="417"/>
      <c r="AC151" s="417"/>
      <c r="AD151" s="273"/>
      <c r="AF151" s="47"/>
      <c r="AG151" s="47"/>
      <c r="AI151" s="258"/>
      <c r="AJ151" s="142"/>
    </row>
    <row r="152" spans="1:36" ht="15.75" customHeight="1" x14ac:dyDescent="0.25">
      <c r="A152" s="426"/>
      <c r="B152" s="679"/>
      <c r="C152" s="426"/>
      <c r="D152" s="426"/>
      <c r="E152" s="426"/>
      <c r="F152" s="426"/>
      <c r="G152" s="426"/>
      <c r="H152" s="426"/>
      <c r="I152" s="414"/>
      <c r="J152" s="150"/>
      <c r="K152" s="413"/>
      <c r="L152" s="413"/>
      <c r="M152" s="413"/>
      <c r="N152" s="414"/>
      <c r="O152" s="413"/>
      <c r="P152" s="415"/>
      <c r="Q152" s="416"/>
      <c r="R152" s="150"/>
      <c r="T152" s="417"/>
      <c r="U152" s="684"/>
      <c r="V152" s="684"/>
      <c r="W152" s="417"/>
      <c r="X152" s="417"/>
      <c r="Y152" s="417"/>
      <c r="Z152" s="149"/>
      <c r="AA152" s="417"/>
      <c r="AB152" s="417"/>
      <c r="AC152" s="417"/>
      <c r="AD152" s="273"/>
      <c r="AF152" s="47"/>
      <c r="AG152" s="47"/>
      <c r="AI152" s="258"/>
      <c r="AJ152" s="142"/>
    </row>
    <row r="153" spans="1:36" ht="15.75" customHeight="1" x14ac:dyDescent="0.25">
      <c r="A153" s="426"/>
      <c r="B153" s="679"/>
      <c r="C153" s="426"/>
      <c r="D153" s="426"/>
      <c r="E153" s="426"/>
      <c r="F153" s="426"/>
      <c r="G153" s="426"/>
      <c r="H153" s="426"/>
      <c r="I153" s="414"/>
      <c r="J153" s="150"/>
      <c r="K153" s="413"/>
      <c r="L153" s="413"/>
      <c r="M153" s="413"/>
      <c r="N153" s="414"/>
      <c r="O153" s="413"/>
      <c r="P153" s="415"/>
      <c r="Q153" s="416"/>
      <c r="R153" s="150"/>
      <c r="T153" s="417"/>
      <c r="U153" s="684"/>
      <c r="V153" s="684"/>
      <c r="W153" s="417"/>
      <c r="X153" s="417"/>
      <c r="Y153" s="417"/>
      <c r="Z153" s="149"/>
      <c r="AA153" s="417"/>
      <c r="AB153" s="417"/>
      <c r="AC153" s="417"/>
      <c r="AD153" s="273"/>
      <c r="AF153" s="47"/>
      <c r="AG153" s="47"/>
      <c r="AI153" s="258"/>
      <c r="AJ153" s="142"/>
    </row>
    <row r="154" spans="1:36" ht="15.75" customHeight="1" x14ac:dyDescent="0.25">
      <c r="A154" s="426"/>
      <c r="B154" s="679"/>
      <c r="C154" s="426"/>
      <c r="D154" s="426"/>
      <c r="E154" s="426"/>
      <c r="F154" s="426"/>
      <c r="G154" s="426"/>
      <c r="H154" s="426"/>
      <c r="I154" s="414"/>
      <c r="J154" s="150"/>
      <c r="K154" s="413"/>
      <c r="L154" s="413"/>
      <c r="M154" s="413"/>
      <c r="N154" s="414"/>
      <c r="O154" s="413"/>
      <c r="P154" s="415"/>
      <c r="Q154" s="416"/>
      <c r="R154" s="150"/>
      <c r="T154" s="417"/>
      <c r="U154" s="684"/>
      <c r="V154" s="684"/>
      <c r="W154" s="417"/>
      <c r="X154" s="417"/>
      <c r="Y154" s="417"/>
      <c r="Z154" s="149"/>
      <c r="AA154" s="417"/>
      <c r="AB154" s="417"/>
      <c r="AC154" s="417"/>
      <c r="AD154" s="273"/>
      <c r="AF154" s="47"/>
      <c r="AG154" s="47"/>
      <c r="AI154" s="258"/>
      <c r="AJ154" s="142"/>
    </row>
    <row r="155" spans="1:36" ht="15.75" customHeight="1" x14ac:dyDescent="0.25">
      <c r="A155" s="426"/>
      <c r="B155" s="679"/>
      <c r="C155" s="426"/>
      <c r="D155" s="426"/>
      <c r="E155" s="426"/>
      <c r="F155" s="426"/>
      <c r="G155" s="426"/>
      <c r="H155" s="426"/>
      <c r="I155" s="414"/>
      <c r="J155" s="150"/>
      <c r="K155" s="413"/>
      <c r="L155" s="413"/>
      <c r="M155" s="413"/>
      <c r="N155" s="414"/>
      <c r="O155" s="413"/>
      <c r="P155" s="415"/>
      <c r="Q155" s="416"/>
      <c r="R155" s="150"/>
      <c r="T155" s="417"/>
      <c r="U155" s="684"/>
      <c r="V155" s="684"/>
      <c r="W155" s="417"/>
      <c r="X155" s="417"/>
      <c r="Y155" s="417"/>
      <c r="Z155" s="149"/>
      <c r="AA155" s="417"/>
      <c r="AB155" s="417"/>
      <c r="AC155" s="417"/>
      <c r="AD155" s="273"/>
      <c r="AF155" s="47"/>
      <c r="AG155" s="47"/>
      <c r="AI155" s="258"/>
      <c r="AJ155" s="142"/>
    </row>
    <row r="156" spans="1:36" ht="15.75" customHeight="1" x14ac:dyDescent="0.25">
      <c r="A156" s="426"/>
      <c r="B156" s="679"/>
      <c r="C156" s="426"/>
      <c r="D156" s="426"/>
      <c r="E156" s="426"/>
      <c r="F156" s="426"/>
      <c r="G156" s="426"/>
      <c r="H156" s="426"/>
      <c r="I156" s="414"/>
      <c r="J156" s="150"/>
      <c r="K156" s="413"/>
      <c r="L156" s="413"/>
      <c r="M156" s="413"/>
      <c r="N156" s="414"/>
      <c r="O156" s="413"/>
      <c r="P156" s="415"/>
      <c r="Q156" s="416"/>
      <c r="R156" s="150"/>
      <c r="T156" s="417"/>
      <c r="U156" s="684"/>
      <c r="V156" s="684"/>
      <c r="W156" s="417"/>
      <c r="X156" s="417"/>
      <c r="Y156" s="417"/>
      <c r="Z156" s="149"/>
      <c r="AA156" s="417"/>
      <c r="AB156" s="417"/>
      <c r="AC156" s="417"/>
      <c r="AD156" s="273"/>
      <c r="AF156" s="47"/>
      <c r="AG156" s="47"/>
      <c r="AI156" s="258"/>
      <c r="AJ156" s="142"/>
    </row>
    <row r="157" spans="1:36" ht="15.75" customHeight="1" x14ac:dyDescent="0.25">
      <c r="A157" s="426"/>
      <c r="B157" s="679"/>
      <c r="C157" s="426"/>
      <c r="D157" s="426"/>
      <c r="E157" s="426"/>
      <c r="F157" s="426"/>
      <c r="G157" s="426"/>
      <c r="H157" s="426"/>
      <c r="I157" s="414"/>
      <c r="J157" s="150"/>
      <c r="K157" s="413"/>
      <c r="L157" s="413"/>
      <c r="M157" s="413"/>
      <c r="N157" s="414"/>
      <c r="O157" s="413"/>
      <c r="P157" s="415"/>
      <c r="Q157" s="416"/>
      <c r="R157" s="150"/>
      <c r="T157" s="417"/>
      <c r="U157" s="684"/>
      <c r="V157" s="684"/>
      <c r="W157" s="417"/>
      <c r="X157" s="417"/>
      <c r="Y157" s="417"/>
      <c r="Z157" s="149"/>
      <c r="AA157" s="417"/>
      <c r="AB157" s="417"/>
      <c r="AC157" s="417"/>
      <c r="AD157" s="273"/>
      <c r="AF157" s="47"/>
      <c r="AG157" s="47"/>
      <c r="AI157" s="258"/>
      <c r="AJ157" s="142"/>
    </row>
    <row r="158" spans="1:36" ht="15.75" customHeight="1" x14ac:dyDescent="0.25">
      <c r="A158" s="426"/>
      <c r="B158" s="679"/>
      <c r="C158" s="426"/>
      <c r="D158" s="426"/>
      <c r="E158" s="426"/>
      <c r="F158" s="426"/>
      <c r="G158" s="426"/>
      <c r="H158" s="426"/>
      <c r="I158" s="414"/>
      <c r="J158" s="150"/>
      <c r="K158" s="413"/>
      <c r="L158" s="413"/>
      <c r="M158" s="413"/>
      <c r="N158" s="414"/>
      <c r="O158" s="413"/>
      <c r="P158" s="415"/>
      <c r="Q158" s="416"/>
      <c r="R158" s="150"/>
      <c r="T158" s="417"/>
      <c r="U158" s="684"/>
      <c r="V158" s="684"/>
      <c r="W158" s="417"/>
      <c r="X158" s="417"/>
      <c r="Y158" s="417"/>
      <c r="Z158" s="149"/>
      <c r="AA158" s="417"/>
      <c r="AB158" s="417"/>
      <c r="AC158" s="417"/>
      <c r="AD158" s="273"/>
      <c r="AF158" s="47"/>
      <c r="AG158" s="47"/>
      <c r="AI158" s="258"/>
      <c r="AJ158" s="142"/>
    </row>
    <row r="159" spans="1:36" ht="15.75" customHeight="1" x14ac:dyDescent="0.25">
      <c r="A159" s="426"/>
      <c r="B159" s="679"/>
      <c r="C159" s="426"/>
      <c r="D159" s="426"/>
      <c r="E159" s="426"/>
      <c r="F159" s="426"/>
      <c r="G159" s="426"/>
      <c r="H159" s="426"/>
      <c r="I159" s="414"/>
      <c r="J159" s="150"/>
      <c r="K159" s="413"/>
      <c r="L159" s="413"/>
      <c r="M159" s="413"/>
      <c r="N159" s="414"/>
      <c r="O159" s="413"/>
      <c r="P159" s="415"/>
      <c r="Q159" s="416"/>
      <c r="R159" s="150"/>
      <c r="T159" s="417"/>
      <c r="U159" s="684"/>
      <c r="V159" s="684"/>
      <c r="W159" s="417"/>
      <c r="X159" s="417"/>
      <c r="Y159" s="417"/>
      <c r="Z159" s="149"/>
      <c r="AA159" s="417"/>
      <c r="AB159" s="417"/>
      <c r="AC159" s="417"/>
      <c r="AD159" s="273"/>
      <c r="AF159" s="47"/>
      <c r="AG159" s="47"/>
      <c r="AI159" s="258"/>
      <c r="AJ159" s="142"/>
    </row>
    <row r="160" spans="1:36" ht="15.75" customHeight="1" x14ac:dyDescent="0.25">
      <c r="A160" s="426"/>
      <c r="B160" s="679"/>
      <c r="C160" s="426"/>
      <c r="D160" s="426"/>
      <c r="E160" s="426"/>
      <c r="F160" s="426"/>
      <c r="G160" s="426"/>
      <c r="H160" s="426"/>
      <c r="I160" s="414"/>
      <c r="J160" s="150"/>
      <c r="K160" s="413"/>
      <c r="L160" s="413"/>
      <c r="M160" s="413"/>
      <c r="N160" s="414"/>
      <c r="O160" s="413"/>
      <c r="P160" s="415"/>
      <c r="Q160" s="416"/>
      <c r="R160" s="150"/>
      <c r="T160" s="417"/>
      <c r="U160" s="684"/>
      <c r="V160" s="684"/>
      <c r="W160" s="417"/>
      <c r="X160" s="417"/>
      <c r="Y160" s="417"/>
      <c r="Z160" s="149"/>
      <c r="AA160" s="417"/>
      <c r="AB160" s="417"/>
      <c r="AC160" s="417"/>
      <c r="AD160" s="273"/>
      <c r="AF160" s="47"/>
      <c r="AG160" s="47"/>
      <c r="AI160" s="258"/>
      <c r="AJ160" s="142"/>
    </row>
    <row r="161" spans="1:36" ht="15.75" customHeight="1" x14ac:dyDescent="0.25">
      <c r="A161" s="426"/>
      <c r="B161" s="679"/>
      <c r="C161" s="426"/>
      <c r="D161" s="426"/>
      <c r="E161" s="426"/>
      <c r="F161" s="426"/>
      <c r="G161" s="426"/>
      <c r="H161" s="426"/>
      <c r="I161" s="414"/>
      <c r="J161" s="150"/>
      <c r="K161" s="413"/>
      <c r="L161" s="413"/>
      <c r="M161" s="413"/>
      <c r="N161" s="414"/>
      <c r="O161" s="413"/>
      <c r="P161" s="415"/>
      <c r="Q161" s="416"/>
      <c r="R161" s="150"/>
      <c r="T161" s="417"/>
      <c r="U161" s="684"/>
      <c r="V161" s="684"/>
      <c r="W161" s="417"/>
      <c r="X161" s="417"/>
      <c r="Y161" s="417"/>
      <c r="Z161" s="149"/>
      <c r="AA161" s="417"/>
      <c r="AB161" s="417"/>
      <c r="AC161" s="417"/>
      <c r="AD161" s="273"/>
      <c r="AF161" s="47"/>
      <c r="AG161" s="47"/>
      <c r="AI161" s="258"/>
      <c r="AJ161" s="142"/>
    </row>
    <row r="162" spans="1:36" ht="15.75" customHeight="1" x14ac:dyDescent="0.25">
      <c r="A162" s="426"/>
      <c r="B162" s="679"/>
      <c r="C162" s="426"/>
      <c r="D162" s="426"/>
      <c r="E162" s="426"/>
      <c r="F162" s="426"/>
      <c r="G162" s="426"/>
      <c r="H162" s="426"/>
      <c r="I162" s="414"/>
      <c r="J162" s="150"/>
      <c r="K162" s="413"/>
      <c r="L162" s="413"/>
      <c r="M162" s="413"/>
      <c r="N162" s="414"/>
      <c r="O162" s="413"/>
      <c r="P162" s="415"/>
      <c r="Q162" s="416"/>
      <c r="R162" s="150"/>
      <c r="T162" s="417"/>
      <c r="U162" s="684"/>
      <c r="V162" s="684"/>
      <c r="W162" s="417"/>
      <c r="X162" s="417"/>
      <c r="Y162" s="417"/>
      <c r="Z162" s="149"/>
      <c r="AA162" s="417"/>
      <c r="AB162" s="417"/>
      <c r="AC162" s="417"/>
      <c r="AD162" s="273"/>
      <c r="AF162" s="47"/>
      <c r="AG162" s="47"/>
      <c r="AI162" s="258"/>
      <c r="AJ162" s="142"/>
    </row>
    <row r="163" spans="1:36" ht="15.75" customHeight="1" x14ac:dyDescent="0.25">
      <c r="A163" s="426"/>
      <c r="B163" s="679"/>
      <c r="C163" s="426"/>
      <c r="D163" s="426"/>
      <c r="E163" s="426"/>
      <c r="F163" s="426"/>
      <c r="G163" s="426"/>
      <c r="H163" s="426"/>
      <c r="I163" s="414"/>
      <c r="J163" s="150"/>
      <c r="K163" s="413"/>
      <c r="L163" s="413"/>
      <c r="M163" s="413"/>
      <c r="N163" s="414"/>
      <c r="O163" s="413"/>
      <c r="P163" s="415"/>
      <c r="Q163" s="416"/>
      <c r="R163" s="150"/>
      <c r="T163" s="417"/>
      <c r="U163" s="684"/>
      <c r="V163" s="684"/>
      <c r="W163" s="417"/>
      <c r="X163" s="417"/>
      <c r="Y163" s="417"/>
      <c r="Z163" s="149"/>
      <c r="AA163" s="417"/>
      <c r="AB163" s="417"/>
      <c r="AC163" s="417"/>
      <c r="AD163" s="273"/>
      <c r="AF163" s="47"/>
      <c r="AG163" s="47"/>
      <c r="AI163" s="258"/>
      <c r="AJ163" s="142"/>
    </row>
    <row r="164" spans="1:36" ht="15.75" customHeight="1" x14ac:dyDescent="0.25">
      <c r="A164" s="426"/>
      <c r="B164" s="679"/>
      <c r="C164" s="426"/>
      <c r="D164" s="426"/>
      <c r="E164" s="426"/>
      <c r="F164" s="426"/>
      <c r="G164" s="426"/>
      <c r="H164" s="426"/>
      <c r="I164" s="414"/>
      <c r="J164" s="150"/>
      <c r="K164" s="413"/>
      <c r="L164" s="413"/>
      <c r="M164" s="413"/>
      <c r="N164" s="414"/>
      <c r="O164" s="413"/>
      <c r="P164" s="415"/>
      <c r="Q164" s="416"/>
      <c r="R164" s="150"/>
      <c r="T164" s="417"/>
      <c r="U164" s="684"/>
      <c r="V164" s="684"/>
      <c r="W164" s="417"/>
      <c r="X164" s="417"/>
      <c r="Y164" s="417"/>
      <c r="Z164" s="149"/>
      <c r="AA164" s="417"/>
      <c r="AB164" s="417"/>
      <c r="AC164" s="417"/>
      <c r="AD164" s="273"/>
      <c r="AF164" s="47"/>
      <c r="AG164" s="47"/>
      <c r="AI164" s="258"/>
      <c r="AJ164" s="142"/>
    </row>
    <row r="165" spans="1:36" ht="15.75" customHeight="1" x14ac:dyDescent="0.25">
      <c r="A165" s="426"/>
      <c r="B165" s="679"/>
      <c r="C165" s="426"/>
      <c r="D165" s="426"/>
      <c r="E165" s="426"/>
      <c r="F165" s="426"/>
      <c r="G165" s="426"/>
      <c r="H165" s="426"/>
      <c r="I165" s="414"/>
      <c r="J165" s="150"/>
      <c r="K165" s="413"/>
      <c r="L165" s="413"/>
      <c r="M165" s="413"/>
      <c r="N165" s="414"/>
      <c r="O165" s="413"/>
      <c r="P165" s="415"/>
      <c r="Q165" s="416"/>
      <c r="R165" s="150"/>
      <c r="T165" s="417"/>
      <c r="U165" s="684"/>
      <c r="V165" s="684"/>
      <c r="W165" s="417"/>
      <c r="X165" s="417"/>
      <c r="Y165" s="417"/>
      <c r="Z165" s="149"/>
      <c r="AA165" s="417"/>
      <c r="AB165" s="417"/>
      <c r="AC165" s="417"/>
      <c r="AD165" s="273"/>
      <c r="AF165" s="47"/>
      <c r="AG165" s="47"/>
      <c r="AI165" s="258"/>
      <c r="AJ165" s="142"/>
    </row>
    <row r="166" spans="1:36" ht="15.75" customHeight="1" x14ac:dyDescent="0.25">
      <c r="A166" s="426"/>
      <c r="B166" s="679"/>
      <c r="C166" s="426"/>
      <c r="D166" s="426"/>
      <c r="E166" s="426"/>
      <c r="F166" s="426"/>
      <c r="G166" s="426"/>
      <c r="H166" s="426"/>
      <c r="I166" s="414"/>
      <c r="J166" s="150"/>
      <c r="K166" s="413"/>
      <c r="L166" s="413"/>
      <c r="M166" s="413"/>
      <c r="N166" s="414"/>
      <c r="O166" s="413"/>
      <c r="P166" s="415"/>
      <c r="Q166" s="416"/>
      <c r="R166" s="150"/>
      <c r="T166" s="417"/>
      <c r="U166" s="684"/>
      <c r="V166" s="684"/>
      <c r="W166" s="417"/>
      <c r="X166" s="417"/>
      <c r="Y166" s="417"/>
      <c r="Z166" s="149"/>
      <c r="AA166" s="417"/>
      <c r="AB166" s="417"/>
      <c r="AC166" s="417"/>
      <c r="AD166" s="273"/>
      <c r="AF166" s="47"/>
      <c r="AG166" s="47"/>
      <c r="AI166" s="258"/>
      <c r="AJ166" s="142"/>
    </row>
    <row r="167" spans="1:36" ht="15.75" customHeight="1" x14ac:dyDescent="0.25">
      <c r="A167" s="426"/>
      <c r="B167" s="679"/>
      <c r="C167" s="426"/>
      <c r="D167" s="426"/>
      <c r="E167" s="426"/>
      <c r="F167" s="426"/>
      <c r="G167" s="426"/>
      <c r="H167" s="426"/>
      <c r="I167" s="414"/>
      <c r="J167" s="150"/>
      <c r="K167" s="413"/>
      <c r="L167" s="413"/>
      <c r="M167" s="413"/>
      <c r="N167" s="414"/>
      <c r="O167" s="413"/>
      <c r="P167" s="415"/>
      <c r="Q167" s="416"/>
      <c r="R167" s="150"/>
      <c r="T167" s="417"/>
      <c r="U167" s="684"/>
      <c r="V167" s="684"/>
      <c r="W167" s="417"/>
      <c r="X167" s="417"/>
      <c r="Y167" s="417"/>
      <c r="Z167" s="149"/>
      <c r="AA167" s="417"/>
      <c r="AB167" s="417"/>
      <c r="AC167" s="417"/>
      <c r="AD167" s="273"/>
      <c r="AF167" s="47"/>
      <c r="AG167" s="47"/>
      <c r="AI167" s="258"/>
      <c r="AJ167" s="142"/>
    </row>
    <row r="168" spans="1:36" ht="15.75" customHeight="1" x14ac:dyDescent="0.25">
      <c r="A168" s="426"/>
      <c r="B168" s="679"/>
      <c r="C168" s="426"/>
      <c r="D168" s="426"/>
      <c r="E168" s="426"/>
      <c r="F168" s="426"/>
      <c r="G168" s="426"/>
      <c r="H168" s="426"/>
      <c r="I168" s="414"/>
      <c r="J168" s="150"/>
      <c r="K168" s="413"/>
      <c r="L168" s="413"/>
      <c r="M168" s="413"/>
      <c r="N168" s="414"/>
      <c r="O168" s="413"/>
      <c r="P168" s="415"/>
      <c r="Q168" s="416"/>
      <c r="R168" s="150"/>
      <c r="T168" s="417"/>
      <c r="U168" s="684"/>
      <c r="V168" s="684"/>
      <c r="W168" s="417"/>
      <c r="X168" s="417"/>
      <c r="Y168" s="417"/>
      <c r="Z168" s="149"/>
      <c r="AA168" s="417"/>
      <c r="AB168" s="417"/>
      <c r="AC168" s="417"/>
      <c r="AD168" s="273"/>
      <c r="AF168" s="47"/>
      <c r="AG168" s="47"/>
      <c r="AI168" s="258"/>
      <c r="AJ168" s="142"/>
    </row>
    <row r="169" spans="1:36" ht="15.75" customHeight="1" x14ac:dyDescent="0.25">
      <c r="A169" s="426"/>
      <c r="B169" s="679"/>
      <c r="C169" s="426"/>
      <c r="D169" s="426"/>
      <c r="E169" s="426"/>
      <c r="F169" s="426"/>
      <c r="G169" s="426"/>
      <c r="H169" s="426"/>
      <c r="I169" s="414"/>
      <c r="J169" s="150"/>
      <c r="K169" s="413"/>
      <c r="L169" s="413"/>
      <c r="M169" s="413"/>
      <c r="N169" s="414"/>
      <c r="O169" s="413"/>
      <c r="P169" s="415"/>
      <c r="Q169" s="416"/>
      <c r="R169" s="150"/>
      <c r="T169" s="417"/>
      <c r="U169" s="684"/>
      <c r="V169" s="684"/>
      <c r="W169" s="417"/>
      <c r="X169" s="417"/>
      <c r="Y169" s="417"/>
      <c r="Z169" s="149"/>
      <c r="AA169" s="417"/>
      <c r="AB169" s="417"/>
      <c r="AC169" s="417"/>
      <c r="AD169" s="273"/>
      <c r="AF169" s="47"/>
      <c r="AG169" s="47"/>
      <c r="AI169" s="258"/>
      <c r="AJ169" s="142"/>
    </row>
    <row r="170" spans="1:36" ht="15.75" customHeight="1" x14ac:dyDescent="0.25">
      <c r="A170" s="426"/>
      <c r="B170" s="679"/>
      <c r="C170" s="426"/>
      <c r="D170" s="426"/>
      <c r="E170" s="426"/>
      <c r="F170" s="426"/>
      <c r="G170" s="426"/>
      <c r="H170" s="426"/>
      <c r="I170" s="414"/>
      <c r="J170" s="150"/>
      <c r="K170" s="413"/>
      <c r="L170" s="413"/>
      <c r="M170" s="413"/>
      <c r="N170" s="414"/>
      <c r="O170" s="413"/>
      <c r="P170" s="415"/>
      <c r="Q170" s="416"/>
      <c r="R170" s="150"/>
      <c r="T170" s="417"/>
      <c r="U170" s="684"/>
      <c r="V170" s="684"/>
      <c r="W170" s="417"/>
      <c r="X170" s="417"/>
      <c r="Y170" s="417"/>
      <c r="Z170" s="149"/>
      <c r="AA170" s="417"/>
      <c r="AB170" s="417"/>
      <c r="AC170" s="417"/>
      <c r="AD170" s="273"/>
      <c r="AF170" s="47"/>
      <c r="AG170" s="47"/>
      <c r="AI170" s="258"/>
      <c r="AJ170" s="142"/>
    </row>
    <row r="171" spans="1:36" ht="15.75" customHeight="1" x14ac:dyDescent="0.25">
      <c r="A171" s="426"/>
      <c r="B171" s="679"/>
      <c r="C171" s="426"/>
      <c r="D171" s="426"/>
      <c r="E171" s="426"/>
      <c r="F171" s="426"/>
      <c r="G171" s="426"/>
      <c r="H171" s="426"/>
      <c r="I171" s="414"/>
      <c r="J171" s="150"/>
      <c r="K171" s="413"/>
      <c r="L171" s="413"/>
      <c r="M171" s="413"/>
      <c r="N171" s="414"/>
      <c r="O171" s="413"/>
      <c r="P171" s="415"/>
      <c r="Q171" s="416"/>
      <c r="R171" s="150"/>
      <c r="T171" s="417"/>
      <c r="U171" s="684"/>
      <c r="V171" s="684"/>
      <c r="W171" s="417"/>
      <c r="X171" s="417"/>
      <c r="Y171" s="417"/>
      <c r="Z171" s="149"/>
      <c r="AA171" s="417"/>
      <c r="AB171" s="417"/>
      <c r="AC171" s="417"/>
      <c r="AD171" s="273"/>
      <c r="AF171" s="47"/>
      <c r="AG171" s="47"/>
      <c r="AI171" s="258"/>
      <c r="AJ171" s="142"/>
    </row>
    <row r="172" spans="1:36" ht="15.75" customHeight="1" x14ac:dyDescent="0.25">
      <c r="A172" s="426"/>
      <c r="B172" s="679"/>
      <c r="C172" s="426"/>
      <c r="D172" s="426"/>
      <c r="E172" s="426"/>
      <c r="F172" s="426"/>
      <c r="G172" s="426"/>
      <c r="H172" s="426"/>
      <c r="I172" s="414"/>
      <c r="J172" s="150"/>
      <c r="K172" s="413"/>
      <c r="L172" s="413"/>
      <c r="M172" s="413"/>
      <c r="N172" s="414"/>
      <c r="O172" s="413"/>
      <c r="P172" s="415"/>
      <c r="Q172" s="416"/>
      <c r="R172" s="150"/>
      <c r="T172" s="417"/>
      <c r="U172" s="684"/>
      <c r="V172" s="684"/>
      <c r="W172" s="417"/>
      <c r="X172" s="417"/>
      <c r="Y172" s="417"/>
      <c r="Z172" s="149"/>
      <c r="AA172" s="417"/>
      <c r="AB172" s="417"/>
      <c r="AC172" s="417"/>
      <c r="AD172" s="273"/>
      <c r="AF172" s="47"/>
      <c r="AG172" s="47"/>
      <c r="AI172" s="258"/>
      <c r="AJ172" s="142"/>
    </row>
    <row r="173" spans="1:36" ht="15.75" customHeight="1" x14ac:dyDescent="0.25">
      <c r="A173" s="426"/>
      <c r="B173" s="679"/>
      <c r="C173" s="426"/>
      <c r="D173" s="426"/>
      <c r="E173" s="426"/>
      <c r="F173" s="426"/>
      <c r="G173" s="426"/>
      <c r="H173" s="426"/>
      <c r="I173" s="414"/>
      <c r="J173" s="150"/>
      <c r="K173" s="413"/>
      <c r="L173" s="413"/>
      <c r="M173" s="413"/>
      <c r="N173" s="414"/>
      <c r="O173" s="413"/>
      <c r="P173" s="415"/>
      <c r="Q173" s="416"/>
      <c r="R173" s="150"/>
      <c r="T173" s="417"/>
      <c r="U173" s="684"/>
      <c r="V173" s="684"/>
      <c r="W173" s="417"/>
      <c r="X173" s="417"/>
      <c r="Y173" s="417"/>
      <c r="Z173" s="149"/>
      <c r="AA173" s="417"/>
      <c r="AB173" s="417"/>
      <c r="AC173" s="417"/>
      <c r="AD173" s="273"/>
      <c r="AF173" s="47"/>
      <c r="AG173" s="47"/>
      <c r="AI173" s="258"/>
      <c r="AJ173" s="142"/>
    </row>
    <row r="174" spans="1:36" ht="15.75" customHeight="1" x14ac:dyDescent="0.25">
      <c r="A174" s="426"/>
      <c r="B174" s="679"/>
      <c r="C174" s="426"/>
      <c r="D174" s="426"/>
      <c r="E174" s="426"/>
      <c r="F174" s="426"/>
      <c r="G174" s="426"/>
      <c r="H174" s="426"/>
      <c r="I174" s="414"/>
      <c r="J174" s="150"/>
      <c r="K174" s="413"/>
      <c r="L174" s="413"/>
      <c r="M174" s="413"/>
      <c r="N174" s="414"/>
      <c r="O174" s="413"/>
      <c r="P174" s="415"/>
      <c r="Q174" s="416"/>
      <c r="R174" s="150"/>
      <c r="T174" s="417"/>
      <c r="U174" s="684"/>
      <c r="V174" s="684"/>
      <c r="W174" s="417"/>
      <c r="X174" s="417"/>
      <c r="Y174" s="417"/>
      <c r="Z174" s="149"/>
      <c r="AA174" s="417"/>
      <c r="AB174" s="417"/>
      <c r="AC174" s="417"/>
      <c r="AD174" s="273"/>
      <c r="AF174" s="47"/>
      <c r="AG174" s="47"/>
      <c r="AI174" s="258"/>
      <c r="AJ174" s="142"/>
    </row>
    <row r="175" spans="1:36" ht="15.75" customHeight="1" x14ac:dyDescent="0.25">
      <c r="A175" s="426"/>
      <c r="B175" s="679"/>
      <c r="C175" s="426"/>
      <c r="D175" s="426"/>
      <c r="E175" s="426"/>
      <c r="F175" s="426"/>
      <c r="G175" s="426"/>
      <c r="H175" s="426"/>
      <c r="I175" s="414"/>
      <c r="J175" s="150"/>
      <c r="K175" s="413"/>
      <c r="L175" s="413"/>
      <c r="M175" s="413"/>
      <c r="N175" s="414"/>
      <c r="O175" s="413"/>
      <c r="P175" s="415"/>
      <c r="Q175" s="416"/>
      <c r="R175" s="150"/>
      <c r="T175" s="417"/>
      <c r="U175" s="684"/>
      <c r="V175" s="684"/>
      <c r="W175" s="417"/>
      <c r="X175" s="417"/>
      <c r="Y175" s="417"/>
      <c r="Z175" s="149"/>
      <c r="AA175" s="417"/>
      <c r="AB175" s="417"/>
      <c r="AC175" s="417"/>
      <c r="AD175" s="273"/>
      <c r="AF175" s="47"/>
      <c r="AG175" s="47"/>
      <c r="AI175" s="258"/>
      <c r="AJ175" s="142"/>
    </row>
    <row r="176" spans="1:36" ht="15.75" customHeight="1" x14ac:dyDescent="0.25">
      <c r="A176" s="426"/>
      <c r="B176" s="679"/>
      <c r="C176" s="426"/>
      <c r="D176" s="426"/>
      <c r="E176" s="426"/>
      <c r="F176" s="426"/>
      <c r="G176" s="426"/>
      <c r="H176" s="426"/>
      <c r="I176" s="414"/>
      <c r="J176" s="150"/>
      <c r="K176" s="413"/>
      <c r="L176" s="413"/>
      <c r="M176" s="413"/>
      <c r="N176" s="414"/>
      <c r="O176" s="413"/>
      <c r="P176" s="415"/>
      <c r="Q176" s="416"/>
      <c r="R176" s="150"/>
      <c r="T176" s="417"/>
      <c r="U176" s="684"/>
      <c r="V176" s="684"/>
      <c r="W176" s="417"/>
      <c r="X176" s="417"/>
      <c r="Y176" s="417"/>
      <c r="Z176" s="149"/>
      <c r="AA176" s="417"/>
      <c r="AB176" s="417"/>
      <c r="AC176" s="417"/>
      <c r="AD176" s="273"/>
      <c r="AF176" s="47"/>
      <c r="AG176" s="47"/>
      <c r="AI176" s="258"/>
      <c r="AJ176" s="142"/>
    </row>
    <row r="177" spans="1:36" ht="15.75" customHeight="1" x14ac:dyDescent="0.25">
      <c r="A177" s="426"/>
      <c r="B177" s="679"/>
      <c r="C177" s="426"/>
      <c r="D177" s="426"/>
      <c r="E177" s="426"/>
      <c r="F177" s="426"/>
      <c r="G177" s="426"/>
      <c r="H177" s="426"/>
      <c r="I177" s="414"/>
      <c r="J177" s="150"/>
      <c r="K177" s="413"/>
      <c r="L177" s="413"/>
      <c r="M177" s="413"/>
      <c r="N177" s="414"/>
      <c r="O177" s="413"/>
      <c r="P177" s="415"/>
      <c r="Q177" s="416"/>
      <c r="R177" s="150"/>
      <c r="T177" s="417"/>
      <c r="U177" s="684"/>
      <c r="V177" s="684"/>
      <c r="W177" s="417"/>
      <c r="X177" s="417"/>
      <c r="Y177" s="417"/>
      <c r="Z177" s="149"/>
      <c r="AA177" s="417"/>
      <c r="AB177" s="417"/>
      <c r="AC177" s="417"/>
      <c r="AD177" s="273"/>
      <c r="AF177" s="47"/>
      <c r="AG177" s="47"/>
      <c r="AI177" s="258"/>
      <c r="AJ177" s="142"/>
    </row>
    <row r="178" spans="1:36" ht="15.75" customHeight="1" x14ac:dyDescent="0.25">
      <c r="A178" s="426"/>
      <c r="B178" s="679"/>
      <c r="C178" s="426"/>
      <c r="D178" s="426"/>
      <c r="E178" s="426"/>
      <c r="F178" s="426"/>
      <c r="G178" s="426"/>
      <c r="H178" s="426"/>
      <c r="I178" s="414"/>
      <c r="J178" s="150"/>
      <c r="K178" s="413"/>
      <c r="L178" s="413"/>
      <c r="M178" s="413"/>
      <c r="N178" s="414"/>
      <c r="O178" s="413"/>
      <c r="P178" s="415"/>
      <c r="Q178" s="416"/>
      <c r="R178" s="150"/>
      <c r="T178" s="417"/>
      <c r="U178" s="684"/>
      <c r="V178" s="684"/>
      <c r="W178" s="417"/>
      <c r="X178" s="417"/>
      <c r="Y178" s="417"/>
      <c r="Z178" s="149"/>
      <c r="AA178" s="417"/>
      <c r="AB178" s="417"/>
      <c r="AC178" s="417"/>
      <c r="AD178" s="273"/>
      <c r="AF178" s="47"/>
      <c r="AG178" s="47"/>
      <c r="AI178" s="258"/>
      <c r="AJ178" s="142"/>
    </row>
    <row r="179" spans="1:36" ht="15.75" customHeight="1" x14ac:dyDescent="0.25">
      <c r="A179" s="426"/>
      <c r="B179" s="679"/>
      <c r="C179" s="426"/>
      <c r="D179" s="426"/>
      <c r="E179" s="426"/>
      <c r="F179" s="426"/>
      <c r="G179" s="426"/>
      <c r="H179" s="426"/>
      <c r="I179" s="414"/>
      <c r="J179" s="150"/>
      <c r="K179" s="413"/>
      <c r="L179" s="413"/>
      <c r="M179" s="413"/>
      <c r="N179" s="414"/>
      <c r="O179" s="413"/>
      <c r="P179" s="415"/>
      <c r="Q179" s="416"/>
      <c r="R179" s="150"/>
      <c r="T179" s="417"/>
      <c r="U179" s="684"/>
      <c r="V179" s="684"/>
      <c r="W179" s="417"/>
      <c r="X179" s="417"/>
      <c r="Y179" s="417"/>
      <c r="Z179" s="149"/>
      <c r="AA179" s="417"/>
      <c r="AB179" s="417"/>
      <c r="AC179" s="417"/>
      <c r="AD179" s="273"/>
      <c r="AF179" s="47"/>
      <c r="AG179" s="47"/>
      <c r="AI179" s="258"/>
      <c r="AJ179" s="142"/>
    </row>
    <row r="180" spans="1:36" ht="15.75" customHeight="1" x14ac:dyDescent="0.25">
      <c r="A180" s="426"/>
      <c r="B180" s="679"/>
      <c r="C180" s="426"/>
      <c r="D180" s="426"/>
      <c r="E180" s="426"/>
      <c r="F180" s="426"/>
      <c r="G180" s="426"/>
      <c r="H180" s="426"/>
      <c r="I180" s="414"/>
      <c r="J180" s="150"/>
      <c r="K180" s="413"/>
      <c r="L180" s="413"/>
      <c r="M180" s="413"/>
      <c r="N180" s="414"/>
      <c r="O180" s="413"/>
      <c r="P180" s="415"/>
      <c r="Q180" s="416"/>
      <c r="R180" s="150"/>
      <c r="T180" s="417"/>
      <c r="U180" s="684"/>
      <c r="V180" s="684"/>
      <c r="W180" s="417"/>
      <c r="X180" s="417"/>
      <c r="Y180" s="417"/>
      <c r="Z180" s="149"/>
      <c r="AA180" s="417"/>
      <c r="AB180" s="417"/>
      <c r="AC180" s="417"/>
      <c r="AD180" s="273"/>
      <c r="AF180" s="47"/>
      <c r="AG180" s="47"/>
      <c r="AI180" s="258"/>
      <c r="AJ180" s="142"/>
    </row>
    <row r="181" spans="1:36" ht="15.75" customHeight="1" x14ac:dyDescent="0.25">
      <c r="A181" s="426"/>
      <c r="B181" s="679"/>
      <c r="C181" s="426"/>
      <c r="D181" s="426"/>
      <c r="E181" s="426"/>
      <c r="F181" s="426"/>
      <c r="G181" s="426"/>
      <c r="H181" s="426"/>
      <c r="I181" s="414"/>
      <c r="J181" s="150"/>
      <c r="K181" s="413"/>
      <c r="L181" s="413"/>
      <c r="M181" s="413"/>
      <c r="N181" s="414"/>
      <c r="O181" s="413"/>
      <c r="P181" s="415"/>
      <c r="Q181" s="416"/>
      <c r="R181" s="150"/>
      <c r="T181" s="417"/>
      <c r="U181" s="684"/>
      <c r="V181" s="684"/>
      <c r="W181" s="417"/>
      <c r="X181" s="417"/>
      <c r="Y181" s="417"/>
      <c r="Z181" s="149"/>
      <c r="AA181" s="417"/>
      <c r="AB181" s="417"/>
      <c r="AC181" s="417"/>
      <c r="AD181" s="273"/>
      <c r="AF181" s="47"/>
      <c r="AG181" s="47"/>
      <c r="AI181" s="258"/>
      <c r="AJ181" s="142"/>
    </row>
    <row r="182" spans="1:36" ht="15.75" customHeight="1" x14ac:dyDescent="0.25">
      <c r="A182" s="426"/>
      <c r="B182" s="679"/>
      <c r="C182" s="426"/>
      <c r="D182" s="426"/>
      <c r="E182" s="426"/>
      <c r="F182" s="426"/>
      <c r="G182" s="426"/>
      <c r="H182" s="426"/>
      <c r="I182" s="414"/>
      <c r="J182" s="150"/>
      <c r="K182" s="413"/>
      <c r="L182" s="413"/>
      <c r="M182" s="413"/>
      <c r="N182" s="414"/>
      <c r="O182" s="413"/>
      <c r="P182" s="415"/>
      <c r="Q182" s="416"/>
      <c r="R182" s="150"/>
      <c r="T182" s="417"/>
      <c r="U182" s="684"/>
      <c r="V182" s="684"/>
      <c r="W182" s="417"/>
      <c r="X182" s="417"/>
      <c r="Y182" s="417"/>
      <c r="Z182" s="149"/>
      <c r="AA182" s="417"/>
      <c r="AB182" s="417"/>
      <c r="AC182" s="417"/>
      <c r="AD182" s="273"/>
      <c r="AF182" s="47"/>
      <c r="AG182" s="47"/>
      <c r="AI182" s="258"/>
      <c r="AJ182" s="142"/>
    </row>
    <row r="183" spans="1:36" ht="15.75" customHeight="1" x14ac:dyDescent="0.25">
      <c r="A183" s="426"/>
      <c r="B183" s="679"/>
      <c r="C183" s="426"/>
      <c r="D183" s="426"/>
      <c r="E183" s="426"/>
      <c r="F183" s="426"/>
      <c r="G183" s="426"/>
      <c r="H183" s="426"/>
      <c r="I183" s="414"/>
      <c r="J183" s="150"/>
      <c r="K183" s="413"/>
      <c r="L183" s="413"/>
      <c r="M183" s="413"/>
      <c r="N183" s="414"/>
      <c r="O183" s="413"/>
      <c r="P183" s="415"/>
      <c r="Q183" s="416"/>
      <c r="R183" s="150"/>
      <c r="T183" s="417"/>
      <c r="U183" s="684"/>
      <c r="V183" s="684"/>
      <c r="W183" s="417"/>
      <c r="X183" s="417"/>
      <c r="Y183" s="417"/>
      <c r="Z183" s="149"/>
      <c r="AA183" s="417"/>
      <c r="AB183" s="417"/>
      <c r="AC183" s="417"/>
      <c r="AD183" s="273"/>
      <c r="AF183" s="47"/>
      <c r="AG183" s="47"/>
      <c r="AI183" s="258"/>
      <c r="AJ183" s="142"/>
    </row>
    <row r="184" spans="1:36" ht="15.75" customHeight="1" x14ac:dyDescent="0.25">
      <c r="A184" s="426"/>
      <c r="B184" s="679"/>
      <c r="C184" s="426"/>
      <c r="D184" s="426"/>
      <c r="E184" s="426"/>
      <c r="F184" s="426"/>
      <c r="G184" s="426"/>
      <c r="H184" s="426"/>
      <c r="I184" s="414"/>
      <c r="J184" s="150"/>
      <c r="K184" s="413"/>
      <c r="L184" s="413"/>
      <c r="M184" s="413"/>
      <c r="N184" s="414"/>
      <c r="O184" s="413"/>
      <c r="P184" s="415"/>
      <c r="Q184" s="416"/>
      <c r="R184" s="150"/>
      <c r="T184" s="417"/>
      <c r="U184" s="684"/>
      <c r="V184" s="684"/>
      <c r="W184" s="417"/>
      <c r="X184" s="417"/>
      <c r="Y184" s="417"/>
      <c r="Z184" s="149"/>
      <c r="AA184" s="417"/>
      <c r="AB184" s="417"/>
      <c r="AC184" s="417"/>
      <c r="AD184" s="273"/>
      <c r="AF184" s="47"/>
      <c r="AG184" s="47"/>
      <c r="AI184" s="258"/>
      <c r="AJ184" s="142"/>
    </row>
    <row r="185" spans="1:36" ht="15.75" customHeight="1" x14ac:dyDescent="0.25">
      <c r="A185" s="426"/>
      <c r="B185" s="679"/>
      <c r="C185" s="426"/>
      <c r="D185" s="426"/>
      <c r="E185" s="426"/>
      <c r="F185" s="426"/>
      <c r="G185" s="426"/>
      <c r="H185" s="426"/>
      <c r="I185" s="414"/>
      <c r="J185" s="150"/>
      <c r="K185" s="413"/>
      <c r="L185" s="413"/>
      <c r="M185" s="413"/>
      <c r="N185" s="414"/>
      <c r="O185" s="413"/>
      <c r="P185" s="415"/>
      <c r="Q185" s="416"/>
      <c r="R185" s="150"/>
      <c r="T185" s="417"/>
      <c r="U185" s="684"/>
      <c r="V185" s="684"/>
      <c r="W185" s="417"/>
      <c r="X185" s="417"/>
      <c r="Y185" s="417"/>
      <c r="Z185" s="149"/>
      <c r="AA185" s="417"/>
      <c r="AB185" s="417"/>
      <c r="AC185" s="417"/>
      <c r="AD185" s="273"/>
      <c r="AF185" s="47"/>
      <c r="AG185" s="47"/>
      <c r="AI185" s="258"/>
      <c r="AJ185" s="142"/>
    </row>
    <row r="186" spans="1:36" ht="15.75" customHeight="1" x14ac:dyDescent="0.25">
      <c r="A186" s="426"/>
      <c r="B186" s="679"/>
      <c r="C186" s="426"/>
      <c r="D186" s="426"/>
      <c r="E186" s="426"/>
      <c r="F186" s="426"/>
      <c r="G186" s="426"/>
      <c r="H186" s="426"/>
      <c r="I186" s="414"/>
      <c r="J186" s="150"/>
      <c r="K186" s="413"/>
      <c r="L186" s="413"/>
      <c r="M186" s="413"/>
      <c r="N186" s="414"/>
      <c r="O186" s="413"/>
      <c r="P186" s="415"/>
      <c r="Q186" s="416"/>
      <c r="R186" s="150"/>
      <c r="T186" s="417"/>
      <c r="U186" s="684"/>
      <c r="V186" s="684"/>
      <c r="W186" s="417"/>
      <c r="X186" s="417"/>
      <c r="Y186" s="417"/>
      <c r="Z186" s="149"/>
      <c r="AA186" s="417"/>
      <c r="AB186" s="417"/>
      <c r="AC186" s="417"/>
      <c r="AD186" s="273"/>
      <c r="AF186" s="47"/>
      <c r="AG186" s="47"/>
      <c r="AI186" s="258"/>
      <c r="AJ186" s="142"/>
    </row>
    <row r="187" spans="1:36" ht="15.75" customHeight="1" x14ac:dyDescent="0.25">
      <c r="A187" s="426"/>
      <c r="B187" s="679"/>
      <c r="C187" s="426"/>
      <c r="D187" s="426"/>
      <c r="E187" s="426"/>
      <c r="F187" s="426"/>
      <c r="G187" s="426"/>
      <c r="H187" s="426"/>
      <c r="I187" s="414"/>
      <c r="J187" s="150"/>
      <c r="K187" s="413"/>
      <c r="L187" s="413"/>
      <c r="M187" s="413"/>
      <c r="N187" s="414"/>
      <c r="O187" s="413"/>
      <c r="P187" s="415"/>
      <c r="Q187" s="416"/>
      <c r="R187" s="150"/>
      <c r="T187" s="417"/>
      <c r="U187" s="684"/>
      <c r="V187" s="684"/>
      <c r="W187" s="417"/>
      <c r="X187" s="417"/>
      <c r="Y187" s="417"/>
      <c r="Z187" s="149"/>
      <c r="AA187" s="417"/>
      <c r="AB187" s="417"/>
      <c r="AC187" s="417"/>
      <c r="AD187" s="273"/>
      <c r="AF187" s="47"/>
      <c r="AG187" s="47"/>
      <c r="AI187" s="258"/>
      <c r="AJ187" s="142"/>
    </row>
    <row r="188" spans="1:36" ht="15.75" customHeight="1" x14ac:dyDescent="0.25">
      <c r="A188" s="426"/>
      <c r="B188" s="679"/>
      <c r="C188" s="426"/>
      <c r="D188" s="426"/>
      <c r="E188" s="426"/>
      <c r="F188" s="426"/>
      <c r="G188" s="426"/>
      <c r="H188" s="426"/>
      <c r="I188" s="414"/>
      <c r="J188" s="150"/>
      <c r="K188" s="413"/>
      <c r="L188" s="413"/>
      <c r="M188" s="413"/>
      <c r="N188" s="414"/>
      <c r="O188" s="413"/>
      <c r="P188" s="415"/>
      <c r="Q188" s="416"/>
      <c r="R188" s="150"/>
      <c r="T188" s="417"/>
      <c r="U188" s="684"/>
      <c r="V188" s="684"/>
      <c r="W188" s="417"/>
      <c r="X188" s="417"/>
      <c r="Y188" s="417"/>
      <c r="Z188" s="149"/>
      <c r="AA188" s="417"/>
      <c r="AB188" s="417"/>
      <c r="AC188" s="417"/>
      <c r="AD188" s="273"/>
      <c r="AF188" s="47"/>
      <c r="AG188" s="47"/>
      <c r="AI188" s="258"/>
      <c r="AJ188" s="142"/>
    </row>
    <row r="189" spans="1:36" ht="15.75" customHeight="1" x14ac:dyDescent="0.25">
      <c r="A189" s="426"/>
      <c r="B189" s="679"/>
      <c r="C189" s="426"/>
      <c r="D189" s="426"/>
      <c r="E189" s="426"/>
      <c r="F189" s="426"/>
      <c r="G189" s="426"/>
      <c r="H189" s="426"/>
      <c r="I189" s="414"/>
      <c r="J189" s="150"/>
      <c r="K189" s="413"/>
      <c r="L189" s="413"/>
      <c r="M189" s="413"/>
      <c r="N189" s="414"/>
      <c r="O189" s="413"/>
      <c r="P189" s="415"/>
      <c r="Q189" s="416"/>
      <c r="R189" s="150"/>
      <c r="T189" s="417"/>
      <c r="U189" s="684"/>
      <c r="V189" s="684"/>
      <c r="W189" s="417"/>
      <c r="X189" s="417"/>
      <c r="Y189" s="417"/>
      <c r="Z189" s="149"/>
      <c r="AA189" s="417"/>
      <c r="AB189" s="417"/>
      <c r="AC189" s="417"/>
      <c r="AD189" s="273"/>
      <c r="AF189" s="47"/>
      <c r="AG189" s="47"/>
      <c r="AI189" s="258"/>
      <c r="AJ189" s="142"/>
    </row>
    <row r="190" spans="1:36" ht="15.75" customHeight="1" x14ac:dyDescent="0.25">
      <c r="A190" s="47"/>
      <c r="B190" s="680"/>
      <c r="C190" s="47"/>
      <c r="D190" s="47"/>
      <c r="E190" s="47"/>
      <c r="F190" s="47"/>
      <c r="G190" s="47"/>
      <c r="H190" s="47"/>
      <c r="I190" s="414"/>
      <c r="J190" s="150"/>
      <c r="K190" s="418"/>
      <c r="L190" s="150"/>
      <c r="M190" s="150"/>
      <c r="N190" s="414"/>
      <c r="O190" s="418"/>
      <c r="P190" s="418"/>
      <c r="Q190" s="419"/>
      <c r="R190" s="150"/>
      <c r="T190" s="150"/>
      <c r="U190" s="685"/>
      <c r="V190" s="685"/>
      <c r="W190" s="150"/>
      <c r="X190" s="418"/>
      <c r="Y190" s="418"/>
      <c r="Z190" s="149"/>
      <c r="AA190" s="418"/>
      <c r="AB190" s="418"/>
      <c r="AC190" s="418"/>
      <c r="AD190" s="273"/>
      <c r="AF190" s="47"/>
      <c r="AG190" s="47"/>
      <c r="AI190" s="258"/>
    </row>
    <row r="191" spans="1:36" ht="15.75" customHeight="1" x14ac:dyDescent="0.25">
      <c r="A191" s="47"/>
      <c r="B191" s="680"/>
      <c r="C191" s="47"/>
      <c r="D191" s="47"/>
      <c r="E191" s="47"/>
      <c r="F191" s="47"/>
      <c r="G191" s="47"/>
      <c r="H191" s="47"/>
      <c r="I191" s="414"/>
      <c r="J191" s="150"/>
      <c r="K191" s="418"/>
      <c r="L191" s="150"/>
      <c r="M191" s="150"/>
      <c r="N191" s="414"/>
      <c r="O191" s="418"/>
      <c r="P191" s="418"/>
      <c r="Q191" s="419"/>
      <c r="R191" s="150"/>
      <c r="T191" s="150"/>
      <c r="U191" s="685"/>
      <c r="V191" s="685"/>
      <c r="W191" s="150"/>
      <c r="X191" s="418"/>
      <c r="Y191" s="418"/>
      <c r="Z191" s="149"/>
      <c r="AA191" s="418"/>
      <c r="AB191" s="418"/>
      <c r="AC191" s="418"/>
      <c r="AD191" s="273"/>
      <c r="AF191" s="47"/>
      <c r="AG191" s="47"/>
      <c r="AI191" s="258"/>
    </row>
    <row r="192" spans="1:36" ht="15.75" customHeight="1" x14ac:dyDescent="0.25">
      <c r="A192" s="47"/>
      <c r="B192" s="680"/>
      <c r="C192" s="47"/>
      <c r="D192" s="47"/>
      <c r="E192" s="47"/>
      <c r="F192" s="47"/>
      <c r="G192" s="47"/>
      <c r="H192" s="47"/>
      <c r="I192" s="414"/>
      <c r="J192" s="150"/>
      <c r="K192" s="418"/>
      <c r="L192" s="150"/>
      <c r="M192" s="150"/>
      <c r="N192" s="414"/>
      <c r="O192" s="418"/>
      <c r="P192" s="418"/>
      <c r="Q192" s="419"/>
      <c r="R192" s="150"/>
      <c r="T192" s="150"/>
      <c r="U192" s="685"/>
      <c r="V192" s="685"/>
      <c r="W192" s="150"/>
      <c r="X192" s="418"/>
      <c r="Y192" s="418"/>
      <c r="Z192" s="149"/>
      <c r="AA192" s="418"/>
      <c r="AB192" s="418"/>
      <c r="AC192" s="418"/>
      <c r="AD192" s="273"/>
      <c r="AF192" s="47"/>
      <c r="AG192" s="47"/>
      <c r="AI192" s="258"/>
    </row>
    <row r="193" spans="1:35" ht="15.75" customHeight="1" x14ac:dyDescent="0.25">
      <c r="A193" s="47"/>
      <c r="B193" s="680"/>
      <c r="C193" s="47"/>
      <c r="D193" s="47"/>
      <c r="E193" s="47"/>
      <c r="F193" s="47"/>
      <c r="G193" s="47"/>
      <c r="H193" s="47"/>
      <c r="I193" s="414"/>
      <c r="J193" s="150"/>
      <c r="K193" s="418"/>
      <c r="L193" s="150"/>
      <c r="M193" s="150"/>
      <c r="N193" s="414"/>
      <c r="O193" s="418"/>
      <c r="P193" s="418"/>
      <c r="Q193" s="419"/>
      <c r="R193" s="150"/>
      <c r="T193" s="150"/>
      <c r="U193" s="685"/>
      <c r="V193" s="685"/>
      <c r="W193" s="150"/>
      <c r="X193" s="418"/>
      <c r="Y193" s="418"/>
      <c r="Z193" s="149"/>
      <c r="AA193" s="418"/>
      <c r="AB193" s="418"/>
      <c r="AC193" s="418"/>
      <c r="AD193" s="273"/>
      <c r="AF193" s="47"/>
      <c r="AG193" s="47"/>
      <c r="AI193" s="258"/>
    </row>
    <row r="194" spans="1:35" ht="15.75" customHeight="1" x14ac:dyDescent="0.25">
      <c r="A194" s="47"/>
      <c r="B194" s="680"/>
      <c r="C194" s="47"/>
      <c r="D194" s="47"/>
      <c r="E194" s="47"/>
      <c r="F194" s="47"/>
      <c r="G194" s="47"/>
      <c r="H194" s="47"/>
      <c r="I194" s="414"/>
      <c r="J194" s="150"/>
      <c r="K194" s="418"/>
      <c r="L194" s="150"/>
      <c r="M194" s="150"/>
      <c r="N194" s="414"/>
      <c r="O194" s="418"/>
      <c r="P194" s="418"/>
      <c r="Q194" s="419"/>
      <c r="R194" s="150"/>
      <c r="T194" s="150"/>
      <c r="U194" s="685"/>
      <c r="V194" s="685"/>
      <c r="W194" s="150"/>
      <c r="X194" s="418"/>
      <c r="Y194" s="418"/>
      <c r="Z194" s="149"/>
      <c r="AA194" s="418"/>
      <c r="AB194" s="418"/>
      <c r="AC194" s="418"/>
      <c r="AD194" s="273"/>
      <c r="AF194" s="47"/>
      <c r="AG194" s="47"/>
      <c r="AI194" s="258"/>
    </row>
    <row r="195" spans="1:35" ht="15.75" customHeight="1" x14ac:dyDescent="0.25">
      <c r="A195" s="47"/>
      <c r="B195" s="680"/>
      <c r="C195" s="47"/>
      <c r="D195" s="47"/>
      <c r="E195" s="47"/>
      <c r="F195" s="47"/>
      <c r="G195" s="47"/>
      <c r="H195" s="47"/>
      <c r="I195" s="414"/>
      <c r="J195" s="150"/>
      <c r="K195" s="418"/>
      <c r="L195" s="150"/>
      <c r="M195" s="150"/>
      <c r="N195" s="414"/>
      <c r="O195" s="418"/>
      <c r="P195" s="418"/>
      <c r="Q195" s="419"/>
      <c r="R195" s="150"/>
      <c r="T195" s="150"/>
      <c r="U195" s="685"/>
      <c r="V195" s="685"/>
      <c r="W195" s="150"/>
      <c r="X195" s="418"/>
      <c r="Y195" s="418"/>
      <c r="Z195" s="149"/>
      <c r="AA195" s="418"/>
      <c r="AB195" s="418"/>
      <c r="AC195" s="418"/>
      <c r="AD195" s="273"/>
      <c r="AF195" s="47"/>
      <c r="AG195" s="47"/>
      <c r="AI195" s="258"/>
    </row>
    <row r="196" spans="1:35" ht="15.75" customHeight="1" x14ac:dyDescent="0.25">
      <c r="A196" s="47"/>
      <c r="B196" s="680"/>
      <c r="C196" s="47"/>
      <c r="D196" s="47"/>
      <c r="E196" s="47"/>
      <c r="F196" s="47"/>
      <c r="G196" s="47"/>
      <c r="H196" s="47"/>
      <c r="I196" s="414"/>
      <c r="J196" s="150"/>
      <c r="K196" s="418"/>
      <c r="L196" s="150"/>
      <c r="M196" s="150"/>
      <c r="N196" s="414"/>
      <c r="O196" s="418"/>
      <c r="P196" s="418"/>
      <c r="Q196" s="419"/>
      <c r="R196" s="150"/>
      <c r="T196" s="150"/>
      <c r="U196" s="685"/>
      <c r="V196" s="685"/>
      <c r="W196" s="150"/>
      <c r="X196" s="418"/>
      <c r="Y196" s="418"/>
      <c r="Z196" s="149"/>
      <c r="AA196" s="418"/>
      <c r="AB196" s="418"/>
      <c r="AC196" s="418"/>
      <c r="AD196" s="273"/>
      <c r="AF196" s="47"/>
      <c r="AG196" s="47"/>
      <c r="AI196" s="258"/>
    </row>
    <row r="197" spans="1:35" ht="15.75" customHeight="1" x14ac:dyDescent="0.25">
      <c r="A197" s="47"/>
      <c r="B197" s="680"/>
      <c r="C197" s="47"/>
      <c r="D197" s="47"/>
      <c r="E197" s="47"/>
      <c r="F197" s="47"/>
      <c r="G197" s="47"/>
      <c r="H197" s="47"/>
      <c r="I197" s="414"/>
      <c r="J197" s="150"/>
      <c r="K197" s="418"/>
      <c r="L197" s="150"/>
      <c r="M197" s="150"/>
      <c r="N197" s="414"/>
      <c r="O197" s="418"/>
      <c r="P197" s="418"/>
      <c r="Q197" s="419"/>
      <c r="R197" s="150"/>
      <c r="T197" s="150"/>
      <c r="U197" s="685"/>
      <c r="V197" s="685"/>
      <c r="W197" s="150"/>
      <c r="X197" s="418"/>
      <c r="Y197" s="418"/>
      <c r="Z197" s="149"/>
      <c r="AA197" s="418"/>
      <c r="AB197" s="418"/>
      <c r="AC197" s="418"/>
      <c r="AD197" s="273"/>
      <c r="AF197" s="47"/>
      <c r="AG197" s="47"/>
      <c r="AI197" s="258"/>
    </row>
    <row r="198" spans="1:35" ht="15.75" customHeight="1" x14ac:dyDescent="0.25">
      <c r="A198" s="47"/>
      <c r="B198" s="680"/>
      <c r="C198" s="47"/>
      <c r="D198" s="47"/>
      <c r="E198" s="47"/>
      <c r="F198" s="47"/>
      <c r="G198" s="47"/>
      <c r="H198" s="47"/>
      <c r="I198" s="414"/>
      <c r="J198" s="150"/>
      <c r="K198" s="418"/>
      <c r="L198" s="150"/>
      <c r="M198" s="150"/>
      <c r="N198" s="414"/>
      <c r="O198" s="418"/>
      <c r="P198" s="418"/>
      <c r="Q198" s="419"/>
      <c r="R198" s="150"/>
      <c r="T198" s="150"/>
      <c r="U198" s="685"/>
      <c r="V198" s="685"/>
      <c r="W198" s="150"/>
      <c r="X198" s="418"/>
      <c r="Y198" s="418"/>
      <c r="Z198" s="149"/>
      <c r="AA198" s="418"/>
      <c r="AB198" s="418"/>
      <c r="AC198" s="418"/>
      <c r="AD198" s="273"/>
      <c r="AF198" s="47"/>
      <c r="AG198" s="47"/>
      <c r="AI198" s="258"/>
    </row>
    <row r="199" spans="1:35" ht="15.75" customHeight="1" x14ac:dyDescent="0.25">
      <c r="A199" s="47"/>
      <c r="B199" s="680"/>
      <c r="C199" s="47"/>
      <c r="D199" s="47"/>
      <c r="E199" s="47"/>
      <c r="F199" s="47"/>
      <c r="G199" s="47"/>
      <c r="H199" s="47"/>
      <c r="I199" s="414"/>
      <c r="J199" s="150"/>
      <c r="K199" s="418"/>
      <c r="L199" s="150"/>
      <c r="M199" s="150"/>
      <c r="N199" s="414"/>
      <c r="O199" s="418"/>
      <c r="P199" s="418"/>
      <c r="Q199" s="419"/>
      <c r="R199" s="150"/>
      <c r="T199" s="150"/>
      <c r="U199" s="685"/>
      <c r="V199" s="685"/>
      <c r="W199" s="150"/>
      <c r="X199" s="418"/>
      <c r="Y199" s="418"/>
      <c r="Z199" s="149"/>
      <c r="AA199" s="418"/>
      <c r="AB199" s="418"/>
      <c r="AC199" s="418"/>
      <c r="AD199" s="273"/>
      <c r="AF199" s="47"/>
      <c r="AG199" s="47"/>
      <c r="AI199" s="258"/>
    </row>
    <row r="200" spans="1:35" ht="15.75" customHeight="1" x14ac:dyDescent="0.25">
      <c r="A200" s="47"/>
      <c r="B200" s="680"/>
      <c r="C200" s="47"/>
      <c r="D200" s="47"/>
      <c r="E200" s="47"/>
      <c r="F200" s="47"/>
      <c r="G200" s="47"/>
      <c r="H200" s="47"/>
      <c r="I200" s="414"/>
      <c r="J200" s="150"/>
      <c r="K200" s="418"/>
      <c r="L200" s="150"/>
      <c r="M200" s="150"/>
      <c r="N200" s="414"/>
      <c r="O200" s="418"/>
      <c r="P200" s="418"/>
      <c r="Q200" s="419"/>
      <c r="R200" s="150"/>
      <c r="T200" s="150"/>
      <c r="U200" s="685"/>
      <c r="V200" s="685"/>
      <c r="W200" s="150"/>
      <c r="X200" s="418"/>
      <c r="Y200" s="418"/>
      <c r="Z200" s="149"/>
      <c r="AA200" s="418"/>
      <c r="AB200" s="418"/>
      <c r="AC200" s="418"/>
      <c r="AD200" s="273"/>
      <c r="AF200" s="47"/>
      <c r="AG200" s="47"/>
      <c r="AI200" s="258"/>
    </row>
    <row r="201" spans="1:35" ht="15.75" customHeight="1" x14ac:dyDescent="0.25">
      <c r="A201" s="47"/>
      <c r="B201" s="680"/>
      <c r="C201" s="47"/>
      <c r="D201" s="47"/>
      <c r="E201" s="47"/>
      <c r="F201" s="47"/>
      <c r="G201" s="47"/>
      <c r="H201" s="47"/>
      <c r="I201" s="414"/>
      <c r="J201" s="150"/>
      <c r="K201" s="418"/>
      <c r="L201" s="150"/>
      <c r="M201" s="150"/>
      <c r="N201" s="414"/>
      <c r="O201" s="418"/>
      <c r="P201" s="418"/>
      <c r="Q201" s="419"/>
      <c r="R201" s="150"/>
      <c r="T201" s="150"/>
      <c r="U201" s="685"/>
      <c r="V201" s="685"/>
      <c r="W201" s="150"/>
      <c r="X201" s="418"/>
      <c r="Y201" s="418"/>
      <c r="Z201" s="149"/>
      <c r="AA201" s="418"/>
      <c r="AB201" s="418"/>
      <c r="AC201" s="418"/>
      <c r="AD201" s="273"/>
      <c r="AF201" s="47"/>
      <c r="AG201" s="47"/>
      <c r="AI201" s="258"/>
    </row>
    <row r="202" spans="1:35" ht="15.75" customHeight="1" x14ac:dyDescent="0.25">
      <c r="A202" s="47"/>
      <c r="B202" s="680"/>
      <c r="C202" s="47"/>
      <c r="D202" s="47"/>
      <c r="E202" s="47"/>
      <c r="F202" s="47"/>
      <c r="G202" s="47"/>
      <c r="H202" s="47"/>
      <c r="I202" s="414"/>
      <c r="J202" s="150"/>
      <c r="K202" s="418"/>
      <c r="L202" s="150"/>
      <c r="M202" s="150"/>
      <c r="N202" s="414"/>
      <c r="O202" s="418"/>
      <c r="P202" s="418"/>
      <c r="Q202" s="419"/>
      <c r="R202" s="150"/>
      <c r="T202" s="150"/>
      <c r="U202" s="685"/>
      <c r="V202" s="685"/>
      <c r="W202" s="150"/>
      <c r="X202" s="418"/>
      <c r="Y202" s="418"/>
      <c r="Z202" s="149"/>
      <c r="AA202" s="418"/>
      <c r="AB202" s="418"/>
      <c r="AC202" s="418"/>
      <c r="AD202" s="273"/>
      <c r="AF202" s="47"/>
      <c r="AG202" s="47"/>
      <c r="AI202" s="258"/>
    </row>
    <row r="203" spans="1:35" ht="15.75" customHeight="1" x14ac:dyDescent="0.25">
      <c r="A203" s="47"/>
      <c r="B203" s="680"/>
      <c r="C203" s="47"/>
      <c r="D203" s="47"/>
      <c r="E203" s="47"/>
      <c r="F203" s="47"/>
      <c r="G203" s="47"/>
      <c r="H203" s="47"/>
      <c r="I203" s="414"/>
      <c r="J203" s="150"/>
      <c r="K203" s="418"/>
      <c r="L203" s="150"/>
      <c r="M203" s="150"/>
      <c r="N203" s="414"/>
      <c r="O203" s="418"/>
      <c r="P203" s="418"/>
      <c r="Q203" s="419"/>
      <c r="R203" s="150"/>
      <c r="T203" s="150"/>
      <c r="U203" s="685"/>
      <c r="V203" s="685"/>
      <c r="W203" s="150"/>
      <c r="X203" s="418"/>
      <c r="Y203" s="418"/>
      <c r="Z203" s="149"/>
      <c r="AA203" s="418"/>
      <c r="AB203" s="418"/>
      <c r="AC203" s="418"/>
      <c r="AD203" s="273"/>
      <c r="AF203" s="47"/>
      <c r="AG203" s="47"/>
      <c r="AI203" s="258"/>
    </row>
    <row r="204" spans="1:35" ht="15.75" customHeight="1" x14ac:dyDescent="0.25">
      <c r="A204" s="47"/>
      <c r="B204" s="680"/>
      <c r="C204" s="47"/>
      <c r="D204" s="47"/>
      <c r="E204" s="47"/>
      <c r="F204" s="47"/>
      <c r="G204" s="47"/>
      <c r="H204" s="47"/>
      <c r="I204" s="414"/>
      <c r="J204" s="150"/>
      <c r="K204" s="418"/>
      <c r="L204" s="150"/>
      <c r="M204" s="150"/>
      <c r="N204" s="414"/>
      <c r="O204" s="418"/>
      <c r="P204" s="418"/>
      <c r="Q204" s="419"/>
      <c r="R204" s="150"/>
      <c r="T204" s="150"/>
      <c r="U204" s="685"/>
      <c r="V204" s="685"/>
      <c r="W204" s="150"/>
      <c r="X204" s="418"/>
      <c r="Y204" s="418"/>
      <c r="Z204" s="149"/>
      <c r="AA204" s="418"/>
      <c r="AB204" s="418"/>
      <c r="AC204" s="418"/>
      <c r="AD204" s="273"/>
      <c r="AF204" s="47"/>
      <c r="AG204" s="47"/>
      <c r="AI204" s="258"/>
    </row>
    <row r="205" spans="1:35" ht="15.75" customHeight="1" x14ac:dyDescent="0.25">
      <c r="A205" s="47"/>
      <c r="B205" s="680"/>
      <c r="C205" s="47"/>
      <c r="D205" s="47"/>
      <c r="E205" s="47"/>
      <c r="F205" s="47"/>
      <c r="G205" s="47"/>
      <c r="H205" s="47"/>
      <c r="I205" s="414"/>
      <c r="J205" s="150"/>
      <c r="K205" s="418"/>
      <c r="L205" s="150"/>
      <c r="M205" s="150"/>
      <c r="N205" s="414"/>
      <c r="O205" s="418"/>
      <c r="P205" s="418"/>
      <c r="Q205" s="419"/>
      <c r="R205" s="150"/>
      <c r="T205" s="150"/>
      <c r="U205" s="685"/>
      <c r="V205" s="685"/>
      <c r="W205" s="150"/>
      <c r="X205" s="418"/>
      <c r="Y205" s="418"/>
      <c r="Z205" s="149"/>
      <c r="AA205" s="418"/>
      <c r="AB205" s="418"/>
      <c r="AC205" s="418"/>
      <c r="AD205" s="273"/>
      <c r="AF205" s="47"/>
      <c r="AG205" s="47"/>
      <c r="AI205" s="258"/>
    </row>
    <row r="206" spans="1:35" ht="15.75" customHeight="1" x14ac:dyDescent="0.25">
      <c r="A206" s="47"/>
      <c r="B206" s="680"/>
      <c r="C206" s="47"/>
      <c r="D206" s="47"/>
      <c r="E206" s="47"/>
      <c r="F206" s="47"/>
      <c r="G206" s="47"/>
      <c r="H206" s="47"/>
      <c r="I206" s="414"/>
      <c r="J206" s="150"/>
      <c r="K206" s="418"/>
      <c r="L206" s="150"/>
      <c r="M206" s="150"/>
      <c r="N206" s="414"/>
      <c r="O206" s="418"/>
      <c r="P206" s="418"/>
      <c r="Q206" s="419"/>
      <c r="R206" s="150"/>
      <c r="T206" s="150"/>
      <c r="U206" s="685"/>
      <c r="V206" s="685"/>
      <c r="W206" s="150"/>
      <c r="X206" s="418"/>
      <c r="Y206" s="418"/>
      <c r="Z206" s="149"/>
      <c r="AA206" s="418"/>
      <c r="AB206" s="418"/>
      <c r="AC206" s="418"/>
      <c r="AD206" s="273"/>
      <c r="AF206" s="47"/>
      <c r="AG206" s="47"/>
      <c r="AI206" s="258"/>
    </row>
    <row r="207" spans="1:35" ht="15.75" customHeight="1" x14ac:dyDescent="0.25">
      <c r="A207" s="47"/>
      <c r="B207" s="680"/>
      <c r="C207" s="47"/>
      <c r="D207" s="47"/>
      <c r="E207" s="47"/>
      <c r="F207" s="47"/>
      <c r="G207" s="47"/>
      <c r="H207" s="47"/>
      <c r="I207" s="414"/>
      <c r="J207" s="150"/>
      <c r="K207" s="418"/>
      <c r="L207" s="150"/>
      <c r="M207" s="150"/>
      <c r="N207" s="414"/>
      <c r="O207" s="418"/>
      <c r="P207" s="418"/>
      <c r="Q207" s="419"/>
      <c r="R207" s="150"/>
      <c r="T207" s="150"/>
      <c r="U207" s="685"/>
      <c r="V207" s="685"/>
      <c r="W207" s="150"/>
      <c r="X207" s="418"/>
      <c r="Y207" s="418"/>
      <c r="Z207" s="149"/>
      <c r="AA207" s="418"/>
      <c r="AB207" s="418"/>
      <c r="AC207" s="418"/>
      <c r="AD207" s="273"/>
      <c r="AF207" s="47"/>
      <c r="AG207" s="47"/>
      <c r="AI207" s="258"/>
    </row>
    <row r="208" spans="1:35" ht="15.75" customHeight="1" x14ac:dyDescent="0.25">
      <c r="A208" s="47"/>
      <c r="B208" s="680"/>
      <c r="C208" s="47"/>
      <c r="D208" s="47"/>
      <c r="E208" s="47"/>
      <c r="F208" s="47"/>
      <c r="G208" s="47"/>
      <c r="H208" s="47"/>
      <c r="I208" s="414"/>
      <c r="J208" s="150"/>
      <c r="K208" s="418"/>
      <c r="L208" s="150"/>
      <c r="M208" s="150"/>
      <c r="N208" s="414"/>
      <c r="O208" s="418"/>
      <c r="P208" s="418"/>
      <c r="Q208" s="419"/>
      <c r="R208" s="150"/>
      <c r="T208" s="150"/>
      <c r="U208" s="685"/>
      <c r="V208" s="685"/>
      <c r="W208" s="150"/>
      <c r="X208" s="418"/>
      <c r="Y208" s="418"/>
      <c r="Z208" s="149"/>
      <c r="AA208" s="418"/>
      <c r="AB208" s="418"/>
      <c r="AC208" s="418"/>
      <c r="AD208" s="273"/>
      <c r="AF208" s="47"/>
      <c r="AG208" s="47"/>
      <c r="AI208" s="258"/>
    </row>
    <row r="209" spans="1:35" ht="15.75" customHeight="1" x14ac:dyDescent="0.25">
      <c r="A209" s="47"/>
      <c r="B209" s="680"/>
      <c r="C209" s="47"/>
      <c r="D209" s="47"/>
      <c r="E209" s="47"/>
      <c r="F209" s="47"/>
      <c r="G209" s="47"/>
      <c r="H209" s="47"/>
      <c r="I209" s="414"/>
      <c r="J209" s="150"/>
      <c r="K209" s="418"/>
      <c r="L209" s="150"/>
      <c r="M209" s="150"/>
      <c r="N209" s="414"/>
      <c r="O209" s="418"/>
      <c r="P209" s="418"/>
      <c r="Q209" s="419"/>
      <c r="R209" s="150"/>
      <c r="T209" s="150"/>
      <c r="U209" s="685"/>
      <c r="V209" s="685"/>
      <c r="W209" s="150"/>
      <c r="X209" s="418"/>
      <c r="Y209" s="418"/>
      <c r="Z209" s="149"/>
      <c r="AA209" s="418"/>
      <c r="AB209" s="418"/>
      <c r="AC209" s="418"/>
      <c r="AD209" s="273"/>
      <c r="AF209" s="47"/>
      <c r="AG209" s="47"/>
      <c r="AI209" s="258"/>
    </row>
    <row r="210" spans="1:35" ht="15.75" customHeight="1" x14ac:dyDescent="0.25">
      <c r="A210" s="47"/>
      <c r="B210" s="680"/>
      <c r="C210" s="47"/>
      <c r="D210" s="47"/>
      <c r="E210" s="47"/>
      <c r="F210" s="47"/>
      <c r="G210" s="47"/>
      <c r="H210" s="47"/>
      <c r="I210" s="414"/>
      <c r="J210" s="150"/>
      <c r="K210" s="418"/>
      <c r="L210" s="150"/>
      <c r="M210" s="150"/>
      <c r="N210" s="414"/>
      <c r="O210" s="418"/>
      <c r="P210" s="418"/>
      <c r="Q210" s="419"/>
      <c r="R210" s="150"/>
      <c r="T210" s="150"/>
      <c r="U210" s="685"/>
      <c r="V210" s="685"/>
      <c r="W210" s="150"/>
      <c r="X210" s="418"/>
      <c r="Y210" s="418"/>
      <c r="Z210" s="149"/>
      <c r="AA210" s="418"/>
      <c r="AB210" s="418"/>
      <c r="AC210" s="418"/>
      <c r="AD210" s="273"/>
      <c r="AF210" s="47"/>
      <c r="AG210" s="47"/>
      <c r="AI210" s="258"/>
    </row>
    <row r="211" spans="1:35" ht="15.75" customHeight="1" x14ac:dyDescent="0.25">
      <c r="A211" s="47"/>
      <c r="B211" s="680"/>
      <c r="C211" s="47"/>
      <c r="D211" s="47"/>
      <c r="E211" s="47"/>
      <c r="F211" s="47"/>
      <c r="G211" s="47"/>
      <c r="H211" s="47"/>
      <c r="I211" s="414"/>
      <c r="J211" s="150"/>
      <c r="K211" s="418"/>
      <c r="L211" s="150"/>
      <c r="M211" s="150"/>
      <c r="N211" s="414"/>
      <c r="O211" s="418"/>
      <c r="P211" s="418"/>
      <c r="Q211" s="419"/>
      <c r="R211" s="150"/>
      <c r="T211" s="150"/>
      <c r="U211" s="685"/>
      <c r="V211" s="685"/>
      <c r="W211" s="150"/>
      <c r="X211" s="418"/>
      <c r="Y211" s="418"/>
      <c r="Z211" s="149"/>
      <c r="AA211" s="418"/>
      <c r="AB211" s="418"/>
      <c r="AC211" s="418"/>
      <c r="AD211" s="273"/>
      <c r="AF211" s="47"/>
      <c r="AG211" s="47"/>
      <c r="AI211" s="258"/>
    </row>
    <row r="212" spans="1:35" ht="15.75" customHeight="1" x14ac:dyDescent="0.25">
      <c r="A212" s="47"/>
      <c r="B212" s="680"/>
      <c r="C212" s="47"/>
      <c r="D212" s="47"/>
      <c r="E212" s="47"/>
      <c r="F212" s="47"/>
      <c r="G212" s="47"/>
      <c r="H212" s="47"/>
      <c r="I212" s="414"/>
      <c r="J212" s="150"/>
      <c r="K212" s="418"/>
      <c r="L212" s="150"/>
      <c r="M212" s="150"/>
      <c r="N212" s="414"/>
      <c r="O212" s="418"/>
      <c r="P212" s="418"/>
      <c r="Q212" s="419"/>
      <c r="R212" s="150"/>
      <c r="T212" s="150"/>
      <c r="U212" s="685"/>
      <c r="V212" s="685"/>
      <c r="W212" s="150"/>
      <c r="X212" s="418"/>
      <c r="Y212" s="418"/>
      <c r="Z212" s="149"/>
      <c r="AA212" s="418"/>
      <c r="AB212" s="418"/>
      <c r="AC212" s="418"/>
      <c r="AD212" s="273"/>
      <c r="AF212" s="47"/>
      <c r="AG212" s="47"/>
      <c r="AI212" s="258"/>
    </row>
    <row r="213" spans="1:35" ht="15.75" customHeight="1" x14ac:dyDescent="0.25">
      <c r="A213" s="47"/>
      <c r="B213" s="680"/>
      <c r="C213" s="47"/>
      <c r="D213" s="47"/>
      <c r="E213" s="47"/>
      <c r="F213" s="47"/>
      <c r="G213" s="47"/>
      <c r="H213" s="47"/>
      <c r="I213" s="414"/>
      <c r="J213" s="150"/>
      <c r="K213" s="418"/>
      <c r="L213" s="150"/>
      <c r="M213" s="150"/>
      <c r="N213" s="414"/>
      <c r="O213" s="418"/>
      <c r="P213" s="418"/>
      <c r="Q213" s="419"/>
      <c r="R213" s="150"/>
      <c r="T213" s="150"/>
      <c r="U213" s="685"/>
      <c r="V213" s="685"/>
      <c r="W213" s="150"/>
      <c r="X213" s="418"/>
      <c r="Y213" s="418"/>
      <c r="Z213" s="149"/>
      <c r="AA213" s="418"/>
      <c r="AB213" s="418"/>
      <c r="AC213" s="418"/>
      <c r="AD213" s="273"/>
      <c r="AF213" s="47"/>
      <c r="AG213" s="47"/>
      <c r="AI213" s="258"/>
    </row>
    <row r="214" spans="1:35" ht="15.75" customHeight="1" x14ac:dyDescent="0.25">
      <c r="A214" s="47"/>
      <c r="B214" s="680"/>
      <c r="C214" s="47"/>
      <c r="D214" s="47"/>
      <c r="E214" s="47"/>
      <c r="F214" s="47"/>
      <c r="G214" s="47"/>
      <c r="H214" s="47"/>
      <c r="I214" s="414"/>
      <c r="J214" s="150"/>
      <c r="K214" s="418"/>
      <c r="L214" s="150"/>
      <c r="M214" s="150"/>
      <c r="N214" s="414"/>
      <c r="O214" s="418"/>
      <c r="P214" s="418"/>
      <c r="Q214" s="419"/>
      <c r="R214" s="150"/>
      <c r="T214" s="150"/>
      <c r="U214" s="685"/>
      <c r="V214" s="685"/>
      <c r="W214" s="150"/>
      <c r="X214" s="418"/>
      <c r="Y214" s="418"/>
      <c r="Z214" s="149"/>
      <c r="AA214" s="418"/>
      <c r="AB214" s="418"/>
      <c r="AC214" s="418"/>
      <c r="AD214" s="273"/>
      <c r="AF214" s="47"/>
      <c r="AG214" s="47"/>
      <c r="AI214" s="258"/>
    </row>
    <row r="215" spans="1:35" ht="15.75" customHeight="1" x14ac:dyDescent="0.25">
      <c r="A215" s="47"/>
      <c r="B215" s="680"/>
      <c r="C215" s="47"/>
      <c r="D215" s="47"/>
      <c r="E215" s="47"/>
      <c r="F215" s="47"/>
      <c r="G215" s="47"/>
      <c r="H215" s="47"/>
      <c r="I215" s="414"/>
      <c r="J215" s="150"/>
      <c r="K215" s="418"/>
      <c r="L215" s="150"/>
      <c r="M215" s="150"/>
      <c r="N215" s="414"/>
      <c r="O215" s="418"/>
      <c r="P215" s="418"/>
      <c r="Q215" s="419"/>
      <c r="R215" s="150"/>
      <c r="T215" s="150"/>
      <c r="U215" s="685"/>
      <c r="V215" s="685"/>
      <c r="W215" s="150"/>
      <c r="X215" s="418"/>
      <c r="Y215" s="418"/>
      <c r="Z215" s="149"/>
      <c r="AA215" s="418"/>
      <c r="AB215" s="418"/>
      <c r="AC215" s="418"/>
      <c r="AD215" s="273"/>
      <c r="AF215" s="47"/>
      <c r="AG215" s="47"/>
      <c r="AI215" s="258"/>
    </row>
    <row r="216" spans="1:35" ht="15.75" customHeight="1" x14ac:dyDescent="0.25">
      <c r="A216" s="47"/>
      <c r="B216" s="680"/>
      <c r="C216" s="47"/>
      <c r="D216" s="47"/>
      <c r="E216" s="47"/>
      <c r="F216" s="47"/>
      <c r="G216" s="47"/>
      <c r="H216" s="47"/>
      <c r="I216" s="414"/>
      <c r="J216" s="150"/>
      <c r="K216" s="418"/>
      <c r="L216" s="150"/>
      <c r="M216" s="150"/>
      <c r="N216" s="414"/>
      <c r="O216" s="418"/>
      <c r="P216" s="418"/>
      <c r="Q216" s="419"/>
      <c r="R216" s="150"/>
      <c r="T216" s="150"/>
      <c r="U216" s="685"/>
      <c r="V216" s="685"/>
      <c r="W216" s="150"/>
      <c r="X216" s="418"/>
      <c r="Y216" s="418"/>
      <c r="Z216" s="149"/>
      <c r="AA216" s="418"/>
      <c r="AB216" s="418"/>
      <c r="AC216" s="418"/>
      <c r="AD216" s="273"/>
      <c r="AF216" s="47"/>
      <c r="AG216" s="47"/>
      <c r="AI216" s="258"/>
    </row>
    <row r="217" spans="1:35" ht="15.75" customHeight="1" x14ac:dyDescent="0.25">
      <c r="A217" s="47"/>
      <c r="B217" s="680"/>
      <c r="C217" s="47"/>
      <c r="D217" s="47"/>
      <c r="E217" s="47"/>
      <c r="F217" s="47"/>
      <c r="G217" s="47"/>
      <c r="H217" s="47"/>
      <c r="I217" s="414"/>
      <c r="J217" s="150"/>
      <c r="K217" s="418"/>
      <c r="L217" s="150"/>
      <c r="M217" s="150"/>
      <c r="N217" s="414"/>
      <c r="O217" s="418"/>
      <c r="P217" s="418"/>
      <c r="Q217" s="419"/>
      <c r="R217" s="150"/>
      <c r="T217" s="150"/>
      <c r="U217" s="685"/>
      <c r="V217" s="685"/>
      <c r="W217" s="150"/>
      <c r="X217" s="418"/>
      <c r="Y217" s="418"/>
      <c r="Z217" s="149"/>
      <c r="AA217" s="418"/>
      <c r="AB217" s="418"/>
      <c r="AC217" s="418"/>
      <c r="AD217" s="273"/>
      <c r="AF217" s="47"/>
      <c r="AG217" s="47"/>
      <c r="AI217" s="258"/>
    </row>
    <row r="218" spans="1:35" ht="15.75" customHeight="1" x14ac:dyDescent="0.25">
      <c r="A218" s="47"/>
      <c r="B218" s="680"/>
      <c r="C218" s="47"/>
      <c r="D218" s="47"/>
      <c r="E218" s="47"/>
      <c r="F218" s="47"/>
      <c r="G218" s="47"/>
      <c r="H218" s="47"/>
      <c r="I218" s="414"/>
      <c r="J218" s="150"/>
      <c r="K218" s="418"/>
      <c r="L218" s="150"/>
      <c r="M218" s="150"/>
      <c r="N218" s="414"/>
      <c r="O218" s="418"/>
      <c r="P218" s="418"/>
      <c r="Q218" s="419"/>
      <c r="R218" s="150"/>
      <c r="T218" s="150"/>
      <c r="U218" s="685"/>
      <c r="V218" s="685"/>
      <c r="W218" s="150"/>
      <c r="X218" s="418"/>
      <c r="Y218" s="418"/>
      <c r="Z218" s="149"/>
      <c r="AA218" s="418"/>
      <c r="AB218" s="418"/>
      <c r="AC218" s="418"/>
      <c r="AD218" s="273"/>
      <c r="AF218" s="47"/>
      <c r="AG218" s="47"/>
      <c r="AI218" s="258"/>
    </row>
    <row r="219" spans="1:35" ht="15.75" customHeight="1" x14ac:dyDescent="0.25">
      <c r="A219" s="47"/>
      <c r="B219" s="680"/>
      <c r="C219" s="47"/>
      <c r="D219" s="47"/>
      <c r="E219" s="47"/>
      <c r="F219" s="47"/>
      <c r="G219" s="47"/>
      <c r="H219" s="47"/>
      <c r="I219" s="414"/>
      <c r="J219" s="150"/>
      <c r="K219" s="418"/>
      <c r="L219" s="150"/>
      <c r="M219" s="150"/>
      <c r="N219" s="414"/>
      <c r="O219" s="418"/>
      <c r="P219" s="418"/>
      <c r="Q219" s="419"/>
      <c r="R219" s="150"/>
      <c r="T219" s="150"/>
      <c r="U219" s="685"/>
      <c r="V219" s="685"/>
      <c r="W219" s="150"/>
      <c r="X219" s="418"/>
      <c r="Y219" s="418"/>
      <c r="Z219" s="149"/>
      <c r="AA219" s="418"/>
      <c r="AB219" s="418"/>
      <c r="AC219" s="418"/>
      <c r="AD219" s="273"/>
      <c r="AF219" s="47"/>
      <c r="AG219" s="47"/>
      <c r="AI219" s="258"/>
    </row>
    <row r="220" spans="1:35" ht="15.75" customHeight="1" x14ac:dyDescent="0.25">
      <c r="A220" s="47"/>
      <c r="B220" s="680"/>
      <c r="C220" s="47"/>
      <c r="D220" s="47"/>
      <c r="E220" s="47"/>
      <c r="F220" s="47"/>
      <c r="G220" s="47"/>
      <c r="H220" s="47"/>
      <c r="I220" s="414"/>
      <c r="J220" s="150"/>
      <c r="K220" s="418"/>
      <c r="L220" s="150"/>
      <c r="M220" s="150"/>
      <c r="N220" s="414"/>
      <c r="O220" s="418"/>
      <c r="P220" s="418"/>
      <c r="Q220" s="419"/>
      <c r="R220" s="150"/>
      <c r="T220" s="150"/>
      <c r="U220" s="685"/>
      <c r="V220" s="685"/>
      <c r="W220" s="150"/>
      <c r="X220" s="418"/>
      <c r="Y220" s="418"/>
      <c r="Z220" s="149"/>
      <c r="AA220" s="418"/>
      <c r="AB220" s="418"/>
      <c r="AC220" s="418"/>
      <c r="AD220" s="273"/>
      <c r="AF220" s="47"/>
      <c r="AG220" s="47"/>
      <c r="AI220" s="258"/>
    </row>
    <row r="221" spans="1:35" ht="15.75" customHeight="1" x14ac:dyDescent="0.25">
      <c r="A221" s="47"/>
      <c r="B221" s="680"/>
      <c r="C221" s="47"/>
      <c r="D221" s="47"/>
      <c r="E221" s="47"/>
      <c r="F221" s="47"/>
      <c r="G221" s="47"/>
      <c r="H221" s="47"/>
      <c r="I221" s="414"/>
      <c r="J221" s="150"/>
      <c r="K221" s="418"/>
      <c r="L221" s="150"/>
      <c r="M221" s="150"/>
      <c r="N221" s="414"/>
      <c r="O221" s="418"/>
      <c r="P221" s="418"/>
      <c r="Q221" s="419"/>
      <c r="R221" s="150"/>
      <c r="T221" s="150"/>
      <c r="U221" s="685"/>
      <c r="V221" s="685"/>
      <c r="W221" s="150"/>
      <c r="X221" s="418"/>
      <c r="Y221" s="418"/>
      <c r="Z221" s="149"/>
      <c r="AA221" s="418"/>
      <c r="AB221" s="418"/>
      <c r="AC221" s="418"/>
      <c r="AD221" s="273"/>
      <c r="AF221" s="47"/>
      <c r="AG221" s="47"/>
      <c r="AI221" s="258"/>
    </row>
    <row r="222" spans="1:35" ht="15.75" customHeight="1" x14ac:dyDescent="0.25">
      <c r="A222" s="47"/>
      <c r="B222" s="680"/>
      <c r="C222" s="47"/>
      <c r="D222" s="47"/>
      <c r="E222" s="47"/>
      <c r="F222" s="47"/>
      <c r="G222" s="47"/>
      <c r="H222" s="47"/>
      <c r="I222" s="414"/>
      <c r="J222" s="150"/>
      <c r="K222" s="418"/>
      <c r="L222" s="150"/>
      <c r="M222" s="150"/>
      <c r="N222" s="414"/>
      <c r="O222" s="418"/>
      <c r="P222" s="418"/>
      <c r="Q222" s="419"/>
      <c r="R222" s="150"/>
      <c r="T222" s="150"/>
      <c r="U222" s="685"/>
      <c r="V222" s="685"/>
      <c r="W222" s="150"/>
      <c r="X222" s="418"/>
      <c r="Y222" s="418"/>
      <c r="Z222" s="149"/>
      <c r="AA222" s="418"/>
      <c r="AB222" s="418"/>
      <c r="AC222" s="418"/>
      <c r="AD222" s="273"/>
      <c r="AF222" s="47"/>
      <c r="AG222" s="47"/>
      <c r="AI222" s="258"/>
    </row>
    <row r="223" spans="1:35" ht="15.75" customHeight="1" x14ac:dyDescent="0.25">
      <c r="A223" s="47"/>
      <c r="B223" s="680"/>
      <c r="C223" s="47"/>
      <c r="D223" s="47"/>
      <c r="E223" s="47"/>
      <c r="F223" s="47"/>
      <c r="G223" s="47"/>
      <c r="H223" s="47"/>
      <c r="I223" s="414"/>
      <c r="J223" s="150"/>
      <c r="K223" s="418"/>
      <c r="L223" s="150"/>
      <c r="M223" s="150"/>
      <c r="N223" s="414"/>
      <c r="O223" s="418"/>
      <c r="P223" s="418"/>
      <c r="Q223" s="419"/>
      <c r="R223" s="150"/>
      <c r="T223" s="150"/>
      <c r="U223" s="685"/>
      <c r="V223" s="685"/>
      <c r="W223" s="150"/>
      <c r="X223" s="418"/>
      <c r="Y223" s="418"/>
      <c r="Z223" s="149"/>
      <c r="AA223" s="418"/>
      <c r="AB223" s="418"/>
      <c r="AC223" s="418"/>
      <c r="AD223" s="273"/>
      <c r="AF223" s="47"/>
      <c r="AG223" s="47"/>
      <c r="AI223" s="258"/>
    </row>
    <row r="224" spans="1:35" ht="15.75" customHeight="1" x14ac:dyDescent="0.25">
      <c r="A224" s="47"/>
      <c r="B224" s="680"/>
      <c r="C224" s="47"/>
      <c r="D224" s="47"/>
      <c r="E224" s="47"/>
      <c r="F224" s="47"/>
      <c r="G224" s="47"/>
      <c r="H224" s="47"/>
      <c r="I224" s="414"/>
      <c r="J224" s="150"/>
      <c r="K224" s="418"/>
      <c r="L224" s="150"/>
      <c r="M224" s="150"/>
      <c r="N224" s="414"/>
      <c r="O224" s="418"/>
      <c r="P224" s="418"/>
      <c r="Q224" s="419"/>
      <c r="R224" s="150"/>
      <c r="T224" s="150"/>
      <c r="U224" s="685"/>
      <c r="V224" s="685"/>
      <c r="W224" s="150"/>
      <c r="X224" s="418"/>
      <c r="Y224" s="418"/>
      <c r="Z224" s="149"/>
      <c r="AA224" s="418"/>
      <c r="AB224" s="418"/>
      <c r="AC224" s="418"/>
      <c r="AD224" s="273"/>
      <c r="AF224" s="47"/>
      <c r="AG224" s="47"/>
      <c r="AI224" s="258"/>
    </row>
    <row r="225" spans="1:35" ht="15.75" customHeight="1" x14ac:dyDescent="0.25">
      <c r="A225" s="47"/>
      <c r="B225" s="680"/>
      <c r="C225" s="47"/>
      <c r="D225" s="47"/>
      <c r="E225" s="47"/>
      <c r="F225" s="47"/>
      <c r="G225" s="47"/>
      <c r="H225" s="47"/>
      <c r="I225" s="414"/>
      <c r="J225" s="150"/>
      <c r="K225" s="418"/>
      <c r="L225" s="150"/>
      <c r="M225" s="150"/>
      <c r="N225" s="414"/>
      <c r="O225" s="418"/>
      <c r="P225" s="418"/>
      <c r="Q225" s="419"/>
      <c r="R225" s="150"/>
      <c r="T225" s="150"/>
      <c r="U225" s="685"/>
      <c r="V225" s="685"/>
      <c r="W225" s="150"/>
      <c r="X225" s="418"/>
      <c r="Y225" s="418"/>
      <c r="Z225" s="149"/>
      <c r="AA225" s="418"/>
      <c r="AB225" s="418"/>
      <c r="AC225" s="418"/>
      <c r="AD225" s="273"/>
      <c r="AF225" s="47"/>
      <c r="AG225" s="47"/>
      <c r="AI225" s="258"/>
    </row>
    <row r="226" spans="1:35" ht="15.75" customHeight="1" x14ac:dyDescent="0.25">
      <c r="A226" s="47"/>
      <c r="B226" s="680"/>
      <c r="C226" s="47"/>
      <c r="D226" s="47"/>
      <c r="E226" s="47"/>
      <c r="F226" s="47"/>
      <c r="G226" s="47"/>
      <c r="H226" s="47"/>
      <c r="I226" s="414"/>
      <c r="J226" s="150"/>
      <c r="K226" s="418"/>
      <c r="L226" s="150"/>
      <c r="M226" s="150"/>
      <c r="N226" s="414"/>
      <c r="O226" s="418"/>
      <c r="P226" s="418"/>
      <c r="Q226" s="419"/>
      <c r="R226" s="150"/>
      <c r="T226" s="150"/>
      <c r="U226" s="685"/>
      <c r="V226" s="685"/>
      <c r="W226" s="150"/>
      <c r="X226" s="418"/>
      <c r="Y226" s="418"/>
      <c r="Z226" s="149"/>
      <c r="AA226" s="418"/>
      <c r="AB226" s="418"/>
      <c r="AC226" s="418"/>
      <c r="AD226" s="273"/>
      <c r="AF226" s="47"/>
      <c r="AG226" s="47"/>
      <c r="AI226" s="258"/>
    </row>
    <row r="227" spans="1:35" ht="15.75" customHeight="1" x14ac:dyDescent="0.25">
      <c r="A227" s="47"/>
      <c r="B227" s="680"/>
      <c r="C227" s="47"/>
      <c r="D227" s="47"/>
      <c r="E227" s="47"/>
      <c r="F227" s="47"/>
      <c r="G227" s="47"/>
      <c r="H227" s="47"/>
      <c r="I227" s="414"/>
      <c r="J227" s="150"/>
      <c r="K227" s="418"/>
      <c r="L227" s="150"/>
      <c r="M227" s="150"/>
      <c r="N227" s="414"/>
      <c r="O227" s="418"/>
      <c r="P227" s="418"/>
      <c r="Q227" s="419"/>
      <c r="R227" s="150"/>
      <c r="T227" s="150"/>
      <c r="U227" s="685"/>
      <c r="V227" s="685"/>
      <c r="W227" s="150"/>
      <c r="X227" s="418"/>
      <c r="Y227" s="418"/>
      <c r="Z227" s="149"/>
      <c r="AA227" s="418"/>
      <c r="AB227" s="418"/>
      <c r="AC227" s="418"/>
      <c r="AD227" s="273"/>
      <c r="AF227" s="47"/>
      <c r="AG227" s="47"/>
      <c r="AI227" s="258"/>
    </row>
    <row r="228" spans="1:35" ht="15.75" customHeight="1" x14ac:dyDescent="0.25">
      <c r="A228" s="47"/>
      <c r="B228" s="680"/>
      <c r="C228" s="47"/>
      <c r="D228" s="47"/>
      <c r="E228" s="47"/>
      <c r="F228" s="47"/>
      <c r="G228" s="47"/>
      <c r="H228" s="47"/>
      <c r="I228" s="414"/>
      <c r="J228" s="150"/>
      <c r="K228" s="418"/>
      <c r="L228" s="150"/>
      <c r="M228" s="150"/>
      <c r="N228" s="414"/>
      <c r="O228" s="418"/>
      <c r="P228" s="418"/>
      <c r="Q228" s="419"/>
      <c r="R228" s="150"/>
      <c r="T228" s="150"/>
      <c r="U228" s="685"/>
      <c r="V228" s="685"/>
      <c r="W228" s="150"/>
      <c r="X228" s="418"/>
      <c r="Y228" s="418"/>
      <c r="Z228" s="149"/>
      <c r="AA228" s="418"/>
      <c r="AB228" s="418"/>
      <c r="AC228" s="418"/>
      <c r="AD228" s="273"/>
      <c r="AF228" s="47"/>
      <c r="AG228" s="47"/>
      <c r="AI228" s="258"/>
    </row>
    <row r="229" spans="1:35" ht="15.75" customHeight="1" x14ac:dyDescent="0.25">
      <c r="A229" s="47"/>
      <c r="B229" s="680"/>
      <c r="C229" s="47"/>
      <c r="D229" s="47"/>
      <c r="E229" s="47"/>
      <c r="F229" s="47"/>
      <c r="G229" s="47"/>
      <c r="H229" s="47"/>
      <c r="I229" s="414"/>
      <c r="J229" s="150"/>
      <c r="K229" s="418"/>
      <c r="L229" s="150"/>
      <c r="M229" s="150"/>
      <c r="N229" s="414"/>
      <c r="O229" s="418"/>
      <c r="P229" s="418"/>
      <c r="Q229" s="419"/>
      <c r="R229" s="150"/>
      <c r="T229" s="150"/>
      <c r="U229" s="685"/>
      <c r="V229" s="685"/>
      <c r="W229" s="150"/>
      <c r="X229" s="418"/>
      <c r="Y229" s="418"/>
      <c r="Z229" s="149"/>
      <c r="AA229" s="418"/>
      <c r="AB229" s="418"/>
      <c r="AC229" s="418"/>
      <c r="AD229" s="273"/>
      <c r="AF229" s="47"/>
      <c r="AG229" s="47"/>
      <c r="AI229" s="258"/>
    </row>
    <row r="230" spans="1:35" ht="15.75" customHeight="1" x14ac:dyDescent="0.25">
      <c r="A230" s="47"/>
      <c r="B230" s="680"/>
      <c r="C230" s="47"/>
      <c r="D230" s="47"/>
      <c r="E230" s="47"/>
      <c r="F230" s="47"/>
      <c r="G230" s="47"/>
      <c r="H230" s="47"/>
      <c r="I230" s="414"/>
      <c r="J230" s="150"/>
      <c r="K230" s="418"/>
      <c r="L230" s="150"/>
      <c r="M230" s="150"/>
      <c r="N230" s="414"/>
      <c r="O230" s="418"/>
      <c r="P230" s="418"/>
      <c r="Q230" s="419"/>
      <c r="R230" s="150"/>
      <c r="T230" s="150"/>
      <c r="U230" s="685"/>
      <c r="V230" s="685"/>
      <c r="W230" s="150"/>
      <c r="X230" s="418"/>
      <c r="Y230" s="418"/>
      <c r="Z230" s="149"/>
      <c r="AA230" s="418"/>
      <c r="AB230" s="418"/>
      <c r="AC230" s="418"/>
      <c r="AD230" s="273"/>
      <c r="AF230" s="47"/>
      <c r="AG230" s="47"/>
      <c r="AI230" s="258"/>
    </row>
    <row r="231" spans="1:35" ht="15.75" customHeight="1" x14ac:dyDescent="0.25">
      <c r="A231" s="47"/>
      <c r="B231" s="680"/>
      <c r="C231" s="47"/>
      <c r="D231" s="47"/>
      <c r="E231" s="47"/>
      <c r="F231" s="47"/>
      <c r="G231" s="47"/>
      <c r="H231" s="47"/>
      <c r="I231" s="414"/>
      <c r="J231" s="150"/>
      <c r="K231" s="418"/>
      <c r="L231" s="150"/>
      <c r="M231" s="150"/>
      <c r="N231" s="414"/>
      <c r="O231" s="418"/>
      <c r="P231" s="418"/>
      <c r="Q231" s="419"/>
      <c r="R231" s="150"/>
      <c r="T231" s="150"/>
      <c r="U231" s="685"/>
      <c r="V231" s="685"/>
      <c r="W231" s="150"/>
      <c r="X231" s="418"/>
      <c r="Y231" s="418"/>
      <c r="Z231" s="149"/>
      <c r="AA231" s="418"/>
      <c r="AB231" s="418"/>
      <c r="AC231" s="418"/>
      <c r="AD231" s="273"/>
      <c r="AF231" s="47"/>
      <c r="AG231" s="47"/>
      <c r="AI231" s="258"/>
    </row>
    <row r="232" spans="1:35" ht="15.75" customHeight="1" x14ac:dyDescent="0.25">
      <c r="A232" s="47"/>
      <c r="B232" s="680"/>
      <c r="C232" s="47"/>
      <c r="D232" s="47"/>
      <c r="E232" s="47"/>
      <c r="F232" s="47"/>
      <c r="G232" s="47"/>
      <c r="H232" s="47"/>
      <c r="I232" s="414"/>
      <c r="J232" s="150"/>
      <c r="K232" s="418"/>
      <c r="L232" s="150"/>
      <c r="M232" s="150"/>
      <c r="N232" s="414"/>
      <c r="O232" s="418"/>
      <c r="P232" s="418"/>
      <c r="Q232" s="419"/>
      <c r="R232" s="150"/>
      <c r="T232" s="150"/>
      <c r="U232" s="685"/>
      <c r="V232" s="685"/>
      <c r="W232" s="150"/>
      <c r="X232" s="418"/>
      <c r="Y232" s="418"/>
      <c r="Z232" s="149"/>
      <c r="AA232" s="418"/>
      <c r="AB232" s="418"/>
      <c r="AC232" s="418"/>
      <c r="AD232" s="273"/>
      <c r="AF232" s="47"/>
      <c r="AG232" s="47"/>
      <c r="AI232" s="258"/>
    </row>
    <row r="233" spans="1:35" ht="15.75" customHeight="1" x14ac:dyDescent="0.25">
      <c r="A233" s="47"/>
      <c r="B233" s="680"/>
      <c r="C233" s="47"/>
      <c r="D233" s="47"/>
      <c r="E233" s="47"/>
      <c r="F233" s="47"/>
      <c r="G233" s="47"/>
      <c r="H233" s="47"/>
      <c r="I233" s="414"/>
      <c r="J233" s="150"/>
      <c r="K233" s="418"/>
      <c r="L233" s="150"/>
      <c r="M233" s="150"/>
      <c r="N233" s="414"/>
      <c r="O233" s="418"/>
      <c r="P233" s="418"/>
      <c r="Q233" s="419"/>
      <c r="R233" s="150"/>
      <c r="T233" s="150"/>
      <c r="U233" s="685"/>
      <c r="V233" s="685"/>
      <c r="W233" s="150"/>
      <c r="X233" s="418"/>
      <c r="Y233" s="418"/>
      <c r="Z233" s="149"/>
      <c r="AA233" s="418"/>
      <c r="AB233" s="418"/>
      <c r="AC233" s="418"/>
      <c r="AD233" s="273"/>
      <c r="AF233" s="47"/>
      <c r="AG233" s="47"/>
      <c r="AI233" s="258"/>
    </row>
    <row r="234" spans="1:35" ht="15.75" customHeight="1" x14ac:dyDescent="0.25">
      <c r="A234" s="47"/>
      <c r="B234" s="680"/>
      <c r="C234" s="47"/>
      <c r="D234" s="47"/>
      <c r="E234" s="47"/>
      <c r="F234" s="47"/>
      <c r="G234" s="47"/>
      <c r="H234" s="47"/>
      <c r="I234" s="414"/>
      <c r="J234" s="150"/>
      <c r="K234" s="418"/>
      <c r="L234" s="150"/>
      <c r="M234" s="150"/>
      <c r="N234" s="414"/>
      <c r="O234" s="418"/>
      <c r="P234" s="418"/>
      <c r="Q234" s="419"/>
      <c r="R234" s="150"/>
      <c r="T234" s="150"/>
      <c r="U234" s="685"/>
      <c r="V234" s="685"/>
      <c r="W234" s="150"/>
      <c r="X234" s="418"/>
      <c r="Y234" s="418"/>
      <c r="Z234" s="149"/>
      <c r="AA234" s="418"/>
      <c r="AB234" s="418"/>
      <c r="AC234" s="418"/>
      <c r="AD234" s="273"/>
      <c r="AF234" s="47"/>
      <c r="AG234" s="47"/>
      <c r="AI234" s="258"/>
    </row>
    <row r="235" spans="1:35" ht="15.75" customHeight="1" x14ac:dyDescent="0.25">
      <c r="A235" s="47"/>
      <c r="B235" s="680"/>
      <c r="C235" s="47"/>
      <c r="D235" s="47"/>
      <c r="E235" s="47"/>
      <c r="F235" s="47"/>
      <c r="G235" s="47"/>
      <c r="H235" s="47"/>
      <c r="I235" s="414"/>
      <c r="J235" s="150"/>
      <c r="K235" s="418"/>
      <c r="L235" s="150"/>
      <c r="M235" s="150"/>
      <c r="N235" s="414"/>
      <c r="O235" s="418"/>
      <c r="P235" s="418"/>
      <c r="Q235" s="419"/>
      <c r="R235" s="150"/>
      <c r="T235" s="150"/>
      <c r="U235" s="685"/>
      <c r="V235" s="685"/>
      <c r="W235" s="150"/>
      <c r="X235" s="418"/>
      <c r="Y235" s="418"/>
      <c r="Z235" s="149"/>
      <c r="AA235" s="418"/>
      <c r="AB235" s="418"/>
      <c r="AC235" s="418"/>
      <c r="AD235" s="273"/>
      <c r="AF235" s="47"/>
      <c r="AG235" s="47"/>
      <c r="AI235" s="258"/>
    </row>
    <row r="236" spans="1:35" ht="15.75" customHeight="1" x14ac:dyDescent="0.25">
      <c r="A236" s="47"/>
      <c r="B236" s="680"/>
      <c r="C236" s="47"/>
      <c r="D236" s="47"/>
      <c r="E236" s="47"/>
      <c r="F236" s="47"/>
      <c r="G236" s="47"/>
      <c r="H236" s="47"/>
      <c r="I236" s="414"/>
      <c r="J236" s="150"/>
      <c r="K236" s="418"/>
      <c r="L236" s="150"/>
      <c r="M236" s="150"/>
      <c r="N236" s="414"/>
      <c r="O236" s="418"/>
      <c r="P236" s="418"/>
      <c r="Q236" s="419"/>
      <c r="R236" s="150"/>
      <c r="T236" s="150"/>
      <c r="U236" s="685"/>
      <c r="V236" s="685"/>
      <c r="W236" s="150"/>
      <c r="X236" s="418"/>
      <c r="Y236" s="418"/>
      <c r="Z236" s="149"/>
      <c r="AA236" s="418"/>
      <c r="AB236" s="418"/>
      <c r="AC236" s="418"/>
      <c r="AD236" s="273"/>
      <c r="AF236" s="47"/>
      <c r="AG236" s="47"/>
      <c r="AI236" s="258"/>
    </row>
    <row r="237" spans="1:35" ht="15.75" customHeight="1" x14ac:dyDescent="0.25">
      <c r="A237" s="47"/>
      <c r="B237" s="680"/>
      <c r="C237" s="47"/>
      <c r="D237" s="47"/>
      <c r="E237" s="47"/>
      <c r="F237" s="47"/>
      <c r="G237" s="47"/>
      <c r="H237" s="47"/>
      <c r="I237" s="414"/>
      <c r="J237" s="150"/>
      <c r="K237" s="418"/>
      <c r="L237" s="150"/>
      <c r="M237" s="150"/>
      <c r="N237" s="414"/>
      <c r="O237" s="418"/>
      <c r="P237" s="418"/>
      <c r="Q237" s="419"/>
      <c r="R237" s="150"/>
      <c r="T237" s="150"/>
      <c r="U237" s="685"/>
      <c r="V237" s="685"/>
      <c r="W237" s="150"/>
      <c r="X237" s="418"/>
      <c r="Y237" s="418"/>
      <c r="Z237" s="149"/>
      <c r="AA237" s="418"/>
      <c r="AB237" s="418"/>
      <c r="AC237" s="418"/>
      <c r="AD237" s="273"/>
      <c r="AF237" s="47"/>
      <c r="AG237" s="47"/>
      <c r="AI237" s="258"/>
    </row>
    <row r="238" spans="1:35" ht="15.75" customHeight="1" x14ac:dyDescent="0.25">
      <c r="A238" s="47"/>
      <c r="B238" s="680"/>
      <c r="C238" s="47"/>
      <c r="D238" s="47"/>
      <c r="E238" s="47"/>
      <c r="F238" s="47"/>
      <c r="G238" s="47"/>
      <c r="H238" s="47"/>
      <c r="I238" s="414"/>
      <c r="J238" s="150"/>
      <c r="K238" s="418"/>
      <c r="L238" s="150"/>
      <c r="M238" s="150"/>
      <c r="N238" s="414"/>
      <c r="O238" s="418"/>
      <c r="P238" s="418"/>
      <c r="Q238" s="419"/>
      <c r="R238" s="150"/>
      <c r="T238" s="150"/>
      <c r="U238" s="685"/>
      <c r="V238" s="685"/>
      <c r="W238" s="150"/>
      <c r="X238" s="418"/>
      <c r="Y238" s="418"/>
      <c r="Z238" s="149"/>
      <c r="AA238" s="418"/>
      <c r="AB238" s="418"/>
      <c r="AC238" s="418"/>
      <c r="AD238" s="273"/>
      <c r="AF238" s="47"/>
      <c r="AG238" s="47"/>
      <c r="AI238" s="258"/>
    </row>
    <row r="239" spans="1:35" ht="15.75" customHeight="1" x14ac:dyDescent="0.25">
      <c r="A239" s="47"/>
      <c r="B239" s="680"/>
      <c r="C239" s="47"/>
      <c r="D239" s="47"/>
      <c r="E239" s="47"/>
      <c r="F239" s="47"/>
      <c r="G239" s="47"/>
      <c r="H239" s="47"/>
      <c r="I239" s="414"/>
      <c r="J239" s="150"/>
      <c r="K239" s="418"/>
      <c r="L239" s="150"/>
      <c r="M239" s="150"/>
      <c r="N239" s="414"/>
      <c r="O239" s="418"/>
      <c r="P239" s="418"/>
      <c r="Q239" s="419"/>
      <c r="R239" s="150"/>
      <c r="T239" s="150"/>
      <c r="U239" s="685"/>
      <c r="V239" s="685"/>
      <c r="W239" s="150"/>
      <c r="X239" s="418"/>
      <c r="Y239" s="418"/>
      <c r="Z239" s="149"/>
      <c r="AA239" s="418"/>
      <c r="AB239" s="418"/>
      <c r="AC239" s="418"/>
      <c r="AD239" s="273"/>
      <c r="AF239" s="47"/>
      <c r="AG239" s="47"/>
      <c r="AI239" s="258"/>
    </row>
    <row r="240" spans="1:35" ht="15.75" customHeight="1" x14ac:dyDescent="0.25">
      <c r="A240" s="47"/>
      <c r="B240" s="680"/>
      <c r="C240" s="47"/>
      <c r="D240" s="47"/>
      <c r="E240" s="47"/>
      <c r="F240" s="47"/>
      <c r="G240" s="47"/>
      <c r="H240" s="47"/>
      <c r="I240" s="414"/>
      <c r="J240" s="150"/>
      <c r="K240" s="418"/>
      <c r="L240" s="150"/>
      <c r="M240" s="150"/>
      <c r="N240" s="414"/>
      <c r="O240" s="418"/>
      <c r="P240" s="418"/>
      <c r="Q240" s="419"/>
      <c r="R240" s="150"/>
      <c r="T240" s="150"/>
      <c r="U240" s="685"/>
      <c r="V240" s="685"/>
      <c r="W240" s="150"/>
      <c r="X240" s="418"/>
      <c r="Y240" s="418"/>
      <c r="Z240" s="149"/>
      <c r="AA240" s="418"/>
      <c r="AB240" s="418"/>
      <c r="AC240" s="418"/>
      <c r="AD240" s="273"/>
      <c r="AF240" s="47"/>
      <c r="AG240" s="47"/>
      <c r="AI240" s="258"/>
    </row>
    <row r="241" spans="1:35" ht="15.75" customHeight="1" x14ac:dyDescent="0.25">
      <c r="A241" s="47"/>
      <c r="B241" s="680"/>
      <c r="C241" s="47"/>
      <c r="D241" s="47"/>
      <c r="E241" s="47"/>
      <c r="F241" s="47"/>
      <c r="G241" s="47"/>
      <c r="H241" s="47"/>
      <c r="I241" s="414"/>
      <c r="J241" s="150"/>
      <c r="K241" s="418"/>
      <c r="L241" s="150"/>
      <c r="M241" s="150"/>
      <c r="N241" s="414"/>
      <c r="O241" s="418"/>
      <c r="P241" s="418"/>
      <c r="Q241" s="419"/>
      <c r="R241" s="150"/>
      <c r="T241" s="150"/>
      <c r="U241" s="685"/>
      <c r="V241" s="685"/>
      <c r="W241" s="150"/>
      <c r="X241" s="418"/>
      <c r="Y241" s="418"/>
      <c r="Z241" s="149"/>
      <c r="AA241" s="418"/>
      <c r="AB241" s="418"/>
      <c r="AC241" s="418"/>
      <c r="AD241" s="273"/>
      <c r="AF241" s="47"/>
      <c r="AG241" s="47"/>
      <c r="AI241" s="258"/>
    </row>
    <row r="242" spans="1:35" ht="15.75" customHeight="1" x14ac:dyDescent="0.25">
      <c r="A242" s="47"/>
      <c r="B242" s="680"/>
      <c r="C242" s="47"/>
      <c r="D242" s="47"/>
      <c r="E242" s="47"/>
      <c r="F242" s="47"/>
      <c r="G242" s="47"/>
      <c r="H242" s="47"/>
      <c r="I242" s="414"/>
      <c r="J242" s="150"/>
      <c r="K242" s="418"/>
      <c r="L242" s="150"/>
      <c r="M242" s="150"/>
      <c r="N242" s="414"/>
      <c r="O242" s="418"/>
      <c r="P242" s="418"/>
      <c r="Q242" s="419"/>
      <c r="R242" s="150"/>
      <c r="T242" s="150"/>
      <c r="U242" s="685"/>
      <c r="V242" s="685"/>
      <c r="W242" s="150"/>
      <c r="X242" s="418"/>
      <c r="Y242" s="418"/>
      <c r="Z242" s="149"/>
      <c r="AA242" s="418"/>
      <c r="AB242" s="418"/>
      <c r="AC242" s="418"/>
      <c r="AD242" s="273"/>
      <c r="AF242" s="47"/>
      <c r="AG242" s="47"/>
      <c r="AI242" s="258"/>
    </row>
    <row r="243" spans="1:35" ht="15.75" customHeight="1" x14ac:dyDescent="0.25">
      <c r="A243" s="47"/>
      <c r="B243" s="680"/>
      <c r="C243" s="47"/>
      <c r="D243" s="47"/>
      <c r="E243" s="47"/>
      <c r="F243" s="47"/>
      <c r="G243" s="47"/>
      <c r="H243" s="47"/>
      <c r="I243" s="414"/>
      <c r="J243" s="150"/>
      <c r="K243" s="418"/>
      <c r="L243" s="150"/>
      <c r="M243" s="150"/>
      <c r="N243" s="414"/>
      <c r="O243" s="418"/>
      <c r="P243" s="418"/>
      <c r="Q243" s="419"/>
      <c r="R243" s="150"/>
      <c r="T243" s="150"/>
      <c r="U243" s="685"/>
      <c r="V243" s="685"/>
      <c r="W243" s="150"/>
      <c r="X243" s="418"/>
      <c r="Y243" s="418"/>
      <c r="Z243" s="149"/>
      <c r="AA243" s="418"/>
      <c r="AB243" s="418"/>
      <c r="AC243" s="418"/>
      <c r="AD243" s="273"/>
      <c r="AF243" s="47"/>
      <c r="AG243" s="47"/>
      <c r="AI243" s="258"/>
    </row>
    <row r="244" spans="1:35" ht="15.75" customHeight="1" x14ac:dyDescent="0.25">
      <c r="A244" s="47"/>
      <c r="B244" s="680"/>
      <c r="C244" s="47"/>
      <c r="D244" s="47"/>
      <c r="E244" s="47"/>
      <c r="F244" s="47"/>
      <c r="G244" s="47"/>
      <c r="H244" s="47"/>
      <c r="I244" s="414"/>
      <c r="J244" s="150"/>
      <c r="K244" s="418"/>
      <c r="L244" s="150"/>
      <c r="M244" s="150"/>
      <c r="N244" s="414"/>
      <c r="O244" s="418"/>
      <c r="P244" s="418"/>
      <c r="Q244" s="419"/>
      <c r="R244" s="150"/>
      <c r="T244" s="150"/>
      <c r="U244" s="685"/>
      <c r="V244" s="685"/>
      <c r="W244" s="150"/>
      <c r="X244" s="418"/>
      <c r="Y244" s="418"/>
      <c r="Z244" s="149"/>
      <c r="AA244" s="418"/>
      <c r="AB244" s="418"/>
      <c r="AC244" s="418"/>
      <c r="AD244" s="273"/>
      <c r="AF244" s="47"/>
      <c r="AG244" s="47"/>
      <c r="AI244" s="258"/>
    </row>
    <row r="245" spans="1:35" ht="15.75" customHeight="1" x14ac:dyDescent="0.25">
      <c r="A245" s="47"/>
      <c r="B245" s="680"/>
      <c r="C245" s="47"/>
      <c r="D245" s="47"/>
      <c r="E245" s="47"/>
      <c r="F245" s="47"/>
      <c r="G245" s="47"/>
      <c r="H245" s="47"/>
      <c r="I245" s="414"/>
      <c r="J245" s="150"/>
      <c r="K245" s="418"/>
      <c r="L245" s="150"/>
      <c r="M245" s="150"/>
      <c r="N245" s="414"/>
      <c r="O245" s="418"/>
      <c r="P245" s="418"/>
      <c r="Q245" s="419"/>
      <c r="R245" s="150"/>
      <c r="T245" s="150"/>
      <c r="U245" s="685"/>
      <c r="V245" s="685"/>
      <c r="W245" s="150"/>
      <c r="X245" s="418"/>
      <c r="Y245" s="418"/>
      <c r="Z245" s="149"/>
      <c r="AA245" s="418"/>
      <c r="AB245" s="418"/>
      <c r="AC245" s="418"/>
      <c r="AD245" s="273"/>
      <c r="AF245" s="47"/>
      <c r="AG245" s="47"/>
      <c r="AI245" s="258"/>
    </row>
    <row r="246" spans="1:35" ht="15.75" customHeight="1" x14ac:dyDescent="0.25">
      <c r="A246" s="47"/>
      <c r="B246" s="680"/>
      <c r="C246" s="47"/>
      <c r="D246" s="47"/>
      <c r="E246" s="47"/>
      <c r="F246" s="47"/>
      <c r="G246" s="47"/>
      <c r="H246" s="47"/>
      <c r="I246" s="414"/>
      <c r="J246" s="150"/>
      <c r="K246" s="418"/>
      <c r="L246" s="150"/>
      <c r="M246" s="150"/>
      <c r="N246" s="414"/>
      <c r="O246" s="418"/>
      <c r="P246" s="418"/>
      <c r="Q246" s="419"/>
      <c r="R246" s="150"/>
      <c r="T246" s="150"/>
      <c r="U246" s="685"/>
      <c r="V246" s="685"/>
      <c r="W246" s="150"/>
      <c r="X246" s="418"/>
      <c r="Y246" s="418"/>
      <c r="Z246" s="149"/>
      <c r="AA246" s="418"/>
      <c r="AB246" s="418"/>
      <c r="AC246" s="418"/>
      <c r="AD246" s="273"/>
      <c r="AF246" s="47"/>
      <c r="AG246" s="47"/>
      <c r="AI246" s="258"/>
    </row>
    <row r="247" spans="1:35" ht="15.75" customHeight="1" x14ac:dyDescent="0.25">
      <c r="A247" s="47"/>
      <c r="B247" s="680"/>
      <c r="C247" s="47"/>
      <c r="D247" s="47"/>
      <c r="E247" s="47"/>
      <c r="F247" s="47"/>
      <c r="G247" s="47"/>
      <c r="H247" s="47"/>
      <c r="I247" s="414"/>
      <c r="J247" s="150"/>
      <c r="K247" s="418"/>
      <c r="L247" s="150"/>
      <c r="M247" s="150"/>
      <c r="N247" s="414"/>
      <c r="O247" s="418"/>
      <c r="P247" s="418"/>
      <c r="Q247" s="419"/>
      <c r="R247" s="150"/>
      <c r="T247" s="150"/>
      <c r="U247" s="685"/>
      <c r="V247" s="685"/>
      <c r="W247" s="150"/>
      <c r="X247" s="418"/>
      <c r="Y247" s="418"/>
      <c r="Z247" s="149"/>
      <c r="AA247" s="418"/>
      <c r="AB247" s="418"/>
      <c r="AC247" s="418"/>
      <c r="AD247" s="273"/>
      <c r="AF247" s="47"/>
      <c r="AG247" s="47"/>
      <c r="AI247" s="258"/>
    </row>
    <row r="248" spans="1:35" ht="15.75" customHeight="1" x14ac:dyDescent="0.25">
      <c r="A248" s="47"/>
      <c r="B248" s="680"/>
      <c r="C248" s="47"/>
      <c r="D248" s="47"/>
      <c r="E248" s="47"/>
      <c r="F248" s="47"/>
      <c r="G248" s="47"/>
      <c r="H248" s="47"/>
      <c r="I248" s="414"/>
      <c r="J248" s="150"/>
      <c r="K248" s="418"/>
      <c r="L248" s="150"/>
      <c r="M248" s="150"/>
      <c r="N248" s="414"/>
      <c r="O248" s="418"/>
      <c r="P248" s="418"/>
      <c r="Q248" s="419"/>
      <c r="R248" s="150"/>
      <c r="T248" s="150"/>
      <c r="U248" s="685"/>
      <c r="V248" s="685"/>
      <c r="W248" s="150"/>
      <c r="X248" s="418"/>
      <c r="Y248" s="418"/>
      <c r="Z248" s="149"/>
      <c r="AA248" s="418"/>
      <c r="AB248" s="418"/>
      <c r="AC248" s="418"/>
      <c r="AD248" s="273"/>
      <c r="AF248" s="47"/>
      <c r="AG248" s="47"/>
      <c r="AI248" s="258"/>
    </row>
    <row r="249" spans="1:35" ht="15.75" customHeight="1" x14ac:dyDescent="0.25">
      <c r="A249" s="47"/>
      <c r="B249" s="680"/>
      <c r="C249" s="47"/>
      <c r="D249" s="47"/>
      <c r="E249" s="47"/>
      <c r="F249" s="47"/>
      <c r="G249" s="47"/>
      <c r="H249" s="47"/>
      <c r="I249" s="414"/>
      <c r="J249" s="150"/>
      <c r="K249" s="418"/>
      <c r="L249" s="150"/>
      <c r="M249" s="150"/>
      <c r="N249" s="414"/>
      <c r="O249" s="418"/>
      <c r="P249" s="418"/>
      <c r="Q249" s="419"/>
      <c r="R249" s="150"/>
      <c r="T249" s="150"/>
      <c r="U249" s="685"/>
      <c r="V249" s="685"/>
      <c r="W249" s="150"/>
      <c r="X249" s="418"/>
      <c r="Y249" s="418"/>
      <c r="Z249" s="149"/>
      <c r="AA249" s="418"/>
      <c r="AB249" s="418"/>
      <c r="AC249" s="418"/>
      <c r="AD249" s="273"/>
      <c r="AF249" s="47"/>
      <c r="AG249" s="47"/>
      <c r="AI249" s="258"/>
    </row>
    <row r="250" spans="1:35" ht="15.75" customHeight="1" x14ac:dyDescent="0.25">
      <c r="A250" s="47"/>
      <c r="B250" s="680"/>
      <c r="C250" s="47"/>
      <c r="D250" s="47"/>
      <c r="E250" s="47"/>
      <c r="F250" s="47"/>
      <c r="G250" s="47"/>
      <c r="H250" s="47"/>
      <c r="I250" s="414"/>
      <c r="J250" s="150"/>
      <c r="K250" s="418"/>
      <c r="L250" s="150"/>
      <c r="M250" s="150"/>
      <c r="N250" s="414"/>
      <c r="O250" s="418"/>
      <c r="P250" s="418"/>
      <c r="Q250" s="419"/>
      <c r="R250" s="150"/>
      <c r="T250" s="150"/>
      <c r="U250" s="685"/>
      <c r="V250" s="685"/>
      <c r="W250" s="150"/>
      <c r="X250" s="418"/>
      <c r="Y250" s="418"/>
      <c r="Z250" s="149"/>
      <c r="AA250" s="418"/>
      <c r="AB250" s="418"/>
      <c r="AC250" s="418"/>
      <c r="AD250" s="273"/>
      <c r="AF250" s="47"/>
      <c r="AG250" s="47"/>
      <c r="AI250" s="258"/>
    </row>
    <row r="251" spans="1:35" ht="15.75" customHeight="1" x14ac:dyDescent="0.25">
      <c r="A251" s="47"/>
      <c r="B251" s="680"/>
      <c r="C251" s="47"/>
      <c r="D251" s="47"/>
      <c r="E251" s="47"/>
      <c r="F251" s="47"/>
      <c r="G251" s="47"/>
      <c r="H251" s="47"/>
      <c r="I251" s="414"/>
      <c r="J251" s="150"/>
      <c r="K251" s="418"/>
      <c r="L251" s="150"/>
      <c r="M251" s="150"/>
      <c r="N251" s="414"/>
      <c r="O251" s="418"/>
      <c r="P251" s="418"/>
      <c r="Q251" s="419"/>
      <c r="R251" s="150"/>
      <c r="T251" s="150"/>
      <c r="U251" s="685"/>
      <c r="V251" s="685"/>
      <c r="W251" s="150"/>
      <c r="X251" s="418"/>
      <c r="Y251" s="418"/>
      <c r="Z251" s="149"/>
      <c r="AA251" s="418"/>
      <c r="AB251" s="418"/>
      <c r="AC251" s="418"/>
      <c r="AD251" s="273"/>
      <c r="AF251" s="47"/>
      <c r="AG251" s="47"/>
      <c r="AI251" s="258"/>
    </row>
    <row r="252" spans="1:35" ht="15.75" customHeight="1" x14ac:dyDescent="0.25">
      <c r="A252" s="47"/>
      <c r="B252" s="680"/>
      <c r="C252" s="47"/>
      <c r="D252" s="47"/>
      <c r="E252" s="47"/>
      <c r="F252" s="47"/>
      <c r="G252" s="47"/>
      <c r="H252" s="47"/>
      <c r="I252" s="414"/>
      <c r="J252" s="150"/>
      <c r="K252" s="418"/>
      <c r="L252" s="150"/>
      <c r="M252" s="150"/>
      <c r="N252" s="414"/>
      <c r="O252" s="418"/>
      <c r="P252" s="418"/>
      <c r="Q252" s="419"/>
      <c r="R252" s="150"/>
      <c r="T252" s="150"/>
      <c r="U252" s="685"/>
      <c r="V252" s="685"/>
      <c r="W252" s="150"/>
      <c r="X252" s="418"/>
      <c r="Y252" s="418"/>
      <c r="Z252" s="149"/>
      <c r="AA252" s="418"/>
      <c r="AB252" s="418"/>
      <c r="AC252" s="418"/>
      <c r="AD252" s="273"/>
      <c r="AF252" s="47"/>
      <c r="AG252" s="47"/>
      <c r="AI252" s="258"/>
    </row>
    <row r="253" spans="1:35" ht="15.75" customHeight="1" x14ac:dyDescent="0.25">
      <c r="A253" s="47"/>
      <c r="B253" s="680"/>
      <c r="C253" s="47"/>
      <c r="D253" s="47"/>
      <c r="E253" s="47"/>
      <c r="F253" s="47"/>
      <c r="G253" s="47"/>
      <c r="H253" s="47"/>
      <c r="I253" s="414"/>
      <c r="J253" s="150"/>
      <c r="K253" s="418"/>
      <c r="L253" s="150"/>
      <c r="M253" s="150"/>
      <c r="N253" s="414"/>
      <c r="O253" s="418"/>
      <c r="P253" s="418"/>
      <c r="Q253" s="419"/>
      <c r="R253" s="150"/>
      <c r="T253" s="150"/>
      <c r="U253" s="685"/>
      <c r="V253" s="685"/>
      <c r="W253" s="150"/>
      <c r="X253" s="418"/>
      <c r="Y253" s="418"/>
      <c r="Z253" s="149"/>
      <c r="AA253" s="418"/>
      <c r="AB253" s="418"/>
      <c r="AC253" s="418"/>
      <c r="AD253" s="273"/>
      <c r="AF253" s="47"/>
      <c r="AG253" s="47"/>
      <c r="AI253" s="258"/>
    </row>
    <row r="254" spans="1:35" ht="15.75" customHeight="1" x14ac:dyDescent="0.25">
      <c r="A254" s="47"/>
      <c r="B254" s="680"/>
      <c r="C254" s="47"/>
      <c r="D254" s="47"/>
      <c r="E254" s="47"/>
      <c r="F254" s="47"/>
      <c r="G254" s="47"/>
      <c r="H254" s="47"/>
      <c r="I254" s="414"/>
      <c r="J254" s="150"/>
      <c r="K254" s="418"/>
      <c r="L254" s="150"/>
      <c r="M254" s="150"/>
      <c r="N254" s="414"/>
      <c r="O254" s="418"/>
      <c r="P254" s="418"/>
      <c r="Q254" s="419"/>
      <c r="R254" s="150"/>
      <c r="T254" s="150"/>
      <c r="U254" s="685"/>
      <c r="V254" s="685"/>
      <c r="W254" s="150"/>
      <c r="X254" s="418"/>
      <c r="Y254" s="418"/>
      <c r="Z254" s="149"/>
      <c r="AA254" s="418"/>
      <c r="AB254" s="418"/>
      <c r="AC254" s="418"/>
      <c r="AD254" s="273"/>
      <c r="AF254" s="47"/>
      <c r="AG254" s="47"/>
      <c r="AI254" s="258"/>
    </row>
    <row r="255" spans="1:35" ht="15.75" customHeight="1" x14ac:dyDescent="0.25">
      <c r="A255" s="47"/>
      <c r="B255" s="680"/>
      <c r="C255" s="47"/>
      <c r="D255" s="47"/>
      <c r="E255" s="47"/>
      <c r="F255" s="47"/>
      <c r="G255" s="47"/>
      <c r="H255" s="47"/>
      <c r="I255" s="414"/>
      <c r="J255" s="150"/>
      <c r="K255" s="418"/>
      <c r="L255" s="150"/>
      <c r="M255" s="150"/>
      <c r="N255" s="414"/>
      <c r="O255" s="418"/>
      <c r="P255" s="418"/>
      <c r="Q255" s="419"/>
      <c r="R255" s="150"/>
      <c r="T255" s="150"/>
      <c r="U255" s="685"/>
      <c r="V255" s="685"/>
      <c r="W255" s="150"/>
      <c r="X255" s="418"/>
      <c r="Y255" s="418"/>
      <c r="Z255" s="149"/>
      <c r="AA255" s="418"/>
      <c r="AB255" s="418"/>
      <c r="AC255" s="418"/>
      <c r="AD255" s="273"/>
      <c r="AF255" s="47"/>
      <c r="AG255" s="47"/>
      <c r="AI255" s="258"/>
    </row>
    <row r="256" spans="1:35" ht="15.75" customHeight="1" x14ac:dyDescent="0.25">
      <c r="A256" s="47"/>
      <c r="B256" s="680"/>
      <c r="C256" s="47"/>
      <c r="D256" s="47"/>
      <c r="E256" s="47"/>
      <c r="F256" s="47"/>
      <c r="G256" s="47"/>
      <c r="H256" s="47"/>
      <c r="I256" s="414"/>
      <c r="J256" s="150"/>
      <c r="K256" s="418"/>
      <c r="L256" s="150"/>
      <c r="M256" s="150"/>
      <c r="N256" s="414"/>
      <c r="O256" s="418"/>
      <c r="P256" s="418"/>
      <c r="Q256" s="419"/>
      <c r="R256" s="150"/>
      <c r="T256" s="150"/>
      <c r="U256" s="685"/>
      <c r="V256" s="685"/>
      <c r="W256" s="150"/>
      <c r="X256" s="418"/>
      <c r="Y256" s="418"/>
      <c r="Z256" s="149"/>
      <c r="AA256" s="418"/>
      <c r="AB256" s="418"/>
      <c r="AC256" s="418"/>
      <c r="AD256" s="273"/>
      <c r="AF256" s="47"/>
      <c r="AG256" s="47"/>
      <c r="AI256" s="258"/>
    </row>
    <row r="257" spans="1:35" ht="15.75" customHeight="1" x14ac:dyDescent="0.25">
      <c r="A257" s="47"/>
      <c r="B257" s="680"/>
      <c r="C257" s="47"/>
      <c r="D257" s="47"/>
      <c r="E257" s="47"/>
      <c r="F257" s="47"/>
      <c r="G257" s="47"/>
      <c r="H257" s="47"/>
      <c r="I257" s="414"/>
      <c r="J257" s="150"/>
      <c r="K257" s="418"/>
      <c r="L257" s="150"/>
      <c r="M257" s="150"/>
      <c r="N257" s="414"/>
      <c r="O257" s="418"/>
      <c r="P257" s="418"/>
      <c r="Q257" s="419"/>
      <c r="R257" s="150"/>
      <c r="T257" s="150"/>
      <c r="U257" s="685"/>
      <c r="V257" s="685"/>
      <c r="W257" s="150"/>
      <c r="X257" s="418"/>
      <c r="Y257" s="418"/>
      <c r="Z257" s="149"/>
      <c r="AA257" s="418"/>
      <c r="AB257" s="418"/>
      <c r="AC257" s="418"/>
      <c r="AD257" s="273"/>
      <c r="AF257" s="47"/>
      <c r="AG257" s="47"/>
      <c r="AI257" s="258"/>
    </row>
    <row r="258" spans="1:35" ht="15.75" customHeight="1" x14ac:dyDescent="0.25">
      <c r="A258" s="47"/>
      <c r="B258" s="680"/>
      <c r="C258" s="47"/>
      <c r="D258" s="47"/>
      <c r="E258" s="47"/>
      <c r="F258" s="47"/>
      <c r="G258" s="47"/>
      <c r="H258" s="47"/>
      <c r="I258" s="414"/>
      <c r="J258" s="150"/>
      <c r="K258" s="418"/>
      <c r="L258" s="150"/>
      <c r="M258" s="150"/>
      <c r="N258" s="414"/>
      <c r="O258" s="418"/>
      <c r="P258" s="418"/>
      <c r="Q258" s="419"/>
      <c r="R258" s="150"/>
      <c r="T258" s="150"/>
      <c r="U258" s="685"/>
      <c r="V258" s="685"/>
      <c r="W258" s="150"/>
      <c r="X258" s="418"/>
      <c r="Y258" s="418"/>
      <c r="Z258" s="149"/>
      <c r="AA258" s="418"/>
      <c r="AB258" s="418"/>
      <c r="AC258" s="418"/>
      <c r="AD258" s="273"/>
      <c r="AF258" s="47"/>
      <c r="AG258" s="47"/>
      <c r="AI258" s="258"/>
    </row>
    <row r="259" spans="1:35" ht="15.75" customHeight="1" x14ac:dyDescent="0.25">
      <c r="A259" s="47"/>
      <c r="B259" s="680"/>
      <c r="C259" s="47"/>
      <c r="D259" s="47"/>
      <c r="E259" s="47"/>
      <c r="F259" s="47"/>
      <c r="G259" s="47"/>
      <c r="H259" s="47"/>
      <c r="I259" s="414"/>
      <c r="J259" s="150"/>
      <c r="K259" s="418"/>
      <c r="L259" s="150"/>
      <c r="M259" s="150"/>
      <c r="N259" s="414"/>
      <c r="O259" s="418"/>
      <c r="P259" s="418"/>
      <c r="Q259" s="419"/>
      <c r="R259" s="150"/>
      <c r="T259" s="150"/>
      <c r="U259" s="685"/>
      <c r="V259" s="685"/>
      <c r="W259" s="150"/>
      <c r="X259" s="418"/>
      <c r="Y259" s="418"/>
      <c r="Z259" s="149"/>
      <c r="AA259" s="418"/>
      <c r="AB259" s="418"/>
      <c r="AC259" s="418"/>
      <c r="AD259" s="273"/>
      <c r="AF259" s="47"/>
      <c r="AG259" s="47"/>
      <c r="AI259" s="258"/>
    </row>
    <row r="260" spans="1:35" ht="15.75" customHeight="1" x14ac:dyDescent="0.25">
      <c r="A260" s="47"/>
      <c r="B260" s="680"/>
      <c r="C260" s="47"/>
      <c r="D260" s="47"/>
      <c r="E260" s="47"/>
      <c r="F260" s="47"/>
      <c r="G260" s="47"/>
      <c r="H260" s="47"/>
      <c r="I260" s="414"/>
      <c r="J260" s="150"/>
      <c r="K260" s="418"/>
      <c r="L260" s="150"/>
      <c r="M260" s="150"/>
      <c r="N260" s="414"/>
      <c r="O260" s="418"/>
      <c r="P260" s="418"/>
      <c r="Q260" s="419"/>
      <c r="R260" s="150"/>
      <c r="T260" s="150"/>
      <c r="U260" s="685"/>
      <c r="V260" s="685"/>
      <c r="W260" s="150"/>
      <c r="X260" s="418"/>
      <c r="Y260" s="418"/>
      <c r="Z260" s="149"/>
      <c r="AA260" s="418"/>
      <c r="AB260" s="418"/>
      <c r="AC260" s="418"/>
      <c r="AD260" s="273"/>
      <c r="AF260" s="47"/>
      <c r="AG260" s="47"/>
      <c r="AI260" s="258"/>
    </row>
    <row r="261" spans="1:35" ht="15.75" customHeight="1" x14ac:dyDescent="0.25">
      <c r="A261" s="47"/>
      <c r="B261" s="680"/>
      <c r="C261" s="47"/>
      <c r="D261" s="47"/>
      <c r="E261" s="47"/>
      <c r="F261" s="47"/>
      <c r="G261" s="47"/>
      <c r="H261" s="47"/>
      <c r="I261" s="414"/>
      <c r="J261" s="150"/>
      <c r="K261" s="418"/>
      <c r="L261" s="150"/>
      <c r="M261" s="150"/>
      <c r="N261" s="414"/>
      <c r="O261" s="418"/>
      <c r="P261" s="418"/>
      <c r="Q261" s="419"/>
      <c r="R261" s="150"/>
      <c r="T261" s="150"/>
      <c r="U261" s="685"/>
      <c r="V261" s="685"/>
      <c r="W261" s="150"/>
      <c r="X261" s="418"/>
      <c r="Y261" s="418"/>
      <c r="Z261" s="149"/>
      <c r="AA261" s="418"/>
      <c r="AB261" s="418"/>
      <c r="AC261" s="418"/>
      <c r="AD261" s="273"/>
      <c r="AF261" s="47"/>
      <c r="AG261" s="47"/>
      <c r="AI261" s="258"/>
    </row>
    <row r="262" spans="1:35" ht="15.75" customHeight="1" x14ac:dyDescent="0.25">
      <c r="A262" s="47"/>
      <c r="B262" s="680"/>
      <c r="C262" s="47"/>
      <c r="D262" s="47"/>
      <c r="E262" s="47"/>
      <c r="F262" s="47"/>
      <c r="G262" s="47"/>
      <c r="H262" s="47"/>
      <c r="I262" s="414"/>
      <c r="J262" s="150"/>
      <c r="K262" s="418"/>
      <c r="L262" s="150"/>
      <c r="M262" s="150"/>
      <c r="N262" s="414"/>
      <c r="O262" s="418"/>
      <c r="P262" s="418"/>
      <c r="Q262" s="419"/>
      <c r="R262" s="150"/>
      <c r="T262" s="150"/>
      <c r="U262" s="685"/>
      <c r="V262" s="685"/>
      <c r="W262" s="150"/>
      <c r="X262" s="418"/>
      <c r="Y262" s="418"/>
      <c r="Z262" s="149"/>
      <c r="AA262" s="418"/>
      <c r="AB262" s="418"/>
      <c r="AC262" s="418"/>
      <c r="AD262" s="273"/>
      <c r="AF262" s="47"/>
      <c r="AG262" s="47"/>
      <c r="AI262" s="258"/>
    </row>
    <row r="263" spans="1:35" ht="15.75" customHeight="1" x14ac:dyDescent="0.25">
      <c r="A263" s="47"/>
      <c r="B263" s="680"/>
      <c r="C263" s="47"/>
      <c r="D263" s="47"/>
      <c r="E263" s="47"/>
      <c r="F263" s="47"/>
      <c r="G263" s="47"/>
      <c r="H263" s="47"/>
      <c r="I263" s="414"/>
      <c r="J263" s="150"/>
      <c r="K263" s="418"/>
      <c r="L263" s="150"/>
      <c r="M263" s="150"/>
      <c r="N263" s="414"/>
      <c r="O263" s="418"/>
      <c r="P263" s="418"/>
      <c r="Q263" s="419"/>
      <c r="R263" s="150"/>
      <c r="T263" s="150"/>
      <c r="U263" s="685"/>
      <c r="V263" s="685"/>
      <c r="W263" s="150"/>
      <c r="X263" s="418"/>
      <c r="Y263" s="418"/>
      <c r="Z263" s="149"/>
      <c r="AA263" s="418"/>
      <c r="AB263" s="418"/>
      <c r="AC263" s="418"/>
      <c r="AD263" s="273"/>
      <c r="AF263" s="47"/>
      <c r="AG263" s="47"/>
      <c r="AI263" s="258"/>
    </row>
    <row r="264" spans="1:35" ht="15.75" customHeight="1" x14ac:dyDescent="0.25">
      <c r="A264" s="47"/>
      <c r="B264" s="680"/>
      <c r="C264" s="47"/>
      <c r="D264" s="47"/>
      <c r="E264" s="47"/>
      <c r="F264" s="47"/>
      <c r="G264" s="47"/>
      <c r="H264" s="47"/>
      <c r="I264" s="414"/>
      <c r="J264" s="150"/>
      <c r="K264" s="418"/>
      <c r="L264" s="150"/>
      <c r="M264" s="150"/>
      <c r="N264" s="414"/>
      <c r="O264" s="418"/>
      <c r="P264" s="418"/>
      <c r="Q264" s="419"/>
      <c r="R264" s="150"/>
      <c r="T264" s="150"/>
      <c r="U264" s="685"/>
      <c r="V264" s="685"/>
      <c r="W264" s="150"/>
      <c r="X264" s="418"/>
      <c r="Y264" s="418"/>
      <c r="Z264" s="149"/>
      <c r="AA264" s="418"/>
      <c r="AB264" s="418"/>
      <c r="AC264" s="418"/>
      <c r="AD264" s="273"/>
      <c r="AF264" s="47"/>
      <c r="AG264" s="47"/>
      <c r="AI264" s="258"/>
    </row>
    <row r="265" spans="1:35" ht="15.75" customHeight="1" x14ac:dyDescent="0.25">
      <c r="A265" s="47"/>
      <c r="B265" s="680"/>
      <c r="C265" s="47"/>
      <c r="D265" s="47"/>
      <c r="E265" s="47"/>
      <c r="F265" s="47"/>
      <c r="G265" s="47"/>
      <c r="H265" s="47"/>
      <c r="I265" s="414"/>
      <c r="J265" s="150"/>
      <c r="K265" s="418"/>
      <c r="L265" s="150"/>
      <c r="M265" s="150"/>
      <c r="N265" s="414"/>
      <c r="O265" s="418"/>
      <c r="P265" s="418"/>
      <c r="Q265" s="419"/>
      <c r="R265" s="150"/>
      <c r="T265" s="150"/>
      <c r="U265" s="685"/>
      <c r="V265" s="685"/>
      <c r="W265" s="150"/>
      <c r="X265" s="418"/>
      <c r="Y265" s="418"/>
      <c r="Z265" s="149"/>
      <c r="AA265" s="418"/>
      <c r="AB265" s="418"/>
      <c r="AC265" s="418"/>
      <c r="AD265" s="273"/>
      <c r="AF265" s="47"/>
      <c r="AG265" s="47"/>
      <c r="AI265" s="258"/>
    </row>
    <row r="266" spans="1:35" ht="15.75" customHeight="1" x14ac:dyDescent="0.25">
      <c r="A266" s="47"/>
      <c r="B266" s="680"/>
      <c r="C266" s="47"/>
      <c r="D266" s="47"/>
      <c r="E266" s="47"/>
      <c r="F266" s="47"/>
      <c r="G266" s="47"/>
      <c r="H266" s="47"/>
      <c r="I266" s="414"/>
      <c r="J266" s="150"/>
      <c r="K266" s="418"/>
      <c r="L266" s="150"/>
      <c r="M266" s="150"/>
      <c r="N266" s="414"/>
      <c r="O266" s="418"/>
      <c r="P266" s="418"/>
      <c r="Q266" s="419"/>
      <c r="R266" s="150"/>
      <c r="T266" s="150"/>
      <c r="U266" s="685"/>
      <c r="V266" s="685"/>
      <c r="W266" s="150"/>
      <c r="X266" s="418"/>
      <c r="Y266" s="418"/>
      <c r="Z266" s="149"/>
      <c r="AA266" s="418"/>
      <c r="AB266" s="418"/>
      <c r="AC266" s="418"/>
      <c r="AD266" s="273"/>
      <c r="AF266" s="47"/>
      <c r="AG266" s="47"/>
      <c r="AI266" s="258"/>
    </row>
    <row r="267" spans="1:35" ht="15.75" customHeight="1" x14ac:dyDescent="0.25">
      <c r="A267" s="47"/>
      <c r="B267" s="680"/>
      <c r="C267" s="47"/>
      <c r="D267" s="47"/>
      <c r="E267" s="47"/>
      <c r="F267" s="47"/>
      <c r="G267" s="47"/>
      <c r="H267" s="47"/>
      <c r="I267" s="414"/>
      <c r="J267" s="150"/>
      <c r="K267" s="418"/>
      <c r="L267" s="150"/>
      <c r="M267" s="150"/>
      <c r="N267" s="414"/>
      <c r="O267" s="418"/>
      <c r="P267" s="418"/>
      <c r="Q267" s="419"/>
      <c r="R267" s="150"/>
      <c r="T267" s="150"/>
      <c r="U267" s="685"/>
      <c r="V267" s="685"/>
      <c r="W267" s="150"/>
      <c r="X267" s="418"/>
      <c r="Y267" s="418"/>
      <c r="Z267" s="149"/>
      <c r="AA267" s="418"/>
      <c r="AB267" s="418"/>
      <c r="AC267" s="418"/>
      <c r="AD267" s="273"/>
      <c r="AF267" s="47"/>
      <c r="AG267" s="47"/>
      <c r="AI267" s="258"/>
    </row>
    <row r="268" spans="1:35" ht="15.75" customHeight="1" x14ac:dyDescent="0.25">
      <c r="A268" s="47"/>
      <c r="B268" s="680"/>
      <c r="C268" s="47"/>
      <c r="D268" s="47"/>
      <c r="E268" s="47"/>
      <c r="F268" s="47"/>
      <c r="G268" s="47"/>
      <c r="H268" s="47"/>
      <c r="I268" s="414"/>
      <c r="J268" s="150"/>
      <c r="K268" s="418"/>
      <c r="L268" s="150"/>
      <c r="M268" s="150"/>
      <c r="N268" s="414"/>
      <c r="O268" s="418"/>
      <c r="P268" s="418"/>
      <c r="Q268" s="419"/>
      <c r="R268" s="150"/>
      <c r="T268" s="150"/>
      <c r="U268" s="685"/>
      <c r="V268" s="685"/>
      <c r="W268" s="150"/>
      <c r="X268" s="418"/>
      <c r="Y268" s="418"/>
      <c r="Z268" s="149"/>
      <c r="AA268" s="418"/>
      <c r="AB268" s="418"/>
      <c r="AC268" s="418"/>
      <c r="AD268" s="273"/>
      <c r="AF268" s="47"/>
      <c r="AG268" s="47"/>
      <c r="AI268" s="258"/>
    </row>
    <row r="269" spans="1:35" ht="15.75" customHeight="1" x14ac:dyDescent="0.25">
      <c r="A269" s="47"/>
      <c r="B269" s="680"/>
      <c r="C269" s="47"/>
      <c r="D269" s="47"/>
      <c r="E269" s="47"/>
      <c r="F269" s="47"/>
      <c r="G269" s="47"/>
      <c r="H269" s="47"/>
      <c r="I269" s="414"/>
      <c r="J269" s="150"/>
      <c r="K269" s="418"/>
      <c r="L269" s="150"/>
      <c r="M269" s="150"/>
      <c r="N269" s="414"/>
      <c r="O269" s="418"/>
      <c r="P269" s="418"/>
      <c r="Q269" s="419"/>
      <c r="R269" s="150"/>
      <c r="T269" s="150"/>
      <c r="U269" s="685"/>
      <c r="V269" s="685"/>
      <c r="W269" s="150"/>
      <c r="X269" s="418"/>
      <c r="Y269" s="418"/>
      <c r="Z269" s="149"/>
      <c r="AA269" s="418"/>
      <c r="AB269" s="418"/>
      <c r="AC269" s="418"/>
      <c r="AD269" s="273"/>
      <c r="AF269" s="47"/>
      <c r="AG269" s="47"/>
      <c r="AI269" s="258"/>
    </row>
    <row r="270" spans="1:35" ht="15.75" customHeight="1" x14ac:dyDescent="0.25">
      <c r="A270" s="47"/>
      <c r="B270" s="680"/>
      <c r="C270" s="47"/>
      <c r="D270" s="47"/>
      <c r="E270" s="47"/>
      <c r="F270" s="47"/>
      <c r="G270" s="47"/>
      <c r="H270" s="47"/>
      <c r="I270" s="414"/>
      <c r="J270" s="150"/>
      <c r="K270" s="418"/>
      <c r="L270" s="150"/>
      <c r="M270" s="150"/>
      <c r="N270" s="414"/>
      <c r="O270" s="418"/>
      <c r="P270" s="418"/>
      <c r="Q270" s="419"/>
      <c r="R270" s="150"/>
      <c r="T270" s="150"/>
      <c r="U270" s="685"/>
      <c r="V270" s="685"/>
      <c r="W270" s="150"/>
      <c r="X270" s="418"/>
      <c r="Y270" s="418"/>
      <c r="Z270" s="149"/>
      <c r="AA270" s="418"/>
      <c r="AB270" s="418"/>
      <c r="AC270" s="418"/>
      <c r="AD270" s="273"/>
      <c r="AF270" s="47"/>
      <c r="AG270" s="47"/>
      <c r="AI270" s="258"/>
    </row>
    <row r="271" spans="1:35" ht="15.75" customHeight="1" x14ac:dyDescent="0.25">
      <c r="A271" s="47"/>
      <c r="B271" s="680"/>
      <c r="C271" s="47"/>
      <c r="D271" s="47"/>
      <c r="E271" s="47"/>
      <c r="F271" s="47"/>
      <c r="G271" s="47"/>
      <c r="H271" s="47"/>
      <c r="I271" s="414"/>
      <c r="J271" s="150"/>
      <c r="K271" s="418"/>
      <c r="L271" s="150"/>
      <c r="M271" s="150"/>
      <c r="N271" s="414"/>
      <c r="O271" s="418"/>
      <c r="P271" s="418"/>
      <c r="Q271" s="419"/>
      <c r="R271" s="150"/>
      <c r="T271" s="150"/>
      <c r="U271" s="685"/>
      <c r="V271" s="685"/>
      <c r="W271" s="150"/>
      <c r="X271" s="418"/>
      <c r="Y271" s="418"/>
      <c r="Z271" s="149"/>
      <c r="AA271" s="418"/>
      <c r="AB271" s="418"/>
      <c r="AC271" s="418"/>
      <c r="AD271" s="273"/>
      <c r="AF271" s="47"/>
      <c r="AG271" s="47"/>
      <c r="AI271" s="258"/>
    </row>
    <row r="272" spans="1:35" ht="15.75" customHeight="1" x14ac:dyDescent="0.25">
      <c r="A272" s="47"/>
      <c r="B272" s="680"/>
      <c r="C272" s="47"/>
      <c r="D272" s="47"/>
      <c r="E272" s="47"/>
      <c r="F272" s="47"/>
      <c r="G272" s="47"/>
      <c r="H272" s="47"/>
      <c r="I272" s="414"/>
      <c r="J272" s="150"/>
      <c r="K272" s="418"/>
      <c r="L272" s="150"/>
      <c r="M272" s="150"/>
      <c r="N272" s="414"/>
      <c r="O272" s="418"/>
      <c r="P272" s="418"/>
      <c r="Q272" s="419"/>
      <c r="R272" s="150"/>
      <c r="T272" s="150"/>
      <c r="U272" s="685"/>
      <c r="V272" s="685"/>
      <c r="W272" s="150"/>
      <c r="X272" s="418"/>
      <c r="Y272" s="418"/>
      <c r="Z272" s="149"/>
      <c r="AA272" s="418"/>
      <c r="AB272" s="418"/>
      <c r="AC272" s="418"/>
      <c r="AD272" s="273"/>
      <c r="AF272" s="47"/>
      <c r="AG272" s="47"/>
      <c r="AI272" s="258"/>
    </row>
    <row r="273" spans="1:35" ht="15.75" customHeight="1" x14ac:dyDescent="0.25">
      <c r="A273" s="47"/>
      <c r="B273" s="680"/>
      <c r="C273" s="47"/>
      <c r="D273" s="47"/>
      <c r="E273" s="47"/>
      <c r="F273" s="47"/>
      <c r="G273" s="47"/>
      <c r="H273" s="47"/>
      <c r="I273" s="414"/>
      <c r="J273" s="150"/>
      <c r="K273" s="418"/>
      <c r="L273" s="150"/>
      <c r="M273" s="150"/>
      <c r="N273" s="414"/>
      <c r="O273" s="418"/>
      <c r="P273" s="418"/>
      <c r="Q273" s="419"/>
      <c r="R273" s="150"/>
      <c r="T273" s="150"/>
      <c r="U273" s="685"/>
      <c r="V273" s="685"/>
      <c r="W273" s="150"/>
      <c r="X273" s="418"/>
      <c r="Y273" s="418"/>
      <c r="Z273" s="149"/>
      <c r="AA273" s="418"/>
      <c r="AB273" s="418"/>
      <c r="AC273" s="418"/>
      <c r="AD273" s="273"/>
      <c r="AF273" s="47"/>
      <c r="AG273" s="47"/>
      <c r="AI273" s="258"/>
    </row>
    <row r="274" spans="1:35" ht="15.75" customHeight="1" x14ac:dyDescent="0.25">
      <c r="A274" s="47"/>
      <c r="B274" s="680"/>
      <c r="C274" s="47"/>
      <c r="D274" s="47"/>
      <c r="E274" s="47"/>
      <c r="F274" s="47"/>
      <c r="G274" s="47"/>
      <c r="H274" s="47"/>
      <c r="I274" s="414"/>
      <c r="J274" s="150"/>
      <c r="K274" s="418"/>
      <c r="L274" s="150"/>
      <c r="M274" s="150"/>
      <c r="N274" s="414"/>
      <c r="O274" s="418"/>
      <c r="P274" s="418"/>
      <c r="Q274" s="419"/>
      <c r="R274" s="150"/>
      <c r="T274" s="150"/>
      <c r="U274" s="685"/>
      <c r="V274" s="685"/>
      <c r="W274" s="150"/>
      <c r="X274" s="418"/>
      <c r="Y274" s="418"/>
      <c r="Z274" s="149"/>
      <c r="AA274" s="418"/>
      <c r="AB274" s="418"/>
      <c r="AC274" s="418"/>
      <c r="AD274" s="273"/>
      <c r="AF274" s="47"/>
      <c r="AG274" s="47"/>
      <c r="AI274" s="258"/>
    </row>
    <row r="275" spans="1:35" ht="15.75" customHeight="1" x14ac:dyDescent="0.25">
      <c r="A275" s="47"/>
      <c r="B275" s="680"/>
      <c r="C275" s="47"/>
      <c r="D275" s="47"/>
      <c r="E275" s="47"/>
      <c r="F275" s="47"/>
      <c r="G275" s="47"/>
      <c r="H275" s="47"/>
      <c r="I275" s="414"/>
      <c r="J275" s="150"/>
      <c r="K275" s="418"/>
      <c r="L275" s="150"/>
      <c r="M275" s="150"/>
      <c r="N275" s="414"/>
      <c r="O275" s="418"/>
      <c r="P275" s="418"/>
      <c r="Q275" s="419"/>
      <c r="R275" s="150"/>
      <c r="T275" s="150"/>
      <c r="U275" s="685"/>
      <c r="V275" s="685"/>
      <c r="W275" s="150"/>
      <c r="X275" s="418"/>
      <c r="Y275" s="418"/>
      <c r="Z275" s="149"/>
      <c r="AA275" s="418"/>
      <c r="AB275" s="418"/>
      <c r="AC275" s="418"/>
      <c r="AD275" s="273"/>
      <c r="AF275" s="47"/>
      <c r="AG275" s="47"/>
      <c r="AI275" s="258"/>
    </row>
    <row r="276" spans="1:35" ht="15.75" customHeight="1" x14ac:dyDescent="0.25">
      <c r="A276" s="47"/>
      <c r="B276" s="680"/>
      <c r="C276" s="47"/>
      <c r="D276" s="47"/>
      <c r="E276" s="47"/>
      <c r="F276" s="47"/>
      <c r="G276" s="47"/>
      <c r="H276" s="47"/>
      <c r="I276" s="414"/>
      <c r="J276" s="150"/>
      <c r="K276" s="418"/>
      <c r="L276" s="150"/>
      <c r="M276" s="150"/>
      <c r="N276" s="414"/>
      <c r="O276" s="418"/>
      <c r="P276" s="418"/>
      <c r="Q276" s="419"/>
      <c r="R276" s="150"/>
      <c r="T276" s="150"/>
      <c r="U276" s="685"/>
      <c r="V276" s="685"/>
      <c r="W276" s="150"/>
      <c r="X276" s="418"/>
      <c r="Y276" s="418"/>
      <c r="Z276" s="149"/>
      <c r="AA276" s="418"/>
      <c r="AB276" s="418"/>
      <c r="AC276" s="418"/>
      <c r="AD276" s="273"/>
      <c r="AF276" s="47"/>
      <c r="AG276" s="47"/>
      <c r="AI276" s="258"/>
    </row>
    <row r="277" spans="1:35" ht="15.75" customHeight="1" x14ac:dyDescent="0.25">
      <c r="A277" s="47"/>
      <c r="B277" s="680"/>
      <c r="C277" s="47"/>
      <c r="D277" s="47"/>
      <c r="E277" s="47"/>
      <c r="F277" s="47"/>
      <c r="G277" s="47"/>
      <c r="H277" s="47"/>
      <c r="I277" s="414"/>
      <c r="J277" s="150"/>
      <c r="K277" s="418"/>
      <c r="L277" s="150"/>
      <c r="M277" s="150"/>
      <c r="N277" s="414"/>
      <c r="O277" s="418"/>
      <c r="P277" s="418"/>
      <c r="Q277" s="419"/>
      <c r="R277" s="150"/>
      <c r="T277" s="150"/>
      <c r="U277" s="685"/>
      <c r="V277" s="685"/>
      <c r="W277" s="150"/>
      <c r="X277" s="418"/>
      <c r="Y277" s="418"/>
      <c r="Z277" s="149"/>
      <c r="AA277" s="418"/>
      <c r="AB277" s="418"/>
      <c r="AC277" s="418"/>
      <c r="AD277" s="273"/>
      <c r="AF277" s="47"/>
      <c r="AG277" s="47"/>
      <c r="AI277" s="258"/>
    </row>
    <row r="278" spans="1:35" ht="15.75" customHeight="1" x14ac:dyDescent="0.25">
      <c r="A278" s="47"/>
      <c r="B278" s="680"/>
      <c r="C278" s="47"/>
      <c r="D278" s="47"/>
      <c r="E278" s="47"/>
      <c r="F278" s="47"/>
      <c r="G278" s="47"/>
      <c r="H278" s="47"/>
      <c r="I278" s="414"/>
      <c r="J278" s="150"/>
      <c r="K278" s="418"/>
      <c r="L278" s="150"/>
      <c r="M278" s="150"/>
      <c r="N278" s="414"/>
      <c r="O278" s="418"/>
      <c r="P278" s="418"/>
      <c r="Q278" s="419"/>
      <c r="R278" s="150"/>
      <c r="T278" s="150"/>
      <c r="U278" s="685"/>
      <c r="V278" s="685"/>
      <c r="W278" s="150"/>
      <c r="X278" s="418"/>
      <c r="Y278" s="418"/>
      <c r="Z278" s="149"/>
      <c r="AA278" s="418"/>
      <c r="AB278" s="418"/>
      <c r="AC278" s="418"/>
      <c r="AD278" s="273"/>
      <c r="AF278" s="47"/>
      <c r="AG278" s="47"/>
      <c r="AI278" s="258"/>
    </row>
    <row r="279" spans="1:35" ht="15.75" customHeight="1" x14ac:dyDescent="0.25">
      <c r="A279" s="47"/>
      <c r="B279" s="680"/>
      <c r="C279" s="47"/>
      <c r="D279" s="47"/>
      <c r="E279" s="47"/>
      <c r="F279" s="47"/>
      <c r="G279" s="47"/>
      <c r="H279" s="47"/>
      <c r="I279" s="414"/>
      <c r="J279" s="150"/>
      <c r="K279" s="418"/>
      <c r="L279" s="150"/>
      <c r="M279" s="150"/>
      <c r="N279" s="414"/>
      <c r="O279" s="418"/>
      <c r="P279" s="418"/>
      <c r="Q279" s="419"/>
      <c r="R279" s="150"/>
      <c r="T279" s="150"/>
      <c r="U279" s="685"/>
      <c r="V279" s="685"/>
      <c r="W279" s="150"/>
      <c r="X279" s="418"/>
      <c r="Y279" s="418"/>
      <c r="Z279" s="149"/>
      <c r="AA279" s="418"/>
      <c r="AB279" s="418"/>
      <c r="AC279" s="418"/>
      <c r="AD279" s="273"/>
      <c r="AF279" s="47"/>
      <c r="AG279" s="47"/>
      <c r="AI279" s="258"/>
    </row>
    <row r="280" spans="1:35" ht="15.75" customHeight="1" x14ac:dyDescent="0.25">
      <c r="A280" s="47"/>
      <c r="B280" s="680"/>
      <c r="C280" s="47"/>
      <c r="D280" s="47"/>
      <c r="E280" s="47"/>
      <c r="F280" s="47"/>
      <c r="G280" s="47"/>
      <c r="H280" s="47"/>
      <c r="I280" s="414"/>
      <c r="J280" s="150"/>
      <c r="K280" s="418"/>
      <c r="L280" s="150"/>
      <c r="M280" s="150"/>
      <c r="N280" s="414"/>
      <c r="O280" s="418"/>
      <c r="P280" s="418"/>
      <c r="Q280" s="419"/>
      <c r="R280" s="150"/>
      <c r="T280" s="150"/>
      <c r="U280" s="685"/>
      <c r="V280" s="685"/>
      <c r="W280" s="150"/>
      <c r="X280" s="418"/>
      <c r="Y280" s="418"/>
      <c r="Z280" s="149"/>
      <c r="AA280" s="418"/>
      <c r="AB280" s="418"/>
      <c r="AC280" s="418"/>
      <c r="AD280" s="273"/>
      <c r="AF280" s="47"/>
      <c r="AG280" s="47"/>
      <c r="AI280" s="258"/>
    </row>
    <row r="281" spans="1:35" ht="15.75" customHeight="1" x14ac:dyDescent="0.25">
      <c r="A281" s="47"/>
      <c r="B281" s="680"/>
      <c r="C281" s="47"/>
      <c r="D281" s="47"/>
      <c r="E281" s="47"/>
      <c r="F281" s="47"/>
      <c r="G281" s="47"/>
      <c r="H281" s="47"/>
      <c r="I281" s="414"/>
      <c r="J281" s="150"/>
      <c r="K281" s="418"/>
      <c r="L281" s="150"/>
      <c r="M281" s="150"/>
      <c r="N281" s="414"/>
      <c r="O281" s="418"/>
      <c r="P281" s="418"/>
      <c r="Q281" s="419"/>
      <c r="R281" s="150"/>
      <c r="T281" s="150"/>
      <c r="U281" s="685"/>
      <c r="V281" s="685"/>
      <c r="W281" s="150"/>
      <c r="X281" s="418"/>
      <c r="Y281" s="418"/>
      <c r="Z281" s="149"/>
      <c r="AA281" s="418"/>
      <c r="AB281" s="418"/>
      <c r="AC281" s="418"/>
      <c r="AD281" s="273"/>
      <c r="AF281" s="47"/>
      <c r="AG281" s="47"/>
      <c r="AI281" s="258"/>
    </row>
    <row r="282" spans="1:35" ht="15.75" customHeight="1" x14ac:dyDescent="0.25">
      <c r="A282" s="47"/>
      <c r="B282" s="680"/>
      <c r="C282" s="47"/>
      <c r="D282" s="47"/>
      <c r="E282" s="47"/>
      <c r="F282" s="47"/>
      <c r="G282" s="47"/>
      <c r="H282" s="47"/>
      <c r="I282" s="414"/>
      <c r="J282" s="150"/>
      <c r="K282" s="418"/>
      <c r="L282" s="150"/>
      <c r="M282" s="150"/>
      <c r="N282" s="414"/>
      <c r="O282" s="418"/>
      <c r="P282" s="418"/>
      <c r="Q282" s="419"/>
      <c r="R282" s="150"/>
      <c r="T282" s="150"/>
      <c r="U282" s="685"/>
      <c r="V282" s="685"/>
      <c r="W282" s="150"/>
      <c r="X282" s="418"/>
      <c r="Y282" s="418"/>
      <c r="Z282" s="149"/>
      <c r="AA282" s="418"/>
      <c r="AB282" s="418"/>
      <c r="AC282" s="418"/>
      <c r="AD282" s="273"/>
      <c r="AF282" s="47"/>
      <c r="AG282" s="47"/>
      <c r="AI282" s="258"/>
    </row>
    <row r="283" spans="1:35" ht="15.75" customHeight="1" x14ac:dyDescent="0.25">
      <c r="A283" s="47"/>
      <c r="B283" s="680"/>
      <c r="C283" s="47"/>
      <c r="D283" s="47"/>
      <c r="E283" s="47"/>
      <c r="F283" s="47"/>
      <c r="G283" s="47"/>
      <c r="H283" s="47"/>
      <c r="I283" s="414"/>
      <c r="J283" s="150"/>
      <c r="K283" s="418"/>
      <c r="L283" s="150"/>
      <c r="M283" s="150"/>
      <c r="N283" s="414"/>
      <c r="O283" s="418"/>
      <c r="P283" s="418"/>
      <c r="Q283" s="419"/>
      <c r="R283" s="150"/>
      <c r="T283" s="150"/>
      <c r="U283" s="685"/>
      <c r="V283" s="685"/>
      <c r="W283" s="150"/>
      <c r="X283" s="418"/>
      <c r="Y283" s="418"/>
      <c r="Z283" s="149"/>
      <c r="AA283" s="418"/>
      <c r="AB283" s="418"/>
      <c r="AC283" s="418"/>
      <c r="AD283" s="273"/>
      <c r="AF283" s="47"/>
      <c r="AG283" s="47"/>
      <c r="AI283" s="258"/>
    </row>
    <row r="284" spans="1:35" ht="15.75" customHeight="1" x14ac:dyDescent="0.25">
      <c r="A284" s="47"/>
      <c r="B284" s="680"/>
      <c r="C284" s="47"/>
      <c r="D284" s="47"/>
      <c r="E284" s="47"/>
      <c r="F284" s="47"/>
      <c r="G284" s="47"/>
      <c r="H284" s="47"/>
      <c r="I284" s="414"/>
      <c r="J284" s="150"/>
      <c r="K284" s="418"/>
      <c r="L284" s="150"/>
      <c r="M284" s="150"/>
      <c r="N284" s="414"/>
      <c r="O284" s="418"/>
      <c r="P284" s="418"/>
      <c r="Q284" s="419"/>
      <c r="R284" s="150"/>
      <c r="T284" s="150"/>
      <c r="U284" s="685"/>
      <c r="V284" s="685"/>
      <c r="W284" s="150"/>
      <c r="X284" s="418"/>
      <c r="Y284" s="418"/>
      <c r="Z284" s="149"/>
      <c r="AA284" s="418"/>
      <c r="AB284" s="418"/>
      <c r="AC284" s="418"/>
      <c r="AD284" s="273"/>
      <c r="AF284" s="47"/>
      <c r="AG284" s="47"/>
      <c r="AI284" s="258"/>
    </row>
    <row r="285" spans="1:35" ht="15.75" customHeight="1" x14ac:dyDescent="0.25">
      <c r="A285" s="47"/>
      <c r="B285" s="680"/>
      <c r="C285" s="47"/>
      <c r="D285" s="47"/>
      <c r="E285" s="47"/>
      <c r="F285" s="47"/>
      <c r="G285" s="47"/>
      <c r="H285" s="47"/>
      <c r="I285" s="414"/>
      <c r="J285" s="150"/>
      <c r="K285" s="418"/>
      <c r="L285" s="150"/>
      <c r="M285" s="150"/>
      <c r="N285" s="414"/>
      <c r="O285" s="418"/>
      <c r="P285" s="418"/>
      <c r="Q285" s="419"/>
      <c r="R285" s="150"/>
      <c r="T285" s="150"/>
      <c r="U285" s="685"/>
      <c r="V285" s="685"/>
      <c r="W285" s="150"/>
      <c r="X285" s="418"/>
      <c r="Y285" s="418"/>
      <c r="Z285" s="149"/>
      <c r="AA285" s="418"/>
      <c r="AB285" s="418"/>
      <c r="AC285" s="418"/>
      <c r="AD285" s="273"/>
      <c r="AF285" s="47"/>
      <c r="AG285" s="47"/>
      <c r="AI285" s="258"/>
    </row>
    <row r="286" spans="1:35" ht="15.75" customHeight="1" x14ac:dyDescent="0.25">
      <c r="A286" s="47"/>
      <c r="B286" s="680"/>
      <c r="C286" s="47"/>
      <c r="D286" s="47"/>
      <c r="E286" s="47"/>
      <c r="F286" s="47"/>
      <c r="G286" s="47"/>
      <c r="H286" s="47"/>
      <c r="I286" s="414"/>
      <c r="J286" s="150"/>
      <c r="K286" s="418"/>
      <c r="L286" s="150"/>
      <c r="M286" s="150"/>
      <c r="N286" s="414"/>
      <c r="O286" s="418"/>
      <c r="P286" s="418"/>
      <c r="Q286" s="419"/>
      <c r="R286" s="150"/>
      <c r="T286" s="150"/>
      <c r="U286" s="685"/>
      <c r="V286" s="685"/>
      <c r="W286" s="150"/>
      <c r="X286" s="418"/>
      <c r="Y286" s="418"/>
      <c r="Z286" s="149"/>
      <c r="AA286" s="418"/>
      <c r="AB286" s="418"/>
      <c r="AC286" s="418"/>
      <c r="AD286" s="273"/>
      <c r="AF286" s="47"/>
      <c r="AG286" s="47"/>
      <c r="AI286" s="258"/>
    </row>
    <row r="287" spans="1:35" ht="15.75" customHeight="1" x14ac:dyDescent="0.25">
      <c r="A287" s="47"/>
      <c r="B287" s="680"/>
      <c r="C287" s="47"/>
      <c r="D287" s="47"/>
      <c r="E287" s="47"/>
      <c r="F287" s="47"/>
      <c r="G287" s="47"/>
      <c r="H287" s="47"/>
      <c r="I287" s="414"/>
      <c r="J287" s="150"/>
      <c r="K287" s="418"/>
      <c r="L287" s="150"/>
      <c r="M287" s="150"/>
      <c r="N287" s="414"/>
      <c r="O287" s="418"/>
      <c r="P287" s="418"/>
      <c r="Q287" s="419"/>
      <c r="R287" s="150"/>
      <c r="T287" s="150"/>
      <c r="U287" s="685"/>
      <c r="V287" s="685"/>
      <c r="W287" s="150"/>
      <c r="X287" s="418"/>
      <c r="Y287" s="418"/>
      <c r="Z287" s="149"/>
      <c r="AA287" s="418"/>
      <c r="AB287" s="418"/>
      <c r="AC287" s="418"/>
      <c r="AD287" s="273"/>
      <c r="AF287" s="47"/>
      <c r="AG287" s="47"/>
      <c r="AI287" s="258"/>
    </row>
    <row r="288" spans="1:35" ht="15.75" customHeight="1" x14ac:dyDescent="0.25">
      <c r="A288" s="47"/>
      <c r="B288" s="680"/>
      <c r="C288" s="47"/>
      <c r="D288" s="47"/>
      <c r="E288" s="47"/>
      <c r="F288" s="47"/>
      <c r="G288" s="47"/>
      <c r="H288" s="47"/>
      <c r="I288" s="414"/>
      <c r="J288" s="150"/>
      <c r="K288" s="418"/>
      <c r="L288" s="150"/>
      <c r="M288" s="150"/>
      <c r="N288" s="414"/>
      <c r="O288" s="418"/>
      <c r="P288" s="418"/>
      <c r="Q288" s="419"/>
      <c r="R288" s="150"/>
      <c r="T288" s="150"/>
      <c r="U288" s="685"/>
      <c r="V288" s="685"/>
      <c r="W288" s="150"/>
      <c r="X288" s="418"/>
      <c r="Y288" s="418"/>
      <c r="Z288" s="149"/>
      <c r="AA288" s="418"/>
      <c r="AB288" s="418"/>
      <c r="AC288" s="418"/>
      <c r="AD288" s="273"/>
      <c r="AF288" s="47"/>
      <c r="AG288" s="47"/>
      <c r="AI288" s="258"/>
    </row>
    <row r="289" spans="1:35" ht="15.75" customHeight="1" x14ac:dyDescent="0.25">
      <c r="A289" s="47"/>
      <c r="B289" s="680"/>
      <c r="C289" s="47"/>
      <c r="D289" s="47"/>
      <c r="E289" s="47"/>
      <c r="F289" s="47"/>
      <c r="G289" s="47"/>
      <c r="H289" s="47"/>
      <c r="I289" s="414"/>
      <c r="J289" s="150"/>
      <c r="K289" s="418"/>
      <c r="L289" s="150"/>
      <c r="M289" s="150"/>
      <c r="N289" s="414"/>
      <c r="O289" s="418"/>
      <c r="P289" s="418"/>
      <c r="Q289" s="419"/>
      <c r="R289" s="150"/>
      <c r="T289" s="150"/>
      <c r="U289" s="685"/>
      <c r="V289" s="685"/>
      <c r="W289" s="150"/>
      <c r="X289" s="418"/>
      <c r="Y289" s="418"/>
      <c r="Z289" s="149"/>
      <c r="AA289" s="418"/>
      <c r="AB289" s="418"/>
      <c r="AC289" s="418"/>
      <c r="AD289" s="273"/>
      <c r="AF289" s="47"/>
      <c r="AG289" s="47"/>
      <c r="AI289" s="258"/>
    </row>
    <row r="290" spans="1:35" ht="15.75" customHeight="1" x14ac:dyDescent="0.25">
      <c r="A290" s="47"/>
      <c r="B290" s="680"/>
      <c r="C290" s="47"/>
      <c r="D290" s="47"/>
      <c r="E290" s="47"/>
      <c r="F290" s="47"/>
      <c r="G290" s="47"/>
      <c r="H290" s="47"/>
      <c r="I290" s="414"/>
      <c r="J290" s="150"/>
      <c r="K290" s="418"/>
      <c r="L290" s="150"/>
      <c r="M290" s="150"/>
      <c r="N290" s="414"/>
      <c r="O290" s="418"/>
      <c r="P290" s="418"/>
      <c r="Q290" s="419"/>
      <c r="R290" s="150"/>
      <c r="T290" s="150"/>
      <c r="U290" s="685"/>
      <c r="V290" s="685"/>
      <c r="W290" s="150"/>
      <c r="X290" s="418"/>
      <c r="Y290" s="418"/>
      <c r="Z290" s="149"/>
      <c r="AA290" s="418"/>
      <c r="AB290" s="418"/>
      <c r="AC290" s="418"/>
      <c r="AD290" s="273"/>
      <c r="AF290" s="47"/>
      <c r="AG290" s="47"/>
      <c r="AI290" s="258"/>
    </row>
    <row r="291" spans="1:35" ht="15.75" customHeight="1" x14ac:dyDescent="0.25">
      <c r="A291" s="47"/>
      <c r="B291" s="680"/>
      <c r="C291" s="47"/>
      <c r="D291" s="47"/>
      <c r="E291" s="47"/>
      <c r="F291" s="47"/>
      <c r="G291" s="47"/>
      <c r="H291" s="47"/>
      <c r="I291" s="414"/>
      <c r="J291" s="150"/>
      <c r="K291" s="418"/>
      <c r="L291" s="150"/>
      <c r="M291" s="150"/>
      <c r="N291" s="414"/>
      <c r="O291" s="418"/>
      <c r="P291" s="418"/>
      <c r="Q291" s="419"/>
      <c r="R291" s="150"/>
      <c r="T291" s="150"/>
      <c r="U291" s="685"/>
      <c r="V291" s="685"/>
      <c r="W291" s="150"/>
      <c r="X291" s="418"/>
      <c r="Y291" s="418"/>
      <c r="Z291" s="149"/>
      <c r="AA291" s="418"/>
      <c r="AB291" s="418"/>
      <c r="AC291" s="418"/>
      <c r="AD291" s="273"/>
      <c r="AF291" s="47"/>
      <c r="AG291" s="47"/>
      <c r="AI291" s="258"/>
    </row>
    <row r="292" spans="1:35" ht="15.75" customHeight="1" x14ac:dyDescent="0.25">
      <c r="A292" s="47"/>
      <c r="B292" s="680"/>
      <c r="C292" s="47"/>
      <c r="D292" s="47"/>
      <c r="E292" s="47"/>
      <c r="F292" s="47"/>
      <c r="G292" s="47"/>
      <c r="H292" s="47"/>
      <c r="I292" s="414"/>
      <c r="J292" s="150"/>
      <c r="K292" s="418"/>
      <c r="L292" s="150"/>
      <c r="M292" s="150"/>
      <c r="N292" s="414"/>
      <c r="O292" s="418"/>
      <c r="P292" s="418"/>
      <c r="Q292" s="419"/>
      <c r="R292" s="150"/>
      <c r="T292" s="150"/>
      <c r="U292" s="685"/>
      <c r="V292" s="685"/>
      <c r="W292" s="150"/>
      <c r="X292" s="418"/>
      <c r="Y292" s="418"/>
      <c r="Z292" s="149"/>
      <c r="AA292" s="418"/>
      <c r="AB292" s="418"/>
      <c r="AC292" s="418"/>
      <c r="AD292" s="273"/>
      <c r="AF292" s="47"/>
      <c r="AG292" s="47"/>
      <c r="AI292" s="258"/>
    </row>
    <row r="293" spans="1:35" ht="15.75" customHeight="1" x14ac:dyDescent="0.25">
      <c r="A293" s="47"/>
      <c r="B293" s="680"/>
      <c r="C293" s="47"/>
      <c r="D293" s="47"/>
      <c r="E293" s="47"/>
      <c r="F293" s="47"/>
      <c r="G293" s="47"/>
      <c r="H293" s="47"/>
      <c r="I293" s="414"/>
      <c r="J293" s="150"/>
      <c r="K293" s="418"/>
      <c r="L293" s="150"/>
      <c r="M293" s="150"/>
      <c r="N293" s="414"/>
      <c r="O293" s="418"/>
      <c r="P293" s="418"/>
      <c r="Q293" s="419"/>
      <c r="R293" s="150"/>
      <c r="T293" s="150"/>
      <c r="U293" s="685"/>
      <c r="V293" s="685"/>
      <c r="W293" s="150"/>
      <c r="X293" s="418"/>
      <c r="Y293" s="418"/>
      <c r="Z293" s="149"/>
      <c r="AA293" s="418"/>
      <c r="AB293" s="418"/>
      <c r="AC293" s="418"/>
      <c r="AD293" s="273"/>
      <c r="AF293" s="47"/>
      <c r="AG293" s="47"/>
      <c r="AI293" s="258"/>
    </row>
    <row r="294" spans="1:35" ht="15.75" customHeight="1" x14ac:dyDescent="0.25">
      <c r="A294" s="47"/>
      <c r="B294" s="680"/>
      <c r="C294" s="47"/>
      <c r="D294" s="47"/>
      <c r="E294" s="47"/>
      <c r="F294" s="47"/>
      <c r="G294" s="47"/>
      <c r="H294" s="47"/>
      <c r="I294" s="414"/>
      <c r="J294" s="150"/>
      <c r="K294" s="418"/>
      <c r="L294" s="150"/>
      <c r="M294" s="150"/>
      <c r="N294" s="414"/>
      <c r="O294" s="418"/>
      <c r="P294" s="418"/>
      <c r="Q294" s="419"/>
      <c r="R294" s="150"/>
      <c r="T294" s="150"/>
      <c r="U294" s="685"/>
      <c r="V294" s="685"/>
      <c r="W294" s="150"/>
      <c r="X294" s="418"/>
      <c r="Y294" s="418"/>
      <c r="Z294" s="149"/>
      <c r="AA294" s="418"/>
      <c r="AB294" s="418"/>
      <c r="AC294" s="418"/>
      <c r="AD294" s="273"/>
      <c r="AF294" s="47"/>
      <c r="AG294" s="47"/>
      <c r="AI294" s="258"/>
    </row>
    <row r="295" spans="1:35" ht="15.75" customHeight="1" x14ac:dyDescent="0.25">
      <c r="A295" s="47"/>
      <c r="B295" s="680"/>
      <c r="C295" s="47"/>
      <c r="D295" s="47"/>
      <c r="E295" s="47"/>
      <c r="F295" s="47"/>
      <c r="G295" s="47"/>
      <c r="H295" s="47"/>
      <c r="I295" s="414"/>
      <c r="J295" s="150"/>
      <c r="K295" s="418"/>
      <c r="L295" s="150"/>
      <c r="M295" s="150"/>
      <c r="N295" s="414"/>
      <c r="O295" s="418"/>
      <c r="P295" s="418"/>
      <c r="Q295" s="419"/>
      <c r="R295" s="150"/>
      <c r="T295" s="150"/>
      <c r="U295" s="685"/>
      <c r="V295" s="685"/>
      <c r="W295" s="150"/>
      <c r="X295" s="418"/>
      <c r="Y295" s="418"/>
      <c r="Z295" s="149"/>
      <c r="AA295" s="418"/>
      <c r="AB295" s="418"/>
      <c r="AC295" s="418"/>
      <c r="AD295" s="273"/>
      <c r="AF295" s="47"/>
      <c r="AG295" s="47"/>
      <c r="AI295" s="258"/>
    </row>
    <row r="296" spans="1:35" ht="15.75" customHeight="1" x14ac:dyDescent="0.25">
      <c r="A296" s="47"/>
      <c r="B296" s="680"/>
      <c r="C296" s="47"/>
      <c r="D296" s="47"/>
      <c r="E296" s="47"/>
      <c r="F296" s="47"/>
      <c r="G296" s="47"/>
      <c r="H296" s="47"/>
      <c r="I296" s="414"/>
      <c r="J296" s="150"/>
      <c r="K296" s="418"/>
      <c r="L296" s="150"/>
      <c r="M296" s="150"/>
      <c r="N296" s="414"/>
      <c r="O296" s="418"/>
      <c r="P296" s="418"/>
      <c r="Q296" s="419"/>
      <c r="R296" s="150"/>
      <c r="T296" s="150"/>
      <c r="U296" s="685"/>
      <c r="V296" s="685"/>
      <c r="W296" s="150"/>
      <c r="X296" s="418"/>
      <c r="Y296" s="418"/>
      <c r="Z296" s="149"/>
      <c r="AA296" s="418"/>
      <c r="AB296" s="418"/>
      <c r="AC296" s="418"/>
      <c r="AD296" s="273"/>
      <c r="AF296" s="47"/>
      <c r="AG296" s="47"/>
      <c r="AI296" s="258"/>
    </row>
    <row r="297" spans="1:35" ht="15.75" customHeight="1" x14ac:dyDescent="0.25">
      <c r="A297" s="47"/>
      <c r="B297" s="680"/>
      <c r="C297" s="47"/>
      <c r="D297" s="47"/>
      <c r="E297" s="47"/>
      <c r="F297" s="47"/>
      <c r="G297" s="47"/>
      <c r="H297" s="47"/>
      <c r="I297" s="414"/>
      <c r="J297" s="150"/>
      <c r="K297" s="418"/>
      <c r="L297" s="150"/>
      <c r="M297" s="150"/>
      <c r="N297" s="414"/>
      <c r="O297" s="418"/>
      <c r="P297" s="418"/>
      <c r="Q297" s="419"/>
      <c r="R297" s="150"/>
      <c r="T297" s="150"/>
      <c r="U297" s="685"/>
      <c r="V297" s="685"/>
      <c r="W297" s="150"/>
      <c r="X297" s="418"/>
      <c r="Y297" s="418"/>
      <c r="Z297" s="149"/>
      <c r="AA297" s="418"/>
      <c r="AB297" s="418"/>
      <c r="AC297" s="418"/>
      <c r="AD297" s="273"/>
      <c r="AF297" s="47"/>
      <c r="AG297" s="47"/>
      <c r="AI297" s="258"/>
    </row>
    <row r="298" spans="1:35" ht="15.75" customHeight="1" x14ac:dyDescent="0.25">
      <c r="A298" s="47"/>
      <c r="B298" s="680"/>
      <c r="C298" s="47"/>
      <c r="D298" s="47"/>
      <c r="E298" s="47"/>
      <c r="F298" s="47"/>
      <c r="G298" s="47"/>
      <c r="H298" s="47"/>
      <c r="I298" s="414"/>
      <c r="J298" s="150"/>
      <c r="K298" s="418"/>
      <c r="L298" s="150"/>
      <c r="M298" s="150"/>
      <c r="N298" s="414"/>
      <c r="O298" s="418"/>
      <c r="P298" s="418"/>
      <c r="Q298" s="419"/>
      <c r="R298" s="150"/>
      <c r="T298" s="150"/>
      <c r="U298" s="685"/>
      <c r="V298" s="685"/>
      <c r="W298" s="150"/>
      <c r="X298" s="418"/>
      <c r="Y298" s="418"/>
      <c r="Z298" s="149"/>
      <c r="AA298" s="418"/>
      <c r="AB298" s="418"/>
      <c r="AC298" s="418"/>
      <c r="AD298" s="273"/>
      <c r="AF298" s="47"/>
      <c r="AG298" s="47"/>
      <c r="AI298" s="258"/>
    </row>
    <row r="299" spans="1:35" ht="15.75" customHeight="1" x14ac:dyDescent="0.25">
      <c r="A299" s="47"/>
      <c r="B299" s="680"/>
      <c r="C299" s="47"/>
      <c r="D299" s="47"/>
      <c r="E299" s="47"/>
      <c r="F299" s="47"/>
      <c r="G299" s="47"/>
      <c r="H299" s="47"/>
      <c r="I299" s="414"/>
      <c r="J299" s="150"/>
      <c r="K299" s="418"/>
      <c r="L299" s="150"/>
      <c r="M299" s="150"/>
      <c r="N299" s="414"/>
      <c r="O299" s="418"/>
      <c r="P299" s="418"/>
      <c r="Q299" s="419"/>
      <c r="R299" s="150"/>
      <c r="T299" s="150"/>
      <c r="U299" s="685"/>
      <c r="V299" s="685"/>
      <c r="W299" s="150"/>
      <c r="X299" s="418"/>
      <c r="Y299" s="418"/>
      <c r="Z299" s="149"/>
      <c r="AA299" s="418"/>
      <c r="AB299" s="418"/>
      <c r="AC299" s="418"/>
      <c r="AD299" s="273"/>
      <c r="AF299" s="47"/>
      <c r="AG299" s="47"/>
      <c r="AI299" s="258"/>
    </row>
    <row r="300" spans="1:35" ht="15.75" customHeight="1" x14ac:dyDescent="0.25">
      <c r="A300" s="47"/>
      <c r="B300" s="680"/>
      <c r="C300" s="47"/>
      <c r="D300" s="47"/>
      <c r="E300" s="47"/>
      <c r="F300" s="47"/>
      <c r="G300" s="47"/>
      <c r="H300" s="47"/>
      <c r="I300" s="414"/>
      <c r="J300" s="150"/>
      <c r="K300" s="418"/>
      <c r="L300" s="150"/>
      <c r="M300" s="150"/>
      <c r="N300" s="414"/>
      <c r="O300" s="418"/>
      <c r="P300" s="418"/>
      <c r="Q300" s="419"/>
      <c r="R300" s="150"/>
      <c r="T300" s="150"/>
      <c r="U300" s="685"/>
      <c r="V300" s="685"/>
      <c r="W300" s="150"/>
      <c r="X300" s="418"/>
      <c r="Y300" s="418"/>
      <c r="Z300" s="149"/>
      <c r="AA300" s="418"/>
      <c r="AB300" s="418"/>
      <c r="AC300" s="418"/>
      <c r="AD300" s="273"/>
      <c r="AF300" s="47"/>
      <c r="AG300" s="47"/>
      <c r="AI300" s="258"/>
    </row>
    <row r="301" spans="1:35" ht="15.75" customHeight="1" x14ac:dyDescent="0.25">
      <c r="A301" s="47"/>
      <c r="B301" s="680"/>
      <c r="C301" s="47"/>
      <c r="D301" s="47"/>
      <c r="E301" s="47"/>
      <c r="F301" s="47"/>
      <c r="G301" s="47"/>
      <c r="H301" s="47"/>
      <c r="I301" s="414"/>
      <c r="J301" s="150"/>
      <c r="K301" s="418"/>
      <c r="L301" s="150"/>
      <c r="M301" s="150"/>
      <c r="N301" s="414"/>
      <c r="O301" s="418"/>
      <c r="P301" s="418"/>
      <c r="Q301" s="419"/>
      <c r="R301" s="150"/>
      <c r="T301" s="150"/>
      <c r="U301" s="685"/>
      <c r="V301" s="685"/>
      <c r="W301" s="150"/>
      <c r="X301" s="418"/>
      <c r="Y301" s="418"/>
      <c r="Z301" s="149"/>
      <c r="AA301" s="418"/>
      <c r="AB301" s="418"/>
      <c r="AC301" s="418"/>
      <c r="AD301" s="273"/>
      <c r="AF301" s="47"/>
      <c r="AG301" s="47"/>
      <c r="AI301" s="258"/>
    </row>
    <row r="302" spans="1:35" ht="15.75" customHeight="1" x14ac:dyDescent="0.25">
      <c r="A302" s="47"/>
      <c r="B302" s="680"/>
      <c r="C302" s="47"/>
      <c r="D302" s="47"/>
      <c r="E302" s="47"/>
      <c r="F302" s="47"/>
      <c r="G302" s="47"/>
      <c r="H302" s="47"/>
      <c r="I302" s="414"/>
      <c r="J302" s="150"/>
      <c r="K302" s="418"/>
      <c r="L302" s="150"/>
      <c r="M302" s="150"/>
      <c r="N302" s="414"/>
      <c r="O302" s="418"/>
      <c r="P302" s="418"/>
      <c r="Q302" s="419"/>
      <c r="R302" s="150"/>
      <c r="T302" s="150"/>
      <c r="U302" s="685"/>
      <c r="V302" s="685"/>
      <c r="W302" s="150"/>
      <c r="X302" s="418"/>
      <c r="Y302" s="418"/>
      <c r="Z302" s="149"/>
      <c r="AA302" s="418"/>
      <c r="AB302" s="418"/>
      <c r="AC302" s="418"/>
      <c r="AD302" s="273"/>
      <c r="AF302" s="47"/>
      <c r="AG302" s="47"/>
      <c r="AI302" s="258"/>
    </row>
    <row r="303" spans="1:35" ht="15.75" customHeight="1" x14ac:dyDescent="0.25">
      <c r="A303" s="47"/>
      <c r="B303" s="680"/>
      <c r="C303" s="47"/>
      <c r="D303" s="47"/>
      <c r="E303" s="47"/>
      <c r="F303" s="47"/>
      <c r="G303" s="47"/>
      <c r="H303" s="47"/>
      <c r="I303" s="414"/>
      <c r="J303" s="150"/>
      <c r="K303" s="418"/>
      <c r="L303" s="150"/>
      <c r="M303" s="150"/>
      <c r="N303" s="414"/>
      <c r="O303" s="418"/>
      <c r="P303" s="418"/>
      <c r="Q303" s="419"/>
      <c r="R303" s="150"/>
      <c r="T303" s="150"/>
      <c r="U303" s="685"/>
      <c r="V303" s="685"/>
      <c r="W303" s="150"/>
      <c r="X303" s="418"/>
      <c r="Y303" s="418"/>
      <c r="Z303" s="149"/>
      <c r="AA303" s="418"/>
      <c r="AB303" s="418"/>
      <c r="AC303" s="418"/>
      <c r="AD303" s="273"/>
      <c r="AF303" s="47"/>
      <c r="AG303" s="47"/>
      <c r="AI303" s="258"/>
    </row>
    <row r="304" spans="1:35" ht="15.75" customHeight="1" x14ac:dyDescent="0.25">
      <c r="A304" s="47"/>
      <c r="B304" s="680"/>
      <c r="C304" s="47"/>
      <c r="D304" s="47"/>
      <c r="E304" s="47"/>
      <c r="F304" s="47"/>
      <c r="G304" s="47"/>
      <c r="H304" s="47"/>
      <c r="I304" s="414"/>
      <c r="J304" s="150"/>
      <c r="K304" s="418"/>
      <c r="L304" s="150"/>
      <c r="M304" s="150"/>
      <c r="N304" s="414"/>
      <c r="O304" s="418"/>
      <c r="P304" s="418"/>
      <c r="Q304" s="419"/>
      <c r="R304" s="150"/>
      <c r="T304" s="150"/>
      <c r="U304" s="685"/>
      <c r="V304" s="685"/>
      <c r="W304" s="150"/>
      <c r="X304" s="418"/>
      <c r="Y304" s="418"/>
      <c r="Z304" s="149"/>
      <c r="AA304" s="418"/>
      <c r="AB304" s="418"/>
      <c r="AC304" s="418"/>
      <c r="AD304" s="273"/>
      <c r="AF304" s="47"/>
      <c r="AG304" s="47"/>
      <c r="AI304" s="258"/>
    </row>
    <row r="305" spans="1:35" ht="15.75" customHeight="1" x14ac:dyDescent="0.25">
      <c r="A305" s="47"/>
      <c r="B305" s="680"/>
      <c r="C305" s="47"/>
      <c r="D305" s="47"/>
      <c r="E305" s="47"/>
      <c r="F305" s="47"/>
      <c r="G305" s="47"/>
      <c r="H305" s="47"/>
      <c r="I305" s="414"/>
      <c r="J305" s="150"/>
      <c r="K305" s="418"/>
      <c r="L305" s="150"/>
      <c r="M305" s="150"/>
      <c r="N305" s="414"/>
      <c r="O305" s="418"/>
      <c r="P305" s="418"/>
      <c r="Q305" s="419"/>
      <c r="R305" s="150"/>
      <c r="T305" s="150"/>
      <c r="U305" s="685"/>
      <c r="V305" s="685"/>
      <c r="W305" s="150"/>
      <c r="X305" s="418"/>
      <c r="Y305" s="418"/>
      <c r="Z305" s="149"/>
      <c r="AA305" s="418"/>
      <c r="AB305" s="418"/>
      <c r="AC305" s="418"/>
      <c r="AD305" s="273"/>
      <c r="AF305" s="47"/>
      <c r="AG305" s="47"/>
      <c r="AI305" s="258"/>
    </row>
    <row r="306" spans="1:35" ht="15.75" customHeight="1" x14ac:dyDescent="0.25">
      <c r="A306" s="47"/>
      <c r="B306" s="680"/>
      <c r="C306" s="47"/>
      <c r="D306" s="47"/>
      <c r="E306" s="47"/>
      <c r="F306" s="47"/>
      <c r="G306" s="47"/>
      <c r="H306" s="47"/>
      <c r="I306" s="414"/>
      <c r="J306" s="150"/>
      <c r="K306" s="418"/>
      <c r="L306" s="150"/>
      <c r="M306" s="150"/>
      <c r="N306" s="414"/>
      <c r="O306" s="418"/>
      <c r="P306" s="418"/>
      <c r="Q306" s="419"/>
      <c r="R306" s="150"/>
      <c r="T306" s="150"/>
      <c r="U306" s="685"/>
      <c r="V306" s="685"/>
      <c r="W306" s="150"/>
      <c r="X306" s="418"/>
      <c r="Y306" s="418"/>
      <c r="Z306" s="149"/>
      <c r="AA306" s="418"/>
      <c r="AB306" s="418"/>
      <c r="AC306" s="418"/>
      <c r="AD306" s="273"/>
      <c r="AF306" s="47"/>
      <c r="AG306" s="47"/>
      <c r="AI306" s="258"/>
    </row>
    <row r="307" spans="1:35" ht="15.75" customHeight="1" x14ac:dyDescent="0.25">
      <c r="A307" s="47"/>
      <c r="B307" s="680"/>
      <c r="C307" s="47"/>
      <c r="D307" s="47"/>
      <c r="E307" s="47"/>
      <c r="F307" s="47"/>
      <c r="G307" s="47"/>
      <c r="H307" s="47"/>
      <c r="I307" s="414"/>
      <c r="J307" s="150"/>
      <c r="K307" s="418"/>
      <c r="L307" s="150"/>
      <c r="M307" s="150"/>
      <c r="N307" s="414"/>
      <c r="O307" s="418"/>
      <c r="P307" s="418"/>
      <c r="Q307" s="419"/>
      <c r="R307" s="150"/>
      <c r="T307" s="150"/>
      <c r="U307" s="685"/>
      <c r="V307" s="685"/>
      <c r="W307" s="150"/>
      <c r="X307" s="418"/>
      <c r="Y307" s="418"/>
      <c r="Z307" s="149"/>
      <c r="AA307" s="418"/>
      <c r="AB307" s="418"/>
      <c r="AC307" s="418"/>
      <c r="AD307" s="273"/>
      <c r="AF307" s="47"/>
      <c r="AG307" s="47"/>
      <c r="AI307" s="258"/>
    </row>
    <row r="308" spans="1:35" ht="15.75" customHeight="1" x14ac:dyDescent="0.25">
      <c r="A308" s="47"/>
      <c r="B308" s="680"/>
      <c r="C308" s="47"/>
      <c r="D308" s="47"/>
      <c r="E308" s="47"/>
      <c r="F308" s="47"/>
      <c r="G308" s="47"/>
      <c r="H308" s="47"/>
      <c r="I308" s="414"/>
      <c r="J308" s="150"/>
      <c r="K308" s="418"/>
      <c r="L308" s="150"/>
      <c r="M308" s="150"/>
      <c r="N308" s="414"/>
      <c r="O308" s="418"/>
      <c r="P308" s="418"/>
      <c r="Q308" s="419"/>
      <c r="R308" s="150"/>
      <c r="T308" s="150"/>
      <c r="U308" s="685"/>
      <c r="V308" s="685"/>
      <c r="W308" s="150"/>
      <c r="X308" s="418"/>
      <c r="Y308" s="418"/>
      <c r="Z308" s="149"/>
      <c r="AA308" s="418"/>
      <c r="AB308" s="418"/>
      <c r="AC308" s="418"/>
      <c r="AD308" s="273"/>
      <c r="AF308" s="47"/>
      <c r="AG308" s="47"/>
      <c r="AI308" s="258"/>
    </row>
    <row r="309" spans="1:35" ht="15.75" customHeight="1" x14ac:dyDescent="0.25">
      <c r="A309" s="47"/>
      <c r="B309" s="680"/>
      <c r="C309" s="47"/>
      <c r="D309" s="47"/>
      <c r="E309" s="47"/>
      <c r="F309" s="47"/>
      <c r="G309" s="47"/>
      <c r="H309" s="47"/>
      <c r="I309" s="414"/>
      <c r="J309" s="150"/>
      <c r="K309" s="418"/>
      <c r="L309" s="150"/>
      <c r="M309" s="150"/>
      <c r="N309" s="414"/>
      <c r="O309" s="418"/>
      <c r="P309" s="418"/>
      <c r="Q309" s="419"/>
      <c r="R309" s="150"/>
      <c r="T309" s="150"/>
      <c r="U309" s="685"/>
      <c r="V309" s="685"/>
      <c r="W309" s="150"/>
      <c r="X309" s="418"/>
      <c r="Y309" s="418"/>
      <c r="Z309" s="149"/>
      <c r="AA309" s="418"/>
      <c r="AB309" s="418"/>
      <c r="AC309" s="418"/>
      <c r="AD309" s="273"/>
      <c r="AF309" s="47"/>
      <c r="AG309" s="47"/>
      <c r="AI309" s="258"/>
    </row>
    <row r="310" spans="1:35" ht="15.75" customHeight="1" x14ac:dyDescent="0.25">
      <c r="A310" s="47"/>
      <c r="B310" s="680"/>
      <c r="C310" s="47"/>
      <c r="D310" s="47"/>
      <c r="E310" s="47"/>
      <c r="F310" s="47"/>
      <c r="G310" s="47"/>
      <c r="H310" s="47"/>
      <c r="I310" s="414"/>
      <c r="J310" s="150"/>
      <c r="K310" s="418"/>
      <c r="L310" s="150"/>
      <c r="M310" s="150"/>
      <c r="N310" s="414"/>
      <c r="O310" s="418"/>
      <c r="P310" s="418"/>
      <c r="Q310" s="419"/>
      <c r="R310" s="150"/>
      <c r="T310" s="150"/>
      <c r="U310" s="685"/>
      <c r="V310" s="685"/>
      <c r="W310" s="150"/>
      <c r="X310" s="418"/>
      <c r="Y310" s="418"/>
      <c r="Z310" s="149"/>
      <c r="AA310" s="418"/>
      <c r="AB310" s="418"/>
      <c r="AC310" s="418"/>
      <c r="AD310" s="273"/>
      <c r="AF310" s="47"/>
      <c r="AG310" s="47"/>
      <c r="AI310" s="258"/>
    </row>
    <row r="311" spans="1:35" ht="15.75" customHeight="1" x14ac:dyDescent="0.25">
      <c r="A311" s="47"/>
      <c r="B311" s="680"/>
      <c r="C311" s="47"/>
      <c r="D311" s="47"/>
      <c r="E311" s="47"/>
      <c r="F311" s="47"/>
      <c r="G311" s="47"/>
      <c r="H311" s="47"/>
      <c r="I311" s="414"/>
      <c r="J311" s="150"/>
      <c r="K311" s="418"/>
      <c r="L311" s="150"/>
      <c r="M311" s="150"/>
      <c r="N311" s="414"/>
      <c r="O311" s="418"/>
      <c r="P311" s="418"/>
      <c r="Q311" s="419"/>
      <c r="R311" s="150"/>
      <c r="T311" s="150"/>
      <c r="U311" s="685"/>
      <c r="V311" s="685"/>
      <c r="W311" s="150"/>
      <c r="X311" s="418"/>
      <c r="Y311" s="418"/>
      <c r="Z311" s="149"/>
      <c r="AA311" s="418"/>
      <c r="AB311" s="418"/>
      <c r="AC311" s="418"/>
      <c r="AD311" s="273"/>
      <c r="AF311" s="47"/>
      <c r="AG311" s="47"/>
      <c r="AI311" s="258"/>
    </row>
    <row r="312" spans="1:35" ht="15.75" customHeight="1" x14ac:dyDescent="0.25">
      <c r="A312" s="47"/>
      <c r="B312" s="680"/>
      <c r="C312" s="47"/>
      <c r="D312" s="47"/>
      <c r="E312" s="47"/>
      <c r="F312" s="47"/>
      <c r="G312" s="47"/>
      <c r="H312" s="47"/>
      <c r="I312" s="414"/>
      <c r="J312" s="150"/>
      <c r="K312" s="418"/>
      <c r="L312" s="150"/>
      <c r="M312" s="150"/>
      <c r="N312" s="414"/>
      <c r="O312" s="418"/>
      <c r="P312" s="418"/>
      <c r="Q312" s="419"/>
      <c r="R312" s="150"/>
      <c r="T312" s="150"/>
      <c r="U312" s="685"/>
      <c r="V312" s="685"/>
      <c r="W312" s="150"/>
      <c r="X312" s="418"/>
      <c r="Y312" s="418"/>
      <c r="Z312" s="149"/>
      <c r="AA312" s="418"/>
      <c r="AB312" s="418"/>
      <c r="AC312" s="418"/>
      <c r="AD312" s="273"/>
      <c r="AF312" s="47"/>
      <c r="AG312" s="47"/>
      <c r="AI312" s="258"/>
    </row>
    <row r="313" spans="1:35" ht="15.75" customHeight="1" x14ac:dyDescent="0.25">
      <c r="A313" s="47"/>
      <c r="B313" s="680"/>
      <c r="C313" s="47"/>
      <c r="D313" s="47"/>
      <c r="E313" s="47"/>
      <c r="F313" s="47"/>
      <c r="G313" s="47"/>
      <c r="H313" s="47"/>
      <c r="I313" s="414"/>
      <c r="J313" s="150"/>
      <c r="K313" s="418"/>
      <c r="L313" s="150"/>
      <c r="M313" s="150"/>
      <c r="N313" s="414"/>
      <c r="O313" s="418"/>
      <c r="P313" s="418"/>
      <c r="Q313" s="419"/>
      <c r="R313" s="150"/>
      <c r="T313" s="150"/>
      <c r="U313" s="685"/>
      <c r="V313" s="685"/>
      <c r="W313" s="150"/>
      <c r="X313" s="418"/>
      <c r="Y313" s="418"/>
      <c r="Z313" s="149"/>
      <c r="AA313" s="418"/>
      <c r="AB313" s="418"/>
      <c r="AC313" s="418"/>
      <c r="AD313" s="273"/>
      <c r="AF313" s="47"/>
      <c r="AG313" s="47"/>
      <c r="AI313" s="258"/>
    </row>
    <row r="314" spans="1:35" ht="15.75" customHeight="1" x14ac:dyDescent="0.25">
      <c r="A314" s="47"/>
      <c r="B314" s="680"/>
      <c r="C314" s="47"/>
      <c r="D314" s="47"/>
      <c r="E314" s="47"/>
      <c r="F314" s="47"/>
      <c r="G314" s="47"/>
      <c r="H314" s="47"/>
      <c r="I314" s="414"/>
      <c r="J314" s="150"/>
      <c r="K314" s="418"/>
      <c r="L314" s="150"/>
      <c r="M314" s="150"/>
      <c r="N314" s="414"/>
      <c r="O314" s="418"/>
      <c r="P314" s="418"/>
      <c r="Q314" s="419"/>
      <c r="R314" s="150"/>
      <c r="T314" s="150"/>
      <c r="U314" s="685"/>
      <c r="V314" s="685"/>
      <c r="W314" s="150"/>
      <c r="X314" s="418"/>
      <c r="Y314" s="418"/>
      <c r="Z314" s="149"/>
      <c r="AA314" s="418"/>
      <c r="AB314" s="418"/>
      <c r="AC314" s="418"/>
      <c r="AD314" s="273"/>
      <c r="AF314" s="47"/>
      <c r="AG314" s="47"/>
      <c r="AI314" s="258"/>
    </row>
    <row r="315" spans="1:35" ht="15.75" customHeight="1" x14ac:dyDescent="0.25">
      <c r="A315" s="47"/>
      <c r="B315" s="680"/>
      <c r="C315" s="47"/>
      <c r="D315" s="47"/>
      <c r="E315" s="47"/>
      <c r="F315" s="47"/>
      <c r="G315" s="47"/>
      <c r="H315" s="47"/>
      <c r="I315" s="414"/>
      <c r="J315" s="150"/>
      <c r="K315" s="418"/>
      <c r="L315" s="150"/>
      <c r="M315" s="150"/>
      <c r="N315" s="414"/>
      <c r="O315" s="418"/>
      <c r="P315" s="418"/>
      <c r="Q315" s="419"/>
      <c r="R315" s="150"/>
      <c r="T315" s="150"/>
      <c r="U315" s="685"/>
      <c r="V315" s="685"/>
      <c r="W315" s="150"/>
      <c r="X315" s="418"/>
      <c r="Y315" s="418"/>
      <c r="Z315" s="149"/>
      <c r="AA315" s="418"/>
      <c r="AB315" s="418"/>
      <c r="AC315" s="418"/>
      <c r="AD315" s="273"/>
      <c r="AF315" s="47"/>
      <c r="AG315" s="47"/>
      <c r="AI315" s="258"/>
    </row>
    <row r="316" spans="1:35" ht="15.75" customHeight="1" x14ac:dyDescent="0.25">
      <c r="A316" s="47"/>
      <c r="B316" s="680"/>
      <c r="C316" s="47"/>
      <c r="D316" s="47"/>
      <c r="E316" s="47"/>
      <c r="F316" s="47"/>
      <c r="G316" s="47"/>
      <c r="H316" s="47"/>
      <c r="I316" s="414"/>
      <c r="J316" s="150"/>
      <c r="K316" s="418"/>
      <c r="L316" s="150"/>
      <c r="M316" s="150"/>
      <c r="N316" s="414"/>
      <c r="O316" s="418"/>
      <c r="P316" s="418"/>
      <c r="Q316" s="419"/>
      <c r="R316" s="150"/>
      <c r="T316" s="150"/>
      <c r="U316" s="685"/>
      <c r="V316" s="685"/>
      <c r="W316" s="150"/>
      <c r="X316" s="418"/>
      <c r="Y316" s="418"/>
      <c r="Z316" s="149"/>
      <c r="AA316" s="418"/>
      <c r="AB316" s="418"/>
      <c r="AC316" s="418"/>
      <c r="AD316" s="273"/>
      <c r="AF316" s="47"/>
      <c r="AG316" s="47"/>
      <c r="AI316" s="258"/>
    </row>
    <row r="317" spans="1:35" ht="15.75" customHeight="1" x14ac:dyDescent="0.25">
      <c r="A317" s="47"/>
      <c r="B317" s="680"/>
      <c r="C317" s="47"/>
      <c r="D317" s="47"/>
      <c r="E317" s="47"/>
      <c r="F317" s="47"/>
      <c r="G317" s="47"/>
      <c r="H317" s="47"/>
      <c r="I317" s="414"/>
      <c r="J317" s="150"/>
      <c r="K317" s="418"/>
      <c r="L317" s="150"/>
      <c r="M317" s="150"/>
      <c r="N317" s="414"/>
      <c r="O317" s="418"/>
      <c r="P317" s="418"/>
      <c r="Q317" s="419"/>
      <c r="R317" s="150"/>
      <c r="T317" s="150"/>
      <c r="U317" s="685"/>
      <c r="V317" s="685"/>
      <c r="W317" s="150"/>
      <c r="X317" s="418"/>
      <c r="Y317" s="418"/>
      <c r="Z317" s="149"/>
      <c r="AA317" s="418"/>
      <c r="AB317" s="418"/>
      <c r="AC317" s="418"/>
      <c r="AD317" s="273"/>
      <c r="AF317" s="47"/>
      <c r="AG317" s="47"/>
      <c r="AI317" s="258"/>
    </row>
    <row r="318" spans="1:35" ht="15.75" customHeight="1" x14ac:dyDescent="0.25">
      <c r="A318" s="47"/>
      <c r="B318" s="680"/>
      <c r="C318" s="47"/>
      <c r="D318" s="47"/>
      <c r="E318" s="47"/>
      <c r="F318" s="47"/>
      <c r="G318" s="47"/>
      <c r="H318" s="47"/>
      <c r="I318" s="414"/>
      <c r="J318" s="150"/>
      <c r="K318" s="418"/>
      <c r="L318" s="150"/>
      <c r="M318" s="150"/>
      <c r="N318" s="414"/>
      <c r="O318" s="418"/>
      <c r="P318" s="418"/>
      <c r="Q318" s="419"/>
      <c r="R318" s="150"/>
      <c r="T318" s="150"/>
      <c r="U318" s="685"/>
      <c r="V318" s="685"/>
      <c r="W318" s="150"/>
      <c r="X318" s="418"/>
      <c r="Y318" s="418"/>
      <c r="Z318" s="149"/>
      <c r="AA318" s="418"/>
      <c r="AB318" s="418"/>
      <c r="AC318" s="418"/>
      <c r="AD318" s="273"/>
      <c r="AF318" s="47"/>
      <c r="AG318" s="47"/>
      <c r="AI318" s="258"/>
    </row>
    <row r="319" spans="1:35" ht="15.75" customHeight="1" x14ac:dyDescent="0.25">
      <c r="A319" s="47"/>
      <c r="B319" s="680"/>
      <c r="C319" s="47"/>
      <c r="D319" s="47"/>
      <c r="E319" s="47"/>
      <c r="F319" s="47"/>
      <c r="G319" s="47"/>
      <c r="H319" s="47"/>
      <c r="I319" s="414"/>
      <c r="J319" s="150"/>
      <c r="K319" s="418"/>
      <c r="L319" s="150"/>
      <c r="M319" s="150"/>
      <c r="N319" s="414"/>
      <c r="O319" s="418"/>
      <c r="P319" s="418"/>
      <c r="Q319" s="419"/>
      <c r="R319" s="150"/>
      <c r="T319" s="150"/>
      <c r="U319" s="685"/>
      <c r="V319" s="685"/>
      <c r="W319" s="150"/>
      <c r="X319" s="418"/>
      <c r="Y319" s="418"/>
      <c r="Z319" s="149"/>
      <c r="AA319" s="418"/>
      <c r="AB319" s="418"/>
      <c r="AC319" s="418"/>
      <c r="AD319" s="273"/>
      <c r="AF319" s="47"/>
      <c r="AG319" s="47"/>
      <c r="AI319" s="258"/>
    </row>
    <row r="320" spans="1:35" ht="15.75" customHeight="1" x14ac:dyDescent="0.25">
      <c r="A320" s="47"/>
      <c r="B320" s="680"/>
      <c r="C320" s="47"/>
      <c r="D320" s="47"/>
      <c r="E320" s="47"/>
      <c r="F320" s="47"/>
      <c r="G320" s="47"/>
      <c r="H320" s="47"/>
      <c r="I320" s="414"/>
      <c r="J320" s="150"/>
      <c r="K320" s="418"/>
      <c r="L320" s="150"/>
      <c r="M320" s="150"/>
      <c r="N320" s="414"/>
      <c r="O320" s="418"/>
      <c r="P320" s="418"/>
      <c r="Q320" s="419"/>
      <c r="R320" s="150"/>
      <c r="T320" s="150"/>
      <c r="U320" s="685"/>
      <c r="V320" s="685"/>
      <c r="W320" s="150"/>
      <c r="X320" s="418"/>
      <c r="Y320" s="418"/>
      <c r="Z320" s="149"/>
      <c r="AA320" s="418"/>
      <c r="AB320" s="418"/>
      <c r="AC320" s="418"/>
      <c r="AD320" s="273"/>
      <c r="AF320" s="47"/>
      <c r="AG320" s="47"/>
      <c r="AI320" s="258"/>
    </row>
    <row r="321" spans="1:35" ht="15.75" customHeight="1" x14ac:dyDescent="0.25">
      <c r="A321" s="47"/>
      <c r="B321" s="680"/>
      <c r="C321" s="47"/>
      <c r="D321" s="47"/>
      <c r="E321" s="47"/>
      <c r="F321" s="47"/>
      <c r="G321" s="47"/>
      <c r="H321" s="47"/>
      <c r="I321" s="414"/>
      <c r="J321" s="150"/>
      <c r="K321" s="418"/>
      <c r="L321" s="150"/>
      <c r="M321" s="150"/>
      <c r="N321" s="414"/>
      <c r="O321" s="418"/>
      <c r="P321" s="418"/>
      <c r="Q321" s="419"/>
      <c r="R321" s="150"/>
      <c r="T321" s="150"/>
      <c r="U321" s="685"/>
      <c r="V321" s="685"/>
      <c r="W321" s="150"/>
      <c r="X321" s="418"/>
      <c r="Y321" s="418"/>
      <c r="Z321" s="149"/>
      <c r="AA321" s="418"/>
      <c r="AB321" s="418"/>
      <c r="AC321" s="418"/>
      <c r="AD321" s="273"/>
      <c r="AF321" s="47"/>
      <c r="AG321" s="47"/>
      <c r="AI321" s="258"/>
    </row>
    <row r="322" spans="1:35" ht="15.75" customHeight="1" x14ac:dyDescent="0.25">
      <c r="A322" s="47"/>
      <c r="B322" s="680"/>
      <c r="C322" s="47"/>
      <c r="D322" s="47"/>
      <c r="E322" s="47"/>
      <c r="F322" s="47"/>
      <c r="G322" s="47"/>
      <c r="H322" s="47"/>
      <c r="I322" s="414"/>
      <c r="J322" s="150"/>
      <c r="K322" s="418"/>
      <c r="L322" s="150"/>
      <c r="M322" s="150"/>
      <c r="N322" s="414"/>
      <c r="O322" s="418"/>
      <c r="P322" s="418"/>
      <c r="Q322" s="419"/>
      <c r="R322" s="150"/>
      <c r="T322" s="150"/>
      <c r="U322" s="685"/>
      <c r="V322" s="685"/>
      <c r="W322" s="150"/>
      <c r="X322" s="418"/>
      <c r="Y322" s="418"/>
      <c r="Z322" s="149"/>
      <c r="AA322" s="418"/>
      <c r="AB322" s="418"/>
      <c r="AC322" s="418"/>
      <c r="AD322" s="273"/>
      <c r="AF322" s="47"/>
      <c r="AG322" s="47"/>
      <c r="AI322" s="258"/>
    </row>
    <row r="323" spans="1:35" ht="15.75" customHeight="1" x14ac:dyDescent="0.25">
      <c r="A323" s="47"/>
      <c r="B323" s="680"/>
      <c r="C323" s="47"/>
      <c r="D323" s="47"/>
      <c r="E323" s="47"/>
      <c r="F323" s="47"/>
      <c r="G323" s="47"/>
      <c r="H323" s="47"/>
      <c r="I323" s="414"/>
      <c r="J323" s="150"/>
      <c r="K323" s="418"/>
      <c r="L323" s="150"/>
      <c r="M323" s="150"/>
      <c r="N323" s="414"/>
      <c r="O323" s="418"/>
      <c r="P323" s="418"/>
      <c r="Q323" s="419"/>
      <c r="R323" s="150"/>
      <c r="T323" s="150"/>
      <c r="U323" s="685"/>
      <c r="V323" s="685"/>
      <c r="W323" s="150"/>
      <c r="X323" s="418"/>
      <c r="Y323" s="418"/>
      <c r="Z323" s="149"/>
      <c r="AA323" s="418"/>
      <c r="AB323" s="418"/>
      <c r="AC323" s="418"/>
      <c r="AD323" s="273"/>
      <c r="AF323" s="47"/>
      <c r="AG323" s="47"/>
      <c r="AI323" s="258"/>
    </row>
    <row r="324" spans="1:35" ht="15.75" customHeight="1" x14ac:dyDescent="0.25">
      <c r="A324" s="47"/>
      <c r="B324" s="680"/>
      <c r="C324" s="47"/>
      <c r="D324" s="47"/>
      <c r="E324" s="47"/>
      <c r="F324" s="47"/>
      <c r="G324" s="47"/>
      <c r="H324" s="47"/>
      <c r="I324" s="414"/>
      <c r="J324" s="150"/>
      <c r="K324" s="418"/>
      <c r="L324" s="150"/>
      <c r="M324" s="150"/>
      <c r="N324" s="414"/>
      <c r="O324" s="418"/>
      <c r="P324" s="418"/>
      <c r="Q324" s="419"/>
      <c r="R324" s="150"/>
      <c r="T324" s="150"/>
      <c r="U324" s="685"/>
      <c r="V324" s="685"/>
      <c r="W324" s="150"/>
      <c r="X324" s="418"/>
      <c r="Y324" s="418"/>
      <c r="Z324" s="149"/>
      <c r="AA324" s="418"/>
      <c r="AB324" s="418"/>
      <c r="AC324" s="418"/>
      <c r="AD324" s="273"/>
      <c r="AF324" s="47"/>
      <c r="AG324" s="47"/>
      <c r="AI324" s="258"/>
    </row>
    <row r="325" spans="1:35" ht="15.75" customHeight="1" x14ac:dyDescent="0.25">
      <c r="A325" s="47"/>
      <c r="B325" s="680"/>
      <c r="C325" s="47"/>
      <c r="D325" s="47"/>
      <c r="E325" s="47"/>
      <c r="F325" s="47"/>
      <c r="G325" s="47"/>
      <c r="H325" s="47"/>
      <c r="I325" s="414"/>
      <c r="J325" s="150"/>
      <c r="K325" s="418"/>
      <c r="L325" s="150"/>
      <c r="M325" s="150"/>
      <c r="N325" s="414"/>
      <c r="O325" s="418"/>
      <c r="P325" s="418"/>
      <c r="Q325" s="419"/>
      <c r="R325" s="150"/>
      <c r="T325" s="150"/>
      <c r="U325" s="685"/>
      <c r="V325" s="685"/>
      <c r="W325" s="150"/>
      <c r="X325" s="418"/>
      <c r="Y325" s="418"/>
      <c r="Z325" s="149"/>
      <c r="AA325" s="418"/>
      <c r="AB325" s="418"/>
      <c r="AC325" s="418"/>
      <c r="AD325" s="273"/>
      <c r="AF325" s="47"/>
      <c r="AG325" s="47"/>
      <c r="AI325" s="258"/>
    </row>
    <row r="326" spans="1:35" ht="15.75" customHeight="1" x14ac:dyDescent="0.25">
      <c r="A326" s="47"/>
      <c r="B326" s="680"/>
      <c r="C326" s="47"/>
      <c r="D326" s="47"/>
      <c r="E326" s="47"/>
      <c r="F326" s="47"/>
      <c r="G326" s="47"/>
      <c r="H326" s="47"/>
      <c r="I326" s="414"/>
      <c r="J326" s="150"/>
      <c r="K326" s="418"/>
      <c r="L326" s="150"/>
      <c r="M326" s="150"/>
      <c r="N326" s="414"/>
      <c r="O326" s="418"/>
      <c r="P326" s="418"/>
      <c r="Q326" s="419"/>
      <c r="R326" s="150"/>
      <c r="T326" s="150"/>
      <c r="U326" s="685"/>
      <c r="V326" s="685"/>
      <c r="W326" s="150"/>
      <c r="X326" s="418"/>
      <c r="Y326" s="418"/>
      <c r="Z326" s="149"/>
      <c r="AA326" s="418"/>
      <c r="AB326" s="418"/>
      <c r="AC326" s="418"/>
      <c r="AD326" s="273"/>
      <c r="AF326" s="47"/>
      <c r="AG326" s="47"/>
      <c r="AI326" s="258"/>
    </row>
    <row r="327" spans="1:35" ht="15.75" customHeight="1" x14ac:dyDescent="0.25">
      <c r="A327" s="47"/>
      <c r="B327" s="680"/>
      <c r="C327" s="47"/>
      <c r="D327" s="47"/>
      <c r="E327" s="47"/>
      <c r="F327" s="47"/>
      <c r="G327" s="47"/>
      <c r="H327" s="47"/>
      <c r="I327" s="414"/>
      <c r="J327" s="150"/>
      <c r="K327" s="418"/>
      <c r="L327" s="150"/>
      <c r="M327" s="150"/>
      <c r="N327" s="414"/>
      <c r="O327" s="418"/>
      <c r="P327" s="418"/>
      <c r="Q327" s="419"/>
      <c r="R327" s="150"/>
      <c r="T327" s="150"/>
      <c r="U327" s="685"/>
      <c r="V327" s="685"/>
      <c r="W327" s="150"/>
      <c r="X327" s="418"/>
      <c r="Y327" s="418"/>
      <c r="Z327" s="149"/>
      <c r="AA327" s="418"/>
      <c r="AB327" s="418"/>
      <c r="AC327" s="418"/>
      <c r="AD327" s="273"/>
      <c r="AF327" s="47"/>
      <c r="AG327" s="47"/>
      <c r="AI327" s="258"/>
    </row>
    <row r="328" spans="1:35" ht="15.75" customHeight="1" x14ac:dyDescent="0.25">
      <c r="A328" s="47"/>
      <c r="B328" s="680"/>
      <c r="C328" s="47"/>
      <c r="D328" s="47"/>
      <c r="E328" s="47"/>
      <c r="F328" s="47"/>
      <c r="G328" s="47"/>
      <c r="H328" s="47"/>
      <c r="I328" s="414"/>
      <c r="J328" s="150"/>
      <c r="K328" s="418"/>
      <c r="L328" s="150"/>
      <c r="M328" s="150"/>
      <c r="N328" s="414"/>
      <c r="O328" s="418"/>
      <c r="P328" s="418"/>
      <c r="Q328" s="419"/>
      <c r="R328" s="150"/>
      <c r="T328" s="150"/>
      <c r="U328" s="685"/>
      <c r="V328" s="685"/>
      <c r="W328" s="150"/>
      <c r="X328" s="418"/>
      <c r="Y328" s="418"/>
      <c r="Z328" s="149"/>
      <c r="AA328" s="418"/>
      <c r="AB328" s="418"/>
      <c r="AC328" s="418"/>
      <c r="AD328" s="273"/>
      <c r="AF328" s="47"/>
      <c r="AG328" s="47"/>
      <c r="AI328" s="258"/>
    </row>
    <row r="329" spans="1:35" ht="15.75" customHeight="1" x14ac:dyDescent="0.25">
      <c r="A329" s="47"/>
      <c r="B329" s="680"/>
      <c r="C329" s="47"/>
      <c r="D329" s="47"/>
      <c r="E329" s="47"/>
      <c r="F329" s="47"/>
      <c r="G329" s="47"/>
      <c r="H329" s="47"/>
      <c r="I329" s="414"/>
      <c r="J329" s="150"/>
      <c r="K329" s="418"/>
      <c r="L329" s="150"/>
      <c r="M329" s="150"/>
      <c r="N329" s="414"/>
      <c r="O329" s="418"/>
      <c r="P329" s="418"/>
      <c r="Q329" s="419"/>
      <c r="R329" s="150"/>
      <c r="T329" s="150"/>
      <c r="U329" s="685"/>
      <c r="V329" s="685"/>
      <c r="W329" s="150"/>
      <c r="X329" s="418"/>
      <c r="Y329" s="418"/>
      <c r="Z329" s="149"/>
      <c r="AA329" s="418"/>
      <c r="AB329" s="418"/>
      <c r="AC329" s="418"/>
      <c r="AD329" s="273"/>
      <c r="AF329" s="47"/>
      <c r="AG329" s="47"/>
      <c r="AI329" s="258"/>
    </row>
    <row r="330" spans="1:35" ht="15.75" customHeight="1" x14ac:dyDescent="0.25">
      <c r="A330" s="47"/>
      <c r="B330" s="680"/>
      <c r="C330" s="47"/>
      <c r="D330" s="47"/>
      <c r="E330" s="47"/>
      <c r="F330" s="47"/>
      <c r="G330" s="47"/>
      <c r="H330" s="47"/>
      <c r="I330" s="414"/>
      <c r="J330" s="150"/>
      <c r="K330" s="418"/>
      <c r="L330" s="150"/>
      <c r="M330" s="150"/>
      <c r="N330" s="414"/>
      <c r="O330" s="418"/>
      <c r="P330" s="418"/>
      <c r="Q330" s="419"/>
      <c r="R330" s="150"/>
      <c r="T330" s="150"/>
      <c r="U330" s="685"/>
      <c r="V330" s="685"/>
      <c r="W330" s="150"/>
      <c r="X330" s="418"/>
      <c r="Y330" s="418"/>
      <c r="Z330" s="149"/>
      <c r="AA330" s="418"/>
      <c r="AB330" s="418"/>
      <c r="AC330" s="418"/>
      <c r="AD330" s="273"/>
      <c r="AF330" s="47"/>
      <c r="AG330" s="47"/>
      <c r="AI330" s="258"/>
    </row>
    <row r="331" spans="1:35" ht="15.75" customHeight="1" x14ac:dyDescent="0.25">
      <c r="A331" s="47"/>
      <c r="B331" s="680"/>
      <c r="C331" s="47"/>
      <c r="D331" s="47"/>
      <c r="E331" s="47"/>
      <c r="F331" s="47"/>
      <c r="G331" s="47"/>
      <c r="H331" s="47"/>
      <c r="I331" s="414"/>
      <c r="J331" s="150"/>
      <c r="K331" s="418"/>
      <c r="L331" s="150"/>
      <c r="M331" s="150"/>
      <c r="N331" s="414"/>
      <c r="O331" s="418"/>
      <c r="P331" s="418"/>
      <c r="Q331" s="419"/>
      <c r="R331" s="150"/>
      <c r="T331" s="150"/>
      <c r="U331" s="685"/>
      <c r="V331" s="685"/>
      <c r="W331" s="150"/>
      <c r="X331" s="418"/>
      <c r="Y331" s="418"/>
      <c r="Z331" s="149"/>
      <c r="AA331" s="418"/>
      <c r="AB331" s="418"/>
      <c r="AC331" s="418"/>
      <c r="AD331" s="273"/>
      <c r="AF331" s="47"/>
      <c r="AG331" s="47"/>
      <c r="AI331" s="258"/>
    </row>
    <row r="332" spans="1:35" ht="15.75" customHeight="1" x14ac:dyDescent="0.25">
      <c r="A332" s="47"/>
      <c r="B332" s="680"/>
      <c r="C332" s="47"/>
      <c r="D332" s="47"/>
      <c r="E332" s="47"/>
      <c r="F332" s="47"/>
      <c r="G332" s="47"/>
      <c r="H332" s="47"/>
      <c r="I332" s="414"/>
      <c r="J332" s="150"/>
      <c r="K332" s="418"/>
      <c r="L332" s="150"/>
      <c r="M332" s="150"/>
      <c r="N332" s="414"/>
      <c r="O332" s="418"/>
      <c r="P332" s="418"/>
      <c r="Q332" s="419"/>
      <c r="R332" s="150"/>
      <c r="T332" s="150"/>
      <c r="U332" s="685"/>
      <c r="V332" s="685"/>
      <c r="W332" s="150"/>
      <c r="X332" s="418"/>
      <c r="Y332" s="418"/>
      <c r="Z332" s="149"/>
      <c r="AA332" s="418"/>
      <c r="AB332" s="418"/>
      <c r="AC332" s="418"/>
      <c r="AD332" s="273"/>
      <c r="AF332" s="47"/>
      <c r="AG332" s="47"/>
      <c r="AI332" s="258"/>
    </row>
    <row r="333" spans="1:35" ht="15.75" customHeight="1" x14ac:dyDescent="0.25">
      <c r="A333" s="47"/>
      <c r="B333" s="680"/>
      <c r="C333" s="47"/>
      <c r="D333" s="47"/>
      <c r="E333" s="47"/>
      <c r="F333" s="47"/>
      <c r="G333" s="47"/>
      <c r="H333" s="47"/>
      <c r="I333" s="414"/>
      <c r="J333" s="150"/>
      <c r="K333" s="418"/>
      <c r="L333" s="150"/>
      <c r="M333" s="150"/>
      <c r="N333" s="414"/>
      <c r="O333" s="418"/>
      <c r="P333" s="418"/>
      <c r="Q333" s="419"/>
      <c r="R333" s="150"/>
      <c r="T333" s="150"/>
      <c r="U333" s="685"/>
      <c r="V333" s="685"/>
      <c r="W333" s="150"/>
      <c r="X333" s="418"/>
      <c r="Y333" s="418"/>
      <c r="Z333" s="149"/>
      <c r="AA333" s="418"/>
      <c r="AB333" s="418"/>
      <c r="AC333" s="418"/>
      <c r="AD333" s="273"/>
      <c r="AF333" s="47"/>
      <c r="AG333" s="47"/>
      <c r="AI333" s="258"/>
    </row>
    <row r="334" spans="1:35" ht="15.75" customHeight="1" x14ac:dyDescent="0.25">
      <c r="A334" s="47"/>
      <c r="B334" s="680"/>
      <c r="C334" s="47"/>
      <c r="D334" s="47"/>
      <c r="E334" s="47"/>
      <c r="F334" s="47"/>
      <c r="G334" s="47"/>
      <c r="H334" s="47"/>
      <c r="I334" s="414"/>
      <c r="J334" s="150"/>
      <c r="K334" s="418"/>
      <c r="L334" s="150"/>
      <c r="M334" s="150"/>
      <c r="N334" s="414"/>
      <c r="O334" s="418"/>
      <c r="P334" s="418"/>
      <c r="Q334" s="419"/>
      <c r="R334" s="150"/>
      <c r="T334" s="150"/>
      <c r="U334" s="685"/>
      <c r="V334" s="685"/>
      <c r="W334" s="150"/>
      <c r="X334" s="418"/>
      <c r="Y334" s="418"/>
      <c r="Z334" s="149"/>
      <c r="AA334" s="418"/>
      <c r="AB334" s="418"/>
      <c r="AC334" s="418"/>
      <c r="AD334" s="273"/>
      <c r="AF334" s="47"/>
      <c r="AG334" s="47"/>
      <c r="AI334" s="258"/>
    </row>
    <row r="335" spans="1:35" ht="15.75" customHeight="1" x14ac:dyDescent="0.25">
      <c r="A335" s="47"/>
      <c r="B335" s="680"/>
      <c r="C335" s="47"/>
      <c r="D335" s="47"/>
      <c r="E335" s="47"/>
      <c r="F335" s="47"/>
      <c r="G335" s="47"/>
      <c r="H335" s="47"/>
      <c r="I335" s="414"/>
      <c r="J335" s="150"/>
      <c r="K335" s="418"/>
      <c r="L335" s="150"/>
      <c r="M335" s="150"/>
      <c r="N335" s="414"/>
      <c r="O335" s="418"/>
      <c r="P335" s="418"/>
      <c r="Q335" s="419"/>
      <c r="R335" s="150"/>
      <c r="T335" s="150"/>
      <c r="U335" s="685"/>
      <c r="V335" s="685"/>
      <c r="W335" s="150"/>
      <c r="X335" s="418"/>
      <c r="Y335" s="418"/>
      <c r="Z335" s="149"/>
      <c r="AA335" s="418"/>
      <c r="AB335" s="418"/>
      <c r="AC335" s="418"/>
      <c r="AD335" s="273"/>
      <c r="AF335" s="47"/>
      <c r="AG335" s="47"/>
      <c r="AI335" s="258"/>
    </row>
    <row r="336" spans="1:35" ht="15.75" customHeight="1" x14ac:dyDescent="0.25">
      <c r="A336" s="47"/>
      <c r="B336" s="680"/>
      <c r="C336" s="47"/>
      <c r="D336" s="47"/>
      <c r="E336" s="47"/>
      <c r="F336" s="47"/>
      <c r="G336" s="47"/>
      <c r="H336" s="47"/>
      <c r="I336" s="414"/>
      <c r="J336" s="150"/>
      <c r="K336" s="418"/>
      <c r="L336" s="150"/>
      <c r="M336" s="150"/>
      <c r="N336" s="414"/>
      <c r="O336" s="418"/>
      <c r="P336" s="418"/>
      <c r="Q336" s="419"/>
      <c r="R336" s="150"/>
      <c r="T336" s="150"/>
      <c r="U336" s="685"/>
      <c r="V336" s="685"/>
      <c r="W336" s="150"/>
      <c r="X336" s="418"/>
      <c r="Y336" s="418"/>
      <c r="Z336" s="149"/>
      <c r="AA336" s="418"/>
      <c r="AB336" s="418"/>
      <c r="AC336" s="418"/>
      <c r="AD336" s="273"/>
      <c r="AF336" s="47"/>
      <c r="AG336" s="47"/>
      <c r="AI336" s="258"/>
    </row>
    <row r="337" spans="1:35" ht="15.75" customHeight="1" x14ac:dyDescent="0.25">
      <c r="A337" s="47"/>
      <c r="B337" s="680"/>
      <c r="C337" s="47"/>
      <c r="D337" s="47"/>
      <c r="E337" s="47"/>
      <c r="F337" s="47"/>
      <c r="G337" s="47"/>
      <c r="H337" s="47"/>
      <c r="I337" s="414"/>
      <c r="J337" s="150"/>
      <c r="K337" s="418"/>
      <c r="L337" s="150"/>
      <c r="M337" s="150"/>
      <c r="N337" s="414"/>
      <c r="O337" s="418"/>
      <c r="P337" s="418"/>
      <c r="Q337" s="419"/>
      <c r="R337" s="150"/>
      <c r="T337" s="150"/>
      <c r="U337" s="685"/>
      <c r="V337" s="685"/>
      <c r="W337" s="150"/>
      <c r="X337" s="418"/>
      <c r="Y337" s="418"/>
      <c r="Z337" s="149"/>
      <c r="AA337" s="418"/>
      <c r="AB337" s="418"/>
      <c r="AC337" s="418"/>
      <c r="AD337" s="273"/>
      <c r="AF337" s="47"/>
      <c r="AG337" s="47"/>
      <c r="AI337" s="258"/>
    </row>
    <row r="338" spans="1:35" ht="15.75" customHeight="1" x14ac:dyDescent="0.25">
      <c r="A338" s="47"/>
      <c r="B338" s="680"/>
      <c r="C338" s="47"/>
      <c r="D338" s="47"/>
      <c r="E338" s="47"/>
      <c r="F338" s="47"/>
      <c r="G338" s="47"/>
      <c r="H338" s="47"/>
      <c r="I338" s="414"/>
      <c r="J338" s="150"/>
      <c r="K338" s="418"/>
      <c r="L338" s="150"/>
      <c r="M338" s="150"/>
      <c r="N338" s="414"/>
      <c r="O338" s="418"/>
      <c r="P338" s="418"/>
      <c r="Q338" s="419"/>
      <c r="R338" s="150"/>
      <c r="T338" s="150"/>
      <c r="U338" s="685"/>
      <c r="V338" s="685"/>
      <c r="W338" s="150"/>
      <c r="X338" s="418"/>
      <c r="Y338" s="418"/>
      <c r="Z338" s="149"/>
      <c r="AA338" s="418"/>
      <c r="AB338" s="418"/>
      <c r="AC338" s="418"/>
      <c r="AD338" s="273"/>
      <c r="AF338" s="47"/>
      <c r="AG338" s="47"/>
      <c r="AI338" s="258"/>
    </row>
    <row r="339" spans="1:35" ht="15.75" customHeight="1" x14ac:dyDescent="0.25">
      <c r="A339" s="47"/>
      <c r="B339" s="680"/>
      <c r="C339" s="47"/>
      <c r="D339" s="47"/>
      <c r="E339" s="47"/>
      <c r="F339" s="47"/>
      <c r="G339" s="47"/>
      <c r="H339" s="47"/>
      <c r="I339" s="414"/>
      <c r="J339" s="150"/>
      <c r="K339" s="418"/>
      <c r="L339" s="150"/>
      <c r="M339" s="150"/>
      <c r="N339" s="414"/>
      <c r="O339" s="418"/>
      <c r="P339" s="418"/>
      <c r="Q339" s="419"/>
      <c r="R339" s="150"/>
      <c r="T339" s="150"/>
      <c r="U339" s="685"/>
      <c r="V339" s="685"/>
      <c r="W339" s="150"/>
      <c r="X339" s="418"/>
      <c r="Y339" s="418"/>
      <c r="Z339" s="149"/>
      <c r="AA339" s="418"/>
      <c r="AB339" s="418"/>
      <c r="AC339" s="418"/>
      <c r="AD339" s="273"/>
      <c r="AF339" s="47"/>
      <c r="AG339" s="47"/>
      <c r="AI339" s="258"/>
    </row>
    <row r="340" spans="1:35" ht="15.75" customHeight="1" x14ac:dyDescent="0.25">
      <c r="A340" s="47"/>
      <c r="B340" s="680"/>
      <c r="C340" s="47"/>
      <c r="D340" s="47"/>
      <c r="E340" s="47"/>
      <c r="F340" s="47"/>
      <c r="G340" s="47"/>
      <c r="H340" s="47"/>
      <c r="I340" s="414"/>
      <c r="J340" s="150"/>
      <c r="K340" s="418"/>
      <c r="L340" s="150"/>
      <c r="M340" s="150"/>
      <c r="N340" s="414"/>
      <c r="O340" s="418"/>
      <c r="P340" s="418"/>
      <c r="Q340" s="419"/>
      <c r="R340" s="150"/>
      <c r="T340" s="150"/>
      <c r="U340" s="685"/>
      <c r="V340" s="685"/>
      <c r="W340" s="150"/>
      <c r="X340" s="418"/>
      <c r="Y340" s="418"/>
      <c r="Z340" s="149"/>
      <c r="AA340" s="418"/>
      <c r="AB340" s="418"/>
      <c r="AC340" s="418"/>
      <c r="AD340" s="273"/>
      <c r="AF340" s="47"/>
      <c r="AG340" s="47"/>
      <c r="AI340" s="258"/>
    </row>
    <row r="341" spans="1:35" ht="15.75" customHeight="1" x14ac:dyDescent="0.25">
      <c r="A341" s="47"/>
      <c r="B341" s="680"/>
      <c r="C341" s="47"/>
      <c r="D341" s="47"/>
      <c r="E341" s="47"/>
      <c r="F341" s="47"/>
      <c r="G341" s="47"/>
      <c r="H341" s="47"/>
      <c r="I341" s="414"/>
      <c r="J341" s="150"/>
      <c r="K341" s="418"/>
      <c r="L341" s="150"/>
      <c r="M341" s="150"/>
      <c r="N341" s="414"/>
      <c r="O341" s="418"/>
      <c r="P341" s="418"/>
      <c r="Q341" s="419"/>
      <c r="R341" s="150"/>
      <c r="T341" s="150"/>
      <c r="U341" s="685"/>
      <c r="V341" s="685"/>
      <c r="W341" s="150"/>
      <c r="X341" s="418"/>
      <c r="Y341" s="418"/>
      <c r="Z341" s="149"/>
      <c r="AA341" s="418"/>
      <c r="AB341" s="418"/>
      <c r="AC341" s="418"/>
      <c r="AD341" s="273"/>
      <c r="AF341" s="47"/>
      <c r="AG341" s="47"/>
      <c r="AI341" s="258"/>
    </row>
    <row r="342" spans="1:35" ht="15.75" customHeight="1" x14ac:dyDescent="0.25">
      <c r="A342" s="47"/>
      <c r="B342" s="680"/>
      <c r="C342" s="47"/>
      <c r="D342" s="47"/>
      <c r="E342" s="47"/>
      <c r="F342" s="47"/>
      <c r="G342" s="47"/>
      <c r="H342" s="47"/>
      <c r="I342" s="414"/>
      <c r="J342" s="150"/>
      <c r="K342" s="418"/>
      <c r="L342" s="150"/>
      <c r="M342" s="150"/>
      <c r="N342" s="414"/>
      <c r="O342" s="418"/>
      <c r="P342" s="418"/>
      <c r="Q342" s="419"/>
      <c r="R342" s="150"/>
      <c r="T342" s="150"/>
      <c r="U342" s="685"/>
      <c r="V342" s="685"/>
      <c r="W342" s="150"/>
      <c r="X342" s="418"/>
      <c r="Y342" s="418"/>
      <c r="Z342" s="149"/>
      <c r="AA342" s="418"/>
      <c r="AB342" s="418"/>
      <c r="AC342" s="418"/>
      <c r="AD342" s="273"/>
      <c r="AF342" s="47"/>
      <c r="AG342" s="47"/>
      <c r="AI342" s="258"/>
    </row>
    <row r="343" spans="1:35" ht="15.75" customHeight="1" x14ac:dyDescent="0.25">
      <c r="A343" s="47"/>
      <c r="B343" s="680"/>
      <c r="C343" s="47"/>
      <c r="D343" s="47"/>
      <c r="E343" s="47"/>
      <c r="F343" s="47"/>
      <c r="G343" s="47"/>
      <c r="H343" s="47"/>
      <c r="I343" s="414"/>
      <c r="J343" s="150"/>
      <c r="K343" s="418"/>
      <c r="L343" s="150"/>
      <c r="M343" s="150"/>
      <c r="N343" s="414"/>
      <c r="O343" s="418"/>
      <c r="P343" s="418"/>
      <c r="Q343" s="419"/>
      <c r="R343" s="150"/>
      <c r="T343" s="150"/>
      <c r="U343" s="685"/>
      <c r="V343" s="685"/>
      <c r="W343" s="150"/>
      <c r="X343" s="418"/>
      <c r="Y343" s="418"/>
      <c r="Z343" s="149"/>
      <c r="AA343" s="418"/>
      <c r="AB343" s="418"/>
      <c r="AC343" s="418"/>
      <c r="AD343" s="273"/>
      <c r="AF343" s="47"/>
      <c r="AG343" s="47"/>
      <c r="AI343" s="258"/>
    </row>
    <row r="344" spans="1:35" ht="15.75" customHeight="1" x14ac:dyDescent="0.25">
      <c r="A344" s="47"/>
      <c r="B344" s="680"/>
      <c r="C344" s="47"/>
      <c r="D344" s="47"/>
      <c r="E344" s="47"/>
      <c r="F344" s="47"/>
      <c r="G344" s="47"/>
      <c r="H344" s="47"/>
      <c r="I344" s="414"/>
      <c r="J344" s="150"/>
      <c r="K344" s="418"/>
      <c r="L344" s="150"/>
      <c r="M344" s="150"/>
      <c r="N344" s="414"/>
      <c r="O344" s="418"/>
      <c r="P344" s="418"/>
      <c r="Q344" s="419"/>
      <c r="R344" s="150"/>
      <c r="T344" s="150"/>
      <c r="U344" s="685"/>
      <c r="V344" s="685"/>
      <c r="W344" s="150"/>
      <c r="X344" s="418"/>
      <c r="Y344" s="418"/>
      <c r="Z344" s="149"/>
      <c r="AA344" s="418"/>
      <c r="AB344" s="418"/>
      <c r="AC344" s="418"/>
      <c r="AD344" s="273"/>
      <c r="AF344" s="47"/>
      <c r="AG344" s="47"/>
      <c r="AI344" s="258"/>
    </row>
    <row r="345" spans="1:35" ht="15.75" customHeight="1" x14ac:dyDescent="0.25">
      <c r="A345" s="47"/>
      <c r="B345" s="680"/>
      <c r="C345" s="47"/>
      <c r="D345" s="47"/>
      <c r="E345" s="47"/>
      <c r="F345" s="47"/>
      <c r="G345" s="47"/>
      <c r="H345" s="47"/>
      <c r="I345" s="414"/>
      <c r="J345" s="150"/>
      <c r="K345" s="418"/>
      <c r="L345" s="150"/>
      <c r="M345" s="150"/>
      <c r="N345" s="414"/>
      <c r="O345" s="418"/>
      <c r="P345" s="418"/>
      <c r="Q345" s="419"/>
      <c r="R345" s="150"/>
      <c r="T345" s="150"/>
      <c r="U345" s="685"/>
      <c r="V345" s="685"/>
      <c r="W345" s="150"/>
      <c r="X345" s="418"/>
      <c r="Y345" s="418"/>
      <c r="Z345" s="149"/>
      <c r="AA345" s="418"/>
      <c r="AB345" s="418"/>
      <c r="AC345" s="418"/>
      <c r="AD345" s="273"/>
      <c r="AF345" s="47"/>
      <c r="AG345" s="47"/>
      <c r="AI345" s="258"/>
    </row>
    <row r="346" spans="1:35" ht="15.75" customHeight="1" x14ac:dyDescent="0.25">
      <c r="A346" s="47"/>
      <c r="B346" s="680"/>
      <c r="C346" s="47"/>
      <c r="D346" s="47"/>
      <c r="E346" s="47"/>
      <c r="F346" s="47"/>
      <c r="G346" s="47"/>
      <c r="H346" s="47"/>
      <c r="I346" s="414"/>
      <c r="J346" s="150"/>
      <c r="K346" s="418"/>
      <c r="L346" s="150"/>
      <c r="M346" s="150"/>
      <c r="N346" s="414"/>
      <c r="O346" s="418"/>
      <c r="P346" s="418"/>
      <c r="Q346" s="419"/>
      <c r="R346" s="150"/>
      <c r="T346" s="150"/>
      <c r="U346" s="685"/>
      <c r="V346" s="685"/>
      <c r="W346" s="150"/>
      <c r="X346" s="418"/>
      <c r="Y346" s="418"/>
      <c r="Z346" s="149"/>
      <c r="AA346" s="418"/>
      <c r="AB346" s="418"/>
      <c r="AC346" s="418"/>
      <c r="AD346" s="273"/>
      <c r="AF346" s="47"/>
      <c r="AG346" s="47"/>
      <c r="AI346" s="258"/>
    </row>
    <row r="347" spans="1:35" ht="15.75" customHeight="1" x14ac:dyDescent="0.25">
      <c r="A347" s="47"/>
      <c r="B347" s="680"/>
      <c r="C347" s="47"/>
      <c r="D347" s="47"/>
      <c r="E347" s="47"/>
      <c r="F347" s="47"/>
      <c r="G347" s="47"/>
      <c r="H347" s="47"/>
      <c r="I347" s="414"/>
      <c r="J347" s="150"/>
      <c r="K347" s="418"/>
      <c r="L347" s="150"/>
      <c r="M347" s="150"/>
      <c r="N347" s="414"/>
      <c r="O347" s="418"/>
      <c r="P347" s="418"/>
      <c r="Q347" s="419"/>
      <c r="R347" s="150"/>
      <c r="T347" s="150"/>
      <c r="U347" s="685"/>
      <c r="V347" s="685"/>
      <c r="W347" s="150"/>
      <c r="X347" s="418"/>
      <c r="Y347" s="418"/>
      <c r="Z347" s="149"/>
      <c r="AA347" s="418"/>
      <c r="AB347" s="418"/>
      <c r="AC347" s="418"/>
      <c r="AD347" s="273"/>
      <c r="AF347" s="47"/>
      <c r="AG347" s="47"/>
      <c r="AI347" s="258"/>
    </row>
    <row r="348" spans="1:35" ht="15.75" customHeight="1" x14ac:dyDescent="0.25">
      <c r="A348" s="47"/>
      <c r="B348" s="680"/>
      <c r="C348" s="47"/>
      <c r="D348" s="47"/>
      <c r="E348" s="47"/>
      <c r="F348" s="47"/>
      <c r="G348" s="47"/>
      <c r="H348" s="47"/>
      <c r="I348" s="414"/>
      <c r="J348" s="150"/>
      <c r="K348" s="418"/>
      <c r="L348" s="150"/>
      <c r="M348" s="150"/>
      <c r="N348" s="414"/>
      <c r="O348" s="418"/>
      <c r="P348" s="418"/>
      <c r="Q348" s="419"/>
      <c r="R348" s="150"/>
      <c r="T348" s="150"/>
      <c r="U348" s="685"/>
      <c r="V348" s="685"/>
      <c r="W348" s="150"/>
      <c r="X348" s="418"/>
      <c r="Y348" s="418"/>
      <c r="Z348" s="149"/>
      <c r="AA348" s="418"/>
      <c r="AB348" s="418"/>
      <c r="AC348" s="418"/>
      <c r="AD348" s="273"/>
      <c r="AF348" s="47"/>
      <c r="AG348" s="47"/>
      <c r="AI348" s="258"/>
    </row>
    <row r="349" spans="1:35" ht="15.75" customHeight="1" x14ac:dyDescent="0.25">
      <c r="A349" s="47"/>
      <c r="B349" s="680"/>
      <c r="C349" s="47"/>
      <c r="D349" s="47"/>
      <c r="E349" s="47"/>
      <c r="F349" s="47"/>
      <c r="G349" s="47"/>
      <c r="H349" s="47"/>
      <c r="I349" s="414"/>
      <c r="J349" s="150"/>
      <c r="K349" s="418"/>
      <c r="L349" s="150"/>
      <c r="M349" s="150"/>
      <c r="N349" s="414"/>
      <c r="O349" s="418"/>
      <c r="P349" s="418"/>
      <c r="Q349" s="419"/>
      <c r="R349" s="150"/>
      <c r="T349" s="150"/>
      <c r="U349" s="685"/>
      <c r="V349" s="685"/>
      <c r="W349" s="150"/>
      <c r="X349" s="418"/>
      <c r="Y349" s="418"/>
      <c r="Z349" s="149"/>
      <c r="AA349" s="418"/>
      <c r="AB349" s="418"/>
      <c r="AC349" s="418"/>
      <c r="AD349" s="273"/>
      <c r="AF349" s="47"/>
      <c r="AG349" s="47"/>
      <c r="AI349" s="258"/>
    </row>
    <row r="350" spans="1:35" ht="15.75" customHeight="1" x14ac:dyDescent="0.25">
      <c r="A350" s="47"/>
      <c r="B350" s="680"/>
      <c r="C350" s="47"/>
      <c r="D350" s="47"/>
      <c r="E350" s="47"/>
      <c r="F350" s="47"/>
      <c r="G350" s="47"/>
      <c r="H350" s="47"/>
      <c r="I350" s="414"/>
      <c r="J350" s="150"/>
      <c r="K350" s="418"/>
      <c r="L350" s="150"/>
      <c r="M350" s="150"/>
      <c r="N350" s="414"/>
      <c r="O350" s="418"/>
      <c r="P350" s="418"/>
      <c r="Q350" s="419"/>
      <c r="R350" s="150"/>
      <c r="T350" s="150"/>
      <c r="U350" s="685"/>
      <c r="V350" s="685"/>
      <c r="W350" s="150"/>
      <c r="X350" s="418"/>
      <c r="Y350" s="418"/>
      <c r="Z350" s="149"/>
      <c r="AA350" s="418"/>
      <c r="AB350" s="418"/>
      <c r="AC350" s="418"/>
      <c r="AD350" s="273"/>
      <c r="AF350" s="47"/>
      <c r="AG350" s="47"/>
      <c r="AI350" s="258"/>
    </row>
    <row r="351" spans="1:35" ht="15.75" customHeight="1" x14ac:dyDescent="0.25">
      <c r="A351" s="47"/>
      <c r="B351" s="680"/>
      <c r="C351" s="47"/>
      <c r="D351" s="47"/>
      <c r="E351" s="47"/>
      <c r="F351" s="47"/>
      <c r="G351" s="47"/>
      <c r="H351" s="47"/>
      <c r="I351" s="414"/>
      <c r="J351" s="150"/>
      <c r="K351" s="418"/>
      <c r="L351" s="150"/>
      <c r="M351" s="150"/>
      <c r="N351" s="414"/>
      <c r="O351" s="418"/>
      <c r="P351" s="418"/>
      <c r="Q351" s="419"/>
      <c r="R351" s="150"/>
      <c r="T351" s="150"/>
      <c r="U351" s="685"/>
      <c r="V351" s="685"/>
      <c r="W351" s="150"/>
      <c r="X351" s="418"/>
      <c r="Y351" s="418"/>
      <c r="Z351" s="149"/>
      <c r="AA351" s="418"/>
      <c r="AB351" s="418"/>
      <c r="AC351" s="418"/>
      <c r="AD351" s="273"/>
      <c r="AF351" s="47"/>
      <c r="AG351" s="47"/>
      <c r="AI351" s="258"/>
    </row>
    <row r="352" spans="1:35" ht="15.75" customHeight="1" x14ac:dyDescent="0.25">
      <c r="A352" s="47"/>
      <c r="B352" s="680"/>
      <c r="C352" s="47"/>
      <c r="D352" s="47"/>
      <c r="E352" s="47"/>
      <c r="F352" s="47"/>
      <c r="G352" s="47"/>
      <c r="H352" s="47"/>
      <c r="I352" s="414"/>
      <c r="J352" s="150"/>
      <c r="K352" s="418"/>
      <c r="L352" s="150"/>
      <c r="M352" s="150"/>
      <c r="N352" s="414"/>
      <c r="O352" s="418"/>
      <c r="P352" s="418"/>
      <c r="Q352" s="419"/>
      <c r="R352" s="150"/>
      <c r="T352" s="150"/>
      <c r="U352" s="685"/>
      <c r="V352" s="685"/>
      <c r="W352" s="150"/>
      <c r="X352" s="418"/>
      <c r="Y352" s="418"/>
      <c r="Z352" s="149"/>
      <c r="AA352" s="418"/>
      <c r="AB352" s="418"/>
      <c r="AC352" s="418"/>
      <c r="AD352" s="273"/>
      <c r="AF352" s="47"/>
      <c r="AG352" s="47"/>
      <c r="AI352" s="258"/>
    </row>
    <row r="353" spans="1:35" ht="15.75" customHeight="1" x14ac:dyDescent="0.25">
      <c r="A353" s="47"/>
      <c r="B353" s="680"/>
      <c r="C353" s="47"/>
      <c r="D353" s="47"/>
      <c r="E353" s="47"/>
      <c r="F353" s="47"/>
      <c r="G353" s="47"/>
      <c r="H353" s="47"/>
      <c r="I353" s="414"/>
      <c r="J353" s="150"/>
      <c r="K353" s="418"/>
      <c r="L353" s="150"/>
      <c r="M353" s="150"/>
      <c r="N353" s="414"/>
      <c r="O353" s="418"/>
      <c r="P353" s="418"/>
      <c r="Q353" s="419"/>
      <c r="R353" s="150"/>
      <c r="T353" s="150"/>
      <c r="U353" s="685"/>
      <c r="V353" s="685"/>
      <c r="W353" s="150"/>
      <c r="X353" s="418"/>
      <c r="Y353" s="418"/>
      <c r="Z353" s="149"/>
      <c r="AA353" s="418"/>
      <c r="AB353" s="418"/>
      <c r="AC353" s="418"/>
      <c r="AD353" s="273"/>
      <c r="AF353" s="47"/>
      <c r="AG353" s="47"/>
      <c r="AI353" s="258"/>
    </row>
    <row r="354" spans="1:35" ht="15.75" customHeight="1" x14ac:dyDescent="0.25">
      <c r="A354" s="47"/>
      <c r="B354" s="680"/>
      <c r="C354" s="47"/>
      <c r="D354" s="47"/>
      <c r="E354" s="47"/>
      <c r="F354" s="47"/>
      <c r="G354" s="47"/>
      <c r="H354" s="47"/>
      <c r="I354" s="414"/>
      <c r="J354" s="150"/>
      <c r="K354" s="418"/>
      <c r="L354" s="150"/>
      <c r="M354" s="150"/>
      <c r="N354" s="414"/>
      <c r="O354" s="418"/>
      <c r="P354" s="418"/>
      <c r="Q354" s="419"/>
      <c r="R354" s="150"/>
      <c r="T354" s="150"/>
      <c r="U354" s="685"/>
      <c r="V354" s="685"/>
      <c r="W354" s="150"/>
      <c r="X354" s="418"/>
      <c r="Y354" s="418"/>
      <c r="Z354" s="149"/>
      <c r="AA354" s="418"/>
      <c r="AB354" s="418"/>
      <c r="AC354" s="418"/>
      <c r="AD354" s="273"/>
      <c r="AF354" s="47"/>
      <c r="AG354" s="47"/>
      <c r="AI354" s="258"/>
    </row>
    <row r="355" spans="1:35" ht="15.75" customHeight="1" x14ac:dyDescent="0.25">
      <c r="A355" s="47"/>
      <c r="B355" s="680"/>
      <c r="C355" s="47"/>
      <c r="D355" s="47"/>
      <c r="E355" s="47"/>
      <c r="F355" s="47"/>
      <c r="G355" s="47"/>
      <c r="H355" s="47"/>
      <c r="I355" s="414"/>
      <c r="J355" s="150"/>
      <c r="K355" s="418"/>
      <c r="L355" s="150"/>
      <c r="M355" s="150"/>
      <c r="N355" s="414"/>
      <c r="O355" s="418"/>
      <c r="P355" s="418"/>
      <c r="Q355" s="419"/>
      <c r="R355" s="150"/>
      <c r="T355" s="150"/>
      <c r="U355" s="685"/>
      <c r="V355" s="685"/>
      <c r="W355" s="150"/>
      <c r="X355" s="418"/>
      <c r="Y355" s="418"/>
      <c r="Z355" s="149"/>
      <c r="AA355" s="418"/>
      <c r="AB355" s="418"/>
      <c r="AC355" s="418"/>
      <c r="AD355" s="273"/>
      <c r="AF355" s="47"/>
      <c r="AG355" s="47"/>
      <c r="AI355" s="258"/>
    </row>
    <row r="356" spans="1:35" ht="15.75" customHeight="1" x14ac:dyDescent="0.25">
      <c r="A356" s="47"/>
      <c r="B356" s="680"/>
      <c r="C356" s="47"/>
      <c r="D356" s="47"/>
      <c r="E356" s="47"/>
      <c r="F356" s="47"/>
      <c r="G356" s="47"/>
      <c r="H356" s="47"/>
      <c r="I356" s="414"/>
      <c r="J356" s="150"/>
      <c r="K356" s="418"/>
      <c r="L356" s="150"/>
      <c r="M356" s="150"/>
      <c r="N356" s="414"/>
      <c r="O356" s="418"/>
      <c r="P356" s="418"/>
      <c r="Q356" s="419"/>
      <c r="R356" s="150"/>
      <c r="T356" s="150"/>
      <c r="U356" s="685"/>
      <c r="V356" s="685"/>
      <c r="W356" s="150"/>
      <c r="X356" s="418"/>
      <c r="Y356" s="418"/>
      <c r="Z356" s="149"/>
      <c r="AA356" s="418"/>
      <c r="AB356" s="418"/>
      <c r="AC356" s="418"/>
      <c r="AD356" s="273"/>
      <c r="AF356" s="47"/>
      <c r="AG356" s="47"/>
      <c r="AI356" s="258"/>
    </row>
    <row r="357" spans="1:35" ht="15.75" customHeight="1" x14ac:dyDescent="0.25">
      <c r="A357" s="47"/>
      <c r="B357" s="680"/>
      <c r="C357" s="47"/>
      <c r="D357" s="47"/>
      <c r="E357" s="47"/>
      <c r="F357" s="47"/>
      <c r="G357" s="47"/>
      <c r="H357" s="47"/>
      <c r="I357" s="414"/>
      <c r="J357" s="150"/>
      <c r="K357" s="418"/>
      <c r="L357" s="150"/>
      <c r="M357" s="150"/>
      <c r="N357" s="414"/>
      <c r="O357" s="418"/>
      <c r="P357" s="418"/>
      <c r="Q357" s="419"/>
      <c r="R357" s="150"/>
      <c r="T357" s="150"/>
      <c r="U357" s="685"/>
      <c r="V357" s="685"/>
      <c r="W357" s="150"/>
      <c r="X357" s="418"/>
      <c r="Y357" s="418"/>
      <c r="Z357" s="149"/>
      <c r="AA357" s="418"/>
      <c r="AB357" s="418"/>
      <c r="AC357" s="418"/>
      <c r="AD357" s="273"/>
      <c r="AF357" s="47"/>
      <c r="AG357" s="47"/>
      <c r="AI357" s="258"/>
    </row>
    <row r="358" spans="1:35" ht="15.75" customHeight="1" x14ac:dyDescent="0.25">
      <c r="A358" s="47"/>
      <c r="B358" s="680"/>
      <c r="C358" s="47"/>
      <c r="D358" s="47"/>
      <c r="E358" s="47"/>
      <c r="F358" s="47"/>
      <c r="G358" s="47"/>
      <c r="H358" s="47"/>
      <c r="I358" s="414"/>
      <c r="J358" s="150"/>
      <c r="K358" s="418"/>
      <c r="L358" s="150"/>
      <c r="M358" s="150"/>
      <c r="N358" s="414"/>
      <c r="O358" s="418"/>
      <c r="P358" s="418"/>
      <c r="Q358" s="419"/>
      <c r="R358" s="150"/>
      <c r="T358" s="150"/>
      <c r="U358" s="685"/>
      <c r="V358" s="685"/>
      <c r="W358" s="150"/>
      <c r="X358" s="418"/>
      <c r="Y358" s="418"/>
      <c r="Z358" s="149"/>
      <c r="AA358" s="418"/>
      <c r="AB358" s="418"/>
      <c r="AC358" s="418"/>
      <c r="AD358" s="273"/>
      <c r="AF358" s="47"/>
      <c r="AG358" s="47"/>
      <c r="AI358" s="258"/>
    </row>
    <row r="359" spans="1:35" ht="15.75" customHeight="1" x14ac:dyDescent="0.25">
      <c r="A359" s="47"/>
      <c r="B359" s="680"/>
      <c r="C359" s="47"/>
      <c r="D359" s="47"/>
      <c r="E359" s="47"/>
      <c r="F359" s="47"/>
      <c r="G359" s="47"/>
      <c r="H359" s="47"/>
      <c r="I359" s="414"/>
      <c r="J359" s="150"/>
      <c r="K359" s="418"/>
      <c r="L359" s="150"/>
      <c r="M359" s="150"/>
      <c r="N359" s="414"/>
      <c r="O359" s="418"/>
      <c r="P359" s="418"/>
      <c r="Q359" s="419"/>
      <c r="R359" s="150"/>
      <c r="T359" s="150"/>
      <c r="U359" s="685"/>
      <c r="V359" s="685"/>
      <c r="W359" s="150"/>
      <c r="X359" s="418"/>
      <c r="Y359" s="418"/>
      <c r="Z359" s="149"/>
      <c r="AA359" s="418"/>
      <c r="AB359" s="418"/>
      <c r="AC359" s="418"/>
      <c r="AD359" s="273"/>
      <c r="AF359" s="47"/>
      <c r="AG359" s="47"/>
      <c r="AI359" s="258"/>
    </row>
    <row r="360" spans="1:35" ht="15.75" customHeight="1" x14ac:dyDescent="0.25">
      <c r="A360" s="47"/>
      <c r="B360" s="680"/>
      <c r="C360" s="47"/>
      <c r="D360" s="47"/>
      <c r="E360" s="47"/>
      <c r="F360" s="47"/>
      <c r="G360" s="47"/>
      <c r="H360" s="47"/>
      <c r="I360" s="414"/>
      <c r="J360" s="150"/>
      <c r="K360" s="418"/>
      <c r="L360" s="150"/>
      <c r="M360" s="150"/>
      <c r="N360" s="414"/>
      <c r="O360" s="418"/>
      <c r="P360" s="418"/>
      <c r="Q360" s="419"/>
      <c r="R360" s="150"/>
      <c r="T360" s="150"/>
      <c r="U360" s="685"/>
      <c r="V360" s="685"/>
      <c r="W360" s="150"/>
      <c r="X360" s="418"/>
      <c r="Y360" s="418"/>
      <c r="Z360" s="149"/>
      <c r="AA360" s="418"/>
      <c r="AB360" s="418"/>
      <c r="AC360" s="418"/>
      <c r="AD360" s="273"/>
      <c r="AF360" s="47"/>
      <c r="AG360" s="47"/>
      <c r="AI360" s="258"/>
    </row>
    <row r="361" spans="1:35" ht="15.75" customHeight="1" x14ac:dyDescent="0.25">
      <c r="A361" s="47"/>
      <c r="B361" s="680"/>
      <c r="C361" s="47"/>
      <c r="D361" s="47"/>
      <c r="E361" s="47"/>
      <c r="F361" s="47"/>
      <c r="G361" s="47"/>
      <c r="H361" s="47"/>
      <c r="I361" s="414"/>
      <c r="J361" s="150"/>
      <c r="K361" s="418"/>
      <c r="L361" s="150"/>
      <c r="M361" s="150"/>
      <c r="N361" s="414"/>
      <c r="O361" s="418"/>
      <c r="P361" s="418"/>
      <c r="Q361" s="419"/>
      <c r="R361" s="150"/>
      <c r="T361" s="150"/>
      <c r="U361" s="685"/>
      <c r="V361" s="685"/>
      <c r="W361" s="150"/>
      <c r="X361" s="418"/>
      <c r="Y361" s="418"/>
      <c r="Z361" s="149"/>
      <c r="AA361" s="418"/>
      <c r="AB361" s="418"/>
      <c r="AC361" s="418"/>
      <c r="AD361" s="273"/>
      <c r="AF361" s="47"/>
      <c r="AG361" s="47"/>
      <c r="AI361" s="258"/>
    </row>
    <row r="362" spans="1:35" ht="15.75" customHeight="1" x14ac:dyDescent="0.25">
      <c r="A362" s="47"/>
      <c r="B362" s="680"/>
      <c r="C362" s="47"/>
      <c r="D362" s="47"/>
      <c r="E362" s="47"/>
      <c r="F362" s="47"/>
      <c r="G362" s="47"/>
      <c r="H362" s="47"/>
      <c r="I362" s="414"/>
      <c r="J362" s="150"/>
      <c r="K362" s="418"/>
      <c r="L362" s="150"/>
      <c r="M362" s="150"/>
      <c r="N362" s="414"/>
      <c r="O362" s="418"/>
      <c r="P362" s="418"/>
      <c r="Q362" s="419"/>
      <c r="R362" s="150"/>
      <c r="T362" s="150"/>
      <c r="U362" s="685"/>
      <c r="V362" s="685"/>
      <c r="W362" s="150"/>
      <c r="X362" s="418"/>
      <c r="Y362" s="418"/>
      <c r="Z362" s="149"/>
      <c r="AA362" s="418"/>
      <c r="AB362" s="418"/>
      <c r="AC362" s="418"/>
      <c r="AD362" s="273"/>
      <c r="AF362" s="47"/>
      <c r="AG362" s="47"/>
      <c r="AI362" s="258"/>
    </row>
    <row r="363" spans="1:35" ht="15.75" customHeight="1" x14ac:dyDescent="0.25">
      <c r="A363" s="47"/>
      <c r="B363" s="680"/>
      <c r="C363" s="47"/>
      <c r="D363" s="47"/>
      <c r="E363" s="47"/>
      <c r="F363" s="47"/>
      <c r="G363" s="47"/>
      <c r="H363" s="47"/>
      <c r="I363" s="414"/>
      <c r="J363" s="150"/>
      <c r="K363" s="418"/>
      <c r="L363" s="150"/>
      <c r="M363" s="150"/>
      <c r="N363" s="414"/>
      <c r="O363" s="418"/>
      <c r="P363" s="418"/>
      <c r="Q363" s="419"/>
      <c r="R363" s="150"/>
      <c r="T363" s="150"/>
      <c r="U363" s="685"/>
      <c r="V363" s="685"/>
      <c r="W363" s="150"/>
      <c r="X363" s="418"/>
      <c r="Y363" s="418"/>
      <c r="Z363" s="149"/>
      <c r="AA363" s="418"/>
      <c r="AB363" s="418"/>
      <c r="AC363" s="418"/>
      <c r="AD363" s="273"/>
      <c r="AF363" s="47"/>
      <c r="AG363" s="47"/>
      <c r="AI363" s="258"/>
    </row>
    <row r="364" spans="1:35" ht="15.75" customHeight="1" x14ac:dyDescent="0.25">
      <c r="A364" s="47"/>
      <c r="B364" s="680"/>
      <c r="C364" s="47"/>
      <c r="D364" s="47"/>
      <c r="E364" s="47"/>
      <c r="F364" s="47"/>
      <c r="G364" s="47"/>
      <c r="H364" s="47"/>
      <c r="I364" s="414"/>
      <c r="J364" s="150"/>
      <c r="K364" s="418"/>
      <c r="L364" s="150"/>
      <c r="M364" s="150"/>
      <c r="N364" s="414"/>
      <c r="O364" s="418"/>
      <c r="P364" s="418"/>
      <c r="Q364" s="419"/>
      <c r="R364" s="150"/>
      <c r="T364" s="150"/>
      <c r="U364" s="685"/>
      <c r="V364" s="685"/>
      <c r="W364" s="150"/>
      <c r="X364" s="418"/>
      <c r="Y364" s="418"/>
      <c r="Z364" s="149"/>
      <c r="AA364" s="418"/>
      <c r="AB364" s="418"/>
      <c r="AC364" s="418"/>
      <c r="AD364" s="273"/>
      <c r="AF364" s="47"/>
      <c r="AG364" s="47"/>
      <c r="AI364" s="258"/>
    </row>
    <row r="365" spans="1:35" ht="15.75" customHeight="1" x14ac:dyDescent="0.25">
      <c r="A365" s="47"/>
      <c r="B365" s="680"/>
      <c r="C365" s="47"/>
      <c r="D365" s="47"/>
      <c r="E365" s="47"/>
      <c r="F365" s="47"/>
      <c r="G365" s="47"/>
      <c r="H365" s="47"/>
      <c r="I365" s="414"/>
      <c r="J365" s="150"/>
      <c r="K365" s="418"/>
      <c r="L365" s="150"/>
      <c r="M365" s="150"/>
      <c r="N365" s="414"/>
      <c r="O365" s="418"/>
      <c r="P365" s="418"/>
      <c r="Q365" s="419"/>
      <c r="R365" s="150"/>
      <c r="T365" s="150"/>
      <c r="U365" s="685"/>
      <c r="V365" s="685"/>
      <c r="W365" s="150"/>
      <c r="X365" s="418"/>
      <c r="Y365" s="418"/>
      <c r="Z365" s="149"/>
      <c r="AA365" s="418"/>
      <c r="AB365" s="418"/>
      <c r="AC365" s="418"/>
      <c r="AD365" s="273"/>
      <c r="AF365" s="47"/>
      <c r="AG365" s="47"/>
      <c r="AI365" s="258"/>
    </row>
    <row r="366" spans="1:35" ht="15.75" customHeight="1" x14ac:dyDescent="0.25">
      <c r="A366" s="47"/>
      <c r="B366" s="680"/>
      <c r="C366" s="47"/>
      <c r="D366" s="47"/>
      <c r="E366" s="47"/>
      <c r="F366" s="47"/>
      <c r="G366" s="47"/>
      <c r="H366" s="47"/>
      <c r="I366" s="414"/>
      <c r="J366" s="150"/>
      <c r="K366" s="418"/>
      <c r="L366" s="150"/>
      <c r="M366" s="150"/>
      <c r="N366" s="414"/>
      <c r="O366" s="418"/>
      <c r="P366" s="418"/>
      <c r="Q366" s="419"/>
      <c r="R366" s="150"/>
      <c r="T366" s="150"/>
      <c r="U366" s="685"/>
      <c r="V366" s="685"/>
      <c r="W366" s="150"/>
      <c r="X366" s="418"/>
      <c r="Y366" s="418"/>
      <c r="Z366" s="149"/>
      <c r="AA366" s="418"/>
      <c r="AB366" s="418"/>
      <c r="AC366" s="418"/>
      <c r="AD366" s="273"/>
      <c r="AF366" s="47"/>
      <c r="AG366" s="47"/>
      <c r="AI366" s="258"/>
    </row>
    <row r="367" spans="1:35" ht="15.75" customHeight="1" x14ac:dyDescent="0.25">
      <c r="A367" s="47"/>
      <c r="B367" s="680"/>
      <c r="C367" s="47"/>
      <c r="D367" s="47"/>
      <c r="E367" s="47"/>
      <c r="F367" s="47"/>
      <c r="G367" s="47"/>
      <c r="H367" s="47"/>
      <c r="I367" s="414"/>
      <c r="J367" s="150"/>
      <c r="K367" s="418"/>
      <c r="L367" s="150"/>
      <c r="M367" s="150"/>
      <c r="N367" s="414"/>
      <c r="O367" s="418"/>
      <c r="P367" s="418"/>
      <c r="Q367" s="419"/>
      <c r="R367" s="150"/>
      <c r="T367" s="150"/>
      <c r="U367" s="685"/>
      <c r="V367" s="685"/>
      <c r="W367" s="150"/>
      <c r="X367" s="418"/>
      <c r="Y367" s="418"/>
      <c r="Z367" s="149"/>
      <c r="AA367" s="418"/>
      <c r="AB367" s="418"/>
      <c r="AC367" s="418"/>
      <c r="AD367" s="273"/>
      <c r="AF367" s="47"/>
      <c r="AG367" s="47"/>
      <c r="AI367" s="258"/>
    </row>
    <row r="368" spans="1:35" ht="15.75" customHeight="1" x14ac:dyDescent="0.25">
      <c r="A368" s="47"/>
      <c r="B368" s="680"/>
      <c r="C368" s="47"/>
      <c r="D368" s="47"/>
      <c r="E368" s="47"/>
      <c r="F368" s="47"/>
      <c r="G368" s="47"/>
      <c r="H368" s="47"/>
      <c r="I368" s="414"/>
      <c r="J368" s="150"/>
      <c r="K368" s="418"/>
      <c r="L368" s="150"/>
      <c r="M368" s="150"/>
      <c r="N368" s="414"/>
      <c r="O368" s="418"/>
      <c r="P368" s="418"/>
      <c r="Q368" s="419"/>
      <c r="R368" s="150"/>
      <c r="T368" s="150"/>
      <c r="U368" s="685"/>
      <c r="V368" s="685"/>
      <c r="W368" s="150"/>
      <c r="X368" s="418"/>
      <c r="Y368" s="418"/>
      <c r="Z368" s="149"/>
      <c r="AA368" s="418"/>
      <c r="AB368" s="418"/>
      <c r="AC368" s="418"/>
      <c r="AD368" s="273"/>
      <c r="AF368" s="47"/>
      <c r="AG368" s="47"/>
      <c r="AI368" s="258"/>
    </row>
    <row r="369" spans="1:35" ht="15.75" customHeight="1" x14ac:dyDescent="0.25">
      <c r="A369" s="47"/>
      <c r="B369" s="680"/>
      <c r="C369" s="47"/>
      <c r="D369" s="47"/>
      <c r="E369" s="47"/>
      <c r="F369" s="47"/>
      <c r="G369" s="47"/>
      <c r="H369" s="47"/>
      <c r="I369" s="414"/>
      <c r="J369" s="150"/>
      <c r="K369" s="418"/>
      <c r="L369" s="150"/>
      <c r="M369" s="150"/>
      <c r="N369" s="414"/>
      <c r="O369" s="418"/>
      <c r="P369" s="418"/>
      <c r="Q369" s="419"/>
      <c r="R369" s="150"/>
      <c r="T369" s="150"/>
      <c r="U369" s="685"/>
      <c r="V369" s="685"/>
      <c r="W369" s="150"/>
      <c r="X369" s="418"/>
      <c r="Y369" s="418"/>
      <c r="Z369" s="149"/>
      <c r="AA369" s="418"/>
      <c r="AB369" s="418"/>
      <c r="AC369" s="418"/>
      <c r="AD369" s="273"/>
      <c r="AF369" s="47"/>
      <c r="AG369" s="47"/>
      <c r="AI369" s="258"/>
    </row>
    <row r="370" spans="1:35" ht="15.75" customHeight="1" x14ac:dyDescent="0.25">
      <c r="A370" s="47"/>
      <c r="B370" s="680"/>
      <c r="C370" s="47"/>
      <c r="D370" s="47"/>
      <c r="E370" s="47"/>
      <c r="F370" s="47"/>
      <c r="G370" s="47"/>
      <c r="H370" s="47"/>
      <c r="I370" s="414"/>
      <c r="J370" s="150"/>
      <c r="K370" s="418"/>
      <c r="L370" s="150"/>
      <c r="M370" s="150"/>
      <c r="N370" s="414"/>
      <c r="O370" s="418"/>
      <c r="P370" s="418"/>
      <c r="Q370" s="419"/>
      <c r="R370" s="150"/>
      <c r="T370" s="150"/>
      <c r="U370" s="685"/>
      <c r="V370" s="685"/>
      <c r="W370" s="150"/>
      <c r="X370" s="418"/>
      <c r="Y370" s="418"/>
      <c r="Z370" s="149"/>
      <c r="AA370" s="418"/>
      <c r="AB370" s="418"/>
      <c r="AC370" s="418"/>
      <c r="AD370" s="273"/>
      <c r="AF370" s="47"/>
      <c r="AG370" s="47"/>
      <c r="AI370" s="258"/>
    </row>
    <row r="371" spans="1:35" ht="15.75" customHeight="1" x14ac:dyDescent="0.25">
      <c r="A371" s="47"/>
      <c r="B371" s="680"/>
      <c r="C371" s="47"/>
      <c r="D371" s="47"/>
      <c r="E371" s="47"/>
      <c r="F371" s="47"/>
      <c r="G371" s="47"/>
      <c r="H371" s="47"/>
      <c r="I371" s="414"/>
      <c r="J371" s="150"/>
      <c r="K371" s="418"/>
      <c r="L371" s="150"/>
      <c r="M371" s="150"/>
      <c r="N371" s="414"/>
      <c r="O371" s="418"/>
      <c r="P371" s="418"/>
      <c r="Q371" s="419"/>
      <c r="R371" s="150"/>
      <c r="T371" s="150"/>
      <c r="U371" s="685"/>
      <c r="V371" s="685"/>
      <c r="W371" s="150"/>
      <c r="X371" s="418"/>
      <c r="Y371" s="418"/>
      <c r="Z371" s="149"/>
      <c r="AA371" s="418"/>
      <c r="AB371" s="418"/>
      <c r="AC371" s="418"/>
      <c r="AD371" s="273"/>
      <c r="AF371" s="47"/>
      <c r="AG371" s="47"/>
      <c r="AI371" s="258"/>
    </row>
    <row r="372" spans="1:35" ht="15.75" customHeight="1" x14ac:dyDescent="0.25">
      <c r="A372" s="47"/>
      <c r="B372" s="680"/>
      <c r="C372" s="47"/>
      <c r="D372" s="47"/>
      <c r="E372" s="47"/>
      <c r="F372" s="47"/>
      <c r="G372" s="47"/>
      <c r="H372" s="47"/>
      <c r="I372" s="414"/>
      <c r="J372" s="150"/>
      <c r="K372" s="418"/>
      <c r="L372" s="150"/>
      <c r="M372" s="150"/>
      <c r="N372" s="414"/>
      <c r="O372" s="418"/>
      <c r="P372" s="418"/>
      <c r="Q372" s="419"/>
      <c r="R372" s="150"/>
      <c r="T372" s="150"/>
      <c r="U372" s="685"/>
      <c r="V372" s="685"/>
      <c r="W372" s="150"/>
      <c r="X372" s="418"/>
      <c r="Y372" s="418"/>
      <c r="Z372" s="149"/>
      <c r="AA372" s="418"/>
      <c r="AB372" s="418"/>
      <c r="AC372" s="418"/>
      <c r="AD372" s="273"/>
      <c r="AF372" s="47"/>
      <c r="AG372" s="47"/>
      <c r="AI372" s="258"/>
    </row>
    <row r="373" spans="1:35" ht="15.75" customHeight="1" x14ac:dyDescent="0.25">
      <c r="A373" s="47"/>
      <c r="B373" s="680"/>
      <c r="C373" s="47"/>
      <c r="D373" s="47"/>
      <c r="E373" s="47"/>
      <c r="F373" s="47"/>
      <c r="G373" s="47"/>
      <c r="H373" s="47"/>
      <c r="I373" s="414"/>
      <c r="J373" s="150"/>
      <c r="K373" s="418"/>
      <c r="L373" s="150"/>
      <c r="M373" s="150"/>
      <c r="N373" s="414"/>
      <c r="O373" s="418"/>
      <c r="P373" s="418"/>
      <c r="Q373" s="419"/>
      <c r="R373" s="150"/>
      <c r="T373" s="150"/>
      <c r="U373" s="685"/>
      <c r="V373" s="685"/>
      <c r="W373" s="150"/>
      <c r="X373" s="418"/>
      <c r="Y373" s="418"/>
      <c r="Z373" s="149"/>
      <c r="AA373" s="418"/>
      <c r="AB373" s="418"/>
      <c r="AC373" s="418"/>
      <c r="AD373" s="273"/>
      <c r="AF373" s="47"/>
      <c r="AG373" s="47"/>
      <c r="AI373" s="258"/>
    </row>
    <row r="374" spans="1:35" ht="15.75" customHeight="1" x14ac:dyDescent="0.25">
      <c r="A374" s="47"/>
      <c r="B374" s="680"/>
      <c r="C374" s="47"/>
      <c r="D374" s="47"/>
      <c r="E374" s="47"/>
      <c r="F374" s="47"/>
      <c r="G374" s="47"/>
      <c r="H374" s="47"/>
      <c r="I374" s="414"/>
      <c r="J374" s="150"/>
      <c r="K374" s="418"/>
      <c r="L374" s="150"/>
      <c r="M374" s="150"/>
      <c r="N374" s="414"/>
      <c r="O374" s="418"/>
      <c r="P374" s="418"/>
      <c r="Q374" s="419"/>
      <c r="R374" s="150"/>
      <c r="T374" s="150"/>
      <c r="U374" s="685"/>
      <c r="V374" s="685"/>
      <c r="W374" s="150"/>
      <c r="X374" s="418"/>
      <c r="Y374" s="418"/>
      <c r="Z374" s="149"/>
      <c r="AA374" s="418"/>
      <c r="AB374" s="418"/>
      <c r="AC374" s="418"/>
      <c r="AD374" s="273"/>
      <c r="AF374" s="47"/>
      <c r="AG374" s="47"/>
      <c r="AI374" s="258"/>
    </row>
    <row r="375" spans="1:35" ht="15.75" customHeight="1" x14ac:dyDescent="0.25">
      <c r="A375" s="47"/>
      <c r="B375" s="680"/>
      <c r="C375" s="47"/>
      <c r="D375" s="47"/>
      <c r="E375" s="47"/>
      <c r="F375" s="47"/>
      <c r="G375" s="47"/>
      <c r="H375" s="47"/>
      <c r="I375" s="414"/>
      <c r="J375" s="150"/>
      <c r="K375" s="418"/>
      <c r="L375" s="150"/>
      <c r="M375" s="150"/>
      <c r="N375" s="414"/>
      <c r="O375" s="418"/>
      <c r="P375" s="418"/>
      <c r="Q375" s="419"/>
      <c r="R375" s="150"/>
      <c r="T375" s="150"/>
      <c r="U375" s="685"/>
      <c r="V375" s="685"/>
      <c r="W375" s="150"/>
      <c r="X375" s="418"/>
      <c r="Y375" s="418"/>
      <c r="Z375" s="149"/>
      <c r="AA375" s="418"/>
      <c r="AB375" s="418"/>
      <c r="AC375" s="418"/>
      <c r="AD375" s="273"/>
      <c r="AF375" s="47"/>
      <c r="AG375" s="47"/>
      <c r="AI375" s="258"/>
    </row>
    <row r="376" spans="1:35" ht="15.75" customHeight="1" x14ac:dyDescent="0.25">
      <c r="A376" s="47"/>
      <c r="B376" s="680"/>
      <c r="C376" s="47"/>
      <c r="D376" s="47"/>
      <c r="E376" s="47"/>
      <c r="F376" s="47"/>
      <c r="G376" s="47"/>
      <c r="H376" s="47"/>
      <c r="I376" s="414"/>
      <c r="J376" s="150"/>
      <c r="K376" s="418"/>
      <c r="L376" s="150"/>
      <c r="M376" s="150"/>
      <c r="N376" s="414"/>
      <c r="O376" s="418"/>
      <c r="P376" s="418"/>
      <c r="Q376" s="419"/>
      <c r="R376" s="150"/>
      <c r="T376" s="150"/>
      <c r="U376" s="685"/>
      <c r="V376" s="685"/>
      <c r="W376" s="150"/>
      <c r="X376" s="418"/>
      <c r="Y376" s="418"/>
      <c r="Z376" s="149"/>
      <c r="AA376" s="418"/>
      <c r="AB376" s="418"/>
      <c r="AC376" s="418"/>
      <c r="AD376" s="273"/>
      <c r="AF376" s="47"/>
      <c r="AG376" s="47"/>
      <c r="AI376" s="258"/>
    </row>
    <row r="377" spans="1:35" ht="15.75" customHeight="1" x14ac:dyDescent="0.25">
      <c r="A377" s="47"/>
      <c r="B377" s="680"/>
      <c r="C377" s="47"/>
      <c r="D377" s="47"/>
      <c r="E377" s="47"/>
      <c r="F377" s="47"/>
      <c r="G377" s="47"/>
      <c r="H377" s="47"/>
      <c r="I377" s="414"/>
      <c r="J377" s="150"/>
      <c r="K377" s="418"/>
      <c r="L377" s="150"/>
      <c r="M377" s="150"/>
      <c r="N377" s="414"/>
      <c r="O377" s="418"/>
      <c r="P377" s="418"/>
      <c r="Q377" s="419"/>
      <c r="R377" s="150"/>
      <c r="T377" s="150"/>
      <c r="U377" s="685"/>
      <c r="V377" s="685"/>
      <c r="W377" s="150"/>
      <c r="X377" s="418"/>
      <c r="Y377" s="418"/>
      <c r="Z377" s="149"/>
      <c r="AA377" s="418"/>
      <c r="AB377" s="418"/>
      <c r="AC377" s="418"/>
      <c r="AD377" s="273"/>
      <c r="AF377" s="47"/>
      <c r="AG377" s="47"/>
      <c r="AI377" s="258"/>
    </row>
    <row r="378" spans="1:35" ht="15.75" customHeight="1" x14ac:dyDescent="0.25">
      <c r="A378" s="47"/>
      <c r="B378" s="680"/>
      <c r="C378" s="47"/>
      <c r="D378" s="47"/>
      <c r="E378" s="47"/>
      <c r="F378" s="47"/>
      <c r="G378" s="47"/>
      <c r="H378" s="47"/>
      <c r="I378" s="414"/>
      <c r="J378" s="150"/>
      <c r="K378" s="418"/>
      <c r="L378" s="150"/>
      <c r="M378" s="150"/>
      <c r="N378" s="414"/>
      <c r="O378" s="418"/>
      <c r="P378" s="418"/>
      <c r="Q378" s="419"/>
      <c r="R378" s="150"/>
      <c r="T378" s="150"/>
      <c r="U378" s="685"/>
      <c r="V378" s="685"/>
      <c r="W378" s="150"/>
      <c r="X378" s="418"/>
      <c r="Y378" s="418"/>
      <c r="Z378" s="149"/>
      <c r="AA378" s="418"/>
      <c r="AB378" s="418"/>
      <c r="AC378" s="418"/>
      <c r="AD378" s="273"/>
      <c r="AF378" s="47"/>
      <c r="AG378" s="47"/>
      <c r="AI378" s="258"/>
    </row>
    <row r="379" spans="1:35" ht="15.75" customHeight="1" x14ac:dyDescent="0.25">
      <c r="A379" s="47"/>
      <c r="B379" s="680"/>
      <c r="C379" s="47"/>
      <c r="D379" s="47"/>
      <c r="E379" s="47"/>
      <c r="F379" s="47"/>
      <c r="G379" s="47"/>
      <c r="H379" s="47"/>
      <c r="I379" s="414"/>
      <c r="J379" s="150"/>
      <c r="K379" s="418"/>
      <c r="L379" s="150"/>
      <c r="M379" s="150"/>
      <c r="N379" s="414"/>
      <c r="O379" s="418"/>
      <c r="P379" s="418"/>
      <c r="Q379" s="419"/>
      <c r="R379" s="150"/>
      <c r="T379" s="150"/>
      <c r="U379" s="685"/>
      <c r="V379" s="685"/>
      <c r="W379" s="150"/>
      <c r="X379" s="418"/>
      <c r="Y379" s="418"/>
      <c r="Z379" s="149"/>
      <c r="AA379" s="418"/>
      <c r="AB379" s="418"/>
      <c r="AC379" s="418"/>
      <c r="AD379" s="273"/>
      <c r="AF379" s="47"/>
      <c r="AG379" s="47"/>
      <c r="AI379" s="258"/>
    </row>
    <row r="380" spans="1:35" ht="15.75" customHeight="1" x14ac:dyDescent="0.25">
      <c r="A380" s="47"/>
      <c r="B380" s="680"/>
      <c r="C380" s="47"/>
      <c r="D380" s="47"/>
      <c r="E380" s="47"/>
      <c r="F380" s="47"/>
      <c r="G380" s="47"/>
      <c r="H380" s="47"/>
      <c r="I380" s="414"/>
      <c r="J380" s="150"/>
      <c r="K380" s="418"/>
      <c r="L380" s="150"/>
      <c r="M380" s="150"/>
      <c r="N380" s="414"/>
      <c r="O380" s="418"/>
      <c r="P380" s="418"/>
      <c r="Q380" s="419"/>
      <c r="R380" s="150"/>
      <c r="T380" s="150"/>
      <c r="U380" s="685"/>
      <c r="V380" s="685"/>
      <c r="W380" s="150"/>
      <c r="X380" s="418"/>
      <c r="Y380" s="418"/>
      <c r="Z380" s="149"/>
      <c r="AA380" s="418"/>
      <c r="AB380" s="418"/>
      <c r="AC380" s="418"/>
      <c r="AD380" s="273"/>
      <c r="AF380" s="47"/>
      <c r="AG380" s="47"/>
      <c r="AI380" s="258"/>
    </row>
    <row r="381" spans="1:35" ht="15.75" customHeight="1" x14ac:dyDescent="0.25">
      <c r="A381" s="47"/>
      <c r="B381" s="680"/>
      <c r="C381" s="47"/>
      <c r="D381" s="47"/>
      <c r="E381" s="47"/>
      <c r="F381" s="47"/>
      <c r="G381" s="47"/>
      <c r="H381" s="47"/>
      <c r="I381" s="414"/>
      <c r="J381" s="150"/>
      <c r="K381" s="418"/>
      <c r="L381" s="150"/>
      <c r="M381" s="150"/>
      <c r="N381" s="414"/>
      <c r="O381" s="418"/>
      <c r="P381" s="418"/>
      <c r="Q381" s="419"/>
      <c r="R381" s="150"/>
      <c r="T381" s="150"/>
      <c r="U381" s="685"/>
      <c r="V381" s="685"/>
      <c r="W381" s="150"/>
      <c r="X381" s="418"/>
      <c r="Y381" s="418"/>
      <c r="Z381" s="149"/>
      <c r="AA381" s="418"/>
      <c r="AB381" s="418"/>
      <c r="AC381" s="418"/>
      <c r="AD381" s="273"/>
      <c r="AF381" s="47"/>
      <c r="AG381" s="47"/>
      <c r="AI381" s="258"/>
    </row>
    <row r="382" spans="1:35" ht="15.75" customHeight="1" x14ac:dyDescent="0.25">
      <c r="A382" s="47"/>
      <c r="B382" s="680"/>
      <c r="C382" s="47"/>
      <c r="D382" s="47"/>
      <c r="E382" s="47"/>
      <c r="F382" s="47"/>
      <c r="G382" s="47"/>
      <c r="H382" s="47"/>
      <c r="I382" s="414"/>
      <c r="J382" s="150"/>
      <c r="K382" s="418"/>
      <c r="L382" s="150"/>
      <c r="M382" s="150"/>
      <c r="N382" s="414"/>
      <c r="O382" s="418"/>
      <c r="P382" s="418"/>
      <c r="Q382" s="419"/>
      <c r="R382" s="150"/>
      <c r="T382" s="150"/>
      <c r="U382" s="685"/>
      <c r="V382" s="685"/>
      <c r="W382" s="150"/>
      <c r="X382" s="418"/>
      <c r="Y382" s="418"/>
      <c r="Z382" s="149"/>
      <c r="AA382" s="418"/>
      <c r="AB382" s="418"/>
      <c r="AC382" s="418"/>
      <c r="AD382" s="273"/>
      <c r="AF382" s="47"/>
      <c r="AG382" s="47"/>
      <c r="AI382" s="258"/>
    </row>
    <row r="383" spans="1:35" ht="15.75" customHeight="1" x14ac:dyDescent="0.25">
      <c r="A383" s="47"/>
      <c r="B383" s="680"/>
      <c r="C383" s="47"/>
      <c r="D383" s="47"/>
      <c r="E383" s="47"/>
      <c r="F383" s="47"/>
      <c r="G383" s="47"/>
      <c r="H383" s="47"/>
      <c r="I383" s="414"/>
      <c r="J383" s="150"/>
      <c r="K383" s="418"/>
      <c r="L383" s="150"/>
      <c r="M383" s="150"/>
      <c r="N383" s="414"/>
      <c r="O383" s="418"/>
      <c r="P383" s="418"/>
      <c r="Q383" s="419"/>
      <c r="R383" s="150"/>
      <c r="T383" s="150"/>
      <c r="U383" s="685"/>
      <c r="V383" s="685"/>
      <c r="W383" s="150"/>
      <c r="X383" s="418"/>
      <c r="Y383" s="418"/>
      <c r="Z383" s="149"/>
      <c r="AA383" s="418"/>
      <c r="AB383" s="418"/>
      <c r="AC383" s="418"/>
      <c r="AD383" s="273"/>
      <c r="AF383" s="47"/>
      <c r="AG383" s="47"/>
      <c r="AI383" s="258"/>
    </row>
    <row r="384" spans="1:35" ht="15.75" customHeight="1" x14ac:dyDescent="0.25">
      <c r="A384" s="47"/>
      <c r="B384" s="680"/>
      <c r="C384" s="47"/>
      <c r="D384" s="47"/>
      <c r="E384" s="47"/>
      <c r="F384" s="47"/>
      <c r="G384" s="47"/>
      <c r="H384" s="47"/>
      <c r="I384" s="414"/>
      <c r="J384" s="150"/>
      <c r="K384" s="418"/>
      <c r="L384" s="150"/>
      <c r="M384" s="150"/>
      <c r="N384" s="414"/>
      <c r="O384" s="418"/>
      <c r="P384" s="418"/>
      <c r="Q384" s="419"/>
      <c r="R384" s="150"/>
      <c r="T384" s="150"/>
      <c r="U384" s="685"/>
      <c r="V384" s="685"/>
      <c r="W384" s="150"/>
      <c r="X384" s="418"/>
      <c r="Y384" s="418"/>
      <c r="Z384" s="149"/>
      <c r="AA384" s="418"/>
      <c r="AB384" s="418"/>
      <c r="AC384" s="418"/>
      <c r="AD384" s="273"/>
      <c r="AF384" s="47"/>
      <c r="AG384" s="47"/>
      <c r="AI384" s="258"/>
    </row>
    <row r="385" spans="1:35" ht="15.75" customHeight="1" x14ac:dyDescent="0.25">
      <c r="A385" s="47"/>
      <c r="B385" s="680"/>
      <c r="C385" s="47"/>
      <c r="D385" s="47"/>
      <c r="E385" s="47"/>
      <c r="F385" s="47"/>
      <c r="G385" s="47"/>
      <c r="H385" s="47"/>
      <c r="I385" s="414"/>
      <c r="J385" s="150"/>
      <c r="K385" s="418"/>
      <c r="L385" s="150"/>
      <c r="M385" s="150"/>
      <c r="N385" s="414"/>
      <c r="O385" s="418"/>
      <c r="P385" s="418"/>
      <c r="Q385" s="419"/>
      <c r="R385" s="150"/>
      <c r="T385" s="150"/>
      <c r="U385" s="685"/>
      <c r="V385" s="685"/>
      <c r="W385" s="150"/>
      <c r="X385" s="418"/>
      <c r="Y385" s="418"/>
      <c r="Z385" s="149"/>
      <c r="AA385" s="418"/>
      <c r="AB385" s="418"/>
      <c r="AC385" s="418"/>
      <c r="AD385" s="273"/>
      <c r="AF385" s="47"/>
      <c r="AG385" s="47"/>
      <c r="AI385" s="258"/>
    </row>
    <row r="386" spans="1:35" ht="15.75" customHeight="1" x14ac:dyDescent="0.25">
      <c r="A386" s="47"/>
      <c r="B386" s="680"/>
      <c r="C386" s="47"/>
      <c r="D386" s="47"/>
      <c r="E386" s="47"/>
      <c r="F386" s="47"/>
      <c r="G386" s="47"/>
      <c r="H386" s="47"/>
      <c r="I386" s="414"/>
      <c r="J386" s="150"/>
      <c r="K386" s="418"/>
      <c r="L386" s="150"/>
      <c r="M386" s="150"/>
      <c r="N386" s="414"/>
      <c r="O386" s="418"/>
      <c r="P386" s="418"/>
      <c r="Q386" s="419"/>
      <c r="R386" s="150"/>
      <c r="T386" s="150"/>
      <c r="U386" s="685"/>
      <c r="V386" s="685"/>
      <c r="W386" s="150"/>
      <c r="X386" s="418"/>
      <c r="Y386" s="418"/>
      <c r="Z386" s="149"/>
      <c r="AA386" s="418"/>
      <c r="AB386" s="418"/>
      <c r="AC386" s="418"/>
      <c r="AD386" s="273"/>
      <c r="AF386" s="47"/>
      <c r="AG386" s="47"/>
      <c r="AI386" s="258"/>
    </row>
    <row r="387" spans="1:35" ht="15.75" customHeight="1" x14ac:dyDescent="0.25">
      <c r="A387" s="47"/>
      <c r="B387" s="680"/>
      <c r="C387" s="47"/>
      <c r="D387" s="47"/>
      <c r="E387" s="47"/>
      <c r="F387" s="47"/>
      <c r="G387" s="47"/>
      <c r="H387" s="47"/>
      <c r="I387" s="414"/>
      <c r="J387" s="150"/>
      <c r="K387" s="418"/>
      <c r="L387" s="150"/>
      <c r="M387" s="150"/>
      <c r="N387" s="414"/>
      <c r="O387" s="418"/>
      <c r="P387" s="418"/>
      <c r="Q387" s="419"/>
      <c r="R387" s="150"/>
      <c r="T387" s="150"/>
      <c r="U387" s="685"/>
      <c r="V387" s="685"/>
      <c r="W387" s="150"/>
      <c r="X387" s="418"/>
      <c r="Y387" s="418"/>
      <c r="Z387" s="149"/>
      <c r="AA387" s="418"/>
      <c r="AB387" s="418"/>
      <c r="AC387" s="418"/>
      <c r="AD387" s="273"/>
      <c r="AF387" s="47"/>
      <c r="AG387" s="47"/>
      <c r="AI387" s="258"/>
    </row>
    <row r="388" spans="1:35" ht="15.75" customHeight="1" x14ac:dyDescent="0.25">
      <c r="A388" s="47"/>
      <c r="B388" s="680"/>
      <c r="C388" s="47"/>
      <c r="D388" s="47"/>
      <c r="E388" s="47"/>
      <c r="F388" s="47"/>
      <c r="G388" s="47"/>
      <c r="H388" s="47"/>
      <c r="I388" s="414"/>
      <c r="J388" s="150"/>
      <c r="K388" s="418"/>
      <c r="L388" s="150"/>
      <c r="M388" s="150"/>
      <c r="N388" s="414"/>
      <c r="O388" s="418"/>
      <c r="P388" s="418"/>
      <c r="Q388" s="419"/>
      <c r="R388" s="150"/>
      <c r="T388" s="150"/>
      <c r="U388" s="685"/>
      <c r="V388" s="685"/>
      <c r="W388" s="150"/>
      <c r="X388" s="418"/>
      <c r="Y388" s="418"/>
      <c r="Z388" s="149"/>
      <c r="AA388" s="418"/>
      <c r="AB388" s="418"/>
      <c r="AC388" s="418"/>
      <c r="AD388" s="273"/>
      <c r="AF388" s="47"/>
      <c r="AG388" s="47"/>
      <c r="AI388" s="258"/>
    </row>
    <row r="389" spans="1:35" ht="15.75" customHeight="1" x14ac:dyDescent="0.25">
      <c r="A389" s="47"/>
      <c r="B389" s="680"/>
      <c r="C389" s="47"/>
      <c r="D389" s="47"/>
      <c r="E389" s="47"/>
      <c r="F389" s="47"/>
      <c r="G389" s="47"/>
      <c r="H389" s="47"/>
      <c r="I389" s="414"/>
      <c r="J389" s="150"/>
      <c r="K389" s="418"/>
      <c r="L389" s="150"/>
      <c r="M389" s="150"/>
      <c r="N389" s="414"/>
      <c r="O389" s="418"/>
      <c r="P389" s="418"/>
      <c r="Q389" s="419"/>
      <c r="R389" s="150"/>
      <c r="T389" s="150"/>
      <c r="U389" s="685"/>
      <c r="V389" s="685"/>
      <c r="W389" s="150"/>
      <c r="X389" s="418"/>
      <c r="Y389" s="418"/>
      <c r="Z389" s="149"/>
      <c r="AA389" s="418"/>
      <c r="AB389" s="418"/>
      <c r="AC389" s="418"/>
      <c r="AD389" s="273"/>
      <c r="AF389" s="47"/>
      <c r="AG389" s="47"/>
      <c r="AI389" s="258"/>
    </row>
    <row r="390" spans="1:35" ht="15.75" customHeight="1" x14ac:dyDescent="0.25">
      <c r="A390" s="47"/>
      <c r="B390" s="680"/>
      <c r="C390" s="47"/>
      <c r="D390" s="47"/>
      <c r="E390" s="47"/>
      <c r="F390" s="47"/>
      <c r="G390" s="47"/>
      <c r="H390" s="47"/>
      <c r="I390" s="414"/>
      <c r="J390" s="150"/>
      <c r="K390" s="418"/>
      <c r="L390" s="150"/>
      <c r="M390" s="150"/>
      <c r="N390" s="414"/>
      <c r="O390" s="418"/>
      <c r="P390" s="418"/>
      <c r="Q390" s="419"/>
      <c r="R390" s="150"/>
      <c r="T390" s="150"/>
      <c r="U390" s="685"/>
      <c r="V390" s="685"/>
      <c r="W390" s="150"/>
      <c r="X390" s="418"/>
      <c r="Y390" s="418"/>
      <c r="Z390" s="149"/>
      <c r="AA390" s="418"/>
      <c r="AB390" s="418"/>
      <c r="AC390" s="418"/>
      <c r="AD390" s="273"/>
      <c r="AF390" s="47"/>
      <c r="AG390" s="47"/>
      <c r="AI390" s="258"/>
    </row>
    <row r="391" spans="1:35" ht="15.75" customHeight="1" x14ac:dyDescent="0.25">
      <c r="A391" s="47"/>
      <c r="B391" s="680"/>
      <c r="C391" s="47"/>
      <c r="D391" s="47"/>
      <c r="E391" s="47"/>
      <c r="F391" s="47"/>
      <c r="G391" s="47"/>
      <c r="H391" s="47"/>
      <c r="I391" s="414"/>
      <c r="J391" s="150"/>
      <c r="K391" s="418"/>
      <c r="L391" s="150"/>
      <c r="M391" s="150"/>
      <c r="N391" s="414"/>
      <c r="O391" s="418"/>
      <c r="P391" s="418"/>
      <c r="Q391" s="419"/>
      <c r="R391" s="150"/>
      <c r="T391" s="150"/>
      <c r="U391" s="685"/>
      <c r="V391" s="685"/>
      <c r="W391" s="150"/>
      <c r="X391" s="418"/>
      <c r="Y391" s="418"/>
      <c r="Z391" s="149"/>
      <c r="AA391" s="418"/>
      <c r="AB391" s="418"/>
      <c r="AC391" s="418"/>
      <c r="AD391" s="273"/>
      <c r="AF391" s="47"/>
      <c r="AG391" s="47"/>
      <c r="AI391" s="258"/>
    </row>
    <row r="392" spans="1:35" ht="15.75" customHeight="1" x14ac:dyDescent="0.25">
      <c r="A392" s="47"/>
      <c r="B392" s="680"/>
      <c r="C392" s="47"/>
      <c r="D392" s="47"/>
      <c r="E392" s="47"/>
      <c r="F392" s="47"/>
      <c r="G392" s="47"/>
      <c r="H392" s="47"/>
      <c r="I392" s="414"/>
      <c r="J392" s="150"/>
      <c r="K392" s="418"/>
      <c r="L392" s="150"/>
      <c r="M392" s="150"/>
      <c r="N392" s="414"/>
      <c r="O392" s="418"/>
      <c r="P392" s="418"/>
      <c r="Q392" s="419"/>
      <c r="R392" s="150"/>
      <c r="T392" s="150"/>
      <c r="U392" s="685"/>
      <c r="V392" s="685"/>
      <c r="W392" s="150"/>
      <c r="X392" s="418"/>
      <c r="Y392" s="418"/>
      <c r="Z392" s="149"/>
      <c r="AA392" s="418"/>
      <c r="AB392" s="418"/>
      <c r="AC392" s="418"/>
      <c r="AD392" s="273"/>
      <c r="AF392" s="47"/>
      <c r="AG392" s="47"/>
      <c r="AI392" s="258"/>
    </row>
    <row r="393" spans="1:35" ht="15.75" customHeight="1" x14ac:dyDescent="0.25">
      <c r="A393" s="47"/>
      <c r="B393" s="680"/>
      <c r="C393" s="47"/>
      <c r="D393" s="47"/>
      <c r="E393" s="47"/>
      <c r="F393" s="47"/>
      <c r="G393" s="47"/>
      <c r="H393" s="47"/>
      <c r="I393" s="414"/>
      <c r="J393" s="150"/>
      <c r="K393" s="418"/>
      <c r="L393" s="150"/>
      <c r="M393" s="150"/>
      <c r="N393" s="414"/>
      <c r="O393" s="418"/>
      <c r="P393" s="418"/>
      <c r="Q393" s="419"/>
      <c r="R393" s="150"/>
      <c r="T393" s="150"/>
      <c r="U393" s="685"/>
      <c r="V393" s="685"/>
      <c r="W393" s="150"/>
      <c r="X393" s="418"/>
      <c r="Y393" s="418"/>
      <c r="Z393" s="149"/>
      <c r="AA393" s="418"/>
      <c r="AB393" s="418"/>
      <c r="AC393" s="418"/>
      <c r="AD393" s="273"/>
      <c r="AF393" s="47"/>
      <c r="AG393" s="47"/>
      <c r="AI393" s="258"/>
    </row>
    <row r="394" spans="1:35" ht="15.75" customHeight="1" x14ac:dyDescent="0.25">
      <c r="A394" s="47"/>
      <c r="B394" s="680"/>
      <c r="C394" s="47"/>
      <c r="D394" s="47"/>
      <c r="E394" s="47"/>
      <c r="F394" s="47"/>
      <c r="G394" s="47"/>
      <c r="H394" s="47"/>
      <c r="I394" s="414"/>
      <c r="J394" s="150"/>
      <c r="K394" s="418"/>
      <c r="L394" s="150"/>
      <c r="M394" s="150"/>
      <c r="N394" s="414"/>
      <c r="O394" s="418"/>
      <c r="P394" s="418"/>
      <c r="Q394" s="419"/>
      <c r="R394" s="150"/>
      <c r="T394" s="150"/>
      <c r="U394" s="685"/>
      <c r="V394" s="685"/>
      <c r="W394" s="150"/>
      <c r="X394" s="418"/>
      <c r="Y394" s="418"/>
      <c r="Z394" s="149"/>
      <c r="AA394" s="418"/>
      <c r="AB394" s="418"/>
      <c r="AC394" s="418"/>
      <c r="AD394" s="273"/>
      <c r="AF394" s="47"/>
      <c r="AG394" s="47"/>
      <c r="AI394" s="258"/>
    </row>
    <row r="395" spans="1:35" ht="15.75" customHeight="1" x14ac:dyDescent="0.25">
      <c r="A395" s="47"/>
      <c r="B395" s="680"/>
      <c r="C395" s="47"/>
      <c r="D395" s="47"/>
      <c r="E395" s="47"/>
      <c r="F395" s="47"/>
      <c r="G395" s="47"/>
      <c r="H395" s="47"/>
      <c r="I395" s="414"/>
      <c r="J395" s="150"/>
      <c r="K395" s="418"/>
      <c r="L395" s="150"/>
      <c r="M395" s="150"/>
      <c r="N395" s="414"/>
      <c r="O395" s="418"/>
      <c r="P395" s="418"/>
      <c r="Q395" s="419"/>
      <c r="R395" s="150"/>
      <c r="T395" s="150"/>
      <c r="U395" s="685"/>
      <c r="V395" s="685"/>
      <c r="W395" s="150"/>
      <c r="X395" s="418"/>
      <c r="Y395" s="418"/>
      <c r="Z395" s="149"/>
      <c r="AA395" s="418"/>
      <c r="AB395" s="418"/>
      <c r="AC395" s="418"/>
      <c r="AD395" s="273"/>
      <c r="AF395" s="47"/>
      <c r="AG395" s="47"/>
      <c r="AI395" s="258"/>
    </row>
    <row r="396" spans="1:35" ht="15.75" customHeight="1" x14ac:dyDescent="0.25">
      <c r="A396" s="47"/>
      <c r="B396" s="680"/>
      <c r="C396" s="47"/>
      <c r="D396" s="47"/>
      <c r="E396" s="47"/>
      <c r="F396" s="47"/>
      <c r="G396" s="47"/>
      <c r="H396" s="47"/>
      <c r="I396" s="414"/>
      <c r="J396" s="150"/>
      <c r="K396" s="418"/>
      <c r="L396" s="150"/>
      <c r="M396" s="150"/>
      <c r="N396" s="414"/>
      <c r="O396" s="418"/>
      <c r="P396" s="418"/>
      <c r="Q396" s="419"/>
      <c r="R396" s="150"/>
      <c r="T396" s="150"/>
      <c r="U396" s="685"/>
      <c r="V396" s="685"/>
      <c r="W396" s="150"/>
      <c r="X396" s="418"/>
      <c r="Y396" s="418"/>
      <c r="Z396" s="149"/>
      <c r="AA396" s="418"/>
      <c r="AB396" s="418"/>
      <c r="AC396" s="418"/>
      <c r="AD396" s="273"/>
      <c r="AF396" s="47"/>
      <c r="AG396" s="47"/>
      <c r="AI396" s="258"/>
    </row>
    <row r="397" spans="1:35" ht="15.75" customHeight="1" x14ac:dyDescent="0.25">
      <c r="A397" s="47"/>
      <c r="B397" s="680"/>
      <c r="C397" s="47"/>
      <c r="D397" s="47"/>
      <c r="E397" s="47"/>
      <c r="F397" s="47"/>
      <c r="G397" s="47"/>
      <c r="H397" s="47"/>
      <c r="I397" s="414"/>
      <c r="J397" s="150"/>
      <c r="K397" s="418"/>
      <c r="L397" s="150"/>
      <c r="M397" s="150"/>
      <c r="N397" s="414"/>
      <c r="O397" s="418"/>
      <c r="P397" s="418"/>
      <c r="Q397" s="419"/>
      <c r="R397" s="150"/>
      <c r="T397" s="150"/>
      <c r="U397" s="685"/>
      <c r="V397" s="685"/>
      <c r="W397" s="150"/>
      <c r="X397" s="418"/>
      <c r="Y397" s="418"/>
      <c r="Z397" s="149"/>
      <c r="AA397" s="418"/>
      <c r="AB397" s="418"/>
      <c r="AC397" s="418"/>
      <c r="AD397" s="273"/>
      <c r="AF397" s="47"/>
      <c r="AG397" s="47"/>
      <c r="AI397" s="258"/>
    </row>
    <row r="398" spans="1:35" ht="15.75" customHeight="1" x14ac:dyDescent="0.25">
      <c r="A398" s="47"/>
      <c r="B398" s="680"/>
      <c r="C398" s="47"/>
      <c r="D398" s="47"/>
      <c r="E398" s="47"/>
      <c r="F398" s="47"/>
      <c r="G398" s="47"/>
      <c r="H398" s="47"/>
      <c r="I398" s="414"/>
      <c r="J398" s="150"/>
      <c r="K398" s="418"/>
      <c r="L398" s="150"/>
      <c r="M398" s="150"/>
      <c r="N398" s="414"/>
      <c r="O398" s="418"/>
      <c r="P398" s="418"/>
      <c r="Q398" s="419"/>
      <c r="R398" s="150"/>
      <c r="T398" s="150"/>
      <c r="U398" s="685"/>
      <c r="V398" s="685"/>
      <c r="W398" s="150"/>
      <c r="X398" s="418"/>
      <c r="Y398" s="418"/>
      <c r="Z398" s="149"/>
      <c r="AA398" s="418"/>
      <c r="AB398" s="418"/>
      <c r="AC398" s="418"/>
      <c r="AD398" s="273"/>
      <c r="AF398" s="47"/>
      <c r="AG398" s="47"/>
      <c r="AI398" s="258"/>
    </row>
    <row r="399" spans="1:35" ht="15.75" customHeight="1" x14ac:dyDescent="0.25">
      <c r="A399" s="47"/>
      <c r="B399" s="680"/>
      <c r="C399" s="47"/>
      <c r="D399" s="47"/>
      <c r="E399" s="47"/>
      <c r="F399" s="47"/>
      <c r="G399" s="47"/>
      <c r="H399" s="47"/>
      <c r="I399" s="414"/>
      <c r="J399" s="150"/>
      <c r="K399" s="418"/>
      <c r="L399" s="150"/>
      <c r="M399" s="150"/>
      <c r="N399" s="414"/>
      <c r="O399" s="418"/>
      <c r="P399" s="418"/>
      <c r="Q399" s="419"/>
      <c r="R399" s="150"/>
      <c r="T399" s="150"/>
      <c r="U399" s="685"/>
      <c r="V399" s="685"/>
      <c r="W399" s="150"/>
      <c r="X399" s="418"/>
      <c r="Y399" s="418"/>
      <c r="Z399" s="149"/>
      <c r="AA399" s="418"/>
      <c r="AB399" s="418"/>
      <c r="AC399" s="418"/>
      <c r="AD399" s="273"/>
      <c r="AF399" s="47"/>
      <c r="AG399" s="47"/>
      <c r="AI399" s="258"/>
    </row>
    <row r="400" spans="1:35" ht="15.75" customHeight="1" x14ac:dyDescent="0.25">
      <c r="A400" s="47"/>
      <c r="B400" s="680"/>
      <c r="C400" s="47"/>
      <c r="D400" s="47"/>
      <c r="E400" s="47"/>
      <c r="F400" s="47"/>
      <c r="G400" s="47"/>
      <c r="H400" s="47"/>
      <c r="I400" s="414"/>
      <c r="J400" s="150"/>
      <c r="K400" s="418"/>
      <c r="L400" s="150"/>
      <c r="M400" s="150"/>
      <c r="N400" s="414"/>
      <c r="O400" s="418"/>
      <c r="P400" s="418"/>
      <c r="Q400" s="419"/>
      <c r="R400" s="150"/>
      <c r="T400" s="150"/>
      <c r="U400" s="685"/>
      <c r="V400" s="685"/>
      <c r="W400" s="150"/>
      <c r="X400" s="418"/>
      <c r="Y400" s="418"/>
      <c r="Z400" s="151"/>
      <c r="AA400" s="418"/>
      <c r="AB400" s="418"/>
      <c r="AC400" s="418"/>
      <c r="AD400" s="273"/>
      <c r="AF400" s="47"/>
      <c r="AG400" s="47"/>
      <c r="AI400" s="258"/>
    </row>
    <row r="401" spans="1:35" ht="15.75" customHeight="1" x14ac:dyDescent="0.25">
      <c r="A401" s="47"/>
      <c r="B401" s="680"/>
      <c r="C401" s="47"/>
      <c r="D401" s="47"/>
      <c r="E401" s="47"/>
      <c r="F401" s="47"/>
      <c r="G401" s="47"/>
      <c r="H401" s="47"/>
      <c r="I401" s="414"/>
      <c r="J401" s="150"/>
      <c r="K401" s="418"/>
      <c r="L401" s="150"/>
      <c r="M401" s="150"/>
      <c r="N401" s="414"/>
      <c r="O401" s="418"/>
      <c r="P401" s="418"/>
      <c r="Q401" s="419"/>
      <c r="R401" s="150"/>
      <c r="T401" s="150"/>
      <c r="U401" s="685"/>
      <c r="V401" s="685"/>
      <c r="W401" s="150"/>
      <c r="X401" s="418"/>
      <c r="Y401" s="418"/>
      <c r="Z401" s="151"/>
      <c r="AA401" s="418"/>
      <c r="AB401" s="418"/>
      <c r="AC401" s="418"/>
      <c r="AD401" s="273"/>
      <c r="AF401" s="47"/>
      <c r="AG401" s="47"/>
      <c r="AI401" s="258"/>
    </row>
    <row r="402" spans="1:35" ht="15.75" customHeight="1" x14ac:dyDescent="0.25">
      <c r="A402" s="47"/>
      <c r="B402" s="680"/>
      <c r="C402" s="47"/>
      <c r="D402" s="47"/>
      <c r="E402" s="47"/>
      <c r="F402" s="47"/>
      <c r="G402" s="47"/>
      <c r="H402" s="47"/>
      <c r="I402" s="414"/>
      <c r="J402" s="150"/>
      <c r="K402" s="418"/>
      <c r="L402" s="150"/>
      <c r="M402" s="150"/>
      <c r="N402" s="414"/>
      <c r="O402" s="418"/>
      <c r="P402" s="418"/>
      <c r="Q402" s="419"/>
      <c r="R402" s="150"/>
      <c r="T402" s="150"/>
      <c r="U402" s="685"/>
      <c r="V402" s="685"/>
      <c r="W402" s="150"/>
      <c r="X402" s="418"/>
      <c r="Y402" s="418"/>
      <c r="Z402" s="151"/>
      <c r="AA402" s="418"/>
      <c r="AB402" s="418"/>
      <c r="AC402" s="418"/>
      <c r="AD402" s="273"/>
      <c r="AF402" s="47"/>
      <c r="AG402" s="47"/>
      <c r="AI402" s="258"/>
    </row>
    <row r="403" spans="1:35" ht="15.75" customHeight="1" x14ac:dyDescent="0.25">
      <c r="A403" s="47"/>
      <c r="B403" s="680"/>
      <c r="C403" s="47"/>
      <c r="D403" s="47"/>
      <c r="E403" s="47"/>
      <c r="F403" s="47"/>
      <c r="G403" s="47"/>
      <c r="H403" s="47"/>
      <c r="I403" s="414"/>
      <c r="J403" s="150"/>
      <c r="K403" s="418"/>
      <c r="L403" s="150"/>
      <c r="M403" s="150"/>
      <c r="N403" s="414"/>
      <c r="O403" s="418"/>
      <c r="P403" s="418"/>
      <c r="Q403" s="419"/>
      <c r="R403" s="150"/>
      <c r="T403" s="150"/>
      <c r="U403" s="685"/>
      <c r="V403" s="685"/>
      <c r="W403" s="150"/>
      <c r="X403" s="418"/>
      <c r="Y403" s="418"/>
      <c r="Z403" s="151"/>
      <c r="AA403" s="418"/>
      <c r="AB403" s="418"/>
      <c r="AC403" s="418"/>
      <c r="AD403" s="273"/>
      <c r="AF403" s="47"/>
      <c r="AG403" s="47"/>
      <c r="AI403" s="258"/>
    </row>
    <row r="404" spans="1:35" ht="15.75" customHeight="1" x14ac:dyDescent="0.25">
      <c r="A404" s="47"/>
      <c r="B404" s="680"/>
      <c r="C404" s="47"/>
      <c r="D404" s="47"/>
      <c r="E404" s="47"/>
      <c r="F404" s="47"/>
      <c r="G404" s="47"/>
      <c r="H404" s="47"/>
      <c r="I404" s="414"/>
      <c r="J404" s="150"/>
      <c r="K404" s="418"/>
      <c r="L404" s="150"/>
      <c r="M404" s="150"/>
      <c r="N404" s="414"/>
      <c r="O404" s="418"/>
      <c r="P404" s="418"/>
      <c r="Q404" s="419"/>
      <c r="R404" s="150"/>
      <c r="T404" s="150"/>
      <c r="U404" s="685"/>
      <c r="V404" s="685"/>
      <c r="W404" s="150"/>
      <c r="X404" s="418"/>
      <c r="Y404" s="418"/>
      <c r="Z404" s="151"/>
      <c r="AA404" s="418"/>
      <c r="AB404" s="418"/>
      <c r="AC404" s="418"/>
      <c r="AD404" s="273"/>
      <c r="AF404" s="47"/>
      <c r="AG404" s="47"/>
      <c r="AI404" s="258"/>
    </row>
    <row r="405" spans="1:35" ht="15.75" customHeight="1" x14ac:dyDescent="0.25">
      <c r="A405" s="47"/>
      <c r="B405" s="680"/>
      <c r="C405" s="47"/>
      <c r="D405" s="47"/>
      <c r="E405" s="47"/>
      <c r="F405" s="47"/>
      <c r="G405" s="47"/>
      <c r="H405" s="47"/>
      <c r="I405" s="414"/>
      <c r="J405" s="150"/>
      <c r="K405" s="418"/>
      <c r="L405" s="150"/>
      <c r="M405" s="150"/>
      <c r="N405" s="414"/>
      <c r="O405" s="418"/>
      <c r="P405" s="418"/>
      <c r="Q405" s="419"/>
      <c r="R405" s="150"/>
      <c r="T405" s="150"/>
      <c r="U405" s="685"/>
      <c r="V405" s="685"/>
      <c r="W405" s="150"/>
      <c r="X405" s="418"/>
      <c r="Y405" s="418"/>
      <c r="Z405" s="151"/>
      <c r="AA405" s="418"/>
      <c r="AB405" s="418"/>
      <c r="AC405" s="418"/>
      <c r="AD405" s="273"/>
      <c r="AF405" s="47"/>
      <c r="AG405" s="47"/>
      <c r="AI405" s="258"/>
    </row>
    <row r="406" spans="1:35" ht="15.75" customHeight="1" x14ac:dyDescent="0.25">
      <c r="A406" s="47"/>
      <c r="B406" s="680"/>
      <c r="C406" s="47"/>
      <c r="D406" s="47"/>
      <c r="E406" s="47"/>
      <c r="F406" s="47"/>
      <c r="G406" s="47"/>
      <c r="H406" s="47"/>
      <c r="I406" s="414"/>
      <c r="J406" s="150"/>
      <c r="K406" s="418"/>
      <c r="L406" s="150"/>
      <c r="M406" s="150"/>
      <c r="N406" s="414"/>
      <c r="O406" s="418"/>
      <c r="P406" s="418"/>
      <c r="Q406" s="419"/>
      <c r="R406" s="150"/>
      <c r="T406" s="150"/>
      <c r="U406" s="685"/>
      <c r="V406" s="685"/>
      <c r="W406" s="150"/>
      <c r="X406" s="418"/>
      <c r="Y406" s="418"/>
      <c r="Z406" s="151"/>
      <c r="AA406" s="418"/>
      <c r="AB406" s="418"/>
      <c r="AC406" s="418"/>
      <c r="AD406" s="273"/>
      <c r="AF406" s="47"/>
      <c r="AG406" s="47"/>
      <c r="AI406" s="258"/>
    </row>
    <row r="407" spans="1:35" ht="15.75" customHeight="1" x14ac:dyDescent="0.25">
      <c r="A407" s="47"/>
      <c r="B407" s="680"/>
      <c r="C407" s="47"/>
      <c r="D407" s="47"/>
      <c r="E407" s="47"/>
      <c r="F407" s="47"/>
      <c r="G407" s="47"/>
      <c r="H407" s="47"/>
      <c r="I407" s="414"/>
      <c r="J407" s="150"/>
      <c r="K407" s="418"/>
      <c r="L407" s="150"/>
      <c r="M407" s="150"/>
      <c r="N407" s="414"/>
      <c r="O407" s="418"/>
      <c r="P407" s="418"/>
      <c r="Q407" s="419"/>
      <c r="R407" s="150"/>
      <c r="T407" s="150"/>
      <c r="U407" s="685"/>
      <c r="V407" s="685"/>
      <c r="W407" s="150"/>
      <c r="X407" s="418"/>
      <c r="Y407" s="418"/>
      <c r="Z407" s="151"/>
      <c r="AA407" s="418"/>
      <c r="AB407" s="418"/>
      <c r="AC407" s="418"/>
      <c r="AD407" s="273"/>
      <c r="AF407" s="47"/>
      <c r="AG407" s="47"/>
      <c r="AI407" s="258"/>
    </row>
    <row r="408" spans="1:35" ht="15.75" customHeight="1" x14ac:dyDescent="0.25">
      <c r="A408" s="47"/>
      <c r="B408" s="680"/>
      <c r="C408" s="47"/>
      <c r="D408" s="47"/>
      <c r="E408" s="47"/>
      <c r="F408" s="47"/>
      <c r="G408" s="47"/>
      <c r="H408" s="47"/>
      <c r="I408" s="414"/>
      <c r="J408" s="150"/>
      <c r="K408" s="418"/>
      <c r="L408" s="150"/>
      <c r="M408" s="150"/>
      <c r="N408" s="414"/>
      <c r="O408" s="418"/>
      <c r="P408" s="418"/>
      <c r="Q408" s="419"/>
      <c r="R408" s="150"/>
      <c r="T408" s="150"/>
      <c r="U408" s="685"/>
      <c r="V408" s="685"/>
      <c r="W408" s="150"/>
      <c r="X408" s="418"/>
      <c r="Y408" s="418"/>
      <c r="Z408" s="151"/>
      <c r="AA408" s="418"/>
      <c r="AB408" s="418"/>
      <c r="AC408" s="418"/>
      <c r="AD408" s="273"/>
      <c r="AF408" s="47"/>
      <c r="AG408" s="47"/>
      <c r="AI408" s="258"/>
    </row>
    <row r="409" spans="1:35" ht="15.75" customHeight="1" x14ac:dyDescent="0.25">
      <c r="A409" s="47"/>
      <c r="B409" s="680"/>
      <c r="C409" s="47"/>
      <c r="D409" s="47"/>
      <c r="E409" s="47"/>
      <c r="F409" s="47"/>
      <c r="G409" s="47"/>
      <c r="H409" s="47"/>
      <c r="I409" s="414"/>
      <c r="J409" s="150"/>
      <c r="K409" s="418"/>
      <c r="L409" s="150"/>
      <c r="M409" s="150"/>
      <c r="N409" s="414"/>
      <c r="O409" s="418"/>
      <c r="P409" s="418"/>
      <c r="Q409" s="419"/>
      <c r="R409" s="150"/>
      <c r="T409" s="150"/>
      <c r="U409" s="685"/>
      <c r="V409" s="685"/>
      <c r="W409" s="150"/>
      <c r="X409" s="418"/>
      <c r="Y409" s="418"/>
      <c r="Z409" s="151"/>
      <c r="AA409" s="418"/>
      <c r="AB409" s="418"/>
      <c r="AC409" s="418"/>
      <c r="AD409" s="273"/>
      <c r="AF409" s="47"/>
      <c r="AG409" s="47"/>
      <c r="AI409" s="258"/>
    </row>
    <row r="410" spans="1:35" ht="15.75" customHeight="1" x14ac:dyDescent="0.25">
      <c r="A410" s="47"/>
      <c r="B410" s="680"/>
      <c r="C410" s="47"/>
      <c r="D410" s="47"/>
      <c r="E410" s="47"/>
      <c r="F410" s="47"/>
      <c r="G410" s="47"/>
      <c r="H410" s="47"/>
      <c r="I410" s="414"/>
      <c r="J410" s="150"/>
      <c r="K410" s="418"/>
      <c r="L410" s="150"/>
      <c r="M410" s="150"/>
      <c r="N410" s="414"/>
      <c r="O410" s="418"/>
      <c r="P410" s="418"/>
      <c r="Q410" s="419"/>
      <c r="R410" s="150"/>
      <c r="T410" s="150"/>
      <c r="U410" s="685"/>
      <c r="V410" s="685"/>
      <c r="W410" s="150"/>
      <c r="X410" s="418"/>
      <c r="Y410" s="418"/>
      <c r="Z410" s="151"/>
      <c r="AA410" s="418"/>
      <c r="AB410" s="418"/>
      <c r="AC410" s="418"/>
      <c r="AD410" s="273"/>
      <c r="AF410" s="47"/>
      <c r="AG410" s="47"/>
      <c r="AI410" s="258"/>
    </row>
    <row r="411" spans="1:35" ht="15.75" customHeight="1" x14ac:dyDescent="0.25">
      <c r="A411" s="47"/>
      <c r="B411" s="680"/>
      <c r="C411" s="47"/>
      <c r="D411" s="47"/>
      <c r="E411" s="47"/>
      <c r="F411" s="47"/>
      <c r="G411" s="47"/>
      <c r="H411" s="47"/>
      <c r="I411" s="414"/>
      <c r="J411" s="150"/>
      <c r="K411" s="418"/>
      <c r="L411" s="150"/>
      <c r="M411" s="150"/>
      <c r="N411" s="414"/>
      <c r="O411" s="418"/>
      <c r="P411" s="418"/>
      <c r="Q411" s="419"/>
      <c r="R411" s="150"/>
      <c r="T411" s="150"/>
      <c r="U411" s="685"/>
      <c r="V411" s="685"/>
      <c r="W411" s="150"/>
      <c r="X411" s="418"/>
      <c r="Y411" s="418"/>
      <c r="Z411" s="151"/>
      <c r="AA411" s="418"/>
      <c r="AB411" s="418"/>
      <c r="AC411" s="418"/>
      <c r="AD411" s="273"/>
      <c r="AF411" s="47"/>
      <c r="AG411" s="47"/>
      <c r="AI411" s="258"/>
    </row>
    <row r="412" spans="1:35" ht="15.75" customHeight="1" x14ac:dyDescent="0.25">
      <c r="A412" s="47"/>
      <c r="B412" s="680"/>
      <c r="C412" s="47"/>
      <c r="D412" s="47"/>
      <c r="E412" s="47"/>
      <c r="F412" s="47"/>
      <c r="G412" s="47"/>
      <c r="H412" s="47"/>
      <c r="I412" s="414"/>
      <c r="J412" s="150"/>
      <c r="K412" s="418"/>
      <c r="L412" s="150"/>
      <c r="M412" s="150"/>
      <c r="N412" s="414"/>
      <c r="O412" s="418"/>
      <c r="P412" s="418"/>
      <c r="Q412" s="419"/>
      <c r="R412" s="150"/>
      <c r="T412" s="150"/>
      <c r="U412" s="685"/>
      <c r="V412" s="685"/>
      <c r="W412" s="150"/>
      <c r="X412" s="418"/>
      <c r="Y412" s="418"/>
      <c r="Z412" s="151"/>
      <c r="AA412" s="418"/>
      <c r="AB412" s="418"/>
      <c r="AC412" s="418"/>
      <c r="AD412" s="273"/>
      <c r="AF412" s="47"/>
      <c r="AG412" s="47"/>
      <c r="AI412" s="258"/>
    </row>
    <row r="413" spans="1:35" ht="15.75" customHeight="1" x14ac:dyDescent="0.25">
      <c r="A413" s="47"/>
      <c r="B413" s="680"/>
      <c r="C413" s="47"/>
      <c r="D413" s="47"/>
      <c r="E413" s="47"/>
      <c r="F413" s="47"/>
      <c r="G413" s="47"/>
      <c r="H413" s="47"/>
      <c r="I413" s="414"/>
      <c r="J413" s="150"/>
      <c r="K413" s="418"/>
      <c r="L413" s="150"/>
      <c r="M413" s="150"/>
      <c r="N413" s="414"/>
      <c r="O413" s="418"/>
      <c r="P413" s="418"/>
      <c r="Q413" s="419"/>
      <c r="R413" s="150"/>
      <c r="T413" s="150"/>
      <c r="U413" s="685"/>
      <c r="V413" s="685"/>
      <c r="W413" s="150"/>
      <c r="X413" s="418"/>
      <c r="Y413" s="418"/>
      <c r="Z413" s="151"/>
      <c r="AA413" s="418"/>
      <c r="AB413" s="418"/>
      <c r="AC413" s="418"/>
      <c r="AD413" s="273"/>
      <c r="AF413" s="47"/>
      <c r="AG413" s="47"/>
      <c r="AI413" s="258"/>
    </row>
    <row r="414" spans="1:35" ht="15.75" customHeight="1" x14ac:dyDescent="0.25">
      <c r="A414" s="47"/>
      <c r="B414" s="680"/>
      <c r="C414" s="47"/>
      <c r="D414" s="47"/>
      <c r="E414" s="47"/>
      <c r="F414" s="47"/>
      <c r="G414" s="47"/>
      <c r="H414" s="47"/>
      <c r="I414" s="414"/>
      <c r="J414" s="150"/>
      <c r="K414" s="418"/>
      <c r="L414" s="150"/>
      <c r="M414" s="150"/>
      <c r="N414" s="414"/>
      <c r="O414" s="418"/>
      <c r="P414" s="418"/>
      <c r="Q414" s="419"/>
      <c r="R414" s="150"/>
      <c r="T414" s="150"/>
      <c r="U414" s="685"/>
      <c r="V414" s="685"/>
      <c r="W414" s="150"/>
      <c r="X414" s="418"/>
      <c r="Y414" s="418"/>
      <c r="Z414" s="151"/>
      <c r="AA414" s="418"/>
      <c r="AB414" s="418"/>
      <c r="AC414" s="418"/>
      <c r="AD414" s="273"/>
      <c r="AF414" s="47"/>
      <c r="AG414" s="47"/>
      <c r="AI414" s="258"/>
    </row>
    <row r="415" spans="1:35" ht="15.75" customHeight="1" x14ac:dyDescent="0.25">
      <c r="A415" s="47"/>
      <c r="B415" s="680"/>
      <c r="C415" s="47"/>
      <c r="D415" s="47"/>
      <c r="E415" s="47"/>
      <c r="F415" s="47"/>
      <c r="G415" s="47"/>
      <c r="H415" s="47"/>
      <c r="I415" s="414"/>
      <c r="J415" s="150"/>
      <c r="K415" s="418"/>
      <c r="L415" s="150"/>
      <c r="M415" s="150"/>
      <c r="N415" s="414"/>
      <c r="O415" s="418"/>
      <c r="P415" s="418"/>
      <c r="Q415" s="419"/>
      <c r="R415" s="150"/>
      <c r="T415" s="150"/>
      <c r="U415" s="685"/>
      <c r="V415" s="685"/>
      <c r="W415" s="150"/>
      <c r="X415" s="418"/>
      <c r="Y415" s="418"/>
      <c r="Z415" s="151"/>
      <c r="AA415" s="418"/>
      <c r="AB415" s="418"/>
      <c r="AC415" s="418"/>
      <c r="AD415" s="273"/>
      <c r="AF415" s="47"/>
      <c r="AG415" s="47"/>
      <c r="AI415" s="258"/>
    </row>
    <row r="416" spans="1:35" ht="15.75" customHeight="1" x14ac:dyDescent="0.25">
      <c r="A416" s="47"/>
      <c r="B416" s="680"/>
      <c r="C416" s="47"/>
      <c r="D416" s="47"/>
      <c r="E416" s="47"/>
      <c r="F416" s="47"/>
      <c r="G416" s="47"/>
      <c r="H416" s="47"/>
      <c r="I416" s="414"/>
      <c r="J416" s="150"/>
      <c r="K416" s="418"/>
      <c r="L416" s="150"/>
      <c r="M416" s="150"/>
      <c r="N416" s="414"/>
      <c r="O416" s="418"/>
      <c r="P416" s="418"/>
      <c r="Q416" s="419"/>
      <c r="R416" s="150"/>
      <c r="T416" s="150"/>
      <c r="U416" s="685"/>
      <c r="V416" s="685"/>
      <c r="W416" s="150"/>
      <c r="X416" s="418"/>
      <c r="Y416" s="418"/>
      <c r="Z416" s="151"/>
      <c r="AA416" s="418"/>
      <c r="AB416" s="418"/>
      <c r="AC416" s="418"/>
      <c r="AD416" s="273"/>
      <c r="AF416" s="47"/>
      <c r="AG416" s="47"/>
      <c r="AI416" s="258"/>
    </row>
    <row r="417" spans="1:35" ht="15.75" customHeight="1" x14ac:dyDescent="0.25">
      <c r="A417" s="47"/>
      <c r="B417" s="680"/>
      <c r="C417" s="47"/>
      <c r="D417" s="47"/>
      <c r="E417" s="47"/>
      <c r="F417" s="47"/>
      <c r="G417" s="47"/>
      <c r="H417" s="47"/>
      <c r="I417" s="414"/>
      <c r="J417" s="150"/>
      <c r="K417" s="418"/>
      <c r="L417" s="150"/>
      <c r="M417" s="150"/>
      <c r="N417" s="414"/>
      <c r="O417" s="418"/>
      <c r="P417" s="418"/>
      <c r="Q417" s="419"/>
      <c r="R417" s="150"/>
      <c r="T417" s="150"/>
      <c r="U417" s="685"/>
      <c r="V417" s="685"/>
      <c r="W417" s="150"/>
      <c r="X417" s="418"/>
      <c r="Y417" s="418"/>
      <c r="Z417" s="151"/>
      <c r="AA417" s="418"/>
      <c r="AB417" s="418"/>
      <c r="AC417" s="418"/>
      <c r="AD417" s="273"/>
      <c r="AF417" s="47"/>
      <c r="AG417" s="47"/>
      <c r="AI417" s="258"/>
    </row>
    <row r="418" spans="1:35" ht="15.75" customHeight="1" x14ac:dyDescent="0.25">
      <c r="A418" s="47"/>
      <c r="B418" s="680"/>
      <c r="C418" s="47"/>
      <c r="D418" s="47"/>
      <c r="E418" s="47"/>
      <c r="F418" s="47"/>
      <c r="G418" s="47"/>
      <c r="H418" s="47"/>
      <c r="I418" s="414"/>
      <c r="J418" s="150"/>
      <c r="K418" s="418"/>
      <c r="L418" s="150"/>
      <c r="M418" s="150"/>
      <c r="N418" s="414"/>
      <c r="O418" s="418"/>
      <c r="P418" s="418"/>
      <c r="Q418" s="419"/>
      <c r="R418" s="150"/>
      <c r="T418" s="150"/>
      <c r="U418" s="685"/>
      <c r="V418" s="685"/>
      <c r="W418" s="150"/>
      <c r="X418" s="418"/>
      <c r="Y418" s="418"/>
      <c r="Z418" s="151"/>
      <c r="AA418" s="418"/>
      <c r="AB418" s="418"/>
      <c r="AC418" s="418"/>
      <c r="AD418" s="273"/>
      <c r="AF418" s="47"/>
      <c r="AG418" s="47"/>
      <c r="AI418" s="258"/>
    </row>
    <row r="419" spans="1:35" ht="15.75" customHeight="1" x14ac:dyDescent="0.25">
      <c r="A419" s="47"/>
      <c r="B419" s="680"/>
      <c r="C419" s="47"/>
      <c r="D419" s="47"/>
      <c r="E419" s="47"/>
      <c r="F419" s="47"/>
      <c r="G419" s="47"/>
      <c r="H419" s="47"/>
      <c r="I419" s="414"/>
      <c r="J419" s="150"/>
      <c r="K419" s="418"/>
      <c r="L419" s="150"/>
      <c r="M419" s="150"/>
      <c r="N419" s="414"/>
      <c r="O419" s="418"/>
      <c r="P419" s="418"/>
      <c r="Q419" s="419"/>
      <c r="R419" s="150"/>
      <c r="T419" s="150"/>
      <c r="U419" s="685"/>
      <c r="V419" s="685"/>
      <c r="W419" s="150"/>
      <c r="X419" s="418"/>
      <c r="Y419" s="418"/>
      <c r="Z419" s="151"/>
      <c r="AA419" s="418"/>
      <c r="AB419" s="418"/>
      <c r="AC419" s="418"/>
      <c r="AD419" s="273"/>
      <c r="AF419" s="47"/>
      <c r="AG419" s="47"/>
      <c r="AI419" s="258"/>
    </row>
    <row r="420" spans="1:35" ht="15.75" customHeight="1" x14ac:dyDescent="0.25">
      <c r="A420" s="47"/>
      <c r="B420" s="680"/>
      <c r="C420" s="47"/>
      <c r="D420" s="47"/>
      <c r="E420" s="47"/>
      <c r="F420" s="47"/>
      <c r="G420" s="47"/>
      <c r="H420" s="47"/>
      <c r="I420" s="414"/>
      <c r="J420" s="150"/>
      <c r="K420" s="418"/>
      <c r="L420" s="150"/>
      <c r="M420" s="150"/>
      <c r="N420" s="414"/>
      <c r="O420" s="418"/>
      <c r="P420" s="418"/>
      <c r="Q420" s="419"/>
      <c r="R420" s="150"/>
      <c r="T420" s="150"/>
      <c r="U420" s="685"/>
      <c r="V420" s="685"/>
      <c r="W420" s="150"/>
      <c r="X420" s="418"/>
      <c r="Y420" s="418"/>
      <c r="Z420" s="151"/>
      <c r="AA420" s="418"/>
      <c r="AB420" s="418"/>
      <c r="AC420" s="418"/>
      <c r="AD420" s="273"/>
      <c r="AF420" s="47"/>
      <c r="AG420" s="47"/>
      <c r="AI420" s="258"/>
    </row>
    <row r="421" spans="1:35" ht="15.75" customHeight="1" x14ac:dyDescent="0.25">
      <c r="A421" s="47"/>
      <c r="B421" s="680"/>
      <c r="C421" s="47"/>
      <c r="D421" s="47"/>
      <c r="E421" s="47"/>
      <c r="F421" s="47"/>
      <c r="G421" s="47"/>
      <c r="H421" s="47"/>
      <c r="I421" s="414"/>
      <c r="J421" s="150"/>
      <c r="K421" s="418"/>
      <c r="L421" s="150"/>
      <c r="M421" s="150"/>
      <c r="N421" s="414"/>
      <c r="O421" s="418"/>
      <c r="P421" s="418"/>
      <c r="Q421" s="419"/>
      <c r="R421" s="150"/>
      <c r="T421" s="150"/>
      <c r="U421" s="685"/>
      <c r="V421" s="685"/>
      <c r="W421" s="150"/>
      <c r="X421" s="418"/>
      <c r="Y421" s="418"/>
      <c r="Z421" s="151"/>
      <c r="AA421" s="418"/>
      <c r="AB421" s="418"/>
      <c r="AC421" s="418"/>
      <c r="AD421" s="273"/>
      <c r="AF421" s="47"/>
      <c r="AG421" s="47"/>
      <c r="AI421" s="258"/>
    </row>
    <row r="422" spans="1:35" ht="15.75" customHeight="1" x14ac:dyDescent="0.25">
      <c r="A422" s="47"/>
      <c r="B422" s="680"/>
      <c r="C422" s="47"/>
      <c r="D422" s="47"/>
      <c r="E422" s="47"/>
      <c r="F422" s="47"/>
      <c r="G422" s="47"/>
      <c r="H422" s="47"/>
      <c r="I422" s="414"/>
      <c r="J422" s="150"/>
      <c r="K422" s="418"/>
      <c r="L422" s="150"/>
      <c r="M422" s="150"/>
      <c r="N422" s="414"/>
      <c r="O422" s="418"/>
      <c r="P422" s="418"/>
      <c r="Q422" s="419"/>
      <c r="R422" s="150"/>
      <c r="T422" s="150"/>
      <c r="U422" s="685"/>
      <c r="V422" s="685"/>
      <c r="W422" s="150"/>
      <c r="X422" s="418"/>
      <c r="Y422" s="418"/>
      <c r="Z422" s="151"/>
      <c r="AA422" s="418"/>
      <c r="AB422" s="418"/>
      <c r="AC422" s="418"/>
      <c r="AD422" s="273"/>
      <c r="AF422" s="47"/>
      <c r="AG422" s="47"/>
      <c r="AI422" s="258"/>
    </row>
    <row r="423" spans="1:35" ht="15.75" customHeight="1" x14ac:dyDescent="0.25">
      <c r="A423" s="47"/>
      <c r="B423" s="680"/>
      <c r="C423" s="47"/>
      <c r="D423" s="47"/>
      <c r="E423" s="47"/>
      <c r="F423" s="47"/>
      <c r="G423" s="47"/>
      <c r="H423" s="47"/>
      <c r="I423" s="414"/>
      <c r="J423" s="150"/>
      <c r="K423" s="418"/>
      <c r="L423" s="150"/>
      <c r="M423" s="150"/>
      <c r="N423" s="414"/>
      <c r="O423" s="418"/>
      <c r="P423" s="418"/>
      <c r="Q423" s="419"/>
      <c r="R423" s="150"/>
      <c r="T423" s="150"/>
      <c r="U423" s="685"/>
      <c r="V423" s="685"/>
      <c r="W423" s="150"/>
      <c r="X423" s="418"/>
      <c r="Y423" s="418"/>
      <c r="Z423" s="151"/>
      <c r="AA423" s="418"/>
      <c r="AB423" s="418"/>
      <c r="AC423" s="418"/>
      <c r="AD423" s="273"/>
      <c r="AF423" s="47"/>
      <c r="AG423" s="47"/>
      <c r="AI423" s="258"/>
    </row>
    <row r="424" spans="1:35" ht="15.75" customHeight="1" x14ac:dyDescent="0.25">
      <c r="A424" s="47"/>
      <c r="B424" s="680"/>
      <c r="C424" s="47"/>
      <c r="D424" s="47"/>
      <c r="E424" s="47"/>
      <c r="F424" s="47"/>
      <c r="G424" s="47"/>
      <c r="H424" s="47"/>
      <c r="I424" s="414"/>
      <c r="J424" s="150"/>
      <c r="K424" s="418"/>
      <c r="L424" s="150"/>
      <c r="M424" s="150"/>
      <c r="N424" s="414"/>
      <c r="O424" s="418"/>
      <c r="P424" s="418"/>
      <c r="Q424" s="419"/>
      <c r="R424" s="150"/>
      <c r="T424" s="150"/>
      <c r="U424" s="685"/>
      <c r="V424" s="685"/>
      <c r="W424" s="150"/>
      <c r="X424" s="418"/>
      <c r="Y424" s="418"/>
      <c r="Z424" s="151"/>
      <c r="AA424" s="418"/>
      <c r="AB424" s="418"/>
      <c r="AC424" s="418"/>
      <c r="AD424" s="273"/>
      <c r="AF424" s="47"/>
      <c r="AG424" s="47"/>
      <c r="AI424" s="258"/>
    </row>
    <row r="425" spans="1:35" ht="15.75" customHeight="1" x14ac:dyDescent="0.25">
      <c r="A425" s="47"/>
      <c r="B425" s="680"/>
      <c r="C425" s="47"/>
      <c r="D425" s="47"/>
      <c r="E425" s="47"/>
      <c r="F425" s="47"/>
      <c r="G425" s="47"/>
      <c r="H425" s="47"/>
      <c r="I425" s="414"/>
      <c r="J425" s="150"/>
      <c r="K425" s="418"/>
      <c r="L425" s="150"/>
      <c r="M425" s="150"/>
      <c r="N425" s="414"/>
      <c r="O425" s="418"/>
      <c r="P425" s="418"/>
      <c r="Q425" s="419"/>
      <c r="R425" s="150"/>
      <c r="T425" s="150"/>
      <c r="U425" s="685"/>
      <c r="V425" s="685"/>
      <c r="W425" s="150"/>
      <c r="X425" s="418"/>
      <c r="Y425" s="418"/>
      <c r="Z425" s="151"/>
      <c r="AA425" s="418"/>
      <c r="AB425" s="418"/>
      <c r="AC425" s="418"/>
      <c r="AD425" s="273"/>
      <c r="AF425" s="47"/>
      <c r="AG425" s="47"/>
      <c r="AI425" s="258"/>
    </row>
    <row r="426" spans="1:35" ht="15.75" customHeight="1" x14ac:dyDescent="0.25">
      <c r="A426" s="47"/>
      <c r="B426" s="680"/>
      <c r="C426" s="47"/>
      <c r="D426" s="47"/>
      <c r="E426" s="47"/>
      <c r="F426" s="47"/>
      <c r="G426" s="47"/>
      <c r="H426" s="47"/>
      <c r="I426" s="414"/>
      <c r="J426" s="150"/>
      <c r="K426" s="418"/>
      <c r="L426" s="150"/>
      <c r="M426" s="150"/>
      <c r="N426" s="414"/>
      <c r="O426" s="418"/>
      <c r="P426" s="418"/>
      <c r="Q426" s="419"/>
      <c r="R426" s="150"/>
      <c r="T426" s="150"/>
      <c r="U426" s="685"/>
      <c r="V426" s="685"/>
      <c r="W426" s="150"/>
      <c r="X426" s="418"/>
      <c r="Y426" s="418"/>
      <c r="Z426" s="151"/>
      <c r="AA426" s="418"/>
      <c r="AB426" s="418"/>
      <c r="AC426" s="418"/>
      <c r="AD426" s="273"/>
      <c r="AF426" s="47"/>
      <c r="AG426" s="47"/>
      <c r="AI426" s="258"/>
    </row>
    <row r="427" spans="1:35" ht="15.75" customHeight="1" x14ac:dyDescent="0.25">
      <c r="A427" s="47"/>
      <c r="B427" s="680"/>
      <c r="C427" s="47"/>
      <c r="D427" s="47"/>
      <c r="E427" s="47"/>
      <c r="F427" s="47"/>
      <c r="G427" s="47"/>
      <c r="H427" s="47"/>
      <c r="I427" s="414"/>
      <c r="J427" s="150"/>
      <c r="K427" s="418"/>
      <c r="L427" s="150"/>
      <c r="M427" s="150"/>
      <c r="N427" s="414"/>
      <c r="O427" s="418"/>
      <c r="P427" s="418"/>
      <c r="Q427" s="419"/>
      <c r="R427" s="150"/>
      <c r="T427" s="150"/>
      <c r="U427" s="685"/>
      <c r="V427" s="685"/>
      <c r="W427" s="150"/>
      <c r="X427" s="418"/>
      <c r="Y427" s="418"/>
      <c r="Z427" s="151"/>
      <c r="AA427" s="418"/>
      <c r="AB427" s="418"/>
      <c r="AC427" s="418"/>
      <c r="AD427" s="273"/>
      <c r="AF427" s="47"/>
      <c r="AG427" s="47"/>
      <c r="AI427" s="258"/>
    </row>
    <row r="428" spans="1:35" ht="15.75" customHeight="1" x14ac:dyDescent="0.25">
      <c r="A428" s="47"/>
      <c r="B428" s="680"/>
      <c r="C428" s="47"/>
      <c r="D428" s="47"/>
      <c r="E428" s="47"/>
      <c r="F428" s="47"/>
      <c r="G428" s="47"/>
      <c r="H428" s="47"/>
      <c r="I428" s="414"/>
      <c r="J428" s="150"/>
      <c r="K428" s="418"/>
      <c r="L428" s="150"/>
      <c r="M428" s="150"/>
      <c r="N428" s="414"/>
      <c r="O428" s="418"/>
      <c r="P428" s="418"/>
      <c r="Q428" s="419"/>
      <c r="R428" s="150"/>
      <c r="T428" s="150"/>
      <c r="U428" s="685"/>
      <c r="V428" s="685"/>
      <c r="W428" s="150"/>
      <c r="X428" s="418"/>
      <c r="Y428" s="418"/>
      <c r="Z428" s="151"/>
      <c r="AA428" s="418"/>
      <c r="AB428" s="418"/>
      <c r="AC428" s="418"/>
      <c r="AD428" s="273"/>
      <c r="AF428" s="47"/>
      <c r="AG428" s="47"/>
      <c r="AI428" s="258"/>
    </row>
    <row r="429" spans="1:35" ht="15.75" customHeight="1" x14ac:dyDescent="0.25">
      <c r="A429" s="47"/>
      <c r="B429" s="680"/>
      <c r="C429" s="47"/>
      <c r="D429" s="47"/>
      <c r="E429" s="47"/>
      <c r="F429" s="47"/>
      <c r="G429" s="47"/>
      <c r="H429" s="47"/>
      <c r="I429" s="414"/>
      <c r="J429" s="150"/>
      <c r="K429" s="418"/>
      <c r="L429" s="150"/>
      <c r="M429" s="150"/>
      <c r="N429" s="414"/>
      <c r="O429" s="418"/>
      <c r="P429" s="418"/>
      <c r="Q429" s="419"/>
      <c r="R429" s="150"/>
      <c r="T429" s="150"/>
      <c r="U429" s="685"/>
      <c r="V429" s="685"/>
      <c r="W429" s="150"/>
      <c r="X429" s="418"/>
      <c r="Y429" s="418"/>
      <c r="Z429" s="151"/>
      <c r="AA429" s="418"/>
      <c r="AB429" s="418"/>
      <c r="AC429" s="418"/>
      <c r="AD429" s="273"/>
      <c r="AF429" s="47"/>
      <c r="AG429" s="47"/>
      <c r="AI429" s="258"/>
    </row>
    <row r="430" spans="1:35" ht="15.75" customHeight="1" x14ac:dyDescent="0.25">
      <c r="A430" s="47"/>
      <c r="B430" s="680"/>
      <c r="C430" s="47"/>
      <c r="D430" s="47"/>
      <c r="E430" s="47"/>
      <c r="F430" s="47"/>
      <c r="G430" s="47"/>
      <c r="H430" s="47"/>
      <c r="I430" s="414"/>
      <c r="J430" s="150"/>
      <c r="K430" s="418"/>
      <c r="L430" s="150"/>
      <c r="M430" s="150"/>
      <c r="N430" s="414"/>
      <c r="O430" s="418"/>
      <c r="P430" s="418"/>
      <c r="Q430" s="419"/>
      <c r="R430" s="150"/>
      <c r="T430" s="150"/>
      <c r="U430" s="685"/>
      <c r="V430" s="685"/>
      <c r="W430" s="150"/>
      <c r="X430" s="418"/>
      <c r="Y430" s="418"/>
      <c r="Z430" s="151"/>
      <c r="AA430" s="418"/>
      <c r="AB430" s="418"/>
      <c r="AC430" s="418"/>
      <c r="AD430" s="273"/>
      <c r="AF430" s="47"/>
      <c r="AG430" s="47"/>
      <c r="AI430" s="258"/>
    </row>
    <row r="431" spans="1:35" ht="15.75" customHeight="1" x14ac:dyDescent="0.25">
      <c r="A431" s="47"/>
      <c r="B431" s="680"/>
      <c r="C431" s="47"/>
      <c r="D431" s="47"/>
      <c r="E431" s="47"/>
      <c r="F431" s="47"/>
      <c r="G431" s="47"/>
      <c r="H431" s="47"/>
      <c r="I431" s="414"/>
      <c r="J431" s="150"/>
      <c r="K431" s="418"/>
      <c r="L431" s="150"/>
      <c r="M431" s="150"/>
      <c r="N431" s="414"/>
      <c r="O431" s="418"/>
      <c r="P431" s="418"/>
      <c r="Q431" s="419"/>
      <c r="R431" s="150"/>
      <c r="T431" s="150"/>
      <c r="U431" s="685"/>
      <c r="V431" s="685"/>
      <c r="W431" s="150"/>
      <c r="X431" s="418"/>
      <c r="Y431" s="418"/>
      <c r="Z431" s="151"/>
      <c r="AA431" s="418"/>
      <c r="AB431" s="418"/>
      <c r="AC431" s="418"/>
      <c r="AD431" s="273"/>
      <c r="AF431" s="47"/>
      <c r="AG431" s="47"/>
      <c r="AI431" s="258"/>
    </row>
    <row r="432" spans="1:35" ht="15.75" customHeight="1" x14ac:dyDescent="0.25">
      <c r="A432" s="47"/>
      <c r="B432" s="680"/>
      <c r="C432" s="47"/>
      <c r="D432" s="47"/>
      <c r="E432" s="47"/>
      <c r="F432" s="47"/>
      <c r="G432" s="47"/>
      <c r="H432" s="47"/>
      <c r="I432" s="414"/>
      <c r="J432" s="150"/>
      <c r="K432" s="418"/>
      <c r="L432" s="150"/>
      <c r="M432" s="150"/>
      <c r="N432" s="414"/>
      <c r="O432" s="418"/>
      <c r="P432" s="418"/>
      <c r="Q432" s="419"/>
      <c r="R432" s="150"/>
      <c r="T432" s="150"/>
      <c r="U432" s="685"/>
      <c r="V432" s="685"/>
      <c r="W432" s="150"/>
      <c r="X432" s="418"/>
      <c r="Y432" s="418"/>
      <c r="Z432" s="151"/>
      <c r="AA432" s="418"/>
      <c r="AB432" s="418"/>
      <c r="AC432" s="418"/>
      <c r="AD432" s="273"/>
      <c r="AF432" s="47"/>
      <c r="AG432" s="47"/>
      <c r="AI432" s="258"/>
    </row>
    <row r="433" spans="1:35" ht="15.75" customHeight="1" x14ac:dyDescent="0.25">
      <c r="A433" s="47"/>
      <c r="B433" s="680"/>
      <c r="C433" s="47"/>
      <c r="D433" s="47"/>
      <c r="E433" s="47"/>
      <c r="F433" s="47"/>
      <c r="G433" s="47"/>
      <c r="H433" s="47"/>
      <c r="I433" s="414"/>
      <c r="J433" s="150"/>
      <c r="K433" s="418"/>
      <c r="L433" s="150"/>
      <c r="M433" s="150"/>
      <c r="N433" s="414"/>
      <c r="O433" s="418"/>
      <c r="P433" s="418"/>
      <c r="Q433" s="419"/>
      <c r="R433" s="150"/>
      <c r="T433" s="150"/>
      <c r="U433" s="685"/>
      <c r="V433" s="685"/>
      <c r="W433" s="150"/>
      <c r="X433" s="418"/>
      <c r="Y433" s="418"/>
      <c r="Z433" s="151"/>
      <c r="AA433" s="418"/>
      <c r="AB433" s="418"/>
      <c r="AC433" s="418"/>
      <c r="AD433" s="273"/>
      <c r="AF433" s="47"/>
      <c r="AG433" s="47"/>
      <c r="AI433" s="258"/>
    </row>
    <row r="434" spans="1:35" ht="15.75" customHeight="1" x14ac:dyDescent="0.25">
      <c r="A434" s="47"/>
      <c r="B434" s="680"/>
      <c r="C434" s="47"/>
      <c r="D434" s="47"/>
      <c r="E434" s="47"/>
      <c r="F434" s="47"/>
      <c r="G434" s="47"/>
      <c r="H434" s="47"/>
      <c r="I434" s="414"/>
      <c r="J434" s="150"/>
      <c r="K434" s="418"/>
      <c r="L434" s="150"/>
      <c r="M434" s="150"/>
      <c r="N434" s="414"/>
      <c r="O434" s="418"/>
      <c r="P434" s="418"/>
      <c r="Q434" s="419"/>
      <c r="R434" s="150"/>
      <c r="T434" s="150"/>
      <c r="U434" s="685"/>
      <c r="V434" s="685"/>
      <c r="W434" s="150"/>
      <c r="X434" s="418"/>
      <c r="Y434" s="418"/>
      <c r="Z434" s="151"/>
      <c r="AA434" s="418"/>
      <c r="AB434" s="418"/>
      <c r="AC434" s="418"/>
      <c r="AD434" s="273"/>
      <c r="AF434" s="47"/>
      <c r="AG434" s="47"/>
      <c r="AI434" s="258"/>
    </row>
    <row r="435" spans="1:35" ht="15.75" customHeight="1" x14ac:dyDescent="0.25">
      <c r="A435" s="47"/>
      <c r="B435" s="680"/>
      <c r="C435" s="47"/>
      <c r="D435" s="47"/>
      <c r="E435" s="47"/>
      <c r="F435" s="47"/>
      <c r="G435" s="47"/>
      <c r="H435" s="47"/>
      <c r="I435" s="414"/>
      <c r="J435" s="150"/>
      <c r="K435" s="418"/>
      <c r="L435" s="150"/>
      <c r="M435" s="150"/>
      <c r="N435" s="414"/>
      <c r="O435" s="418"/>
      <c r="P435" s="418"/>
      <c r="Q435" s="419"/>
      <c r="R435" s="150"/>
      <c r="T435" s="150"/>
      <c r="U435" s="685"/>
      <c r="V435" s="685"/>
      <c r="W435" s="150"/>
      <c r="X435" s="418"/>
      <c r="Y435" s="418"/>
      <c r="Z435" s="151"/>
      <c r="AA435" s="418"/>
      <c r="AB435" s="418"/>
      <c r="AC435" s="418"/>
      <c r="AD435" s="273"/>
      <c r="AF435" s="47"/>
      <c r="AG435" s="47"/>
      <c r="AI435" s="258"/>
    </row>
    <row r="436" spans="1:35" ht="15.75" customHeight="1" x14ac:dyDescent="0.25">
      <c r="A436" s="47"/>
      <c r="B436" s="680"/>
      <c r="C436" s="47"/>
      <c r="D436" s="47"/>
      <c r="E436" s="47"/>
      <c r="F436" s="47"/>
      <c r="G436" s="47"/>
      <c r="H436" s="47"/>
      <c r="I436" s="414"/>
      <c r="J436" s="150"/>
      <c r="K436" s="418"/>
      <c r="L436" s="150"/>
      <c r="M436" s="150"/>
      <c r="N436" s="414"/>
      <c r="O436" s="418"/>
      <c r="P436" s="418"/>
      <c r="Q436" s="419"/>
      <c r="R436" s="150"/>
      <c r="T436" s="150"/>
      <c r="U436" s="685"/>
      <c r="V436" s="685"/>
      <c r="W436" s="150"/>
      <c r="X436" s="418"/>
      <c r="Y436" s="418"/>
      <c r="Z436" s="151"/>
      <c r="AA436" s="418"/>
      <c r="AB436" s="418"/>
      <c r="AC436" s="418"/>
      <c r="AD436" s="273"/>
      <c r="AF436" s="47"/>
      <c r="AG436" s="47"/>
      <c r="AI436" s="258"/>
    </row>
    <row r="437" spans="1:35" ht="15.75" customHeight="1" x14ac:dyDescent="0.25">
      <c r="A437" s="47"/>
      <c r="B437" s="680"/>
      <c r="C437" s="47"/>
      <c r="D437" s="47"/>
      <c r="E437" s="47"/>
      <c r="F437" s="47"/>
      <c r="G437" s="47"/>
      <c r="H437" s="47"/>
      <c r="I437" s="414"/>
      <c r="J437" s="150"/>
      <c r="K437" s="418"/>
      <c r="L437" s="150"/>
      <c r="M437" s="150"/>
      <c r="N437" s="414"/>
      <c r="O437" s="418"/>
      <c r="P437" s="418"/>
      <c r="Q437" s="419"/>
      <c r="R437" s="150"/>
      <c r="T437" s="150"/>
      <c r="U437" s="685"/>
      <c r="V437" s="685"/>
      <c r="W437" s="150"/>
      <c r="X437" s="418"/>
      <c r="Y437" s="418"/>
      <c r="Z437" s="151"/>
      <c r="AA437" s="418"/>
      <c r="AB437" s="418"/>
      <c r="AC437" s="418"/>
      <c r="AD437" s="273"/>
      <c r="AF437" s="47"/>
      <c r="AG437" s="47"/>
      <c r="AI437" s="258"/>
    </row>
    <row r="438" spans="1:35" ht="15.75" customHeight="1" x14ac:dyDescent="0.25">
      <c r="A438" s="47"/>
      <c r="B438" s="680"/>
      <c r="C438" s="47"/>
      <c r="D438" s="47"/>
      <c r="E438" s="47"/>
      <c r="F438" s="47"/>
      <c r="G438" s="47"/>
      <c r="H438" s="47"/>
      <c r="I438" s="414"/>
      <c r="J438" s="150"/>
      <c r="K438" s="418"/>
      <c r="L438" s="150"/>
      <c r="M438" s="150"/>
      <c r="N438" s="414"/>
      <c r="O438" s="418"/>
      <c r="P438" s="418"/>
      <c r="Q438" s="419"/>
      <c r="R438" s="150"/>
      <c r="T438" s="150"/>
      <c r="U438" s="685"/>
      <c r="V438" s="685"/>
      <c r="W438" s="150"/>
      <c r="X438" s="418"/>
      <c r="Y438" s="418"/>
      <c r="Z438" s="151"/>
      <c r="AA438" s="418"/>
      <c r="AB438" s="418"/>
      <c r="AC438" s="418"/>
      <c r="AD438" s="273"/>
      <c r="AF438" s="47"/>
      <c r="AG438" s="47"/>
      <c r="AI438" s="258"/>
    </row>
    <row r="439" spans="1:35" ht="15.75" customHeight="1" x14ac:dyDescent="0.25">
      <c r="A439" s="47"/>
      <c r="B439" s="680"/>
      <c r="C439" s="47"/>
      <c r="D439" s="47"/>
      <c r="E439" s="47"/>
      <c r="F439" s="47"/>
      <c r="G439" s="47"/>
      <c r="H439" s="47"/>
      <c r="I439" s="414"/>
      <c r="J439" s="150"/>
      <c r="K439" s="418"/>
      <c r="L439" s="150"/>
      <c r="M439" s="150"/>
      <c r="N439" s="414"/>
      <c r="O439" s="418"/>
      <c r="P439" s="418"/>
      <c r="Q439" s="419"/>
      <c r="R439" s="150"/>
      <c r="T439" s="150"/>
      <c r="U439" s="685"/>
      <c r="V439" s="685"/>
      <c r="W439" s="150"/>
      <c r="X439" s="418"/>
      <c r="Y439" s="418"/>
      <c r="Z439" s="151"/>
      <c r="AA439" s="418"/>
      <c r="AB439" s="418"/>
      <c r="AC439" s="418"/>
      <c r="AD439" s="273"/>
      <c r="AF439" s="47"/>
      <c r="AG439" s="47"/>
      <c r="AI439" s="258"/>
    </row>
    <row r="440" spans="1:35" ht="15.75" customHeight="1" x14ac:dyDescent="0.25">
      <c r="A440" s="47"/>
      <c r="B440" s="680"/>
      <c r="C440" s="47"/>
      <c r="D440" s="47"/>
      <c r="E440" s="47"/>
      <c r="F440" s="47"/>
      <c r="G440" s="47"/>
      <c r="H440" s="47"/>
      <c r="I440" s="414"/>
      <c r="J440" s="150"/>
      <c r="K440" s="418"/>
      <c r="L440" s="150"/>
      <c r="M440" s="150"/>
      <c r="N440" s="414"/>
      <c r="O440" s="418"/>
      <c r="P440" s="418"/>
      <c r="Q440" s="419"/>
      <c r="R440" s="150"/>
      <c r="T440" s="150"/>
      <c r="U440" s="685"/>
      <c r="V440" s="685"/>
      <c r="W440" s="150"/>
      <c r="X440" s="418"/>
      <c r="Y440" s="418"/>
      <c r="Z440" s="151"/>
      <c r="AA440" s="418"/>
      <c r="AB440" s="418"/>
      <c r="AC440" s="418"/>
      <c r="AD440" s="273"/>
      <c r="AF440" s="47"/>
      <c r="AG440" s="47"/>
      <c r="AI440" s="258"/>
    </row>
    <row r="441" spans="1:35" ht="15.75" customHeight="1" x14ac:dyDescent="0.25">
      <c r="A441" s="47"/>
      <c r="B441" s="680"/>
      <c r="C441" s="47"/>
      <c r="D441" s="47"/>
      <c r="E441" s="47"/>
      <c r="F441" s="47"/>
      <c r="G441" s="47"/>
      <c r="H441" s="47"/>
      <c r="I441" s="414"/>
      <c r="J441" s="150"/>
      <c r="K441" s="418"/>
      <c r="L441" s="150"/>
      <c r="M441" s="150"/>
      <c r="N441" s="414"/>
      <c r="O441" s="418"/>
      <c r="P441" s="418"/>
      <c r="Q441" s="419"/>
      <c r="R441" s="150"/>
      <c r="T441" s="150"/>
      <c r="U441" s="685"/>
      <c r="V441" s="685"/>
      <c r="W441" s="150"/>
      <c r="X441" s="418"/>
      <c r="Y441" s="418"/>
      <c r="Z441" s="151"/>
      <c r="AA441" s="418"/>
      <c r="AB441" s="418"/>
      <c r="AC441" s="418"/>
      <c r="AD441" s="273"/>
      <c r="AF441" s="47"/>
      <c r="AG441" s="47"/>
      <c r="AI441" s="258"/>
    </row>
    <row r="442" spans="1:35" ht="15.75" customHeight="1" x14ac:dyDescent="0.25">
      <c r="A442" s="47"/>
      <c r="B442" s="680"/>
      <c r="C442" s="47"/>
      <c r="D442" s="47"/>
      <c r="E442" s="47"/>
      <c r="F442" s="47"/>
      <c r="G442" s="47"/>
      <c r="H442" s="47"/>
      <c r="I442" s="414"/>
      <c r="J442" s="150"/>
      <c r="K442" s="418"/>
      <c r="L442" s="150"/>
      <c r="M442" s="150"/>
      <c r="N442" s="414"/>
      <c r="O442" s="418"/>
      <c r="P442" s="418"/>
      <c r="Q442" s="419"/>
      <c r="R442" s="150"/>
      <c r="T442" s="150"/>
      <c r="U442" s="685"/>
      <c r="V442" s="685"/>
      <c r="W442" s="150"/>
      <c r="X442" s="418"/>
      <c r="Y442" s="418"/>
      <c r="Z442" s="151"/>
      <c r="AA442" s="418"/>
      <c r="AB442" s="418"/>
      <c r="AC442" s="418"/>
      <c r="AD442" s="273"/>
      <c r="AF442" s="47"/>
      <c r="AG442" s="47"/>
      <c r="AI442" s="258"/>
    </row>
    <row r="443" spans="1:35" ht="15.75" customHeight="1" x14ac:dyDescent="0.25">
      <c r="A443" s="47"/>
      <c r="B443" s="680"/>
      <c r="C443" s="47"/>
      <c r="D443" s="47"/>
      <c r="E443" s="47"/>
      <c r="F443" s="47"/>
      <c r="G443" s="47"/>
      <c r="H443" s="47"/>
      <c r="I443" s="414"/>
      <c r="J443" s="150"/>
      <c r="K443" s="418"/>
      <c r="L443" s="150"/>
      <c r="M443" s="150"/>
      <c r="N443" s="414"/>
      <c r="O443" s="418"/>
      <c r="P443" s="418"/>
      <c r="Q443" s="419"/>
      <c r="R443" s="150"/>
      <c r="T443" s="150"/>
      <c r="U443" s="685"/>
      <c r="V443" s="685"/>
      <c r="W443" s="150"/>
      <c r="X443" s="418"/>
      <c r="Y443" s="418"/>
      <c r="Z443" s="151"/>
      <c r="AA443" s="418"/>
      <c r="AB443" s="418"/>
      <c r="AC443" s="418"/>
      <c r="AD443" s="273"/>
      <c r="AF443" s="47"/>
      <c r="AG443" s="47"/>
      <c r="AI443" s="258"/>
    </row>
    <row r="444" spans="1:35" ht="15.75" customHeight="1" x14ac:dyDescent="0.25">
      <c r="A444" s="47"/>
      <c r="B444" s="680"/>
      <c r="C444" s="47"/>
      <c r="D444" s="47"/>
      <c r="E444" s="47"/>
      <c r="F444" s="47"/>
      <c r="G444" s="47"/>
      <c r="H444" s="47"/>
      <c r="I444" s="414"/>
      <c r="J444" s="150"/>
      <c r="K444" s="418"/>
      <c r="L444" s="150"/>
      <c r="M444" s="150"/>
      <c r="N444" s="414"/>
      <c r="O444" s="418"/>
      <c r="P444" s="418"/>
      <c r="Q444" s="419"/>
      <c r="R444" s="150"/>
      <c r="T444" s="150"/>
      <c r="U444" s="685"/>
      <c r="V444" s="685"/>
      <c r="W444" s="150"/>
      <c r="X444" s="418"/>
      <c r="Y444" s="418"/>
      <c r="Z444" s="151"/>
      <c r="AA444" s="418"/>
      <c r="AB444" s="418"/>
      <c r="AC444" s="418"/>
      <c r="AD444" s="273"/>
      <c r="AF444" s="47"/>
      <c r="AG444" s="47"/>
      <c r="AI444" s="258"/>
    </row>
    <row r="445" spans="1:35" ht="15.75" customHeight="1" x14ac:dyDescent="0.25">
      <c r="A445" s="47"/>
      <c r="B445" s="680"/>
      <c r="C445" s="47"/>
      <c r="D445" s="47"/>
      <c r="E445" s="47"/>
      <c r="F445" s="47"/>
      <c r="G445" s="47"/>
      <c r="H445" s="47"/>
      <c r="I445" s="414"/>
      <c r="J445" s="150"/>
      <c r="K445" s="418"/>
      <c r="L445" s="150"/>
      <c r="M445" s="150"/>
      <c r="N445" s="414"/>
      <c r="O445" s="418"/>
      <c r="P445" s="418"/>
      <c r="Q445" s="419"/>
      <c r="R445" s="150"/>
      <c r="T445" s="150"/>
      <c r="U445" s="685"/>
      <c r="V445" s="685"/>
      <c r="W445" s="150"/>
      <c r="X445" s="418"/>
      <c r="Y445" s="418"/>
      <c r="Z445" s="151"/>
      <c r="AA445" s="418"/>
      <c r="AB445" s="418"/>
      <c r="AC445" s="418"/>
      <c r="AD445" s="273"/>
      <c r="AF445" s="47"/>
      <c r="AG445" s="47"/>
      <c r="AI445" s="258"/>
    </row>
    <row r="446" spans="1:35" ht="15.75" customHeight="1" x14ac:dyDescent="0.25">
      <c r="A446" s="47"/>
      <c r="B446" s="680"/>
      <c r="C446" s="47"/>
      <c r="D446" s="47"/>
      <c r="E446" s="47"/>
      <c r="F446" s="47"/>
      <c r="G446" s="47"/>
      <c r="H446" s="47"/>
      <c r="I446" s="414"/>
      <c r="J446" s="150"/>
      <c r="K446" s="418"/>
      <c r="L446" s="150"/>
      <c r="M446" s="150"/>
      <c r="N446" s="414"/>
      <c r="O446" s="418"/>
      <c r="P446" s="418"/>
      <c r="Q446" s="419"/>
      <c r="R446" s="150"/>
      <c r="T446" s="150"/>
      <c r="U446" s="685"/>
      <c r="V446" s="685"/>
      <c r="W446" s="150"/>
      <c r="X446" s="418"/>
      <c r="Y446" s="418"/>
      <c r="Z446" s="151"/>
      <c r="AA446" s="418"/>
      <c r="AB446" s="418"/>
      <c r="AC446" s="418"/>
      <c r="AD446" s="273"/>
      <c r="AF446" s="47"/>
      <c r="AG446" s="47"/>
      <c r="AI446" s="258"/>
    </row>
    <row r="447" spans="1:35" ht="15.75" customHeight="1" x14ac:dyDescent="0.25">
      <c r="A447" s="47"/>
      <c r="B447" s="680"/>
      <c r="C447" s="47"/>
      <c r="D447" s="47"/>
      <c r="E447" s="47"/>
      <c r="F447" s="47"/>
      <c r="G447" s="47"/>
      <c r="H447" s="47"/>
      <c r="I447" s="414"/>
      <c r="J447" s="150"/>
      <c r="K447" s="418"/>
      <c r="L447" s="150"/>
      <c r="M447" s="150"/>
      <c r="N447" s="414"/>
      <c r="O447" s="418"/>
      <c r="P447" s="418"/>
      <c r="Q447" s="419"/>
      <c r="R447" s="150"/>
      <c r="T447" s="150"/>
      <c r="U447" s="685"/>
      <c r="V447" s="685"/>
      <c r="W447" s="150"/>
      <c r="X447" s="418"/>
      <c r="Y447" s="418"/>
      <c r="Z447" s="151"/>
      <c r="AA447" s="418"/>
      <c r="AB447" s="418"/>
      <c r="AC447" s="418"/>
      <c r="AD447" s="273"/>
      <c r="AF447" s="47"/>
      <c r="AG447" s="47"/>
      <c r="AI447" s="258"/>
    </row>
    <row r="448" spans="1:35" ht="15.75" customHeight="1" x14ac:dyDescent="0.25">
      <c r="A448" s="47"/>
      <c r="B448" s="680"/>
      <c r="C448" s="47"/>
      <c r="D448" s="47"/>
      <c r="E448" s="47"/>
      <c r="F448" s="47"/>
      <c r="G448" s="47"/>
      <c r="H448" s="47"/>
      <c r="I448" s="414"/>
      <c r="J448" s="150"/>
      <c r="K448" s="418"/>
      <c r="L448" s="150"/>
      <c r="M448" s="150"/>
      <c r="N448" s="414"/>
      <c r="O448" s="418"/>
      <c r="P448" s="418"/>
      <c r="Q448" s="419"/>
      <c r="R448" s="150"/>
      <c r="T448" s="150"/>
      <c r="U448" s="685"/>
      <c r="V448" s="685"/>
      <c r="W448" s="150"/>
      <c r="X448" s="418"/>
      <c r="Y448" s="418"/>
      <c r="Z448" s="151"/>
      <c r="AA448" s="418"/>
      <c r="AB448" s="418"/>
      <c r="AC448" s="418"/>
      <c r="AD448" s="273"/>
      <c r="AF448" s="47"/>
      <c r="AG448" s="47"/>
      <c r="AI448" s="258"/>
    </row>
    <row r="449" spans="1:35" ht="15.75" customHeight="1" x14ac:dyDescent="0.25">
      <c r="A449" s="47"/>
      <c r="B449" s="680"/>
      <c r="C449" s="47"/>
      <c r="D449" s="47"/>
      <c r="E449" s="47"/>
      <c r="F449" s="47"/>
      <c r="G449" s="47"/>
      <c r="H449" s="47"/>
      <c r="I449" s="414"/>
      <c r="J449" s="150"/>
      <c r="K449" s="418"/>
      <c r="L449" s="150"/>
      <c r="M449" s="150"/>
      <c r="N449" s="414"/>
      <c r="O449" s="418"/>
      <c r="P449" s="418"/>
      <c r="Q449" s="419"/>
      <c r="R449" s="150"/>
      <c r="T449" s="150"/>
      <c r="U449" s="685"/>
      <c r="V449" s="685"/>
      <c r="W449" s="150"/>
      <c r="X449" s="418"/>
      <c r="Y449" s="418"/>
      <c r="Z449" s="151"/>
      <c r="AA449" s="418"/>
      <c r="AB449" s="418"/>
      <c r="AC449" s="418"/>
      <c r="AD449" s="273"/>
      <c r="AF449" s="47"/>
      <c r="AG449" s="47"/>
      <c r="AI449" s="258"/>
    </row>
    <row r="450" spans="1:35" ht="15.75" customHeight="1" x14ac:dyDescent="0.25">
      <c r="A450" s="47"/>
      <c r="B450" s="680"/>
      <c r="C450" s="47"/>
      <c r="D450" s="47"/>
      <c r="E450" s="47"/>
      <c r="F450" s="47"/>
      <c r="G450" s="47"/>
      <c r="H450" s="47"/>
      <c r="I450" s="414"/>
      <c r="J450" s="150"/>
      <c r="K450" s="418"/>
      <c r="L450" s="150"/>
      <c r="M450" s="150"/>
      <c r="N450" s="414"/>
      <c r="O450" s="418"/>
      <c r="P450" s="418"/>
      <c r="Q450" s="419"/>
      <c r="R450" s="150"/>
      <c r="T450" s="150"/>
      <c r="U450" s="685"/>
      <c r="V450" s="685"/>
      <c r="W450" s="150"/>
      <c r="X450" s="418"/>
      <c r="Y450" s="418"/>
      <c r="Z450" s="151"/>
      <c r="AA450" s="418"/>
      <c r="AB450" s="418"/>
      <c r="AC450" s="418"/>
      <c r="AD450" s="273"/>
      <c r="AF450" s="47"/>
      <c r="AG450" s="47"/>
      <c r="AI450" s="258"/>
    </row>
    <row r="451" spans="1:35" ht="15.75" customHeight="1" x14ac:dyDescent="0.25">
      <c r="A451" s="47"/>
      <c r="B451" s="680"/>
      <c r="C451" s="47"/>
      <c r="D451" s="47"/>
      <c r="E451" s="47"/>
      <c r="F451" s="47"/>
      <c r="G451" s="47"/>
      <c r="H451" s="47"/>
      <c r="I451" s="414"/>
      <c r="J451" s="150"/>
      <c r="K451" s="418"/>
      <c r="L451" s="150"/>
      <c r="M451" s="150"/>
      <c r="N451" s="414"/>
      <c r="O451" s="418"/>
      <c r="P451" s="418"/>
      <c r="Q451" s="419"/>
      <c r="R451" s="150"/>
      <c r="T451" s="150"/>
      <c r="U451" s="685"/>
      <c r="V451" s="685"/>
      <c r="W451" s="150"/>
      <c r="X451" s="418"/>
      <c r="Y451" s="418"/>
      <c r="Z451" s="151"/>
      <c r="AA451" s="418"/>
      <c r="AB451" s="418"/>
      <c r="AC451" s="418"/>
      <c r="AD451" s="273"/>
      <c r="AF451" s="47"/>
      <c r="AG451" s="47"/>
      <c r="AI451" s="258"/>
    </row>
    <row r="452" spans="1:35" ht="15.75" customHeight="1" x14ac:dyDescent="0.25">
      <c r="A452" s="47"/>
      <c r="B452" s="680"/>
      <c r="C452" s="47"/>
      <c r="D452" s="47"/>
      <c r="E452" s="47"/>
      <c r="F452" s="47"/>
      <c r="G452" s="47"/>
      <c r="H452" s="47"/>
      <c r="I452" s="414"/>
      <c r="J452" s="150"/>
      <c r="K452" s="418"/>
      <c r="L452" s="150"/>
      <c r="M452" s="150"/>
      <c r="N452" s="414"/>
      <c r="O452" s="418"/>
      <c r="P452" s="418"/>
      <c r="Q452" s="419"/>
      <c r="R452" s="150"/>
      <c r="T452" s="150"/>
      <c r="U452" s="685"/>
      <c r="V452" s="685"/>
      <c r="W452" s="150"/>
      <c r="X452" s="418"/>
      <c r="Y452" s="418"/>
      <c r="Z452" s="151"/>
      <c r="AA452" s="418"/>
      <c r="AB452" s="418"/>
      <c r="AC452" s="418"/>
      <c r="AD452" s="273"/>
      <c r="AF452" s="47"/>
      <c r="AG452" s="47"/>
      <c r="AI452" s="258"/>
    </row>
    <row r="453" spans="1:35" ht="15.75" customHeight="1" x14ac:dyDescent="0.25">
      <c r="A453" s="47"/>
      <c r="B453" s="680"/>
      <c r="C453" s="47"/>
      <c r="D453" s="47"/>
      <c r="E453" s="47"/>
      <c r="F453" s="47"/>
      <c r="G453" s="47"/>
      <c r="H453" s="47"/>
      <c r="I453" s="414"/>
      <c r="J453" s="150"/>
      <c r="K453" s="418"/>
      <c r="L453" s="150"/>
      <c r="M453" s="150"/>
      <c r="N453" s="414"/>
      <c r="O453" s="418"/>
      <c r="P453" s="418"/>
      <c r="Q453" s="419"/>
      <c r="R453" s="150"/>
      <c r="T453" s="150"/>
      <c r="U453" s="685"/>
      <c r="V453" s="685"/>
      <c r="W453" s="150"/>
      <c r="X453" s="418"/>
      <c r="Y453" s="418"/>
      <c r="Z453" s="151"/>
      <c r="AA453" s="418"/>
      <c r="AB453" s="418"/>
      <c r="AC453" s="418"/>
      <c r="AD453" s="273"/>
      <c r="AF453" s="47"/>
      <c r="AG453" s="47"/>
      <c r="AI453" s="258"/>
    </row>
    <row r="454" spans="1:35" ht="15.75" customHeight="1" x14ac:dyDescent="0.25">
      <c r="A454" s="47"/>
      <c r="B454" s="680"/>
      <c r="C454" s="47"/>
      <c r="D454" s="47"/>
      <c r="E454" s="47"/>
      <c r="F454" s="47"/>
      <c r="G454" s="47"/>
      <c r="H454" s="47"/>
      <c r="I454" s="414"/>
      <c r="J454" s="150"/>
      <c r="K454" s="418"/>
      <c r="L454" s="150"/>
      <c r="M454" s="150"/>
      <c r="N454" s="414"/>
      <c r="O454" s="418"/>
      <c r="P454" s="418"/>
      <c r="Q454" s="419"/>
      <c r="R454" s="150"/>
      <c r="T454" s="150"/>
      <c r="U454" s="685"/>
      <c r="V454" s="685"/>
      <c r="W454" s="150"/>
      <c r="X454" s="418"/>
      <c r="Y454" s="418"/>
      <c r="Z454" s="151"/>
      <c r="AA454" s="418"/>
      <c r="AB454" s="418"/>
      <c r="AC454" s="418"/>
      <c r="AD454" s="273"/>
      <c r="AF454" s="47"/>
      <c r="AG454" s="47"/>
      <c r="AI454" s="258"/>
    </row>
    <row r="455" spans="1:35" ht="15.75" customHeight="1" x14ac:dyDescent="0.25">
      <c r="A455" s="47"/>
      <c r="B455" s="680"/>
      <c r="C455" s="47"/>
      <c r="D455" s="47"/>
      <c r="E455" s="47"/>
      <c r="F455" s="47"/>
      <c r="G455" s="47"/>
      <c r="H455" s="47"/>
      <c r="I455" s="414"/>
      <c r="J455" s="150"/>
      <c r="K455" s="418"/>
      <c r="L455" s="150"/>
      <c r="M455" s="150"/>
      <c r="N455" s="414"/>
      <c r="O455" s="418"/>
      <c r="P455" s="418"/>
      <c r="Q455" s="419"/>
      <c r="R455" s="150"/>
      <c r="T455" s="150"/>
      <c r="U455" s="685"/>
      <c r="V455" s="685"/>
      <c r="W455" s="150"/>
      <c r="X455" s="418"/>
      <c r="Y455" s="418"/>
      <c r="Z455" s="151"/>
      <c r="AA455" s="418"/>
      <c r="AB455" s="418"/>
      <c r="AC455" s="418"/>
      <c r="AD455" s="273"/>
      <c r="AF455" s="47"/>
      <c r="AG455" s="47"/>
      <c r="AI455" s="258"/>
    </row>
    <row r="456" spans="1:35" ht="15.75" customHeight="1" x14ac:dyDescent="0.25">
      <c r="A456" s="47"/>
      <c r="B456" s="680"/>
      <c r="C456" s="47"/>
      <c r="D456" s="47"/>
      <c r="E456" s="47"/>
      <c r="F456" s="47"/>
      <c r="G456" s="47"/>
      <c r="H456" s="47"/>
      <c r="I456" s="414"/>
      <c r="J456" s="150"/>
      <c r="K456" s="418"/>
      <c r="L456" s="150"/>
      <c r="M456" s="150"/>
      <c r="N456" s="414"/>
      <c r="O456" s="418"/>
      <c r="P456" s="418"/>
      <c r="Q456" s="419"/>
      <c r="R456" s="150"/>
      <c r="T456" s="150"/>
      <c r="U456" s="685"/>
      <c r="V456" s="685"/>
      <c r="W456" s="150"/>
      <c r="X456" s="418"/>
      <c r="Y456" s="418"/>
      <c r="Z456" s="151"/>
      <c r="AA456" s="418"/>
      <c r="AB456" s="418"/>
      <c r="AC456" s="418"/>
      <c r="AD456" s="273"/>
      <c r="AF456" s="47"/>
      <c r="AG456" s="47"/>
      <c r="AI456" s="258"/>
    </row>
    <row r="457" spans="1:35" ht="15.75" customHeight="1" x14ac:dyDescent="0.25">
      <c r="A457" s="47"/>
      <c r="B457" s="680"/>
      <c r="C457" s="47"/>
      <c r="D457" s="47"/>
      <c r="E457" s="47"/>
      <c r="F457" s="47"/>
      <c r="G457" s="47"/>
      <c r="H457" s="47"/>
      <c r="I457" s="414"/>
      <c r="J457" s="150"/>
      <c r="K457" s="418"/>
      <c r="L457" s="150"/>
      <c r="M457" s="150"/>
      <c r="N457" s="414"/>
      <c r="O457" s="418"/>
      <c r="P457" s="418"/>
      <c r="Q457" s="419"/>
      <c r="R457" s="150"/>
      <c r="T457" s="150"/>
      <c r="U457" s="685"/>
      <c r="V457" s="685"/>
      <c r="W457" s="150"/>
      <c r="X457" s="418"/>
      <c r="Y457" s="418"/>
      <c r="Z457" s="151"/>
      <c r="AA457" s="418"/>
      <c r="AB457" s="418"/>
      <c r="AC457" s="418"/>
      <c r="AD457" s="273"/>
      <c r="AF457" s="47"/>
      <c r="AG457" s="47"/>
      <c r="AI457" s="258"/>
    </row>
    <row r="458" spans="1:35" ht="15.75" customHeight="1" x14ac:dyDescent="0.25">
      <c r="A458" s="47"/>
      <c r="B458" s="680"/>
      <c r="C458" s="47"/>
      <c r="D458" s="47"/>
      <c r="E458" s="47"/>
      <c r="F458" s="47"/>
      <c r="G458" s="47"/>
      <c r="H458" s="47"/>
      <c r="I458" s="414"/>
      <c r="J458" s="150"/>
      <c r="K458" s="418"/>
      <c r="L458" s="150"/>
      <c r="M458" s="150"/>
      <c r="N458" s="414"/>
      <c r="O458" s="418"/>
      <c r="P458" s="418"/>
      <c r="Q458" s="419"/>
      <c r="R458" s="150"/>
      <c r="T458" s="150"/>
      <c r="U458" s="685"/>
      <c r="V458" s="685"/>
      <c r="W458" s="150"/>
      <c r="X458" s="418"/>
      <c r="Y458" s="418"/>
      <c r="Z458" s="151"/>
      <c r="AA458" s="418"/>
      <c r="AB458" s="418"/>
      <c r="AC458" s="418"/>
      <c r="AD458" s="273"/>
      <c r="AF458" s="47"/>
      <c r="AG458" s="47"/>
      <c r="AI458" s="258"/>
    </row>
    <row r="459" spans="1:35" ht="15.75" customHeight="1" x14ac:dyDescent="0.25">
      <c r="A459" s="47"/>
      <c r="B459" s="680"/>
      <c r="C459" s="47"/>
      <c r="D459" s="47"/>
      <c r="E459" s="47"/>
      <c r="F459" s="47"/>
      <c r="G459" s="47"/>
      <c r="H459" s="47"/>
      <c r="I459" s="414"/>
      <c r="J459" s="150"/>
      <c r="K459" s="418"/>
      <c r="L459" s="150"/>
      <c r="M459" s="150"/>
      <c r="N459" s="414"/>
      <c r="O459" s="418"/>
      <c r="P459" s="418"/>
      <c r="Q459" s="419"/>
      <c r="R459" s="150"/>
      <c r="T459" s="150"/>
      <c r="U459" s="685"/>
      <c r="V459" s="685"/>
      <c r="W459" s="150"/>
      <c r="X459" s="418"/>
      <c r="Y459" s="418"/>
      <c r="Z459" s="151"/>
      <c r="AA459" s="418"/>
      <c r="AB459" s="418"/>
      <c r="AC459" s="418"/>
      <c r="AD459" s="273"/>
      <c r="AF459" s="47"/>
      <c r="AG459" s="47"/>
      <c r="AI459" s="258"/>
    </row>
    <row r="460" spans="1:35" ht="15.75" customHeight="1" x14ac:dyDescent="0.25">
      <c r="A460" s="47"/>
      <c r="B460" s="680"/>
      <c r="C460" s="47"/>
      <c r="D460" s="47"/>
      <c r="E460" s="47"/>
      <c r="F460" s="47"/>
      <c r="G460" s="47"/>
      <c r="H460" s="47"/>
      <c r="I460" s="414"/>
      <c r="J460" s="150"/>
      <c r="K460" s="418"/>
      <c r="L460" s="150"/>
      <c r="M460" s="150"/>
      <c r="N460" s="414"/>
      <c r="O460" s="418"/>
      <c r="P460" s="418"/>
      <c r="Q460" s="419"/>
      <c r="R460" s="150"/>
      <c r="T460" s="150"/>
      <c r="U460" s="685"/>
      <c r="V460" s="685"/>
      <c r="W460" s="150"/>
      <c r="X460" s="418"/>
      <c r="Y460" s="418"/>
      <c r="Z460" s="151"/>
      <c r="AA460" s="418"/>
      <c r="AB460" s="418"/>
      <c r="AC460" s="418"/>
      <c r="AD460" s="273"/>
      <c r="AF460" s="47"/>
      <c r="AG460" s="47"/>
      <c r="AI460" s="258"/>
    </row>
    <row r="461" spans="1:35" ht="15.75" customHeight="1" x14ac:dyDescent="0.25">
      <c r="A461" s="47"/>
      <c r="B461" s="680"/>
      <c r="C461" s="47"/>
      <c r="D461" s="47"/>
      <c r="E461" s="47"/>
      <c r="F461" s="47"/>
      <c r="G461" s="47"/>
      <c r="H461" s="47"/>
      <c r="I461" s="414"/>
      <c r="J461" s="150"/>
      <c r="K461" s="418"/>
      <c r="L461" s="150"/>
      <c r="M461" s="150"/>
      <c r="N461" s="414"/>
      <c r="O461" s="418"/>
      <c r="P461" s="418"/>
      <c r="Q461" s="419"/>
      <c r="R461" s="150"/>
      <c r="T461" s="150"/>
      <c r="U461" s="685"/>
      <c r="V461" s="685"/>
      <c r="W461" s="150"/>
      <c r="X461" s="418"/>
      <c r="Y461" s="418"/>
      <c r="Z461" s="151"/>
      <c r="AA461" s="418"/>
      <c r="AB461" s="418"/>
      <c r="AC461" s="418"/>
      <c r="AD461" s="273"/>
      <c r="AF461" s="47"/>
      <c r="AG461" s="47"/>
      <c r="AI461" s="258"/>
    </row>
    <row r="462" spans="1:35" ht="15.75" customHeight="1" x14ac:dyDescent="0.25">
      <c r="A462" s="47"/>
      <c r="B462" s="680"/>
      <c r="C462" s="47"/>
      <c r="D462" s="47"/>
      <c r="E462" s="47"/>
      <c r="F462" s="47"/>
      <c r="G462" s="47"/>
      <c r="H462" s="47"/>
      <c r="I462" s="414"/>
      <c r="J462" s="150"/>
      <c r="K462" s="418"/>
      <c r="L462" s="150"/>
      <c r="M462" s="150"/>
      <c r="N462" s="414"/>
      <c r="O462" s="418"/>
      <c r="P462" s="418"/>
      <c r="Q462" s="419"/>
      <c r="R462" s="150"/>
      <c r="T462" s="150"/>
      <c r="U462" s="685"/>
      <c r="V462" s="685"/>
      <c r="W462" s="150"/>
      <c r="X462" s="418"/>
      <c r="Y462" s="418"/>
      <c r="Z462" s="151"/>
      <c r="AA462" s="418"/>
      <c r="AB462" s="418"/>
      <c r="AC462" s="418"/>
      <c r="AD462" s="273"/>
      <c r="AF462" s="47"/>
      <c r="AG462" s="47"/>
      <c r="AI462" s="258"/>
    </row>
    <row r="463" spans="1:35" ht="15.75" customHeight="1" x14ac:dyDescent="0.25">
      <c r="A463" s="47"/>
      <c r="B463" s="680"/>
      <c r="C463" s="47"/>
      <c r="D463" s="47"/>
      <c r="E463" s="47"/>
      <c r="F463" s="47"/>
      <c r="G463" s="47"/>
      <c r="H463" s="47"/>
      <c r="I463" s="414"/>
      <c r="J463" s="150"/>
      <c r="K463" s="418"/>
      <c r="L463" s="150"/>
      <c r="M463" s="150"/>
      <c r="N463" s="414"/>
      <c r="O463" s="418"/>
      <c r="P463" s="418"/>
      <c r="Q463" s="419"/>
      <c r="R463" s="150"/>
      <c r="T463" s="150"/>
      <c r="U463" s="685"/>
      <c r="V463" s="685"/>
      <c r="W463" s="150"/>
      <c r="X463" s="418"/>
      <c r="Y463" s="418"/>
      <c r="Z463" s="151"/>
      <c r="AA463" s="418"/>
      <c r="AB463" s="418"/>
      <c r="AC463" s="418"/>
      <c r="AD463" s="273"/>
      <c r="AF463" s="47"/>
      <c r="AG463" s="47"/>
      <c r="AI463" s="258"/>
    </row>
    <row r="464" spans="1:35" ht="15.75" customHeight="1" x14ac:dyDescent="0.25">
      <c r="A464" s="47"/>
      <c r="B464" s="680"/>
      <c r="C464" s="47"/>
      <c r="D464" s="47"/>
      <c r="E464" s="47"/>
      <c r="F464" s="47"/>
      <c r="G464" s="47"/>
      <c r="H464" s="47"/>
      <c r="I464" s="414"/>
      <c r="J464" s="150"/>
      <c r="K464" s="418"/>
      <c r="L464" s="150"/>
      <c r="M464" s="150"/>
      <c r="N464" s="414"/>
      <c r="O464" s="418"/>
      <c r="P464" s="418"/>
      <c r="Q464" s="419"/>
      <c r="R464" s="150"/>
      <c r="T464" s="150"/>
      <c r="U464" s="685"/>
      <c r="V464" s="685"/>
      <c r="W464" s="150"/>
      <c r="X464" s="418"/>
      <c r="Y464" s="418"/>
      <c r="Z464" s="151"/>
      <c r="AA464" s="418"/>
      <c r="AB464" s="418"/>
      <c r="AC464" s="418"/>
      <c r="AD464" s="273"/>
      <c r="AF464" s="47"/>
      <c r="AG464" s="47"/>
      <c r="AI464" s="258"/>
    </row>
    <row r="465" spans="1:35" ht="15.75" customHeight="1" x14ac:dyDescent="0.25">
      <c r="A465" s="47"/>
      <c r="B465" s="680"/>
      <c r="C465" s="47"/>
      <c r="D465" s="47"/>
      <c r="E465" s="47"/>
      <c r="F465" s="47"/>
      <c r="G465" s="47"/>
      <c r="H465" s="47"/>
      <c r="I465" s="414"/>
      <c r="J465" s="150"/>
      <c r="K465" s="418"/>
      <c r="L465" s="150"/>
      <c r="M465" s="150"/>
      <c r="N465" s="414"/>
      <c r="O465" s="418"/>
      <c r="P465" s="418"/>
      <c r="Q465" s="419"/>
      <c r="R465" s="150"/>
      <c r="T465" s="150"/>
      <c r="U465" s="685"/>
      <c r="V465" s="685"/>
      <c r="W465" s="150"/>
      <c r="X465" s="418"/>
      <c r="Y465" s="418"/>
      <c r="Z465" s="151"/>
      <c r="AA465" s="418"/>
      <c r="AB465" s="418"/>
      <c r="AC465" s="418"/>
      <c r="AD465" s="273"/>
      <c r="AF465" s="47"/>
      <c r="AG465" s="47"/>
      <c r="AI465" s="258"/>
    </row>
    <row r="466" spans="1:35" ht="15.75" customHeight="1" x14ac:dyDescent="0.25">
      <c r="A466" s="47"/>
      <c r="B466" s="680"/>
      <c r="C466" s="47"/>
      <c r="D466" s="47"/>
      <c r="E466" s="47"/>
      <c r="F466" s="47"/>
      <c r="G466" s="47"/>
      <c r="H466" s="47"/>
      <c r="I466" s="414"/>
      <c r="J466" s="150"/>
      <c r="K466" s="418"/>
      <c r="L466" s="150"/>
      <c r="M466" s="150"/>
      <c r="N466" s="414"/>
      <c r="O466" s="418"/>
      <c r="P466" s="418"/>
      <c r="Q466" s="419"/>
      <c r="R466" s="150"/>
      <c r="T466" s="150"/>
      <c r="U466" s="685"/>
      <c r="V466" s="685"/>
      <c r="W466" s="150"/>
      <c r="X466" s="418"/>
      <c r="Y466" s="418"/>
      <c r="Z466" s="151"/>
      <c r="AA466" s="418"/>
      <c r="AB466" s="418"/>
      <c r="AC466" s="418"/>
      <c r="AD466" s="273"/>
      <c r="AF466" s="47"/>
      <c r="AG466" s="47"/>
      <c r="AI466" s="258"/>
    </row>
    <row r="467" spans="1:35" ht="15.75" customHeight="1" x14ac:dyDescent="0.25">
      <c r="A467" s="47"/>
      <c r="B467" s="680"/>
      <c r="C467" s="47"/>
      <c r="D467" s="47"/>
      <c r="E467" s="47"/>
      <c r="F467" s="47"/>
      <c r="G467" s="47"/>
      <c r="H467" s="47"/>
      <c r="I467" s="414"/>
      <c r="J467" s="150"/>
      <c r="K467" s="418"/>
      <c r="L467" s="150"/>
      <c r="M467" s="150"/>
      <c r="N467" s="414"/>
      <c r="O467" s="418"/>
      <c r="P467" s="418"/>
      <c r="Q467" s="419"/>
      <c r="R467" s="150"/>
      <c r="T467" s="150"/>
      <c r="U467" s="685"/>
      <c r="V467" s="685"/>
      <c r="W467" s="150"/>
      <c r="X467" s="418"/>
      <c r="Y467" s="418"/>
      <c r="Z467" s="151"/>
      <c r="AA467" s="418"/>
      <c r="AB467" s="418"/>
      <c r="AC467" s="418"/>
      <c r="AD467" s="273"/>
      <c r="AF467" s="47"/>
      <c r="AG467" s="47"/>
      <c r="AI467" s="258"/>
    </row>
    <row r="468" spans="1:35" ht="15.75" customHeight="1" x14ac:dyDescent="0.25">
      <c r="A468" s="47"/>
      <c r="B468" s="680"/>
      <c r="C468" s="47"/>
      <c r="D468" s="47"/>
      <c r="E468" s="47"/>
      <c r="F468" s="47"/>
      <c r="G468" s="47"/>
      <c r="H468" s="47"/>
      <c r="I468" s="414"/>
      <c r="J468" s="150"/>
      <c r="K468" s="418"/>
      <c r="L468" s="150"/>
      <c r="M468" s="150"/>
      <c r="N468" s="414"/>
      <c r="O468" s="418"/>
      <c r="P468" s="418"/>
      <c r="Q468" s="419"/>
      <c r="R468" s="150"/>
      <c r="T468" s="150"/>
      <c r="U468" s="685"/>
      <c r="V468" s="685"/>
      <c r="W468" s="150"/>
      <c r="X468" s="418"/>
      <c r="Y468" s="418"/>
      <c r="AA468" s="418"/>
      <c r="AB468" s="418"/>
      <c r="AC468" s="418"/>
      <c r="AD468" s="273"/>
      <c r="AF468" s="47"/>
      <c r="AG468" s="47"/>
      <c r="AI468" s="258"/>
    </row>
    <row r="469" spans="1:35" ht="15.75" customHeight="1" x14ac:dyDescent="0.25">
      <c r="A469" s="47"/>
      <c r="B469" s="680"/>
      <c r="C469" s="47"/>
      <c r="D469" s="47"/>
      <c r="E469" s="47"/>
      <c r="F469" s="47"/>
      <c r="G469" s="47"/>
      <c r="H469" s="47"/>
      <c r="I469" s="414"/>
      <c r="J469" s="150"/>
      <c r="K469" s="418"/>
      <c r="L469" s="150"/>
      <c r="M469" s="150"/>
      <c r="N469" s="414"/>
      <c r="O469" s="418"/>
      <c r="P469" s="418"/>
      <c r="Q469" s="419"/>
      <c r="R469" s="150"/>
      <c r="T469" s="150"/>
      <c r="U469" s="685"/>
      <c r="V469" s="685"/>
      <c r="W469" s="150"/>
      <c r="X469" s="418"/>
      <c r="Y469" s="418"/>
      <c r="AA469" s="418"/>
      <c r="AB469" s="418"/>
      <c r="AC469" s="418"/>
      <c r="AD469" s="273"/>
      <c r="AF469" s="47"/>
      <c r="AG469" s="47"/>
      <c r="AI469" s="258"/>
    </row>
    <row r="470" spans="1:35" ht="15.75" customHeight="1" x14ac:dyDescent="0.25">
      <c r="A470" s="47"/>
      <c r="B470" s="680"/>
      <c r="C470" s="47"/>
      <c r="D470" s="47"/>
      <c r="E470" s="47"/>
      <c r="F470" s="47"/>
      <c r="G470" s="47"/>
      <c r="H470" s="47"/>
      <c r="I470" s="414"/>
      <c r="J470" s="150"/>
      <c r="K470" s="418"/>
      <c r="L470" s="150"/>
      <c r="M470" s="150"/>
      <c r="N470" s="414"/>
      <c r="O470" s="418"/>
      <c r="P470" s="418"/>
      <c r="Q470" s="419"/>
      <c r="R470" s="150"/>
      <c r="T470" s="150"/>
      <c r="U470" s="685"/>
      <c r="V470" s="685"/>
      <c r="W470" s="150"/>
      <c r="X470" s="418"/>
      <c r="Y470" s="418"/>
      <c r="AA470" s="418"/>
      <c r="AB470" s="418"/>
      <c r="AC470" s="418"/>
      <c r="AD470" s="273"/>
      <c r="AF470" s="47"/>
      <c r="AG470" s="47"/>
      <c r="AI470" s="258"/>
    </row>
    <row r="471" spans="1:35" ht="15.75" customHeight="1" x14ac:dyDescent="0.25">
      <c r="A471" s="47"/>
      <c r="B471" s="680"/>
      <c r="C471" s="47"/>
      <c r="D471" s="47"/>
      <c r="E471" s="47"/>
      <c r="F471" s="47"/>
      <c r="G471" s="47"/>
      <c r="H471" s="47"/>
      <c r="I471" s="414"/>
      <c r="J471" s="150"/>
      <c r="K471" s="418"/>
      <c r="L471" s="150"/>
      <c r="M471" s="150"/>
      <c r="N471" s="414"/>
      <c r="O471" s="418"/>
      <c r="P471" s="418"/>
      <c r="Q471" s="419"/>
      <c r="R471" s="150"/>
      <c r="T471" s="150"/>
      <c r="U471" s="685"/>
      <c r="V471" s="685"/>
      <c r="W471" s="150"/>
      <c r="X471" s="418"/>
      <c r="Y471" s="418"/>
      <c r="AA471" s="418"/>
      <c r="AB471" s="418"/>
      <c r="AC471" s="418"/>
      <c r="AD471" s="273"/>
      <c r="AF471" s="47"/>
      <c r="AG471" s="47"/>
      <c r="AI471" s="258"/>
    </row>
    <row r="472" spans="1:35" ht="15.75" customHeight="1" x14ac:dyDescent="0.25">
      <c r="A472" s="47"/>
      <c r="B472" s="680"/>
      <c r="C472" s="47"/>
      <c r="D472" s="47"/>
      <c r="E472" s="47"/>
      <c r="F472" s="47"/>
      <c r="G472" s="47"/>
      <c r="H472" s="47"/>
      <c r="I472" s="414"/>
      <c r="J472" s="150"/>
      <c r="K472" s="418"/>
      <c r="L472" s="150"/>
      <c r="M472" s="150"/>
      <c r="N472" s="414"/>
      <c r="O472" s="418"/>
      <c r="P472" s="418"/>
      <c r="Q472" s="419"/>
      <c r="R472" s="150"/>
      <c r="T472" s="150"/>
      <c r="U472" s="685"/>
      <c r="V472" s="685"/>
      <c r="W472" s="150"/>
      <c r="X472" s="418"/>
      <c r="Y472" s="418"/>
      <c r="AA472" s="418"/>
      <c r="AB472" s="418"/>
      <c r="AC472" s="418"/>
      <c r="AD472" s="273"/>
      <c r="AF472" s="47"/>
      <c r="AG472" s="47"/>
      <c r="AI472" s="258"/>
    </row>
    <row r="473" spans="1:35" ht="15.75" customHeight="1" x14ac:dyDescent="0.25">
      <c r="A473" s="47"/>
      <c r="B473" s="680"/>
      <c r="C473" s="47"/>
      <c r="D473" s="47"/>
      <c r="E473" s="47"/>
      <c r="F473" s="47"/>
      <c r="G473" s="47"/>
      <c r="H473" s="47"/>
      <c r="I473" s="414"/>
      <c r="J473" s="150"/>
      <c r="K473" s="418"/>
      <c r="L473" s="150"/>
      <c r="M473" s="150"/>
      <c r="N473" s="414"/>
      <c r="O473" s="418"/>
      <c r="P473" s="418"/>
      <c r="Q473" s="419"/>
      <c r="R473" s="150"/>
      <c r="T473" s="150"/>
      <c r="U473" s="685"/>
      <c r="V473" s="685"/>
      <c r="W473" s="150"/>
      <c r="X473" s="418"/>
      <c r="Y473" s="418"/>
      <c r="AA473" s="418"/>
      <c r="AB473" s="418"/>
      <c r="AC473" s="418"/>
      <c r="AD473" s="273"/>
      <c r="AF473" s="47"/>
      <c r="AG473" s="47"/>
      <c r="AI473" s="258"/>
    </row>
    <row r="474" spans="1:35" ht="15.75" customHeight="1" x14ac:dyDescent="0.25">
      <c r="A474" s="47"/>
      <c r="B474" s="680"/>
      <c r="C474" s="47"/>
      <c r="D474" s="47"/>
      <c r="E474" s="47"/>
      <c r="F474" s="47"/>
      <c r="G474" s="47"/>
      <c r="H474" s="47"/>
      <c r="I474" s="414"/>
      <c r="J474" s="150"/>
      <c r="K474" s="418"/>
      <c r="L474" s="150"/>
      <c r="M474" s="150"/>
      <c r="N474" s="414"/>
      <c r="O474" s="418"/>
      <c r="P474" s="418"/>
      <c r="Q474" s="419"/>
      <c r="R474" s="150"/>
      <c r="T474" s="150"/>
      <c r="U474" s="685"/>
      <c r="V474" s="685"/>
      <c r="W474" s="150"/>
      <c r="X474" s="418"/>
      <c r="Y474" s="418"/>
      <c r="AA474" s="418"/>
      <c r="AB474" s="418"/>
      <c r="AC474" s="418"/>
      <c r="AD474" s="273"/>
      <c r="AF474" s="47"/>
      <c r="AG474" s="47"/>
      <c r="AI474" s="258"/>
    </row>
    <row r="475" spans="1:35" ht="15.75" customHeight="1" x14ac:dyDescent="0.25">
      <c r="A475" s="47"/>
      <c r="B475" s="680"/>
      <c r="C475" s="47"/>
      <c r="D475" s="47"/>
      <c r="E475" s="47"/>
      <c r="F475" s="47"/>
      <c r="G475" s="47"/>
      <c r="H475" s="47"/>
      <c r="I475" s="414"/>
      <c r="J475" s="150"/>
      <c r="K475" s="418"/>
      <c r="L475" s="150"/>
      <c r="M475" s="150"/>
      <c r="N475" s="414"/>
      <c r="O475" s="418"/>
      <c r="P475" s="418"/>
      <c r="Q475" s="419"/>
      <c r="R475" s="150"/>
      <c r="T475" s="150"/>
      <c r="U475" s="685"/>
      <c r="V475" s="685"/>
      <c r="W475" s="150"/>
      <c r="X475" s="418"/>
      <c r="Y475" s="418"/>
      <c r="AA475" s="418"/>
      <c r="AB475" s="418"/>
      <c r="AC475" s="418"/>
      <c r="AD475" s="273"/>
      <c r="AF475" s="47"/>
      <c r="AG475" s="47"/>
      <c r="AI475" s="258"/>
    </row>
    <row r="476" spans="1:35" ht="15.75" customHeight="1" x14ac:dyDescent="0.25">
      <c r="A476" s="47"/>
      <c r="B476" s="680"/>
      <c r="C476" s="47"/>
      <c r="D476" s="47"/>
      <c r="E476" s="47"/>
      <c r="F476" s="47"/>
      <c r="G476" s="47"/>
      <c r="H476" s="47"/>
      <c r="I476" s="414"/>
      <c r="J476" s="150"/>
      <c r="K476" s="418"/>
      <c r="L476" s="150"/>
      <c r="M476" s="150"/>
      <c r="N476" s="414"/>
      <c r="O476" s="418"/>
      <c r="P476" s="418"/>
      <c r="Q476" s="419"/>
      <c r="R476" s="150"/>
      <c r="T476" s="150"/>
      <c r="U476" s="685"/>
      <c r="V476" s="685"/>
      <c r="W476" s="150"/>
      <c r="X476" s="418"/>
      <c r="Y476" s="418"/>
      <c r="AA476" s="418"/>
      <c r="AB476" s="418"/>
      <c r="AC476" s="418"/>
      <c r="AD476" s="273"/>
      <c r="AF476" s="47"/>
      <c r="AG476" s="47"/>
      <c r="AI476" s="258"/>
    </row>
    <row r="477" spans="1:35" ht="15.75" customHeight="1" x14ac:dyDescent="0.25">
      <c r="A477" s="47"/>
      <c r="B477" s="680"/>
      <c r="C477" s="47"/>
      <c r="D477" s="47"/>
      <c r="E477" s="47"/>
      <c r="F477" s="47"/>
      <c r="G477" s="47"/>
      <c r="H477" s="47"/>
      <c r="I477" s="414"/>
      <c r="J477" s="150"/>
      <c r="K477" s="418"/>
      <c r="L477" s="150"/>
      <c r="M477" s="150"/>
      <c r="N477" s="414"/>
      <c r="O477" s="418"/>
      <c r="P477" s="418"/>
      <c r="Q477" s="419"/>
      <c r="R477" s="150"/>
      <c r="T477" s="150"/>
      <c r="U477" s="685"/>
      <c r="V477" s="685"/>
      <c r="W477" s="150"/>
      <c r="X477" s="418"/>
      <c r="Y477" s="418"/>
      <c r="AA477" s="418"/>
      <c r="AB477" s="418"/>
      <c r="AC477" s="418"/>
      <c r="AD477" s="273"/>
      <c r="AF477" s="47"/>
      <c r="AG477" s="47"/>
      <c r="AI477" s="258"/>
    </row>
    <row r="478" spans="1:35" ht="15.75" customHeight="1" x14ac:dyDescent="0.25">
      <c r="A478" s="47"/>
      <c r="B478" s="680"/>
      <c r="C478" s="47"/>
      <c r="D478" s="47"/>
      <c r="E478" s="47"/>
      <c r="F478" s="47"/>
      <c r="G478" s="47"/>
      <c r="H478" s="47"/>
      <c r="I478" s="414"/>
      <c r="J478" s="150"/>
      <c r="K478" s="418"/>
      <c r="L478" s="150"/>
      <c r="M478" s="150"/>
      <c r="N478" s="414"/>
      <c r="O478" s="418"/>
      <c r="P478" s="418"/>
      <c r="Q478" s="419"/>
      <c r="R478" s="150"/>
      <c r="T478" s="150"/>
      <c r="U478" s="685"/>
      <c r="V478" s="685"/>
      <c r="W478" s="150"/>
      <c r="X478" s="418"/>
      <c r="Y478" s="418"/>
      <c r="AA478" s="418"/>
      <c r="AB478" s="418"/>
      <c r="AC478" s="418"/>
      <c r="AD478" s="273"/>
      <c r="AF478" s="47"/>
      <c r="AG478" s="47"/>
      <c r="AI478" s="258"/>
    </row>
    <row r="479" spans="1:35" ht="15.75" customHeight="1" x14ac:dyDescent="0.25">
      <c r="A479" s="47"/>
      <c r="B479" s="680"/>
      <c r="C479" s="47"/>
      <c r="D479" s="47"/>
      <c r="E479" s="47"/>
      <c r="F479" s="47"/>
      <c r="G479" s="47"/>
      <c r="H479" s="47"/>
      <c r="I479" s="414"/>
      <c r="J479" s="150"/>
      <c r="K479" s="418"/>
      <c r="L479" s="150"/>
      <c r="M479" s="150"/>
      <c r="N479" s="414"/>
      <c r="O479" s="418"/>
      <c r="P479" s="418"/>
      <c r="Q479" s="419"/>
      <c r="R479" s="150"/>
      <c r="T479" s="150"/>
      <c r="U479" s="685"/>
      <c r="V479" s="685"/>
      <c r="W479" s="150"/>
      <c r="X479" s="418"/>
      <c r="Y479" s="418"/>
      <c r="AA479" s="418"/>
      <c r="AB479" s="418"/>
      <c r="AC479" s="418"/>
      <c r="AD479" s="273"/>
      <c r="AF479" s="47"/>
      <c r="AG479" s="47"/>
      <c r="AI479" s="258"/>
    </row>
    <row r="480" spans="1:35" ht="15.75" customHeight="1" x14ac:dyDescent="0.25">
      <c r="A480" s="47"/>
      <c r="B480" s="680"/>
      <c r="C480" s="47"/>
      <c r="D480" s="47"/>
      <c r="E480" s="47"/>
      <c r="F480" s="47"/>
      <c r="G480" s="47"/>
      <c r="H480" s="47"/>
      <c r="I480" s="414"/>
      <c r="J480" s="150"/>
      <c r="K480" s="418"/>
      <c r="L480" s="150"/>
      <c r="M480" s="150"/>
      <c r="N480" s="414"/>
      <c r="O480" s="418"/>
      <c r="P480" s="418"/>
      <c r="Q480" s="419"/>
      <c r="R480" s="150"/>
      <c r="T480" s="150"/>
      <c r="U480" s="685"/>
      <c r="V480" s="685"/>
      <c r="W480" s="150"/>
      <c r="X480" s="418"/>
      <c r="Y480" s="418"/>
      <c r="AA480" s="418"/>
      <c r="AB480" s="418"/>
      <c r="AC480" s="418"/>
      <c r="AD480" s="273"/>
      <c r="AF480" s="47"/>
      <c r="AG480" s="47"/>
      <c r="AI480" s="258"/>
    </row>
    <row r="481" spans="1:35" ht="15.75" customHeight="1" x14ac:dyDescent="0.25">
      <c r="A481" s="47"/>
      <c r="B481" s="680"/>
      <c r="C481" s="47"/>
      <c r="D481" s="47"/>
      <c r="E481" s="47"/>
      <c r="F481" s="47"/>
      <c r="G481" s="47"/>
      <c r="H481" s="47"/>
      <c r="I481" s="414"/>
      <c r="J481" s="150"/>
      <c r="K481" s="418"/>
      <c r="L481" s="150"/>
      <c r="M481" s="150"/>
      <c r="N481" s="414"/>
      <c r="O481" s="418"/>
      <c r="P481" s="418"/>
      <c r="Q481" s="419"/>
      <c r="R481" s="150"/>
      <c r="T481" s="150"/>
      <c r="U481" s="685"/>
      <c r="V481" s="685"/>
      <c r="W481" s="150"/>
      <c r="X481" s="418"/>
      <c r="Y481" s="418"/>
      <c r="AA481" s="418"/>
      <c r="AB481" s="418"/>
      <c r="AC481" s="418"/>
      <c r="AD481" s="273"/>
      <c r="AF481" s="47"/>
      <c r="AG481" s="47"/>
      <c r="AI481" s="258"/>
    </row>
    <row r="482" spans="1:35" ht="15.75" customHeight="1" x14ac:dyDescent="0.25">
      <c r="A482" s="47"/>
      <c r="B482" s="680"/>
      <c r="C482" s="47"/>
      <c r="D482" s="47"/>
      <c r="E482" s="47"/>
      <c r="F482" s="47"/>
      <c r="G482" s="47"/>
      <c r="H482" s="47"/>
      <c r="I482" s="414"/>
      <c r="J482" s="150"/>
      <c r="K482" s="418"/>
      <c r="L482" s="150"/>
      <c r="M482" s="150"/>
      <c r="N482" s="414"/>
      <c r="O482" s="418"/>
      <c r="P482" s="418"/>
      <c r="Q482" s="419"/>
      <c r="R482" s="150"/>
      <c r="T482" s="150"/>
      <c r="U482" s="685"/>
      <c r="V482" s="685"/>
      <c r="W482" s="150"/>
      <c r="X482" s="418"/>
      <c r="Y482" s="418"/>
      <c r="AA482" s="418"/>
      <c r="AB482" s="418"/>
      <c r="AC482" s="418"/>
      <c r="AD482" s="273"/>
      <c r="AF482" s="47"/>
      <c r="AG482" s="47"/>
      <c r="AI482" s="258"/>
    </row>
    <row r="483" spans="1:35" ht="15.75" customHeight="1" x14ac:dyDescent="0.25">
      <c r="A483" s="47"/>
      <c r="B483" s="680"/>
      <c r="C483" s="47"/>
      <c r="D483" s="47"/>
      <c r="E483" s="47"/>
      <c r="F483" s="47"/>
      <c r="G483" s="47"/>
      <c r="H483" s="47"/>
      <c r="I483" s="414"/>
      <c r="J483" s="150"/>
      <c r="K483" s="418"/>
      <c r="L483" s="150"/>
      <c r="M483" s="150"/>
      <c r="N483" s="414"/>
      <c r="O483" s="418"/>
      <c r="P483" s="418"/>
      <c r="Q483" s="419"/>
      <c r="R483" s="150"/>
      <c r="T483" s="150"/>
      <c r="U483" s="685"/>
      <c r="V483" s="685"/>
      <c r="W483" s="150"/>
      <c r="X483" s="418"/>
      <c r="Y483" s="418"/>
      <c r="AA483" s="418"/>
      <c r="AB483" s="418"/>
      <c r="AC483" s="418"/>
      <c r="AD483" s="273"/>
      <c r="AF483" s="47"/>
      <c r="AG483" s="47"/>
      <c r="AI483" s="258"/>
    </row>
    <row r="484" spans="1:35" ht="15.75" customHeight="1" x14ac:dyDescent="0.25">
      <c r="A484" s="47"/>
      <c r="B484" s="680"/>
      <c r="C484" s="47"/>
      <c r="D484" s="47"/>
      <c r="E484" s="47"/>
      <c r="F484" s="47"/>
      <c r="G484" s="47"/>
      <c r="H484" s="47"/>
      <c r="I484" s="414"/>
      <c r="J484" s="150"/>
      <c r="K484" s="418"/>
      <c r="L484" s="150"/>
      <c r="M484" s="150"/>
      <c r="N484" s="414"/>
      <c r="O484" s="418"/>
      <c r="P484" s="418"/>
      <c r="Q484" s="419"/>
      <c r="R484" s="150"/>
      <c r="T484" s="150"/>
      <c r="U484" s="685"/>
      <c r="V484" s="685"/>
      <c r="W484" s="150"/>
      <c r="X484" s="418"/>
      <c r="Y484" s="418"/>
      <c r="AA484" s="418"/>
      <c r="AB484" s="418"/>
      <c r="AC484" s="418"/>
      <c r="AD484" s="273"/>
      <c r="AF484" s="47"/>
      <c r="AG484" s="47"/>
      <c r="AI484" s="258"/>
    </row>
    <row r="485" spans="1:35" ht="15.75" customHeight="1" x14ac:dyDescent="0.25">
      <c r="A485" s="47"/>
      <c r="B485" s="680"/>
      <c r="C485" s="47"/>
      <c r="D485" s="47"/>
      <c r="E485" s="47"/>
      <c r="F485" s="47"/>
      <c r="G485" s="47"/>
      <c r="H485" s="47"/>
      <c r="I485" s="414"/>
      <c r="J485" s="150"/>
      <c r="K485" s="418"/>
      <c r="L485" s="150"/>
      <c r="M485" s="150"/>
      <c r="N485" s="414"/>
      <c r="O485" s="418"/>
      <c r="P485" s="418"/>
      <c r="Q485" s="419"/>
      <c r="R485" s="150"/>
      <c r="T485" s="150"/>
      <c r="U485" s="685"/>
      <c r="V485" s="685"/>
      <c r="W485" s="150"/>
      <c r="X485" s="418"/>
      <c r="Y485" s="418"/>
      <c r="AA485" s="418"/>
      <c r="AB485" s="418"/>
      <c r="AC485" s="418"/>
      <c r="AD485" s="273"/>
      <c r="AF485" s="47"/>
      <c r="AG485" s="47"/>
      <c r="AI485" s="258"/>
    </row>
    <row r="486" spans="1:35" ht="15.75" customHeight="1" x14ac:dyDescent="0.25">
      <c r="A486" s="47"/>
      <c r="B486" s="680"/>
      <c r="C486" s="47"/>
      <c r="D486" s="47"/>
      <c r="E486" s="47"/>
      <c r="F486" s="47"/>
      <c r="G486" s="47"/>
      <c r="H486" s="47"/>
      <c r="I486" s="414"/>
      <c r="J486" s="150"/>
      <c r="K486" s="418"/>
      <c r="L486" s="150"/>
      <c r="M486" s="150"/>
      <c r="N486" s="414"/>
      <c r="O486" s="418"/>
      <c r="P486" s="418"/>
      <c r="Q486" s="419"/>
      <c r="R486" s="150"/>
      <c r="T486" s="150"/>
      <c r="U486" s="685"/>
      <c r="V486" s="685"/>
      <c r="W486" s="150"/>
      <c r="X486" s="418"/>
      <c r="Y486" s="418"/>
      <c r="AA486" s="418"/>
      <c r="AB486" s="418"/>
      <c r="AC486" s="418"/>
      <c r="AD486" s="273"/>
      <c r="AF486" s="47"/>
      <c r="AG486" s="47"/>
      <c r="AI486" s="258"/>
    </row>
    <row r="487" spans="1:35" ht="15.75" customHeight="1" x14ac:dyDescent="0.25">
      <c r="A487" s="47"/>
      <c r="B487" s="680"/>
      <c r="C487" s="47"/>
      <c r="D487" s="47"/>
      <c r="E487" s="47"/>
      <c r="F487" s="47"/>
      <c r="G487" s="47"/>
      <c r="H487" s="47"/>
      <c r="I487" s="414"/>
      <c r="J487" s="150"/>
      <c r="K487" s="418"/>
      <c r="L487" s="150"/>
      <c r="M487" s="150"/>
      <c r="N487" s="414"/>
      <c r="O487" s="418"/>
      <c r="P487" s="418"/>
      <c r="Q487" s="419"/>
      <c r="R487" s="150"/>
      <c r="T487" s="150"/>
      <c r="U487" s="685"/>
      <c r="V487" s="685"/>
      <c r="W487" s="150"/>
      <c r="X487" s="418"/>
      <c r="Y487" s="418"/>
      <c r="AA487" s="418"/>
      <c r="AB487" s="418"/>
      <c r="AC487" s="418"/>
      <c r="AD487" s="273"/>
      <c r="AF487" s="47"/>
      <c r="AG487" s="47"/>
      <c r="AI487" s="258"/>
    </row>
    <row r="488" spans="1:35" ht="15.75" customHeight="1" x14ac:dyDescent="0.25">
      <c r="A488" s="47"/>
      <c r="B488" s="680"/>
      <c r="C488" s="47"/>
      <c r="D488" s="47"/>
      <c r="E488" s="47"/>
      <c r="F488" s="47"/>
      <c r="G488" s="47"/>
      <c r="H488" s="47"/>
      <c r="I488" s="414"/>
      <c r="J488" s="150"/>
      <c r="K488" s="418"/>
      <c r="L488" s="150"/>
      <c r="M488" s="150"/>
      <c r="N488" s="414"/>
      <c r="O488" s="418"/>
      <c r="P488" s="418"/>
      <c r="Q488" s="419"/>
      <c r="R488" s="150"/>
      <c r="T488" s="150"/>
      <c r="U488" s="685"/>
      <c r="V488" s="685"/>
      <c r="W488" s="150"/>
      <c r="X488" s="418"/>
      <c r="Y488" s="418"/>
      <c r="AA488" s="418"/>
      <c r="AB488" s="418"/>
      <c r="AC488" s="418"/>
      <c r="AD488" s="273"/>
      <c r="AF488" s="47"/>
      <c r="AG488" s="47"/>
      <c r="AI488" s="258"/>
    </row>
    <row r="489" spans="1:35" ht="15.75" customHeight="1" x14ac:dyDescent="0.25">
      <c r="A489" s="47"/>
      <c r="B489" s="680"/>
      <c r="C489" s="47"/>
      <c r="D489" s="47"/>
      <c r="E489" s="47"/>
      <c r="F489" s="47"/>
      <c r="G489" s="47"/>
      <c r="H489" s="47"/>
      <c r="I489" s="414"/>
      <c r="J489" s="150"/>
      <c r="K489" s="418"/>
      <c r="L489" s="150"/>
      <c r="M489" s="150"/>
      <c r="N489" s="414"/>
      <c r="O489" s="418"/>
      <c r="P489" s="418"/>
      <c r="Q489" s="419"/>
      <c r="R489" s="150"/>
      <c r="T489" s="150"/>
      <c r="U489" s="685"/>
      <c r="V489" s="685"/>
      <c r="W489" s="150"/>
      <c r="X489" s="418"/>
      <c r="Y489" s="418"/>
      <c r="AA489" s="418"/>
      <c r="AB489" s="418"/>
      <c r="AC489" s="418"/>
      <c r="AD489" s="273"/>
      <c r="AF489" s="47"/>
      <c r="AG489" s="47"/>
      <c r="AI489" s="258"/>
    </row>
    <row r="490" spans="1:35" ht="15.75" customHeight="1" x14ac:dyDescent="0.25">
      <c r="A490" s="47"/>
      <c r="B490" s="680"/>
      <c r="C490" s="47"/>
      <c r="D490" s="47"/>
      <c r="E490" s="47"/>
      <c r="F490" s="47"/>
      <c r="G490" s="47"/>
      <c r="H490" s="47"/>
      <c r="I490" s="414"/>
      <c r="J490" s="150"/>
      <c r="K490" s="418"/>
      <c r="L490" s="150"/>
      <c r="M490" s="150"/>
      <c r="N490" s="414"/>
      <c r="O490" s="418"/>
      <c r="P490" s="418"/>
      <c r="Q490" s="419"/>
      <c r="R490" s="150"/>
      <c r="T490" s="150"/>
      <c r="U490" s="685"/>
      <c r="V490" s="685"/>
      <c r="W490" s="150"/>
      <c r="X490" s="418"/>
      <c r="Y490" s="418"/>
      <c r="AA490" s="418"/>
      <c r="AB490" s="418"/>
      <c r="AC490" s="418"/>
      <c r="AD490" s="273"/>
      <c r="AF490" s="47"/>
      <c r="AG490" s="47"/>
      <c r="AI490" s="258"/>
    </row>
    <row r="491" spans="1:35" ht="15.75" customHeight="1" x14ac:dyDescent="0.25">
      <c r="A491" s="47"/>
      <c r="B491" s="680"/>
      <c r="C491" s="47"/>
      <c r="D491" s="47"/>
      <c r="E491" s="47"/>
      <c r="F491" s="47"/>
      <c r="G491" s="47"/>
      <c r="H491" s="47"/>
      <c r="I491" s="414"/>
      <c r="J491" s="150"/>
      <c r="K491" s="418"/>
      <c r="L491" s="150"/>
      <c r="M491" s="150"/>
      <c r="N491" s="414"/>
      <c r="O491" s="418"/>
      <c r="P491" s="418"/>
      <c r="Q491" s="419"/>
      <c r="R491" s="150"/>
      <c r="T491" s="150"/>
      <c r="U491" s="685"/>
      <c r="V491" s="685"/>
      <c r="W491" s="150"/>
      <c r="X491" s="418"/>
      <c r="Y491" s="418"/>
      <c r="AA491" s="418"/>
      <c r="AB491" s="418"/>
      <c r="AC491" s="418"/>
      <c r="AD491" s="273"/>
      <c r="AF491" s="47"/>
      <c r="AG491" s="47"/>
      <c r="AI491" s="258"/>
    </row>
    <row r="492" spans="1:35" ht="15.75" customHeight="1" x14ac:dyDescent="0.25">
      <c r="A492" s="47"/>
      <c r="B492" s="680"/>
      <c r="C492" s="47"/>
      <c r="D492" s="47"/>
      <c r="E492" s="47"/>
      <c r="F492" s="47"/>
      <c r="G492" s="47"/>
      <c r="H492" s="47"/>
      <c r="I492" s="414"/>
      <c r="J492" s="150"/>
      <c r="K492" s="418"/>
      <c r="L492" s="150"/>
      <c r="M492" s="150"/>
      <c r="N492" s="414"/>
      <c r="O492" s="418"/>
      <c r="P492" s="418"/>
      <c r="Q492" s="419"/>
      <c r="R492" s="150"/>
      <c r="T492" s="150"/>
      <c r="U492" s="685"/>
      <c r="V492" s="685"/>
      <c r="W492" s="150"/>
      <c r="X492" s="418"/>
      <c r="Y492" s="418"/>
      <c r="AA492" s="418"/>
      <c r="AB492" s="418"/>
      <c r="AC492" s="418"/>
      <c r="AD492" s="273"/>
      <c r="AF492" s="47"/>
      <c r="AG492" s="47"/>
      <c r="AI492" s="258"/>
    </row>
    <row r="493" spans="1:35" ht="15.75" customHeight="1" x14ac:dyDescent="0.25">
      <c r="A493" s="47"/>
      <c r="B493" s="680"/>
      <c r="C493" s="47"/>
      <c r="D493" s="47"/>
      <c r="E493" s="47"/>
      <c r="F493" s="47"/>
      <c r="G493" s="47"/>
      <c r="H493" s="47"/>
      <c r="I493" s="414"/>
      <c r="J493" s="150"/>
      <c r="K493" s="418"/>
      <c r="L493" s="150"/>
      <c r="M493" s="150"/>
      <c r="N493" s="414"/>
      <c r="O493" s="418"/>
      <c r="P493" s="418"/>
      <c r="Q493" s="419"/>
      <c r="R493" s="150"/>
      <c r="T493" s="150"/>
      <c r="U493" s="685"/>
      <c r="V493" s="685"/>
      <c r="W493" s="150"/>
      <c r="X493" s="418"/>
      <c r="Y493" s="418"/>
      <c r="AA493" s="418"/>
      <c r="AB493" s="418"/>
      <c r="AC493" s="418"/>
      <c r="AD493" s="273"/>
      <c r="AF493" s="47"/>
      <c r="AG493" s="47"/>
      <c r="AI493" s="258"/>
    </row>
    <row r="494" spans="1:35" ht="15.75" customHeight="1" x14ac:dyDescent="0.25">
      <c r="A494" s="47"/>
      <c r="B494" s="680"/>
      <c r="C494" s="47"/>
      <c r="D494" s="47"/>
      <c r="E494" s="47"/>
      <c r="F494" s="47"/>
      <c r="G494" s="47"/>
      <c r="H494" s="47"/>
      <c r="I494" s="414"/>
      <c r="J494" s="150"/>
      <c r="K494" s="418"/>
      <c r="L494" s="150"/>
      <c r="M494" s="150"/>
      <c r="N494" s="414"/>
      <c r="O494" s="418"/>
      <c r="P494" s="418"/>
      <c r="Q494" s="419"/>
      <c r="R494" s="150"/>
      <c r="T494" s="150"/>
      <c r="U494" s="685"/>
      <c r="V494" s="685"/>
      <c r="W494" s="150"/>
      <c r="X494" s="418"/>
      <c r="Y494" s="418"/>
      <c r="AA494" s="418"/>
      <c r="AB494" s="418"/>
      <c r="AC494" s="418"/>
      <c r="AD494" s="273"/>
      <c r="AF494" s="47"/>
      <c r="AG494" s="47"/>
      <c r="AI494" s="258"/>
    </row>
    <row r="495" spans="1:35" ht="15.75" customHeight="1" x14ac:dyDescent="0.25">
      <c r="A495" s="47"/>
      <c r="B495" s="680"/>
      <c r="C495" s="47"/>
      <c r="D495" s="47"/>
      <c r="E495" s="47"/>
      <c r="F495" s="47"/>
      <c r="G495" s="47"/>
      <c r="H495" s="47"/>
      <c r="I495" s="414"/>
      <c r="J495" s="150"/>
      <c r="K495" s="418"/>
      <c r="L495" s="150"/>
      <c r="M495" s="150"/>
      <c r="N495" s="414"/>
      <c r="O495" s="418"/>
      <c r="P495" s="418"/>
      <c r="Q495" s="419"/>
      <c r="R495" s="150"/>
      <c r="T495" s="150"/>
      <c r="U495" s="685"/>
      <c r="V495" s="685"/>
      <c r="W495" s="150"/>
      <c r="X495" s="418"/>
      <c r="Y495" s="418"/>
      <c r="AA495" s="418"/>
      <c r="AB495" s="418"/>
      <c r="AC495" s="418"/>
      <c r="AD495" s="273"/>
      <c r="AF495" s="47"/>
      <c r="AG495" s="47"/>
      <c r="AI495" s="258"/>
    </row>
    <row r="496" spans="1:35" ht="15.75" customHeight="1" x14ac:dyDescent="0.25">
      <c r="A496" s="47"/>
      <c r="B496" s="680"/>
      <c r="C496" s="47"/>
      <c r="D496" s="47"/>
      <c r="E496" s="47"/>
      <c r="F496" s="47"/>
      <c r="G496" s="47"/>
      <c r="H496" s="47"/>
      <c r="I496" s="414"/>
      <c r="J496" s="150"/>
      <c r="K496" s="418"/>
      <c r="L496" s="150"/>
      <c r="M496" s="150"/>
      <c r="N496" s="414"/>
      <c r="O496" s="418"/>
      <c r="P496" s="418"/>
      <c r="Q496" s="419"/>
      <c r="R496" s="150"/>
      <c r="T496" s="150"/>
      <c r="U496" s="685"/>
      <c r="V496" s="685"/>
      <c r="W496" s="150"/>
      <c r="X496" s="418"/>
      <c r="Y496" s="418"/>
      <c r="AA496" s="418"/>
      <c r="AB496" s="418"/>
      <c r="AC496" s="418"/>
      <c r="AD496" s="273"/>
      <c r="AF496" s="47"/>
      <c r="AG496" s="47"/>
      <c r="AI496" s="258"/>
    </row>
    <row r="497" spans="1:35" ht="15.75" customHeight="1" x14ac:dyDescent="0.25">
      <c r="A497" s="47"/>
      <c r="B497" s="680"/>
      <c r="C497" s="47"/>
      <c r="D497" s="47"/>
      <c r="E497" s="47"/>
      <c r="F497" s="47"/>
      <c r="G497" s="47"/>
      <c r="H497" s="47"/>
      <c r="I497" s="414"/>
      <c r="J497" s="150"/>
      <c r="K497" s="418"/>
      <c r="L497" s="150"/>
      <c r="M497" s="150"/>
      <c r="N497" s="414"/>
      <c r="O497" s="418"/>
      <c r="P497" s="418"/>
      <c r="Q497" s="419"/>
      <c r="R497" s="150"/>
      <c r="T497" s="150"/>
      <c r="U497" s="685"/>
      <c r="V497" s="685"/>
      <c r="W497" s="150"/>
      <c r="X497" s="418"/>
      <c r="Y497" s="418"/>
      <c r="AA497" s="418"/>
      <c r="AB497" s="418"/>
      <c r="AC497" s="418"/>
      <c r="AD497" s="273"/>
      <c r="AF497" s="47"/>
      <c r="AG497" s="47"/>
      <c r="AI497" s="258"/>
    </row>
    <row r="498" spans="1:35" ht="15.75" customHeight="1" x14ac:dyDescent="0.25">
      <c r="A498" s="47"/>
      <c r="B498" s="680"/>
      <c r="C498" s="47"/>
      <c r="D498" s="47"/>
      <c r="E498" s="47"/>
      <c r="F498" s="47"/>
      <c r="G498" s="47"/>
      <c r="H498" s="47"/>
      <c r="I498" s="414"/>
      <c r="J498" s="150"/>
      <c r="K498" s="418"/>
      <c r="L498" s="150"/>
      <c r="M498" s="150"/>
      <c r="N498" s="414"/>
      <c r="O498" s="418"/>
      <c r="P498" s="418"/>
      <c r="Q498" s="419"/>
      <c r="R498" s="150"/>
      <c r="T498" s="150"/>
      <c r="U498" s="685"/>
      <c r="V498" s="685"/>
      <c r="W498" s="150"/>
      <c r="X498" s="418"/>
      <c r="Y498" s="418"/>
      <c r="AA498" s="418"/>
      <c r="AB498" s="418"/>
      <c r="AC498" s="418"/>
      <c r="AD498" s="273"/>
      <c r="AF498" s="47"/>
      <c r="AG498" s="47"/>
      <c r="AI498" s="258"/>
    </row>
    <row r="499" spans="1:35" ht="15.75" customHeight="1" x14ac:dyDescent="0.25">
      <c r="A499" s="47"/>
      <c r="B499" s="680"/>
      <c r="C499" s="47"/>
      <c r="D499" s="47"/>
      <c r="E499" s="47"/>
      <c r="F499" s="47"/>
      <c r="G499" s="47"/>
      <c r="H499" s="47"/>
      <c r="I499" s="414"/>
      <c r="J499" s="150"/>
      <c r="K499" s="418"/>
      <c r="L499" s="150"/>
      <c r="M499" s="150"/>
      <c r="N499" s="414"/>
      <c r="O499" s="418"/>
      <c r="P499" s="418"/>
      <c r="Q499" s="419"/>
      <c r="R499" s="150"/>
      <c r="T499" s="150"/>
      <c r="U499" s="685"/>
      <c r="V499" s="685"/>
      <c r="W499" s="150"/>
      <c r="X499" s="418"/>
      <c r="Y499" s="418"/>
      <c r="AA499" s="418"/>
      <c r="AB499" s="418"/>
      <c r="AC499" s="418"/>
      <c r="AD499" s="273"/>
      <c r="AF499" s="47"/>
      <c r="AG499" s="47"/>
      <c r="AI499" s="258"/>
    </row>
    <row r="500" spans="1:35" ht="15.75" customHeight="1" x14ac:dyDescent="0.25">
      <c r="A500" s="47"/>
      <c r="B500" s="680"/>
      <c r="C500" s="47"/>
      <c r="D500" s="47"/>
      <c r="E500" s="47"/>
      <c r="F500" s="47"/>
      <c r="G500" s="47"/>
      <c r="H500" s="47"/>
      <c r="I500" s="414"/>
      <c r="J500" s="150"/>
      <c r="K500" s="418"/>
      <c r="L500" s="150"/>
      <c r="M500" s="150"/>
      <c r="N500" s="414"/>
      <c r="O500" s="418"/>
      <c r="P500" s="418"/>
      <c r="Q500" s="419"/>
      <c r="R500" s="150"/>
      <c r="T500" s="150"/>
      <c r="U500" s="685"/>
      <c r="V500" s="685"/>
      <c r="W500" s="150"/>
      <c r="X500" s="418"/>
      <c r="Y500" s="418"/>
      <c r="AA500" s="418"/>
      <c r="AB500" s="418"/>
      <c r="AC500" s="418"/>
      <c r="AD500" s="273"/>
      <c r="AF500" s="47"/>
      <c r="AG500" s="47"/>
      <c r="AI500" s="258"/>
    </row>
    <row r="501" spans="1:35" ht="15.75" customHeight="1" x14ac:dyDescent="0.25">
      <c r="A501" s="47"/>
      <c r="B501" s="680"/>
      <c r="C501" s="47"/>
      <c r="D501" s="47"/>
      <c r="E501" s="47"/>
      <c r="F501" s="47"/>
      <c r="G501" s="47"/>
      <c r="H501" s="47"/>
      <c r="I501" s="414"/>
      <c r="J501" s="150"/>
      <c r="K501" s="418"/>
      <c r="L501" s="150"/>
      <c r="M501" s="150"/>
      <c r="N501" s="414"/>
      <c r="O501" s="418"/>
      <c r="P501" s="418"/>
      <c r="Q501" s="419"/>
      <c r="R501" s="150"/>
      <c r="T501" s="150"/>
      <c r="U501" s="685"/>
      <c r="V501" s="685"/>
      <c r="W501" s="150"/>
      <c r="X501" s="418"/>
      <c r="Y501" s="418"/>
      <c r="AA501" s="418"/>
      <c r="AB501" s="418"/>
      <c r="AC501" s="418"/>
      <c r="AD501" s="273"/>
      <c r="AF501" s="47"/>
      <c r="AG501" s="47"/>
      <c r="AI501" s="258"/>
    </row>
    <row r="502" spans="1:35" ht="15.75" customHeight="1" x14ac:dyDescent="0.25">
      <c r="A502" s="47"/>
      <c r="B502" s="680"/>
      <c r="C502" s="47"/>
      <c r="D502" s="47"/>
      <c r="E502" s="47"/>
      <c r="F502" s="47"/>
      <c r="G502" s="47"/>
      <c r="H502" s="47"/>
      <c r="I502" s="414"/>
      <c r="J502" s="150"/>
      <c r="K502" s="418"/>
      <c r="L502" s="150"/>
      <c r="M502" s="150"/>
      <c r="N502" s="414"/>
      <c r="O502" s="418"/>
      <c r="P502" s="418"/>
      <c r="Q502" s="419"/>
      <c r="R502" s="150"/>
      <c r="T502" s="150"/>
      <c r="U502" s="685"/>
      <c r="V502" s="685"/>
      <c r="W502" s="150"/>
      <c r="X502" s="418"/>
      <c r="Y502" s="418"/>
      <c r="AA502" s="418"/>
      <c r="AB502" s="418"/>
      <c r="AC502" s="418"/>
      <c r="AD502" s="273"/>
      <c r="AF502" s="47"/>
      <c r="AG502" s="47"/>
      <c r="AI502" s="258"/>
    </row>
    <row r="503" spans="1:35" ht="15.75" customHeight="1" x14ac:dyDescent="0.25">
      <c r="A503" s="47"/>
      <c r="B503" s="680"/>
      <c r="C503" s="47"/>
      <c r="D503" s="47"/>
      <c r="E503" s="47"/>
      <c r="F503" s="47"/>
      <c r="G503" s="47"/>
      <c r="H503" s="47"/>
      <c r="I503" s="414"/>
      <c r="J503" s="150"/>
      <c r="K503" s="418"/>
      <c r="L503" s="150"/>
      <c r="M503" s="150"/>
      <c r="N503" s="414"/>
      <c r="O503" s="418"/>
      <c r="P503" s="418"/>
      <c r="Q503" s="419"/>
      <c r="R503" s="150"/>
      <c r="T503" s="150"/>
      <c r="U503" s="685"/>
      <c r="V503" s="685"/>
      <c r="W503" s="150"/>
      <c r="X503" s="418"/>
      <c r="Y503" s="418"/>
      <c r="AA503" s="418"/>
      <c r="AB503" s="418"/>
      <c r="AC503" s="418"/>
      <c r="AD503" s="273"/>
      <c r="AF503" s="47"/>
      <c r="AG503" s="47"/>
      <c r="AI503" s="258"/>
    </row>
    <row r="504" spans="1:35" ht="15.75" customHeight="1" x14ac:dyDescent="0.25">
      <c r="A504" s="47"/>
      <c r="B504" s="680"/>
      <c r="C504" s="47"/>
      <c r="D504" s="47"/>
      <c r="E504" s="47"/>
      <c r="F504" s="47"/>
      <c r="G504" s="47"/>
      <c r="H504" s="47"/>
      <c r="I504" s="414"/>
      <c r="J504" s="150"/>
      <c r="K504" s="418"/>
      <c r="L504" s="150"/>
      <c r="M504" s="150"/>
      <c r="N504" s="414"/>
      <c r="O504" s="418"/>
      <c r="P504" s="418"/>
      <c r="Q504" s="419"/>
      <c r="R504" s="150"/>
      <c r="T504" s="150"/>
      <c r="U504" s="685"/>
      <c r="V504" s="685"/>
      <c r="W504" s="150"/>
      <c r="X504" s="418"/>
      <c r="Y504" s="418"/>
      <c r="AA504" s="418"/>
      <c r="AB504" s="418"/>
      <c r="AC504" s="418"/>
      <c r="AD504" s="273"/>
      <c r="AF504" s="47"/>
      <c r="AG504" s="47"/>
      <c r="AI504" s="258"/>
    </row>
    <row r="505" spans="1:35" ht="15.75" customHeight="1" x14ac:dyDescent="0.25">
      <c r="A505" s="47"/>
      <c r="B505" s="680"/>
      <c r="C505" s="47"/>
      <c r="D505" s="47"/>
      <c r="E505" s="47"/>
      <c r="F505" s="47"/>
      <c r="G505" s="47"/>
      <c r="H505" s="47"/>
      <c r="I505" s="414"/>
      <c r="J505" s="150"/>
      <c r="K505" s="418"/>
      <c r="L505" s="150"/>
      <c r="M505" s="150"/>
      <c r="N505" s="414"/>
      <c r="O505" s="418"/>
      <c r="P505" s="418"/>
      <c r="Q505" s="419"/>
      <c r="R505" s="150"/>
      <c r="T505" s="150"/>
      <c r="U505" s="685"/>
      <c r="V505" s="685"/>
      <c r="W505" s="150"/>
      <c r="X505" s="418"/>
      <c r="Y505" s="418"/>
      <c r="AA505" s="418"/>
      <c r="AB505" s="418"/>
      <c r="AC505" s="418"/>
      <c r="AD505" s="273"/>
      <c r="AF505" s="47"/>
      <c r="AG505" s="47"/>
      <c r="AI505" s="258"/>
    </row>
    <row r="506" spans="1:35" ht="15.75" customHeight="1" x14ac:dyDescent="0.25">
      <c r="A506" s="47"/>
      <c r="B506" s="680"/>
      <c r="C506" s="47"/>
      <c r="D506" s="47"/>
      <c r="E506" s="47"/>
      <c r="F506" s="47"/>
      <c r="G506" s="47"/>
      <c r="H506" s="47"/>
      <c r="I506" s="414"/>
      <c r="J506" s="150"/>
      <c r="K506" s="418"/>
      <c r="L506" s="150"/>
      <c r="M506" s="150"/>
      <c r="N506" s="414"/>
      <c r="O506" s="418"/>
      <c r="P506" s="418"/>
      <c r="Q506" s="419"/>
      <c r="R506" s="150"/>
      <c r="T506" s="150"/>
      <c r="U506" s="685"/>
      <c r="V506" s="685"/>
      <c r="W506" s="150"/>
      <c r="X506" s="418"/>
      <c r="Y506" s="418"/>
      <c r="AA506" s="418"/>
      <c r="AB506" s="418"/>
      <c r="AC506" s="418"/>
      <c r="AD506" s="273"/>
      <c r="AF506" s="47"/>
      <c r="AG506" s="47"/>
      <c r="AI506" s="258"/>
    </row>
    <row r="507" spans="1:35" ht="15.75" customHeight="1" x14ac:dyDescent="0.25">
      <c r="A507" s="47"/>
      <c r="B507" s="680"/>
      <c r="C507" s="47"/>
      <c r="D507" s="47"/>
      <c r="E507" s="47"/>
      <c r="F507" s="47"/>
      <c r="G507" s="47"/>
      <c r="H507" s="47"/>
      <c r="I507" s="414"/>
      <c r="J507" s="150"/>
      <c r="K507" s="418"/>
      <c r="L507" s="150"/>
      <c r="M507" s="150"/>
      <c r="N507" s="414"/>
      <c r="O507" s="418"/>
      <c r="P507" s="418"/>
      <c r="Q507" s="419"/>
      <c r="R507" s="150"/>
      <c r="T507" s="150"/>
      <c r="U507" s="685"/>
      <c r="V507" s="685"/>
      <c r="W507" s="150"/>
      <c r="X507" s="418"/>
      <c r="Y507" s="418"/>
      <c r="AA507" s="418"/>
      <c r="AB507" s="418"/>
      <c r="AC507" s="418"/>
      <c r="AD507" s="273"/>
      <c r="AF507" s="47"/>
      <c r="AG507" s="47"/>
      <c r="AI507" s="258"/>
    </row>
    <row r="508" spans="1:35" ht="15.75" customHeight="1" x14ac:dyDescent="0.25">
      <c r="A508" s="47"/>
      <c r="B508" s="680"/>
      <c r="C508" s="47"/>
      <c r="D508" s="47"/>
      <c r="E508" s="47"/>
      <c r="F508" s="47"/>
      <c r="G508" s="47"/>
      <c r="H508" s="47"/>
      <c r="I508" s="414"/>
      <c r="J508" s="150"/>
      <c r="K508" s="418"/>
      <c r="L508" s="150"/>
      <c r="M508" s="150"/>
      <c r="N508" s="414"/>
      <c r="O508" s="418"/>
      <c r="P508" s="418"/>
      <c r="Q508" s="419"/>
      <c r="R508" s="150"/>
      <c r="T508" s="150"/>
      <c r="U508" s="685"/>
      <c r="V508" s="685"/>
      <c r="W508" s="150"/>
      <c r="X508" s="418"/>
      <c r="Y508" s="418"/>
      <c r="AA508" s="418"/>
      <c r="AB508" s="418"/>
      <c r="AC508" s="418"/>
      <c r="AD508" s="273"/>
      <c r="AF508" s="47"/>
      <c r="AG508" s="47"/>
      <c r="AI508" s="258"/>
    </row>
    <row r="509" spans="1:35" ht="15.75" customHeight="1" x14ac:dyDescent="0.25">
      <c r="A509" s="47"/>
      <c r="B509" s="680"/>
      <c r="C509" s="47"/>
      <c r="D509" s="47"/>
      <c r="E509" s="47"/>
      <c r="F509" s="47"/>
      <c r="G509" s="47"/>
      <c r="H509" s="47"/>
      <c r="I509" s="414"/>
      <c r="J509" s="150"/>
      <c r="K509" s="418"/>
      <c r="L509" s="150"/>
      <c r="M509" s="150"/>
      <c r="N509" s="414"/>
      <c r="O509" s="418"/>
      <c r="P509" s="418"/>
      <c r="Q509" s="419"/>
      <c r="R509" s="150"/>
      <c r="T509" s="150"/>
      <c r="U509" s="685"/>
      <c r="V509" s="685"/>
      <c r="W509" s="150"/>
      <c r="X509" s="418"/>
      <c r="Y509" s="418"/>
      <c r="AA509" s="418"/>
      <c r="AB509" s="418"/>
      <c r="AC509" s="418"/>
      <c r="AD509" s="273"/>
      <c r="AF509" s="47"/>
      <c r="AG509" s="47"/>
      <c r="AI509" s="258"/>
    </row>
    <row r="510" spans="1:35" ht="15.75" customHeight="1" x14ac:dyDescent="0.25">
      <c r="A510" s="47"/>
      <c r="B510" s="680"/>
      <c r="C510" s="47"/>
      <c r="D510" s="47"/>
      <c r="E510" s="47"/>
      <c r="F510" s="47"/>
      <c r="G510" s="47"/>
      <c r="H510" s="47"/>
      <c r="I510" s="414"/>
      <c r="J510" s="150"/>
      <c r="K510" s="418"/>
      <c r="L510" s="150"/>
      <c r="M510" s="150"/>
      <c r="N510" s="414"/>
      <c r="O510" s="418"/>
      <c r="P510" s="418"/>
      <c r="Q510" s="419"/>
      <c r="R510" s="150"/>
      <c r="T510" s="150"/>
      <c r="U510" s="685"/>
      <c r="V510" s="685"/>
      <c r="W510" s="150"/>
      <c r="X510" s="418"/>
      <c r="Y510" s="418"/>
      <c r="AA510" s="418"/>
      <c r="AB510" s="418"/>
      <c r="AC510" s="418"/>
      <c r="AD510" s="273"/>
      <c r="AF510" s="47"/>
      <c r="AG510" s="47"/>
      <c r="AI510" s="258"/>
    </row>
    <row r="511" spans="1:35" ht="15.75" customHeight="1" x14ac:dyDescent="0.25">
      <c r="A511" s="47"/>
      <c r="B511" s="680"/>
      <c r="C511" s="47"/>
      <c r="D511" s="47"/>
      <c r="E511" s="47"/>
      <c r="F511" s="47"/>
      <c r="G511" s="47"/>
      <c r="H511" s="47"/>
      <c r="I511" s="414"/>
      <c r="J511" s="150"/>
      <c r="K511" s="418"/>
      <c r="L511" s="150"/>
      <c r="M511" s="150"/>
      <c r="N511" s="414"/>
      <c r="O511" s="418"/>
      <c r="P511" s="418"/>
      <c r="Q511" s="419"/>
      <c r="R511" s="150"/>
      <c r="T511" s="150"/>
      <c r="U511" s="685"/>
      <c r="V511" s="685"/>
      <c r="W511" s="150"/>
      <c r="X511" s="418"/>
      <c r="Y511" s="418"/>
      <c r="AA511" s="418"/>
      <c r="AB511" s="418"/>
      <c r="AC511" s="418"/>
      <c r="AD511" s="273"/>
      <c r="AF511" s="47"/>
      <c r="AG511" s="47"/>
      <c r="AI511" s="258"/>
    </row>
    <row r="512" spans="1:35" ht="15.75" customHeight="1" x14ac:dyDescent="0.25">
      <c r="A512" s="47"/>
      <c r="B512" s="680"/>
      <c r="C512" s="47"/>
      <c r="D512" s="47"/>
      <c r="E512" s="47"/>
      <c r="F512" s="47"/>
      <c r="G512" s="47"/>
      <c r="H512" s="47"/>
      <c r="I512" s="414"/>
      <c r="J512" s="150"/>
      <c r="K512" s="418"/>
      <c r="L512" s="150"/>
      <c r="M512" s="150"/>
      <c r="N512" s="414"/>
      <c r="O512" s="418"/>
      <c r="P512" s="418"/>
      <c r="Q512" s="419"/>
      <c r="R512" s="150"/>
      <c r="T512" s="150"/>
      <c r="U512" s="685"/>
      <c r="V512" s="685"/>
      <c r="W512" s="150"/>
      <c r="X512" s="418"/>
      <c r="Y512" s="418"/>
      <c r="AA512" s="418"/>
      <c r="AB512" s="418"/>
      <c r="AC512" s="418"/>
      <c r="AD512" s="273"/>
      <c r="AF512" s="47"/>
      <c r="AG512" s="47"/>
      <c r="AI512" s="258"/>
    </row>
    <row r="513" spans="1:35" ht="15.75" customHeight="1" x14ac:dyDescent="0.25">
      <c r="A513" s="47"/>
      <c r="B513" s="680"/>
      <c r="C513" s="47"/>
      <c r="D513" s="47"/>
      <c r="E513" s="47"/>
      <c r="F513" s="47"/>
      <c r="G513" s="47"/>
      <c r="H513" s="47"/>
      <c r="I513" s="414"/>
      <c r="J513" s="150"/>
      <c r="K513" s="418"/>
      <c r="L513" s="150"/>
      <c r="M513" s="150"/>
      <c r="N513" s="414"/>
      <c r="O513" s="418"/>
      <c r="P513" s="418"/>
      <c r="Q513" s="419"/>
      <c r="R513" s="150"/>
      <c r="T513" s="150"/>
      <c r="U513" s="685"/>
      <c r="V513" s="685"/>
      <c r="W513" s="150"/>
      <c r="X513" s="418"/>
      <c r="Y513" s="418"/>
      <c r="AA513" s="418"/>
      <c r="AB513" s="418"/>
      <c r="AC513" s="418"/>
      <c r="AD513" s="273"/>
      <c r="AF513" s="47"/>
      <c r="AG513" s="47"/>
      <c r="AI513" s="258"/>
    </row>
    <row r="514" spans="1:35" ht="15.75" customHeight="1" x14ac:dyDescent="0.25">
      <c r="A514" s="47"/>
      <c r="B514" s="680"/>
      <c r="C514" s="47"/>
      <c r="D514" s="47"/>
      <c r="E514" s="47"/>
      <c r="F514" s="47"/>
      <c r="G514" s="47"/>
      <c r="H514" s="47"/>
      <c r="I514" s="414"/>
      <c r="J514" s="150"/>
      <c r="K514" s="418"/>
      <c r="L514" s="150"/>
      <c r="M514" s="150"/>
      <c r="N514" s="414"/>
      <c r="O514" s="418"/>
      <c r="P514" s="418"/>
      <c r="Q514" s="419"/>
      <c r="R514" s="150"/>
      <c r="T514" s="150"/>
      <c r="U514" s="685"/>
      <c r="V514" s="685"/>
      <c r="W514" s="150"/>
      <c r="X514" s="418"/>
      <c r="Y514" s="418"/>
      <c r="AA514" s="418"/>
      <c r="AB514" s="418"/>
      <c r="AC514" s="418"/>
      <c r="AD514" s="273"/>
      <c r="AF514" s="47"/>
      <c r="AG514" s="47"/>
      <c r="AI514" s="258"/>
    </row>
    <row r="515" spans="1:35" ht="15.75" customHeight="1" x14ac:dyDescent="0.25">
      <c r="A515" s="47"/>
      <c r="B515" s="680"/>
      <c r="C515" s="47"/>
      <c r="D515" s="47"/>
      <c r="E515" s="47"/>
      <c r="F515" s="47"/>
      <c r="G515" s="47"/>
      <c r="H515" s="47"/>
      <c r="I515" s="414"/>
      <c r="J515" s="150"/>
      <c r="K515" s="418"/>
      <c r="L515" s="150"/>
      <c r="M515" s="150"/>
      <c r="N515" s="414"/>
      <c r="O515" s="418"/>
      <c r="P515" s="418"/>
      <c r="Q515" s="419"/>
      <c r="R515" s="150"/>
      <c r="T515" s="150"/>
      <c r="U515" s="685"/>
      <c r="V515" s="685"/>
      <c r="W515" s="150"/>
      <c r="X515" s="418"/>
      <c r="Y515" s="418"/>
      <c r="AA515" s="418"/>
      <c r="AB515" s="418"/>
      <c r="AC515" s="418"/>
      <c r="AD515" s="273"/>
      <c r="AF515" s="47"/>
      <c r="AG515" s="47"/>
      <c r="AI515" s="258"/>
    </row>
    <row r="516" spans="1:35" ht="15.75" customHeight="1" x14ac:dyDescent="0.25">
      <c r="A516" s="47"/>
      <c r="B516" s="680"/>
      <c r="C516" s="47"/>
      <c r="D516" s="47"/>
      <c r="E516" s="47"/>
      <c r="F516" s="47"/>
      <c r="G516" s="47"/>
      <c r="H516" s="47"/>
      <c r="I516" s="414"/>
      <c r="J516" s="150"/>
      <c r="K516" s="418"/>
      <c r="L516" s="150"/>
      <c r="M516" s="150"/>
      <c r="N516" s="414"/>
      <c r="O516" s="418"/>
      <c r="P516" s="418"/>
      <c r="Q516" s="419"/>
      <c r="R516" s="150"/>
      <c r="T516" s="150"/>
      <c r="U516" s="685"/>
      <c r="V516" s="685"/>
      <c r="W516" s="150"/>
      <c r="X516" s="418"/>
      <c r="Y516" s="418"/>
      <c r="AA516" s="418"/>
      <c r="AB516" s="418"/>
      <c r="AC516" s="418"/>
      <c r="AD516" s="273"/>
      <c r="AF516" s="47"/>
      <c r="AG516" s="47"/>
      <c r="AI516" s="258"/>
    </row>
    <row r="517" spans="1:35" ht="15.75" customHeight="1" x14ac:dyDescent="0.25">
      <c r="A517" s="47"/>
      <c r="B517" s="680"/>
      <c r="C517" s="47"/>
      <c r="D517" s="47"/>
      <c r="E517" s="47"/>
      <c r="F517" s="47"/>
      <c r="G517" s="47"/>
      <c r="H517" s="47"/>
      <c r="I517" s="414"/>
      <c r="J517" s="150"/>
      <c r="K517" s="418"/>
      <c r="L517" s="150"/>
      <c r="M517" s="150"/>
      <c r="N517" s="414"/>
      <c r="O517" s="418"/>
      <c r="P517" s="418"/>
      <c r="Q517" s="419"/>
      <c r="R517" s="150"/>
      <c r="T517" s="150"/>
      <c r="U517" s="685"/>
      <c r="V517" s="685"/>
      <c r="W517" s="150"/>
      <c r="X517" s="418"/>
      <c r="Y517" s="418"/>
      <c r="AA517" s="418"/>
      <c r="AB517" s="418"/>
      <c r="AC517" s="418"/>
      <c r="AD517" s="273"/>
      <c r="AF517" s="47"/>
      <c r="AG517" s="47"/>
      <c r="AI517" s="258"/>
    </row>
    <row r="518" spans="1:35" ht="15.75" customHeight="1" x14ac:dyDescent="0.25">
      <c r="A518" s="47"/>
      <c r="B518" s="680"/>
      <c r="C518" s="47"/>
      <c r="D518" s="47"/>
      <c r="E518" s="47"/>
      <c r="F518" s="47"/>
      <c r="G518" s="47"/>
      <c r="H518" s="47"/>
      <c r="I518" s="414"/>
      <c r="J518" s="150"/>
      <c r="K518" s="418"/>
      <c r="L518" s="150"/>
      <c r="M518" s="150"/>
      <c r="N518" s="414"/>
      <c r="O518" s="418"/>
      <c r="P518" s="418"/>
      <c r="Q518" s="419"/>
      <c r="R518" s="150"/>
      <c r="T518" s="150"/>
      <c r="U518" s="685"/>
      <c r="V518" s="685"/>
      <c r="W518" s="150"/>
      <c r="X518" s="418"/>
      <c r="Y518" s="418"/>
      <c r="AA518" s="418"/>
      <c r="AB518" s="418"/>
      <c r="AC518" s="418"/>
      <c r="AD518" s="273"/>
      <c r="AF518" s="47"/>
      <c r="AG518" s="47"/>
      <c r="AI518" s="258"/>
    </row>
    <row r="519" spans="1:35" ht="15.75" customHeight="1" x14ac:dyDescent="0.25">
      <c r="A519" s="47"/>
      <c r="B519" s="680"/>
      <c r="C519" s="47"/>
      <c r="D519" s="47"/>
      <c r="E519" s="47"/>
      <c r="F519" s="47"/>
      <c r="G519" s="47"/>
      <c r="H519" s="47"/>
      <c r="I519" s="414"/>
      <c r="J519" s="150"/>
      <c r="K519" s="418"/>
      <c r="L519" s="150"/>
      <c r="M519" s="150"/>
      <c r="N519" s="414"/>
      <c r="O519" s="418"/>
      <c r="P519" s="418"/>
      <c r="Q519" s="419"/>
      <c r="R519" s="150"/>
      <c r="T519" s="150"/>
      <c r="U519" s="685"/>
      <c r="V519" s="685"/>
      <c r="W519" s="150"/>
      <c r="X519" s="418"/>
      <c r="Y519" s="418"/>
      <c r="AA519" s="418"/>
      <c r="AB519" s="418"/>
      <c r="AC519" s="418"/>
      <c r="AD519" s="273"/>
      <c r="AF519" s="47"/>
      <c r="AG519" s="47"/>
      <c r="AI519" s="258"/>
    </row>
    <row r="520" spans="1:35" ht="15.75" customHeight="1" x14ac:dyDescent="0.25">
      <c r="A520" s="47"/>
      <c r="B520" s="680"/>
      <c r="C520" s="47"/>
      <c r="D520" s="47"/>
      <c r="E520" s="47"/>
      <c r="F520" s="47"/>
      <c r="G520" s="47"/>
      <c r="H520" s="47"/>
      <c r="I520" s="414"/>
      <c r="J520" s="150"/>
      <c r="K520" s="418"/>
      <c r="L520" s="150"/>
      <c r="M520" s="150"/>
      <c r="N520" s="414"/>
      <c r="O520" s="418"/>
      <c r="P520" s="418"/>
      <c r="Q520" s="419"/>
      <c r="R520" s="150"/>
      <c r="T520" s="150"/>
      <c r="U520" s="685"/>
      <c r="V520" s="685"/>
      <c r="W520" s="150"/>
      <c r="X520" s="418"/>
      <c r="Y520" s="418"/>
      <c r="AA520" s="418"/>
      <c r="AB520" s="418"/>
      <c r="AC520" s="418"/>
      <c r="AD520" s="273"/>
      <c r="AF520" s="47"/>
      <c r="AG520" s="47"/>
      <c r="AI520" s="258"/>
    </row>
    <row r="521" spans="1:35" ht="15.75" customHeight="1" x14ac:dyDescent="0.25">
      <c r="A521" s="47"/>
      <c r="B521" s="680"/>
      <c r="C521" s="47"/>
      <c r="D521" s="47"/>
      <c r="E521" s="47"/>
      <c r="F521" s="47"/>
      <c r="G521" s="47"/>
      <c r="H521" s="47"/>
      <c r="I521" s="414"/>
      <c r="J521" s="150"/>
      <c r="K521" s="418"/>
      <c r="L521" s="150"/>
      <c r="M521" s="150"/>
      <c r="N521" s="414"/>
      <c r="O521" s="418"/>
      <c r="P521" s="418"/>
      <c r="Q521" s="419"/>
      <c r="R521" s="150"/>
      <c r="T521" s="150"/>
      <c r="U521" s="685"/>
      <c r="V521" s="685"/>
      <c r="W521" s="150"/>
      <c r="X521" s="418"/>
      <c r="Y521" s="418"/>
      <c r="AA521" s="418"/>
      <c r="AB521" s="418"/>
      <c r="AC521" s="418"/>
      <c r="AD521" s="273"/>
      <c r="AF521" s="47"/>
      <c r="AG521" s="47"/>
      <c r="AI521" s="258"/>
    </row>
    <row r="522" spans="1:35" ht="15.75" customHeight="1" x14ac:dyDescent="0.25">
      <c r="A522" s="47"/>
      <c r="B522" s="680"/>
      <c r="C522" s="47"/>
      <c r="D522" s="47"/>
      <c r="E522" s="47"/>
      <c r="F522" s="47"/>
      <c r="G522" s="47"/>
      <c r="H522" s="47"/>
      <c r="I522" s="414"/>
      <c r="J522" s="150"/>
      <c r="K522" s="418"/>
      <c r="L522" s="150"/>
      <c r="M522" s="150"/>
      <c r="N522" s="414"/>
      <c r="O522" s="418"/>
      <c r="P522" s="418"/>
      <c r="Q522" s="419"/>
      <c r="R522" s="150"/>
      <c r="T522" s="150"/>
      <c r="U522" s="685"/>
      <c r="V522" s="685"/>
      <c r="W522" s="150"/>
      <c r="X522" s="418"/>
      <c r="Y522" s="418"/>
      <c r="AA522" s="418"/>
      <c r="AB522" s="418"/>
      <c r="AC522" s="418"/>
      <c r="AD522" s="273"/>
      <c r="AF522" s="47"/>
      <c r="AG522" s="47"/>
      <c r="AI522" s="258"/>
    </row>
    <row r="523" spans="1:35" ht="15.75" customHeight="1" x14ac:dyDescent="0.25">
      <c r="A523" s="47"/>
      <c r="B523" s="680"/>
      <c r="C523" s="47"/>
      <c r="D523" s="47"/>
      <c r="E523" s="47"/>
      <c r="F523" s="47"/>
      <c r="G523" s="47"/>
      <c r="H523" s="47"/>
      <c r="I523" s="414"/>
      <c r="J523" s="150"/>
      <c r="K523" s="418"/>
      <c r="L523" s="150"/>
      <c r="M523" s="150"/>
      <c r="N523" s="414"/>
      <c r="O523" s="418"/>
      <c r="P523" s="418"/>
      <c r="Q523" s="419"/>
      <c r="R523" s="150"/>
      <c r="T523" s="150"/>
      <c r="U523" s="685"/>
      <c r="V523" s="685"/>
      <c r="W523" s="150"/>
      <c r="X523" s="418"/>
      <c r="Y523" s="418"/>
      <c r="AA523" s="418"/>
      <c r="AB523" s="418"/>
      <c r="AC523" s="418"/>
      <c r="AD523" s="273"/>
      <c r="AF523" s="47"/>
      <c r="AG523" s="47"/>
      <c r="AI523" s="258"/>
    </row>
    <row r="524" spans="1:35" ht="15.75" customHeight="1" x14ac:dyDescent="0.25">
      <c r="A524" s="47"/>
      <c r="B524" s="680"/>
      <c r="C524" s="47"/>
      <c r="D524" s="47"/>
      <c r="E524" s="47"/>
      <c r="F524" s="47"/>
      <c r="G524" s="47"/>
      <c r="H524" s="47"/>
      <c r="I524" s="414"/>
      <c r="J524" s="150"/>
      <c r="K524" s="418"/>
      <c r="L524" s="150"/>
      <c r="M524" s="150"/>
      <c r="N524" s="414"/>
      <c r="O524" s="418"/>
      <c r="P524" s="418"/>
      <c r="Q524" s="419"/>
      <c r="R524" s="150"/>
      <c r="T524" s="150"/>
      <c r="U524" s="685"/>
      <c r="V524" s="685"/>
      <c r="W524" s="150"/>
      <c r="X524" s="418"/>
      <c r="Y524" s="418"/>
      <c r="AA524" s="418"/>
      <c r="AB524" s="418"/>
      <c r="AC524" s="418"/>
      <c r="AD524" s="273"/>
      <c r="AF524" s="47"/>
      <c r="AG524" s="47"/>
      <c r="AI524" s="258"/>
    </row>
    <row r="525" spans="1:35" ht="15.75" customHeight="1" x14ac:dyDescent="0.25">
      <c r="A525" s="47"/>
      <c r="B525" s="680"/>
      <c r="C525" s="47"/>
      <c r="D525" s="47"/>
      <c r="E525" s="47"/>
      <c r="F525" s="47"/>
      <c r="G525" s="47"/>
      <c r="H525" s="47"/>
      <c r="I525" s="414"/>
      <c r="J525" s="150"/>
      <c r="K525" s="418"/>
      <c r="L525" s="150"/>
      <c r="M525" s="150"/>
      <c r="N525" s="414"/>
      <c r="O525" s="418"/>
      <c r="P525" s="418"/>
      <c r="Q525" s="419"/>
      <c r="R525" s="150"/>
      <c r="T525" s="150"/>
      <c r="U525" s="685"/>
      <c r="V525" s="685"/>
      <c r="W525" s="150"/>
      <c r="X525" s="418"/>
      <c r="Y525" s="418"/>
      <c r="AA525" s="418"/>
      <c r="AB525" s="418"/>
      <c r="AC525" s="418"/>
      <c r="AD525" s="273"/>
      <c r="AF525" s="47"/>
      <c r="AG525" s="47"/>
      <c r="AI525" s="258"/>
    </row>
    <row r="526" spans="1:35" ht="15.75" customHeight="1" x14ac:dyDescent="0.25">
      <c r="A526" s="47"/>
      <c r="B526" s="680"/>
      <c r="C526" s="47"/>
      <c r="D526" s="47"/>
      <c r="E526" s="47"/>
      <c r="F526" s="47"/>
      <c r="G526" s="47"/>
      <c r="H526" s="47"/>
      <c r="I526" s="414"/>
      <c r="J526" s="150"/>
      <c r="K526" s="418"/>
      <c r="L526" s="150"/>
      <c r="M526" s="150"/>
      <c r="N526" s="414"/>
      <c r="O526" s="418"/>
      <c r="P526" s="418"/>
      <c r="Q526" s="419"/>
      <c r="R526" s="150"/>
      <c r="T526" s="150"/>
      <c r="U526" s="685"/>
      <c r="V526" s="685"/>
      <c r="W526" s="150"/>
      <c r="X526" s="418"/>
      <c r="Y526" s="418"/>
      <c r="AA526" s="418"/>
      <c r="AB526" s="418"/>
      <c r="AC526" s="418"/>
      <c r="AD526" s="273"/>
      <c r="AF526" s="47"/>
      <c r="AG526" s="47"/>
      <c r="AI526" s="258"/>
    </row>
    <row r="527" spans="1:35" ht="15.75" customHeight="1" x14ac:dyDescent="0.25">
      <c r="A527" s="47"/>
      <c r="B527" s="680"/>
      <c r="C527" s="47"/>
      <c r="D527" s="47"/>
      <c r="E527" s="47"/>
      <c r="F527" s="47"/>
      <c r="G527" s="47"/>
      <c r="H527" s="47"/>
      <c r="I527" s="414"/>
      <c r="J527" s="150"/>
      <c r="K527" s="418"/>
      <c r="L527" s="150"/>
      <c r="M527" s="150"/>
      <c r="N527" s="414"/>
      <c r="O527" s="418"/>
      <c r="P527" s="418"/>
      <c r="Q527" s="419"/>
      <c r="R527" s="150"/>
      <c r="T527" s="150"/>
      <c r="U527" s="685"/>
      <c r="V527" s="685"/>
      <c r="W527" s="150"/>
      <c r="X527" s="418"/>
      <c r="Y527" s="418"/>
      <c r="AA527" s="418"/>
      <c r="AB527" s="418"/>
      <c r="AC527" s="418"/>
      <c r="AD527" s="273"/>
      <c r="AF527" s="47"/>
      <c r="AG527" s="47"/>
      <c r="AI527" s="258"/>
    </row>
    <row r="528" spans="1:35" ht="15.75" customHeight="1" x14ac:dyDescent="0.25">
      <c r="A528" s="47"/>
      <c r="B528" s="680"/>
      <c r="C528" s="47"/>
      <c r="D528" s="47"/>
      <c r="E528" s="47"/>
      <c r="F528" s="47"/>
      <c r="G528" s="47"/>
      <c r="H528" s="47"/>
      <c r="I528" s="414"/>
      <c r="J528" s="150"/>
      <c r="K528" s="418"/>
      <c r="L528" s="150"/>
      <c r="M528" s="150"/>
      <c r="N528" s="414"/>
      <c r="O528" s="418"/>
      <c r="P528" s="418"/>
      <c r="Q528" s="419"/>
      <c r="R528" s="150"/>
      <c r="T528" s="150"/>
      <c r="U528" s="685"/>
      <c r="V528" s="685"/>
      <c r="W528" s="150"/>
      <c r="X528" s="418"/>
      <c r="Y528" s="418"/>
      <c r="AA528" s="418"/>
      <c r="AB528" s="418"/>
      <c r="AC528" s="418"/>
      <c r="AD528" s="273"/>
      <c r="AF528" s="47"/>
      <c r="AG528" s="47"/>
      <c r="AI528" s="258"/>
    </row>
    <row r="529" spans="1:35" ht="15.75" customHeight="1" x14ac:dyDescent="0.25">
      <c r="A529" s="47"/>
      <c r="B529" s="680"/>
      <c r="C529" s="47"/>
      <c r="D529" s="47"/>
      <c r="E529" s="47"/>
      <c r="F529" s="47"/>
      <c r="G529" s="47"/>
      <c r="H529" s="47"/>
      <c r="I529" s="414"/>
      <c r="J529" s="150"/>
      <c r="K529" s="418"/>
      <c r="L529" s="150"/>
      <c r="M529" s="150"/>
      <c r="N529" s="414"/>
      <c r="O529" s="418"/>
      <c r="P529" s="418"/>
      <c r="Q529" s="419"/>
      <c r="R529" s="150"/>
      <c r="T529" s="150"/>
      <c r="U529" s="685"/>
      <c r="V529" s="685"/>
      <c r="W529" s="150"/>
      <c r="X529" s="418"/>
      <c r="Y529" s="418"/>
      <c r="AA529" s="418"/>
      <c r="AB529" s="418"/>
      <c r="AC529" s="418"/>
      <c r="AD529" s="273"/>
      <c r="AF529" s="47"/>
      <c r="AG529" s="47"/>
      <c r="AI529" s="258"/>
    </row>
    <row r="530" spans="1:35" ht="15.75" customHeight="1" x14ac:dyDescent="0.25">
      <c r="A530" s="47"/>
      <c r="B530" s="680"/>
      <c r="C530" s="47"/>
      <c r="D530" s="47"/>
      <c r="E530" s="47"/>
      <c r="F530" s="47"/>
      <c r="G530" s="47"/>
      <c r="H530" s="47"/>
      <c r="I530" s="414"/>
      <c r="J530" s="150"/>
      <c r="K530" s="418"/>
      <c r="L530" s="150"/>
      <c r="M530" s="150"/>
      <c r="N530" s="414"/>
      <c r="O530" s="418"/>
      <c r="P530" s="418"/>
      <c r="Q530" s="419"/>
      <c r="R530" s="150"/>
      <c r="T530" s="150"/>
      <c r="U530" s="685"/>
      <c r="V530" s="685"/>
      <c r="W530" s="150"/>
      <c r="X530" s="418"/>
      <c r="Y530" s="418"/>
      <c r="AA530" s="418"/>
      <c r="AB530" s="418"/>
      <c r="AC530" s="418"/>
      <c r="AD530" s="273"/>
      <c r="AF530" s="47"/>
      <c r="AG530" s="47"/>
      <c r="AI530" s="258"/>
    </row>
    <row r="531" spans="1:35" ht="15.75" customHeight="1" x14ac:dyDescent="0.25">
      <c r="A531" s="47"/>
      <c r="B531" s="680"/>
      <c r="C531" s="47"/>
      <c r="D531" s="47"/>
      <c r="E531" s="47"/>
      <c r="F531" s="47"/>
      <c r="G531" s="47"/>
      <c r="H531" s="47"/>
      <c r="I531" s="414"/>
      <c r="J531" s="150"/>
      <c r="K531" s="418"/>
      <c r="L531" s="150"/>
      <c r="M531" s="150"/>
      <c r="N531" s="414"/>
      <c r="O531" s="418"/>
      <c r="P531" s="418"/>
      <c r="Q531" s="419"/>
      <c r="R531" s="150"/>
      <c r="T531" s="150"/>
      <c r="U531" s="685"/>
      <c r="V531" s="685"/>
      <c r="W531" s="150"/>
      <c r="X531" s="418"/>
      <c r="Y531" s="418"/>
      <c r="AA531" s="418"/>
      <c r="AB531" s="418"/>
      <c r="AC531" s="418"/>
      <c r="AD531" s="273"/>
      <c r="AF531" s="47"/>
      <c r="AG531" s="47"/>
      <c r="AI531" s="258"/>
    </row>
    <row r="532" spans="1:35" ht="15.75" customHeight="1" x14ac:dyDescent="0.25">
      <c r="A532" s="47"/>
      <c r="B532" s="680"/>
      <c r="C532" s="47"/>
      <c r="D532" s="47"/>
      <c r="E532" s="47"/>
      <c r="F532" s="47"/>
      <c r="G532" s="47"/>
      <c r="H532" s="47"/>
      <c r="I532" s="414"/>
      <c r="J532" s="150"/>
      <c r="K532" s="418"/>
      <c r="L532" s="150"/>
      <c r="M532" s="150"/>
      <c r="N532" s="414"/>
      <c r="O532" s="418"/>
      <c r="P532" s="418"/>
      <c r="Q532" s="419"/>
      <c r="R532" s="150"/>
      <c r="T532" s="150"/>
      <c r="U532" s="685"/>
      <c r="V532" s="685"/>
      <c r="W532" s="150"/>
      <c r="X532" s="418"/>
      <c r="Y532" s="418"/>
      <c r="AA532" s="418"/>
      <c r="AB532" s="418"/>
      <c r="AC532" s="418"/>
      <c r="AD532" s="273"/>
      <c r="AF532" s="47"/>
      <c r="AG532" s="47"/>
      <c r="AI532" s="258"/>
    </row>
    <row r="533" spans="1:35" ht="15.75" customHeight="1" x14ac:dyDescent="0.25">
      <c r="A533" s="47"/>
      <c r="B533" s="680"/>
      <c r="C533" s="47"/>
      <c r="D533" s="47"/>
      <c r="E533" s="47"/>
      <c r="F533" s="47"/>
      <c r="G533" s="47"/>
      <c r="H533" s="47"/>
      <c r="I533" s="414"/>
      <c r="J533" s="150"/>
      <c r="K533" s="418"/>
      <c r="L533" s="150"/>
      <c r="M533" s="150"/>
      <c r="N533" s="414"/>
      <c r="O533" s="418"/>
      <c r="P533" s="418"/>
      <c r="Q533" s="419"/>
      <c r="R533" s="150"/>
      <c r="T533" s="150"/>
      <c r="U533" s="685"/>
      <c r="V533" s="685"/>
      <c r="W533" s="150"/>
      <c r="X533" s="418"/>
      <c r="Y533" s="418"/>
      <c r="AA533" s="418"/>
      <c r="AB533" s="418"/>
      <c r="AC533" s="418"/>
      <c r="AD533" s="273"/>
      <c r="AF533" s="47"/>
      <c r="AG533" s="47"/>
      <c r="AI533" s="258"/>
    </row>
    <row r="534" spans="1:35" ht="15.75" customHeight="1" x14ac:dyDescent="0.25">
      <c r="A534" s="47"/>
      <c r="B534" s="680"/>
      <c r="C534" s="47"/>
      <c r="D534" s="47"/>
      <c r="E534" s="47"/>
      <c r="F534" s="47"/>
      <c r="G534" s="47"/>
      <c r="H534" s="47"/>
      <c r="I534" s="414"/>
      <c r="J534" s="150"/>
      <c r="K534" s="418"/>
      <c r="L534" s="150"/>
      <c r="M534" s="150"/>
      <c r="N534" s="414"/>
      <c r="O534" s="418"/>
      <c r="P534" s="418"/>
      <c r="Q534" s="419"/>
      <c r="R534" s="150"/>
      <c r="T534" s="150"/>
      <c r="U534" s="685"/>
      <c r="V534" s="685"/>
      <c r="W534" s="150"/>
      <c r="X534" s="418"/>
      <c r="Y534" s="418"/>
      <c r="AA534" s="418"/>
      <c r="AB534" s="418"/>
      <c r="AC534" s="418"/>
      <c r="AD534" s="273"/>
      <c r="AF534" s="47"/>
      <c r="AG534" s="47"/>
      <c r="AI534" s="258"/>
    </row>
    <row r="535" spans="1:35" ht="15.75" customHeight="1" x14ac:dyDescent="0.25">
      <c r="A535" s="47"/>
      <c r="B535" s="680"/>
      <c r="C535" s="47"/>
      <c r="D535" s="47"/>
      <c r="E535" s="47"/>
      <c r="F535" s="47"/>
      <c r="G535" s="47"/>
      <c r="H535" s="47"/>
      <c r="I535" s="414"/>
      <c r="J535" s="150"/>
      <c r="K535" s="418"/>
      <c r="L535" s="150"/>
      <c r="M535" s="150"/>
      <c r="N535" s="414"/>
      <c r="O535" s="418"/>
      <c r="P535" s="418"/>
      <c r="Q535" s="419"/>
      <c r="R535" s="150"/>
      <c r="T535" s="150"/>
      <c r="U535" s="685"/>
      <c r="V535" s="685"/>
      <c r="W535" s="150"/>
      <c r="X535" s="418"/>
      <c r="Y535" s="418"/>
      <c r="AA535" s="418"/>
      <c r="AB535" s="418"/>
      <c r="AC535" s="418"/>
      <c r="AD535" s="273"/>
      <c r="AF535" s="47"/>
      <c r="AG535" s="47"/>
      <c r="AI535" s="258"/>
    </row>
    <row r="536" spans="1:35" ht="15.75" customHeight="1" x14ac:dyDescent="0.25">
      <c r="A536" s="47"/>
      <c r="B536" s="680"/>
      <c r="C536" s="47"/>
      <c r="D536" s="47"/>
      <c r="E536" s="47"/>
      <c r="F536" s="47"/>
      <c r="G536" s="47"/>
      <c r="H536" s="47"/>
      <c r="I536" s="414"/>
      <c r="J536" s="150"/>
      <c r="K536" s="418"/>
      <c r="L536" s="150"/>
      <c r="M536" s="150"/>
      <c r="N536" s="414"/>
      <c r="O536" s="418"/>
      <c r="P536" s="418"/>
      <c r="Q536" s="419"/>
      <c r="R536" s="150"/>
      <c r="T536" s="150"/>
      <c r="U536" s="685"/>
      <c r="V536" s="685"/>
      <c r="W536" s="150"/>
      <c r="X536" s="418"/>
      <c r="Y536" s="418"/>
      <c r="AA536" s="418"/>
      <c r="AB536" s="418"/>
      <c r="AC536" s="418"/>
      <c r="AD536" s="273"/>
      <c r="AF536" s="47"/>
      <c r="AG536" s="47"/>
      <c r="AI536" s="258"/>
    </row>
    <row r="537" spans="1:35" ht="15.75" customHeight="1" x14ac:dyDescent="0.25">
      <c r="A537" s="47"/>
      <c r="B537" s="680"/>
      <c r="C537" s="47"/>
      <c r="D537" s="47"/>
      <c r="E537" s="47"/>
      <c r="F537" s="47"/>
      <c r="G537" s="47"/>
      <c r="H537" s="47"/>
      <c r="I537" s="414"/>
      <c r="J537" s="150"/>
      <c r="K537" s="418"/>
      <c r="L537" s="150"/>
      <c r="M537" s="150"/>
      <c r="N537" s="414"/>
      <c r="O537" s="418"/>
      <c r="P537" s="418"/>
      <c r="Q537" s="419"/>
      <c r="R537" s="150"/>
      <c r="T537" s="150"/>
      <c r="U537" s="685"/>
      <c r="V537" s="685"/>
      <c r="W537" s="150"/>
      <c r="X537" s="418"/>
      <c r="Y537" s="418"/>
      <c r="AA537" s="418"/>
      <c r="AB537" s="418"/>
      <c r="AC537" s="418"/>
      <c r="AD537" s="273"/>
      <c r="AF537" s="47"/>
      <c r="AG537" s="47"/>
      <c r="AI537" s="258"/>
    </row>
    <row r="538" spans="1:35" ht="15.75" customHeight="1" x14ac:dyDescent="0.25">
      <c r="A538" s="47"/>
      <c r="B538" s="680"/>
      <c r="C538" s="47"/>
      <c r="D538" s="47"/>
      <c r="E538" s="47"/>
      <c r="F538" s="47"/>
      <c r="G538" s="47"/>
      <c r="H538" s="47"/>
      <c r="I538" s="414"/>
      <c r="J538" s="150"/>
      <c r="K538" s="418"/>
      <c r="L538" s="150"/>
      <c r="M538" s="150"/>
      <c r="N538" s="414"/>
      <c r="O538" s="418"/>
      <c r="P538" s="418"/>
      <c r="Q538" s="419"/>
      <c r="R538" s="150"/>
      <c r="T538" s="150"/>
      <c r="U538" s="685"/>
      <c r="V538" s="685"/>
      <c r="W538" s="150"/>
      <c r="X538" s="418"/>
      <c r="Y538" s="418"/>
      <c r="AA538" s="418"/>
      <c r="AB538" s="418"/>
      <c r="AC538" s="418"/>
      <c r="AD538" s="273"/>
      <c r="AF538" s="47"/>
      <c r="AG538" s="47"/>
      <c r="AI538" s="258"/>
    </row>
    <row r="539" spans="1:35" ht="15.75" customHeight="1" x14ac:dyDescent="0.25">
      <c r="A539" s="47"/>
      <c r="B539" s="680"/>
      <c r="C539" s="47"/>
      <c r="D539" s="47"/>
      <c r="E539" s="47"/>
      <c r="F539" s="47"/>
      <c r="G539" s="47"/>
      <c r="H539" s="47"/>
      <c r="I539" s="414"/>
      <c r="J539" s="150"/>
      <c r="K539" s="418"/>
      <c r="L539" s="150"/>
      <c r="M539" s="150"/>
      <c r="N539" s="414"/>
      <c r="O539" s="418"/>
      <c r="P539" s="418"/>
      <c r="Q539" s="419"/>
      <c r="R539" s="150"/>
      <c r="T539" s="150"/>
      <c r="U539" s="685"/>
      <c r="V539" s="685"/>
      <c r="W539" s="150"/>
      <c r="X539" s="418"/>
      <c r="Y539" s="418"/>
      <c r="AA539" s="418"/>
      <c r="AB539" s="418"/>
      <c r="AC539" s="418"/>
      <c r="AD539" s="273"/>
      <c r="AF539" s="47"/>
      <c r="AG539" s="47"/>
      <c r="AI539" s="258"/>
    </row>
    <row r="540" spans="1:35" ht="15.75" customHeight="1" x14ac:dyDescent="0.25">
      <c r="A540" s="47"/>
      <c r="B540" s="680"/>
      <c r="C540" s="47"/>
      <c r="D540" s="47"/>
      <c r="E540" s="47"/>
      <c r="F540" s="47"/>
      <c r="G540" s="47"/>
      <c r="H540" s="47"/>
      <c r="I540" s="414"/>
      <c r="J540" s="150"/>
      <c r="K540" s="418"/>
      <c r="L540" s="150"/>
      <c r="M540" s="150"/>
      <c r="N540" s="414"/>
      <c r="O540" s="418"/>
      <c r="P540" s="418"/>
      <c r="Q540" s="419"/>
      <c r="R540" s="150"/>
      <c r="T540" s="150"/>
      <c r="U540" s="685"/>
      <c r="V540" s="685"/>
      <c r="W540" s="150"/>
      <c r="X540" s="418"/>
      <c r="Y540" s="418"/>
      <c r="AA540" s="418"/>
      <c r="AB540" s="418"/>
      <c r="AC540" s="418"/>
      <c r="AD540" s="273"/>
      <c r="AF540" s="47"/>
      <c r="AG540" s="47"/>
      <c r="AI540" s="258"/>
    </row>
    <row r="541" spans="1:35" ht="15.75" customHeight="1" x14ac:dyDescent="0.25">
      <c r="A541" s="47"/>
      <c r="B541" s="680"/>
      <c r="C541" s="47"/>
      <c r="D541" s="47"/>
      <c r="E541" s="47"/>
      <c r="F541" s="47"/>
      <c r="G541" s="47"/>
      <c r="H541" s="47"/>
      <c r="I541" s="414"/>
      <c r="J541" s="150"/>
      <c r="K541" s="418"/>
      <c r="L541" s="150"/>
      <c r="M541" s="150"/>
      <c r="N541" s="414"/>
      <c r="O541" s="418"/>
      <c r="P541" s="418"/>
      <c r="Q541" s="419"/>
      <c r="R541" s="150"/>
      <c r="T541" s="150"/>
      <c r="U541" s="685"/>
      <c r="V541" s="685"/>
      <c r="W541" s="150"/>
      <c r="X541" s="418"/>
      <c r="Y541" s="418"/>
      <c r="AA541" s="418"/>
      <c r="AB541" s="418"/>
      <c r="AC541" s="418"/>
      <c r="AD541" s="273"/>
      <c r="AF541" s="47"/>
      <c r="AG541" s="47"/>
      <c r="AI541" s="258"/>
    </row>
    <row r="542" spans="1:35" ht="15.75" customHeight="1" x14ac:dyDescent="0.25">
      <c r="A542" s="47"/>
      <c r="B542" s="680"/>
      <c r="C542" s="47"/>
      <c r="D542" s="47"/>
      <c r="E542" s="47"/>
      <c r="F542" s="47"/>
      <c r="G542" s="47"/>
      <c r="H542" s="47"/>
      <c r="I542" s="414"/>
      <c r="J542" s="150"/>
      <c r="K542" s="418"/>
      <c r="L542" s="150"/>
      <c r="M542" s="150"/>
      <c r="N542" s="414"/>
      <c r="O542" s="418"/>
      <c r="P542" s="418"/>
      <c r="Q542" s="419"/>
      <c r="R542" s="150"/>
      <c r="T542" s="150"/>
      <c r="U542" s="685"/>
      <c r="V542" s="685"/>
      <c r="W542" s="150"/>
      <c r="X542" s="418"/>
      <c r="Y542" s="418"/>
      <c r="AA542" s="418"/>
      <c r="AB542" s="418"/>
      <c r="AC542" s="418"/>
      <c r="AD542" s="273"/>
      <c r="AF542" s="47"/>
      <c r="AG542" s="47"/>
      <c r="AI542" s="258"/>
    </row>
    <row r="543" spans="1:35" ht="15.75" customHeight="1" x14ac:dyDescent="0.25">
      <c r="A543" s="47"/>
      <c r="B543" s="680"/>
      <c r="C543" s="47"/>
      <c r="D543" s="47"/>
      <c r="E543" s="47"/>
      <c r="F543" s="47"/>
      <c r="G543" s="47"/>
      <c r="H543" s="47"/>
      <c r="I543" s="414"/>
      <c r="J543" s="150"/>
      <c r="K543" s="418"/>
      <c r="L543" s="150"/>
      <c r="M543" s="150"/>
      <c r="N543" s="414"/>
      <c r="O543" s="418"/>
      <c r="P543" s="418"/>
      <c r="Q543" s="419"/>
      <c r="R543" s="150"/>
      <c r="T543" s="150"/>
      <c r="U543" s="685"/>
      <c r="V543" s="685"/>
      <c r="W543" s="150"/>
      <c r="X543" s="418"/>
      <c r="Y543" s="418"/>
      <c r="AA543" s="418"/>
      <c r="AB543" s="418"/>
      <c r="AC543" s="418"/>
      <c r="AD543" s="273"/>
      <c r="AF543" s="47"/>
      <c r="AG543" s="47"/>
      <c r="AI543" s="258"/>
    </row>
    <row r="544" spans="1:35" ht="15.75" customHeight="1" x14ac:dyDescent="0.25">
      <c r="A544" s="47"/>
      <c r="B544" s="680"/>
      <c r="C544" s="47"/>
      <c r="D544" s="47"/>
      <c r="E544" s="47"/>
      <c r="F544" s="47"/>
      <c r="G544" s="47"/>
      <c r="H544" s="47"/>
      <c r="I544" s="414"/>
      <c r="J544" s="150"/>
      <c r="K544" s="418"/>
      <c r="L544" s="150"/>
      <c r="M544" s="150"/>
      <c r="N544" s="414"/>
      <c r="O544" s="418"/>
      <c r="P544" s="418"/>
      <c r="Q544" s="419"/>
      <c r="R544" s="150"/>
      <c r="T544" s="150"/>
      <c r="U544" s="685"/>
      <c r="V544" s="685"/>
      <c r="W544" s="150"/>
      <c r="X544" s="418"/>
      <c r="Y544" s="418"/>
      <c r="AA544" s="418"/>
      <c r="AB544" s="418"/>
      <c r="AC544" s="418"/>
      <c r="AD544" s="273"/>
      <c r="AF544" s="47"/>
      <c r="AG544" s="47"/>
      <c r="AI544" s="258"/>
    </row>
    <row r="545" spans="1:35" ht="15.75" customHeight="1" x14ac:dyDescent="0.25">
      <c r="A545" s="47"/>
      <c r="B545" s="680"/>
      <c r="C545" s="47"/>
      <c r="D545" s="47"/>
      <c r="E545" s="47"/>
      <c r="F545" s="47"/>
      <c r="G545" s="47"/>
      <c r="H545" s="47"/>
      <c r="I545" s="414"/>
      <c r="J545" s="150"/>
      <c r="K545" s="418"/>
      <c r="L545" s="150"/>
      <c r="M545" s="150"/>
      <c r="N545" s="414"/>
      <c r="O545" s="418"/>
      <c r="P545" s="418"/>
      <c r="Q545" s="419"/>
      <c r="R545" s="150"/>
      <c r="T545" s="150"/>
      <c r="U545" s="685"/>
      <c r="V545" s="685"/>
      <c r="W545" s="150"/>
      <c r="X545" s="418"/>
      <c r="Y545" s="418"/>
      <c r="AA545" s="418"/>
      <c r="AB545" s="418"/>
      <c r="AC545" s="418"/>
      <c r="AD545" s="273"/>
      <c r="AF545" s="47"/>
      <c r="AG545" s="47"/>
      <c r="AI545" s="258"/>
    </row>
    <row r="546" spans="1:35" ht="15.75" customHeight="1" x14ac:dyDescent="0.25">
      <c r="A546" s="47"/>
      <c r="B546" s="680"/>
      <c r="C546" s="47"/>
      <c r="D546" s="47"/>
      <c r="E546" s="47"/>
      <c r="F546" s="47"/>
      <c r="G546" s="47"/>
      <c r="H546" s="47"/>
      <c r="I546" s="414"/>
      <c r="J546" s="150"/>
      <c r="K546" s="418"/>
      <c r="L546" s="150"/>
      <c r="M546" s="150"/>
      <c r="N546" s="414"/>
      <c r="O546" s="418"/>
      <c r="P546" s="418"/>
      <c r="Q546" s="419"/>
      <c r="R546" s="150"/>
      <c r="T546" s="150"/>
      <c r="U546" s="685"/>
      <c r="V546" s="685"/>
      <c r="W546" s="150"/>
      <c r="X546" s="418"/>
      <c r="Y546" s="418"/>
      <c r="AA546" s="418"/>
      <c r="AB546" s="418"/>
      <c r="AC546" s="418"/>
      <c r="AD546" s="273"/>
      <c r="AF546" s="47"/>
      <c r="AG546" s="47"/>
      <c r="AI546" s="258"/>
    </row>
    <row r="547" spans="1:35" ht="15.75" customHeight="1" x14ac:dyDescent="0.25">
      <c r="A547" s="47"/>
      <c r="B547" s="680"/>
      <c r="C547" s="47"/>
      <c r="D547" s="47"/>
      <c r="E547" s="47"/>
      <c r="F547" s="47"/>
      <c r="G547" s="47"/>
      <c r="H547" s="47"/>
      <c r="I547" s="414"/>
      <c r="J547" s="150"/>
      <c r="K547" s="418"/>
      <c r="L547" s="150"/>
      <c r="M547" s="150"/>
      <c r="N547" s="414"/>
      <c r="O547" s="418"/>
      <c r="P547" s="418"/>
      <c r="Q547" s="419"/>
      <c r="R547" s="150"/>
      <c r="T547" s="150"/>
      <c r="U547" s="685"/>
      <c r="V547" s="685"/>
      <c r="W547" s="150"/>
      <c r="X547" s="418"/>
      <c r="Y547" s="418"/>
      <c r="AA547" s="418"/>
      <c r="AB547" s="418"/>
      <c r="AC547" s="418"/>
      <c r="AD547" s="273"/>
      <c r="AF547" s="47"/>
      <c r="AG547" s="47"/>
      <c r="AI547" s="258"/>
    </row>
    <row r="548" spans="1:35" ht="15.75" customHeight="1" x14ac:dyDescent="0.25">
      <c r="A548" s="47"/>
      <c r="B548" s="680"/>
      <c r="C548" s="47"/>
      <c r="D548" s="47"/>
      <c r="E548" s="47"/>
      <c r="F548" s="47"/>
      <c r="G548" s="47"/>
      <c r="H548" s="47"/>
      <c r="I548" s="414"/>
      <c r="J548" s="150"/>
      <c r="K548" s="418"/>
      <c r="L548" s="150"/>
      <c r="M548" s="150"/>
      <c r="N548" s="414"/>
      <c r="O548" s="418"/>
      <c r="P548" s="418"/>
      <c r="Q548" s="419"/>
      <c r="R548" s="150"/>
      <c r="T548" s="150"/>
      <c r="U548" s="685"/>
      <c r="V548" s="685"/>
      <c r="W548" s="150"/>
      <c r="X548" s="418"/>
      <c r="Y548" s="418"/>
      <c r="AA548" s="418"/>
      <c r="AB548" s="418"/>
      <c r="AC548" s="418"/>
      <c r="AD548" s="273"/>
      <c r="AF548" s="47"/>
      <c r="AG548" s="47"/>
      <c r="AI548" s="258"/>
    </row>
    <row r="549" spans="1:35" ht="15.75" customHeight="1" x14ac:dyDescent="0.25">
      <c r="A549" s="47"/>
      <c r="B549" s="680"/>
      <c r="C549" s="47"/>
      <c r="D549" s="47"/>
      <c r="E549" s="47"/>
      <c r="F549" s="47"/>
      <c r="G549" s="47"/>
      <c r="H549" s="47"/>
      <c r="I549" s="414"/>
      <c r="J549" s="150"/>
      <c r="K549" s="418"/>
      <c r="L549" s="150"/>
      <c r="M549" s="150"/>
      <c r="N549" s="414"/>
      <c r="O549" s="418"/>
      <c r="P549" s="418"/>
      <c r="Q549" s="419"/>
      <c r="R549" s="150"/>
      <c r="T549" s="150"/>
      <c r="U549" s="685"/>
      <c r="V549" s="685"/>
      <c r="W549" s="150"/>
      <c r="X549" s="418"/>
      <c r="Y549" s="418"/>
      <c r="AA549" s="418"/>
      <c r="AB549" s="418"/>
      <c r="AC549" s="418"/>
      <c r="AD549" s="273"/>
      <c r="AF549" s="47"/>
      <c r="AG549" s="47"/>
      <c r="AI549" s="258"/>
    </row>
    <row r="550" spans="1:35" ht="15.75" customHeight="1" x14ac:dyDescent="0.25">
      <c r="A550" s="47"/>
      <c r="B550" s="680"/>
      <c r="C550" s="47"/>
      <c r="D550" s="47"/>
      <c r="E550" s="47"/>
      <c r="F550" s="47"/>
      <c r="G550" s="47"/>
      <c r="H550" s="47"/>
      <c r="I550" s="414"/>
      <c r="J550" s="150"/>
      <c r="K550" s="418"/>
      <c r="L550" s="150"/>
      <c r="M550" s="150"/>
      <c r="N550" s="414"/>
      <c r="O550" s="418"/>
      <c r="P550" s="418"/>
      <c r="Q550" s="419"/>
      <c r="R550" s="150"/>
      <c r="T550" s="150"/>
      <c r="U550" s="685"/>
      <c r="V550" s="685"/>
      <c r="W550" s="150"/>
      <c r="X550" s="418"/>
      <c r="Y550" s="418"/>
      <c r="AA550" s="418"/>
      <c r="AB550" s="418"/>
      <c r="AC550" s="418"/>
      <c r="AD550" s="273"/>
      <c r="AF550" s="47"/>
      <c r="AG550" s="47"/>
      <c r="AI550" s="258"/>
    </row>
    <row r="551" spans="1:35" ht="15.75" customHeight="1" x14ac:dyDescent="0.25">
      <c r="A551" s="47"/>
      <c r="B551" s="680"/>
      <c r="C551" s="47"/>
      <c r="D551" s="47"/>
      <c r="E551" s="47"/>
      <c r="F551" s="47"/>
      <c r="G551" s="47"/>
      <c r="H551" s="47"/>
      <c r="I551" s="414"/>
      <c r="J551" s="150"/>
      <c r="K551" s="418"/>
      <c r="L551" s="150"/>
      <c r="M551" s="150"/>
      <c r="N551" s="414"/>
      <c r="O551" s="418"/>
      <c r="P551" s="418"/>
      <c r="Q551" s="419"/>
      <c r="R551" s="150"/>
      <c r="T551" s="150"/>
      <c r="U551" s="685"/>
      <c r="V551" s="685"/>
      <c r="W551" s="150"/>
      <c r="X551" s="418"/>
      <c r="Y551" s="418"/>
      <c r="AA551" s="418"/>
      <c r="AB551" s="418"/>
      <c r="AC551" s="418"/>
      <c r="AD551" s="273"/>
      <c r="AF551" s="47"/>
      <c r="AG551" s="47"/>
      <c r="AI551" s="258"/>
    </row>
    <row r="552" spans="1:35" ht="15.75" customHeight="1" x14ac:dyDescent="0.25">
      <c r="A552" s="47"/>
      <c r="B552" s="680"/>
      <c r="C552" s="47"/>
      <c r="D552" s="47"/>
      <c r="E552" s="47"/>
      <c r="F552" s="47"/>
      <c r="G552" s="47"/>
      <c r="H552" s="47"/>
      <c r="I552" s="414"/>
      <c r="J552" s="150"/>
      <c r="K552" s="418"/>
      <c r="L552" s="150"/>
      <c r="M552" s="150"/>
      <c r="N552" s="414"/>
      <c r="O552" s="418"/>
      <c r="P552" s="418"/>
      <c r="Q552" s="419"/>
      <c r="R552" s="150"/>
      <c r="T552" s="150"/>
      <c r="U552" s="685"/>
      <c r="V552" s="685"/>
      <c r="W552" s="150"/>
      <c r="X552" s="418"/>
      <c r="Y552" s="418"/>
      <c r="AA552" s="418"/>
      <c r="AB552" s="418"/>
      <c r="AC552" s="418"/>
      <c r="AD552" s="273"/>
      <c r="AF552" s="47"/>
      <c r="AG552" s="47"/>
      <c r="AI552" s="258"/>
    </row>
    <row r="553" spans="1:35" ht="15.75" customHeight="1" x14ac:dyDescent="0.25">
      <c r="A553" s="47"/>
      <c r="B553" s="680"/>
      <c r="C553" s="47"/>
      <c r="D553" s="47"/>
      <c r="E553" s="47"/>
      <c r="F553" s="47"/>
      <c r="G553" s="47"/>
      <c r="H553" s="47"/>
      <c r="I553" s="414"/>
      <c r="J553" s="150"/>
      <c r="K553" s="418"/>
      <c r="L553" s="150"/>
      <c r="M553" s="150"/>
      <c r="N553" s="414"/>
      <c r="O553" s="418"/>
      <c r="P553" s="418"/>
      <c r="Q553" s="419"/>
      <c r="R553" s="150"/>
      <c r="T553" s="150"/>
      <c r="U553" s="685"/>
      <c r="V553" s="685"/>
      <c r="W553" s="150"/>
      <c r="X553" s="418"/>
      <c r="Y553" s="418"/>
      <c r="AA553" s="418"/>
      <c r="AB553" s="418"/>
      <c r="AC553" s="418"/>
      <c r="AD553" s="273"/>
      <c r="AF553" s="47"/>
      <c r="AG553" s="47"/>
      <c r="AI553" s="258"/>
    </row>
    <row r="554" spans="1:35" ht="15.75" customHeight="1" x14ac:dyDescent="0.25">
      <c r="A554" s="47"/>
      <c r="B554" s="680"/>
      <c r="C554" s="47"/>
      <c r="D554" s="47"/>
      <c r="E554" s="47"/>
      <c r="F554" s="47"/>
      <c r="G554" s="47"/>
      <c r="H554" s="47"/>
      <c r="I554" s="414"/>
      <c r="J554" s="150"/>
      <c r="K554" s="418"/>
      <c r="L554" s="150"/>
      <c r="M554" s="150"/>
      <c r="N554" s="414"/>
      <c r="O554" s="418"/>
      <c r="P554" s="418"/>
      <c r="Q554" s="419"/>
      <c r="R554" s="150"/>
      <c r="T554" s="150"/>
      <c r="U554" s="685"/>
      <c r="V554" s="685"/>
      <c r="W554" s="150"/>
      <c r="X554" s="418"/>
      <c r="Y554" s="418"/>
      <c r="AA554" s="418"/>
      <c r="AB554" s="418"/>
      <c r="AC554" s="418"/>
      <c r="AD554" s="273"/>
      <c r="AF554" s="47"/>
      <c r="AG554" s="47"/>
      <c r="AI554" s="258"/>
    </row>
    <row r="555" spans="1:35" ht="15.75" customHeight="1" x14ac:dyDescent="0.25">
      <c r="A555" s="47"/>
      <c r="B555" s="680"/>
      <c r="C555" s="47"/>
      <c r="D555" s="47"/>
      <c r="E555" s="47"/>
      <c r="F555" s="47"/>
      <c r="G555" s="47"/>
      <c r="H555" s="47"/>
      <c r="I555" s="414"/>
      <c r="J555" s="150"/>
      <c r="K555" s="418"/>
      <c r="L555" s="150"/>
      <c r="M555" s="150"/>
      <c r="N555" s="414"/>
      <c r="O555" s="418"/>
      <c r="P555" s="418"/>
      <c r="Q555" s="419"/>
      <c r="R555" s="150"/>
      <c r="T555" s="150"/>
      <c r="U555" s="685"/>
      <c r="V555" s="685"/>
      <c r="W555" s="150"/>
      <c r="X555" s="418"/>
      <c r="Y555" s="418"/>
      <c r="AA555" s="418"/>
      <c r="AB555" s="418"/>
      <c r="AC555" s="418"/>
      <c r="AD555" s="273"/>
      <c r="AF555" s="47"/>
      <c r="AG555" s="47"/>
      <c r="AI555" s="258"/>
    </row>
    <row r="556" spans="1:35" ht="15.75" customHeight="1" x14ac:dyDescent="0.25">
      <c r="A556" s="47"/>
      <c r="B556" s="680"/>
      <c r="C556" s="47"/>
      <c r="D556" s="47"/>
      <c r="E556" s="47"/>
      <c r="F556" s="47"/>
      <c r="G556" s="47"/>
      <c r="H556" s="47"/>
      <c r="I556" s="414"/>
      <c r="J556" s="150"/>
      <c r="K556" s="418"/>
      <c r="L556" s="150"/>
      <c r="M556" s="150"/>
      <c r="N556" s="414"/>
      <c r="O556" s="418"/>
      <c r="P556" s="418"/>
      <c r="Q556" s="419"/>
      <c r="R556" s="150"/>
      <c r="T556" s="150"/>
      <c r="U556" s="685"/>
      <c r="V556" s="685"/>
      <c r="W556" s="150"/>
      <c r="X556" s="418"/>
      <c r="Y556" s="418"/>
      <c r="AA556" s="418"/>
      <c r="AB556" s="418"/>
      <c r="AC556" s="418"/>
      <c r="AD556" s="273"/>
      <c r="AF556" s="47"/>
      <c r="AG556" s="47"/>
      <c r="AI556" s="258"/>
    </row>
    <row r="557" spans="1:35" ht="15.75" customHeight="1" x14ac:dyDescent="0.25">
      <c r="A557" s="47"/>
      <c r="B557" s="680"/>
      <c r="C557" s="47"/>
      <c r="D557" s="47"/>
      <c r="E557" s="47"/>
      <c r="F557" s="47"/>
      <c r="G557" s="47"/>
      <c r="H557" s="47"/>
      <c r="I557" s="414"/>
      <c r="J557" s="150"/>
      <c r="K557" s="418"/>
      <c r="L557" s="150"/>
      <c r="M557" s="150"/>
      <c r="N557" s="414"/>
      <c r="O557" s="418"/>
      <c r="P557" s="418"/>
      <c r="Q557" s="419"/>
      <c r="R557" s="150"/>
      <c r="T557" s="150"/>
      <c r="U557" s="685"/>
      <c r="V557" s="685"/>
      <c r="W557" s="150"/>
      <c r="X557" s="418"/>
      <c r="Y557" s="418"/>
      <c r="AA557" s="418"/>
      <c r="AB557" s="418"/>
      <c r="AC557" s="418"/>
      <c r="AD557" s="273"/>
      <c r="AF557" s="47"/>
      <c r="AG557" s="47"/>
      <c r="AI557" s="258"/>
    </row>
    <row r="558" spans="1:35" ht="15.75" customHeight="1" x14ac:dyDescent="0.25">
      <c r="A558" s="47"/>
      <c r="B558" s="680"/>
      <c r="C558" s="47"/>
      <c r="D558" s="47"/>
      <c r="E558" s="47"/>
      <c r="F558" s="47"/>
      <c r="G558" s="47"/>
      <c r="H558" s="47"/>
      <c r="I558" s="414"/>
      <c r="J558" s="150"/>
      <c r="K558" s="418"/>
      <c r="L558" s="150"/>
      <c r="M558" s="150"/>
      <c r="N558" s="414"/>
      <c r="O558" s="418"/>
      <c r="P558" s="418"/>
      <c r="Q558" s="419"/>
      <c r="R558" s="150"/>
      <c r="T558" s="150"/>
      <c r="U558" s="685"/>
      <c r="V558" s="685"/>
      <c r="W558" s="150"/>
      <c r="X558" s="418"/>
      <c r="Y558" s="418"/>
      <c r="AA558" s="418"/>
      <c r="AB558" s="418"/>
      <c r="AC558" s="418"/>
      <c r="AD558" s="273"/>
      <c r="AF558" s="47"/>
      <c r="AG558" s="47"/>
      <c r="AI558" s="258"/>
    </row>
    <row r="559" spans="1:35" ht="15.75" customHeight="1" x14ac:dyDescent="0.25">
      <c r="A559" s="47"/>
      <c r="B559" s="680"/>
      <c r="C559" s="47"/>
      <c r="D559" s="47"/>
      <c r="E559" s="47"/>
      <c r="F559" s="47"/>
      <c r="G559" s="47"/>
      <c r="H559" s="47"/>
      <c r="I559" s="414"/>
      <c r="J559" s="150"/>
      <c r="K559" s="418"/>
      <c r="L559" s="150"/>
      <c r="M559" s="150"/>
      <c r="N559" s="414"/>
      <c r="O559" s="418"/>
      <c r="P559" s="418"/>
      <c r="Q559" s="419"/>
      <c r="R559" s="150"/>
      <c r="T559" s="150"/>
      <c r="U559" s="685"/>
      <c r="V559" s="685"/>
      <c r="W559" s="150"/>
      <c r="X559" s="418"/>
      <c r="Y559" s="418"/>
      <c r="AA559" s="418"/>
      <c r="AB559" s="418"/>
      <c r="AC559" s="418"/>
      <c r="AD559" s="273"/>
      <c r="AF559" s="47"/>
      <c r="AG559" s="47"/>
      <c r="AI559" s="258"/>
    </row>
    <row r="560" spans="1:35" ht="15.75" customHeight="1" x14ac:dyDescent="0.25">
      <c r="A560" s="47"/>
      <c r="B560" s="680"/>
      <c r="C560" s="47"/>
      <c r="D560" s="47"/>
      <c r="E560" s="47"/>
      <c r="F560" s="47"/>
      <c r="G560" s="47"/>
      <c r="H560" s="47"/>
      <c r="I560" s="414"/>
      <c r="J560" s="150"/>
      <c r="K560" s="418"/>
      <c r="L560" s="150"/>
      <c r="M560" s="150"/>
      <c r="N560" s="414"/>
      <c r="O560" s="418"/>
      <c r="P560" s="418"/>
      <c r="Q560" s="419"/>
      <c r="R560" s="150"/>
      <c r="T560" s="150"/>
      <c r="U560" s="685"/>
      <c r="V560" s="685"/>
      <c r="W560" s="150"/>
      <c r="X560" s="418"/>
      <c r="Y560" s="418"/>
      <c r="AA560" s="418"/>
      <c r="AB560" s="418"/>
      <c r="AC560" s="418"/>
      <c r="AD560" s="273"/>
      <c r="AF560" s="47"/>
      <c r="AG560" s="47"/>
      <c r="AI560" s="258"/>
    </row>
    <row r="561" spans="1:35" ht="15.75" customHeight="1" x14ac:dyDescent="0.25">
      <c r="A561" s="47"/>
      <c r="B561" s="680"/>
      <c r="C561" s="47"/>
      <c r="D561" s="47"/>
      <c r="E561" s="47"/>
      <c r="F561" s="47"/>
      <c r="G561" s="47"/>
      <c r="H561" s="47"/>
      <c r="I561" s="414"/>
      <c r="J561" s="150"/>
      <c r="K561" s="418"/>
      <c r="L561" s="150"/>
      <c r="M561" s="150"/>
      <c r="N561" s="414"/>
      <c r="O561" s="418"/>
      <c r="P561" s="418"/>
      <c r="Q561" s="419"/>
      <c r="R561" s="150"/>
      <c r="T561" s="150"/>
      <c r="U561" s="685"/>
      <c r="V561" s="685"/>
      <c r="W561" s="150"/>
      <c r="X561" s="418"/>
      <c r="Y561" s="418"/>
      <c r="AA561" s="418"/>
      <c r="AB561" s="418"/>
      <c r="AC561" s="418"/>
      <c r="AD561" s="273"/>
      <c r="AF561" s="47"/>
      <c r="AG561" s="47"/>
      <c r="AI561" s="258"/>
    </row>
    <row r="562" spans="1:35" ht="15.75" customHeight="1" x14ac:dyDescent="0.25">
      <c r="A562" s="47"/>
      <c r="B562" s="680"/>
      <c r="C562" s="47"/>
      <c r="D562" s="47"/>
      <c r="E562" s="47"/>
      <c r="F562" s="47"/>
      <c r="G562" s="47"/>
      <c r="H562" s="47"/>
      <c r="I562" s="414"/>
      <c r="J562" s="150"/>
      <c r="K562" s="418"/>
      <c r="L562" s="150"/>
      <c r="M562" s="150"/>
      <c r="N562" s="414"/>
      <c r="O562" s="418"/>
      <c r="P562" s="418"/>
      <c r="Q562" s="419"/>
      <c r="R562" s="150"/>
      <c r="T562" s="150"/>
      <c r="U562" s="685"/>
      <c r="V562" s="685"/>
      <c r="W562" s="150"/>
      <c r="X562" s="418"/>
      <c r="Y562" s="418"/>
      <c r="AA562" s="418"/>
      <c r="AB562" s="418"/>
      <c r="AC562" s="418"/>
      <c r="AD562" s="273"/>
      <c r="AF562" s="47"/>
      <c r="AG562" s="47"/>
      <c r="AI562" s="258"/>
    </row>
    <row r="563" spans="1:35" ht="15.75" customHeight="1" x14ac:dyDescent="0.25">
      <c r="A563" s="47"/>
      <c r="B563" s="680"/>
      <c r="C563" s="47"/>
      <c r="D563" s="47"/>
      <c r="E563" s="47"/>
      <c r="F563" s="47"/>
      <c r="G563" s="47"/>
      <c r="H563" s="47"/>
      <c r="I563" s="414"/>
      <c r="J563" s="150"/>
      <c r="K563" s="418"/>
      <c r="L563" s="150"/>
      <c r="M563" s="150"/>
      <c r="N563" s="414"/>
      <c r="O563" s="418"/>
      <c r="P563" s="418"/>
      <c r="Q563" s="419"/>
      <c r="R563" s="150"/>
      <c r="T563" s="150"/>
      <c r="U563" s="685"/>
      <c r="V563" s="685"/>
      <c r="W563" s="150"/>
      <c r="X563" s="418"/>
      <c r="Y563" s="418"/>
      <c r="AA563" s="418"/>
      <c r="AB563" s="418"/>
      <c r="AC563" s="418"/>
      <c r="AD563" s="273"/>
      <c r="AF563" s="47"/>
      <c r="AG563" s="47"/>
      <c r="AI563" s="258"/>
    </row>
    <row r="564" spans="1:35" ht="15.75" customHeight="1" x14ac:dyDescent="0.25">
      <c r="A564" s="47"/>
      <c r="B564" s="680"/>
      <c r="C564" s="47"/>
      <c r="D564" s="47"/>
      <c r="E564" s="47"/>
      <c r="F564" s="47"/>
      <c r="G564" s="47"/>
      <c r="H564" s="47"/>
      <c r="I564" s="414"/>
      <c r="J564" s="150"/>
      <c r="K564" s="418"/>
      <c r="L564" s="150"/>
      <c r="M564" s="150"/>
      <c r="N564" s="414"/>
      <c r="O564" s="418"/>
      <c r="P564" s="418"/>
      <c r="Q564" s="419"/>
      <c r="R564" s="150"/>
      <c r="T564" s="150"/>
      <c r="U564" s="685"/>
      <c r="V564" s="685"/>
      <c r="W564" s="150"/>
      <c r="X564" s="418"/>
      <c r="Y564" s="418"/>
      <c r="AA564" s="418"/>
      <c r="AB564" s="418"/>
      <c r="AC564" s="418"/>
      <c r="AD564" s="273"/>
      <c r="AF564" s="47"/>
      <c r="AG564" s="47"/>
      <c r="AI564" s="258"/>
    </row>
    <row r="565" spans="1:35" ht="15.75" customHeight="1" x14ac:dyDescent="0.25">
      <c r="A565" s="47"/>
      <c r="B565" s="680"/>
      <c r="C565" s="47"/>
      <c r="D565" s="47"/>
      <c r="E565" s="47"/>
      <c r="F565" s="47"/>
      <c r="G565" s="47"/>
      <c r="H565" s="47"/>
      <c r="I565" s="414"/>
      <c r="J565" s="150"/>
      <c r="K565" s="418"/>
      <c r="L565" s="150"/>
      <c r="M565" s="150"/>
      <c r="N565" s="414"/>
      <c r="O565" s="418"/>
      <c r="P565" s="418"/>
      <c r="Q565" s="419"/>
      <c r="R565" s="150"/>
      <c r="T565" s="150"/>
      <c r="U565" s="685"/>
      <c r="V565" s="685"/>
      <c r="W565" s="150"/>
      <c r="X565" s="418"/>
      <c r="Y565" s="418"/>
      <c r="AA565" s="418"/>
      <c r="AB565" s="418"/>
      <c r="AC565" s="418"/>
      <c r="AD565" s="273"/>
      <c r="AF565" s="47"/>
      <c r="AG565" s="47"/>
      <c r="AI565" s="258"/>
    </row>
    <row r="566" spans="1:35" ht="15.75" customHeight="1" x14ac:dyDescent="0.25">
      <c r="A566" s="47"/>
      <c r="B566" s="680"/>
      <c r="C566" s="47"/>
      <c r="D566" s="47"/>
      <c r="E566" s="47"/>
      <c r="F566" s="47"/>
      <c r="G566" s="47"/>
      <c r="H566" s="47"/>
      <c r="I566" s="414"/>
      <c r="J566" s="150"/>
      <c r="K566" s="418"/>
      <c r="L566" s="150"/>
      <c r="M566" s="150"/>
      <c r="N566" s="414"/>
      <c r="O566" s="418"/>
      <c r="P566" s="418"/>
      <c r="Q566" s="419"/>
      <c r="R566" s="150"/>
      <c r="T566" s="150"/>
      <c r="U566" s="685"/>
      <c r="V566" s="685"/>
      <c r="W566" s="150"/>
      <c r="X566" s="418"/>
      <c r="Y566" s="418"/>
      <c r="AA566" s="418"/>
      <c r="AB566" s="418"/>
      <c r="AC566" s="418"/>
      <c r="AD566" s="273"/>
      <c r="AF566" s="47"/>
      <c r="AG566" s="47"/>
      <c r="AI566" s="258"/>
    </row>
    <row r="567" spans="1:35" ht="15.75" customHeight="1" x14ac:dyDescent="0.25">
      <c r="A567" s="47"/>
      <c r="B567" s="680"/>
      <c r="C567" s="47"/>
      <c r="D567" s="47"/>
      <c r="E567" s="47"/>
      <c r="F567" s="47"/>
      <c r="G567" s="47"/>
      <c r="H567" s="47"/>
      <c r="I567" s="414"/>
      <c r="J567" s="150"/>
      <c r="K567" s="418"/>
      <c r="L567" s="150"/>
      <c r="M567" s="150"/>
      <c r="N567" s="414"/>
      <c r="O567" s="418"/>
      <c r="P567" s="418"/>
      <c r="Q567" s="419"/>
      <c r="R567" s="150"/>
      <c r="T567" s="150"/>
      <c r="U567" s="685"/>
      <c r="V567" s="685"/>
      <c r="W567" s="150"/>
      <c r="X567" s="418"/>
      <c r="Y567" s="418"/>
      <c r="AA567" s="418"/>
      <c r="AB567" s="418"/>
      <c r="AC567" s="418"/>
      <c r="AD567" s="273"/>
      <c r="AF567" s="47"/>
      <c r="AG567" s="47"/>
      <c r="AI567" s="258"/>
    </row>
    <row r="568" spans="1:35" ht="15.75" customHeight="1" x14ac:dyDescent="0.25">
      <c r="A568" s="47"/>
      <c r="B568" s="680"/>
      <c r="C568" s="47"/>
      <c r="D568" s="47"/>
      <c r="E568" s="47"/>
      <c r="F568" s="47"/>
      <c r="G568" s="47"/>
      <c r="H568" s="47"/>
      <c r="I568" s="414"/>
      <c r="J568" s="150"/>
      <c r="K568" s="418"/>
      <c r="L568" s="150"/>
      <c r="M568" s="150"/>
      <c r="N568" s="414"/>
      <c r="O568" s="418"/>
      <c r="P568" s="418"/>
      <c r="Q568" s="419"/>
      <c r="R568" s="150"/>
      <c r="T568" s="150"/>
      <c r="U568" s="685"/>
      <c r="V568" s="685"/>
      <c r="W568" s="150"/>
      <c r="X568" s="418"/>
      <c r="Y568" s="418"/>
      <c r="AA568" s="418"/>
      <c r="AB568" s="418"/>
      <c r="AC568" s="418"/>
      <c r="AD568" s="273"/>
      <c r="AF568" s="47"/>
      <c r="AG568" s="47"/>
      <c r="AI568" s="258"/>
    </row>
    <row r="569" spans="1:35" ht="15.75" customHeight="1" x14ac:dyDescent="0.25">
      <c r="A569" s="47"/>
      <c r="B569" s="680"/>
      <c r="C569" s="47"/>
      <c r="D569" s="47"/>
      <c r="E569" s="47"/>
      <c r="F569" s="47"/>
      <c r="G569" s="47"/>
      <c r="H569" s="47"/>
      <c r="I569" s="414"/>
      <c r="J569" s="150"/>
      <c r="K569" s="418"/>
      <c r="L569" s="150"/>
      <c r="M569" s="150"/>
      <c r="N569" s="414"/>
      <c r="O569" s="418"/>
      <c r="P569" s="418"/>
      <c r="Q569" s="419"/>
      <c r="R569" s="150"/>
      <c r="T569" s="150"/>
      <c r="U569" s="685"/>
      <c r="V569" s="685"/>
      <c r="W569" s="150"/>
      <c r="X569" s="418"/>
      <c r="Y569" s="418"/>
      <c r="AA569" s="418"/>
      <c r="AB569" s="418"/>
      <c r="AC569" s="418"/>
      <c r="AD569" s="273"/>
      <c r="AF569" s="47"/>
      <c r="AG569" s="47"/>
      <c r="AI569" s="258"/>
    </row>
    <row r="570" spans="1:35" ht="15.75" customHeight="1" x14ac:dyDescent="0.25">
      <c r="A570" s="47"/>
      <c r="B570" s="680"/>
      <c r="C570" s="47"/>
      <c r="D570" s="47"/>
      <c r="E570" s="47"/>
      <c r="F570" s="47"/>
      <c r="G570" s="47"/>
      <c r="H570" s="47"/>
      <c r="I570" s="414"/>
      <c r="J570" s="150"/>
      <c r="K570" s="418"/>
      <c r="L570" s="150"/>
      <c r="M570" s="150"/>
      <c r="N570" s="414"/>
      <c r="O570" s="418"/>
      <c r="P570" s="418"/>
      <c r="Q570" s="419"/>
      <c r="R570" s="150"/>
      <c r="T570" s="150"/>
      <c r="U570" s="685"/>
      <c r="V570" s="685"/>
      <c r="W570" s="150"/>
      <c r="X570" s="418"/>
      <c r="Y570" s="418"/>
      <c r="AA570" s="418"/>
      <c r="AB570" s="418"/>
      <c r="AC570" s="418"/>
      <c r="AD570" s="273"/>
      <c r="AF570" s="47"/>
      <c r="AG570" s="47"/>
      <c r="AI570" s="258"/>
    </row>
    <row r="571" spans="1:35" ht="15.75" customHeight="1" x14ac:dyDescent="0.25">
      <c r="A571" s="47"/>
      <c r="B571" s="680"/>
      <c r="C571" s="47"/>
      <c r="D571" s="47"/>
      <c r="E571" s="47"/>
      <c r="F571" s="47"/>
      <c r="G571" s="47"/>
      <c r="H571" s="47"/>
      <c r="I571" s="414"/>
      <c r="J571" s="150"/>
      <c r="K571" s="418"/>
      <c r="L571" s="150"/>
      <c r="M571" s="150"/>
      <c r="N571" s="414"/>
      <c r="O571" s="418"/>
      <c r="P571" s="418"/>
      <c r="Q571" s="419"/>
      <c r="R571" s="150"/>
      <c r="T571" s="150"/>
      <c r="U571" s="685"/>
      <c r="V571" s="685"/>
      <c r="W571" s="150"/>
      <c r="X571" s="418"/>
      <c r="Y571" s="418"/>
      <c r="AA571" s="418"/>
      <c r="AB571" s="418"/>
      <c r="AC571" s="418"/>
      <c r="AD571" s="273"/>
      <c r="AF571" s="47"/>
      <c r="AG571" s="47"/>
      <c r="AI571" s="258"/>
    </row>
    <row r="572" spans="1:35" ht="15.75" customHeight="1" x14ac:dyDescent="0.25">
      <c r="A572" s="47"/>
      <c r="B572" s="680"/>
      <c r="C572" s="47"/>
      <c r="D572" s="47"/>
      <c r="E572" s="47"/>
      <c r="F572" s="47"/>
      <c r="G572" s="47"/>
      <c r="H572" s="47"/>
      <c r="I572" s="414"/>
      <c r="J572" s="150"/>
      <c r="K572" s="418"/>
      <c r="L572" s="150"/>
      <c r="M572" s="150"/>
      <c r="N572" s="414"/>
      <c r="O572" s="418"/>
      <c r="P572" s="418"/>
      <c r="Q572" s="419"/>
      <c r="R572" s="150"/>
      <c r="T572" s="150"/>
      <c r="U572" s="685"/>
      <c r="V572" s="685"/>
      <c r="W572" s="150"/>
      <c r="X572" s="418"/>
      <c r="Y572" s="418"/>
      <c r="AA572" s="418"/>
      <c r="AB572" s="418"/>
      <c r="AC572" s="418"/>
      <c r="AD572" s="273"/>
      <c r="AF572" s="47"/>
      <c r="AG572" s="47"/>
      <c r="AI572" s="258"/>
    </row>
    <row r="573" spans="1:35" ht="15.75" customHeight="1" x14ac:dyDescent="0.25">
      <c r="A573" s="47"/>
      <c r="B573" s="680"/>
      <c r="C573" s="47"/>
      <c r="D573" s="47"/>
      <c r="E573" s="47"/>
      <c r="F573" s="47"/>
      <c r="G573" s="47"/>
      <c r="H573" s="47"/>
      <c r="I573" s="414"/>
      <c r="J573" s="150"/>
      <c r="K573" s="418"/>
      <c r="L573" s="150"/>
      <c r="M573" s="150"/>
      <c r="N573" s="414"/>
      <c r="O573" s="418"/>
      <c r="P573" s="418"/>
      <c r="Q573" s="419"/>
      <c r="R573" s="150"/>
      <c r="T573" s="150"/>
      <c r="U573" s="685"/>
      <c r="V573" s="685"/>
      <c r="W573" s="150"/>
      <c r="X573" s="418"/>
      <c r="Y573" s="418"/>
      <c r="AA573" s="418"/>
      <c r="AB573" s="418"/>
      <c r="AC573" s="418"/>
      <c r="AD573" s="273"/>
      <c r="AF573" s="47"/>
      <c r="AG573" s="47"/>
      <c r="AI573" s="258"/>
    </row>
    <row r="574" spans="1:35" ht="15.75" customHeight="1" x14ac:dyDescent="0.25">
      <c r="A574" s="47"/>
      <c r="B574" s="680"/>
      <c r="C574" s="47"/>
      <c r="D574" s="47"/>
      <c r="E574" s="47"/>
      <c r="F574" s="47"/>
      <c r="G574" s="47"/>
      <c r="H574" s="47"/>
      <c r="I574" s="414"/>
      <c r="J574" s="150"/>
      <c r="K574" s="418"/>
      <c r="L574" s="150"/>
      <c r="M574" s="150"/>
      <c r="N574" s="414"/>
      <c r="O574" s="418"/>
      <c r="P574" s="418"/>
      <c r="Q574" s="419"/>
      <c r="R574" s="150"/>
      <c r="T574" s="150"/>
      <c r="U574" s="685"/>
      <c r="V574" s="685"/>
      <c r="W574" s="150"/>
      <c r="X574" s="418"/>
      <c r="Y574" s="418"/>
      <c r="AA574" s="418"/>
      <c r="AB574" s="418"/>
      <c r="AC574" s="418"/>
      <c r="AD574" s="273"/>
      <c r="AF574" s="47"/>
      <c r="AG574" s="47"/>
      <c r="AI574" s="258"/>
    </row>
    <row r="575" spans="1:35" ht="15.75" customHeight="1" x14ac:dyDescent="0.25">
      <c r="A575" s="47"/>
      <c r="B575" s="680"/>
      <c r="C575" s="47"/>
      <c r="D575" s="47"/>
      <c r="E575" s="47"/>
      <c r="F575" s="47"/>
      <c r="G575" s="47"/>
      <c r="H575" s="47"/>
      <c r="I575" s="414"/>
      <c r="J575" s="150"/>
      <c r="K575" s="418"/>
      <c r="L575" s="150"/>
      <c r="M575" s="150"/>
      <c r="N575" s="414"/>
      <c r="O575" s="418"/>
      <c r="P575" s="418"/>
      <c r="Q575" s="419"/>
      <c r="R575" s="150"/>
      <c r="T575" s="150"/>
      <c r="U575" s="685"/>
      <c r="V575" s="685"/>
      <c r="W575" s="150"/>
      <c r="X575" s="418"/>
      <c r="Y575" s="418"/>
      <c r="AA575" s="418"/>
      <c r="AB575" s="418"/>
      <c r="AC575" s="418"/>
      <c r="AD575" s="273"/>
      <c r="AF575" s="47"/>
      <c r="AG575" s="47"/>
      <c r="AI575" s="258"/>
    </row>
    <row r="576" spans="1:35" ht="15.75" customHeight="1" x14ac:dyDescent="0.25">
      <c r="A576" s="47"/>
      <c r="B576" s="680"/>
      <c r="C576" s="47"/>
      <c r="D576" s="47"/>
      <c r="E576" s="47"/>
      <c r="F576" s="47"/>
      <c r="G576" s="47"/>
      <c r="H576" s="47"/>
      <c r="I576" s="414"/>
      <c r="J576" s="150"/>
      <c r="K576" s="418"/>
      <c r="L576" s="150"/>
      <c r="M576" s="150"/>
      <c r="N576" s="414"/>
      <c r="O576" s="418"/>
      <c r="P576" s="418"/>
      <c r="Q576" s="419"/>
      <c r="R576" s="150"/>
      <c r="T576" s="150"/>
      <c r="U576" s="685"/>
      <c r="V576" s="685"/>
      <c r="W576" s="150"/>
      <c r="X576" s="418"/>
      <c r="Y576" s="418"/>
      <c r="AA576" s="418"/>
      <c r="AB576" s="418"/>
      <c r="AC576" s="418"/>
      <c r="AD576" s="273"/>
      <c r="AF576" s="47"/>
      <c r="AG576" s="47"/>
      <c r="AI576" s="258"/>
    </row>
    <row r="577" spans="1:35" ht="15.75" customHeight="1" x14ac:dyDescent="0.25">
      <c r="A577" s="47"/>
      <c r="B577" s="680"/>
      <c r="C577" s="47"/>
      <c r="D577" s="47"/>
      <c r="E577" s="47"/>
      <c r="F577" s="47"/>
      <c r="G577" s="47"/>
      <c r="H577" s="47"/>
      <c r="I577" s="414"/>
      <c r="J577" s="150"/>
      <c r="K577" s="418"/>
      <c r="L577" s="150"/>
      <c r="M577" s="150"/>
      <c r="N577" s="414"/>
      <c r="O577" s="418"/>
      <c r="P577" s="418"/>
      <c r="Q577" s="419"/>
      <c r="R577" s="150"/>
      <c r="T577" s="150"/>
      <c r="U577" s="685"/>
      <c r="V577" s="685"/>
      <c r="W577" s="150"/>
      <c r="X577" s="418"/>
      <c r="Y577" s="418"/>
      <c r="AA577" s="418"/>
      <c r="AB577" s="418"/>
      <c r="AC577" s="418"/>
      <c r="AD577" s="273"/>
      <c r="AF577" s="47"/>
      <c r="AG577" s="47"/>
      <c r="AI577" s="258"/>
    </row>
    <row r="578" spans="1:35" ht="15.75" customHeight="1" x14ac:dyDescent="0.25">
      <c r="A578" s="47"/>
      <c r="B578" s="680"/>
      <c r="C578" s="47"/>
      <c r="D578" s="47"/>
      <c r="E578" s="47"/>
      <c r="F578" s="47"/>
      <c r="G578" s="47"/>
      <c r="H578" s="47"/>
      <c r="I578" s="414"/>
      <c r="J578" s="150"/>
      <c r="K578" s="418"/>
      <c r="L578" s="150"/>
      <c r="M578" s="150"/>
      <c r="N578" s="414"/>
      <c r="O578" s="418"/>
      <c r="P578" s="418"/>
      <c r="Q578" s="419"/>
      <c r="R578" s="150"/>
      <c r="T578" s="150"/>
      <c r="U578" s="685"/>
      <c r="V578" s="685"/>
      <c r="W578" s="150"/>
      <c r="X578" s="418"/>
      <c r="Y578" s="418"/>
      <c r="AA578" s="418"/>
      <c r="AB578" s="418"/>
      <c r="AC578" s="418"/>
      <c r="AD578" s="273"/>
      <c r="AF578" s="47"/>
      <c r="AG578" s="47"/>
      <c r="AI578" s="258"/>
    </row>
    <row r="579" spans="1:35" ht="15.75" customHeight="1" x14ac:dyDescent="0.25">
      <c r="A579" s="47"/>
      <c r="B579" s="680"/>
      <c r="C579" s="47"/>
      <c r="D579" s="47"/>
      <c r="E579" s="47"/>
      <c r="F579" s="47"/>
      <c r="G579" s="47"/>
      <c r="H579" s="47"/>
      <c r="I579" s="414"/>
      <c r="J579" s="150"/>
      <c r="K579" s="418"/>
      <c r="L579" s="150"/>
      <c r="M579" s="150"/>
      <c r="N579" s="414"/>
      <c r="O579" s="418"/>
      <c r="P579" s="418"/>
      <c r="Q579" s="419"/>
      <c r="R579" s="150"/>
      <c r="T579" s="150"/>
      <c r="U579" s="685"/>
      <c r="V579" s="685"/>
      <c r="W579" s="150"/>
      <c r="X579" s="418"/>
      <c r="Y579" s="418"/>
      <c r="AA579" s="418"/>
      <c r="AB579" s="418"/>
      <c r="AC579" s="418"/>
      <c r="AD579" s="273"/>
      <c r="AF579" s="47"/>
      <c r="AG579" s="47"/>
      <c r="AI579" s="258"/>
    </row>
    <row r="580" spans="1:35" ht="15.75" customHeight="1" x14ac:dyDescent="0.25">
      <c r="A580" s="47"/>
      <c r="B580" s="680"/>
      <c r="C580" s="47"/>
      <c r="D580" s="47"/>
      <c r="E580" s="47"/>
      <c r="F580" s="47"/>
      <c r="G580" s="47"/>
      <c r="H580" s="47"/>
      <c r="I580" s="414"/>
      <c r="J580" s="150"/>
      <c r="K580" s="418"/>
      <c r="L580" s="150"/>
      <c r="M580" s="150"/>
      <c r="N580" s="414"/>
      <c r="O580" s="418"/>
      <c r="P580" s="418"/>
      <c r="Q580" s="419"/>
      <c r="R580" s="150"/>
      <c r="T580" s="150"/>
      <c r="U580" s="685"/>
      <c r="V580" s="685"/>
      <c r="W580" s="150"/>
      <c r="X580" s="418"/>
      <c r="Y580" s="418"/>
      <c r="AA580" s="418"/>
      <c r="AB580" s="418"/>
      <c r="AC580" s="418"/>
      <c r="AD580" s="273"/>
      <c r="AF580" s="47"/>
      <c r="AG580" s="47"/>
      <c r="AI580" s="258"/>
    </row>
    <row r="581" spans="1:35" ht="15.75" customHeight="1" x14ac:dyDescent="0.25">
      <c r="A581" s="47"/>
      <c r="B581" s="680"/>
      <c r="C581" s="47"/>
      <c r="D581" s="47"/>
      <c r="E581" s="47"/>
      <c r="F581" s="47"/>
      <c r="G581" s="47"/>
      <c r="H581" s="47"/>
      <c r="I581" s="414"/>
      <c r="J581" s="150"/>
      <c r="K581" s="418"/>
      <c r="L581" s="150"/>
      <c r="M581" s="150"/>
      <c r="N581" s="414"/>
      <c r="O581" s="418"/>
      <c r="P581" s="418"/>
      <c r="Q581" s="419"/>
      <c r="R581" s="150"/>
      <c r="T581" s="150"/>
      <c r="U581" s="685"/>
      <c r="V581" s="685"/>
      <c r="W581" s="150"/>
      <c r="X581" s="418"/>
      <c r="Y581" s="418"/>
      <c r="AA581" s="418"/>
      <c r="AB581" s="418"/>
      <c r="AC581" s="418"/>
      <c r="AD581" s="273"/>
      <c r="AF581" s="47"/>
      <c r="AG581" s="47"/>
      <c r="AI581" s="258"/>
    </row>
    <row r="582" spans="1:35" ht="15.75" customHeight="1" x14ac:dyDescent="0.25">
      <c r="A582" s="47"/>
      <c r="B582" s="680"/>
      <c r="C582" s="47"/>
      <c r="D582" s="47"/>
      <c r="E582" s="47"/>
      <c r="F582" s="47"/>
      <c r="G582" s="47"/>
      <c r="H582" s="47"/>
      <c r="I582" s="414"/>
      <c r="J582" s="150"/>
      <c r="K582" s="418"/>
      <c r="L582" s="150"/>
      <c r="M582" s="150"/>
      <c r="N582" s="414"/>
      <c r="O582" s="418"/>
      <c r="P582" s="418"/>
      <c r="Q582" s="419"/>
      <c r="R582" s="150"/>
      <c r="T582" s="150"/>
      <c r="U582" s="685"/>
      <c r="V582" s="685"/>
      <c r="W582" s="150"/>
      <c r="X582" s="418"/>
      <c r="Y582" s="418"/>
      <c r="AA582" s="418"/>
      <c r="AB582" s="418"/>
      <c r="AC582" s="418"/>
      <c r="AD582" s="273"/>
      <c r="AF582" s="47"/>
      <c r="AG582" s="47"/>
      <c r="AI582" s="258"/>
    </row>
    <row r="583" spans="1:35" ht="15.75" customHeight="1" x14ac:dyDescent="0.25">
      <c r="A583" s="47"/>
      <c r="B583" s="680"/>
      <c r="C583" s="47"/>
      <c r="D583" s="47"/>
      <c r="E583" s="47"/>
      <c r="F583" s="47"/>
      <c r="G583" s="47"/>
      <c r="H583" s="47"/>
      <c r="I583" s="414"/>
      <c r="J583" s="150"/>
      <c r="K583" s="418"/>
      <c r="L583" s="150"/>
      <c r="M583" s="150"/>
      <c r="N583" s="414"/>
      <c r="O583" s="418"/>
      <c r="P583" s="418"/>
      <c r="Q583" s="419"/>
      <c r="R583" s="150"/>
      <c r="T583" s="150"/>
      <c r="U583" s="685"/>
      <c r="V583" s="685"/>
      <c r="W583" s="150"/>
      <c r="X583" s="418"/>
      <c r="Y583" s="418"/>
      <c r="AA583" s="418"/>
      <c r="AB583" s="418"/>
      <c r="AC583" s="418"/>
      <c r="AD583" s="273"/>
      <c r="AF583" s="47"/>
      <c r="AG583" s="47"/>
      <c r="AI583" s="258"/>
    </row>
    <row r="584" spans="1:35" ht="15.75" customHeight="1" x14ac:dyDescent="0.25">
      <c r="A584" s="47"/>
      <c r="B584" s="680"/>
      <c r="C584" s="47"/>
      <c r="D584" s="47"/>
      <c r="E584" s="47"/>
      <c r="F584" s="47"/>
      <c r="G584" s="47"/>
      <c r="H584" s="47"/>
      <c r="I584" s="414"/>
      <c r="J584" s="150"/>
      <c r="K584" s="418"/>
      <c r="L584" s="150"/>
      <c r="M584" s="150"/>
      <c r="N584" s="414"/>
      <c r="O584" s="418"/>
      <c r="P584" s="418"/>
      <c r="Q584" s="419"/>
      <c r="R584" s="150"/>
      <c r="T584" s="150"/>
      <c r="U584" s="685"/>
      <c r="V584" s="685"/>
      <c r="W584" s="150"/>
      <c r="X584" s="418"/>
      <c r="Y584" s="418"/>
      <c r="AA584" s="418"/>
      <c r="AB584" s="418"/>
      <c r="AC584" s="418"/>
      <c r="AD584" s="273"/>
      <c r="AF584" s="47"/>
      <c r="AG584" s="47"/>
      <c r="AI584" s="258"/>
    </row>
    <row r="585" spans="1:35" ht="15.75" customHeight="1" x14ac:dyDescent="0.25">
      <c r="A585" s="47"/>
      <c r="B585" s="680"/>
      <c r="C585" s="47"/>
      <c r="D585" s="47"/>
      <c r="E585" s="47"/>
      <c r="F585" s="47"/>
      <c r="G585" s="47"/>
      <c r="H585" s="47"/>
      <c r="I585" s="414"/>
      <c r="J585" s="150"/>
      <c r="K585" s="418"/>
      <c r="L585" s="150"/>
      <c r="M585" s="150"/>
      <c r="N585" s="414"/>
      <c r="O585" s="418"/>
      <c r="P585" s="418"/>
      <c r="Q585" s="419"/>
      <c r="R585" s="150"/>
      <c r="T585" s="150"/>
      <c r="U585" s="685"/>
      <c r="V585" s="685"/>
      <c r="W585" s="150"/>
      <c r="X585" s="418"/>
      <c r="Y585" s="418"/>
      <c r="AA585" s="418"/>
      <c r="AB585" s="418"/>
      <c r="AC585" s="418"/>
      <c r="AD585" s="273"/>
      <c r="AF585" s="47"/>
      <c r="AG585" s="47"/>
      <c r="AI585" s="258"/>
    </row>
    <row r="586" spans="1:35" ht="15.75" customHeight="1" x14ac:dyDescent="0.25">
      <c r="A586" s="47"/>
      <c r="B586" s="680"/>
      <c r="C586" s="47"/>
      <c r="D586" s="47"/>
      <c r="E586" s="47"/>
      <c r="F586" s="47"/>
      <c r="G586" s="47"/>
      <c r="H586" s="47"/>
      <c r="I586" s="414"/>
      <c r="J586" s="150"/>
      <c r="K586" s="418"/>
      <c r="L586" s="150"/>
      <c r="M586" s="150"/>
      <c r="N586" s="414"/>
      <c r="O586" s="418"/>
      <c r="P586" s="418"/>
      <c r="Q586" s="419"/>
      <c r="R586" s="150"/>
      <c r="T586" s="150"/>
      <c r="U586" s="685"/>
      <c r="V586" s="685"/>
      <c r="W586" s="150"/>
      <c r="X586" s="418"/>
      <c r="Y586" s="418"/>
      <c r="AA586" s="418"/>
      <c r="AB586" s="418"/>
      <c r="AC586" s="418"/>
      <c r="AD586" s="273"/>
      <c r="AF586" s="47"/>
      <c r="AG586" s="47"/>
      <c r="AI586" s="258"/>
    </row>
    <row r="587" spans="1:35" ht="15.75" customHeight="1" x14ac:dyDescent="0.25">
      <c r="A587" s="47"/>
      <c r="B587" s="680"/>
      <c r="C587" s="47"/>
      <c r="D587" s="47"/>
      <c r="E587" s="47"/>
      <c r="F587" s="47"/>
      <c r="G587" s="47"/>
      <c r="H587" s="47"/>
      <c r="I587" s="414"/>
      <c r="J587" s="150"/>
      <c r="K587" s="418"/>
      <c r="L587" s="150"/>
      <c r="M587" s="150"/>
      <c r="N587" s="414"/>
      <c r="O587" s="418"/>
      <c r="P587" s="418"/>
      <c r="Q587" s="419"/>
      <c r="R587" s="150"/>
      <c r="T587" s="150"/>
      <c r="U587" s="685"/>
      <c r="V587" s="685"/>
      <c r="W587" s="150"/>
      <c r="X587" s="418"/>
      <c r="Y587" s="418"/>
      <c r="AA587" s="418"/>
      <c r="AB587" s="418"/>
      <c r="AC587" s="418"/>
      <c r="AD587" s="273"/>
      <c r="AF587" s="47"/>
      <c r="AG587" s="47"/>
      <c r="AI587" s="258"/>
    </row>
    <row r="588" spans="1:35" ht="15.75" customHeight="1" x14ac:dyDescent="0.25">
      <c r="A588" s="47"/>
      <c r="B588" s="680"/>
      <c r="C588" s="47"/>
      <c r="D588" s="47"/>
      <c r="E588" s="47"/>
      <c r="F588" s="47"/>
      <c r="G588" s="47"/>
      <c r="H588" s="47"/>
      <c r="I588" s="414"/>
      <c r="J588" s="150"/>
      <c r="K588" s="418"/>
      <c r="L588" s="150"/>
      <c r="M588" s="150"/>
      <c r="N588" s="414"/>
      <c r="O588" s="418"/>
      <c r="P588" s="418"/>
      <c r="Q588" s="419"/>
      <c r="R588" s="150"/>
      <c r="T588" s="150"/>
      <c r="U588" s="685"/>
      <c r="V588" s="685"/>
      <c r="W588" s="150"/>
      <c r="X588" s="418"/>
      <c r="Y588" s="418"/>
      <c r="AA588" s="418"/>
      <c r="AB588" s="418"/>
      <c r="AC588" s="418"/>
      <c r="AD588" s="273"/>
      <c r="AF588" s="47"/>
      <c r="AG588" s="47"/>
      <c r="AI588" s="258"/>
    </row>
    <row r="589" spans="1:35" ht="15.75" customHeight="1" x14ac:dyDescent="0.25">
      <c r="A589" s="47"/>
      <c r="B589" s="680"/>
      <c r="C589" s="47"/>
      <c r="D589" s="47"/>
      <c r="E589" s="47"/>
      <c r="F589" s="47"/>
      <c r="G589" s="47"/>
      <c r="H589" s="47"/>
      <c r="I589" s="414"/>
      <c r="J589" s="150"/>
      <c r="K589" s="418"/>
      <c r="L589" s="150"/>
      <c r="M589" s="150"/>
      <c r="N589" s="414"/>
      <c r="O589" s="418"/>
      <c r="P589" s="418"/>
      <c r="Q589" s="419"/>
      <c r="R589" s="150"/>
      <c r="T589" s="150"/>
      <c r="U589" s="685"/>
      <c r="V589" s="685"/>
      <c r="W589" s="150"/>
      <c r="X589" s="418"/>
      <c r="Y589" s="418"/>
      <c r="AA589" s="418"/>
      <c r="AB589" s="418"/>
      <c r="AC589" s="418"/>
      <c r="AD589" s="273"/>
      <c r="AF589" s="47"/>
      <c r="AG589" s="47"/>
      <c r="AI589" s="258"/>
    </row>
    <row r="590" spans="1:35" ht="15" customHeight="1" x14ac:dyDescent="0.25">
      <c r="A590" s="47"/>
      <c r="B590" s="680"/>
      <c r="C590" s="47"/>
      <c r="D590" s="47"/>
      <c r="E590" s="47"/>
      <c r="F590" s="47"/>
      <c r="G590" s="47"/>
      <c r="H590" s="47"/>
      <c r="I590" s="414"/>
      <c r="J590" s="150"/>
      <c r="K590" s="150"/>
      <c r="L590" s="150"/>
      <c r="M590" s="150"/>
      <c r="N590" s="414"/>
      <c r="O590" s="150"/>
      <c r="P590" s="150"/>
      <c r="Q590" s="47"/>
      <c r="R590" s="150"/>
      <c r="T590" s="150"/>
      <c r="U590" s="685"/>
      <c r="V590" s="685"/>
      <c r="W590" s="150"/>
      <c r="X590" s="150"/>
      <c r="Y590" s="150"/>
      <c r="AA590" s="150"/>
      <c r="AB590" s="150"/>
      <c r="AC590" s="150"/>
      <c r="AD590" s="420"/>
      <c r="AF590" s="47"/>
      <c r="AG590" s="47"/>
      <c r="AI590" s="258"/>
    </row>
    <row r="591" spans="1:35" ht="15" customHeight="1" x14ac:dyDescent="0.25">
      <c r="A591" s="47"/>
      <c r="B591" s="680"/>
      <c r="C591" s="47"/>
      <c r="D591" s="47"/>
      <c r="E591" s="47"/>
      <c r="F591" s="47"/>
      <c r="G591" s="47"/>
      <c r="H591" s="47"/>
      <c r="I591" s="414"/>
      <c r="J591" s="150"/>
      <c r="K591" s="150"/>
      <c r="L591" s="150"/>
      <c r="M591" s="150"/>
      <c r="N591" s="414"/>
      <c r="O591" s="150"/>
      <c r="P591" s="150"/>
      <c r="Q591" s="47"/>
      <c r="R591" s="150"/>
      <c r="T591" s="150"/>
      <c r="U591" s="685"/>
      <c r="V591" s="685"/>
      <c r="W591" s="150"/>
      <c r="X591" s="150"/>
      <c r="Y591" s="150"/>
      <c r="AA591" s="150"/>
      <c r="AB591" s="150"/>
      <c r="AC591" s="150"/>
      <c r="AD591" s="420"/>
      <c r="AF591" s="47"/>
      <c r="AG591" s="47"/>
      <c r="AI591" s="258"/>
    </row>
    <row r="592" spans="1:35" ht="15" customHeight="1" x14ac:dyDescent="0.25">
      <c r="A592" s="47"/>
      <c r="B592" s="680"/>
      <c r="C592" s="47"/>
      <c r="D592" s="47"/>
      <c r="E592" s="47"/>
      <c r="F592" s="47"/>
      <c r="G592" s="47"/>
      <c r="H592" s="47"/>
      <c r="I592" s="414"/>
      <c r="J592" s="150"/>
      <c r="K592" s="150"/>
      <c r="L592" s="150"/>
      <c r="M592" s="150"/>
      <c r="N592" s="414"/>
      <c r="O592" s="150"/>
      <c r="P592" s="150"/>
      <c r="Q592" s="47"/>
      <c r="R592" s="150"/>
      <c r="T592" s="150"/>
      <c r="U592" s="685"/>
      <c r="V592" s="685"/>
      <c r="W592" s="150"/>
      <c r="X592" s="150"/>
      <c r="Y592" s="150"/>
      <c r="AA592" s="150"/>
      <c r="AB592" s="150"/>
      <c r="AC592" s="150"/>
      <c r="AD592" s="420"/>
      <c r="AF592" s="47"/>
      <c r="AG592" s="47"/>
      <c r="AI592" s="258"/>
    </row>
    <row r="593" spans="1:35" ht="15" customHeight="1" x14ac:dyDescent="0.25">
      <c r="A593" s="47"/>
      <c r="B593" s="680"/>
      <c r="C593" s="47"/>
      <c r="D593" s="47"/>
      <c r="E593" s="47"/>
      <c r="F593" s="47"/>
      <c r="G593" s="47"/>
      <c r="H593" s="47"/>
      <c r="I593" s="414"/>
      <c r="J593" s="150"/>
      <c r="K593" s="150"/>
      <c r="L593" s="150"/>
      <c r="M593" s="150"/>
      <c r="N593" s="414"/>
      <c r="O593" s="150"/>
      <c r="P593" s="150"/>
      <c r="Q593" s="47"/>
      <c r="R593" s="150"/>
      <c r="T593" s="150"/>
      <c r="U593" s="685"/>
      <c r="V593" s="685"/>
      <c r="W593" s="150"/>
      <c r="X593" s="150"/>
      <c r="Y593" s="150"/>
      <c r="AA593" s="150"/>
      <c r="AB593" s="150"/>
      <c r="AC593" s="150"/>
      <c r="AD593" s="420"/>
      <c r="AF593" s="47"/>
      <c r="AG593" s="47"/>
      <c r="AI593" s="258"/>
    </row>
    <row r="594" spans="1:35" ht="15" customHeight="1" x14ac:dyDescent="0.25">
      <c r="A594" s="47"/>
      <c r="B594" s="680"/>
      <c r="C594" s="47"/>
      <c r="D594" s="47"/>
      <c r="E594" s="47"/>
      <c r="F594" s="47"/>
      <c r="G594" s="47"/>
      <c r="H594" s="47"/>
      <c r="I594" s="414"/>
      <c r="J594" s="150"/>
      <c r="K594" s="150"/>
      <c r="L594" s="150"/>
      <c r="M594" s="150"/>
      <c r="N594" s="414"/>
      <c r="O594" s="150"/>
      <c r="P594" s="150"/>
      <c r="Q594" s="47"/>
      <c r="R594" s="150"/>
      <c r="T594" s="150"/>
      <c r="U594" s="685"/>
      <c r="V594" s="685"/>
      <c r="W594" s="150"/>
      <c r="X594" s="150"/>
      <c r="Y594" s="150"/>
      <c r="AA594" s="150"/>
      <c r="AB594" s="150"/>
      <c r="AC594" s="150"/>
      <c r="AD594" s="420"/>
      <c r="AF594" s="47"/>
      <c r="AG594" s="47"/>
      <c r="AI594" s="258"/>
    </row>
    <row r="595" spans="1:35" ht="15" customHeight="1" x14ac:dyDescent="0.25">
      <c r="A595" s="47"/>
      <c r="B595" s="680"/>
      <c r="C595" s="47"/>
      <c r="D595" s="47"/>
      <c r="E595" s="47"/>
      <c r="F595" s="47"/>
      <c r="G595" s="47"/>
      <c r="H595" s="47"/>
      <c r="I595" s="414"/>
      <c r="J595" s="150"/>
      <c r="K595" s="150"/>
      <c r="L595" s="150"/>
      <c r="M595" s="150"/>
      <c r="N595" s="414"/>
      <c r="O595" s="150"/>
      <c r="P595" s="150"/>
      <c r="Q595" s="47"/>
      <c r="R595" s="150"/>
      <c r="T595" s="150"/>
      <c r="U595" s="685"/>
      <c r="V595" s="685"/>
      <c r="W595" s="150"/>
      <c r="X595" s="150"/>
      <c r="Y595" s="150"/>
      <c r="AA595" s="150"/>
      <c r="AB595" s="150"/>
      <c r="AC595" s="150"/>
      <c r="AD595" s="420"/>
      <c r="AF595" s="47"/>
      <c r="AG595" s="47"/>
      <c r="AI595" s="258"/>
    </row>
    <row r="596" spans="1:35" ht="15" customHeight="1" x14ac:dyDescent="0.25">
      <c r="A596" s="47"/>
      <c r="B596" s="680"/>
      <c r="C596" s="47"/>
      <c r="D596" s="47"/>
      <c r="E596" s="47"/>
      <c r="F596" s="47"/>
      <c r="G596" s="47"/>
      <c r="H596" s="47"/>
      <c r="I596" s="414"/>
      <c r="J596" s="150"/>
      <c r="K596" s="150"/>
      <c r="L596" s="150"/>
      <c r="M596" s="150"/>
      <c r="N596" s="414"/>
      <c r="O596" s="150"/>
      <c r="P596" s="150"/>
      <c r="Q596" s="47"/>
      <c r="R596" s="150"/>
      <c r="T596" s="150"/>
      <c r="U596" s="685"/>
      <c r="V596" s="685"/>
      <c r="W596" s="150"/>
      <c r="X596" s="150"/>
      <c r="Y596" s="150"/>
      <c r="AA596" s="150"/>
      <c r="AB596" s="150"/>
      <c r="AC596" s="150"/>
      <c r="AD596" s="420"/>
      <c r="AF596" s="47"/>
      <c r="AG596" s="47"/>
      <c r="AI596" s="258"/>
    </row>
    <row r="597" spans="1:35" ht="15" customHeight="1" x14ac:dyDescent="0.25">
      <c r="A597" s="47"/>
      <c r="B597" s="680"/>
      <c r="C597" s="47"/>
      <c r="D597" s="47"/>
      <c r="E597" s="47"/>
      <c r="F597" s="47"/>
      <c r="G597" s="47"/>
      <c r="H597" s="47"/>
      <c r="I597" s="414"/>
      <c r="J597" s="150"/>
      <c r="K597" s="150"/>
      <c r="L597" s="150"/>
      <c r="M597" s="150"/>
      <c r="N597" s="414"/>
      <c r="O597" s="150"/>
      <c r="P597" s="150"/>
      <c r="Q597" s="47"/>
      <c r="R597" s="150"/>
      <c r="T597" s="150"/>
      <c r="U597" s="685"/>
      <c r="V597" s="685"/>
      <c r="W597" s="150"/>
      <c r="X597" s="150"/>
      <c r="Y597" s="150"/>
      <c r="AA597" s="150"/>
      <c r="AB597" s="150"/>
      <c r="AC597" s="150"/>
      <c r="AD597" s="420"/>
      <c r="AF597" s="47"/>
      <c r="AG597" s="47"/>
      <c r="AI597" s="258"/>
    </row>
    <row r="598" spans="1:35" ht="15" customHeight="1" x14ac:dyDescent="0.25">
      <c r="A598" s="47"/>
      <c r="B598" s="680"/>
      <c r="C598" s="47"/>
      <c r="D598" s="47"/>
      <c r="E598" s="47"/>
      <c r="F598" s="47"/>
      <c r="G598" s="47"/>
      <c r="H598" s="47"/>
      <c r="I598" s="414"/>
      <c r="J598" s="150"/>
      <c r="K598" s="150"/>
      <c r="L598" s="150"/>
      <c r="M598" s="150"/>
      <c r="N598" s="414"/>
      <c r="O598" s="150"/>
      <c r="P598" s="150"/>
      <c r="Q598" s="47"/>
      <c r="R598" s="150"/>
      <c r="T598" s="150"/>
      <c r="U598" s="685"/>
      <c r="V598" s="685"/>
      <c r="W598" s="150"/>
      <c r="X598" s="150"/>
      <c r="Y598" s="150"/>
      <c r="AA598" s="150"/>
      <c r="AB598" s="150"/>
      <c r="AC598" s="150"/>
      <c r="AD598" s="420"/>
      <c r="AF598" s="47"/>
      <c r="AG598" s="47"/>
      <c r="AI598" s="258"/>
    </row>
    <row r="599" spans="1:35" ht="15" customHeight="1" x14ac:dyDescent="0.25">
      <c r="A599" s="47"/>
      <c r="B599" s="680"/>
      <c r="C599" s="47"/>
      <c r="D599" s="47"/>
      <c r="E599" s="47"/>
      <c r="F599" s="47"/>
      <c r="G599" s="47"/>
      <c r="H599" s="47"/>
      <c r="I599" s="414"/>
      <c r="J599" s="150"/>
      <c r="K599" s="150"/>
      <c r="L599" s="150"/>
      <c r="M599" s="150"/>
      <c r="N599" s="414"/>
      <c r="O599" s="150"/>
      <c r="P599" s="150"/>
      <c r="Q599" s="47"/>
      <c r="R599" s="150"/>
      <c r="T599" s="150"/>
      <c r="U599" s="685"/>
      <c r="V599" s="685"/>
      <c r="W599" s="150"/>
      <c r="X599" s="150"/>
      <c r="Y599" s="150"/>
      <c r="AA599" s="150"/>
      <c r="AB599" s="150"/>
      <c r="AC599" s="150"/>
      <c r="AD599" s="420"/>
      <c r="AF599" s="47"/>
      <c r="AG599" s="47"/>
      <c r="AI599" s="258"/>
    </row>
    <row r="600" spans="1:35" ht="15" customHeight="1" x14ac:dyDescent="0.25">
      <c r="A600" s="47"/>
      <c r="B600" s="680"/>
      <c r="C600" s="47"/>
      <c r="D600" s="47"/>
      <c r="E600" s="47"/>
      <c r="F600" s="47"/>
      <c r="G600" s="47"/>
      <c r="H600" s="47"/>
      <c r="I600" s="414"/>
      <c r="J600" s="150"/>
      <c r="K600" s="150"/>
      <c r="L600" s="150"/>
      <c r="M600" s="150"/>
      <c r="N600" s="414"/>
      <c r="O600" s="150"/>
      <c r="P600" s="150"/>
      <c r="Q600" s="47"/>
      <c r="R600" s="150"/>
      <c r="T600" s="150"/>
      <c r="U600" s="685"/>
      <c r="V600" s="685"/>
      <c r="W600" s="150"/>
      <c r="X600" s="150"/>
      <c r="Y600" s="150"/>
      <c r="AA600" s="150"/>
      <c r="AB600" s="150"/>
      <c r="AC600" s="150"/>
      <c r="AD600" s="420"/>
      <c r="AF600" s="47"/>
      <c r="AG600" s="47"/>
      <c r="AI600" s="258"/>
    </row>
    <row r="601" spans="1:35" ht="15" customHeight="1" x14ac:dyDescent="0.25">
      <c r="A601" s="47"/>
      <c r="B601" s="680"/>
      <c r="C601" s="47"/>
      <c r="D601" s="47"/>
      <c r="E601" s="47"/>
      <c r="F601" s="47"/>
      <c r="G601" s="47"/>
      <c r="H601" s="47"/>
      <c r="I601" s="414"/>
      <c r="J601" s="150"/>
      <c r="K601" s="150"/>
      <c r="L601" s="150"/>
      <c r="M601" s="150"/>
      <c r="N601" s="414"/>
      <c r="O601" s="150"/>
      <c r="P601" s="150"/>
      <c r="Q601" s="47"/>
      <c r="R601" s="150"/>
      <c r="T601" s="150"/>
      <c r="U601" s="685"/>
      <c r="V601" s="685"/>
      <c r="W601" s="150"/>
      <c r="X601" s="150"/>
      <c r="Y601" s="150"/>
      <c r="AA601" s="150"/>
      <c r="AB601" s="150"/>
      <c r="AC601" s="150"/>
      <c r="AD601" s="420"/>
      <c r="AF601" s="47"/>
      <c r="AG601" s="47"/>
      <c r="AI601" s="258"/>
    </row>
    <row r="602" spans="1:35" ht="15" customHeight="1" x14ac:dyDescent="0.25">
      <c r="A602" s="47"/>
      <c r="B602" s="680"/>
      <c r="C602" s="47"/>
      <c r="D602" s="47"/>
      <c r="E602" s="47"/>
      <c r="F602" s="47"/>
      <c r="G602" s="47"/>
      <c r="H602" s="47"/>
      <c r="I602" s="414"/>
      <c r="J602" s="150"/>
      <c r="K602" s="150"/>
      <c r="L602" s="150"/>
      <c r="M602" s="150"/>
      <c r="N602" s="414"/>
      <c r="O602" s="150"/>
      <c r="P602" s="150"/>
      <c r="Q602" s="47"/>
      <c r="R602" s="150"/>
      <c r="T602" s="150"/>
      <c r="U602" s="685"/>
      <c r="V602" s="685"/>
      <c r="W602" s="150"/>
      <c r="X602" s="150"/>
      <c r="Y602" s="150"/>
      <c r="AA602" s="150"/>
      <c r="AB602" s="150"/>
      <c r="AC602" s="150"/>
      <c r="AD602" s="420"/>
      <c r="AF602" s="47"/>
      <c r="AG602" s="47"/>
      <c r="AI602" s="258"/>
    </row>
    <row r="603" spans="1:35" ht="15" customHeight="1" x14ac:dyDescent="0.25">
      <c r="A603" s="47"/>
      <c r="B603" s="680"/>
      <c r="C603" s="47"/>
      <c r="D603" s="47"/>
      <c r="E603" s="47"/>
      <c r="F603" s="47"/>
      <c r="G603" s="47"/>
      <c r="H603" s="47"/>
      <c r="I603" s="414"/>
      <c r="J603" s="150"/>
      <c r="K603" s="150"/>
      <c r="L603" s="150"/>
      <c r="M603" s="150"/>
      <c r="N603" s="414"/>
      <c r="O603" s="150"/>
      <c r="P603" s="150"/>
      <c r="Q603" s="47"/>
      <c r="R603" s="150"/>
      <c r="T603" s="150"/>
      <c r="U603" s="685"/>
      <c r="V603" s="685"/>
      <c r="W603" s="150"/>
      <c r="X603" s="150"/>
      <c r="Y603" s="150"/>
      <c r="AA603" s="150"/>
      <c r="AB603" s="150"/>
      <c r="AC603" s="150"/>
      <c r="AD603" s="420"/>
      <c r="AF603" s="47"/>
      <c r="AG603" s="47"/>
      <c r="AI603" s="258"/>
    </row>
    <row r="604" spans="1:35" ht="15" customHeight="1" x14ac:dyDescent="0.25">
      <c r="A604" s="47"/>
      <c r="B604" s="680"/>
      <c r="C604" s="47"/>
      <c r="D604" s="47"/>
      <c r="E604" s="47"/>
      <c r="F604" s="47"/>
      <c r="G604" s="47"/>
      <c r="H604" s="47"/>
      <c r="I604" s="414"/>
      <c r="J604" s="150"/>
      <c r="K604" s="150"/>
      <c r="L604" s="150"/>
      <c r="M604" s="150"/>
      <c r="N604" s="414"/>
      <c r="O604" s="150"/>
      <c r="P604" s="150"/>
      <c r="Q604" s="47"/>
      <c r="R604" s="150"/>
      <c r="T604" s="150"/>
      <c r="U604" s="685"/>
      <c r="V604" s="685"/>
      <c r="W604" s="150"/>
      <c r="X604" s="150"/>
      <c r="Y604" s="150"/>
      <c r="AA604" s="150"/>
      <c r="AB604" s="150"/>
      <c r="AC604" s="150"/>
      <c r="AD604" s="420"/>
      <c r="AF604" s="47"/>
      <c r="AG604" s="47"/>
      <c r="AI604" s="258"/>
    </row>
    <row r="605" spans="1:35" ht="15" customHeight="1" x14ac:dyDescent="0.25">
      <c r="A605" s="47"/>
      <c r="B605" s="680"/>
      <c r="C605" s="47"/>
      <c r="D605" s="47"/>
      <c r="E605" s="47"/>
      <c r="F605" s="47"/>
      <c r="G605" s="47"/>
      <c r="H605" s="47"/>
      <c r="I605" s="414"/>
      <c r="J605" s="150"/>
      <c r="K605" s="150"/>
      <c r="L605" s="150"/>
      <c r="M605" s="150"/>
      <c r="N605" s="414"/>
      <c r="O605" s="150"/>
      <c r="P605" s="150"/>
      <c r="Q605" s="47"/>
      <c r="R605" s="150"/>
      <c r="T605" s="150"/>
      <c r="U605" s="685"/>
      <c r="V605" s="685"/>
      <c r="W605" s="150"/>
      <c r="X605" s="150"/>
      <c r="Y605" s="150"/>
      <c r="AA605" s="150"/>
      <c r="AB605" s="150"/>
      <c r="AC605" s="150"/>
      <c r="AD605" s="420"/>
      <c r="AF605" s="47"/>
      <c r="AG605" s="47"/>
      <c r="AI605" s="258"/>
    </row>
    <row r="606" spans="1:35" ht="15" customHeight="1" x14ac:dyDescent="0.25">
      <c r="A606" s="47"/>
      <c r="B606" s="680"/>
      <c r="C606" s="47"/>
      <c r="D606" s="47"/>
      <c r="E606" s="47"/>
      <c r="F606" s="47"/>
      <c r="G606" s="47"/>
      <c r="H606" s="47"/>
      <c r="I606" s="414"/>
      <c r="J606" s="150"/>
      <c r="K606" s="150"/>
      <c r="L606" s="150"/>
      <c r="M606" s="150"/>
      <c r="N606" s="414"/>
      <c r="O606" s="150"/>
      <c r="P606" s="150"/>
      <c r="Q606" s="47"/>
      <c r="R606" s="150"/>
      <c r="T606" s="150"/>
      <c r="U606" s="685"/>
      <c r="V606" s="685"/>
      <c r="W606" s="150"/>
      <c r="X606" s="150"/>
      <c r="Y606" s="150"/>
      <c r="AA606" s="150"/>
      <c r="AB606" s="150"/>
      <c r="AC606" s="150"/>
      <c r="AD606" s="420"/>
      <c r="AF606" s="47"/>
      <c r="AG606" s="47"/>
      <c r="AI606" s="258"/>
    </row>
    <row r="607" spans="1:35" ht="15" customHeight="1" x14ac:dyDescent="0.25">
      <c r="A607" s="47"/>
      <c r="B607" s="680"/>
      <c r="C607" s="47"/>
      <c r="D607" s="47"/>
      <c r="E607" s="47"/>
      <c r="F607" s="47"/>
      <c r="G607" s="47"/>
      <c r="H607" s="47"/>
      <c r="I607" s="414"/>
      <c r="J607" s="150"/>
      <c r="K607" s="150"/>
      <c r="L607" s="150"/>
      <c r="M607" s="150"/>
      <c r="N607" s="414"/>
      <c r="O607" s="150"/>
      <c r="P607" s="150"/>
      <c r="Q607" s="47"/>
      <c r="R607" s="150"/>
      <c r="T607" s="150"/>
      <c r="U607" s="685"/>
      <c r="V607" s="685"/>
      <c r="W607" s="150"/>
      <c r="X607" s="150"/>
      <c r="Y607" s="150"/>
      <c r="AA607" s="150"/>
      <c r="AB607" s="150"/>
      <c r="AC607" s="150"/>
      <c r="AD607" s="420"/>
      <c r="AF607" s="47"/>
      <c r="AG607" s="47"/>
      <c r="AI607" s="258"/>
    </row>
    <row r="608" spans="1:35" ht="15" customHeight="1" x14ac:dyDescent="0.25">
      <c r="A608" s="47"/>
      <c r="B608" s="680"/>
      <c r="C608" s="47"/>
      <c r="D608" s="47"/>
      <c r="E608" s="47"/>
      <c r="F608" s="47"/>
      <c r="G608" s="47"/>
      <c r="H608" s="47"/>
      <c r="I608" s="414"/>
      <c r="J608" s="150"/>
      <c r="K608" s="150"/>
      <c r="L608" s="150"/>
      <c r="M608" s="150"/>
      <c r="N608" s="414"/>
      <c r="O608" s="150"/>
      <c r="P608" s="150"/>
      <c r="Q608" s="47"/>
      <c r="R608" s="150"/>
      <c r="T608" s="150"/>
      <c r="U608" s="685"/>
      <c r="V608" s="685"/>
      <c r="W608" s="150"/>
      <c r="X608" s="150"/>
      <c r="Y608" s="150"/>
      <c r="AA608" s="150"/>
      <c r="AB608" s="150"/>
      <c r="AC608" s="150"/>
      <c r="AD608" s="420"/>
      <c r="AF608" s="47"/>
      <c r="AG608" s="47"/>
      <c r="AI608" s="258"/>
    </row>
    <row r="609" spans="1:35" ht="15" customHeight="1" x14ac:dyDescent="0.25">
      <c r="A609" s="47"/>
      <c r="B609" s="680"/>
      <c r="C609" s="47"/>
      <c r="D609" s="47"/>
      <c r="E609" s="47"/>
      <c r="F609" s="47"/>
      <c r="G609" s="47"/>
      <c r="H609" s="47"/>
      <c r="I609" s="414"/>
      <c r="J609" s="150"/>
      <c r="K609" s="150"/>
      <c r="L609" s="150"/>
      <c r="M609" s="150"/>
      <c r="N609" s="414"/>
      <c r="O609" s="150"/>
      <c r="P609" s="150"/>
      <c r="Q609" s="47"/>
      <c r="R609" s="150"/>
      <c r="T609" s="150"/>
      <c r="U609" s="685"/>
      <c r="V609" s="685"/>
      <c r="W609" s="150"/>
      <c r="X609" s="150"/>
      <c r="Y609" s="150"/>
      <c r="AA609" s="150"/>
      <c r="AB609" s="150"/>
      <c r="AC609" s="150"/>
      <c r="AD609" s="420"/>
      <c r="AF609" s="47"/>
      <c r="AG609" s="47"/>
      <c r="AI609" s="258"/>
    </row>
    <row r="610" spans="1:35" ht="15" customHeight="1" x14ac:dyDescent="0.25">
      <c r="A610" s="47"/>
      <c r="B610" s="680"/>
      <c r="C610" s="47"/>
      <c r="D610" s="47"/>
      <c r="E610" s="47"/>
      <c r="F610" s="47"/>
      <c r="G610" s="47"/>
      <c r="H610" s="47"/>
      <c r="I610" s="414"/>
      <c r="J610" s="150"/>
      <c r="K610" s="150"/>
      <c r="L610" s="150"/>
      <c r="M610" s="150"/>
      <c r="N610" s="414"/>
      <c r="O610" s="150"/>
      <c r="P610" s="150"/>
      <c r="Q610" s="47"/>
      <c r="R610" s="150"/>
      <c r="T610" s="150"/>
      <c r="U610" s="685"/>
      <c r="V610" s="685"/>
      <c r="W610" s="150"/>
      <c r="X610" s="150"/>
      <c r="Y610" s="150"/>
      <c r="AA610" s="150"/>
      <c r="AB610" s="150"/>
      <c r="AC610" s="150"/>
      <c r="AD610" s="420"/>
      <c r="AF610" s="47"/>
      <c r="AG610" s="47"/>
      <c r="AI610" s="258"/>
    </row>
    <row r="611" spans="1:35" ht="15" customHeight="1" x14ac:dyDescent="0.25">
      <c r="A611" s="47"/>
      <c r="B611" s="680"/>
      <c r="C611" s="47"/>
      <c r="D611" s="47"/>
      <c r="E611" s="47"/>
      <c r="F611" s="47"/>
      <c r="G611" s="47"/>
      <c r="H611" s="47"/>
      <c r="I611" s="414"/>
      <c r="J611" s="150"/>
      <c r="K611" s="150"/>
      <c r="L611" s="150"/>
      <c r="M611" s="150"/>
      <c r="N611" s="414"/>
      <c r="O611" s="150"/>
      <c r="P611" s="150"/>
      <c r="Q611" s="47"/>
      <c r="R611" s="150"/>
      <c r="T611" s="150"/>
      <c r="U611" s="685"/>
      <c r="V611" s="685"/>
      <c r="W611" s="150"/>
      <c r="X611" s="150"/>
      <c r="Y611" s="150"/>
      <c r="AA611" s="150"/>
      <c r="AB611" s="150"/>
      <c r="AC611" s="150"/>
      <c r="AD611" s="420"/>
      <c r="AF611" s="47"/>
      <c r="AG611" s="47"/>
      <c r="AI611" s="258"/>
    </row>
    <row r="612" spans="1:35" ht="15" customHeight="1" x14ac:dyDescent="0.25">
      <c r="A612" s="47"/>
      <c r="B612" s="680"/>
      <c r="C612" s="47"/>
      <c r="D612" s="47"/>
      <c r="E612" s="47"/>
      <c r="F612" s="47"/>
      <c r="G612" s="47"/>
      <c r="H612" s="47"/>
      <c r="I612" s="414"/>
      <c r="J612" s="150"/>
      <c r="K612" s="150"/>
      <c r="L612" s="150"/>
      <c r="M612" s="150"/>
      <c r="N612" s="414"/>
      <c r="O612" s="150"/>
      <c r="P612" s="150"/>
      <c r="Q612" s="47"/>
      <c r="R612" s="150"/>
      <c r="T612" s="150"/>
      <c r="U612" s="685"/>
      <c r="V612" s="685"/>
      <c r="W612" s="150"/>
      <c r="X612" s="150"/>
      <c r="Y612" s="150"/>
      <c r="AA612" s="150"/>
      <c r="AB612" s="150"/>
      <c r="AC612" s="150"/>
      <c r="AD612" s="420"/>
      <c r="AF612" s="47"/>
      <c r="AG612" s="47"/>
      <c r="AI612" s="258"/>
    </row>
    <row r="613" spans="1:35" ht="15" customHeight="1" x14ac:dyDescent="0.25">
      <c r="A613" s="47"/>
      <c r="B613" s="680"/>
      <c r="C613" s="47"/>
      <c r="D613" s="47"/>
      <c r="E613" s="47"/>
      <c r="F613" s="47"/>
      <c r="G613" s="47"/>
      <c r="H613" s="47"/>
      <c r="I613" s="414"/>
      <c r="J613" s="150"/>
      <c r="K613" s="150"/>
      <c r="L613" s="150"/>
      <c r="M613" s="150"/>
      <c r="N613" s="414"/>
      <c r="O613" s="150"/>
      <c r="P613" s="150"/>
      <c r="Q613" s="47"/>
      <c r="R613" s="150"/>
      <c r="T613" s="150"/>
      <c r="U613" s="685"/>
      <c r="V613" s="685"/>
      <c r="W613" s="150"/>
      <c r="X613" s="150"/>
      <c r="Y613" s="150"/>
      <c r="AA613" s="150"/>
      <c r="AB613" s="150"/>
      <c r="AC613" s="150"/>
      <c r="AD613" s="420"/>
      <c r="AF613" s="47"/>
      <c r="AG613" s="47"/>
      <c r="AI613" s="258"/>
    </row>
    <row r="614" spans="1:35" ht="15" customHeight="1" x14ac:dyDescent="0.25">
      <c r="A614" s="47"/>
      <c r="B614" s="680"/>
      <c r="C614" s="47"/>
      <c r="D614" s="47"/>
      <c r="E614" s="47"/>
      <c r="F614" s="47"/>
      <c r="G614" s="47"/>
      <c r="H614" s="47"/>
      <c r="I614" s="414"/>
      <c r="J614" s="150"/>
      <c r="K614" s="150"/>
      <c r="L614" s="150"/>
      <c r="M614" s="150"/>
      <c r="N614" s="414"/>
      <c r="O614" s="150"/>
      <c r="P614" s="150"/>
      <c r="Q614" s="47"/>
      <c r="R614" s="150"/>
      <c r="T614" s="150"/>
      <c r="U614" s="685"/>
      <c r="V614" s="685"/>
      <c r="W614" s="150"/>
      <c r="X614" s="150"/>
      <c r="Y614" s="150"/>
      <c r="AA614" s="150"/>
      <c r="AB614" s="150"/>
      <c r="AC614" s="150"/>
      <c r="AD614" s="420"/>
      <c r="AF614" s="47"/>
      <c r="AG614" s="47"/>
      <c r="AI614" s="258"/>
    </row>
    <row r="615" spans="1:35" ht="15" customHeight="1" x14ac:dyDescent="0.25">
      <c r="A615" s="47"/>
      <c r="B615" s="680"/>
      <c r="C615" s="47"/>
      <c r="D615" s="47"/>
      <c r="E615" s="47"/>
      <c r="F615" s="47"/>
      <c r="G615" s="47"/>
      <c r="H615" s="47"/>
      <c r="I615" s="414"/>
      <c r="J615" s="150"/>
      <c r="K615" s="150"/>
      <c r="L615" s="150"/>
      <c r="M615" s="150"/>
      <c r="N615" s="414"/>
      <c r="O615" s="150"/>
      <c r="P615" s="150"/>
      <c r="Q615" s="47"/>
      <c r="R615" s="150"/>
      <c r="T615" s="150"/>
      <c r="U615" s="685"/>
      <c r="V615" s="685"/>
      <c r="W615" s="150"/>
      <c r="X615" s="150"/>
      <c r="Y615" s="150"/>
      <c r="AA615" s="150"/>
      <c r="AB615" s="150"/>
      <c r="AC615" s="150"/>
      <c r="AD615" s="420"/>
      <c r="AF615" s="47"/>
      <c r="AG615" s="47"/>
      <c r="AI615" s="258"/>
    </row>
    <row r="616" spans="1:35" ht="15" customHeight="1" x14ac:dyDescent="0.25">
      <c r="A616" s="47"/>
      <c r="B616" s="680"/>
      <c r="C616" s="47"/>
      <c r="D616" s="47"/>
      <c r="E616" s="47"/>
      <c r="F616" s="47"/>
      <c r="G616" s="47"/>
      <c r="H616" s="47"/>
      <c r="I616" s="414"/>
      <c r="J616" s="150"/>
      <c r="K616" s="150"/>
      <c r="L616" s="150"/>
      <c r="M616" s="150"/>
      <c r="N616" s="414"/>
      <c r="O616" s="150"/>
      <c r="P616" s="150"/>
      <c r="Q616" s="47"/>
      <c r="R616" s="150"/>
      <c r="T616" s="150"/>
      <c r="U616" s="685"/>
      <c r="V616" s="685"/>
      <c r="W616" s="150"/>
      <c r="X616" s="150"/>
      <c r="Y616" s="150"/>
      <c r="AA616" s="150"/>
      <c r="AB616" s="150"/>
      <c r="AC616" s="150"/>
      <c r="AD616" s="420"/>
      <c r="AF616" s="47"/>
      <c r="AG616" s="47"/>
      <c r="AI616" s="258"/>
    </row>
    <row r="617" spans="1:35" ht="15" customHeight="1" x14ac:dyDescent="0.25">
      <c r="A617" s="47"/>
      <c r="B617" s="680"/>
      <c r="C617" s="47"/>
      <c r="D617" s="47"/>
      <c r="E617" s="47"/>
      <c r="F617" s="47"/>
      <c r="G617" s="47"/>
      <c r="H617" s="47"/>
      <c r="I617" s="414"/>
      <c r="J617" s="150"/>
      <c r="K617" s="150"/>
      <c r="L617" s="150"/>
      <c r="M617" s="150"/>
      <c r="N617" s="414"/>
      <c r="O617" s="150"/>
      <c r="P617" s="150"/>
      <c r="Q617" s="47"/>
      <c r="R617" s="150"/>
      <c r="T617" s="150"/>
      <c r="U617" s="685"/>
      <c r="V617" s="685"/>
      <c r="W617" s="150"/>
      <c r="X617" s="150"/>
      <c r="Y617" s="150"/>
      <c r="AA617" s="150"/>
      <c r="AB617" s="150"/>
      <c r="AC617" s="150"/>
      <c r="AD617" s="420"/>
      <c r="AF617" s="47"/>
      <c r="AG617" s="47"/>
      <c r="AI617" s="258"/>
    </row>
    <row r="618" spans="1:35" ht="15" customHeight="1" x14ac:dyDescent="0.25">
      <c r="A618" s="47"/>
      <c r="B618" s="680"/>
      <c r="C618" s="47"/>
      <c r="D618" s="47"/>
      <c r="E618" s="47"/>
      <c r="F618" s="47"/>
      <c r="G618" s="47"/>
      <c r="H618" s="47"/>
      <c r="I618" s="414"/>
      <c r="J618" s="150"/>
      <c r="K618" s="150"/>
      <c r="L618" s="150"/>
      <c r="M618" s="150"/>
      <c r="N618" s="414"/>
      <c r="O618" s="150"/>
      <c r="P618" s="150"/>
      <c r="Q618" s="47"/>
      <c r="R618" s="150"/>
      <c r="T618" s="150"/>
      <c r="U618" s="685"/>
      <c r="V618" s="685"/>
      <c r="W618" s="150"/>
      <c r="X618" s="150"/>
      <c r="Y618" s="150"/>
      <c r="AA618" s="150"/>
      <c r="AB618" s="150"/>
      <c r="AC618" s="150"/>
      <c r="AD618" s="420"/>
      <c r="AF618" s="47"/>
      <c r="AG618" s="47"/>
      <c r="AI618" s="258"/>
    </row>
    <row r="619" spans="1:35" ht="15" customHeight="1" x14ac:dyDescent="0.25">
      <c r="A619" s="47"/>
      <c r="B619" s="680"/>
      <c r="C619" s="47"/>
      <c r="D619" s="47"/>
      <c r="E619" s="47"/>
      <c r="F619" s="47"/>
      <c r="G619" s="47"/>
      <c r="H619" s="47"/>
      <c r="I619" s="414"/>
      <c r="J619" s="150"/>
      <c r="K619" s="150"/>
      <c r="L619" s="150"/>
      <c r="M619" s="150"/>
      <c r="N619" s="414"/>
      <c r="O619" s="150"/>
      <c r="P619" s="150"/>
      <c r="Q619" s="47"/>
      <c r="R619" s="150"/>
      <c r="T619" s="150"/>
      <c r="U619" s="685"/>
      <c r="V619" s="685"/>
      <c r="W619" s="150"/>
      <c r="X619" s="150"/>
      <c r="Y619" s="150"/>
      <c r="AA619" s="150"/>
      <c r="AB619" s="150"/>
      <c r="AC619" s="150"/>
      <c r="AD619" s="420"/>
      <c r="AF619" s="47"/>
      <c r="AG619" s="47"/>
      <c r="AI619" s="258"/>
    </row>
    <row r="620" spans="1:35" ht="15" customHeight="1" x14ac:dyDescent="0.25">
      <c r="A620" s="47"/>
      <c r="B620" s="680"/>
      <c r="C620" s="47"/>
      <c r="D620" s="47"/>
      <c r="E620" s="47"/>
      <c r="F620" s="47"/>
      <c r="G620" s="47"/>
      <c r="H620" s="47"/>
      <c r="I620" s="414"/>
      <c r="J620" s="150"/>
      <c r="K620" s="150"/>
      <c r="L620" s="150"/>
      <c r="M620" s="150"/>
      <c r="N620" s="414"/>
      <c r="O620" s="150"/>
      <c r="P620" s="150"/>
      <c r="Q620" s="47"/>
      <c r="R620" s="150"/>
      <c r="T620" s="150"/>
      <c r="U620" s="685"/>
      <c r="V620" s="685"/>
      <c r="W620" s="150"/>
      <c r="X620" s="150"/>
      <c r="Y620" s="150"/>
      <c r="AA620" s="150"/>
      <c r="AB620" s="150"/>
      <c r="AC620" s="150"/>
      <c r="AD620" s="420"/>
      <c r="AF620" s="47"/>
      <c r="AG620" s="47"/>
      <c r="AI620" s="258"/>
    </row>
    <row r="621" spans="1:35" ht="15" customHeight="1" x14ac:dyDescent="0.25">
      <c r="A621" s="47"/>
      <c r="B621" s="680"/>
      <c r="C621" s="47"/>
      <c r="D621" s="47"/>
      <c r="E621" s="47"/>
      <c r="F621" s="47"/>
      <c r="G621" s="47"/>
      <c r="H621" s="47"/>
      <c r="I621" s="414"/>
      <c r="J621" s="150"/>
      <c r="K621" s="150"/>
      <c r="L621" s="150"/>
      <c r="M621" s="150"/>
      <c r="N621" s="414"/>
      <c r="O621" s="150"/>
      <c r="P621" s="150"/>
      <c r="Q621" s="47"/>
      <c r="R621" s="150"/>
      <c r="T621" s="150"/>
      <c r="U621" s="685"/>
      <c r="V621" s="685"/>
      <c r="W621" s="150"/>
      <c r="X621" s="150"/>
      <c r="Y621" s="150"/>
      <c r="AA621" s="150"/>
      <c r="AB621" s="150"/>
      <c r="AC621" s="150"/>
      <c r="AD621" s="420"/>
      <c r="AF621" s="47"/>
      <c r="AG621" s="47"/>
      <c r="AI621" s="258"/>
    </row>
    <row r="622" spans="1:35" ht="15" customHeight="1" x14ac:dyDescent="0.25">
      <c r="A622" s="47"/>
      <c r="B622" s="680"/>
      <c r="C622" s="47"/>
      <c r="D622" s="47"/>
      <c r="E622" s="47"/>
      <c r="F622" s="47"/>
      <c r="G622" s="47"/>
      <c r="H622" s="47"/>
      <c r="I622" s="414"/>
      <c r="J622" s="150"/>
      <c r="K622" s="150"/>
      <c r="L622" s="150"/>
      <c r="M622" s="150"/>
      <c r="N622" s="414"/>
      <c r="O622" s="150"/>
      <c r="P622" s="150"/>
      <c r="Q622" s="47"/>
      <c r="R622" s="150"/>
      <c r="T622" s="150"/>
      <c r="U622" s="685"/>
      <c r="V622" s="685"/>
      <c r="W622" s="150"/>
      <c r="X622" s="150"/>
      <c r="Y622" s="150"/>
      <c r="AA622" s="150"/>
      <c r="AB622" s="150"/>
      <c r="AC622" s="150"/>
      <c r="AD622" s="420"/>
      <c r="AF622" s="47"/>
      <c r="AG622" s="47"/>
      <c r="AI622" s="258"/>
    </row>
    <row r="623" spans="1:35" ht="15" customHeight="1" x14ac:dyDescent="0.25">
      <c r="A623" s="47"/>
      <c r="B623" s="680"/>
      <c r="C623" s="47"/>
      <c r="D623" s="47"/>
      <c r="E623" s="47"/>
      <c r="F623" s="47"/>
      <c r="G623" s="47"/>
      <c r="H623" s="47"/>
      <c r="I623" s="414"/>
      <c r="J623" s="150"/>
      <c r="K623" s="150"/>
      <c r="L623" s="150"/>
      <c r="M623" s="150"/>
      <c r="N623" s="414"/>
      <c r="O623" s="150"/>
      <c r="P623" s="150"/>
      <c r="Q623" s="47"/>
      <c r="R623" s="150"/>
      <c r="T623" s="150"/>
      <c r="U623" s="685"/>
      <c r="V623" s="685"/>
      <c r="W623" s="150"/>
      <c r="X623" s="150"/>
      <c r="Y623" s="150"/>
      <c r="AA623" s="150"/>
      <c r="AB623" s="150"/>
      <c r="AC623" s="150"/>
      <c r="AD623" s="420"/>
      <c r="AF623" s="47"/>
      <c r="AG623" s="47"/>
      <c r="AI623" s="258"/>
    </row>
    <row r="624" spans="1:35" ht="15" customHeight="1" x14ac:dyDescent="0.25">
      <c r="A624" s="47"/>
      <c r="B624" s="680"/>
      <c r="C624" s="47"/>
      <c r="D624" s="47"/>
      <c r="E624" s="47"/>
      <c r="F624" s="47"/>
      <c r="G624" s="47"/>
      <c r="H624" s="47"/>
      <c r="I624" s="414"/>
      <c r="J624" s="150"/>
      <c r="K624" s="150"/>
      <c r="L624" s="150"/>
      <c r="M624" s="150"/>
      <c r="N624" s="414"/>
      <c r="O624" s="150"/>
      <c r="P624" s="150"/>
      <c r="Q624" s="47"/>
      <c r="R624" s="150"/>
      <c r="T624" s="150"/>
      <c r="U624" s="685"/>
      <c r="V624" s="685"/>
      <c r="W624" s="150"/>
      <c r="X624" s="150"/>
      <c r="Y624" s="150"/>
      <c r="AA624" s="150"/>
      <c r="AB624" s="150"/>
      <c r="AC624" s="150"/>
      <c r="AD624" s="420"/>
      <c r="AF624" s="47"/>
      <c r="AG624" s="47"/>
      <c r="AI624" s="258"/>
    </row>
    <row r="625" spans="1:35" ht="15" customHeight="1" x14ac:dyDescent="0.25">
      <c r="A625" s="47"/>
      <c r="B625" s="680"/>
      <c r="C625" s="47"/>
      <c r="D625" s="47"/>
      <c r="E625" s="47"/>
      <c r="F625" s="47"/>
      <c r="G625" s="47"/>
      <c r="H625" s="47"/>
      <c r="I625" s="414"/>
      <c r="J625" s="150"/>
      <c r="K625" s="150"/>
      <c r="L625" s="150"/>
      <c r="M625" s="150"/>
      <c r="N625" s="414"/>
      <c r="O625" s="150"/>
      <c r="P625" s="150"/>
      <c r="Q625" s="47"/>
      <c r="R625" s="150"/>
      <c r="T625" s="150"/>
      <c r="U625" s="685"/>
      <c r="V625" s="685"/>
      <c r="W625" s="150"/>
      <c r="X625" s="150"/>
      <c r="Y625" s="150"/>
      <c r="AA625" s="150"/>
      <c r="AB625" s="150"/>
      <c r="AC625" s="150"/>
      <c r="AD625" s="420"/>
      <c r="AF625" s="47"/>
      <c r="AG625" s="47"/>
      <c r="AI625" s="258"/>
    </row>
    <row r="626" spans="1:35" ht="15" customHeight="1" x14ac:dyDescent="0.25">
      <c r="A626" s="47"/>
      <c r="B626" s="680"/>
      <c r="C626" s="47"/>
      <c r="D626" s="47"/>
      <c r="E626" s="47"/>
      <c r="F626" s="47"/>
      <c r="G626" s="47"/>
      <c r="H626" s="47"/>
      <c r="I626" s="414"/>
      <c r="J626" s="150"/>
      <c r="K626" s="150"/>
      <c r="L626" s="150"/>
      <c r="M626" s="150"/>
      <c r="N626" s="414"/>
      <c r="O626" s="150"/>
      <c r="P626" s="150"/>
      <c r="Q626" s="47"/>
      <c r="R626" s="150"/>
      <c r="T626" s="150"/>
      <c r="U626" s="685"/>
      <c r="V626" s="685"/>
      <c r="W626" s="150"/>
      <c r="X626" s="150"/>
      <c r="Y626" s="150"/>
      <c r="AA626" s="150"/>
      <c r="AB626" s="150"/>
      <c r="AC626" s="150"/>
      <c r="AD626" s="420"/>
      <c r="AF626" s="47"/>
      <c r="AG626" s="47"/>
      <c r="AI626" s="258"/>
    </row>
    <row r="627" spans="1:35" ht="15" customHeight="1" x14ac:dyDescent="0.25">
      <c r="A627" s="47"/>
      <c r="B627" s="680"/>
      <c r="C627" s="47"/>
      <c r="D627" s="47"/>
      <c r="E627" s="47"/>
      <c r="F627" s="47"/>
      <c r="G627" s="47"/>
      <c r="H627" s="47"/>
      <c r="I627" s="414"/>
      <c r="J627" s="150"/>
      <c r="K627" s="150"/>
      <c r="L627" s="150"/>
      <c r="M627" s="150"/>
      <c r="N627" s="414"/>
      <c r="O627" s="150"/>
      <c r="P627" s="150"/>
      <c r="Q627" s="47"/>
      <c r="R627" s="150"/>
      <c r="T627" s="150"/>
      <c r="U627" s="685"/>
      <c r="V627" s="685"/>
      <c r="W627" s="150"/>
      <c r="X627" s="150"/>
      <c r="Y627" s="150"/>
      <c r="AA627" s="150"/>
      <c r="AB627" s="150"/>
      <c r="AC627" s="150"/>
      <c r="AD627" s="420"/>
      <c r="AF627" s="47"/>
      <c r="AG627" s="47"/>
      <c r="AI627" s="258"/>
    </row>
    <row r="628" spans="1:35" ht="15" customHeight="1" x14ac:dyDescent="0.25">
      <c r="A628" s="47"/>
      <c r="B628" s="680"/>
      <c r="C628" s="47"/>
      <c r="D628" s="47"/>
      <c r="E628" s="47"/>
      <c r="F628" s="47"/>
      <c r="G628" s="47"/>
      <c r="H628" s="47"/>
      <c r="I628" s="414"/>
      <c r="J628" s="150"/>
      <c r="K628" s="150"/>
      <c r="L628" s="150"/>
      <c r="M628" s="150"/>
      <c r="N628" s="414"/>
      <c r="O628" s="150"/>
      <c r="P628" s="150"/>
      <c r="Q628" s="47"/>
      <c r="R628" s="150"/>
      <c r="T628" s="150"/>
      <c r="U628" s="685"/>
      <c r="V628" s="685"/>
      <c r="W628" s="150"/>
      <c r="X628" s="150"/>
      <c r="Y628" s="150"/>
      <c r="AA628" s="150"/>
      <c r="AB628" s="150"/>
      <c r="AC628" s="150"/>
      <c r="AD628" s="420"/>
      <c r="AF628" s="47"/>
      <c r="AG628" s="47"/>
      <c r="AI628" s="258"/>
    </row>
    <row r="629" spans="1:35" ht="15" customHeight="1" x14ac:dyDescent="0.25">
      <c r="A629" s="47"/>
      <c r="B629" s="680"/>
      <c r="C629" s="47"/>
      <c r="D629" s="47"/>
      <c r="E629" s="47"/>
      <c r="F629" s="47"/>
      <c r="G629" s="47"/>
      <c r="H629" s="47"/>
      <c r="I629" s="414"/>
      <c r="J629" s="150"/>
      <c r="K629" s="150"/>
      <c r="L629" s="150"/>
      <c r="M629" s="150"/>
      <c r="N629" s="414"/>
      <c r="O629" s="150"/>
      <c r="P629" s="150"/>
      <c r="Q629" s="47"/>
      <c r="R629" s="150"/>
      <c r="T629" s="150"/>
      <c r="U629" s="685"/>
      <c r="V629" s="685"/>
      <c r="W629" s="150"/>
      <c r="X629" s="150"/>
      <c r="Y629" s="150"/>
      <c r="AA629" s="150"/>
      <c r="AB629" s="150"/>
      <c r="AC629" s="150"/>
      <c r="AD629" s="420"/>
      <c r="AF629" s="47"/>
      <c r="AG629" s="47"/>
      <c r="AI629" s="258"/>
    </row>
    <row r="630" spans="1:35" ht="15" customHeight="1" x14ac:dyDescent="0.25">
      <c r="A630" s="47"/>
      <c r="B630" s="680"/>
      <c r="C630" s="47"/>
      <c r="D630" s="47"/>
      <c r="E630" s="47"/>
      <c r="F630" s="47"/>
      <c r="G630" s="47"/>
      <c r="H630" s="47"/>
      <c r="I630" s="414"/>
      <c r="J630" s="150"/>
      <c r="K630" s="150"/>
      <c r="L630" s="150"/>
      <c r="M630" s="150"/>
      <c r="N630" s="414"/>
      <c r="O630" s="150"/>
      <c r="P630" s="150"/>
      <c r="Q630" s="47"/>
      <c r="R630" s="150"/>
      <c r="T630" s="150"/>
      <c r="U630" s="685"/>
      <c r="V630" s="685"/>
      <c r="W630" s="150"/>
      <c r="X630" s="150"/>
      <c r="Y630" s="150"/>
      <c r="AA630" s="150"/>
      <c r="AB630" s="150"/>
      <c r="AC630" s="150"/>
      <c r="AD630" s="420"/>
      <c r="AF630" s="47"/>
      <c r="AG630" s="47"/>
      <c r="AI630" s="258"/>
    </row>
    <row r="631" spans="1:35" ht="15" customHeight="1" x14ac:dyDescent="0.25">
      <c r="A631" s="47"/>
      <c r="B631" s="680"/>
      <c r="C631" s="47"/>
      <c r="D631" s="47"/>
      <c r="E631" s="47"/>
      <c r="F631" s="47"/>
      <c r="G631" s="47"/>
      <c r="H631" s="47"/>
      <c r="I631" s="414"/>
      <c r="J631" s="150"/>
      <c r="K631" s="150"/>
      <c r="L631" s="150"/>
      <c r="M631" s="150"/>
      <c r="N631" s="414"/>
      <c r="O631" s="150"/>
      <c r="P631" s="150"/>
      <c r="Q631" s="47"/>
      <c r="R631" s="150"/>
      <c r="T631" s="150"/>
      <c r="U631" s="685"/>
      <c r="V631" s="685"/>
      <c r="W631" s="150"/>
      <c r="X631" s="150"/>
      <c r="Y631" s="150"/>
      <c r="AA631" s="150"/>
      <c r="AB631" s="150"/>
      <c r="AC631" s="150"/>
      <c r="AD631" s="420"/>
      <c r="AF631" s="47"/>
      <c r="AG631" s="47"/>
      <c r="AI631" s="258"/>
    </row>
    <row r="632" spans="1:35" ht="15" customHeight="1" x14ac:dyDescent="0.25">
      <c r="A632" s="47"/>
      <c r="B632" s="680"/>
      <c r="C632" s="47"/>
      <c r="D632" s="47"/>
      <c r="E632" s="47"/>
      <c r="F632" s="47"/>
      <c r="G632" s="47"/>
      <c r="H632" s="47"/>
      <c r="I632" s="414"/>
      <c r="J632" s="150"/>
      <c r="K632" s="150"/>
      <c r="L632" s="150"/>
      <c r="M632" s="150"/>
      <c r="N632" s="414"/>
      <c r="O632" s="150"/>
      <c r="P632" s="150"/>
      <c r="Q632" s="47"/>
      <c r="R632" s="150"/>
      <c r="T632" s="150"/>
      <c r="U632" s="685"/>
      <c r="V632" s="685"/>
      <c r="W632" s="150"/>
      <c r="X632" s="150"/>
      <c r="Y632" s="150"/>
      <c r="AA632" s="150"/>
      <c r="AB632" s="150"/>
      <c r="AC632" s="150"/>
      <c r="AD632" s="420"/>
      <c r="AF632" s="47"/>
      <c r="AG632" s="47"/>
      <c r="AI632" s="258"/>
    </row>
    <row r="633" spans="1:35" ht="15" customHeight="1" x14ac:dyDescent="0.25">
      <c r="A633" s="47"/>
      <c r="B633" s="680"/>
      <c r="C633" s="47"/>
      <c r="D633" s="47"/>
      <c r="E633" s="47"/>
      <c r="F633" s="47"/>
      <c r="G633" s="47"/>
      <c r="H633" s="47"/>
      <c r="I633" s="414"/>
      <c r="J633" s="150"/>
      <c r="K633" s="150"/>
      <c r="L633" s="150"/>
      <c r="M633" s="150"/>
      <c r="N633" s="414"/>
      <c r="O633" s="150"/>
      <c r="P633" s="150"/>
      <c r="Q633" s="47"/>
      <c r="R633" s="150"/>
      <c r="T633" s="150"/>
      <c r="U633" s="685"/>
      <c r="V633" s="685"/>
      <c r="W633" s="150"/>
      <c r="X633" s="150"/>
      <c r="Y633" s="150"/>
      <c r="AA633" s="150"/>
      <c r="AB633" s="150"/>
      <c r="AC633" s="150"/>
      <c r="AD633" s="420"/>
      <c r="AF633" s="47"/>
      <c r="AG633" s="47"/>
      <c r="AI633" s="258"/>
    </row>
    <row r="634" spans="1:35" ht="15" customHeight="1" x14ac:dyDescent="0.25">
      <c r="A634" s="47"/>
      <c r="B634" s="680"/>
      <c r="C634" s="47"/>
      <c r="D634" s="47"/>
      <c r="E634" s="47"/>
      <c r="F634" s="47"/>
      <c r="G634" s="47"/>
      <c r="H634" s="47"/>
      <c r="I634" s="414"/>
      <c r="J634" s="150"/>
      <c r="K634" s="150"/>
      <c r="L634" s="150"/>
      <c r="M634" s="150"/>
      <c r="N634" s="414"/>
      <c r="O634" s="150"/>
      <c r="P634" s="150"/>
      <c r="Q634" s="47"/>
      <c r="R634" s="150"/>
      <c r="T634" s="150"/>
      <c r="U634" s="685"/>
      <c r="V634" s="685"/>
      <c r="W634" s="150"/>
      <c r="X634" s="150"/>
      <c r="Y634" s="150"/>
      <c r="AA634" s="150"/>
      <c r="AB634" s="150"/>
      <c r="AC634" s="150"/>
      <c r="AD634" s="420"/>
      <c r="AF634" s="47"/>
      <c r="AG634" s="47"/>
      <c r="AI634" s="258"/>
    </row>
    <row r="635" spans="1:35" ht="15" customHeight="1" x14ac:dyDescent="0.25">
      <c r="A635" s="47"/>
      <c r="B635" s="680"/>
      <c r="C635" s="47"/>
      <c r="D635" s="47"/>
      <c r="E635" s="47"/>
      <c r="F635" s="47"/>
      <c r="G635" s="47"/>
      <c r="H635" s="47"/>
      <c r="I635" s="414"/>
      <c r="J635" s="150"/>
      <c r="K635" s="150"/>
      <c r="L635" s="150"/>
      <c r="M635" s="150"/>
      <c r="N635" s="414"/>
      <c r="O635" s="150"/>
      <c r="P635" s="150"/>
      <c r="Q635" s="47"/>
      <c r="R635" s="150"/>
      <c r="T635" s="150"/>
      <c r="U635" s="685"/>
      <c r="V635" s="685"/>
      <c r="W635" s="150"/>
      <c r="X635" s="150"/>
      <c r="Y635" s="150"/>
      <c r="AA635" s="150"/>
      <c r="AB635" s="150"/>
      <c r="AC635" s="150"/>
      <c r="AD635" s="420"/>
      <c r="AF635" s="47"/>
      <c r="AG635" s="47"/>
      <c r="AI635" s="258"/>
    </row>
    <row r="636" spans="1:35" ht="15" customHeight="1" x14ac:dyDescent="0.25">
      <c r="A636" s="47"/>
      <c r="B636" s="680"/>
      <c r="C636" s="47"/>
      <c r="D636" s="47"/>
      <c r="E636" s="47"/>
      <c r="F636" s="47"/>
      <c r="G636" s="47"/>
      <c r="H636" s="47"/>
      <c r="I636" s="414"/>
      <c r="J636" s="150"/>
      <c r="K636" s="150"/>
      <c r="L636" s="150"/>
      <c r="M636" s="150"/>
      <c r="N636" s="414"/>
      <c r="O636" s="150"/>
      <c r="P636" s="150"/>
      <c r="Q636" s="47"/>
      <c r="R636" s="150"/>
      <c r="T636" s="150"/>
      <c r="U636" s="685"/>
      <c r="V636" s="685"/>
      <c r="W636" s="150"/>
      <c r="X636" s="150"/>
      <c r="Y636" s="150"/>
      <c r="AA636" s="150"/>
      <c r="AB636" s="150"/>
      <c r="AC636" s="150"/>
      <c r="AD636" s="420"/>
      <c r="AF636" s="47"/>
      <c r="AG636" s="47"/>
      <c r="AI636" s="258"/>
    </row>
    <row r="637" spans="1:35" ht="15" customHeight="1" x14ac:dyDescent="0.25">
      <c r="A637" s="47"/>
      <c r="B637" s="680"/>
      <c r="C637" s="47"/>
      <c r="D637" s="47"/>
      <c r="E637" s="47"/>
      <c r="F637" s="47"/>
      <c r="G637" s="47"/>
      <c r="H637" s="47"/>
      <c r="I637" s="414"/>
      <c r="J637" s="150"/>
      <c r="K637" s="150"/>
      <c r="L637" s="150"/>
      <c r="M637" s="150"/>
      <c r="N637" s="414"/>
      <c r="O637" s="150"/>
      <c r="P637" s="150"/>
      <c r="Q637" s="47"/>
      <c r="R637" s="150"/>
      <c r="T637" s="150"/>
      <c r="U637" s="685"/>
      <c r="V637" s="685"/>
      <c r="W637" s="150"/>
      <c r="X637" s="150"/>
      <c r="Y637" s="150"/>
      <c r="AA637" s="150"/>
      <c r="AB637" s="150"/>
      <c r="AC637" s="150"/>
      <c r="AD637" s="420"/>
      <c r="AF637" s="47"/>
      <c r="AG637" s="47"/>
      <c r="AI637" s="258"/>
    </row>
    <row r="638" spans="1:35" ht="15" customHeight="1" x14ac:dyDescent="0.25">
      <c r="A638" s="47"/>
      <c r="B638" s="680"/>
      <c r="C638" s="47"/>
      <c r="D638" s="47"/>
      <c r="E638" s="47"/>
      <c r="F638" s="47"/>
      <c r="G638" s="47"/>
      <c r="H638" s="47"/>
      <c r="I638" s="414"/>
      <c r="J638" s="150"/>
      <c r="K638" s="150"/>
      <c r="L638" s="150"/>
      <c r="M638" s="150"/>
      <c r="N638" s="414"/>
      <c r="O638" s="150"/>
      <c r="P638" s="150"/>
      <c r="Q638" s="47"/>
      <c r="R638" s="150"/>
      <c r="T638" s="150"/>
      <c r="U638" s="685"/>
      <c r="V638" s="685"/>
      <c r="W638" s="150"/>
      <c r="X638" s="150"/>
      <c r="Y638" s="150"/>
      <c r="AA638" s="150"/>
      <c r="AB638" s="150"/>
      <c r="AC638" s="150"/>
      <c r="AD638" s="420"/>
      <c r="AF638" s="47"/>
      <c r="AG638" s="47"/>
      <c r="AI638" s="258"/>
    </row>
    <row r="639" spans="1:35" ht="15" customHeight="1" x14ac:dyDescent="0.25">
      <c r="A639" s="47"/>
      <c r="B639" s="680"/>
      <c r="C639" s="47"/>
      <c r="D639" s="47"/>
      <c r="E639" s="47"/>
      <c r="F639" s="47"/>
      <c r="G639" s="47"/>
      <c r="H639" s="47"/>
      <c r="I639" s="414"/>
      <c r="J639" s="150"/>
      <c r="K639" s="150"/>
      <c r="L639" s="150"/>
      <c r="M639" s="150"/>
      <c r="N639" s="414"/>
      <c r="O639" s="150"/>
      <c r="P639" s="150"/>
      <c r="Q639" s="47"/>
      <c r="R639" s="150"/>
      <c r="T639" s="150"/>
      <c r="U639" s="685"/>
      <c r="V639" s="685"/>
      <c r="W639" s="150"/>
      <c r="X639" s="150"/>
      <c r="Y639" s="150"/>
      <c r="AA639" s="150"/>
      <c r="AB639" s="150"/>
      <c r="AC639" s="150"/>
      <c r="AD639" s="420"/>
      <c r="AF639" s="47"/>
      <c r="AG639" s="47"/>
      <c r="AI639" s="258"/>
    </row>
    <row r="640" spans="1:35" ht="15" customHeight="1" x14ac:dyDescent="0.25">
      <c r="A640" s="47"/>
      <c r="B640" s="680"/>
      <c r="C640" s="47"/>
      <c r="D640" s="47"/>
      <c r="E640" s="47"/>
      <c r="F640" s="47"/>
      <c r="G640" s="47"/>
      <c r="H640" s="47"/>
      <c r="I640" s="414"/>
      <c r="J640" s="150"/>
      <c r="K640" s="150"/>
      <c r="L640" s="150"/>
      <c r="M640" s="150"/>
      <c r="N640" s="414"/>
      <c r="O640" s="150"/>
      <c r="P640" s="150"/>
      <c r="Q640" s="47"/>
      <c r="R640" s="150"/>
      <c r="T640" s="150"/>
      <c r="U640" s="685"/>
      <c r="V640" s="685"/>
      <c r="W640" s="150"/>
      <c r="X640" s="150"/>
      <c r="Y640" s="150"/>
      <c r="AA640" s="150"/>
      <c r="AB640" s="150"/>
      <c r="AC640" s="150"/>
      <c r="AD640" s="420"/>
      <c r="AF640" s="47"/>
      <c r="AG640" s="47"/>
      <c r="AI640" s="258"/>
    </row>
    <row r="641" spans="1:35" ht="15" customHeight="1" x14ac:dyDescent="0.25">
      <c r="A641" s="47"/>
      <c r="B641" s="680"/>
      <c r="C641" s="47"/>
      <c r="D641" s="47"/>
      <c r="E641" s="47"/>
      <c r="F641" s="47"/>
      <c r="G641" s="47"/>
      <c r="H641" s="47"/>
      <c r="I641" s="414"/>
      <c r="J641" s="150"/>
      <c r="K641" s="150"/>
      <c r="L641" s="150"/>
      <c r="M641" s="150"/>
      <c r="N641" s="414"/>
      <c r="O641" s="150"/>
      <c r="P641" s="150"/>
      <c r="Q641" s="47"/>
      <c r="R641" s="150"/>
      <c r="T641" s="150"/>
      <c r="U641" s="685"/>
      <c r="V641" s="685"/>
      <c r="W641" s="150"/>
      <c r="X641" s="150"/>
      <c r="Y641" s="150"/>
      <c r="AA641" s="150"/>
      <c r="AB641" s="150"/>
      <c r="AC641" s="150"/>
      <c r="AD641" s="420"/>
      <c r="AF641" s="47"/>
      <c r="AG641" s="47"/>
      <c r="AI641" s="258"/>
    </row>
    <row r="642" spans="1:35" ht="15" customHeight="1" x14ac:dyDescent="0.25">
      <c r="A642" s="47"/>
      <c r="B642" s="680"/>
      <c r="C642" s="47"/>
      <c r="D642" s="47"/>
      <c r="E642" s="47"/>
      <c r="F642" s="47"/>
      <c r="G642" s="47"/>
      <c r="H642" s="47"/>
      <c r="I642" s="414"/>
      <c r="J642" s="150"/>
      <c r="K642" s="150"/>
      <c r="L642" s="150"/>
      <c r="M642" s="150"/>
      <c r="N642" s="414"/>
      <c r="O642" s="150"/>
      <c r="P642" s="150"/>
      <c r="Q642" s="47"/>
      <c r="R642" s="150"/>
      <c r="T642" s="150"/>
      <c r="U642" s="685"/>
      <c r="V642" s="685"/>
      <c r="W642" s="150"/>
      <c r="X642" s="150"/>
      <c r="Y642" s="150"/>
      <c r="AA642" s="150"/>
      <c r="AB642" s="150"/>
      <c r="AC642" s="150"/>
      <c r="AD642" s="420"/>
      <c r="AF642" s="47"/>
      <c r="AG642" s="47"/>
      <c r="AI642" s="258"/>
    </row>
    <row r="643" spans="1:35" ht="15" customHeight="1" x14ac:dyDescent="0.25">
      <c r="A643" s="47"/>
      <c r="B643" s="680"/>
      <c r="C643" s="47"/>
      <c r="D643" s="47"/>
      <c r="E643" s="47"/>
      <c r="F643" s="47"/>
      <c r="G643" s="47"/>
      <c r="H643" s="47"/>
      <c r="I643" s="414"/>
      <c r="J643" s="150"/>
      <c r="K643" s="150"/>
      <c r="L643" s="150"/>
      <c r="M643" s="150"/>
      <c r="N643" s="414"/>
      <c r="O643" s="150"/>
      <c r="P643" s="150"/>
      <c r="Q643" s="47"/>
      <c r="R643" s="150"/>
      <c r="T643" s="150"/>
      <c r="U643" s="685"/>
      <c r="V643" s="685"/>
      <c r="W643" s="150"/>
      <c r="X643" s="150"/>
      <c r="Y643" s="150"/>
      <c r="AA643" s="150"/>
      <c r="AB643" s="150"/>
      <c r="AC643" s="150"/>
      <c r="AD643" s="420"/>
      <c r="AF643" s="47"/>
      <c r="AG643" s="47"/>
      <c r="AI643" s="258"/>
    </row>
    <row r="644" spans="1:35" ht="15" customHeight="1" x14ac:dyDescent="0.25">
      <c r="A644" s="47"/>
      <c r="B644" s="680"/>
      <c r="C644" s="47"/>
      <c r="D644" s="47"/>
      <c r="E644" s="47"/>
      <c r="F644" s="47"/>
      <c r="G644" s="47"/>
      <c r="H644" s="47"/>
      <c r="I644" s="414"/>
      <c r="J644" s="150"/>
      <c r="K644" s="150"/>
      <c r="L644" s="150"/>
      <c r="M644" s="150"/>
      <c r="N644" s="414"/>
      <c r="O644" s="150"/>
      <c r="P644" s="150"/>
      <c r="Q644" s="47"/>
      <c r="R644" s="150"/>
      <c r="T644" s="150"/>
      <c r="U644" s="685"/>
      <c r="V644" s="685"/>
      <c r="W644" s="150"/>
      <c r="X644" s="150"/>
      <c r="Y644" s="150"/>
      <c r="AA644" s="150"/>
      <c r="AB644" s="150"/>
      <c r="AC644" s="150"/>
      <c r="AD644" s="420"/>
      <c r="AF644" s="47"/>
      <c r="AG644" s="47"/>
      <c r="AI644" s="258"/>
    </row>
    <row r="645" spans="1:35" ht="15" customHeight="1" x14ac:dyDescent="0.25">
      <c r="A645" s="47"/>
      <c r="B645" s="680"/>
      <c r="C645" s="47"/>
      <c r="D645" s="47"/>
      <c r="E645" s="47"/>
      <c r="F645" s="47"/>
      <c r="G645" s="47"/>
      <c r="H645" s="47"/>
      <c r="I645" s="414"/>
      <c r="J645" s="150"/>
      <c r="K645" s="150"/>
      <c r="L645" s="150"/>
      <c r="M645" s="150"/>
      <c r="N645" s="414"/>
      <c r="O645" s="150"/>
      <c r="P645" s="150"/>
      <c r="Q645" s="47"/>
      <c r="R645" s="150"/>
      <c r="T645" s="150"/>
      <c r="U645" s="685"/>
      <c r="V645" s="685"/>
      <c r="W645" s="150"/>
      <c r="X645" s="150"/>
      <c r="Y645" s="150"/>
      <c r="AA645" s="150"/>
      <c r="AB645" s="150"/>
      <c r="AC645" s="150"/>
      <c r="AD645" s="420"/>
      <c r="AF645" s="47"/>
      <c r="AG645" s="47"/>
      <c r="AI645" s="258"/>
    </row>
    <row r="646" spans="1:35" ht="15" customHeight="1" x14ac:dyDescent="0.25">
      <c r="A646" s="47"/>
      <c r="B646" s="680"/>
      <c r="C646" s="47"/>
      <c r="D646" s="47"/>
      <c r="E646" s="47"/>
      <c r="F646" s="47"/>
      <c r="G646" s="47"/>
      <c r="H646" s="47"/>
      <c r="I646" s="414"/>
      <c r="J646" s="150"/>
      <c r="K646" s="150"/>
      <c r="L646" s="150"/>
      <c r="M646" s="150"/>
      <c r="N646" s="414"/>
      <c r="O646" s="150"/>
      <c r="P646" s="150"/>
      <c r="Q646" s="47"/>
      <c r="R646" s="150"/>
      <c r="T646" s="150"/>
      <c r="U646" s="685"/>
      <c r="V646" s="685"/>
      <c r="W646" s="150"/>
      <c r="X646" s="150"/>
      <c r="Y646" s="150"/>
      <c r="AA646" s="150"/>
      <c r="AB646" s="150"/>
      <c r="AC646" s="150"/>
      <c r="AD646" s="420"/>
      <c r="AF646" s="47"/>
      <c r="AG646" s="47"/>
      <c r="AI646" s="258"/>
    </row>
    <row r="647" spans="1:35" ht="15" customHeight="1" x14ac:dyDescent="0.25">
      <c r="A647" s="47"/>
      <c r="B647" s="680"/>
      <c r="C647" s="47"/>
      <c r="D647" s="47"/>
      <c r="E647" s="47"/>
      <c r="F647" s="47"/>
      <c r="G647" s="47"/>
      <c r="H647" s="47"/>
      <c r="I647" s="414"/>
      <c r="J647" s="150"/>
      <c r="K647" s="150"/>
      <c r="L647" s="150"/>
      <c r="M647" s="150"/>
      <c r="N647" s="414"/>
      <c r="O647" s="150"/>
      <c r="P647" s="150"/>
      <c r="Q647" s="47"/>
      <c r="R647" s="150"/>
      <c r="T647" s="150"/>
      <c r="U647" s="685"/>
      <c r="V647" s="685"/>
      <c r="W647" s="150"/>
      <c r="X647" s="150"/>
      <c r="Y647" s="150"/>
      <c r="AA647" s="150"/>
      <c r="AB647" s="150"/>
      <c r="AC647" s="150"/>
      <c r="AD647" s="420"/>
      <c r="AF647" s="47"/>
      <c r="AG647" s="47"/>
      <c r="AI647" s="258"/>
    </row>
    <row r="648" spans="1:35" ht="15" customHeight="1" x14ac:dyDescent="0.25">
      <c r="A648" s="47"/>
      <c r="B648" s="680"/>
      <c r="C648" s="47"/>
      <c r="D648" s="47"/>
      <c r="E648" s="47"/>
      <c r="F648" s="47"/>
      <c r="G648" s="47"/>
      <c r="H648" s="47"/>
      <c r="I648" s="414"/>
      <c r="J648" s="150"/>
      <c r="K648" s="150"/>
      <c r="L648" s="150"/>
      <c r="M648" s="150"/>
      <c r="N648" s="414"/>
      <c r="O648" s="150"/>
      <c r="P648" s="150"/>
      <c r="Q648" s="47"/>
      <c r="R648" s="150"/>
      <c r="T648" s="150"/>
      <c r="U648" s="685"/>
      <c r="V648" s="685"/>
      <c r="W648" s="150"/>
      <c r="X648" s="150"/>
      <c r="Y648" s="150"/>
      <c r="AA648" s="150"/>
      <c r="AB648" s="150"/>
      <c r="AC648" s="150"/>
      <c r="AD648" s="420"/>
      <c r="AF648" s="47"/>
      <c r="AG648" s="47"/>
      <c r="AI648" s="258"/>
    </row>
    <row r="649" spans="1:35" ht="15" customHeight="1" x14ac:dyDescent="0.25">
      <c r="A649" s="47"/>
      <c r="B649" s="680"/>
      <c r="C649" s="47"/>
      <c r="D649" s="47"/>
      <c r="E649" s="47"/>
      <c r="F649" s="47"/>
      <c r="G649" s="47"/>
      <c r="H649" s="47"/>
      <c r="I649" s="414"/>
      <c r="J649" s="150"/>
      <c r="K649" s="150"/>
      <c r="L649" s="150"/>
      <c r="M649" s="150"/>
      <c r="N649" s="414"/>
      <c r="O649" s="150"/>
      <c r="P649" s="150"/>
      <c r="Q649" s="47"/>
      <c r="R649" s="150"/>
      <c r="T649" s="150"/>
      <c r="U649" s="685"/>
      <c r="V649" s="685"/>
      <c r="W649" s="150"/>
      <c r="X649" s="150"/>
      <c r="Y649" s="150"/>
      <c r="AA649" s="150"/>
      <c r="AB649" s="150"/>
      <c r="AC649" s="150"/>
      <c r="AD649" s="420"/>
      <c r="AF649" s="47"/>
      <c r="AG649" s="47"/>
      <c r="AI649" s="258"/>
    </row>
    <row r="650" spans="1:35" ht="15" customHeight="1" x14ac:dyDescent="0.25">
      <c r="A650" s="47"/>
      <c r="B650" s="680"/>
      <c r="C650" s="47"/>
      <c r="D650" s="47"/>
      <c r="E650" s="47"/>
      <c r="F650" s="47"/>
      <c r="G650" s="47"/>
      <c r="H650" s="47"/>
      <c r="I650" s="414"/>
      <c r="J650" s="150"/>
      <c r="K650" s="150"/>
      <c r="L650" s="150"/>
      <c r="M650" s="150"/>
      <c r="N650" s="414"/>
      <c r="O650" s="150"/>
      <c r="P650" s="150"/>
      <c r="Q650" s="47"/>
      <c r="R650" s="150"/>
      <c r="T650" s="150"/>
      <c r="U650" s="685"/>
      <c r="V650" s="685"/>
      <c r="W650" s="150"/>
      <c r="X650" s="150"/>
      <c r="Y650" s="150"/>
      <c r="AA650" s="150"/>
      <c r="AB650" s="150"/>
      <c r="AC650" s="150"/>
      <c r="AD650" s="420"/>
      <c r="AF650" s="47"/>
      <c r="AG650" s="47"/>
      <c r="AI650" s="258"/>
    </row>
    <row r="651" spans="1:35" ht="15" customHeight="1" x14ac:dyDescent="0.25">
      <c r="A651" s="47"/>
      <c r="B651" s="680"/>
      <c r="C651" s="47"/>
      <c r="D651" s="47"/>
      <c r="E651" s="47"/>
      <c r="F651" s="47"/>
      <c r="G651" s="47"/>
      <c r="H651" s="47"/>
      <c r="I651" s="414"/>
      <c r="J651" s="150"/>
      <c r="K651" s="150"/>
      <c r="L651" s="150"/>
      <c r="M651" s="150"/>
      <c r="N651" s="414"/>
      <c r="O651" s="150"/>
      <c r="P651" s="150"/>
      <c r="Q651" s="47"/>
      <c r="R651" s="150"/>
      <c r="T651" s="150"/>
      <c r="U651" s="685"/>
      <c r="V651" s="685"/>
      <c r="W651" s="150"/>
      <c r="X651" s="150"/>
      <c r="Y651" s="150"/>
      <c r="AA651" s="150"/>
      <c r="AB651" s="150"/>
      <c r="AC651" s="150"/>
      <c r="AD651" s="420"/>
      <c r="AF651" s="47"/>
      <c r="AG651" s="47"/>
      <c r="AI651" s="258"/>
    </row>
    <row r="652" spans="1:35" ht="15" customHeight="1" x14ac:dyDescent="0.25">
      <c r="A652" s="47"/>
      <c r="B652" s="680"/>
      <c r="C652" s="47"/>
      <c r="D652" s="47"/>
      <c r="E652" s="47"/>
      <c r="F652" s="47"/>
      <c r="G652" s="47"/>
      <c r="H652" s="47"/>
      <c r="I652" s="414"/>
      <c r="J652" s="150"/>
      <c r="K652" s="150"/>
      <c r="L652" s="150"/>
      <c r="M652" s="150"/>
      <c r="N652" s="414"/>
      <c r="O652" s="150"/>
      <c r="P652" s="150"/>
      <c r="Q652" s="47"/>
      <c r="R652" s="150"/>
      <c r="T652" s="150"/>
      <c r="U652" s="685"/>
      <c r="V652" s="685"/>
      <c r="W652" s="150"/>
      <c r="X652" s="150"/>
      <c r="Y652" s="150"/>
      <c r="AA652" s="150"/>
      <c r="AB652" s="150"/>
      <c r="AC652" s="150"/>
      <c r="AD652" s="420"/>
      <c r="AF652" s="47"/>
      <c r="AG652" s="47"/>
      <c r="AI652" s="258"/>
    </row>
    <row r="653" spans="1:35" ht="15" customHeight="1" x14ac:dyDescent="0.25">
      <c r="A653" s="47"/>
      <c r="B653" s="680"/>
      <c r="C653" s="47"/>
      <c r="D653" s="47"/>
      <c r="E653" s="47"/>
      <c r="F653" s="47"/>
      <c r="G653" s="47"/>
      <c r="H653" s="47"/>
      <c r="I653" s="414"/>
      <c r="J653" s="150"/>
      <c r="K653" s="150"/>
      <c r="L653" s="150"/>
      <c r="M653" s="150"/>
      <c r="N653" s="414"/>
      <c r="O653" s="150"/>
      <c r="P653" s="150"/>
      <c r="Q653" s="47"/>
      <c r="R653" s="150"/>
      <c r="T653" s="150"/>
      <c r="U653" s="685"/>
      <c r="V653" s="685"/>
      <c r="W653" s="150"/>
      <c r="X653" s="150"/>
      <c r="Y653" s="150"/>
      <c r="AA653" s="150"/>
      <c r="AB653" s="150"/>
      <c r="AC653" s="150"/>
      <c r="AD653" s="420"/>
      <c r="AF653" s="47"/>
      <c r="AG653" s="47"/>
      <c r="AI653" s="258"/>
    </row>
    <row r="654" spans="1:35" ht="15" customHeight="1" x14ac:dyDescent="0.25">
      <c r="A654" s="47"/>
      <c r="B654" s="680"/>
      <c r="C654" s="47"/>
      <c r="D654" s="47"/>
      <c r="E654" s="47"/>
      <c r="F654" s="47"/>
      <c r="G654" s="47"/>
      <c r="H654" s="47"/>
      <c r="I654" s="414"/>
      <c r="J654" s="150"/>
      <c r="K654" s="150"/>
      <c r="L654" s="150"/>
      <c r="M654" s="150"/>
      <c r="N654" s="414"/>
      <c r="O654" s="150"/>
      <c r="P654" s="150"/>
      <c r="Q654" s="47"/>
      <c r="R654" s="150"/>
      <c r="T654" s="150"/>
      <c r="U654" s="685"/>
      <c r="V654" s="685"/>
      <c r="W654" s="150"/>
      <c r="X654" s="150"/>
      <c r="Y654" s="150"/>
      <c r="AA654" s="150"/>
      <c r="AB654" s="150"/>
      <c r="AC654" s="150"/>
      <c r="AD654" s="420"/>
      <c r="AF654" s="47"/>
      <c r="AG654" s="47"/>
      <c r="AI654" s="258"/>
    </row>
    <row r="655" spans="1:35" ht="15" customHeight="1" x14ac:dyDescent="0.25">
      <c r="A655" s="47"/>
      <c r="B655" s="680"/>
      <c r="C655" s="47"/>
      <c r="D655" s="47"/>
      <c r="E655" s="47"/>
      <c r="F655" s="47"/>
      <c r="G655" s="47"/>
      <c r="H655" s="47"/>
      <c r="I655" s="414"/>
      <c r="J655" s="150"/>
      <c r="K655" s="150"/>
      <c r="L655" s="150"/>
      <c r="M655" s="150"/>
      <c r="N655" s="414"/>
      <c r="O655" s="150"/>
      <c r="P655" s="150"/>
      <c r="Q655" s="47"/>
      <c r="R655" s="150"/>
      <c r="T655" s="150"/>
      <c r="U655" s="685"/>
      <c r="V655" s="685"/>
      <c r="W655" s="150"/>
      <c r="X655" s="150"/>
      <c r="Y655" s="150"/>
      <c r="AA655" s="150"/>
      <c r="AB655" s="150"/>
      <c r="AC655" s="150"/>
      <c r="AD655" s="420"/>
      <c r="AF655" s="47"/>
      <c r="AG655" s="47"/>
      <c r="AI655" s="258"/>
    </row>
    <row r="656" spans="1:35" ht="15" customHeight="1" x14ac:dyDescent="0.25">
      <c r="A656" s="47"/>
      <c r="B656" s="680"/>
      <c r="C656" s="47"/>
      <c r="D656" s="47"/>
      <c r="E656" s="47"/>
      <c r="F656" s="47"/>
      <c r="G656" s="47"/>
      <c r="H656" s="47"/>
      <c r="I656" s="414"/>
      <c r="J656" s="150"/>
      <c r="K656" s="150"/>
      <c r="L656" s="150"/>
      <c r="M656" s="150"/>
      <c r="N656" s="414"/>
      <c r="O656" s="150"/>
      <c r="P656" s="150"/>
      <c r="Q656" s="47"/>
      <c r="R656" s="150"/>
      <c r="T656" s="150"/>
      <c r="U656" s="685"/>
      <c r="V656" s="685"/>
      <c r="W656" s="150"/>
      <c r="X656" s="150"/>
      <c r="Y656" s="150"/>
      <c r="AA656" s="150"/>
      <c r="AB656" s="150"/>
      <c r="AC656" s="150"/>
      <c r="AD656" s="420"/>
      <c r="AF656" s="47"/>
      <c r="AG656" s="47"/>
      <c r="AI656" s="258"/>
    </row>
    <row r="657" spans="1:35" ht="15" customHeight="1" x14ac:dyDescent="0.25">
      <c r="A657" s="47"/>
      <c r="B657" s="680"/>
      <c r="C657" s="47"/>
      <c r="D657" s="47"/>
      <c r="E657" s="47"/>
      <c r="F657" s="47"/>
      <c r="G657" s="47"/>
      <c r="H657" s="47"/>
      <c r="I657" s="414"/>
      <c r="J657" s="150"/>
      <c r="K657" s="150"/>
      <c r="L657" s="150"/>
      <c r="M657" s="150"/>
      <c r="N657" s="414"/>
      <c r="O657" s="150"/>
      <c r="P657" s="150"/>
      <c r="Q657" s="47"/>
      <c r="R657" s="150"/>
      <c r="T657" s="150"/>
      <c r="U657" s="685"/>
      <c r="V657" s="685"/>
      <c r="W657" s="150"/>
      <c r="X657" s="150"/>
      <c r="Y657" s="150"/>
      <c r="AA657" s="150"/>
      <c r="AB657" s="150"/>
      <c r="AC657" s="150"/>
      <c r="AD657" s="420"/>
      <c r="AF657" s="47"/>
      <c r="AG657" s="47"/>
      <c r="AI657" s="258"/>
    </row>
    <row r="658" spans="1:35" ht="15" customHeight="1" x14ac:dyDescent="0.25">
      <c r="A658" s="47"/>
      <c r="B658" s="680"/>
      <c r="C658" s="47"/>
      <c r="D658" s="47"/>
      <c r="E658" s="47"/>
      <c r="F658" s="47"/>
      <c r="G658" s="47"/>
      <c r="H658" s="47"/>
      <c r="I658" s="414"/>
      <c r="J658" s="150"/>
      <c r="K658" s="150"/>
      <c r="L658" s="150"/>
      <c r="M658" s="150"/>
      <c r="N658" s="414"/>
      <c r="O658" s="150"/>
      <c r="P658" s="150"/>
      <c r="Q658" s="47"/>
      <c r="R658" s="150"/>
      <c r="T658" s="150"/>
      <c r="U658" s="685"/>
      <c r="V658" s="685"/>
      <c r="W658" s="150"/>
      <c r="X658" s="150"/>
      <c r="Y658" s="150"/>
      <c r="AA658" s="150"/>
      <c r="AB658" s="150"/>
      <c r="AC658" s="150"/>
      <c r="AD658" s="420"/>
      <c r="AF658" s="47"/>
      <c r="AG658" s="47"/>
      <c r="AI658" s="258"/>
    </row>
    <row r="659" spans="1:35" ht="15" customHeight="1" x14ac:dyDescent="0.25">
      <c r="A659" s="47"/>
      <c r="B659" s="680"/>
      <c r="C659" s="47"/>
      <c r="D659" s="47"/>
      <c r="E659" s="47"/>
      <c r="F659" s="47"/>
      <c r="G659" s="47"/>
      <c r="H659" s="47"/>
      <c r="I659" s="414"/>
      <c r="J659" s="150"/>
      <c r="K659" s="150"/>
      <c r="L659" s="150"/>
      <c r="M659" s="150"/>
      <c r="N659" s="414"/>
      <c r="O659" s="150"/>
      <c r="P659" s="150"/>
      <c r="Q659" s="47"/>
      <c r="R659" s="150"/>
      <c r="T659" s="150"/>
      <c r="U659" s="685"/>
      <c r="V659" s="685"/>
      <c r="W659" s="150"/>
      <c r="X659" s="150"/>
      <c r="Y659" s="150"/>
      <c r="AA659" s="150"/>
      <c r="AB659" s="150"/>
      <c r="AC659" s="150"/>
      <c r="AD659" s="420"/>
      <c r="AF659" s="47"/>
      <c r="AG659" s="47"/>
      <c r="AI659" s="258"/>
    </row>
    <row r="660" spans="1:35" ht="15" customHeight="1" x14ac:dyDescent="0.25">
      <c r="A660" s="47"/>
      <c r="B660" s="680"/>
      <c r="C660" s="47"/>
      <c r="D660" s="47"/>
      <c r="E660" s="47"/>
      <c r="F660" s="47"/>
      <c r="G660" s="47"/>
      <c r="H660" s="47"/>
      <c r="I660" s="414"/>
      <c r="J660" s="150"/>
      <c r="K660" s="150"/>
      <c r="L660" s="150"/>
      <c r="M660" s="150"/>
      <c r="N660" s="414"/>
      <c r="O660" s="150"/>
      <c r="P660" s="150"/>
      <c r="Q660" s="47"/>
      <c r="R660" s="150"/>
      <c r="T660" s="150"/>
      <c r="U660" s="685"/>
      <c r="V660" s="685"/>
      <c r="W660" s="150"/>
      <c r="X660" s="150"/>
      <c r="Y660" s="150"/>
      <c r="AA660" s="150"/>
      <c r="AB660" s="150"/>
      <c r="AC660" s="150"/>
      <c r="AD660" s="420"/>
      <c r="AF660" s="47"/>
      <c r="AG660" s="47"/>
      <c r="AI660" s="258"/>
    </row>
    <row r="661" spans="1:35" ht="15" customHeight="1" x14ac:dyDescent="0.25">
      <c r="A661" s="47"/>
      <c r="B661" s="680"/>
      <c r="C661" s="47"/>
      <c r="D661" s="47"/>
      <c r="E661" s="47"/>
      <c r="F661" s="47"/>
      <c r="G661" s="47"/>
      <c r="H661" s="47"/>
      <c r="I661" s="414"/>
      <c r="J661" s="150"/>
      <c r="K661" s="150"/>
      <c r="L661" s="150"/>
      <c r="M661" s="150"/>
      <c r="N661" s="414"/>
      <c r="O661" s="150"/>
      <c r="P661" s="150"/>
      <c r="Q661" s="47"/>
      <c r="R661" s="150"/>
      <c r="T661" s="150"/>
      <c r="U661" s="685"/>
      <c r="V661" s="685"/>
      <c r="W661" s="150"/>
      <c r="X661" s="150"/>
      <c r="Y661" s="150"/>
      <c r="AA661" s="150"/>
      <c r="AB661" s="150"/>
      <c r="AC661" s="150"/>
      <c r="AD661" s="420"/>
      <c r="AF661" s="47"/>
      <c r="AG661" s="47"/>
      <c r="AI661" s="258"/>
    </row>
    <row r="662" spans="1:35" ht="15" customHeight="1" x14ac:dyDescent="0.25">
      <c r="A662" s="47"/>
      <c r="B662" s="680"/>
      <c r="C662" s="47"/>
      <c r="D662" s="47"/>
      <c r="E662" s="47"/>
      <c r="F662" s="47"/>
      <c r="G662" s="47"/>
      <c r="H662" s="47"/>
      <c r="I662" s="414"/>
      <c r="J662" s="150"/>
      <c r="K662" s="150"/>
      <c r="L662" s="150"/>
      <c r="M662" s="150"/>
      <c r="N662" s="414"/>
      <c r="O662" s="150"/>
      <c r="P662" s="150"/>
      <c r="Q662" s="47"/>
      <c r="R662" s="150"/>
      <c r="T662" s="150"/>
      <c r="U662" s="685"/>
      <c r="V662" s="685"/>
      <c r="W662" s="150"/>
      <c r="X662" s="150"/>
      <c r="Y662" s="150"/>
      <c r="AA662" s="150"/>
      <c r="AB662" s="150"/>
      <c r="AC662" s="150"/>
      <c r="AD662" s="420"/>
      <c r="AF662" s="47"/>
      <c r="AG662" s="47"/>
      <c r="AI662" s="258"/>
    </row>
    <row r="663" spans="1:35" ht="15" customHeight="1" x14ac:dyDescent="0.25">
      <c r="A663" s="47"/>
      <c r="B663" s="680"/>
      <c r="C663" s="47"/>
      <c r="D663" s="47"/>
      <c r="E663" s="47"/>
      <c r="F663" s="47"/>
      <c r="G663" s="47"/>
      <c r="H663" s="47"/>
      <c r="I663" s="414"/>
      <c r="J663" s="150"/>
      <c r="K663" s="150"/>
      <c r="L663" s="150"/>
      <c r="M663" s="150"/>
      <c r="N663" s="414"/>
      <c r="O663" s="150"/>
      <c r="P663" s="150"/>
      <c r="Q663" s="47"/>
      <c r="R663" s="150"/>
      <c r="T663" s="150"/>
      <c r="U663" s="685"/>
      <c r="V663" s="685"/>
      <c r="W663" s="150"/>
      <c r="X663" s="150"/>
      <c r="Y663" s="150"/>
      <c r="AA663" s="150"/>
      <c r="AB663" s="150"/>
      <c r="AC663" s="150"/>
      <c r="AD663" s="420"/>
      <c r="AF663" s="47"/>
      <c r="AG663" s="47"/>
      <c r="AI663" s="258"/>
    </row>
    <row r="664" spans="1:35" ht="15" customHeight="1" x14ac:dyDescent="0.25">
      <c r="A664" s="47"/>
      <c r="B664" s="680"/>
      <c r="C664" s="47"/>
      <c r="D664" s="47"/>
      <c r="E664" s="47"/>
      <c r="F664" s="47"/>
      <c r="G664" s="47"/>
      <c r="H664" s="47"/>
      <c r="I664" s="414"/>
      <c r="J664" s="150"/>
      <c r="K664" s="150"/>
      <c r="L664" s="150"/>
      <c r="M664" s="150"/>
      <c r="N664" s="414"/>
      <c r="O664" s="150"/>
      <c r="P664" s="150"/>
      <c r="Q664" s="47"/>
      <c r="R664" s="150"/>
      <c r="T664" s="150"/>
      <c r="U664" s="685"/>
      <c r="V664" s="685"/>
      <c r="W664" s="150"/>
      <c r="X664" s="150"/>
      <c r="Y664" s="150"/>
      <c r="AA664" s="150"/>
      <c r="AB664" s="150"/>
      <c r="AC664" s="150"/>
      <c r="AD664" s="420"/>
      <c r="AF664" s="47"/>
      <c r="AG664" s="47"/>
      <c r="AI664" s="258"/>
    </row>
    <row r="665" spans="1:35" ht="15" customHeight="1" x14ac:dyDescent="0.25">
      <c r="A665" s="47"/>
      <c r="B665" s="680"/>
      <c r="C665" s="47"/>
      <c r="D665" s="47"/>
      <c r="E665" s="47"/>
      <c r="F665" s="47"/>
      <c r="G665" s="47"/>
      <c r="H665" s="47"/>
      <c r="I665" s="414"/>
      <c r="J665" s="150"/>
      <c r="K665" s="150"/>
      <c r="L665" s="150"/>
      <c r="M665" s="150"/>
      <c r="N665" s="414"/>
      <c r="O665" s="150"/>
      <c r="P665" s="150"/>
      <c r="Q665" s="47"/>
      <c r="R665" s="150"/>
      <c r="T665" s="150"/>
      <c r="U665" s="685"/>
      <c r="V665" s="685"/>
      <c r="W665" s="150"/>
      <c r="X665" s="150"/>
      <c r="Y665" s="150"/>
      <c r="AA665" s="150"/>
      <c r="AB665" s="150"/>
      <c r="AC665" s="150"/>
      <c r="AD665" s="420"/>
      <c r="AF665" s="47"/>
      <c r="AG665" s="47"/>
      <c r="AI665" s="258"/>
    </row>
    <row r="666" spans="1:35" ht="15" customHeight="1" x14ac:dyDescent="0.25">
      <c r="A666" s="47"/>
      <c r="B666" s="680"/>
      <c r="C666" s="47"/>
      <c r="D666" s="47"/>
      <c r="E666" s="47"/>
      <c r="F666" s="47"/>
      <c r="G666" s="47"/>
      <c r="H666" s="47"/>
      <c r="I666" s="414"/>
      <c r="J666" s="150"/>
      <c r="K666" s="150"/>
      <c r="L666" s="150"/>
      <c r="M666" s="150"/>
      <c r="N666" s="414"/>
      <c r="O666" s="150"/>
      <c r="P666" s="150"/>
      <c r="Q666" s="47"/>
      <c r="R666" s="150"/>
      <c r="T666" s="150"/>
      <c r="U666" s="685"/>
      <c r="V666" s="685"/>
      <c r="W666" s="150"/>
      <c r="X666" s="150"/>
      <c r="Y666" s="150"/>
      <c r="AA666" s="150"/>
      <c r="AB666" s="150"/>
      <c r="AC666" s="150"/>
      <c r="AD666" s="420"/>
      <c r="AF666" s="47"/>
      <c r="AG666" s="47"/>
      <c r="AI666" s="258"/>
    </row>
    <row r="667" spans="1:35" ht="15" customHeight="1" x14ac:dyDescent="0.25">
      <c r="A667" s="47"/>
      <c r="B667" s="680"/>
      <c r="C667" s="47"/>
      <c r="D667" s="47"/>
      <c r="E667" s="47"/>
      <c r="F667" s="47"/>
      <c r="G667" s="47"/>
      <c r="H667" s="47"/>
      <c r="I667" s="414"/>
      <c r="J667" s="150"/>
      <c r="K667" s="150"/>
      <c r="L667" s="150"/>
      <c r="M667" s="150"/>
      <c r="N667" s="414"/>
      <c r="O667" s="150"/>
      <c r="P667" s="150"/>
      <c r="Q667" s="47"/>
      <c r="R667" s="150"/>
      <c r="T667" s="150"/>
      <c r="U667" s="685"/>
      <c r="V667" s="685"/>
      <c r="W667" s="150"/>
      <c r="X667" s="150"/>
      <c r="Y667" s="150"/>
      <c r="AA667" s="150"/>
      <c r="AB667" s="150"/>
      <c r="AC667" s="150"/>
      <c r="AD667" s="420"/>
      <c r="AF667" s="47"/>
      <c r="AG667" s="47"/>
      <c r="AI667" s="258"/>
    </row>
    <row r="668" spans="1:35" ht="15" customHeight="1" x14ac:dyDescent="0.25">
      <c r="A668" s="47"/>
      <c r="B668" s="680"/>
      <c r="C668" s="47"/>
      <c r="D668" s="47"/>
      <c r="E668" s="47"/>
      <c r="F668" s="47"/>
      <c r="G668" s="47"/>
      <c r="H668" s="47"/>
      <c r="I668" s="414"/>
      <c r="J668" s="150"/>
      <c r="K668" s="150"/>
      <c r="L668" s="150"/>
      <c r="M668" s="150"/>
      <c r="N668" s="414"/>
      <c r="O668" s="150"/>
      <c r="P668" s="150"/>
      <c r="Q668" s="47"/>
      <c r="R668" s="150"/>
      <c r="T668" s="150"/>
      <c r="U668" s="685"/>
      <c r="V668" s="685"/>
      <c r="W668" s="150"/>
      <c r="X668" s="150"/>
      <c r="Y668" s="150"/>
      <c r="AA668" s="150"/>
      <c r="AB668" s="150"/>
      <c r="AC668" s="150"/>
      <c r="AD668" s="420"/>
      <c r="AF668" s="47"/>
      <c r="AG668" s="47"/>
      <c r="AI668" s="258"/>
    </row>
    <row r="669" spans="1:35" ht="15" customHeight="1" x14ac:dyDescent="0.25">
      <c r="A669" s="47"/>
      <c r="B669" s="680"/>
      <c r="C669" s="47"/>
      <c r="D669" s="47"/>
      <c r="E669" s="47"/>
      <c r="F669" s="47"/>
      <c r="G669" s="47"/>
      <c r="H669" s="47"/>
      <c r="I669" s="414"/>
      <c r="J669" s="150"/>
      <c r="K669" s="150"/>
      <c r="L669" s="150"/>
      <c r="M669" s="150"/>
      <c r="N669" s="414"/>
      <c r="O669" s="150"/>
      <c r="P669" s="150"/>
      <c r="Q669" s="47"/>
      <c r="R669" s="150"/>
      <c r="T669" s="150"/>
      <c r="U669" s="685"/>
      <c r="V669" s="685"/>
      <c r="W669" s="150"/>
      <c r="X669" s="150"/>
      <c r="Y669" s="150"/>
      <c r="AA669" s="150"/>
      <c r="AB669" s="150"/>
      <c r="AC669" s="150"/>
      <c r="AD669" s="420"/>
      <c r="AF669" s="47"/>
      <c r="AG669" s="47"/>
      <c r="AI669" s="258"/>
    </row>
    <row r="670" spans="1:35" ht="15" customHeight="1" x14ac:dyDescent="0.25">
      <c r="A670" s="47"/>
      <c r="B670" s="680"/>
      <c r="C670" s="47"/>
      <c r="D670" s="47"/>
      <c r="E670" s="47"/>
      <c r="F670" s="47"/>
      <c r="G670" s="47"/>
      <c r="H670" s="47"/>
      <c r="I670" s="414"/>
      <c r="J670" s="150"/>
      <c r="K670" s="150"/>
      <c r="L670" s="150"/>
      <c r="M670" s="150"/>
      <c r="N670" s="414"/>
      <c r="O670" s="150"/>
      <c r="P670" s="150"/>
      <c r="Q670" s="47"/>
      <c r="R670" s="150"/>
      <c r="T670" s="150"/>
      <c r="U670" s="685"/>
      <c r="V670" s="685"/>
      <c r="W670" s="150"/>
      <c r="X670" s="150"/>
      <c r="Y670" s="150"/>
      <c r="AA670" s="150"/>
      <c r="AB670" s="150"/>
      <c r="AC670" s="150"/>
      <c r="AD670" s="420"/>
      <c r="AF670" s="47"/>
      <c r="AG670" s="47"/>
      <c r="AI670" s="258"/>
    </row>
    <row r="671" spans="1:35" ht="15" customHeight="1" x14ac:dyDescent="0.25">
      <c r="A671" s="47"/>
      <c r="B671" s="680"/>
      <c r="C671" s="47"/>
      <c r="D671" s="47"/>
      <c r="E671" s="47"/>
      <c r="F671" s="47"/>
      <c r="G671" s="47"/>
      <c r="H671" s="47"/>
      <c r="I671" s="414"/>
      <c r="J671" s="150"/>
      <c r="K671" s="150"/>
      <c r="L671" s="150"/>
      <c r="M671" s="150"/>
      <c r="N671" s="414"/>
      <c r="O671" s="150"/>
      <c r="P671" s="150"/>
      <c r="Q671" s="47"/>
      <c r="R671" s="150"/>
      <c r="T671" s="150"/>
      <c r="U671" s="685"/>
      <c r="V671" s="685"/>
      <c r="W671" s="150"/>
      <c r="X671" s="150"/>
      <c r="Y671" s="150"/>
      <c r="AA671" s="150"/>
      <c r="AB671" s="150"/>
      <c r="AC671" s="150"/>
      <c r="AD671" s="420"/>
      <c r="AF671" s="47"/>
      <c r="AG671" s="47"/>
      <c r="AI671" s="258"/>
    </row>
    <row r="672" spans="1:35" ht="15" customHeight="1" x14ac:dyDescent="0.25">
      <c r="A672" s="47"/>
      <c r="B672" s="680"/>
      <c r="C672" s="47"/>
      <c r="D672" s="47"/>
      <c r="E672" s="47"/>
      <c r="F672" s="47"/>
      <c r="G672" s="47"/>
      <c r="H672" s="47"/>
      <c r="I672" s="414"/>
      <c r="J672" s="150"/>
      <c r="K672" s="150"/>
      <c r="L672" s="150"/>
      <c r="M672" s="150"/>
      <c r="N672" s="414"/>
      <c r="O672" s="150"/>
      <c r="P672" s="150"/>
      <c r="Q672" s="47"/>
      <c r="R672" s="150"/>
      <c r="T672" s="150"/>
      <c r="U672" s="685"/>
      <c r="V672" s="685"/>
      <c r="W672" s="150"/>
      <c r="X672" s="150"/>
      <c r="Y672" s="150"/>
      <c r="AA672" s="150"/>
      <c r="AB672" s="150"/>
      <c r="AC672" s="150"/>
      <c r="AD672" s="420"/>
      <c r="AF672" s="47"/>
      <c r="AG672" s="47"/>
      <c r="AI672" s="258"/>
    </row>
    <row r="673" spans="1:35" ht="15" customHeight="1" x14ac:dyDescent="0.25">
      <c r="A673" s="47"/>
      <c r="B673" s="680"/>
      <c r="C673" s="47"/>
      <c r="D673" s="47"/>
      <c r="E673" s="47"/>
      <c r="F673" s="47"/>
      <c r="G673" s="47"/>
      <c r="H673" s="47"/>
      <c r="I673" s="414"/>
      <c r="J673" s="150"/>
      <c r="K673" s="150"/>
      <c r="L673" s="150"/>
      <c r="M673" s="150"/>
      <c r="N673" s="414"/>
      <c r="O673" s="150"/>
      <c r="P673" s="150"/>
      <c r="Q673" s="47"/>
      <c r="R673" s="150"/>
      <c r="T673" s="150"/>
      <c r="U673" s="685"/>
      <c r="V673" s="685"/>
      <c r="W673" s="150"/>
      <c r="X673" s="150"/>
      <c r="Y673" s="150"/>
      <c r="AA673" s="150"/>
      <c r="AB673" s="150"/>
      <c r="AC673" s="150"/>
      <c r="AD673" s="420"/>
      <c r="AF673" s="47"/>
      <c r="AG673" s="47"/>
      <c r="AI673" s="258"/>
    </row>
    <row r="674" spans="1:35" ht="15" customHeight="1" x14ac:dyDescent="0.25">
      <c r="A674" s="47"/>
      <c r="B674" s="680"/>
      <c r="C674" s="47"/>
      <c r="D674" s="47"/>
      <c r="E674" s="47"/>
      <c r="F674" s="47"/>
      <c r="G674" s="47"/>
      <c r="H674" s="47"/>
      <c r="I674" s="414"/>
      <c r="J674" s="150"/>
      <c r="K674" s="150"/>
      <c r="L674" s="150"/>
      <c r="M674" s="150"/>
      <c r="N674" s="414"/>
      <c r="O674" s="150"/>
      <c r="P674" s="150"/>
      <c r="Q674" s="47"/>
      <c r="R674" s="150"/>
      <c r="T674" s="150"/>
      <c r="U674" s="685"/>
      <c r="V674" s="685"/>
      <c r="W674" s="150"/>
      <c r="X674" s="150"/>
      <c r="Y674" s="150"/>
      <c r="AA674" s="150"/>
      <c r="AB674" s="150"/>
      <c r="AC674" s="150"/>
      <c r="AD674" s="420"/>
      <c r="AF674" s="47"/>
      <c r="AG674" s="47"/>
      <c r="AI674" s="258"/>
    </row>
    <row r="675" spans="1:35" ht="15" customHeight="1" x14ac:dyDescent="0.25">
      <c r="A675" s="47"/>
      <c r="B675" s="680"/>
      <c r="C675" s="47"/>
      <c r="D675" s="47"/>
      <c r="E675" s="47"/>
      <c r="F675" s="47"/>
      <c r="G675" s="47"/>
      <c r="H675" s="47"/>
      <c r="I675" s="414"/>
      <c r="J675" s="150"/>
      <c r="K675" s="150"/>
      <c r="L675" s="150"/>
      <c r="M675" s="150"/>
      <c r="N675" s="414"/>
      <c r="O675" s="150"/>
      <c r="P675" s="150"/>
      <c r="Q675" s="47"/>
      <c r="R675" s="150"/>
      <c r="T675" s="150"/>
      <c r="U675" s="685"/>
      <c r="V675" s="685"/>
      <c r="W675" s="150"/>
      <c r="X675" s="150"/>
      <c r="Y675" s="150"/>
      <c r="AA675" s="150"/>
      <c r="AB675" s="150"/>
      <c r="AC675" s="150"/>
      <c r="AD675" s="420"/>
      <c r="AF675" s="47"/>
      <c r="AG675" s="47"/>
      <c r="AI675" s="258"/>
    </row>
    <row r="676" spans="1:35" ht="15" customHeight="1" x14ac:dyDescent="0.25">
      <c r="A676" s="47"/>
      <c r="B676" s="680"/>
      <c r="C676" s="47"/>
      <c r="D676" s="47"/>
      <c r="E676" s="47"/>
      <c r="F676" s="47"/>
      <c r="G676" s="47"/>
      <c r="H676" s="47"/>
      <c r="I676" s="414"/>
      <c r="J676" s="150"/>
      <c r="K676" s="150"/>
      <c r="L676" s="150"/>
      <c r="M676" s="150"/>
      <c r="N676" s="414"/>
      <c r="O676" s="150"/>
      <c r="P676" s="150"/>
      <c r="Q676" s="47"/>
      <c r="R676" s="150"/>
      <c r="T676" s="150"/>
      <c r="U676" s="685"/>
      <c r="V676" s="685"/>
      <c r="W676" s="150"/>
      <c r="X676" s="150"/>
      <c r="Y676" s="150"/>
      <c r="AA676" s="150"/>
      <c r="AB676" s="150"/>
      <c r="AC676" s="150"/>
      <c r="AD676" s="420"/>
      <c r="AF676" s="47"/>
      <c r="AG676" s="47"/>
      <c r="AI676" s="258"/>
    </row>
    <row r="677" spans="1:35" ht="15" customHeight="1" x14ac:dyDescent="0.25">
      <c r="A677" s="47"/>
      <c r="B677" s="680"/>
      <c r="C677" s="47"/>
      <c r="D677" s="47"/>
      <c r="E677" s="47"/>
      <c r="F677" s="47"/>
      <c r="G677" s="47"/>
      <c r="H677" s="47"/>
      <c r="I677" s="414"/>
      <c r="J677" s="150"/>
      <c r="K677" s="150"/>
      <c r="L677" s="150"/>
      <c r="M677" s="150"/>
      <c r="N677" s="414"/>
      <c r="O677" s="150"/>
      <c r="P677" s="150"/>
      <c r="Q677" s="47"/>
      <c r="R677" s="150"/>
      <c r="T677" s="150"/>
      <c r="U677" s="685"/>
      <c r="V677" s="685"/>
      <c r="W677" s="150"/>
      <c r="X677" s="150"/>
      <c r="Y677" s="150"/>
      <c r="AA677" s="150"/>
      <c r="AB677" s="150"/>
      <c r="AC677" s="150"/>
      <c r="AD677" s="420"/>
      <c r="AF677" s="47"/>
      <c r="AG677" s="47"/>
      <c r="AI677" s="258"/>
    </row>
    <row r="678" spans="1:35" ht="15" customHeight="1" x14ac:dyDescent="0.25">
      <c r="A678" s="47"/>
      <c r="B678" s="680"/>
      <c r="C678" s="47"/>
      <c r="D678" s="47"/>
      <c r="E678" s="47"/>
      <c r="F678" s="47"/>
      <c r="G678" s="47"/>
      <c r="H678" s="47"/>
      <c r="I678" s="414"/>
      <c r="J678" s="150"/>
      <c r="K678" s="150"/>
      <c r="L678" s="150"/>
      <c r="M678" s="150"/>
      <c r="N678" s="414"/>
      <c r="O678" s="150"/>
      <c r="P678" s="150"/>
      <c r="Q678" s="47"/>
      <c r="R678" s="150"/>
      <c r="T678" s="150"/>
      <c r="U678" s="685"/>
      <c r="V678" s="685"/>
      <c r="W678" s="150"/>
      <c r="X678" s="150"/>
      <c r="Y678" s="150"/>
      <c r="AA678" s="150"/>
      <c r="AB678" s="150"/>
      <c r="AC678" s="150"/>
      <c r="AD678" s="420"/>
      <c r="AF678" s="47"/>
      <c r="AG678" s="47"/>
      <c r="AI678" s="258"/>
    </row>
    <row r="679" spans="1:35" ht="15" customHeight="1" x14ac:dyDescent="0.25">
      <c r="A679" s="47"/>
      <c r="B679" s="680"/>
      <c r="C679" s="47"/>
      <c r="D679" s="47"/>
      <c r="E679" s="47"/>
      <c r="F679" s="47"/>
      <c r="G679" s="47"/>
      <c r="H679" s="47"/>
      <c r="I679" s="414"/>
      <c r="J679" s="150"/>
      <c r="K679" s="150"/>
      <c r="L679" s="150"/>
      <c r="M679" s="150"/>
      <c r="N679" s="414"/>
      <c r="O679" s="150"/>
      <c r="P679" s="150"/>
      <c r="Q679" s="47"/>
      <c r="R679" s="150"/>
      <c r="T679" s="150"/>
      <c r="U679" s="685"/>
      <c r="V679" s="685"/>
      <c r="W679" s="150"/>
      <c r="X679" s="150"/>
      <c r="Y679" s="150"/>
      <c r="AA679" s="150"/>
      <c r="AB679" s="150"/>
      <c r="AC679" s="150"/>
      <c r="AD679" s="420"/>
      <c r="AF679" s="47"/>
      <c r="AG679" s="47"/>
      <c r="AI679" s="258"/>
    </row>
    <row r="680" spans="1:35" ht="15" customHeight="1" x14ac:dyDescent="0.25">
      <c r="A680" s="47"/>
      <c r="B680" s="680"/>
      <c r="C680" s="47"/>
      <c r="D680" s="47"/>
      <c r="E680" s="47"/>
      <c r="F680" s="47"/>
      <c r="G680" s="47"/>
      <c r="H680" s="47"/>
      <c r="I680" s="414"/>
      <c r="J680" s="150"/>
      <c r="K680" s="150"/>
      <c r="L680" s="150"/>
      <c r="M680" s="150"/>
      <c r="N680" s="414"/>
      <c r="O680" s="150"/>
      <c r="P680" s="150"/>
      <c r="Q680" s="47"/>
      <c r="R680" s="150"/>
      <c r="T680" s="150"/>
      <c r="U680" s="685"/>
      <c r="V680" s="685"/>
      <c r="W680" s="150"/>
      <c r="X680" s="150"/>
      <c r="Y680" s="150"/>
      <c r="AA680" s="150"/>
      <c r="AB680" s="150"/>
      <c r="AC680" s="150"/>
      <c r="AD680" s="420"/>
      <c r="AF680" s="47"/>
      <c r="AG680" s="47"/>
      <c r="AI680" s="258"/>
    </row>
    <row r="681" spans="1:35" ht="15" customHeight="1" x14ac:dyDescent="0.25">
      <c r="A681" s="47"/>
      <c r="B681" s="680"/>
      <c r="C681" s="47"/>
      <c r="D681" s="47"/>
      <c r="E681" s="47"/>
      <c r="F681" s="47"/>
      <c r="G681" s="47"/>
      <c r="H681" s="47"/>
      <c r="I681" s="414"/>
      <c r="J681" s="150"/>
      <c r="K681" s="150"/>
      <c r="L681" s="150"/>
      <c r="M681" s="150"/>
      <c r="N681" s="414"/>
      <c r="O681" s="150"/>
      <c r="P681" s="150"/>
      <c r="Q681" s="47"/>
      <c r="R681" s="150"/>
      <c r="T681" s="150"/>
      <c r="U681" s="685"/>
      <c r="V681" s="685"/>
      <c r="W681" s="150"/>
      <c r="X681" s="150"/>
      <c r="Y681" s="150"/>
      <c r="AA681" s="150"/>
      <c r="AB681" s="150"/>
      <c r="AC681" s="150"/>
      <c r="AD681" s="420"/>
      <c r="AF681" s="47"/>
      <c r="AG681" s="47"/>
      <c r="AI681" s="258"/>
    </row>
    <row r="682" spans="1:35" ht="15" customHeight="1" x14ac:dyDescent="0.25">
      <c r="A682" s="47"/>
      <c r="B682" s="680"/>
      <c r="C682" s="47"/>
      <c r="D682" s="47"/>
      <c r="E682" s="47"/>
      <c r="F682" s="47"/>
      <c r="G682" s="47"/>
      <c r="H682" s="47"/>
      <c r="I682" s="414"/>
      <c r="J682" s="150"/>
      <c r="K682" s="150"/>
      <c r="L682" s="150"/>
      <c r="M682" s="150"/>
      <c r="N682" s="414"/>
      <c r="O682" s="150"/>
      <c r="P682" s="150"/>
      <c r="Q682" s="47"/>
      <c r="R682" s="150"/>
      <c r="T682" s="150"/>
      <c r="U682" s="685"/>
      <c r="V682" s="685"/>
      <c r="W682" s="150"/>
      <c r="X682" s="150"/>
      <c r="Y682" s="150"/>
      <c r="AA682" s="150"/>
      <c r="AB682" s="150"/>
      <c r="AC682" s="150"/>
      <c r="AD682" s="420"/>
      <c r="AF682" s="47"/>
      <c r="AG682" s="47"/>
      <c r="AI682" s="258"/>
    </row>
    <row r="683" spans="1:35" ht="15" customHeight="1" x14ac:dyDescent="0.25">
      <c r="A683" s="47"/>
      <c r="B683" s="680"/>
      <c r="C683" s="47"/>
      <c r="D683" s="47"/>
      <c r="E683" s="47"/>
      <c r="F683" s="47"/>
      <c r="G683" s="47"/>
      <c r="H683" s="47"/>
      <c r="I683" s="414"/>
      <c r="J683" s="150"/>
      <c r="K683" s="150"/>
      <c r="L683" s="150"/>
      <c r="M683" s="150"/>
      <c r="N683" s="414"/>
      <c r="O683" s="150"/>
      <c r="P683" s="150"/>
      <c r="Q683" s="47"/>
      <c r="R683" s="150"/>
      <c r="T683" s="150"/>
      <c r="U683" s="685"/>
      <c r="V683" s="685"/>
      <c r="W683" s="150"/>
      <c r="X683" s="150"/>
      <c r="Y683" s="150"/>
      <c r="AA683" s="150"/>
      <c r="AB683" s="150"/>
      <c r="AC683" s="150"/>
      <c r="AD683" s="420"/>
      <c r="AF683" s="47"/>
      <c r="AG683" s="47"/>
      <c r="AI683" s="258"/>
    </row>
    <row r="684" spans="1:35" ht="15" customHeight="1" x14ac:dyDescent="0.25">
      <c r="A684" s="47"/>
      <c r="B684" s="680"/>
      <c r="C684" s="47"/>
      <c r="D684" s="47"/>
      <c r="E684" s="47"/>
      <c r="F684" s="47"/>
      <c r="G684" s="47"/>
      <c r="H684" s="47"/>
      <c r="I684" s="414"/>
      <c r="J684" s="150"/>
      <c r="K684" s="150"/>
      <c r="L684" s="150"/>
      <c r="M684" s="150"/>
      <c r="N684" s="414"/>
      <c r="O684" s="150"/>
      <c r="P684" s="150"/>
      <c r="Q684" s="47"/>
      <c r="R684" s="150"/>
      <c r="T684" s="150"/>
      <c r="U684" s="685"/>
      <c r="V684" s="685"/>
      <c r="W684" s="150"/>
      <c r="X684" s="150"/>
      <c r="Y684" s="150"/>
      <c r="AA684" s="150"/>
      <c r="AB684" s="150"/>
      <c r="AC684" s="150"/>
      <c r="AD684" s="420"/>
      <c r="AF684" s="47"/>
      <c r="AG684" s="47"/>
      <c r="AI684" s="258"/>
    </row>
    <row r="685" spans="1:35" ht="15" customHeight="1" x14ac:dyDescent="0.25">
      <c r="A685" s="47"/>
      <c r="B685" s="680"/>
      <c r="C685" s="47"/>
      <c r="D685" s="47"/>
      <c r="E685" s="47"/>
      <c r="F685" s="47"/>
      <c r="G685" s="47"/>
      <c r="H685" s="47"/>
      <c r="I685" s="414"/>
      <c r="J685" s="150"/>
      <c r="K685" s="150"/>
      <c r="L685" s="150"/>
      <c r="M685" s="150"/>
      <c r="N685" s="414"/>
      <c r="O685" s="150"/>
      <c r="P685" s="150"/>
      <c r="Q685" s="47"/>
      <c r="R685" s="150"/>
      <c r="T685" s="150"/>
      <c r="U685" s="685"/>
      <c r="V685" s="685"/>
      <c r="W685" s="150"/>
      <c r="X685" s="150"/>
      <c r="Y685" s="150"/>
      <c r="AA685" s="150"/>
      <c r="AB685" s="150"/>
      <c r="AC685" s="150"/>
      <c r="AD685" s="420"/>
      <c r="AF685" s="47"/>
      <c r="AG685" s="47"/>
      <c r="AI685" s="258"/>
    </row>
    <row r="686" spans="1:35" ht="15" customHeight="1" x14ac:dyDescent="0.25">
      <c r="A686" s="47"/>
      <c r="B686" s="680"/>
      <c r="C686" s="47"/>
      <c r="D686" s="47"/>
      <c r="E686" s="47"/>
      <c r="F686" s="47"/>
      <c r="G686" s="47"/>
      <c r="H686" s="47"/>
      <c r="I686" s="414"/>
      <c r="J686" s="150"/>
      <c r="K686" s="150"/>
      <c r="L686" s="150"/>
      <c r="M686" s="150"/>
      <c r="N686" s="414"/>
      <c r="O686" s="150"/>
      <c r="P686" s="150"/>
      <c r="Q686" s="47"/>
      <c r="R686" s="150"/>
      <c r="T686" s="150"/>
      <c r="U686" s="685"/>
      <c r="V686" s="685"/>
      <c r="W686" s="150"/>
      <c r="X686" s="150"/>
      <c r="Y686" s="150"/>
      <c r="AA686" s="150"/>
      <c r="AB686" s="150"/>
      <c r="AC686" s="150"/>
      <c r="AD686" s="420"/>
      <c r="AF686" s="47"/>
      <c r="AG686" s="47"/>
      <c r="AI686" s="258"/>
    </row>
    <row r="687" spans="1:35" ht="15" customHeight="1" x14ac:dyDescent="0.25">
      <c r="A687" s="47"/>
      <c r="B687" s="680"/>
      <c r="C687" s="47"/>
      <c r="D687" s="47"/>
      <c r="E687" s="47"/>
      <c r="F687" s="47"/>
      <c r="G687" s="47"/>
      <c r="H687" s="47"/>
      <c r="I687" s="414"/>
      <c r="J687" s="150"/>
      <c r="K687" s="150"/>
      <c r="L687" s="150"/>
      <c r="M687" s="150"/>
      <c r="N687" s="414"/>
      <c r="O687" s="150"/>
      <c r="P687" s="150"/>
      <c r="Q687" s="47"/>
      <c r="R687" s="150"/>
      <c r="T687" s="150"/>
      <c r="U687" s="685"/>
      <c r="V687" s="685"/>
      <c r="W687" s="150"/>
      <c r="X687" s="150"/>
      <c r="Y687" s="150"/>
      <c r="AA687" s="150"/>
      <c r="AB687" s="150"/>
      <c r="AC687" s="150"/>
      <c r="AD687" s="420"/>
      <c r="AF687" s="47"/>
      <c r="AG687" s="47"/>
      <c r="AI687" s="258"/>
    </row>
    <row r="688" spans="1:35" ht="15" customHeight="1" x14ac:dyDescent="0.25">
      <c r="A688" s="47"/>
      <c r="B688" s="680"/>
      <c r="C688" s="47"/>
      <c r="D688" s="47"/>
      <c r="E688" s="47"/>
      <c r="F688" s="47"/>
      <c r="G688" s="47"/>
      <c r="H688" s="47"/>
      <c r="I688" s="414"/>
      <c r="J688" s="150"/>
      <c r="K688" s="150"/>
      <c r="L688" s="150"/>
      <c r="M688" s="150"/>
      <c r="N688" s="414"/>
      <c r="O688" s="150"/>
      <c r="P688" s="150"/>
      <c r="Q688" s="47"/>
      <c r="R688" s="150"/>
      <c r="T688" s="150"/>
      <c r="U688" s="685"/>
      <c r="V688" s="685"/>
      <c r="W688" s="150"/>
      <c r="X688" s="150"/>
      <c r="Y688" s="150"/>
      <c r="AA688" s="150"/>
      <c r="AB688" s="150"/>
      <c r="AC688" s="150"/>
      <c r="AD688" s="420"/>
      <c r="AF688" s="47"/>
      <c r="AG688" s="47"/>
      <c r="AI688" s="258"/>
    </row>
    <row r="689" spans="1:35" ht="15" customHeight="1" x14ac:dyDescent="0.25">
      <c r="A689" s="47"/>
      <c r="B689" s="680"/>
      <c r="C689" s="47"/>
      <c r="D689" s="47"/>
      <c r="E689" s="47"/>
      <c r="F689" s="47"/>
      <c r="G689" s="47"/>
      <c r="H689" s="47"/>
      <c r="I689" s="414"/>
      <c r="J689" s="150"/>
      <c r="K689" s="150"/>
      <c r="L689" s="150"/>
      <c r="M689" s="150"/>
      <c r="N689" s="414"/>
      <c r="O689" s="150"/>
      <c r="P689" s="150"/>
      <c r="Q689" s="47"/>
      <c r="R689" s="150"/>
      <c r="T689" s="150"/>
      <c r="U689" s="685"/>
      <c r="V689" s="685"/>
      <c r="W689" s="150"/>
      <c r="X689" s="150"/>
      <c r="Y689" s="150"/>
      <c r="AA689" s="150"/>
      <c r="AB689" s="150"/>
      <c r="AC689" s="150"/>
      <c r="AD689" s="420"/>
      <c r="AF689" s="47"/>
      <c r="AG689" s="47"/>
      <c r="AI689" s="258"/>
    </row>
    <row r="690" spans="1:35" ht="15" customHeight="1" x14ac:dyDescent="0.25">
      <c r="A690" s="47"/>
      <c r="B690" s="680"/>
      <c r="C690" s="47"/>
      <c r="D690" s="47"/>
      <c r="E690" s="47"/>
      <c r="F690" s="47"/>
      <c r="G690" s="47"/>
      <c r="H690" s="47"/>
      <c r="I690" s="414"/>
      <c r="J690" s="150"/>
      <c r="K690" s="150"/>
      <c r="L690" s="150"/>
      <c r="M690" s="150"/>
      <c r="N690" s="414"/>
      <c r="O690" s="150"/>
      <c r="P690" s="150"/>
      <c r="Q690" s="47"/>
      <c r="R690" s="150"/>
      <c r="T690" s="150"/>
      <c r="U690" s="685"/>
      <c r="V690" s="685"/>
      <c r="W690" s="150"/>
      <c r="X690" s="150"/>
      <c r="Y690" s="150"/>
      <c r="AA690" s="150"/>
      <c r="AB690" s="150"/>
      <c r="AC690" s="150"/>
      <c r="AD690" s="420"/>
      <c r="AF690" s="47"/>
      <c r="AG690" s="47"/>
      <c r="AI690" s="258"/>
    </row>
    <row r="691" spans="1:35" ht="15" customHeight="1" x14ac:dyDescent="0.25">
      <c r="A691" s="47"/>
      <c r="B691" s="680"/>
      <c r="C691" s="47"/>
      <c r="D691" s="47"/>
      <c r="E691" s="47"/>
      <c r="F691" s="47"/>
      <c r="G691" s="47"/>
      <c r="H691" s="47"/>
      <c r="I691" s="414"/>
      <c r="J691" s="150"/>
      <c r="K691" s="150"/>
      <c r="L691" s="150"/>
      <c r="M691" s="150"/>
      <c r="N691" s="414"/>
      <c r="O691" s="150"/>
      <c r="P691" s="150"/>
      <c r="Q691" s="47"/>
      <c r="R691" s="150"/>
      <c r="T691" s="150"/>
      <c r="U691" s="685"/>
      <c r="V691" s="685"/>
      <c r="W691" s="150"/>
      <c r="X691" s="150"/>
      <c r="Y691" s="150"/>
      <c r="AA691" s="150"/>
      <c r="AB691" s="150"/>
      <c r="AC691" s="150"/>
      <c r="AD691" s="420"/>
      <c r="AF691" s="47"/>
      <c r="AG691" s="47"/>
      <c r="AI691" s="258"/>
    </row>
    <row r="692" spans="1:35" ht="15" customHeight="1" x14ac:dyDescent="0.25">
      <c r="A692" s="47"/>
      <c r="B692" s="680"/>
      <c r="C692" s="47"/>
      <c r="D692" s="47"/>
      <c r="E692" s="47"/>
      <c r="F692" s="47"/>
      <c r="G692" s="47"/>
      <c r="H692" s="47"/>
      <c r="I692" s="414"/>
      <c r="J692" s="150"/>
      <c r="K692" s="150"/>
      <c r="L692" s="150"/>
      <c r="M692" s="150"/>
      <c r="N692" s="414"/>
      <c r="O692" s="150"/>
      <c r="P692" s="150"/>
      <c r="Q692" s="47"/>
      <c r="R692" s="150"/>
      <c r="T692" s="150"/>
      <c r="U692" s="685"/>
      <c r="V692" s="685"/>
      <c r="W692" s="150"/>
      <c r="X692" s="150"/>
      <c r="Y692" s="150"/>
      <c r="AA692" s="150"/>
      <c r="AB692" s="150"/>
      <c r="AC692" s="150"/>
      <c r="AD692" s="420"/>
      <c r="AF692" s="47"/>
      <c r="AG692" s="47"/>
      <c r="AI692" s="258"/>
    </row>
    <row r="693" spans="1:35" ht="15" customHeight="1" x14ac:dyDescent="0.25">
      <c r="A693" s="47"/>
      <c r="B693" s="680"/>
      <c r="C693" s="47"/>
      <c r="D693" s="47"/>
      <c r="E693" s="47"/>
      <c r="F693" s="47"/>
      <c r="G693" s="47"/>
      <c r="H693" s="47"/>
      <c r="I693" s="414"/>
      <c r="J693" s="150"/>
      <c r="K693" s="150"/>
      <c r="L693" s="150"/>
      <c r="M693" s="150"/>
      <c r="N693" s="414"/>
      <c r="O693" s="150"/>
      <c r="P693" s="150"/>
      <c r="Q693" s="47"/>
      <c r="R693" s="150"/>
      <c r="T693" s="150"/>
      <c r="U693" s="685"/>
      <c r="V693" s="685"/>
      <c r="W693" s="150"/>
      <c r="X693" s="150"/>
      <c r="Y693" s="150"/>
      <c r="AA693" s="150"/>
      <c r="AB693" s="150"/>
      <c r="AC693" s="150"/>
      <c r="AD693" s="420"/>
      <c r="AF693" s="47"/>
      <c r="AG693" s="47"/>
      <c r="AI693" s="258"/>
    </row>
    <row r="694" spans="1:35" ht="15" customHeight="1" x14ac:dyDescent="0.25">
      <c r="A694" s="47"/>
      <c r="B694" s="680"/>
      <c r="C694" s="47"/>
      <c r="D694" s="47"/>
      <c r="E694" s="47"/>
      <c r="F694" s="47"/>
      <c r="G694" s="47"/>
      <c r="H694" s="47"/>
      <c r="I694" s="414"/>
      <c r="J694" s="150"/>
      <c r="K694" s="150"/>
      <c r="L694" s="150"/>
      <c r="M694" s="150"/>
      <c r="N694" s="414"/>
      <c r="O694" s="150"/>
      <c r="P694" s="150"/>
      <c r="Q694" s="47"/>
      <c r="R694" s="150"/>
      <c r="T694" s="150"/>
      <c r="U694" s="685"/>
      <c r="V694" s="685"/>
      <c r="W694" s="150"/>
      <c r="X694" s="150"/>
      <c r="Y694" s="150"/>
      <c r="AA694" s="150"/>
      <c r="AB694" s="150"/>
      <c r="AC694" s="150"/>
      <c r="AD694" s="420"/>
      <c r="AF694" s="47"/>
      <c r="AG694" s="47"/>
      <c r="AI694" s="258"/>
    </row>
    <row r="695" spans="1:35" ht="15" customHeight="1" x14ac:dyDescent="0.25">
      <c r="A695" s="47"/>
      <c r="B695" s="680"/>
      <c r="C695" s="47"/>
      <c r="D695" s="47"/>
      <c r="E695" s="47"/>
      <c r="F695" s="47"/>
      <c r="G695" s="47"/>
      <c r="H695" s="47"/>
      <c r="I695" s="414"/>
      <c r="J695" s="150"/>
      <c r="K695" s="150"/>
      <c r="L695" s="150"/>
      <c r="M695" s="150"/>
      <c r="N695" s="414"/>
      <c r="O695" s="150"/>
      <c r="P695" s="150"/>
      <c r="Q695" s="47"/>
      <c r="R695" s="150"/>
      <c r="T695" s="150"/>
      <c r="U695" s="685"/>
      <c r="V695" s="685"/>
      <c r="W695" s="150"/>
      <c r="X695" s="150"/>
      <c r="Y695" s="150"/>
      <c r="AA695" s="150"/>
      <c r="AB695" s="150"/>
      <c r="AC695" s="150"/>
      <c r="AD695" s="420"/>
      <c r="AF695" s="47"/>
      <c r="AG695" s="47"/>
      <c r="AI695" s="258"/>
    </row>
    <row r="696" spans="1:35" ht="15" customHeight="1" x14ac:dyDescent="0.25">
      <c r="A696" s="47"/>
      <c r="B696" s="680"/>
      <c r="C696" s="47"/>
      <c r="D696" s="47"/>
      <c r="E696" s="47"/>
      <c r="F696" s="47"/>
      <c r="G696" s="47"/>
      <c r="H696" s="47"/>
      <c r="I696" s="414"/>
      <c r="J696" s="150"/>
      <c r="K696" s="150"/>
      <c r="L696" s="150"/>
      <c r="M696" s="150"/>
      <c r="N696" s="414"/>
      <c r="O696" s="150"/>
      <c r="P696" s="150"/>
      <c r="Q696" s="47"/>
      <c r="R696" s="150"/>
      <c r="T696" s="150"/>
      <c r="U696" s="685"/>
      <c r="V696" s="685"/>
      <c r="W696" s="150"/>
      <c r="X696" s="150"/>
      <c r="Y696" s="150"/>
      <c r="AA696" s="150"/>
      <c r="AB696" s="150"/>
      <c r="AC696" s="150"/>
      <c r="AD696" s="420"/>
      <c r="AF696" s="47"/>
      <c r="AG696" s="47"/>
      <c r="AI696" s="258"/>
    </row>
    <row r="697" spans="1:35" ht="15" customHeight="1" x14ac:dyDescent="0.25">
      <c r="A697" s="47"/>
      <c r="B697" s="680"/>
      <c r="C697" s="47"/>
      <c r="D697" s="47"/>
      <c r="E697" s="47"/>
      <c r="F697" s="47"/>
      <c r="G697" s="47"/>
      <c r="H697" s="47"/>
      <c r="I697" s="414"/>
      <c r="J697" s="150"/>
      <c r="K697" s="150"/>
      <c r="L697" s="150"/>
      <c r="M697" s="150"/>
      <c r="N697" s="414"/>
      <c r="O697" s="150"/>
      <c r="P697" s="150"/>
      <c r="Q697" s="47"/>
      <c r="R697" s="150"/>
      <c r="T697" s="150"/>
      <c r="U697" s="685"/>
      <c r="V697" s="685"/>
      <c r="W697" s="150"/>
      <c r="X697" s="150"/>
      <c r="Y697" s="150"/>
      <c r="AA697" s="150"/>
      <c r="AB697" s="150"/>
      <c r="AC697" s="150"/>
      <c r="AD697" s="420"/>
      <c r="AF697" s="47"/>
      <c r="AG697" s="47"/>
      <c r="AI697" s="258"/>
    </row>
    <row r="698" spans="1:35" ht="15" customHeight="1" x14ac:dyDescent="0.25">
      <c r="A698" s="47"/>
      <c r="B698" s="680"/>
      <c r="C698" s="47"/>
      <c r="D698" s="47"/>
      <c r="E698" s="47"/>
      <c r="F698" s="47"/>
      <c r="G698" s="47"/>
      <c r="H698" s="47"/>
      <c r="I698" s="414"/>
      <c r="J698" s="150"/>
      <c r="K698" s="150"/>
      <c r="L698" s="150"/>
      <c r="M698" s="150"/>
      <c r="N698" s="414"/>
      <c r="O698" s="150"/>
      <c r="P698" s="150"/>
      <c r="Q698" s="47"/>
      <c r="R698" s="150"/>
      <c r="T698" s="150"/>
      <c r="U698" s="685"/>
      <c r="V698" s="685"/>
      <c r="W698" s="150"/>
      <c r="X698" s="150"/>
      <c r="Y698" s="150"/>
      <c r="AA698" s="150"/>
      <c r="AB698" s="150"/>
      <c r="AC698" s="150"/>
      <c r="AD698" s="420"/>
      <c r="AF698" s="47"/>
      <c r="AG698" s="47"/>
      <c r="AI698" s="258"/>
    </row>
    <row r="699" spans="1:35" ht="15" customHeight="1" x14ac:dyDescent="0.25">
      <c r="A699" s="47"/>
      <c r="B699" s="680"/>
      <c r="C699" s="47"/>
      <c r="D699" s="47"/>
      <c r="E699" s="47"/>
      <c r="F699" s="47"/>
      <c r="G699" s="47"/>
      <c r="H699" s="47"/>
      <c r="I699" s="414"/>
      <c r="J699" s="150"/>
      <c r="K699" s="150"/>
      <c r="L699" s="150"/>
      <c r="M699" s="150"/>
      <c r="N699" s="414"/>
      <c r="O699" s="150"/>
      <c r="P699" s="150"/>
      <c r="Q699" s="47"/>
      <c r="R699" s="150"/>
      <c r="T699" s="150"/>
      <c r="U699" s="685"/>
      <c r="V699" s="685"/>
      <c r="W699" s="150"/>
      <c r="X699" s="150"/>
      <c r="Y699" s="150"/>
      <c r="AA699" s="150"/>
      <c r="AB699" s="150"/>
      <c r="AC699" s="150"/>
      <c r="AD699" s="420"/>
      <c r="AF699" s="47"/>
      <c r="AG699" s="47"/>
      <c r="AI699" s="258"/>
    </row>
    <row r="700" spans="1:35" ht="15" customHeight="1" x14ac:dyDescent="0.25">
      <c r="A700" s="47"/>
      <c r="B700" s="680"/>
      <c r="C700" s="47"/>
      <c r="D700" s="47"/>
      <c r="E700" s="47"/>
      <c r="F700" s="47"/>
      <c r="G700" s="47"/>
      <c r="H700" s="47"/>
      <c r="I700" s="414"/>
      <c r="J700" s="150"/>
      <c r="K700" s="150"/>
      <c r="L700" s="150"/>
      <c r="M700" s="150"/>
      <c r="N700" s="414"/>
      <c r="O700" s="150"/>
      <c r="P700" s="150"/>
      <c r="Q700" s="47"/>
      <c r="R700" s="150"/>
      <c r="T700" s="150"/>
      <c r="U700" s="685"/>
      <c r="V700" s="685"/>
      <c r="W700" s="150"/>
      <c r="X700" s="150"/>
      <c r="Y700" s="150"/>
      <c r="AA700" s="150"/>
      <c r="AB700" s="150"/>
      <c r="AC700" s="150"/>
      <c r="AD700" s="420"/>
      <c r="AF700" s="47"/>
      <c r="AG700" s="47"/>
      <c r="AI700" s="258"/>
    </row>
    <row r="701" spans="1:35" ht="15" customHeight="1" x14ac:dyDescent="0.25">
      <c r="A701" s="47"/>
      <c r="B701" s="680"/>
      <c r="C701" s="47"/>
      <c r="D701" s="47"/>
      <c r="E701" s="47"/>
      <c r="F701" s="47"/>
      <c r="G701" s="47"/>
      <c r="H701" s="47"/>
      <c r="I701" s="414"/>
      <c r="J701" s="150"/>
      <c r="K701" s="150"/>
      <c r="L701" s="150"/>
      <c r="M701" s="150"/>
      <c r="N701" s="414"/>
      <c r="O701" s="150"/>
      <c r="P701" s="150"/>
      <c r="Q701" s="47"/>
      <c r="R701" s="150"/>
      <c r="T701" s="150"/>
      <c r="U701" s="685"/>
      <c r="V701" s="685"/>
      <c r="W701" s="150"/>
      <c r="X701" s="150"/>
      <c r="Y701" s="150"/>
      <c r="AA701" s="150"/>
      <c r="AB701" s="150"/>
      <c r="AC701" s="150"/>
      <c r="AD701" s="420"/>
      <c r="AF701" s="47"/>
      <c r="AG701" s="47"/>
      <c r="AI701" s="258"/>
    </row>
    <row r="702" spans="1:35" ht="15" customHeight="1" x14ac:dyDescent="0.25">
      <c r="A702" s="47"/>
      <c r="B702" s="680"/>
      <c r="C702" s="47"/>
      <c r="D702" s="47"/>
      <c r="E702" s="47"/>
      <c r="F702" s="47"/>
      <c r="G702" s="47"/>
      <c r="H702" s="47"/>
      <c r="I702" s="414"/>
      <c r="J702" s="150"/>
      <c r="K702" s="150"/>
      <c r="L702" s="150"/>
      <c r="M702" s="150"/>
      <c r="N702" s="414"/>
      <c r="O702" s="150"/>
      <c r="P702" s="150"/>
      <c r="Q702" s="47"/>
      <c r="R702" s="150"/>
      <c r="T702" s="150"/>
      <c r="U702" s="685"/>
      <c r="V702" s="685"/>
      <c r="W702" s="150"/>
      <c r="X702" s="150"/>
      <c r="Y702" s="150"/>
      <c r="AA702" s="150"/>
      <c r="AB702" s="150"/>
      <c r="AC702" s="150"/>
      <c r="AD702" s="420"/>
      <c r="AF702" s="47"/>
      <c r="AG702" s="47"/>
      <c r="AI702" s="258"/>
    </row>
    <row r="703" spans="1:35" ht="15" customHeight="1" x14ac:dyDescent="0.25">
      <c r="A703" s="47"/>
      <c r="B703" s="680"/>
      <c r="C703" s="47"/>
      <c r="D703" s="47"/>
      <c r="E703" s="47"/>
      <c r="F703" s="47"/>
      <c r="G703" s="47"/>
      <c r="H703" s="47"/>
      <c r="I703" s="414"/>
      <c r="J703" s="150"/>
      <c r="K703" s="150"/>
      <c r="L703" s="150"/>
      <c r="M703" s="150"/>
      <c r="N703" s="414"/>
      <c r="O703" s="150"/>
      <c r="P703" s="150"/>
      <c r="Q703" s="47"/>
      <c r="R703" s="150"/>
      <c r="T703" s="150"/>
      <c r="U703" s="685"/>
      <c r="V703" s="685"/>
      <c r="W703" s="150"/>
      <c r="X703" s="150"/>
      <c r="Y703" s="150"/>
      <c r="AA703" s="150"/>
      <c r="AB703" s="150"/>
      <c r="AC703" s="150"/>
      <c r="AD703" s="420"/>
      <c r="AF703" s="47"/>
      <c r="AG703" s="47"/>
      <c r="AI703" s="258"/>
    </row>
    <row r="704" spans="1:35" ht="15" customHeight="1" x14ac:dyDescent="0.25">
      <c r="A704" s="47"/>
      <c r="B704" s="680"/>
      <c r="C704" s="47"/>
      <c r="D704" s="47"/>
      <c r="E704" s="47"/>
      <c r="F704" s="47"/>
      <c r="G704" s="47"/>
      <c r="H704" s="47"/>
      <c r="I704" s="414"/>
      <c r="J704" s="150"/>
      <c r="K704" s="150"/>
      <c r="L704" s="150"/>
      <c r="M704" s="150"/>
      <c r="N704" s="414"/>
      <c r="O704" s="150"/>
      <c r="P704" s="150"/>
      <c r="Q704" s="47"/>
      <c r="R704" s="150"/>
      <c r="T704" s="150"/>
      <c r="U704" s="685"/>
      <c r="V704" s="685"/>
      <c r="W704" s="150"/>
      <c r="X704" s="150"/>
      <c r="Y704" s="150"/>
      <c r="AA704" s="150"/>
      <c r="AB704" s="150"/>
      <c r="AC704" s="150"/>
      <c r="AD704" s="420"/>
      <c r="AF704" s="47"/>
      <c r="AG704" s="47"/>
      <c r="AI704" s="258"/>
    </row>
    <row r="705" spans="1:35" ht="15" customHeight="1" x14ac:dyDescent="0.25">
      <c r="A705" s="47"/>
      <c r="B705" s="680"/>
      <c r="C705" s="47"/>
      <c r="D705" s="47"/>
      <c r="E705" s="47"/>
      <c r="F705" s="47"/>
      <c r="G705" s="47"/>
      <c r="H705" s="47"/>
      <c r="I705" s="414"/>
      <c r="J705" s="150"/>
      <c r="K705" s="150"/>
      <c r="L705" s="150"/>
      <c r="M705" s="150"/>
      <c r="N705" s="414"/>
      <c r="O705" s="150"/>
      <c r="P705" s="150"/>
      <c r="Q705" s="47"/>
      <c r="R705" s="150"/>
      <c r="T705" s="150"/>
      <c r="U705" s="685"/>
      <c r="V705" s="685"/>
      <c r="W705" s="150"/>
      <c r="X705" s="150"/>
      <c r="Y705" s="150"/>
      <c r="AA705" s="150"/>
      <c r="AB705" s="150"/>
      <c r="AC705" s="150"/>
      <c r="AD705" s="420"/>
      <c r="AF705" s="47"/>
      <c r="AG705" s="47"/>
      <c r="AI705" s="258"/>
    </row>
    <row r="706" spans="1:35" ht="15" customHeight="1" x14ac:dyDescent="0.25">
      <c r="A706" s="47"/>
      <c r="B706" s="680"/>
      <c r="C706" s="47"/>
      <c r="D706" s="47"/>
      <c r="E706" s="47"/>
      <c r="F706" s="47"/>
      <c r="G706" s="47"/>
      <c r="H706" s="47"/>
      <c r="I706" s="414"/>
      <c r="J706" s="150"/>
      <c r="K706" s="150"/>
      <c r="L706" s="150"/>
      <c r="M706" s="150"/>
      <c r="N706" s="414"/>
      <c r="O706" s="150"/>
      <c r="P706" s="150"/>
      <c r="Q706" s="47"/>
      <c r="R706" s="150"/>
      <c r="T706" s="150"/>
      <c r="U706" s="685"/>
      <c r="V706" s="685"/>
      <c r="W706" s="150"/>
      <c r="X706" s="150"/>
      <c r="Y706" s="150"/>
      <c r="AA706" s="150"/>
      <c r="AB706" s="150"/>
      <c r="AC706" s="150"/>
      <c r="AD706" s="420"/>
      <c r="AF706" s="47"/>
      <c r="AG706" s="47"/>
      <c r="AI706" s="258"/>
    </row>
    <row r="707" spans="1:35" ht="15" customHeight="1" x14ac:dyDescent="0.25">
      <c r="A707" s="47"/>
      <c r="B707" s="680"/>
      <c r="C707" s="47"/>
      <c r="D707" s="47"/>
      <c r="E707" s="47"/>
      <c r="F707" s="47"/>
      <c r="G707" s="47"/>
      <c r="H707" s="47"/>
      <c r="I707" s="414"/>
      <c r="J707" s="150"/>
      <c r="K707" s="150"/>
      <c r="L707" s="150"/>
      <c r="M707" s="150"/>
      <c r="N707" s="414"/>
      <c r="O707" s="150"/>
      <c r="P707" s="150"/>
      <c r="Q707" s="47"/>
      <c r="R707" s="150"/>
      <c r="T707" s="150"/>
      <c r="U707" s="685"/>
      <c r="V707" s="685"/>
      <c r="W707" s="150"/>
      <c r="X707" s="150"/>
      <c r="Y707" s="150"/>
      <c r="AA707" s="150"/>
      <c r="AB707" s="150"/>
      <c r="AC707" s="150"/>
      <c r="AD707" s="420"/>
      <c r="AF707" s="47"/>
      <c r="AG707" s="47"/>
      <c r="AI707" s="258"/>
    </row>
    <row r="708" spans="1:35" ht="15" customHeight="1" x14ac:dyDescent="0.25">
      <c r="A708" s="47"/>
      <c r="B708" s="680"/>
      <c r="C708" s="47"/>
      <c r="D708" s="47"/>
      <c r="E708" s="47"/>
      <c r="F708" s="47"/>
      <c r="G708" s="47"/>
      <c r="H708" s="47"/>
      <c r="I708" s="414"/>
      <c r="J708" s="150"/>
      <c r="K708" s="150"/>
      <c r="L708" s="150"/>
      <c r="M708" s="150"/>
      <c r="N708" s="414"/>
      <c r="O708" s="150"/>
      <c r="P708" s="150"/>
      <c r="Q708" s="47"/>
      <c r="R708" s="150"/>
      <c r="T708" s="150"/>
      <c r="U708" s="685"/>
      <c r="V708" s="685"/>
      <c r="W708" s="150"/>
      <c r="X708" s="150"/>
      <c r="Y708" s="150"/>
      <c r="AA708" s="150"/>
      <c r="AB708" s="150"/>
      <c r="AC708" s="150"/>
      <c r="AD708" s="420"/>
      <c r="AF708" s="47"/>
      <c r="AG708" s="47"/>
      <c r="AI708" s="258"/>
    </row>
    <row r="709" spans="1:35" ht="15" customHeight="1" x14ac:dyDescent="0.25">
      <c r="A709" s="47"/>
      <c r="B709" s="680"/>
      <c r="C709" s="47"/>
      <c r="D709" s="47"/>
      <c r="E709" s="47"/>
      <c r="F709" s="47"/>
      <c r="G709" s="47"/>
      <c r="H709" s="47"/>
      <c r="I709" s="414"/>
      <c r="J709" s="150"/>
      <c r="K709" s="150"/>
      <c r="L709" s="150"/>
      <c r="M709" s="150"/>
      <c r="N709" s="414"/>
      <c r="O709" s="150"/>
      <c r="P709" s="150"/>
      <c r="Q709" s="47"/>
      <c r="R709" s="150"/>
      <c r="T709" s="150"/>
      <c r="U709" s="685"/>
      <c r="V709" s="685"/>
      <c r="W709" s="150"/>
      <c r="X709" s="150"/>
      <c r="Y709" s="150"/>
      <c r="AA709" s="150"/>
      <c r="AB709" s="150"/>
      <c r="AC709" s="150"/>
      <c r="AD709" s="420"/>
      <c r="AF709" s="47"/>
      <c r="AG709" s="47"/>
      <c r="AI709" s="258"/>
    </row>
    <row r="710" spans="1:35" ht="15" customHeight="1" x14ac:dyDescent="0.25">
      <c r="A710" s="47"/>
      <c r="B710" s="680"/>
      <c r="C710" s="47"/>
      <c r="D710" s="47"/>
      <c r="E710" s="47"/>
      <c r="F710" s="47"/>
      <c r="G710" s="47"/>
      <c r="H710" s="47"/>
      <c r="I710" s="414"/>
      <c r="J710" s="150"/>
      <c r="K710" s="150"/>
      <c r="L710" s="150"/>
      <c r="M710" s="150"/>
      <c r="N710" s="414"/>
      <c r="O710" s="150"/>
      <c r="P710" s="150"/>
      <c r="Q710" s="47"/>
      <c r="R710" s="150"/>
      <c r="T710" s="150"/>
      <c r="U710" s="685"/>
      <c r="V710" s="685"/>
      <c r="W710" s="150"/>
      <c r="X710" s="150"/>
      <c r="Y710" s="150"/>
      <c r="AA710" s="150"/>
      <c r="AB710" s="150"/>
      <c r="AC710" s="150"/>
      <c r="AD710" s="420"/>
      <c r="AF710" s="47"/>
      <c r="AG710" s="47"/>
      <c r="AI710" s="258"/>
    </row>
    <row r="711" spans="1:35" ht="15" customHeight="1" x14ac:dyDescent="0.25">
      <c r="A711" s="47"/>
      <c r="B711" s="680"/>
      <c r="C711" s="47"/>
      <c r="D711" s="47"/>
      <c r="E711" s="47"/>
      <c r="F711" s="47"/>
      <c r="G711" s="47"/>
      <c r="H711" s="47"/>
      <c r="I711" s="414"/>
      <c r="J711" s="150"/>
      <c r="K711" s="150"/>
      <c r="L711" s="150"/>
      <c r="M711" s="150"/>
      <c r="N711" s="414"/>
      <c r="O711" s="150"/>
      <c r="P711" s="150"/>
      <c r="Q711" s="47"/>
      <c r="R711" s="150"/>
      <c r="T711" s="150"/>
      <c r="U711" s="685"/>
      <c r="V711" s="685"/>
      <c r="W711" s="150"/>
      <c r="X711" s="150"/>
      <c r="Y711" s="150"/>
      <c r="AA711" s="150"/>
      <c r="AB711" s="150"/>
      <c r="AC711" s="150"/>
      <c r="AD711" s="420"/>
      <c r="AF711" s="47"/>
      <c r="AG711" s="47"/>
      <c r="AI711" s="258"/>
    </row>
    <row r="712" spans="1:35" ht="15" customHeight="1" x14ac:dyDescent="0.25">
      <c r="A712" s="47"/>
      <c r="B712" s="680"/>
      <c r="C712" s="47"/>
      <c r="D712" s="47"/>
      <c r="E712" s="47"/>
      <c r="F712" s="47"/>
      <c r="G712" s="47"/>
      <c r="H712" s="47"/>
      <c r="I712" s="414"/>
      <c r="J712" s="150"/>
      <c r="K712" s="150"/>
      <c r="L712" s="150"/>
      <c r="M712" s="150"/>
      <c r="N712" s="414"/>
      <c r="O712" s="150"/>
      <c r="P712" s="150"/>
      <c r="Q712" s="47"/>
      <c r="R712" s="150"/>
      <c r="T712" s="150"/>
      <c r="U712" s="685"/>
      <c r="V712" s="685"/>
      <c r="W712" s="150"/>
      <c r="X712" s="150"/>
      <c r="Y712" s="150"/>
      <c r="AA712" s="150"/>
      <c r="AB712" s="150"/>
      <c r="AC712" s="150"/>
      <c r="AD712" s="420"/>
      <c r="AF712" s="47"/>
      <c r="AG712" s="47"/>
      <c r="AI712" s="258"/>
    </row>
    <row r="713" spans="1:35" ht="15" customHeight="1" x14ac:dyDescent="0.25">
      <c r="A713" s="47"/>
      <c r="B713" s="680"/>
      <c r="C713" s="47"/>
      <c r="D713" s="47"/>
      <c r="E713" s="47"/>
      <c r="F713" s="47"/>
      <c r="G713" s="47"/>
      <c r="H713" s="47"/>
      <c r="I713" s="414"/>
      <c r="J713" s="150"/>
      <c r="K713" s="150"/>
      <c r="L713" s="150"/>
      <c r="M713" s="150"/>
      <c r="N713" s="414"/>
      <c r="O713" s="150"/>
      <c r="P713" s="150"/>
      <c r="Q713" s="47"/>
      <c r="R713" s="150"/>
      <c r="T713" s="150"/>
      <c r="U713" s="685"/>
      <c r="V713" s="685"/>
      <c r="W713" s="150"/>
      <c r="X713" s="150"/>
      <c r="Y713" s="150"/>
      <c r="AA713" s="150"/>
      <c r="AB713" s="150"/>
      <c r="AC713" s="150"/>
      <c r="AD713" s="420"/>
      <c r="AF713" s="47"/>
      <c r="AG713" s="47"/>
      <c r="AI713" s="258"/>
    </row>
    <row r="714" spans="1:35" ht="15" customHeight="1" x14ac:dyDescent="0.25">
      <c r="A714" s="47"/>
      <c r="B714" s="680"/>
      <c r="C714" s="47"/>
      <c r="D714" s="47"/>
      <c r="E714" s="47"/>
      <c r="F714" s="47"/>
      <c r="G714" s="47"/>
      <c r="H714" s="47"/>
      <c r="I714" s="414"/>
      <c r="J714" s="150"/>
      <c r="K714" s="150"/>
      <c r="L714" s="150"/>
      <c r="M714" s="150"/>
      <c r="N714" s="414"/>
      <c r="O714" s="150"/>
      <c r="P714" s="150"/>
      <c r="Q714" s="47"/>
      <c r="R714" s="150"/>
      <c r="T714" s="150"/>
      <c r="U714" s="685"/>
      <c r="V714" s="685"/>
      <c r="W714" s="150"/>
      <c r="X714" s="150"/>
      <c r="Y714" s="150"/>
      <c r="AA714" s="150"/>
      <c r="AB714" s="150"/>
      <c r="AC714" s="150"/>
      <c r="AD714" s="420"/>
      <c r="AF714" s="47"/>
      <c r="AG714" s="47"/>
      <c r="AI714" s="258"/>
    </row>
    <row r="715" spans="1:35" ht="15" customHeight="1" x14ac:dyDescent="0.25">
      <c r="A715" s="47"/>
      <c r="B715" s="680"/>
      <c r="C715" s="47"/>
      <c r="D715" s="47"/>
      <c r="E715" s="47"/>
      <c r="F715" s="47"/>
      <c r="G715" s="47"/>
      <c r="H715" s="47"/>
      <c r="I715" s="414"/>
      <c r="J715" s="150"/>
      <c r="K715" s="150"/>
      <c r="L715" s="150"/>
      <c r="M715" s="150"/>
      <c r="N715" s="414"/>
      <c r="O715" s="150"/>
      <c r="P715" s="150"/>
      <c r="Q715" s="47"/>
      <c r="R715" s="150"/>
      <c r="T715" s="150"/>
      <c r="U715" s="685"/>
      <c r="V715" s="685"/>
      <c r="W715" s="150"/>
      <c r="X715" s="150"/>
      <c r="Y715" s="150"/>
      <c r="AA715" s="150"/>
      <c r="AB715" s="150"/>
      <c r="AC715" s="150"/>
      <c r="AD715" s="420"/>
      <c r="AF715" s="47"/>
      <c r="AG715" s="47"/>
      <c r="AI715" s="258"/>
    </row>
    <row r="716" spans="1:35" ht="15" customHeight="1" x14ac:dyDescent="0.25">
      <c r="A716" s="47"/>
      <c r="B716" s="680"/>
      <c r="C716" s="47"/>
      <c r="D716" s="47"/>
      <c r="E716" s="47"/>
      <c r="F716" s="47"/>
      <c r="G716" s="47"/>
      <c r="H716" s="47"/>
      <c r="I716" s="414"/>
      <c r="J716" s="150"/>
      <c r="K716" s="150"/>
      <c r="L716" s="150"/>
      <c r="M716" s="150"/>
      <c r="N716" s="414"/>
      <c r="O716" s="150"/>
      <c r="P716" s="150"/>
      <c r="Q716" s="47"/>
      <c r="R716" s="150"/>
      <c r="T716" s="150"/>
      <c r="U716" s="685"/>
      <c r="V716" s="685"/>
      <c r="W716" s="150"/>
      <c r="X716" s="150"/>
      <c r="Y716" s="150"/>
      <c r="AA716" s="150"/>
      <c r="AB716" s="150"/>
      <c r="AC716" s="150"/>
      <c r="AD716" s="420"/>
      <c r="AF716" s="47"/>
      <c r="AG716" s="47"/>
      <c r="AI716" s="258"/>
    </row>
    <row r="717" spans="1:35" ht="15" customHeight="1" x14ac:dyDescent="0.25">
      <c r="A717" s="47"/>
      <c r="B717" s="680"/>
      <c r="C717" s="47"/>
      <c r="D717" s="47"/>
      <c r="E717" s="47"/>
      <c r="F717" s="47"/>
      <c r="G717" s="47"/>
      <c r="H717" s="47"/>
      <c r="I717" s="414"/>
      <c r="J717" s="150"/>
      <c r="K717" s="150"/>
      <c r="L717" s="150"/>
      <c r="M717" s="150"/>
      <c r="N717" s="414"/>
      <c r="O717" s="150"/>
      <c r="P717" s="150"/>
      <c r="Q717" s="47"/>
      <c r="R717" s="150"/>
      <c r="T717" s="150"/>
      <c r="U717" s="685"/>
      <c r="V717" s="685"/>
      <c r="W717" s="150"/>
      <c r="X717" s="150"/>
      <c r="Y717" s="150"/>
      <c r="AA717" s="150"/>
      <c r="AB717" s="150"/>
      <c r="AC717" s="150"/>
      <c r="AD717" s="420"/>
      <c r="AF717" s="47"/>
      <c r="AG717" s="47"/>
      <c r="AI717" s="258"/>
    </row>
    <row r="718" spans="1:35" ht="15" customHeight="1" x14ac:dyDescent="0.25">
      <c r="A718" s="47"/>
      <c r="B718" s="680"/>
      <c r="C718" s="47"/>
      <c r="D718" s="47"/>
      <c r="E718" s="47"/>
      <c r="F718" s="47"/>
      <c r="G718" s="47"/>
      <c r="H718" s="47"/>
      <c r="I718" s="414"/>
      <c r="J718" s="150"/>
      <c r="K718" s="150"/>
      <c r="L718" s="150"/>
      <c r="M718" s="150"/>
      <c r="N718" s="414"/>
      <c r="O718" s="150"/>
      <c r="P718" s="150"/>
      <c r="Q718" s="47"/>
      <c r="R718" s="150"/>
      <c r="T718" s="150"/>
      <c r="U718" s="685"/>
      <c r="V718" s="685"/>
      <c r="W718" s="150"/>
      <c r="X718" s="150"/>
      <c r="Y718" s="150"/>
      <c r="AA718" s="150"/>
      <c r="AB718" s="150"/>
      <c r="AC718" s="150"/>
      <c r="AD718" s="420"/>
      <c r="AF718" s="47"/>
      <c r="AG718" s="47"/>
      <c r="AI718" s="258"/>
    </row>
    <row r="719" spans="1:35" ht="15" customHeight="1" x14ac:dyDescent="0.25">
      <c r="A719" s="47"/>
      <c r="B719" s="680"/>
      <c r="C719" s="47"/>
      <c r="D719" s="47"/>
      <c r="E719" s="47"/>
      <c r="F719" s="47"/>
      <c r="G719" s="47"/>
      <c r="H719" s="47"/>
      <c r="I719" s="414"/>
      <c r="J719" s="150"/>
      <c r="K719" s="150"/>
      <c r="L719" s="150"/>
      <c r="M719" s="150"/>
      <c r="N719" s="414"/>
      <c r="O719" s="150"/>
      <c r="P719" s="150"/>
      <c r="Q719" s="47"/>
      <c r="R719" s="150"/>
      <c r="T719" s="150"/>
      <c r="U719" s="685"/>
      <c r="V719" s="685"/>
      <c r="W719" s="150"/>
      <c r="X719" s="150"/>
      <c r="Y719" s="150"/>
      <c r="AA719" s="150"/>
      <c r="AB719" s="150"/>
      <c r="AC719" s="150"/>
      <c r="AD719" s="420"/>
      <c r="AF719" s="47"/>
      <c r="AG719" s="47"/>
      <c r="AI719" s="258"/>
    </row>
    <row r="720" spans="1:35" ht="15" customHeight="1" x14ac:dyDescent="0.25">
      <c r="A720" s="47"/>
      <c r="B720" s="680"/>
      <c r="C720" s="47"/>
      <c r="D720" s="47"/>
      <c r="E720" s="47"/>
      <c r="F720" s="47"/>
      <c r="G720" s="47"/>
      <c r="H720" s="47"/>
      <c r="I720" s="414"/>
      <c r="J720" s="150"/>
      <c r="K720" s="150"/>
      <c r="L720" s="150"/>
      <c r="M720" s="150"/>
      <c r="N720" s="414"/>
      <c r="O720" s="150"/>
      <c r="P720" s="150"/>
      <c r="Q720" s="47"/>
      <c r="R720" s="150"/>
      <c r="T720" s="150"/>
      <c r="U720" s="685"/>
      <c r="V720" s="685"/>
      <c r="W720" s="150"/>
      <c r="X720" s="150"/>
      <c r="Y720" s="150"/>
      <c r="AA720" s="150"/>
      <c r="AB720" s="150"/>
      <c r="AC720" s="150"/>
      <c r="AD720" s="420"/>
      <c r="AF720" s="47"/>
      <c r="AG720" s="47"/>
      <c r="AI720" s="258"/>
    </row>
    <row r="721" spans="1:35" ht="15" customHeight="1" x14ac:dyDescent="0.25">
      <c r="A721" s="47"/>
      <c r="B721" s="680"/>
      <c r="C721" s="47"/>
      <c r="D721" s="47"/>
      <c r="E721" s="47"/>
      <c r="F721" s="47"/>
      <c r="G721" s="47"/>
      <c r="H721" s="47"/>
      <c r="I721" s="414"/>
      <c r="J721" s="150"/>
      <c r="K721" s="150"/>
      <c r="L721" s="150"/>
      <c r="M721" s="150"/>
      <c r="N721" s="414"/>
      <c r="O721" s="150"/>
      <c r="P721" s="150"/>
      <c r="Q721" s="47"/>
      <c r="R721" s="150"/>
      <c r="T721" s="150"/>
      <c r="U721" s="685"/>
      <c r="V721" s="685"/>
      <c r="W721" s="150"/>
      <c r="X721" s="150"/>
      <c r="Y721" s="150"/>
      <c r="AA721" s="150"/>
      <c r="AB721" s="150"/>
      <c r="AC721" s="150"/>
      <c r="AD721" s="420"/>
      <c r="AF721" s="47"/>
      <c r="AG721" s="47"/>
      <c r="AI721" s="258"/>
    </row>
    <row r="722" spans="1:35" ht="15" customHeight="1" x14ac:dyDescent="0.25">
      <c r="A722" s="47"/>
      <c r="B722" s="680"/>
      <c r="C722" s="47"/>
      <c r="D722" s="47"/>
      <c r="E722" s="47"/>
      <c r="F722" s="47"/>
      <c r="G722" s="47"/>
      <c r="H722" s="47"/>
      <c r="I722" s="414"/>
      <c r="J722" s="150"/>
      <c r="K722" s="150"/>
      <c r="L722" s="150"/>
      <c r="M722" s="150"/>
      <c r="N722" s="414"/>
      <c r="O722" s="150"/>
      <c r="P722" s="150"/>
      <c r="Q722" s="47"/>
      <c r="R722" s="150"/>
      <c r="T722" s="150"/>
      <c r="U722" s="685"/>
      <c r="V722" s="685"/>
      <c r="W722" s="150"/>
      <c r="X722" s="150"/>
      <c r="Y722" s="150"/>
      <c r="AA722" s="150"/>
      <c r="AB722" s="150"/>
      <c r="AC722" s="150"/>
      <c r="AD722" s="420"/>
      <c r="AF722" s="47"/>
      <c r="AG722" s="47"/>
      <c r="AI722" s="258"/>
    </row>
    <row r="723" spans="1:35" ht="15" customHeight="1" x14ac:dyDescent="0.25">
      <c r="A723" s="47"/>
      <c r="B723" s="680"/>
      <c r="C723" s="47"/>
      <c r="D723" s="47"/>
      <c r="E723" s="47"/>
      <c r="F723" s="47"/>
      <c r="G723" s="47"/>
      <c r="H723" s="47"/>
      <c r="I723" s="414"/>
      <c r="J723" s="150"/>
      <c r="K723" s="150"/>
      <c r="L723" s="150"/>
      <c r="M723" s="150"/>
      <c r="N723" s="414"/>
      <c r="O723" s="150"/>
      <c r="P723" s="150"/>
      <c r="Q723" s="47"/>
      <c r="R723" s="150"/>
      <c r="T723" s="150"/>
      <c r="U723" s="685"/>
      <c r="V723" s="685"/>
      <c r="W723" s="150"/>
      <c r="X723" s="150"/>
      <c r="Y723" s="150"/>
      <c r="AA723" s="150"/>
      <c r="AB723" s="150"/>
      <c r="AC723" s="150"/>
      <c r="AD723" s="420"/>
      <c r="AF723" s="47"/>
      <c r="AG723" s="47"/>
      <c r="AI723" s="258"/>
    </row>
    <row r="724" spans="1:35" ht="15" customHeight="1" x14ac:dyDescent="0.25">
      <c r="A724" s="47"/>
      <c r="B724" s="680"/>
      <c r="C724" s="47"/>
      <c r="D724" s="47"/>
      <c r="E724" s="47"/>
      <c r="F724" s="47"/>
      <c r="G724" s="47"/>
      <c r="H724" s="47"/>
      <c r="I724" s="414"/>
      <c r="J724" s="150"/>
      <c r="K724" s="150"/>
      <c r="L724" s="150"/>
      <c r="M724" s="150"/>
      <c r="N724" s="414"/>
      <c r="O724" s="150"/>
      <c r="P724" s="150"/>
      <c r="Q724" s="47"/>
      <c r="R724" s="150"/>
      <c r="T724" s="150"/>
      <c r="U724" s="685"/>
      <c r="V724" s="685"/>
      <c r="W724" s="150"/>
      <c r="X724" s="150"/>
      <c r="Y724" s="150"/>
      <c r="AA724" s="150"/>
      <c r="AB724" s="150"/>
      <c r="AC724" s="150"/>
      <c r="AD724" s="420"/>
      <c r="AF724" s="47"/>
      <c r="AG724" s="47"/>
      <c r="AI724" s="258"/>
    </row>
    <row r="725" spans="1:35" ht="15" customHeight="1" x14ac:dyDescent="0.25">
      <c r="A725" s="47"/>
      <c r="B725" s="680"/>
      <c r="C725" s="47"/>
      <c r="D725" s="47"/>
      <c r="E725" s="47"/>
      <c r="F725" s="47"/>
      <c r="G725" s="47"/>
      <c r="H725" s="47"/>
      <c r="I725" s="414"/>
      <c r="J725" s="150"/>
      <c r="K725" s="150"/>
      <c r="L725" s="150"/>
      <c r="M725" s="150"/>
      <c r="N725" s="414"/>
      <c r="O725" s="150"/>
      <c r="P725" s="150"/>
      <c r="Q725" s="47"/>
      <c r="R725" s="150"/>
      <c r="T725" s="150"/>
      <c r="U725" s="685"/>
      <c r="V725" s="685"/>
      <c r="W725" s="150"/>
      <c r="X725" s="150"/>
      <c r="Y725" s="150"/>
      <c r="AA725" s="150"/>
      <c r="AB725" s="150"/>
      <c r="AC725" s="150"/>
      <c r="AD725" s="420"/>
      <c r="AF725" s="47"/>
      <c r="AG725" s="47"/>
      <c r="AI725" s="258"/>
    </row>
    <row r="726" spans="1:35" ht="15" customHeight="1" x14ac:dyDescent="0.25">
      <c r="A726" s="47"/>
      <c r="B726" s="680"/>
      <c r="C726" s="47"/>
      <c r="D726" s="47"/>
      <c r="E726" s="47"/>
      <c r="F726" s="47"/>
      <c r="G726" s="47"/>
      <c r="H726" s="47"/>
      <c r="I726" s="414"/>
      <c r="J726" s="150"/>
      <c r="K726" s="150"/>
      <c r="L726" s="150"/>
      <c r="M726" s="150"/>
      <c r="N726" s="414"/>
      <c r="O726" s="150"/>
      <c r="P726" s="150"/>
      <c r="Q726" s="47"/>
      <c r="R726" s="150"/>
      <c r="T726" s="150"/>
      <c r="U726" s="685"/>
      <c r="V726" s="685"/>
      <c r="W726" s="150"/>
      <c r="X726" s="150"/>
      <c r="Y726" s="150"/>
      <c r="AA726" s="150"/>
      <c r="AB726" s="150"/>
      <c r="AC726" s="150"/>
      <c r="AD726" s="420"/>
      <c r="AF726" s="47"/>
      <c r="AG726" s="47"/>
      <c r="AI726" s="258"/>
    </row>
    <row r="727" spans="1:35" ht="15" customHeight="1" x14ac:dyDescent="0.25">
      <c r="A727" s="47"/>
      <c r="B727" s="680"/>
      <c r="C727" s="47"/>
      <c r="D727" s="47"/>
      <c r="E727" s="47"/>
      <c r="F727" s="47"/>
      <c r="G727" s="47"/>
      <c r="H727" s="47"/>
      <c r="I727" s="414"/>
      <c r="J727" s="150"/>
      <c r="K727" s="150"/>
      <c r="L727" s="150"/>
      <c r="M727" s="150"/>
      <c r="N727" s="414"/>
      <c r="O727" s="150"/>
      <c r="P727" s="150"/>
      <c r="Q727" s="47"/>
      <c r="R727" s="150"/>
      <c r="T727" s="150"/>
      <c r="U727" s="685"/>
      <c r="V727" s="685"/>
      <c r="W727" s="150"/>
      <c r="X727" s="150"/>
      <c r="Y727" s="150"/>
      <c r="AA727" s="150"/>
      <c r="AB727" s="150"/>
      <c r="AC727" s="150"/>
      <c r="AD727" s="420"/>
      <c r="AF727" s="47"/>
      <c r="AG727" s="47"/>
      <c r="AI727" s="258"/>
    </row>
    <row r="728" spans="1:35" ht="15" customHeight="1" x14ac:dyDescent="0.25">
      <c r="A728" s="47"/>
      <c r="B728" s="680"/>
      <c r="C728" s="47"/>
      <c r="D728" s="47"/>
      <c r="E728" s="47"/>
      <c r="F728" s="47"/>
      <c r="G728" s="47"/>
      <c r="H728" s="47"/>
      <c r="I728" s="414"/>
      <c r="J728" s="150"/>
      <c r="K728" s="150"/>
      <c r="L728" s="150"/>
      <c r="M728" s="150"/>
      <c r="N728" s="414"/>
      <c r="O728" s="150"/>
      <c r="P728" s="150"/>
      <c r="Q728" s="47"/>
      <c r="R728" s="150"/>
      <c r="T728" s="150"/>
      <c r="U728" s="685"/>
      <c r="V728" s="685"/>
      <c r="W728" s="150"/>
      <c r="X728" s="150"/>
      <c r="Y728" s="150"/>
      <c r="AA728" s="150"/>
      <c r="AB728" s="150"/>
      <c r="AC728" s="150"/>
      <c r="AD728" s="420"/>
      <c r="AF728" s="47"/>
      <c r="AG728" s="47"/>
      <c r="AI728" s="258"/>
    </row>
    <row r="729" spans="1:35" ht="15" customHeight="1" x14ac:dyDescent="0.25">
      <c r="A729" s="47"/>
      <c r="B729" s="680"/>
      <c r="C729" s="47"/>
      <c r="D729" s="47"/>
      <c r="E729" s="47"/>
      <c r="F729" s="47"/>
      <c r="G729" s="47"/>
      <c r="H729" s="47"/>
      <c r="I729" s="414"/>
      <c r="J729" s="150"/>
      <c r="K729" s="150"/>
      <c r="L729" s="150"/>
      <c r="M729" s="150"/>
      <c r="N729" s="414"/>
      <c r="O729" s="150"/>
      <c r="P729" s="150"/>
      <c r="Q729" s="47"/>
      <c r="R729" s="150"/>
      <c r="T729" s="150"/>
      <c r="U729" s="685"/>
      <c r="V729" s="685"/>
      <c r="W729" s="150"/>
      <c r="X729" s="150"/>
      <c r="Y729" s="150"/>
      <c r="AA729" s="150"/>
      <c r="AB729" s="150"/>
      <c r="AC729" s="150"/>
      <c r="AD729" s="420"/>
      <c r="AF729" s="47"/>
      <c r="AG729" s="47"/>
      <c r="AI729" s="258"/>
    </row>
    <row r="730" spans="1:35" ht="15" customHeight="1" x14ac:dyDescent="0.25">
      <c r="A730" s="47"/>
      <c r="B730" s="680"/>
      <c r="C730" s="47"/>
      <c r="D730" s="47"/>
      <c r="E730" s="47"/>
      <c r="F730" s="47"/>
      <c r="G730" s="47"/>
      <c r="H730" s="47"/>
      <c r="I730" s="414"/>
      <c r="J730" s="150"/>
      <c r="K730" s="150"/>
      <c r="L730" s="150"/>
      <c r="M730" s="150"/>
      <c r="N730" s="414"/>
      <c r="O730" s="150"/>
      <c r="P730" s="150"/>
      <c r="Q730" s="47"/>
      <c r="R730" s="150"/>
      <c r="T730" s="150"/>
      <c r="U730" s="685"/>
      <c r="V730" s="685"/>
      <c r="W730" s="150"/>
      <c r="X730" s="150"/>
      <c r="Y730" s="150"/>
      <c r="AA730" s="150"/>
      <c r="AB730" s="150"/>
      <c r="AC730" s="150"/>
      <c r="AD730" s="420"/>
      <c r="AF730" s="47"/>
      <c r="AG730" s="47"/>
      <c r="AI730" s="258"/>
    </row>
    <row r="731" spans="1:35" ht="15" customHeight="1" x14ac:dyDescent="0.25">
      <c r="A731" s="47"/>
      <c r="B731" s="680"/>
      <c r="C731" s="47"/>
      <c r="D731" s="47"/>
      <c r="E731" s="47"/>
      <c r="F731" s="47"/>
      <c r="G731" s="47"/>
      <c r="H731" s="47"/>
      <c r="I731" s="414"/>
      <c r="J731" s="150"/>
      <c r="K731" s="150"/>
      <c r="L731" s="150"/>
      <c r="M731" s="150"/>
      <c r="N731" s="414"/>
      <c r="O731" s="150"/>
      <c r="P731" s="150"/>
      <c r="Q731" s="47"/>
      <c r="R731" s="150"/>
      <c r="T731" s="150"/>
      <c r="U731" s="685"/>
      <c r="V731" s="685"/>
      <c r="W731" s="150"/>
      <c r="X731" s="150"/>
      <c r="Y731" s="150"/>
      <c r="AA731" s="150"/>
      <c r="AB731" s="150"/>
      <c r="AC731" s="150"/>
      <c r="AD731" s="420"/>
      <c r="AF731" s="47"/>
      <c r="AG731" s="47"/>
      <c r="AI731" s="258"/>
    </row>
    <row r="732" spans="1:35" ht="15" customHeight="1" x14ac:dyDescent="0.25">
      <c r="A732" s="47"/>
      <c r="B732" s="680"/>
      <c r="C732" s="47"/>
      <c r="D732" s="47"/>
      <c r="E732" s="47"/>
      <c r="F732" s="47"/>
      <c r="G732" s="47"/>
      <c r="H732" s="47"/>
      <c r="I732" s="414"/>
      <c r="J732" s="150"/>
      <c r="K732" s="150"/>
      <c r="L732" s="150"/>
      <c r="M732" s="150"/>
      <c r="N732" s="414"/>
      <c r="O732" s="150"/>
      <c r="P732" s="150"/>
      <c r="Q732" s="47"/>
      <c r="R732" s="150"/>
      <c r="T732" s="150"/>
      <c r="U732" s="685"/>
      <c r="V732" s="685"/>
      <c r="W732" s="150"/>
      <c r="X732" s="150"/>
      <c r="Y732" s="150"/>
      <c r="AA732" s="150"/>
      <c r="AB732" s="150"/>
      <c r="AC732" s="150"/>
      <c r="AD732" s="420"/>
      <c r="AF732" s="47"/>
      <c r="AG732" s="47"/>
      <c r="AI732" s="258"/>
    </row>
    <row r="733" spans="1:35" ht="15" customHeight="1" x14ac:dyDescent="0.25">
      <c r="A733" s="47"/>
      <c r="B733" s="680"/>
      <c r="C733" s="47"/>
      <c r="D733" s="47"/>
      <c r="E733" s="47"/>
      <c r="F733" s="47"/>
      <c r="G733" s="47"/>
      <c r="H733" s="47"/>
      <c r="I733" s="414"/>
      <c r="J733" s="150"/>
      <c r="K733" s="150"/>
      <c r="L733" s="150"/>
      <c r="M733" s="150"/>
      <c r="N733" s="414"/>
      <c r="O733" s="150"/>
      <c r="P733" s="150"/>
      <c r="Q733" s="47"/>
      <c r="R733" s="150"/>
      <c r="T733" s="150"/>
      <c r="U733" s="685"/>
      <c r="V733" s="685"/>
      <c r="W733" s="150"/>
      <c r="X733" s="150"/>
      <c r="Y733" s="150"/>
      <c r="AA733" s="150"/>
      <c r="AB733" s="150"/>
      <c r="AC733" s="150"/>
      <c r="AD733" s="420"/>
      <c r="AF733" s="47"/>
      <c r="AG733" s="47"/>
      <c r="AI733" s="258"/>
    </row>
    <row r="734" spans="1:35" ht="15" customHeight="1" x14ac:dyDescent="0.25">
      <c r="A734" s="47"/>
      <c r="B734" s="680"/>
      <c r="C734" s="47"/>
      <c r="D734" s="47"/>
      <c r="E734" s="47"/>
      <c r="F734" s="47"/>
      <c r="G734" s="47"/>
      <c r="H734" s="47"/>
      <c r="I734" s="414"/>
      <c r="J734" s="150"/>
      <c r="K734" s="150"/>
      <c r="L734" s="150"/>
      <c r="M734" s="150"/>
      <c r="N734" s="414"/>
      <c r="O734" s="150"/>
      <c r="P734" s="150"/>
      <c r="Q734" s="47"/>
      <c r="R734" s="150"/>
      <c r="T734" s="150"/>
      <c r="U734" s="685"/>
      <c r="V734" s="685"/>
      <c r="W734" s="150"/>
      <c r="X734" s="150"/>
      <c r="Y734" s="150"/>
      <c r="AA734" s="150"/>
      <c r="AB734" s="150"/>
      <c r="AC734" s="150"/>
      <c r="AD734" s="420"/>
      <c r="AF734" s="47"/>
      <c r="AG734" s="47"/>
      <c r="AI734" s="258"/>
    </row>
    <row r="735" spans="1:35" ht="15" customHeight="1" x14ac:dyDescent="0.25">
      <c r="A735" s="47"/>
      <c r="B735" s="680"/>
      <c r="C735" s="47"/>
      <c r="D735" s="47"/>
      <c r="E735" s="47"/>
      <c r="F735" s="47"/>
      <c r="G735" s="47"/>
      <c r="H735" s="47"/>
      <c r="I735" s="414"/>
      <c r="J735" s="150"/>
      <c r="K735" s="150"/>
      <c r="L735" s="150"/>
      <c r="M735" s="150"/>
      <c r="N735" s="414"/>
      <c r="O735" s="150"/>
      <c r="P735" s="150"/>
      <c r="Q735" s="47"/>
      <c r="R735" s="150"/>
      <c r="T735" s="150"/>
      <c r="U735" s="685"/>
      <c r="V735" s="685"/>
      <c r="W735" s="150"/>
      <c r="X735" s="150"/>
      <c r="Y735" s="150"/>
      <c r="AA735" s="150"/>
      <c r="AB735" s="150"/>
      <c r="AC735" s="150"/>
      <c r="AD735" s="420"/>
      <c r="AF735" s="47"/>
      <c r="AG735" s="47"/>
      <c r="AI735" s="258"/>
    </row>
    <row r="736" spans="1:35" ht="15" customHeight="1" x14ac:dyDescent="0.25">
      <c r="A736" s="47"/>
      <c r="B736" s="680"/>
      <c r="C736" s="47"/>
      <c r="D736" s="47"/>
      <c r="E736" s="47"/>
      <c r="F736" s="47"/>
      <c r="G736" s="47"/>
      <c r="H736" s="47"/>
      <c r="I736" s="414"/>
      <c r="J736" s="150"/>
      <c r="K736" s="150"/>
      <c r="L736" s="150"/>
      <c r="M736" s="150"/>
      <c r="N736" s="414"/>
      <c r="O736" s="150"/>
      <c r="P736" s="150"/>
      <c r="Q736" s="47"/>
      <c r="R736" s="150"/>
      <c r="T736" s="150"/>
      <c r="U736" s="685"/>
      <c r="V736" s="685"/>
      <c r="W736" s="150"/>
      <c r="X736" s="150"/>
      <c r="Y736" s="150"/>
      <c r="AA736" s="150"/>
      <c r="AB736" s="150"/>
      <c r="AC736" s="150"/>
      <c r="AD736" s="420"/>
      <c r="AF736" s="47"/>
      <c r="AG736" s="47"/>
      <c r="AI736" s="258"/>
    </row>
    <row r="737" spans="1:35" ht="15" customHeight="1" x14ac:dyDescent="0.25">
      <c r="A737" s="47"/>
      <c r="B737" s="680"/>
      <c r="C737" s="47"/>
      <c r="D737" s="47"/>
      <c r="E737" s="47"/>
      <c r="F737" s="47"/>
      <c r="G737" s="47"/>
      <c r="H737" s="47"/>
      <c r="I737" s="414"/>
      <c r="J737" s="150"/>
      <c r="K737" s="150"/>
      <c r="L737" s="150"/>
      <c r="M737" s="150"/>
      <c r="N737" s="414"/>
      <c r="O737" s="150"/>
      <c r="P737" s="150"/>
      <c r="Q737" s="47"/>
      <c r="R737" s="150"/>
      <c r="T737" s="150"/>
      <c r="U737" s="685"/>
      <c r="V737" s="685"/>
      <c r="W737" s="150"/>
      <c r="X737" s="150"/>
      <c r="Y737" s="150"/>
      <c r="AA737" s="150"/>
      <c r="AB737" s="150"/>
      <c r="AC737" s="150"/>
      <c r="AD737" s="420"/>
      <c r="AF737" s="47"/>
      <c r="AG737" s="47"/>
      <c r="AI737" s="258"/>
    </row>
    <row r="738" spans="1:35" ht="15" customHeight="1" x14ac:dyDescent="0.25">
      <c r="A738" s="47"/>
      <c r="B738" s="680"/>
      <c r="C738" s="47"/>
      <c r="D738" s="47"/>
      <c r="E738" s="47"/>
      <c r="F738" s="47"/>
      <c r="G738" s="47"/>
      <c r="H738" s="47"/>
      <c r="I738" s="414"/>
      <c r="J738" s="150"/>
      <c r="K738" s="150"/>
      <c r="L738" s="150"/>
      <c r="M738" s="150"/>
      <c r="N738" s="414"/>
      <c r="O738" s="150"/>
      <c r="P738" s="150"/>
      <c r="Q738" s="47"/>
      <c r="R738" s="150"/>
      <c r="T738" s="150"/>
      <c r="U738" s="685"/>
      <c r="V738" s="685"/>
      <c r="W738" s="150"/>
      <c r="X738" s="150"/>
      <c r="Y738" s="150"/>
      <c r="AA738" s="150"/>
      <c r="AB738" s="150"/>
      <c r="AC738" s="150"/>
      <c r="AD738" s="420"/>
      <c r="AF738" s="47"/>
      <c r="AG738" s="47"/>
      <c r="AI738" s="258"/>
    </row>
    <row r="739" spans="1:35" ht="15" customHeight="1" x14ac:dyDescent="0.25">
      <c r="A739" s="47"/>
      <c r="B739" s="680"/>
      <c r="C739" s="47"/>
      <c r="D739" s="47"/>
      <c r="E739" s="47"/>
      <c r="F739" s="47"/>
      <c r="G739" s="47"/>
      <c r="H739" s="47"/>
      <c r="I739" s="414"/>
      <c r="J739" s="150"/>
      <c r="K739" s="150"/>
      <c r="L739" s="150"/>
      <c r="M739" s="150"/>
      <c r="N739" s="414"/>
      <c r="O739" s="150"/>
      <c r="P739" s="150"/>
      <c r="Q739" s="47"/>
      <c r="R739" s="150"/>
      <c r="T739" s="150"/>
      <c r="U739" s="685"/>
      <c r="V739" s="685"/>
      <c r="W739" s="150"/>
      <c r="X739" s="150"/>
      <c r="Y739" s="150"/>
      <c r="AA739" s="150"/>
      <c r="AB739" s="150"/>
      <c r="AC739" s="150"/>
      <c r="AD739" s="420"/>
      <c r="AF739" s="47"/>
      <c r="AG739" s="47"/>
      <c r="AI739" s="258"/>
    </row>
    <row r="740" spans="1:35" ht="15" customHeight="1" x14ac:dyDescent="0.25">
      <c r="A740" s="47"/>
      <c r="B740" s="680"/>
      <c r="C740" s="47"/>
      <c r="D740" s="47"/>
      <c r="E740" s="47"/>
      <c r="F740" s="47"/>
      <c r="G740" s="47"/>
      <c r="H740" s="47"/>
      <c r="I740" s="414"/>
      <c r="J740" s="150"/>
      <c r="K740" s="150"/>
      <c r="L740" s="150"/>
      <c r="M740" s="150"/>
      <c r="N740" s="414"/>
      <c r="O740" s="150"/>
      <c r="P740" s="150"/>
      <c r="Q740" s="47"/>
      <c r="R740" s="150"/>
      <c r="T740" s="150"/>
      <c r="U740" s="685"/>
      <c r="V740" s="685"/>
      <c r="W740" s="150"/>
      <c r="X740" s="150"/>
      <c r="Y740" s="150"/>
      <c r="AA740" s="150"/>
      <c r="AB740" s="150"/>
      <c r="AC740" s="150"/>
      <c r="AD740" s="420"/>
      <c r="AF740" s="47"/>
      <c r="AG740" s="47"/>
      <c r="AI740" s="258"/>
    </row>
    <row r="741" spans="1:35" ht="15" customHeight="1" x14ac:dyDescent="0.25">
      <c r="A741" s="47"/>
      <c r="B741" s="680"/>
      <c r="C741" s="47"/>
      <c r="D741" s="47"/>
      <c r="E741" s="47"/>
      <c r="F741" s="47"/>
      <c r="G741" s="47"/>
      <c r="H741" s="47"/>
      <c r="I741" s="414"/>
      <c r="J741" s="150"/>
      <c r="K741" s="150"/>
      <c r="L741" s="150"/>
      <c r="M741" s="150"/>
      <c r="N741" s="414"/>
      <c r="O741" s="150"/>
      <c r="P741" s="150"/>
      <c r="Q741" s="47"/>
      <c r="R741" s="150"/>
      <c r="T741" s="150"/>
      <c r="U741" s="685"/>
      <c r="V741" s="685"/>
      <c r="W741" s="150"/>
      <c r="X741" s="150"/>
      <c r="Y741" s="150"/>
      <c r="AA741" s="150"/>
      <c r="AB741" s="150"/>
      <c r="AC741" s="150"/>
      <c r="AD741" s="420"/>
      <c r="AF741" s="47"/>
      <c r="AG741" s="47"/>
      <c r="AI741" s="258"/>
    </row>
    <row r="742" spans="1:35" ht="15" customHeight="1" x14ac:dyDescent="0.25">
      <c r="A742" s="47"/>
      <c r="B742" s="680"/>
      <c r="C742" s="47"/>
      <c r="D742" s="47"/>
      <c r="E742" s="47"/>
      <c r="F742" s="47"/>
      <c r="G742" s="47"/>
      <c r="H742" s="47"/>
      <c r="I742" s="414"/>
      <c r="J742" s="150"/>
      <c r="K742" s="150"/>
      <c r="L742" s="150"/>
      <c r="M742" s="150"/>
      <c r="N742" s="414"/>
      <c r="O742" s="150"/>
      <c r="P742" s="150"/>
      <c r="Q742" s="47"/>
      <c r="R742" s="150"/>
      <c r="T742" s="150"/>
      <c r="U742" s="685"/>
      <c r="V742" s="685"/>
      <c r="W742" s="150"/>
      <c r="X742" s="150"/>
      <c r="Y742" s="150"/>
      <c r="AA742" s="150"/>
      <c r="AB742" s="150"/>
      <c r="AC742" s="150"/>
      <c r="AD742" s="420"/>
      <c r="AF742" s="47"/>
      <c r="AG742" s="47"/>
      <c r="AI742" s="258"/>
    </row>
    <row r="743" spans="1:35" ht="15" customHeight="1" x14ac:dyDescent="0.25">
      <c r="A743" s="47"/>
      <c r="B743" s="680"/>
      <c r="C743" s="47"/>
      <c r="D743" s="47"/>
      <c r="E743" s="47"/>
      <c r="F743" s="47"/>
      <c r="G743" s="47"/>
      <c r="H743" s="47"/>
      <c r="I743" s="414"/>
      <c r="J743" s="150"/>
      <c r="K743" s="150"/>
      <c r="L743" s="150"/>
      <c r="M743" s="150"/>
      <c r="N743" s="414"/>
      <c r="O743" s="150"/>
      <c r="P743" s="150"/>
      <c r="Q743" s="47"/>
      <c r="R743" s="150"/>
      <c r="T743" s="150"/>
      <c r="U743" s="685"/>
      <c r="V743" s="685"/>
      <c r="W743" s="150"/>
      <c r="X743" s="150"/>
      <c r="Y743" s="150"/>
      <c r="AA743" s="150"/>
      <c r="AB743" s="150"/>
      <c r="AC743" s="150"/>
      <c r="AD743" s="420"/>
      <c r="AF743" s="47"/>
      <c r="AG743" s="47"/>
      <c r="AI743" s="258"/>
    </row>
    <row r="744" spans="1:35" ht="15" customHeight="1" x14ac:dyDescent="0.25">
      <c r="A744" s="47"/>
      <c r="B744" s="680"/>
      <c r="C744" s="47"/>
      <c r="D744" s="47"/>
      <c r="E744" s="47"/>
      <c r="F744" s="47"/>
      <c r="G744" s="47"/>
      <c r="H744" s="47"/>
      <c r="I744" s="414"/>
      <c r="J744" s="150"/>
      <c r="K744" s="150"/>
      <c r="L744" s="150"/>
      <c r="M744" s="150"/>
      <c r="N744" s="414"/>
      <c r="O744" s="150"/>
      <c r="P744" s="150"/>
      <c r="Q744" s="47"/>
      <c r="R744" s="150"/>
      <c r="T744" s="150"/>
      <c r="U744" s="685"/>
      <c r="V744" s="685"/>
      <c r="W744" s="150"/>
      <c r="X744" s="150"/>
      <c r="Y744" s="150"/>
      <c r="AA744" s="150"/>
      <c r="AB744" s="150"/>
      <c r="AC744" s="150"/>
      <c r="AD744" s="420"/>
      <c r="AF744" s="47"/>
      <c r="AG744" s="47"/>
      <c r="AI744" s="258"/>
    </row>
    <row r="745" spans="1:35" ht="15" customHeight="1" x14ac:dyDescent="0.25">
      <c r="A745" s="47"/>
      <c r="B745" s="680"/>
      <c r="C745" s="47"/>
      <c r="D745" s="47"/>
      <c r="E745" s="47"/>
      <c r="F745" s="47"/>
      <c r="G745" s="47"/>
      <c r="H745" s="47"/>
      <c r="I745" s="414"/>
      <c r="J745" s="150"/>
      <c r="K745" s="150"/>
      <c r="L745" s="150"/>
      <c r="M745" s="150"/>
      <c r="N745" s="414"/>
      <c r="O745" s="150"/>
      <c r="P745" s="150"/>
      <c r="Q745" s="47"/>
      <c r="R745" s="150"/>
      <c r="T745" s="150"/>
      <c r="U745" s="685"/>
      <c r="V745" s="685"/>
      <c r="W745" s="150"/>
      <c r="X745" s="150"/>
      <c r="Y745" s="150"/>
      <c r="AA745" s="150"/>
      <c r="AB745" s="150"/>
      <c r="AC745" s="150"/>
      <c r="AD745" s="420"/>
      <c r="AF745" s="47"/>
      <c r="AG745" s="47"/>
      <c r="AI745" s="258"/>
    </row>
    <row r="746" spans="1:35" ht="15" customHeight="1" x14ac:dyDescent="0.25">
      <c r="A746" s="47"/>
      <c r="B746" s="680"/>
      <c r="C746" s="47"/>
      <c r="D746" s="47"/>
      <c r="E746" s="47"/>
      <c r="F746" s="47"/>
      <c r="G746" s="47"/>
      <c r="H746" s="47"/>
      <c r="I746" s="414"/>
      <c r="J746" s="150"/>
      <c r="K746" s="150"/>
      <c r="L746" s="150"/>
      <c r="M746" s="150"/>
      <c r="N746" s="414"/>
      <c r="O746" s="150"/>
      <c r="P746" s="150"/>
      <c r="Q746" s="47"/>
      <c r="R746" s="150"/>
      <c r="T746" s="150"/>
      <c r="U746" s="685"/>
      <c r="V746" s="685"/>
      <c r="W746" s="150"/>
      <c r="X746" s="150"/>
      <c r="Y746" s="150"/>
      <c r="AA746" s="150"/>
      <c r="AB746" s="150"/>
      <c r="AC746" s="150"/>
      <c r="AD746" s="420"/>
      <c r="AF746" s="47"/>
      <c r="AG746" s="47"/>
      <c r="AI746" s="258"/>
    </row>
    <row r="747" spans="1:35" ht="15" customHeight="1" x14ac:dyDescent="0.25">
      <c r="A747" s="47"/>
      <c r="B747" s="680"/>
      <c r="C747" s="47"/>
      <c r="D747" s="47"/>
      <c r="E747" s="47"/>
      <c r="F747" s="47"/>
      <c r="G747" s="47"/>
      <c r="H747" s="47"/>
      <c r="I747" s="414"/>
      <c r="J747" s="150"/>
      <c r="K747" s="150"/>
      <c r="L747" s="150"/>
      <c r="M747" s="150"/>
      <c r="N747" s="414"/>
      <c r="O747" s="150"/>
      <c r="P747" s="150"/>
      <c r="Q747" s="47"/>
      <c r="R747" s="150"/>
      <c r="T747" s="150"/>
      <c r="U747" s="685"/>
      <c r="V747" s="685"/>
      <c r="W747" s="150"/>
      <c r="X747" s="150"/>
      <c r="Y747" s="150"/>
      <c r="AA747" s="150"/>
      <c r="AB747" s="150"/>
      <c r="AC747" s="150"/>
      <c r="AD747" s="420"/>
      <c r="AF747" s="47"/>
      <c r="AG747" s="47"/>
      <c r="AI747" s="258"/>
    </row>
    <row r="748" spans="1:35" ht="15" customHeight="1" x14ac:dyDescent="0.25">
      <c r="A748" s="47"/>
      <c r="B748" s="680"/>
      <c r="C748" s="47"/>
      <c r="D748" s="47"/>
      <c r="E748" s="47"/>
      <c r="F748" s="47"/>
      <c r="G748" s="47"/>
      <c r="H748" s="47"/>
      <c r="I748" s="414"/>
      <c r="J748" s="150"/>
      <c r="K748" s="150"/>
      <c r="L748" s="150"/>
      <c r="M748" s="150"/>
      <c r="N748" s="414"/>
      <c r="O748" s="150"/>
      <c r="P748" s="150"/>
      <c r="Q748" s="47"/>
      <c r="R748" s="150"/>
      <c r="T748" s="150"/>
      <c r="U748" s="685"/>
      <c r="V748" s="685"/>
      <c r="W748" s="150"/>
      <c r="X748" s="150"/>
      <c r="Y748" s="150"/>
      <c r="AA748" s="150"/>
      <c r="AB748" s="150"/>
      <c r="AC748" s="150"/>
      <c r="AD748" s="420"/>
      <c r="AF748" s="47"/>
      <c r="AG748" s="47"/>
      <c r="AI748" s="258"/>
    </row>
    <row r="749" spans="1:35" ht="15" customHeight="1" x14ac:dyDescent="0.25">
      <c r="A749" s="47"/>
      <c r="B749" s="680"/>
      <c r="C749" s="47"/>
      <c r="D749" s="47"/>
      <c r="E749" s="47"/>
      <c r="F749" s="47"/>
      <c r="G749" s="47"/>
      <c r="H749" s="47"/>
      <c r="I749" s="414"/>
      <c r="J749" s="150"/>
      <c r="K749" s="150"/>
      <c r="L749" s="150"/>
      <c r="M749" s="150"/>
      <c r="N749" s="414"/>
      <c r="O749" s="150"/>
      <c r="P749" s="150"/>
      <c r="Q749" s="47"/>
      <c r="R749" s="150"/>
      <c r="T749" s="150"/>
      <c r="U749" s="685"/>
      <c r="V749" s="685"/>
      <c r="W749" s="150"/>
      <c r="X749" s="150"/>
      <c r="Y749" s="150"/>
      <c r="AA749" s="150"/>
      <c r="AB749" s="150"/>
      <c r="AC749" s="150"/>
      <c r="AD749" s="420"/>
      <c r="AF749" s="47"/>
      <c r="AG749" s="47"/>
      <c r="AI749" s="258"/>
    </row>
    <row r="750" spans="1:35" ht="15" customHeight="1" x14ac:dyDescent="0.25">
      <c r="A750" s="47"/>
      <c r="B750" s="680"/>
      <c r="C750" s="47"/>
      <c r="D750" s="47"/>
      <c r="E750" s="47"/>
      <c r="F750" s="47"/>
      <c r="G750" s="47"/>
      <c r="H750" s="47"/>
      <c r="I750" s="414"/>
      <c r="J750" s="150"/>
      <c r="K750" s="150"/>
      <c r="L750" s="150"/>
      <c r="M750" s="150"/>
      <c r="N750" s="414"/>
      <c r="O750" s="150"/>
      <c r="P750" s="150"/>
      <c r="Q750" s="47"/>
      <c r="R750" s="150"/>
      <c r="T750" s="150"/>
      <c r="U750" s="685"/>
      <c r="V750" s="685"/>
      <c r="W750" s="150"/>
      <c r="X750" s="150"/>
      <c r="Y750" s="150"/>
      <c r="AA750" s="150"/>
      <c r="AB750" s="150"/>
      <c r="AC750" s="150"/>
      <c r="AD750" s="420"/>
      <c r="AF750" s="47"/>
      <c r="AG750" s="47"/>
      <c r="AI750" s="258"/>
    </row>
    <row r="751" spans="1:35" ht="15" customHeight="1" x14ac:dyDescent="0.25">
      <c r="A751" s="47"/>
      <c r="B751" s="680"/>
      <c r="C751" s="47"/>
      <c r="D751" s="47"/>
      <c r="E751" s="47"/>
      <c r="F751" s="47"/>
      <c r="G751" s="47"/>
      <c r="H751" s="47"/>
      <c r="I751" s="414"/>
      <c r="J751" s="150"/>
      <c r="K751" s="150"/>
      <c r="L751" s="150"/>
      <c r="M751" s="150"/>
      <c r="N751" s="414"/>
      <c r="O751" s="150"/>
      <c r="P751" s="150"/>
      <c r="Q751" s="47"/>
      <c r="R751" s="150"/>
      <c r="T751" s="150"/>
      <c r="U751" s="685"/>
      <c r="V751" s="685"/>
      <c r="W751" s="150"/>
      <c r="X751" s="150"/>
      <c r="Y751" s="150"/>
      <c r="AA751" s="150"/>
      <c r="AB751" s="150"/>
      <c r="AC751" s="150"/>
      <c r="AD751" s="420"/>
      <c r="AF751" s="47"/>
      <c r="AG751" s="47"/>
      <c r="AI751" s="258"/>
    </row>
    <row r="752" spans="1:35" ht="15" customHeight="1" x14ac:dyDescent="0.25">
      <c r="A752" s="47"/>
      <c r="B752" s="680"/>
      <c r="C752" s="47"/>
      <c r="D752" s="47"/>
      <c r="E752" s="47"/>
      <c r="F752" s="47"/>
      <c r="G752" s="47"/>
      <c r="H752" s="47"/>
      <c r="I752" s="414"/>
      <c r="J752" s="150"/>
      <c r="K752" s="150"/>
      <c r="L752" s="150"/>
      <c r="M752" s="150"/>
      <c r="N752" s="414"/>
      <c r="O752" s="150"/>
      <c r="P752" s="150"/>
      <c r="Q752" s="47"/>
      <c r="R752" s="150"/>
      <c r="T752" s="150"/>
      <c r="U752" s="685"/>
      <c r="V752" s="685"/>
      <c r="W752" s="150"/>
      <c r="X752" s="150"/>
      <c r="Y752" s="150"/>
      <c r="AA752" s="150"/>
      <c r="AB752" s="150"/>
      <c r="AC752" s="150"/>
      <c r="AD752" s="420"/>
      <c r="AF752" s="47"/>
      <c r="AG752" s="47"/>
      <c r="AI752" s="258"/>
    </row>
    <row r="753" spans="1:35" ht="15" customHeight="1" x14ac:dyDescent="0.25">
      <c r="A753" s="47"/>
      <c r="B753" s="680"/>
      <c r="C753" s="47"/>
      <c r="D753" s="47"/>
      <c r="E753" s="47"/>
      <c r="F753" s="47"/>
      <c r="G753" s="47"/>
      <c r="H753" s="47"/>
      <c r="I753" s="414"/>
      <c r="J753" s="150"/>
      <c r="K753" s="150"/>
      <c r="L753" s="150"/>
      <c r="M753" s="150"/>
      <c r="N753" s="414"/>
      <c r="O753" s="150"/>
      <c r="P753" s="150"/>
      <c r="Q753" s="47"/>
      <c r="R753" s="150"/>
      <c r="T753" s="150"/>
      <c r="U753" s="685"/>
      <c r="V753" s="685"/>
      <c r="W753" s="150"/>
      <c r="X753" s="150"/>
      <c r="Y753" s="150"/>
      <c r="AA753" s="150"/>
      <c r="AB753" s="150"/>
      <c r="AC753" s="150"/>
      <c r="AD753" s="420"/>
      <c r="AF753" s="47"/>
      <c r="AG753" s="47"/>
      <c r="AI753" s="258"/>
    </row>
    <row r="754" spans="1:35" ht="15" customHeight="1" x14ac:dyDescent="0.25">
      <c r="A754" s="47"/>
      <c r="B754" s="680"/>
      <c r="C754" s="47"/>
      <c r="D754" s="47"/>
      <c r="E754" s="47"/>
      <c r="F754" s="47"/>
      <c r="G754" s="47"/>
      <c r="H754" s="47"/>
      <c r="I754" s="414"/>
      <c r="J754" s="150"/>
      <c r="K754" s="150"/>
      <c r="L754" s="150"/>
      <c r="M754" s="150"/>
      <c r="N754" s="414"/>
      <c r="O754" s="150"/>
      <c r="P754" s="150"/>
      <c r="Q754" s="47"/>
      <c r="R754" s="150"/>
      <c r="T754" s="150"/>
      <c r="U754" s="685"/>
      <c r="V754" s="685"/>
      <c r="W754" s="150"/>
      <c r="X754" s="150"/>
      <c r="Y754" s="150"/>
      <c r="AA754" s="150"/>
      <c r="AB754" s="150"/>
      <c r="AC754" s="150"/>
      <c r="AD754" s="420"/>
      <c r="AF754" s="47"/>
      <c r="AG754" s="47"/>
      <c r="AI754" s="258"/>
    </row>
    <row r="755" spans="1:35" ht="15" customHeight="1" x14ac:dyDescent="0.25">
      <c r="A755" s="47"/>
      <c r="B755" s="680"/>
      <c r="C755" s="47"/>
      <c r="D755" s="47"/>
      <c r="E755" s="47"/>
      <c r="F755" s="47"/>
      <c r="G755" s="47"/>
      <c r="H755" s="47"/>
      <c r="I755" s="414"/>
      <c r="J755" s="150"/>
      <c r="K755" s="150"/>
      <c r="L755" s="150"/>
      <c r="M755" s="150"/>
      <c r="N755" s="414"/>
      <c r="O755" s="150"/>
      <c r="P755" s="150"/>
      <c r="Q755" s="47"/>
      <c r="R755" s="150"/>
      <c r="T755" s="150"/>
      <c r="U755" s="685"/>
      <c r="V755" s="685"/>
      <c r="W755" s="150"/>
      <c r="X755" s="150"/>
      <c r="Y755" s="150"/>
      <c r="AA755" s="150"/>
      <c r="AB755" s="150"/>
      <c r="AC755" s="150"/>
      <c r="AD755" s="420"/>
      <c r="AF755" s="47"/>
      <c r="AG755" s="47"/>
      <c r="AI755" s="258"/>
    </row>
    <row r="756" spans="1:35" ht="15" customHeight="1" x14ac:dyDescent="0.25">
      <c r="A756" s="47"/>
      <c r="B756" s="680"/>
      <c r="C756" s="47"/>
      <c r="D756" s="47"/>
      <c r="E756" s="47"/>
      <c r="F756" s="47"/>
      <c r="G756" s="47"/>
      <c r="H756" s="47"/>
      <c r="I756" s="414"/>
      <c r="J756" s="150"/>
      <c r="K756" s="150"/>
      <c r="L756" s="150"/>
      <c r="M756" s="150"/>
      <c r="N756" s="414"/>
      <c r="O756" s="150"/>
      <c r="P756" s="150"/>
      <c r="Q756" s="47"/>
      <c r="R756" s="150"/>
      <c r="T756" s="150"/>
      <c r="U756" s="685"/>
      <c r="V756" s="685"/>
      <c r="W756" s="150"/>
      <c r="X756" s="150"/>
      <c r="Y756" s="150"/>
      <c r="AA756" s="150"/>
      <c r="AB756" s="150"/>
      <c r="AC756" s="150"/>
      <c r="AD756" s="420"/>
      <c r="AF756" s="47"/>
      <c r="AG756" s="47"/>
      <c r="AI756" s="258"/>
    </row>
    <row r="757" spans="1:35" ht="15" customHeight="1" x14ac:dyDescent="0.25">
      <c r="A757" s="47"/>
      <c r="B757" s="680"/>
      <c r="C757" s="47"/>
      <c r="D757" s="47"/>
      <c r="E757" s="47"/>
      <c r="F757" s="47"/>
      <c r="G757" s="47"/>
      <c r="H757" s="47"/>
      <c r="I757" s="414"/>
      <c r="J757" s="150"/>
      <c r="K757" s="150"/>
      <c r="L757" s="150"/>
      <c r="M757" s="150"/>
      <c r="N757" s="414"/>
      <c r="O757" s="150"/>
      <c r="P757" s="150"/>
      <c r="Q757" s="47"/>
      <c r="R757" s="150"/>
      <c r="T757" s="150"/>
      <c r="U757" s="685"/>
      <c r="V757" s="685"/>
      <c r="W757" s="150"/>
      <c r="X757" s="150"/>
      <c r="Y757" s="150"/>
      <c r="AA757" s="150"/>
      <c r="AB757" s="150"/>
      <c r="AC757" s="150"/>
      <c r="AD757" s="420"/>
      <c r="AF757" s="47"/>
      <c r="AG757" s="47"/>
      <c r="AI757" s="258"/>
    </row>
    <row r="758" spans="1:35" ht="15" customHeight="1" x14ac:dyDescent="0.25">
      <c r="A758" s="47"/>
      <c r="B758" s="680"/>
      <c r="C758" s="47"/>
      <c r="D758" s="47"/>
      <c r="E758" s="47"/>
      <c r="F758" s="47"/>
      <c r="G758" s="47"/>
      <c r="H758" s="47"/>
      <c r="I758" s="414"/>
      <c r="J758" s="150"/>
      <c r="K758" s="150"/>
      <c r="L758" s="150"/>
      <c r="M758" s="150"/>
      <c r="N758" s="414"/>
      <c r="O758" s="150"/>
      <c r="P758" s="150"/>
      <c r="Q758" s="47"/>
      <c r="R758" s="150"/>
      <c r="T758" s="150"/>
      <c r="U758" s="685"/>
      <c r="V758" s="685"/>
      <c r="W758" s="150"/>
      <c r="X758" s="150"/>
      <c r="Y758" s="150"/>
      <c r="AA758" s="150"/>
      <c r="AB758" s="150"/>
      <c r="AC758" s="150"/>
      <c r="AD758" s="420"/>
      <c r="AF758" s="47"/>
      <c r="AG758" s="47"/>
      <c r="AI758" s="258"/>
    </row>
    <row r="759" spans="1:35" ht="15" customHeight="1" x14ac:dyDescent="0.25">
      <c r="A759" s="47"/>
      <c r="B759" s="680"/>
      <c r="C759" s="47"/>
      <c r="D759" s="47"/>
      <c r="E759" s="47"/>
      <c r="F759" s="47"/>
      <c r="G759" s="47"/>
      <c r="H759" s="47"/>
      <c r="I759" s="414"/>
      <c r="J759" s="150"/>
      <c r="K759" s="150"/>
      <c r="L759" s="150"/>
      <c r="M759" s="150"/>
      <c r="N759" s="414"/>
      <c r="O759" s="150"/>
      <c r="P759" s="150"/>
      <c r="Q759" s="47"/>
      <c r="R759" s="150"/>
      <c r="T759" s="150"/>
      <c r="U759" s="685"/>
      <c r="V759" s="685"/>
      <c r="W759" s="150"/>
      <c r="X759" s="150"/>
      <c r="Y759" s="150"/>
      <c r="AA759" s="150"/>
      <c r="AB759" s="150"/>
      <c r="AC759" s="150"/>
      <c r="AD759" s="420"/>
      <c r="AF759" s="47"/>
      <c r="AG759" s="47"/>
      <c r="AI759" s="258"/>
    </row>
    <row r="760" spans="1:35" ht="15" customHeight="1" x14ac:dyDescent="0.25">
      <c r="A760" s="47"/>
      <c r="B760" s="680"/>
      <c r="C760" s="47"/>
      <c r="D760" s="47"/>
      <c r="E760" s="47"/>
      <c r="F760" s="47"/>
      <c r="G760" s="47"/>
      <c r="H760" s="47"/>
      <c r="I760" s="414"/>
      <c r="J760" s="150"/>
      <c r="K760" s="150"/>
      <c r="L760" s="150"/>
      <c r="M760" s="150"/>
      <c r="N760" s="414"/>
      <c r="O760" s="150"/>
      <c r="P760" s="150"/>
      <c r="Q760" s="47"/>
      <c r="R760" s="150"/>
      <c r="T760" s="150"/>
      <c r="U760" s="685"/>
      <c r="V760" s="685"/>
      <c r="W760" s="150"/>
      <c r="X760" s="150"/>
      <c r="Y760" s="150"/>
      <c r="AA760" s="150"/>
      <c r="AB760" s="150"/>
      <c r="AC760" s="150"/>
      <c r="AD760" s="420"/>
      <c r="AF760" s="47"/>
      <c r="AG760" s="47"/>
      <c r="AI760" s="258"/>
    </row>
    <row r="761" spans="1:35" ht="15" customHeight="1" x14ac:dyDescent="0.25">
      <c r="A761" s="47"/>
      <c r="B761" s="680"/>
      <c r="C761" s="47"/>
      <c r="D761" s="47"/>
      <c r="E761" s="47"/>
      <c r="F761" s="47"/>
      <c r="G761" s="47"/>
      <c r="H761" s="47"/>
      <c r="I761" s="414"/>
      <c r="J761" s="150"/>
      <c r="K761" s="150"/>
      <c r="L761" s="150"/>
      <c r="M761" s="150"/>
      <c r="N761" s="414"/>
      <c r="O761" s="150"/>
      <c r="P761" s="150"/>
      <c r="Q761" s="47"/>
      <c r="R761" s="150"/>
      <c r="T761" s="150"/>
      <c r="U761" s="685"/>
      <c r="V761" s="685"/>
      <c r="W761" s="150"/>
      <c r="X761" s="150"/>
      <c r="Y761" s="150"/>
      <c r="AA761" s="150"/>
      <c r="AB761" s="150"/>
      <c r="AC761" s="150"/>
      <c r="AD761" s="420"/>
      <c r="AF761" s="47"/>
      <c r="AG761" s="47"/>
      <c r="AI761" s="258"/>
    </row>
    <row r="762" spans="1:35" ht="15" customHeight="1" x14ac:dyDescent="0.25">
      <c r="A762" s="47"/>
      <c r="B762" s="680"/>
      <c r="C762" s="47"/>
      <c r="D762" s="47"/>
      <c r="E762" s="47"/>
      <c r="F762" s="47"/>
      <c r="G762" s="47"/>
      <c r="H762" s="47"/>
      <c r="I762" s="414"/>
      <c r="J762" s="150"/>
      <c r="K762" s="150"/>
      <c r="L762" s="150"/>
      <c r="M762" s="150"/>
      <c r="N762" s="414"/>
      <c r="O762" s="150"/>
      <c r="P762" s="150"/>
      <c r="Q762" s="47"/>
      <c r="R762" s="150"/>
      <c r="T762" s="150"/>
      <c r="U762" s="685"/>
      <c r="V762" s="685"/>
      <c r="W762" s="150"/>
      <c r="X762" s="150"/>
      <c r="Y762" s="150"/>
      <c r="AA762" s="150"/>
      <c r="AB762" s="150"/>
      <c r="AC762" s="150"/>
      <c r="AD762" s="420"/>
      <c r="AF762" s="47"/>
      <c r="AG762" s="47"/>
      <c r="AI762" s="258"/>
    </row>
    <row r="763" spans="1:35" ht="15" customHeight="1" x14ac:dyDescent="0.25">
      <c r="A763" s="47"/>
      <c r="B763" s="680"/>
      <c r="C763" s="47"/>
      <c r="D763" s="47"/>
      <c r="E763" s="47"/>
      <c r="F763" s="47"/>
      <c r="G763" s="47"/>
      <c r="H763" s="47"/>
      <c r="I763" s="414"/>
      <c r="J763" s="150"/>
      <c r="K763" s="150"/>
      <c r="L763" s="150"/>
      <c r="M763" s="150"/>
      <c r="N763" s="414"/>
      <c r="O763" s="150"/>
      <c r="P763" s="150"/>
      <c r="Q763" s="47"/>
      <c r="R763" s="150"/>
      <c r="T763" s="150"/>
      <c r="U763" s="685"/>
      <c r="V763" s="685"/>
      <c r="W763" s="150"/>
      <c r="X763" s="150"/>
      <c r="Y763" s="150"/>
      <c r="AA763" s="150"/>
      <c r="AB763" s="150"/>
      <c r="AC763" s="150"/>
      <c r="AD763" s="420"/>
      <c r="AF763" s="47"/>
      <c r="AG763" s="47"/>
      <c r="AI763" s="258"/>
    </row>
    <row r="764" spans="1:35" ht="15" customHeight="1" x14ac:dyDescent="0.25">
      <c r="A764" s="47"/>
      <c r="B764" s="680"/>
      <c r="C764" s="47"/>
      <c r="D764" s="47"/>
      <c r="E764" s="47"/>
      <c r="F764" s="47"/>
      <c r="G764" s="47"/>
      <c r="H764" s="47"/>
      <c r="I764" s="414"/>
      <c r="J764" s="150"/>
      <c r="K764" s="150"/>
      <c r="L764" s="150"/>
      <c r="M764" s="150"/>
      <c r="N764" s="414"/>
      <c r="O764" s="150"/>
      <c r="P764" s="150"/>
      <c r="Q764" s="47"/>
      <c r="R764" s="150"/>
      <c r="T764" s="150"/>
      <c r="U764" s="685"/>
      <c r="V764" s="685"/>
      <c r="W764" s="150"/>
      <c r="X764" s="150"/>
      <c r="Y764" s="150"/>
      <c r="AA764" s="150"/>
      <c r="AB764" s="150"/>
      <c r="AC764" s="150"/>
      <c r="AD764" s="420"/>
      <c r="AF764" s="47"/>
      <c r="AG764" s="47"/>
      <c r="AI764" s="258"/>
    </row>
    <row r="765" spans="1:35" ht="15" customHeight="1" x14ac:dyDescent="0.25">
      <c r="A765" s="47"/>
      <c r="B765" s="680"/>
      <c r="C765" s="47"/>
      <c r="D765" s="47"/>
      <c r="E765" s="47"/>
      <c r="F765" s="47"/>
      <c r="G765" s="47"/>
      <c r="H765" s="47"/>
      <c r="I765" s="414"/>
      <c r="J765" s="150"/>
      <c r="K765" s="150"/>
      <c r="L765" s="150"/>
      <c r="M765" s="150"/>
      <c r="N765" s="414"/>
      <c r="O765" s="150"/>
      <c r="P765" s="150"/>
      <c r="Q765" s="47"/>
      <c r="R765" s="150"/>
      <c r="T765" s="150"/>
      <c r="U765" s="685"/>
      <c r="V765" s="685"/>
      <c r="W765" s="150"/>
      <c r="X765" s="150"/>
      <c r="Y765" s="150"/>
      <c r="AA765" s="150"/>
      <c r="AB765" s="150"/>
      <c r="AC765" s="150"/>
      <c r="AD765" s="420"/>
      <c r="AF765" s="47"/>
      <c r="AG765" s="47"/>
      <c r="AI765" s="258"/>
    </row>
    <row r="766" spans="1:35" ht="15" customHeight="1" x14ac:dyDescent="0.25">
      <c r="A766" s="47"/>
      <c r="B766" s="680"/>
      <c r="C766" s="47"/>
      <c r="D766" s="47"/>
      <c r="E766" s="47"/>
      <c r="F766" s="47"/>
      <c r="G766" s="47"/>
      <c r="H766" s="47"/>
      <c r="I766" s="414"/>
      <c r="J766" s="150"/>
      <c r="K766" s="150"/>
      <c r="L766" s="150"/>
      <c r="M766" s="150"/>
      <c r="N766" s="414"/>
      <c r="O766" s="150"/>
      <c r="P766" s="150"/>
      <c r="Q766" s="47"/>
      <c r="R766" s="150"/>
      <c r="T766" s="150"/>
      <c r="U766" s="685"/>
      <c r="V766" s="685"/>
      <c r="W766" s="150"/>
      <c r="X766" s="150"/>
      <c r="Y766" s="150"/>
      <c r="AA766" s="150"/>
      <c r="AB766" s="150"/>
      <c r="AC766" s="150"/>
      <c r="AD766" s="420"/>
      <c r="AF766" s="47"/>
      <c r="AG766" s="47"/>
      <c r="AI766" s="258"/>
    </row>
    <row r="767" spans="1:35" ht="15" customHeight="1" x14ac:dyDescent="0.25">
      <c r="A767" s="47"/>
      <c r="B767" s="680"/>
      <c r="C767" s="47"/>
      <c r="D767" s="47"/>
      <c r="E767" s="47"/>
      <c r="F767" s="47"/>
      <c r="G767" s="47"/>
      <c r="H767" s="47"/>
      <c r="I767" s="414"/>
      <c r="J767" s="150"/>
      <c r="K767" s="150"/>
      <c r="L767" s="150"/>
      <c r="M767" s="150"/>
      <c r="N767" s="414"/>
      <c r="O767" s="150"/>
      <c r="P767" s="150"/>
      <c r="Q767" s="47"/>
      <c r="R767" s="150"/>
      <c r="T767" s="150"/>
      <c r="U767" s="685"/>
      <c r="V767" s="685"/>
      <c r="W767" s="150"/>
      <c r="X767" s="150"/>
      <c r="Y767" s="150"/>
      <c r="AA767" s="150"/>
      <c r="AB767" s="150"/>
      <c r="AC767" s="150"/>
      <c r="AD767" s="420"/>
      <c r="AF767" s="47"/>
      <c r="AG767" s="47"/>
      <c r="AI767" s="258"/>
    </row>
    <row r="768" spans="1:35" ht="15" customHeight="1" x14ac:dyDescent="0.25">
      <c r="A768" s="47"/>
      <c r="B768" s="680"/>
      <c r="C768" s="47"/>
      <c r="D768" s="47"/>
      <c r="E768" s="47"/>
      <c r="F768" s="47"/>
      <c r="G768" s="47"/>
      <c r="H768" s="47"/>
      <c r="I768" s="414"/>
      <c r="J768" s="150"/>
      <c r="K768" s="150"/>
      <c r="L768" s="150"/>
      <c r="M768" s="150"/>
      <c r="N768" s="414"/>
      <c r="O768" s="150"/>
      <c r="P768" s="150"/>
      <c r="Q768" s="47"/>
      <c r="R768" s="150"/>
      <c r="T768" s="150"/>
      <c r="U768" s="685"/>
      <c r="V768" s="685"/>
      <c r="W768" s="150"/>
      <c r="X768" s="150"/>
      <c r="Y768" s="150"/>
      <c r="AA768" s="150"/>
      <c r="AB768" s="150"/>
      <c r="AC768" s="150"/>
      <c r="AD768" s="420"/>
      <c r="AF768" s="47"/>
      <c r="AG768" s="47"/>
      <c r="AI768" s="258"/>
    </row>
    <row r="769" spans="1:35" ht="15" customHeight="1" x14ac:dyDescent="0.25">
      <c r="A769" s="47"/>
      <c r="B769" s="680"/>
      <c r="C769" s="47"/>
      <c r="D769" s="47"/>
      <c r="E769" s="47"/>
      <c r="F769" s="47"/>
      <c r="G769" s="47"/>
      <c r="H769" s="47"/>
      <c r="I769" s="414"/>
      <c r="J769" s="150"/>
      <c r="K769" s="150"/>
      <c r="L769" s="150"/>
      <c r="M769" s="150"/>
      <c r="N769" s="414"/>
      <c r="O769" s="150"/>
      <c r="P769" s="150"/>
      <c r="Q769" s="47"/>
      <c r="R769" s="150"/>
      <c r="T769" s="150"/>
      <c r="U769" s="685"/>
      <c r="V769" s="685"/>
      <c r="W769" s="150"/>
      <c r="X769" s="150"/>
      <c r="Y769" s="150"/>
      <c r="AA769" s="150"/>
      <c r="AB769" s="150"/>
      <c r="AC769" s="150"/>
      <c r="AD769" s="420"/>
      <c r="AF769" s="47"/>
      <c r="AG769" s="47"/>
      <c r="AI769" s="258"/>
    </row>
    <row r="770" spans="1:35" ht="15" customHeight="1" x14ac:dyDescent="0.25">
      <c r="A770" s="47"/>
      <c r="B770" s="680"/>
      <c r="C770" s="47"/>
      <c r="D770" s="47"/>
      <c r="E770" s="47"/>
      <c r="F770" s="47"/>
      <c r="G770" s="47"/>
      <c r="H770" s="47"/>
      <c r="I770" s="414"/>
      <c r="J770" s="150"/>
      <c r="K770" s="150"/>
      <c r="L770" s="150"/>
      <c r="M770" s="150"/>
      <c r="N770" s="414"/>
      <c r="O770" s="150"/>
      <c r="P770" s="150"/>
      <c r="Q770" s="47"/>
      <c r="R770" s="150"/>
      <c r="T770" s="150"/>
      <c r="U770" s="685"/>
      <c r="V770" s="685"/>
      <c r="W770" s="150"/>
      <c r="X770" s="150"/>
      <c r="Y770" s="150"/>
      <c r="AA770" s="150"/>
      <c r="AB770" s="150"/>
      <c r="AC770" s="150"/>
      <c r="AD770" s="420"/>
      <c r="AF770" s="47"/>
      <c r="AG770" s="47"/>
      <c r="AI770" s="258"/>
    </row>
    <row r="771" spans="1:35" ht="15" customHeight="1" x14ac:dyDescent="0.25">
      <c r="A771" s="47"/>
      <c r="B771" s="680"/>
      <c r="C771" s="47"/>
      <c r="D771" s="47"/>
      <c r="E771" s="47"/>
      <c r="F771" s="47"/>
      <c r="G771" s="47"/>
      <c r="H771" s="47"/>
      <c r="I771" s="414"/>
      <c r="J771" s="150"/>
      <c r="K771" s="150"/>
      <c r="L771" s="150"/>
      <c r="M771" s="150"/>
      <c r="N771" s="414"/>
      <c r="O771" s="150"/>
      <c r="P771" s="150"/>
      <c r="Q771" s="47"/>
      <c r="R771" s="150"/>
      <c r="T771" s="150"/>
      <c r="U771" s="685"/>
      <c r="V771" s="685"/>
      <c r="W771" s="150"/>
      <c r="X771" s="150"/>
      <c r="Y771" s="150"/>
      <c r="AA771" s="150"/>
      <c r="AB771" s="150"/>
      <c r="AC771" s="150"/>
      <c r="AD771" s="420"/>
      <c r="AF771" s="47"/>
      <c r="AG771" s="47"/>
      <c r="AI771" s="258"/>
    </row>
    <row r="772" spans="1:35" ht="15" customHeight="1" x14ac:dyDescent="0.25">
      <c r="A772" s="47"/>
      <c r="B772" s="680"/>
      <c r="C772" s="47"/>
      <c r="D772" s="47"/>
      <c r="E772" s="47"/>
      <c r="F772" s="47"/>
      <c r="G772" s="47"/>
      <c r="H772" s="47"/>
      <c r="I772" s="414"/>
      <c r="J772" s="150"/>
      <c r="K772" s="150"/>
      <c r="L772" s="150"/>
      <c r="M772" s="150"/>
      <c r="N772" s="414"/>
      <c r="O772" s="150"/>
      <c r="P772" s="150"/>
      <c r="Q772" s="47"/>
      <c r="R772" s="150"/>
      <c r="T772" s="150"/>
      <c r="U772" s="685"/>
      <c r="V772" s="685"/>
      <c r="W772" s="150"/>
      <c r="X772" s="150"/>
      <c r="Y772" s="150"/>
      <c r="AA772" s="150"/>
      <c r="AB772" s="150"/>
      <c r="AC772" s="150"/>
      <c r="AD772" s="420"/>
      <c r="AF772" s="47"/>
      <c r="AG772" s="47"/>
      <c r="AI772" s="258"/>
    </row>
    <row r="773" spans="1:35" ht="15" customHeight="1" x14ac:dyDescent="0.25">
      <c r="A773" s="47"/>
      <c r="B773" s="680"/>
      <c r="C773" s="47"/>
      <c r="D773" s="47"/>
      <c r="E773" s="47"/>
      <c r="F773" s="47"/>
      <c r="G773" s="47"/>
      <c r="H773" s="47"/>
      <c r="I773" s="414"/>
      <c r="J773" s="150"/>
      <c r="K773" s="150"/>
      <c r="L773" s="150"/>
      <c r="M773" s="150"/>
      <c r="N773" s="414"/>
      <c r="O773" s="150"/>
      <c r="P773" s="150"/>
      <c r="Q773" s="47"/>
      <c r="R773" s="150"/>
      <c r="T773" s="150"/>
      <c r="U773" s="685"/>
      <c r="V773" s="685"/>
      <c r="W773" s="150"/>
      <c r="X773" s="150"/>
      <c r="Y773" s="150"/>
      <c r="AA773" s="150"/>
      <c r="AB773" s="150"/>
      <c r="AC773" s="150"/>
      <c r="AD773" s="420"/>
      <c r="AF773" s="47"/>
      <c r="AG773" s="47"/>
      <c r="AI773" s="258"/>
    </row>
    <row r="774" spans="1:35" ht="15" customHeight="1" x14ac:dyDescent="0.25">
      <c r="A774" s="47"/>
      <c r="B774" s="680"/>
      <c r="C774" s="47"/>
      <c r="D774" s="47"/>
      <c r="E774" s="47"/>
      <c r="F774" s="47"/>
      <c r="G774" s="47"/>
      <c r="H774" s="47"/>
      <c r="I774" s="414"/>
      <c r="J774" s="150"/>
      <c r="K774" s="150"/>
      <c r="L774" s="150"/>
      <c r="M774" s="150"/>
      <c r="N774" s="414"/>
      <c r="O774" s="150"/>
      <c r="P774" s="150"/>
      <c r="Q774" s="47"/>
      <c r="R774" s="150"/>
      <c r="T774" s="150"/>
      <c r="U774" s="685"/>
      <c r="V774" s="685"/>
      <c r="W774" s="150"/>
      <c r="X774" s="150"/>
      <c r="Y774" s="150"/>
      <c r="AA774" s="150"/>
      <c r="AB774" s="150"/>
      <c r="AC774" s="150"/>
      <c r="AD774" s="420"/>
      <c r="AF774" s="47"/>
      <c r="AG774" s="47"/>
      <c r="AI774" s="258"/>
    </row>
    <row r="775" spans="1:35" ht="15" customHeight="1" x14ac:dyDescent="0.25">
      <c r="A775" s="47"/>
      <c r="B775" s="680"/>
      <c r="C775" s="47"/>
      <c r="D775" s="47"/>
      <c r="E775" s="47"/>
      <c r="F775" s="47"/>
      <c r="G775" s="47"/>
      <c r="H775" s="47"/>
      <c r="I775" s="414"/>
      <c r="J775" s="150"/>
      <c r="K775" s="150"/>
      <c r="L775" s="150"/>
      <c r="M775" s="150"/>
      <c r="N775" s="414"/>
      <c r="O775" s="150"/>
      <c r="P775" s="150"/>
      <c r="Q775" s="47"/>
      <c r="R775" s="150"/>
      <c r="T775" s="150"/>
      <c r="U775" s="685"/>
      <c r="V775" s="685"/>
      <c r="W775" s="150"/>
      <c r="X775" s="150"/>
      <c r="Y775" s="150"/>
      <c r="AA775" s="150"/>
      <c r="AB775" s="150"/>
      <c r="AC775" s="150"/>
      <c r="AD775" s="420"/>
      <c r="AF775" s="47"/>
      <c r="AG775" s="47"/>
      <c r="AI775" s="258"/>
    </row>
    <row r="776" spans="1:35" ht="15" customHeight="1" x14ac:dyDescent="0.25">
      <c r="A776" s="47"/>
      <c r="B776" s="680"/>
      <c r="C776" s="47"/>
      <c r="D776" s="47"/>
      <c r="E776" s="47"/>
      <c r="F776" s="47"/>
      <c r="G776" s="47"/>
      <c r="H776" s="47"/>
      <c r="I776" s="414"/>
      <c r="J776" s="150"/>
      <c r="K776" s="150"/>
      <c r="L776" s="150"/>
      <c r="M776" s="150"/>
      <c r="N776" s="414"/>
      <c r="O776" s="150"/>
      <c r="P776" s="150"/>
      <c r="Q776" s="47"/>
      <c r="R776" s="150"/>
      <c r="T776" s="150"/>
      <c r="U776" s="685"/>
      <c r="V776" s="685"/>
      <c r="W776" s="150"/>
      <c r="X776" s="150"/>
      <c r="Y776" s="150"/>
      <c r="AA776" s="150"/>
      <c r="AB776" s="150"/>
      <c r="AC776" s="150"/>
      <c r="AD776" s="420"/>
      <c r="AF776" s="47"/>
      <c r="AG776" s="47"/>
      <c r="AI776" s="258"/>
    </row>
    <row r="777" spans="1:35" ht="15" customHeight="1" x14ac:dyDescent="0.25">
      <c r="A777" s="47"/>
      <c r="B777" s="680"/>
      <c r="C777" s="47"/>
      <c r="D777" s="47"/>
      <c r="E777" s="47"/>
      <c r="F777" s="47"/>
      <c r="G777" s="47"/>
      <c r="H777" s="47"/>
      <c r="I777" s="414"/>
      <c r="J777" s="150"/>
      <c r="K777" s="150"/>
      <c r="L777" s="150"/>
      <c r="M777" s="150"/>
      <c r="N777" s="414"/>
      <c r="O777" s="150"/>
      <c r="P777" s="150"/>
      <c r="Q777" s="47"/>
      <c r="R777" s="150"/>
      <c r="T777" s="150"/>
      <c r="U777" s="685"/>
      <c r="V777" s="685"/>
      <c r="W777" s="150"/>
      <c r="X777" s="150"/>
      <c r="Y777" s="150"/>
      <c r="AA777" s="150"/>
      <c r="AB777" s="150"/>
      <c r="AC777" s="150"/>
      <c r="AD777" s="420"/>
      <c r="AF777" s="47"/>
      <c r="AG777" s="47"/>
      <c r="AI777" s="258"/>
    </row>
    <row r="778" spans="1:35" ht="15" customHeight="1" x14ac:dyDescent="0.25">
      <c r="A778" s="47"/>
      <c r="B778" s="680"/>
      <c r="C778" s="47"/>
      <c r="D778" s="47"/>
      <c r="E778" s="47"/>
      <c r="F778" s="47"/>
      <c r="G778" s="47"/>
      <c r="H778" s="47"/>
      <c r="I778" s="414"/>
      <c r="J778" s="150"/>
      <c r="K778" s="150"/>
      <c r="L778" s="150"/>
      <c r="M778" s="150"/>
      <c r="N778" s="414"/>
      <c r="O778" s="150"/>
      <c r="P778" s="150"/>
      <c r="Q778" s="47"/>
      <c r="R778" s="150"/>
      <c r="T778" s="150"/>
      <c r="U778" s="685"/>
      <c r="V778" s="685"/>
      <c r="W778" s="150"/>
      <c r="X778" s="150"/>
      <c r="Y778" s="150"/>
      <c r="AA778" s="150"/>
      <c r="AB778" s="150"/>
      <c r="AC778" s="150"/>
      <c r="AD778" s="420"/>
      <c r="AF778" s="47"/>
      <c r="AG778" s="47"/>
      <c r="AI778" s="258"/>
    </row>
    <row r="779" spans="1:35" ht="15" customHeight="1" x14ac:dyDescent="0.25">
      <c r="A779" s="47"/>
      <c r="B779" s="680"/>
      <c r="C779" s="47"/>
      <c r="D779" s="47"/>
      <c r="E779" s="47"/>
      <c r="F779" s="47"/>
      <c r="G779" s="47"/>
      <c r="H779" s="47"/>
      <c r="I779" s="414"/>
      <c r="J779" s="150"/>
      <c r="K779" s="150"/>
      <c r="L779" s="150"/>
      <c r="M779" s="150"/>
      <c r="N779" s="414"/>
      <c r="O779" s="150"/>
      <c r="P779" s="150"/>
      <c r="Q779" s="47"/>
      <c r="R779" s="150"/>
      <c r="T779" s="150"/>
      <c r="U779" s="685"/>
      <c r="V779" s="685"/>
      <c r="W779" s="150"/>
      <c r="X779" s="150"/>
      <c r="Y779" s="150"/>
      <c r="AA779" s="150"/>
      <c r="AB779" s="150"/>
      <c r="AC779" s="150"/>
      <c r="AD779" s="420"/>
      <c r="AF779" s="47"/>
      <c r="AG779" s="47"/>
      <c r="AI779" s="258"/>
    </row>
    <row r="780" spans="1:35" ht="15" customHeight="1" x14ac:dyDescent="0.25">
      <c r="A780" s="47"/>
      <c r="B780" s="680"/>
      <c r="C780" s="47"/>
      <c r="D780" s="47"/>
      <c r="E780" s="47"/>
      <c r="F780" s="47"/>
      <c r="G780" s="47"/>
      <c r="H780" s="47"/>
      <c r="I780" s="414"/>
      <c r="J780" s="150"/>
      <c r="K780" s="150"/>
      <c r="L780" s="150"/>
      <c r="M780" s="150"/>
      <c r="N780" s="414"/>
      <c r="O780" s="150"/>
      <c r="P780" s="150"/>
      <c r="Q780" s="47"/>
      <c r="R780" s="150"/>
      <c r="T780" s="150"/>
      <c r="U780" s="685"/>
      <c r="V780" s="685"/>
      <c r="W780" s="150"/>
      <c r="X780" s="150"/>
      <c r="Y780" s="150"/>
      <c r="AA780" s="150"/>
      <c r="AB780" s="150"/>
      <c r="AC780" s="150"/>
      <c r="AD780" s="420"/>
      <c r="AF780" s="47"/>
      <c r="AG780" s="47"/>
      <c r="AI780" s="258"/>
    </row>
    <row r="781" spans="1:35" ht="15" customHeight="1" x14ac:dyDescent="0.25">
      <c r="A781" s="47"/>
      <c r="B781" s="680"/>
      <c r="C781" s="47"/>
      <c r="D781" s="47"/>
      <c r="E781" s="47"/>
      <c r="F781" s="47"/>
      <c r="G781" s="47"/>
      <c r="H781" s="47"/>
      <c r="I781" s="414"/>
      <c r="J781" s="150"/>
      <c r="K781" s="150"/>
      <c r="L781" s="150"/>
      <c r="M781" s="150"/>
      <c r="N781" s="414"/>
      <c r="O781" s="150"/>
      <c r="P781" s="150"/>
      <c r="Q781" s="47"/>
      <c r="R781" s="150"/>
      <c r="T781" s="150"/>
      <c r="U781" s="685"/>
      <c r="V781" s="685"/>
      <c r="W781" s="150"/>
      <c r="X781" s="150"/>
      <c r="Y781" s="150"/>
      <c r="AA781" s="150"/>
      <c r="AB781" s="150"/>
      <c r="AC781" s="150"/>
      <c r="AD781" s="420"/>
      <c r="AF781" s="47"/>
      <c r="AG781" s="47"/>
      <c r="AI781" s="258"/>
    </row>
    <row r="782" spans="1:35" ht="15" customHeight="1" x14ac:dyDescent="0.25">
      <c r="A782" s="47"/>
      <c r="B782" s="680"/>
      <c r="C782" s="47"/>
      <c r="D782" s="47"/>
      <c r="E782" s="47"/>
      <c r="F782" s="47"/>
      <c r="G782" s="47"/>
      <c r="H782" s="47"/>
      <c r="I782" s="414"/>
      <c r="J782" s="150"/>
      <c r="K782" s="150"/>
      <c r="L782" s="150"/>
      <c r="M782" s="150"/>
      <c r="N782" s="414"/>
      <c r="O782" s="150"/>
      <c r="P782" s="150"/>
      <c r="Q782" s="47"/>
      <c r="R782" s="150"/>
      <c r="T782" s="150"/>
      <c r="U782" s="685"/>
      <c r="V782" s="685"/>
      <c r="W782" s="150"/>
      <c r="X782" s="150"/>
      <c r="Y782" s="150"/>
      <c r="AA782" s="150"/>
      <c r="AB782" s="150"/>
      <c r="AC782" s="150"/>
      <c r="AD782" s="420"/>
      <c r="AF782" s="47"/>
      <c r="AG782" s="47"/>
      <c r="AI782" s="258"/>
    </row>
    <row r="783" spans="1:35" ht="15" customHeight="1" x14ac:dyDescent="0.25">
      <c r="A783" s="47"/>
      <c r="B783" s="680"/>
      <c r="C783" s="47"/>
      <c r="D783" s="47"/>
      <c r="E783" s="47"/>
      <c r="F783" s="47"/>
      <c r="G783" s="47"/>
      <c r="H783" s="47"/>
      <c r="I783" s="414"/>
      <c r="J783" s="150"/>
      <c r="K783" s="150"/>
      <c r="L783" s="150"/>
      <c r="M783" s="150"/>
      <c r="N783" s="414"/>
      <c r="O783" s="150"/>
      <c r="P783" s="150"/>
      <c r="Q783" s="47"/>
      <c r="R783" s="150"/>
      <c r="T783" s="150"/>
      <c r="U783" s="685"/>
      <c r="V783" s="685"/>
      <c r="W783" s="150"/>
      <c r="X783" s="150"/>
      <c r="Y783" s="150"/>
      <c r="AA783" s="150"/>
      <c r="AB783" s="150"/>
      <c r="AC783" s="150"/>
      <c r="AD783" s="420"/>
      <c r="AF783" s="47"/>
      <c r="AG783" s="47"/>
      <c r="AI783" s="258"/>
    </row>
    <row r="784" spans="1:35" ht="15" customHeight="1" x14ac:dyDescent="0.25">
      <c r="A784" s="47"/>
      <c r="B784" s="680"/>
      <c r="C784" s="47"/>
      <c r="D784" s="47"/>
      <c r="E784" s="47"/>
      <c r="F784" s="47"/>
      <c r="G784" s="47"/>
      <c r="H784" s="47"/>
      <c r="I784" s="414"/>
      <c r="J784" s="150"/>
      <c r="K784" s="150"/>
      <c r="L784" s="150"/>
      <c r="M784" s="150"/>
      <c r="N784" s="414"/>
      <c r="O784" s="150"/>
      <c r="P784" s="150"/>
      <c r="Q784" s="47"/>
      <c r="R784" s="150"/>
      <c r="T784" s="150"/>
      <c r="U784" s="685"/>
      <c r="V784" s="685"/>
      <c r="W784" s="150"/>
      <c r="X784" s="150"/>
      <c r="Y784" s="150"/>
      <c r="AA784" s="150"/>
      <c r="AB784" s="150"/>
      <c r="AC784" s="150"/>
      <c r="AD784" s="420"/>
      <c r="AF784" s="47"/>
      <c r="AG784" s="47"/>
      <c r="AI784" s="258"/>
    </row>
    <row r="785" spans="1:35" ht="15" customHeight="1" x14ac:dyDescent="0.25">
      <c r="A785" s="47"/>
      <c r="B785" s="680"/>
      <c r="C785" s="47"/>
      <c r="D785" s="47"/>
      <c r="E785" s="47"/>
      <c r="F785" s="47"/>
      <c r="G785" s="47"/>
      <c r="H785" s="47"/>
      <c r="I785" s="414"/>
      <c r="J785" s="150"/>
      <c r="K785" s="150"/>
      <c r="L785" s="150"/>
      <c r="M785" s="150"/>
      <c r="N785" s="414"/>
      <c r="O785" s="150"/>
      <c r="P785" s="150"/>
      <c r="Q785" s="47"/>
      <c r="R785" s="150"/>
      <c r="T785" s="150"/>
      <c r="U785" s="685"/>
      <c r="V785" s="685"/>
      <c r="W785" s="150"/>
      <c r="X785" s="150"/>
      <c r="Y785" s="150"/>
      <c r="AA785" s="150"/>
      <c r="AB785" s="150"/>
      <c r="AC785" s="150"/>
      <c r="AD785" s="420"/>
      <c r="AF785" s="47"/>
      <c r="AG785" s="47"/>
      <c r="AI785" s="258"/>
    </row>
    <row r="786" spans="1:35" ht="15" customHeight="1" x14ac:dyDescent="0.25">
      <c r="A786" s="47"/>
      <c r="B786" s="680"/>
      <c r="C786" s="47"/>
      <c r="D786" s="47"/>
      <c r="E786" s="47"/>
      <c r="F786" s="47"/>
      <c r="G786" s="47"/>
      <c r="H786" s="47"/>
      <c r="I786" s="414"/>
      <c r="J786" s="150"/>
      <c r="K786" s="150"/>
      <c r="L786" s="150"/>
      <c r="M786" s="150"/>
      <c r="N786" s="414"/>
      <c r="O786" s="150"/>
      <c r="P786" s="150"/>
      <c r="Q786" s="47"/>
      <c r="R786" s="150"/>
      <c r="T786" s="150"/>
      <c r="U786" s="685"/>
      <c r="V786" s="685"/>
      <c r="W786" s="150"/>
      <c r="X786" s="150"/>
      <c r="Y786" s="150"/>
      <c r="AA786" s="150"/>
      <c r="AB786" s="150"/>
      <c r="AC786" s="150"/>
      <c r="AD786" s="420"/>
      <c r="AF786" s="47"/>
      <c r="AG786" s="47"/>
      <c r="AI786" s="258"/>
    </row>
    <row r="787" spans="1:35" ht="15" customHeight="1" x14ac:dyDescent="0.25">
      <c r="A787" s="47"/>
      <c r="B787" s="680"/>
      <c r="C787" s="47"/>
      <c r="D787" s="47"/>
      <c r="E787" s="47"/>
      <c r="F787" s="47"/>
      <c r="G787" s="47"/>
      <c r="H787" s="47"/>
      <c r="I787" s="414"/>
      <c r="J787" s="150"/>
      <c r="K787" s="150"/>
      <c r="L787" s="150"/>
      <c r="M787" s="150"/>
      <c r="N787" s="414"/>
      <c r="O787" s="150"/>
      <c r="P787" s="150"/>
      <c r="Q787" s="47"/>
      <c r="R787" s="150"/>
      <c r="T787" s="150"/>
      <c r="U787" s="685"/>
      <c r="V787" s="685"/>
      <c r="W787" s="150"/>
      <c r="X787" s="150"/>
      <c r="Y787" s="150"/>
      <c r="AA787" s="150"/>
      <c r="AB787" s="150"/>
      <c r="AC787" s="150"/>
      <c r="AD787" s="420"/>
      <c r="AF787" s="47"/>
      <c r="AG787" s="47"/>
      <c r="AI787" s="258"/>
    </row>
    <row r="788" spans="1:35" ht="15" customHeight="1" x14ac:dyDescent="0.25">
      <c r="A788" s="47"/>
      <c r="B788" s="680"/>
      <c r="C788" s="47"/>
      <c r="D788" s="47"/>
      <c r="E788" s="47"/>
      <c r="F788" s="47"/>
      <c r="G788" s="47"/>
      <c r="H788" s="47"/>
      <c r="I788" s="414"/>
      <c r="J788" s="150"/>
      <c r="K788" s="150"/>
      <c r="L788" s="150"/>
      <c r="M788" s="150"/>
      <c r="N788" s="414"/>
      <c r="O788" s="150"/>
      <c r="P788" s="150"/>
      <c r="Q788" s="47"/>
      <c r="R788" s="150"/>
      <c r="T788" s="150"/>
      <c r="U788" s="685"/>
      <c r="V788" s="685"/>
      <c r="W788" s="150"/>
      <c r="X788" s="150"/>
      <c r="Y788" s="150"/>
      <c r="AA788" s="150"/>
      <c r="AB788" s="150"/>
      <c r="AC788" s="150"/>
      <c r="AD788" s="420"/>
      <c r="AF788" s="47"/>
      <c r="AG788" s="47"/>
      <c r="AI788" s="258"/>
    </row>
    <row r="789" spans="1:35" ht="15" customHeight="1" x14ac:dyDescent="0.25">
      <c r="A789" s="47"/>
      <c r="B789" s="680"/>
      <c r="C789" s="47"/>
      <c r="D789" s="47"/>
      <c r="E789" s="47"/>
      <c r="F789" s="47"/>
      <c r="G789" s="47"/>
      <c r="H789" s="47"/>
      <c r="I789" s="414"/>
      <c r="J789" s="150"/>
      <c r="K789" s="150"/>
      <c r="L789" s="150"/>
      <c r="M789" s="150"/>
      <c r="N789" s="414"/>
      <c r="O789" s="150"/>
      <c r="P789" s="150"/>
      <c r="Q789" s="47"/>
      <c r="R789" s="150"/>
      <c r="T789" s="150"/>
      <c r="U789" s="685"/>
      <c r="V789" s="685"/>
      <c r="W789" s="150"/>
      <c r="X789" s="150"/>
      <c r="Y789" s="150"/>
      <c r="AA789" s="150"/>
      <c r="AB789" s="150"/>
      <c r="AC789" s="150"/>
      <c r="AD789" s="420"/>
      <c r="AF789" s="47"/>
      <c r="AG789" s="47"/>
      <c r="AI789" s="258"/>
    </row>
    <row r="790" spans="1:35" ht="15" customHeight="1" x14ac:dyDescent="0.25">
      <c r="A790" s="47"/>
      <c r="B790" s="680"/>
      <c r="C790" s="47"/>
      <c r="D790" s="47"/>
      <c r="E790" s="47"/>
      <c r="F790" s="47"/>
      <c r="G790" s="47"/>
      <c r="H790" s="47"/>
      <c r="I790" s="414"/>
      <c r="J790" s="150"/>
      <c r="K790" s="150"/>
      <c r="L790" s="150"/>
      <c r="M790" s="150"/>
      <c r="N790" s="414"/>
      <c r="O790" s="150"/>
      <c r="P790" s="150"/>
      <c r="Q790" s="47"/>
      <c r="R790" s="150"/>
      <c r="T790" s="150"/>
      <c r="U790" s="685"/>
      <c r="V790" s="685"/>
      <c r="W790" s="150"/>
      <c r="X790" s="150"/>
      <c r="Y790" s="150"/>
      <c r="AA790" s="150"/>
      <c r="AB790" s="150"/>
      <c r="AC790" s="150"/>
      <c r="AD790" s="420"/>
      <c r="AF790" s="47"/>
      <c r="AG790" s="47"/>
      <c r="AI790" s="258"/>
    </row>
    <row r="791" spans="1:35" ht="15" customHeight="1" x14ac:dyDescent="0.25">
      <c r="A791" s="47"/>
      <c r="B791" s="680"/>
      <c r="C791" s="47"/>
      <c r="D791" s="47"/>
      <c r="E791" s="47"/>
      <c r="F791" s="47"/>
      <c r="G791" s="47"/>
      <c r="H791" s="47"/>
      <c r="I791" s="414"/>
      <c r="J791" s="150"/>
      <c r="K791" s="150"/>
      <c r="L791" s="150"/>
      <c r="M791" s="150"/>
      <c r="N791" s="414"/>
      <c r="O791" s="150"/>
      <c r="P791" s="150"/>
      <c r="Q791" s="47"/>
      <c r="R791" s="150"/>
      <c r="T791" s="150"/>
      <c r="U791" s="685"/>
      <c r="V791" s="685"/>
      <c r="W791" s="150"/>
      <c r="X791" s="150"/>
      <c r="Y791" s="150"/>
      <c r="AA791" s="150"/>
      <c r="AB791" s="150"/>
      <c r="AC791" s="150"/>
      <c r="AD791" s="420"/>
      <c r="AF791" s="47"/>
      <c r="AG791" s="47"/>
      <c r="AI791" s="258"/>
    </row>
    <row r="792" spans="1:35" ht="15" customHeight="1" x14ac:dyDescent="0.25">
      <c r="A792" s="47"/>
      <c r="B792" s="680"/>
      <c r="C792" s="47"/>
      <c r="D792" s="47"/>
      <c r="E792" s="47"/>
      <c r="F792" s="47"/>
      <c r="G792" s="47"/>
      <c r="H792" s="47"/>
      <c r="I792" s="414"/>
      <c r="J792" s="150"/>
      <c r="K792" s="150"/>
      <c r="L792" s="150"/>
      <c r="M792" s="150"/>
      <c r="N792" s="414"/>
      <c r="O792" s="150"/>
      <c r="P792" s="150"/>
      <c r="Q792" s="47"/>
      <c r="R792" s="150"/>
      <c r="T792" s="150"/>
      <c r="U792" s="685"/>
      <c r="V792" s="685"/>
      <c r="W792" s="150"/>
      <c r="X792" s="150"/>
      <c r="Y792" s="150"/>
      <c r="AA792" s="150"/>
      <c r="AB792" s="150"/>
      <c r="AC792" s="150"/>
      <c r="AD792" s="420"/>
      <c r="AF792" s="47"/>
      <c r="AG792" s="47"/>
      <c r="AI792" s="258"/>
    </row>
    <row r="793" spans="1:35" ht="15" customHeight="1" x14ac:dyDescent="0.25">
      <c r="A793" s="47"/>
      <c r="B793" s="680"/>
      <c r="C793" s="47"/>
      <c r="D793" s="47"/>
      <c r="E793" s="47"/>
      <c r="F793" s="47"/>
      <c r="G793" s="47"/>
      <c r="H793" s="47"/>
      <c r="I793" s="414"/>
      <c r="J793" s="150"/>
      <c r="K793" s="150"/>
      <c r="L793" s="150"/>
      <c r="M793" s="150"/>
      <c r="N793" s="414"/>
      <c r="O793" s="150"/>
      <c r="P793" s="150"/>
      <c r="Q793" s="47"/>
      <c r="R793" s="150"/>
      <c r="T793" s="150"/>
      <c r="U793" s="685"/>
      <c r="V793" s="685"/>
      <c r="W793" s="150"/>
      <c r="X793" s="150"/>
      <c r="Y793" s="150"/>
      <c r="AA793" s="150"/>
      <c r="AB793" s="150"/>
      <c r="AC793" s="150"/>
      <c r="AD793" s="420"/>
      <c r="AF793" s="47"/>
      <c r="AG793" s="47"/>
      <c r="AI793" s="258"/>
    </row>
    <row r="794" spans="1:35" ht="15" customHeight="1" x14ac:dyDescent="0.25">
      <c r="A794" s="47"/>
      <c r="B794" s="680"/>
      <c r="C794" s="47"/>
      <c r="D794" s="47"/>
      <c r="E794" s="47"/>
      <c r="F794" s="47"/>
      <c r="G794" s="47"/>
      <c r="H794" s="47"/>
      <c r="I794" s="414"/>
      <c r="J794" s="150"/>
      <c r="K794" s="150"/>
      <c r="L794" s="150"/>
      <c r="M794" s="150"/>
      <c r="N794" s="414"/>
      <c r="O794" s="150"/>
      <c r="P794" s="150"/>
      <c r="Q794" s="47"/>
      <c r="R794" s="150"/>
      <c r="T794" s="150"/>
      <c r="U794" s="685"/>
      <c r="V794" s="685"/>
      <c r="W794" s="150"/>
      <c r="X794" s="150"/>
      <c r="Y794" s="150"/>
      <c r="AA794" s="150"/>
      <c r="AB794" s="150"/>
      <c r="AC794" s="150"/>
      <c r="AD794" s="420"/>
      <c r="AF794" s="47"/>
      <c r="AG794" s="47"/>
      <c r="AI794" s="258"/>
    </row>
    <row r="795" spans="1:35" ht="15" customHeight="1" x14ac:dyDescent="0.25">
      <c r="A795" s="47"/>
      <c r="B795" s="680"/>
      <c r="C795" s="47"/>
      <c r="D795" s="47"/>
      <c r="E795" s="47"/>
      <c r="F795" s="47"/>
      <c r="G795" s="47"/>
      <c r="H795" s="47"/>
      <c r="I795" s="414"/>
      <c r="J795" s="150"/>
      <c r="K795" s="150"/>
      <c r="L795" s="150"/>
      <c r="M795" s="150"/>
      <c r="N795" s="414"/>
      <c r="O795" s="150"/>
      <c r="P795" s="150"/>
      <c r="Q795" s="47"/>
      <c r="R795" s="150"/>
      <c r="T795" s="150"/>
      <c r="U795" s="685"/>
      <c r="V795" s="685"/>
      <c r="W795" s="150"/>
      <c r="X795" s="150"/>
      <c r="Y795" s="150"/>
      <c r="AA795" s="150"/>
      <c r="AB795" s="150"/>
      <c r="AC795" s="150"/>
      <c r="AD795" s="420"/>
      <c r="AF795" s="47"/>
      <c r="AG795" s="47"/>
      <c r="AI795" s="258"/>
    </row>
    <row r="796" spans="1:35" ht="15" customHeight="1" x14ac:dyDescent="0.25">
      <c r="A796" s="47"/>
      <c r="B796" s="680"/>
      <c r="C796" s="47"/>
      <c r="D796" s="47"/>
      <c r="E796" s="47"/>
      <c r="F796" s="47"/>
      <c r="G796" s="47"/>
      <c r="H796" s="47"/>
      <c r="I796" s="414"/>
      <c r="J796" s="150"/>
      <c r="K796" s="150"/>
      <c r="L796" s="150"/>
      <c r="M796" s="150"/>
      <c r="N796" s="414"/>
      <c r="O796" s="150"/>
      <c r="P796" s="150"/>
      <c r="Q796" s="47"/>
      <c r="R796" s="150"/>
      <c r="T796" s="150"/>
      <c r="U796" s="685"/>
      <c r="V796" s="685"/>
      <c r="W796" s="150"/>
      <c r="X796" s="150"/>
      <c r="Y796" s="150"/>
      <c r="AA796" s="150"/>
      <c r="AB796" s="150"/>
      <c r="AC796" s="150"/>
      <c r="AD796" s="420"/>
      <c r="AF796" s="47"/>
      <c r="AG796" s="47"/>
      <c r="AI796" s="258"/>
    </row>
    <row r="797" spans="1:35" ht="15" customHeight="1" x14ac:dyDescent="0.25">
      <c r="A797" s="47"/>
      <c r="B797" s="680"/>
      <c r="C797" s="47"/>
      <c r="D797" s="47"/>
      <c r="E797" s="47"/>
      <c r="F797" s="47"/>
      <c r="G797" s="47"/>
      <c r="H797" s="47"/>
      <c r="I797" s="414"/>
      <c r="J797" s="150"/>
      <c r="K797" s="150"/>
      <c r="L797" s="150"/>
      <c r="M797" s="150"/>
      <c r="N797" s="414"/>
      <c r="O797" s="150"/>
      <c r="P797" s="150"/>
      <c r="Q797" s="47"/>
      <c r="R797" s="150"/>
      <c r="T797" s="150"/>
      <c r="U797" s="685"/>
      <c r="V797" s="685"/>
      <c r="W797" s="150"/>
      <c r="X797" s="150"/>
      <c r="Y797" s="150"/>
      <c r="AA797" s="150"/>
      <c r="AB797" s="150"/>
      <c r="AC797" s="150"/>
      <c r="AD797" s="420"/>
      <c r="AF797" s="47"/>
      <c r="AG797" s="47"/>
      <c r="AI797" s="258"/>
    </row>
    <row r="798" spans="1:35" ht="15" customHeight="1" x14ac:dyDescent="0.25">
      <c r="A798" s="47"/>
      <c r="B798" s="680"/>
      <c r="C798" s="47"/>
      <c r="D798" s="47"/>
      <c r="E798" s="47"/>
      <c r="F798" s="47"/>
      <c r="G798" s="47"/>
      <c r="H798" s="47"/>
      <c r="I798" s="414"/>
      <c r="J798" s="150"/>
      <c r="K798" s="150"/>
      <c r="L798" s="150"/>
      <c r="M798" s="150"/>
      <c r="N798" s="414"/>
      <c r="O798" s="150"/>
      <c r="P798" s="150"/>
      <c r="Q798" s="47"/>
      <c r="R798" s="150"/>
      <c r="T798" s="150"/>
      <c r="U798" s="685"/>
      <c r="V798" s="685"/>
      <c r="W798" s="150"/>
      <c r="X798" s="150"/>
      <c r="Y798" s="150"/>
      <c r="AA798" s="150"/>
      <c r="AB798" s="150"/>
      <c r="AC798" s="150"/>
      <c r="AD798" s="420"/>
      <c r="AF798" s="47"/>
      <c r="AG798" s="47"/>
      <c r="AI798" s="258"/>
    </row>
    <row r="799" spans="1:35" ht="15" customHeight="1" x14ac:dyDescent="0.25">
      <c r="A799" s="47"/>
      <c r="B799" s="680"/>
      <c r="C799" s="47"/>
      <c r="D799" s="47"/>
      <c r="E799" s="47"/>
      <c r="F799" s="47"/>
      <c r="G799" s="47"/>
      <c r="H799" s="47"/>
      <c r="I799" s="414"/>
      <c r="J799" s="150"/>
      <c r="K799" s="150"/>
      <c r="L799" s="150"/>
      <c r="M799" s="150"/>
      <c r="N799" s="414"/>
      <c r="O799" s="150"/>
      <c r="P799" s="150"/>
      <c r="Q799" s="47"/>
      <c r="R799" s="150"/>
      <c r="T799" s="150"/>
      <c r="U799" s="685"/>
      <c r="V799" s="685"/>
      <c r="W799" s="150"/>
      <c r="X799" s="150"/>
      <c r="Y799" s="150"/>
      <c r="AA799" s="150"/>
      <c r="AB799" s="150"/>
      <c r="AC799" s="150"/>
      <c r="AD799" s="420"/>
      <c r="AF799" s="47"/>
      <c r="AG799" s="47"/>
      <c r="AI799" s="258"/>
    </row>
    <row r="800" spans="1:35" ht="15" customHeight="1" x14ac:dyDescent="0.25">
      <c r="A800" s="47"/>
      <c r="B800" s="680"/>
      <c r="C800" s="47"/>
      <c r="D800" s="47"/>
      <c r="E800" s="47"/>
      <c r="F800" s="47"/>
      <c r="G800" s="47"/>
      <c r="H800" s="47"/>
      <c r="I800" s="414"/>
      <c r="J800" s="150"/>
      <c r="K800" s="150"/>
      <c r="L800" s="150"/>
      <c r="M800" s="150"/>
      <c r="N800" s="414"/>
      <c r="O800" s="150"/>
      <c r="P800" s="150"/>
      <c r="Q800" s="47"/>
      <c r="R800" s="150"/>
      <c r="T800" s="150"/>
      <c r="U800" s="685"/>
      <c r="V800" s="685"/>
      <c r="W800" s="150"/>
      <c r="X800" s="150"/>
      <c r="Y800" s="150"/>
      <c r="AA800" s="150"/>
      <c r="AB800" s="150"/>
      <c r="AC800" s="150"/>
      <c r="AD800" s="420"/>
      <c r="AF800" s="47"/>
      <c r="AG800" s="47"/>
      <c r="AI800" s="258"/>
    </row>
    <row r="801" spans="1:35" ht="15" customHeight="1" x14ac:dyDescent="0.25">
      <c r="A801" s="47"/>
      <c r="B801" s="680"/>
      <c r="C801" s="47"/>
      <c r="D801" s="47"/>
      <c r="E801" s="47"/>
      <c r="F801" s="47"/>
      <c r="G801" s="47"/>
      <c r="H801" s="47"/>
      <c r="I801" s="414"/>
      <c r="J801" s="150"/>
      <c r="K801" s="150"/>
      <c r="L801" s="150"/>
      <c r="M801" s="150"/>
      <c r="N801" s="414"/>
      <c r="O801" s="150"/>
      <c r="P801" s="150"/>
      <c r="Q801" s="47"/>
      <c r="R801" s="150"/>
      <c r="T801" s="150"/>
      <c r="U801" s="685"/>
      <c r="V801" s="685"/>
      <c r="W801" s="150"/>
      <c r="X801" s="150"/>
      <c r="Y801" s="150"/>
      <c r="AA801" s="150"/>
      <c r="AB801" s="150"/>
      <c r="AC801" s="150"/>
      <c r="AD801" s="420"/>
      <c r="AF801" s="47"/>
      <c r="AG801" s="47"/>
      <c r="AI801" s="258"/>
    </row>
    <row r="802" spans="1:35" ht="15" customHeight="1" x14ac:dyDescent="0.25">
      <c r="A802" s="47"/>
      <c r="B802" s="680"/>
      <c r="C802" s="47"/>
      <c r="D802" s="47"/>
      <c r="E802" s="47"/>
      <c r="F802" s="47"/>
      <c r="G802" s="47"/>
      <c r="H802" s="47"/>
      <c r="I802" s="414"/>
      <c r="J802" s="150"/>
      <c r="K802" s="150"/>
      <c r="L802" s="150"/>
      <c r="M802" s="150"/>
      <c r="N802" s="414"/>
      <c r="O802" s="150"/>
      <c r="P802" s="150"/>
      <c r="Q802" s="47"/>
      <c r="R802" s="150"/>
      <c r="T802" s="150"/>
      <c r="U802" s="685"/>
      <c r="V802" s="685"/>
      <c r="W802" s="150"/>
      <c r="X802" s="150"/>
      <c r="Y802" s="150"/>
      <c r="AA802" s="150"/>
      <c r="AB802" s="150"/>
      <c r="AC802" s="150"/>
      <c r="AD802" s="420"/>
      <c r="AF802" s="47"/>
      <c r="AG802" s="47"/>
      <c r="AI802" s="258"/>
    </row>
    <row r="803" spans="1:35" ht="15" customHeight="1" x14ac:dyDescent="0.25">
      <c r="A803" s="47"/>
      <c r="B803" s="680"/>
      <c r="C803" s="47"/>
      <c r="D803" s="47"/>
      <c r="E803" s="47"/>
      <c r="F803" s="47"/>
      <c r="G803" s="47"/>
      <c r="H803" s="47"/>
      <c r="I803" s="414"/>
      <c r="J803" s="150"/>
      <c r="K803" s="150"/>
      <c r="L803" s="150"/>
      <c r="M803" s="150"/>
      <c r="N803" s="414"/>
      <c r="O803" s="150"/>
      <c r="P803" s="150"/>
      <c r="Q803" s="47"/>
      <c r="R803" s="150"/>
      <c r="T803" s="150"/>
      <c r="U803" s="685"/>
      <c r="V803" s="685"/>
      <c r="W803" s="150"/>
      <c r="X803" s="150"/>
      <c r="Y803" s="150"/>
      <c r="AA803" s="150"/>
      <c r="AB803" s="150"/>
      <c r="AC803" s="150"/>
      <c r="AD803" s="420"/>
      <c r="AF803" s="47"/>
      <c r="AG803" s="47"/>
      <c r="AI803" s="258"/>
    </row>
    <row r="804" spans="1:35" ht="15" customHeight="1" x14ac:dyDescent="0.25">
      <c r="A804" s="47"/>
      <c r="B804" s="680"/>
      <c r="C804" s="47"/>
      <c r="D804" s="47"/>
      <c r="E804" s="47"/>
      <c r="F804" s="47"/>
      <c r="G804" s="47"/>
      <c r="H804" s="47"/>
      <c r="I804" s="414"/>
      <c r="J804" s="150"/>
      <c r="K804" s="150"/>
      <c r="L804" s="150"/>
      <c r="M804" s="150"/>
      <c r="N804" s="414"/>
      <c r="O804" s="150"/>
      <c r="P804" s="150"/>
      <c r="Q804" s="47"/>
      <c r="R804" s="150"/>
      <c r="T804" s="150"/>
      <c r="U804" s="685"/>
      <c r="V804" s="685"/>
      <c r="W804" s="150"/>
      <c r="X804" s="150"/>
      <c r="Y804" s="150"/>
      <c r="AA804" s="150"/>
      <c r="AB804" s="150"/>
      <c r="AC804" s="150"/>
      <c r="AD804" s="420"/>
      <c r="AF804" s="47"/>
      <c r="AG804" s="47"/>
      <c r="AI804" s="258"/>
    </row>
    <row r="805" spans="1:35" ht="15" customHeight="1" x14ac:dyDescent="0.25">
      <c r="A805" s="47"/>
      <c r="B805" s="680"/>
      <c r="C805" s="47"/>
      <c r="D805" s="47"/>
      <c r="E805" s="47"/>
      <c r="F805" s="47"/>
      <c r="G805" s="47"/>
      <c r="H805" s="47"/>
      <c r="I805" s="414"/>
      <c r="J805" s="150"/>
      <c r="K805" s="150"/>
      <c r="L805" s="150"/>
      <c r="M805" s="150"/>
      <c r="N805" s="414"/>
      <c r="O805" s="150"/>
      <c r="P805" s="150"/>
      <c r="Q805" s="47"/>
      <c r="R805" s="150"/>
      <c r="T805" s="150"/>
      <c r="U805" s="685"/>
      <c r="V805" s="685"/>
      <c r="W805" s="150"/>
      <c r="X805" s="150"/>
      <c r="Y805" s="150"/>
      <c r="AA805" s="150"/>
      <c r="AB805" s="150"/>
      <c r="AC805" s="150"/>
      <c r="AD805" s="420"/>
      <c r="AF805" s="47"/>
      <c r="AG805" s="47"/>
      <c r="AI805" s="258"/>
    </row>
    <row r="806" spans="1:35" ht="15" customHeight="1" x14ac:dyDescent="0.25">
      <c r="A806" s="47"/>
      <c r="B806" s="680"/>
      <c r="C806" s="47"/>
      <c r="D806" s="47"/>
      <c r="E806" s="47"/>
      <c r="F806" s="47"/>
      <c r="G806" s="47"/>
      <c r="H806" s="47"/>
      <c r="I806" s="414"/>
      <c r="J806" s="150"/>
      <c r="K806" s="150"/>
      <c r="L806" s="150"/>
      <c r="M806" s="150"/>
      <c r="N806" s="414"/>
      <c r="O806" s="150"/>
      <c r="P806" s="150"/>
      <c r="Q806" s="47"/>
      <c r="R806" s="150"/>
      <c r="T806" s="150"/>
      <c r="U806" s="685"/>
      <c r="V806" s="685"/>
      <c r="W806" s="150"/>
      <c r="X806" s="150"/>
      <c r="Y806" s="150"/>
      <c r="AA806" s="150"/>
      <c r="AB806" s="150"/>
      <c r="AC806" s="150"/>
      <c r="AD806" s="420"/>
      <c r="AF806" s="47"/>
      <c r="AG806" s="47"/>
      <c r="AI806" s="258"/>
    </row>
    <row r="807" spans="1:35" ht="15" customHeight="1" x14ac:dyDescent="0.25">
      <c r="A807" s="47"/>
      <c r="B807" s="680"/>
      <c r="C807" s="47"/>
      <c r="D807" s="47"/>
      <c r="E807" s="47"/>
      <c r="F807" s="47"/>
      <c r="G807" s="47"/>
      <c r="H807" s="47"/>
      <c r="I807" s="414"/>
      <c r="J807" s="150"/>
      <c r="K807" s="150"/>
      <c r="L807" s="150"/>
      <c r="M807" s="150"/>
      <c r="N807" s="414"/>
      <c r="O807" s="150"/>
      <c r="P807" s="150"/>
      <c r="Q807" s="47"/>
      <c r="R807" s="150"/>
      <c r="T807" s="150"/>
      <c r="U807" s="685"/>
      <c r="V807" s="685"/>
      <c r="W807" s="150"/>
      <c r="X807" s="150"/>
      <c r="Y807" s="150"/>
      <c r="AA807" s="150"/>
      <c r="AB807" s="150"/>
      <c r="AC807" s="150"/>
      <c r="AD807" s="420"/>
      <c r="AF807" s="47"/>
      <c r="AG807" s="47"/>
      <c r="AI807" s="258"/>
    </row>
    <row r="808" spans="1:35" ht="15" customHeight="1" x14ac:dyDescent="0.25">
      <c r="A808" s="47"/>
      <c r="B808" s="680"/>
      <c r="C808" s="47"/>
      <c r="D808" s="47"/>
      <c r="E808" s="47"/>
      <c r="F808" s="47"/>
      <c r="G808" s="47"/>
      <c r="H808" s="47"/>
      <c r="I808" s="414"/>
      <c r="J808" s="150"/>
      <c r="K808" s="150"/>
      <c r="L808" s="150"/>
      <c r="M808" s="150"/>
      <c r="N808" s="414"/>
      <c r="O808" s="150"/>
      <c r="P808" s="150"/>
      <c r="Q808" s="47"/>
      <c r="R808" s="150"/>
      <c r="T808" s="150"/>
      <c r="U808" s="685"/>
      <c r="V808" s="685"/>
      <c r="W808" s="150"/>
      <c r="X808" s="150"/>
      <c r="Y808" s="150"/>
      <c r="AA808" s="150"/>
      <c r="AB808" s="150"/>
      <c r="AC808" s="150"/>
      <c r="AD808" s="420"/>
      <c r="AF808" s="47"/>
      <c r="AG808" s="47"/>
      <c r="AI808" s="258"/>
    </row>
    <row r="809" spans="1:35" ht="15" customHeight="1" x14ac:dyDescent="0.25">
      <c r="A809" s="47"/>
      <c r="B809" s="680"/>
      <c r="C809" s="47"/>
      <c r="D809" s="47"/>
      <c r="E809" s="47"/>
      <c r="F809" s="47"/>
      <c r="G809" s="47"/>
      <c r="H809" s="47"/>
      <c r="I809" s="414"/>
      <c r="J809" s="150"/>
      <c r="K809" s="150"/>
      <c r="L809" s="150"/>
      <c r="M809" s="150"/>
      <c r="N809" s="414"/>
      <c r="O809" s="150"/>
      <c r="P809" s="150"/>
      <c r="Q809" s="47"/>
      <c r="R809" s="150"/>
      <c r="T809" s="150"/>
      <c r="U809" s="685"/>
      <c r="V809" s="685"/>
      <c r="W809" s="150"/>
      <c r="X809" s="150"/>
      <c r="Y809" s="150"/>
      <c r="AA809" s="150"/>
      <c r="AB809" s="150"/>
      <c r="AC809" s="150"/>
      <c r="AD809" s="420"/>
      <c r="AF809" s="47"/>
      <c r="AG809" s="47"/>
      <c r="AI809" s="258"/>
    </row>
    <row r="810" spans="1:35" ht="15" customHeight="1" x14ac:dyDescent="0.25">
      <c r="A810" s="47"/>
      <c r="B810" s="680"/>
      <c r="C810" s="47"/>
      <c r="D810" s="47"/>
      <c r="E810" s="47"/>
      <c r="F810" s="47"/>
      <c r="G810" s="47"/>
      <c r="H810" s="47"/>
      <c r="I810" s="414"/>
      <c r="J810" s="150"/>
      <c r="K810" s="150"/>
      <c r="L810" s="150"/>
      <c r="M810" s="150"/>
      <c r="N810" s="414"/>
      <c r="O810" s="150"/>
      <c r="P810" s="150"/>
      <c r="Q810" s="47"/>
      <c r="R810" s="150"/>
      <c r="T810" s="150"/>
      <c r="U810" s="685"/>
      <c r="V810" s="685"/>
      <c r="W810" s="150"/>
      <c r="X810" s="150"/>
      <c r="Y810" s="150"/>
      <c r="AA810" s="150"/>
      <c r="AB810" s="150"/>
      <c r="AC810" s="150"/>
      <c r="AD810" s="420"/>
      <c r="AF810" s="47"/>
      <c r="AG810" s="47"/>
      <c r="AI810" s="258"/>
    </row>
    <row r="811" spans="1:35" ht="15" customHeight="1" x14ac:dyDescent="0.25">
      <c r="A811" s="47"/>
      <c r="B811" s="680"/>
      <c r="C811" s="47"/>
      <c r="D811" s="47"/>
      <c r="E811" s="47"/>
      <c r="F811" s="47"/>
      <c r="G811" s="47"/>
      <c r="H811" s="47"/>
      <c r="I811" s="414"/>
      <c r="J811" s="150"/>
      <c r="K811" s="150"/>
      <c r="L811" s="150"/>
      <c r="M811" s="150"/>
      <c r="N811" s="414"/>
      <c r="O811" s="150"/>
      <c r="P811" s="150"/>
      <c r="Q811" s="47"/>
      <c r="R811" s="150"/>
      <c r="T811" s="150"/>
      <c r="U811" s="685"/>
      <c r="V811" s="685"/>
      <c r="W811" s="150"/>
      <c r="X811" s="150"/>
      <c r="Y811" s="150"/>
      <c r="AA811" s="150"/>
      <c r="AB811" s="150"/>
      <c r="AC811" s="150"/>
      <c r="AD811" s="420"/>
      <c r="AF811" s="47"/>
      <c r="AG811" s="47"/>
      <c r="AI811" s="258"/>
    </row>
    <row r="812" spans="1:35" ht="15" customHeight="1" x14ac:dyDescent="0.25">
      <c r="A812" s="47"/>
      <c r="B812" s="680"/>
      <c r="C812" s="47"/>
      <c r="D812" s="47"/>
      <c r="E812" s="47"/>
      <c r="F812" s="47"/>
      <c r="G812" s="47"/>
      <c r="H812" s="47"/>
      <c r="I812" s="414"/>
      <c r="J812" s="150"/>
      <c r="K812" s="150"/>
      <c r="L812" s="150"/>
      <c r="M812" s="150"/>
      <c r="N812" s="414"/>
      <c r="O812" s="150"/>
      <c r="P812" s="150"/>
      <c r="Q812" s="47"/>
      <c r="R812" s="150"/>
      <c r="T812" s="150"/>
      <c r="U812" s="685"/>
      <c r="V812" s="685"/>
      <c r="W812" s="150"/>
      <c r="X812" s="150"/>
      <c r="Y812" s="150"/>
      <c r="AA812" s="150"/>
      <c r="AB812" s="150"/>
      <c r="AC812" s="150"/>
      <c r="AD812" s="420"/>
      <c r="AF812" s="47"/>
      <c r="AG812" s="47"/>
      <c r="AI812" s="258"/>
    </row>
    <row r="813" spans="1:35" ht="15" customHeight="1" x14ac:dyDescent="0.25">
      <c r="A813" s="47"/>
      <c r="B813" s="680"/>
      <c r="C813" s="47"/>
      <c r="D813" s="47"/>
      <c r="E813" s="47"/>
      <c r="F813" s="47"/>
      <c r="G813" s="47"/>
      <c r="H813" s="47"/>
      <c r="I813" s="414"/>
      <c r="J813" s="150"/>
      <c r="K813" s="150"/>
      <c r="L813" s="150"/>
      <c r="M813" s="150"/>
      <c r="N813" s="414"/>
      <c r="O813" s="150"/>
      <c r="P813" s="150"/>
      <c r="Q813" s="47"/>
      <c r="R813" s="150"/>
      <c r="T813" s="150"/>
      <c r="U813" s="685"/>
      <c r="V813" s="685"/>
      <c r="W813" s="150"/>
      <c r="X813" s="150"/>
      <c r="Y813" s="150"/>
      <c r="AA813" s="150"/>
      <c r="AB813" s="150"/>
      <c r="AC813" s="150"/>
      <c r="AD813" s="420"/>
      <c r="AF813" s="47"/>
      <c r="AG813" s="47"/>
      <c r="AI813" s="258"/>
    </row>
    <row r="814" spans="1:35" ht="15" customHeight="1" x14ac:dyDescent="0.25">
      <c r="A814" s="47"/>
      <c r="B814" s="680"/>
      <c r="C814" s="47"/>
      <c r="D814" s="47"/>
      <c r="E814" s="47"/>
      <c r="F814" s="47"/>
      <c r="G814" s="47"/>
      <c r="H814" s="47"/>
      <c r="I814" s="414"/>
      <c r="J814" s="150"/>
      <c r="K814" s="150"/>
      <c r="L814" s="150"/>
      <c r="M814" s="150"/>
      <c r="N814" s="414"/>
      <c r="O814" s="150"/>
      <c r="P814" s="150"/>
      <c r="Q814" s="47"/>
      <c r="R814" s="150"/>
      <c r="T814" s="150"/>
      <c r="U814" s="685"/>
      <c r="V814" s="685"/>
      <c r="W814" s="150"/>
      <c r="X814" s="150"/>
      <c r="Y814" s="150"/>
      <c r="AA814" s="150"/>
      <c r="AB814" s="150"/>
      <c r="AC814" s="150"/>
      <c r="AD814" s="420"/>
      <c r="AF814" s="47"/>
      <c r="AG814" s="47"/>
      <c r="AI814" s="258"/>
    </row>
    <row r="815" spans="1:35" ht="15" customHeight="1" x14ac:dyDescent="0.25">
      <c r="A815" s="47"/>
      <c r="B815" s="680"/>
      <c r="C815" s="47"/>
      <c r="D815" s="47"/>
      <c r="E815" s="47"/>
      <c r="F815" s="47"/>
      <c r="G815" s="47"/>
      <c r="H815" s="47"/>
      <c r="I815" s="414"/>
      <c r="J815" s="150"/>
      <c r="K815" s="150"/>
      <c r="L815" s="150"/>
      <c r="M815" s="150"/>
      <c r="N815" s="414"/>
      <c r="O815" s="150"/>
      <c r="P815" s="150"/>
      <c r="Q815" s="47"/>
      <c r="R815" s="150"/>
      <c r="T815" s="150"/>
      <c r="U815" s="685"/>
      <c r="V815" s="685"/>
      <c r="W815" s="150"/>
      <c r="X815" s="150"/>
      <c r="Y815" s="150"/>
      <c r="AA815" s="150"/>
      <c r="AB815" s="150"/>
      <c r="AC815" s="150"/>
      <c r="AD815" s="420"/>
      <c r="AF815" s="47"/>
      <c r="AG815" s="47"/>
      <c r="AI815" s="258"/>
    </row>
    <row r="816" spans="1:35" ht="15" customHeight="1" x14ac:dyDescent="0.25">
      <c r="A816" s="47"/>
      <c r="B816" s="680"/>
      <c r="C816" s="47"/>
      <c r="D816" s="47"/>
      <c r="E816" s="47"/>
      <c r="F816" s="47"/>
      <c r="G816" s="47"/>
      <c r="H816" s="47"/>
      <c r="I816" s="414"/>
      <c r="J816" s="150"/>
      <c r="K816" s="150"/>
      <c r="L816" s="150"/>
      <c r="M816" s="150"/>
      <c r="N816" s="414"/>
      <c r="O816" s="150"/>
      <c r="P816" s="150"/>
      <c r="Q816" s="47"/>
      <c r="R816" s="150"/>
      <c r="T816" s="150"/>
      <c r="U816" s="685"/>
      <c r="V816" s="685"/>
      <c r="W816" s="150"/>
      <c r="X816" s="150"/>
      <c r="Y816" s="150"/>
      <c r="AA816" s="150"/>
      <c r="AB816" s="150"/>
      <c r="AC816" s="150"/>
      <c r="AD816" s="420"/>
      <c r="AF816" s="47"/>
      <c r="AG816" s="47"/>
      <c r="AI816" s="258"/>
    </row>
    <row r="817" spans="1:35" ht="15" customHeight="1" x14ac:dyDescent="0.25">
      <c r="A817" s="47"/>
      <c r="B817" s="680"/>
      <c r="C817" s="47"/>
      <c r="D817" s="47"/>
      <c r="E817" s="47"/>
      <c r="F817" s="47"/>
      <c r="G817" s="47"/>
      <c r="H817" s="47"/>
      <c r="I817" s="414"/>
      <c r="J817" s="150"/>
      <c r="K817" s="150"/>
      <c r="L817" s="150"/>
      <c r="M817" s="150"/>
      <c r="N817" s="414"/>
      <c r="O817" s="150"/>
      <c r="P817" s="150"/>
      <c r="Q817" s="47"/>
      <c r="R817" s="150"/>
      <c r="T817" s="150"/>
      <c r="U817" s="685"/>
      <c r="V817" s="685"/>
      <c r="W817" s="150"/>
      <c r="X817" s="150"/>
      <c r="Y817" s="150"/>
      <c r="AA817" s="150"/>
      <c r="AB817" s="150"/>
      <c r="AC817" s="150"/>
      <c r="AD817" s="420"/>
      <c r="AF817" s="47"/>
      <c r="AG817" s="47"/>
      <c r="AI817" s="258"/>
    </row>
    <row r="818" spans="1:35" ht="15" customHeight="1" x14ac:dyDescent="0.25">
      <c r="A818" s="47"/>
      <c r="B818" s="680"/>
      <c r="C818" s="47"/>
      <c r="D818" s="47"/>
      <c r="E818" s="47"/>
      <c r="F818" s="47"/>
      <c r="G818" s="47"/>
      <c r="H818" s="47"/>
      <c r="I818" s="414"/>
      <c r="J818" s="150"/>
      <c r="K818" s="150"/>
      <c r="L818" s="150"/>
      <c r="M818" s="150"/>
      <c r="N818" s="414"/>
      <c r="O818" s="150"/>
      <c r="P818" s="150"/>
      <c r="Q818" s="47"/>
      <c r="R818" s="150"/>
      <c r="T818" s="150"/>
      <c r="U818" s="685"/>
      <c r="V818" s="685"/>
      <c r="W818" s="150"/>
      <c r="X818" s="150"/>
      <c r="Y818" s="150"/>
      <c r="AA818" s="150"/>
      <c r="AB818" s="150"/>
      <c r="AC818" s="150"/>
      <c r="AD818" s="420"/>
      <c r="AF818" s="47"/>
      <c r="AG818" s="47"/>
      <c r="AI818" s="258"/>
    </row>
    <row r="819" spans="1:35" ht="15" customHeight="1" x14ac:dyDescent="0.25">
      <c r="A819" s="47"/>
      <c r="B819" s="680"/>
      <c r="C819" s="47"/>
      <c r="D819" s="47"/>
      <c r="E819" s="47"/>
      <c r="F819" s="47"/>
      <c r="G819" s="47"/>
      <c r="H819" s="47"/>
      <c r="I819" s="414"/>
      <c r="J819" s="150"/>
      <c r="K819" s="150"/>
      <c r="L819" s="150"/>
      <c r="M819" s="150"/>
      <c r="N819" s="414"/>
      <c r="O819" s="150"/>
      <c r="P819" s="150"/>
      <c r="Q819" s="47"/>
      <c r="R819" s="150"/>
      <c r="T819" s="150"/>
      <c r="U819" s="685"/>
      <c r="V819" s="685"/>
      <c r="W819" s="150"/>
      <c r="X819" s="150"/>
      <c r="Y819" s="150"/>
      <c r="AA819" s="150"/>
      <c r="AB819" s="150"/>
      <c r="AC819" s="150"/>
      <c r="AD819" s="420"/>
      <c r="AF819" s="47"/>
      <c r="AG819" s="47"/>
      <c r="AI819" s="258"/>
    </row>
    <row r="820" spans="1:35" ht="15" customHeight="1" x14ac:dyDescent="0.25">
      <c r="A820" s="47"/>
      <c r="B820" s="680"/>
      <c r="C820" s="47"/>
      <c r="D820" s="47"/>
      <c r="E820" s="47"/>
      <c r="F820" s="47"/>
      <c r="G820" s="47"/>
      <c r="H820" s="47"/>
      <c r="I820" s="414"/>
      <c r="J820" s="150"/>
      <c r="K820" s="150"/>
      <c r="L820" s="150"/>
      <c r="M820" s="150"/>
      <c r="N820" s="414"/>
      <c r="O820" s="150"/>
      <c r="P820" s="150"/>
      <c r="Q820" s="47"/>
      <c r="R820" s="150"/>
      <c r="T820" s="150"/>
      <c r="U820" s="685"/>
      <c r="V820" s="685"/>
      <c r="W820" s="150"/>
      <c r="X820" s="150"/>
      <c r="Y820" s="150"/>
      <c r="AA820" s="150"/>
      <c r="AB820" s="150"/>
      <c r="AC820" s="150"/>
      <c r="AD820" s="420"/>
      <c r="AF820" s="47"/>
      <c r="AG820" s="47"/>
      <c r="AI820" s="258"/>
    </row>
    <row r="821" spans="1:35" ht="15" customHeight="1" x14ac:dyDescent="0.25">
      <c r="A821" s="47"/>
      <c r="B821" s="680"/>
      <c r="C821" s="47"/>
      <c r="D821" s="47"/>
      <c r="E821" s="47"/>
      <c r="F821" s="47"/>
      <c r="G821" s="47"/>
      <c r="H821" s="47"/>
      <c r="I821" s="414"/>
      <c r="J821" s="150"/>
      <c r="K821" s="150"/>
      <c r="L821" s="150"/>
      <c r="M821" s="150"/>
      <c r="N821" s="414"/>
      <c r="O821" s="150"/>
      <c r="P821" s="150"/>
      <c r="Q821" s="47"/>
      <c r="R821" s="150"/>
      <c r="T821" s="150"/>
      <c r="U821" s="685"/>
      <c r="V821" s="685"/>
      <c r="W821" s="150"/>
      <c r="X821" s="150"/>
      <c r="Y821" s="150"/>
      <c r="AA821" s="150"/>
      <c r="AB821" s="150"/>
      <c r="AC821" s="150"/>
      <c r="AD821" s="420"/>
      <c r="AF821" s="47"/>
      <c r="AG821" s="47"/>
      <c r="AI821" s="258"/>
    </row>
    <row r="822" spans="1:35" ht="15" customHeight="1" x14ac:dyDescent="0.25">
      <c r="A822" s="47"/>
      <c r="B822" s="680"/>
      <c r="C822" s="47"/>
      <c r="D822" s="47"/>
      <c r="E822" s="47"/>
      <c r="F822" s="47"/>
      <c r="G822" s="47"/>
      <c r="H822" s="47"/>
      <c r="I822" s="414"/>
      <c r="J822" s="150"/>
      <c r="K822" s="150"/>
      <c r="L822" s="150"/>
      <c r="M822" s="150"/>
      <c r="N822" s="414"/>
      <c r="O822" s="150"/>
      <c r="P822" s="150"/>
      <c r="Q822" s="47"/>
      <c r="R822" s="150"/>
      <c r="T822" s="150"/>
      <c r="U822" s="685"/>
      <c r="V822" s="685"/>
      <c r="W822" s="150"/>
      <c r="X822" s="150"/>
      <c r="Y822" s="150"/>
      <c r="AA822" s="150"/>
      <c r="AB822" s="150"/>
      <c r="AC822" s="150"/>
      <c r="AD822" s="420"/>
      <c r="AF822" s="47"/>
      <c r="AG822" s="47"/>
      <c r="AI822" s="258"/>
    </row>
    <row r="823" spans="1:35" ht="15" customHeight="1" x14ac:dyDescent="0.25">
      <c r="A823" s="47"/>
      <c r="B823" s="680"/>
      <c r="C823" s="47"/>
      <c r="D823" s="47"/>
      <c r="E823" s="47"/>
      <c r="F823" s="47"/>
      <c r="G823" s="47"/>
      <c r="H823" s="47"/>
      <c r="I823" s="414"/>
      <c r="J823" s="150"/>
      <c r="K823" s="150"/>
      <c r="L823" s="150"/>
      <c r="M823" s="150"/>
      <c r="N823" s="414"/>
      <c r="O823" s="150"/>
      <c r="P823" s="150"/>
      <c r="Q823" s="47"/>
      <c r="R823" s="150"/>
      <c r="T823" s="150"/>
      <c r="U823" s="685"/>
      <c r="V823" s="685"/>
      <c r="W823" s="150"/>
      <c r="X823" s="150"/>
      <c r="Y823" s="150"/>
      <c r="AA823" s="150"/>
      <c r="AB823" s="150"/>
      <c r="AC823" s="150"/>
      <c r="AD823" s="420"/>
      <c r="AF823" s="47"/>
      <c r="AG823" s="47"/>
      <c r="AI823" s="258"/>
    </row>
    <row r="824" spans="1:35" ht="15" customHeight="1" x14ac:dyDescent="0.25">
      <c r="A824" s="47"/>
      <c r="B824" s="680"/>
      <c r="C824" s="47"/>
      <c r="D824" s="47"/>
      <c r="E824" s="47"/>
      <c r="F824" s="47"/>
      <c r="G824" s="47"/>
      <c r="H824" s="47"/>
      <c r="I824" s="414"/>
      <c r="J824" s="150"/>
      <c r="K824" s="150"/>
      <c r="L824" s="150"/>
      <c r="M824" s="150"/>
      <c r="N824" s="414"/>
      <c r="O824" s="150"/>
      <c r="P824" s="150"/>
      <c r="Q824" s="47"/>
      <c r="R824" s="150"/>
      <c r="T824" s="150"/>
      <c r="U824" s="685"/>
      <c r="V824" s="685"/>
      <c r="W824" s="150"/>
      <c r="X824" s="150"/>
      <c r="Y824" s="150"/>
      <c r="AA824" s="150"/>
      <c r="AB824" s="150"/>
      <c r="AC824" s="150"/>
      <c r="AD824" s="420"/>
      <c r="AF824" s="47"/>
      <c r="AG824" s="47"/>
      <c r="AI824" s="258"/>
    </row>
    <row r="825" spans="1:35" ht="15" customHeight="1" x14ac:dyDescent="0.25">
      <c r="A825" s="47"/>
      <c r="B825" s="680"/>
      <c r="C825" s="47"/>
      <c r="D825" s="47"/>
      <c r="E825" s="47"/>
      <c r="F825" s="47"/>
      <c r="G825" s="47"/>
      <c r="H825" s="47"/>
      <c r="I825" s="414"/>
      <c r="J825" s="150"/>
      <c r="K825" s="150"/>
      <c r="L825" s="150"/>
      <c r="M825" s="150"/>
      <c r="N825" s="414"/>
      <c r="O825" s="150"/>
      <c r="P825" s="150"/>
      <c r="Q825" s="47"/>
      <c r="R825" s="150"/>
      <c r="T825" s="150"/>
      <c r="U825" s="685"/>
      <c r="V825" s="685"/>
      <c r="W825" s="150"/>
      <c r="X825" s="150"/>
      <c r="Y825" s="150"/>
      <c r="AA825" s="150"/>
      <c r="AB825" s="150"/>
      <c r="AC825" s="150"/>
      <c r="AD825" s="420"/>
      <c r="AF825" s="47"/>
      <c r="AG825" s="47"/>
      <c r="AI825" s="258"/>
    </row>
    <row r="826" spans="1:35" ht="15" customHeight="1" x14ac:dyDescent="0.25">
      <c r="A826" s="47"/>
      <c r="B826" s="680"/>
      <c r="C826" s="47"/>
      <c r="D826" s="47"/>
      <c r="E826" s="47"/>
      <c r="F826" s="47"/>
      <c r="G826" s="47"/>
      <c r="H826" s="47"/>
      <c r="I826" s="414"/>
      <c r="J826" s="150"/>
      <c r="K826" s="150"/>
      <c r="L826" s="150"/>
      <c r="M826" s="150"/>
      <c r="N826" s="414"/>
      <c r="O826" s="150"/>
      <c r="P826" s="150"/>
      <c r="Q826" s="47"/>
      <c r="R826" s="150"/>
      <c r="T826" s="150"/>
      <c r="U826" s="685"/>
      <c r="V826" s="685"/>
      <c r="W826" s="150"/>
      <c r="X826" s="150"/>
      <c r="Y826" s="150"/>
      <c r="AA826" s="150"/>
      <c r="AB826" s="150"/>
      <c r="AC826" s="150"/>
      <c r="AD826" s="420"/>
      <c r="AF826" s="47"/>
      <c r="AG826" s="47"/>
      <c r="AI826" s="258"/>
    </row>
    <row r="827" spans="1:35" ht="15" customHeight="1" x14ac:dyDescent="0.25">
      <c r="A827" s="47"/>
      <c r="B827" s="680"/>
      <c r="C827" s="47"/>
      <c r="D827" s="47"/>
      <c r="E827" s="47"/>
      <c r="F827" s="47"/>
      <c r="G827" s="47"/>
      <c r="H827" s="47"/>
      <c r="I827" s="414"/>
      <c r="J827" s="150"/>
      <c r="K827" s="150"/>
      <c r="L827" s="150"/>
      <c r="M827" s="150"/>
      <c r="N827" s="414"/>
      <c r="O827" s="150"/>
      <c r="P827" s="150"/>
      <c r="Q827" s="47"/>
      <c r="R827" s="150"/>
      <c r="T827" s="150"/>
      <c r="U827" s="685"/>
      <c r="V827" s="685"/>
      <c r="W827" s="150"/>
      <c r="X827" s="150"/>
      <c r="Y827" s="150"/>
      <c r="AA827" s="150"/>
      <c r="AB827" s="150"/>
      <c r="AC827" s="150"/>
      <c r="AD827" s="420"/>
      <c r="AF827" s="47"/>
      <c r="AG827" s="47"/>
      <c r="AI827" s="258"/>
    </row>
    <row r="828" spans="1:35" ht="15" customHeight="1" x14ac:dyDescent="0.25">
      <c r="A828" s="47"/>
      <c r="B828" s="680"/>
      <c r="C828" s="47"/>
      <c r="D828" s="47"/>
      <c r="E828" s="47"/>
      <c r="F828" s="47"/>
      <c r="G828" s="47"/>
      <c r="H828" s="47"/>
      <c r="I828" s="414"/>
      <c r="J828" s="150"/>
      <c r="K828" s="150"/>
      <c r="L828" s="150"/>
      <c r="M828" s="150"/>
      <c r="N828" s="414"/>
      <c r="O828" s="150"/>
      <c r="P828" s="150"/>
      <c r="Q828" s="47"/>
      <c r="R828" s="150"/>
      <c r="T828" s="150"/>
      <c r="U828" s="685"/>
      <c r="V828" s="685"/>
      <c r="W828" s="150"/>
      <c r="X828" s="150"/>
      <c r="Y828" s="150"/>
      <c r="AA828" s="150"/>
      <c r="AB828" s="150"/>
      <c r="AC828" s="150"/>
      <c r="AD828" s="420"/>
      <c r="AF828" s="47"/>
      <c r="AG828" s="47"/>
      <c r="AI828" s="258"/>
    </row>
    <row r="829" spans="1:35" ht="15" customHeight="1" x14ac:dyDescent="0.25">
      <c r="A829" s="47"/>
      <c r="B829" s="680"/>
      <c r="C829" s="47"/>
      <c r="D829" s="47"/>
      <c r="E829" s="47"/>
      <c r="F829" s="47"/>
      <c r="G829" s="47"/>
      <c r="H829" s="47"/>
      <c r="I829" s="414"/>
      <c r="J829" s="150"/>
      <c r="K829" s="150"/>
      <c r="L829" s="150"/>
      <c r="M829" s="150"/>
      <c r="N829" s="414"/>
      <c r="O829" s="150"/>
      <c r="P829" s="150"/>
      <c r="Q829" s="47"/>
      <c r="R829" s="150"/>
      <c r="T829" s="150"/>
      <c r="U829" s="685"/>
      <c r="V829" s="685"/>
      <c r="W829" s="150"/>
      <c r="X829" s="150"/>
      <c r="Y829" s="150"/>
      <c r="AA829" s="150"/>
      <c r="AB829" s="150"/>
      <c r="AC829" s="150"/>
      <c r="AD829" s="420"/>
      <c r="AF829" s="47"/>
      <c r="AG829" s="47"/>
      <c r="AI829" s="258"/>
    </row>
    <row r="830" spans="1:35" ht="15" customHeight="1" x14ac:dyDescent="0.25">
      <c r="A830" s="47"/>
      <c r="B830" s="680"/>
      <c r="C830" s="47"/>
      <c r="D830" s="47"/>
      <c r="E830" s="47"/>
      <c r="F830" s="47"/>
      <c r="G830" s="47"/>
      <c r="H830" s="47"/>
      <c r="I830" s="414"/>
      <c r="J830" s="150"/>
      <c r="K830" s="150"/>
      <c r="L830" s="150"/>
      <c r="M830" s="150"/>
      <c r="N830" s="414"/>
      <c r="O830" s="150"/>
      <c r="P830" s="150"/>
      <c r="Q830" s="47"/>
      <c r="R830" s="150"/>
      <c r="T830" s="150"/>
      <c r="U830" s="685"/>
      <c r="V830" s="685"/>
      <c r="W830" s="150"/>
      <c r="X830" s="150"/>
      <c r="Y830" s="150"/>
      <c r="AA830" s="150"/>
      <c r="AB830" s="150"/>
      <c r="AC830" s="150"/>
      <c r="AD830" s="420"/>
      <c r="AF830" s="47"/>
      <c r="AG830" s="47"/>
      <c r="AI830" s="258"/>
    </row>
    <row r="831" spans="1:35" ht="15" customHeight="1" x14ac:dyDescent="0.25">
      <c r="A831" s="47"/>
      <c r="B831" s="680"/>
      <c r="C831" s="47"/>
      <c r="D831" s="47"/>
      <c r="E831" s="47"/>
      <c r="F831" s="47"/>
      <c r="G831" s="47"/>
      <c r="H831" s="47"/>
      <c r="I831" s="414"/>
      <c r="J831" s="150"/>
      <c r="K831" s="150"/>
      <c r="L831" s="150"/>
      <c r="M831" s="150"/>
      <c r="N831" s="414"/>
      <c r="O831" s="150"/>
      <c r="P831" s="150"/>
      <c r="Q831" s="47"/>
      <c r="R831" s="150"/>
      <c r="T831" s="150"/>
      <c r="U831" s="685"/>
      <c r="V831" s="685"/>
      <c r="W831" s="150"/>
      <c r="X831" s="150"/>
      <c r="Y831" s="150"/>
      <c r="AA831" s="150"/>
      <c r="AB831" s="150"/>
      <c r="AC831" s="150"/>
      <c r="AD831" s="420"/>
      <c r="AF831" s="47"/>
      <c r="AG831" s="47"/>
      <c r="AI831" s="258"/>
    </row>
    <row r="832" spans="1:35" ht="15" customHeight="1" x14ac:dyDescent="0.25">
      <c r="A832" s="47"/>
      <c r="B832" s="680"/>
      <c r="C832" s="47"/>
      <c r="D832" s="47"/>
      <c r="E832" s="47"/>
      <c r="F832" s="47"/>
      <c r="G832" s="47"/>
      <c r="H832" s="47"/>
      <c r="I832" s="414"/>
      <c r="J832" s="150"/>
      <c r="K832" s="150"/>
      <c r="L832" s="150"/>
      <c r="M832" s="150"/>
      <c r="N832" s="414"/>
      <c r="O832" s="150"/>
      <c r="P832" s="150"/>
      <c r="Q832" s="47"/>
      <c r="R832" s="150"/>
      <c r="T832" s="150"/>
      <c r="U832" s="685"/>
      <c r="V832" s="685"/>
      <c r="W832" s="150"/>
      <c r="X832" s="150"/>
      <c r="Y832" s="150"/>
      <c r="AA832" s="150"/>
      <c r="AB832" s="150"/>
      <c r="AC832" s="150"/>
      <c r="AD832" s="420"/>
      <c r="AF832" s="47"/>
      <c r="AG832" s="47"/>
      <c r="AI832" s="258"/>
    </row>
    <row r="833" spans="1:35" ht="15" customHeight="1" x14ac:dyDescent="0.25">
      <c r="A833" s="47"/>
      <c r="B833" s="680"/>
      <c r="C833" s="47"/>
      <c r="D833" s="47"/>
      <c r="E833" s="47"/>
      <c r="F833" s="47"/>
      <c r="G833" s="47"/>
      <c r="H833" s="47"/>
      <c r="I833" s="414"/>
      <c r="J833" s="150"/>
      <c r="K833" s="150"/>
      <c r="L833" s="150"/>
      <c r="M833" s="150"/>
      <c r="N833" s="414"/>
      <c r="O833" s="150"/>
      <c r="P833" s="150"/>
      <c r="Q833" s="47"/>
      <c r="R833" s="150"/>
      <c r="T833" s="150"/>
      <c r="U833" s="685"/>
      <c r="V833" s="685"/>
      <c r="W833" s="150"/>
      <c r="X833" s="150"/>
      <c r="Y833" s="150"/>
      <c r="AA833" s="150"/>
      <c r="AB833" s="150"/>
      <c r="AC833" s="150"/>
      <c r="AD833" s="420"/>
      <c r="AF833" s="47"/>
      <c r="AG833" s="47"/>
      <c r="AI833" s="258"/>
    </row>
    <row r="834" spans="1:35" ht="15" customHeight="1" x14ac:dyDescent="0.25">
      <c r="A834" s="47"/>
      <c r="B834" s="680"/>
      <c r="C834" s="47"/>
      <c r="D834" s="47"/>
      <c r="E834" s="47"/>
      <c r="F834" s="47"/>
      <c r="G834" s="47"/>
      <c r="H834" s="47"/>
      <c r="I834" s="414"/>
      <c r="J834" s="150"/>
      <c r="K834" s="150"/>
      <c r="L834" s="150"/>
      <c r="M834" s="150"/>
      <c r="N834" s="414"/>
      <c r="O834" s="150"/>
      <c r="P834" s="150"/>
      <c r="Q834" s="47"/>
      <c r="R834" s="150"/>
      <c r="T834" s="150"/>
      <c r="U834" s="685"/>
      <c r="V834" s="685"/>
      <c r="W834" s="150"/>
      <c r="X834" s="150"/>
      <c r="Y834" s="150"/>
      <c r="AA834" s="150"/>
      <c r="AB834" s="150"/>
      <c r="AC834" s="150"/>
      <c r="AD834" s="420"/>
      <c r="AF834" s="47"/>
      <c r="AG834" s="47"/>
      <c r="AI834" s="258"/>
    </row>
    <row r="835" spans="1:35" ht="15" customHeight="1" x14ac:dyDescent="0.25">
      <c r="A835" s="47"/>
      <c r="B835" s="680"/>
      <c r="C835" s="47"/>
      <c r="D835" s="47"/>
      <c r="E835" s="47"/>
      <c r="F835" s="47"/>
      <c r="G835" s="47"/>
      <c r="H835" s="47"/>
      <c r="I835" s="414"/>
      <c r="J835" s="150"/>
      <c r="K835" s="150"/>
      <c r="L835" s="150"/>
      <c r="M835" s="150"/>
      <c r="N835" s="414"/>
      <c r="O835" s="150"/>
      <c r="P835" s="150"/>
      <c r="Q835" s="47"/>
      <c r="R835" s="150"/>
      <c r="T835" s="150"/>
      <c r="U835" s="685"/>
      <c r="V835" s="685"/>
      <c r="W835" s="150"/>
      <c r="X835" s="150"/>
      <c r="Y835" s="150"/>
      <c r="AA835" s="150"/>
      <c r="AB835" s="150"/>
      <c r="AC835" s="150"/>
      <c r="AD835" s="420"/>
      <c r="AF835" s="47"/>
      <c r="AG835" s="47"/>
      <c r="AI835" s="258"/>
    </row>
    <row r="836" spans="1:35" ht="15" customHeight="1" x14ac:dyDescent="0.25">
      <c r="A836" s="47"/>
      <c r="B836" s="680"/>
      <c r="C836" s="47"/>
      <c r="D836" s="47"/>
      <c r="E836" s="47"/>
      <c r="F836" s="47"/>
      <c r="G836" s="47"/>
      <c r="H836" s="47"/>
      <c r="I836" s="414"/>
      <c r="J836" s="150"/>
      <c r="K836" s="150"/>
      <c r="L836" s="150"/>
      <c r="M836" s="150"/>
      <c r="N836" s="414"/>
      <c r="O836" s="150"/>
      <c r="P836" s="150"/>
      <c r="Q836" s="47"/>
      <c r="R836" s="150"/>
      <c r="T836" s="150"/>
      <c r="U836" s="685"/>
      <c r="V836" s="685"/>
      <c r="W836" s="150"/>
      <c r="X836" s="150"/>
      <c r="Y836" s="150"/>
      <c r="AA836" s="150"/>
      <c r="AB836" s="150"/>
      <c r="AC836" s="150"/>
      <c r="AD836" s="420"/>
      <c r="AF836" s="47"/>
      <c r="AG836" s="47"/>
      <c r="AI836" s="258"/>
    </row>
    <row r="837" spans="1:35" ht="15" customHeight="1" x14ac:dyDescent="0.25">
      <c r="A837" s="47"/>
      <c r="B837" s="680"/>
      <c r="C837" s="47"/>
      <c r="D837" s="47"/>
      <c r="E837" s="47"/>
      <c r="F837" s="47"/>
      <c r="G837" s="47"/>
      <c r="H837" s="47"/>
      <c r="I837" s="414"/>
      <c r="J837" s="150"/>
      <c r="K837" s="150"/>
      <c r="L837" s="150"/>
      <c r="M837" s="150"/>
      <c r="N837" s="414"/>
      <c r="O837" s="150"/>
      <c r="P837" s="150"/>
      <c r="Q837" s="47"/>
      <c r="R837" s="150"/>
      <c r="T837" s="150"/>
      <c r="U837" s="685"/>
      <c r="V837" s="685"/>
      <c r="W837" s="150"/>
      <c r="X837" s="150"/>
      <c r="Y837" s="150"/>
      <c r="AA837" s="150"/>
      <c r="AB837" s="150"/>
      <c r="AC837" s="150"/>
      <c r="AD837" s="420"/>
      <c r="AF837" s="47"/>
      <c r="AG837" s="47"/>
      <c r="AI837" s="258"/>
    </row>
    <row r="838" spans="1:35" ht="15" customHeight="1" x14ac:dyDescent="0.25">
      <c r="A838" s="47"/>
      <c r="B838" s="680"/>
      <c r="C838" s="47"/>
      <c r="D838" s="47"/>
      <c r="E838" s="47"/>
      <c r="F838" s="47"/>
      <c r="G838" s="47"/>
      <c r="H838" s="47"/>
      <c r="I838" s="414"/>
      <c r="J838" s="150"/>
      <c r="K838" s="150"/>
      <c r="L838" s="150"/>
      <c r="M838" s="150"/>
      <c r="N838" s="414"/>
      <c r="O838" s="150"/>
      <c r="P838" s="150"/>
      <c r="Q838" s="47"/>
      <c r="R838" s="150"/>
      <c r="T838" s="150"/>
      <c r="U838" s="685"/>
      <c r="V838" s="685"/>
      <c r="W838" s="150"/>
      <c r="X838" s="150"/>
      <c r="Y838" s="150"/>
      <c r="AA838" s="150"/>
      <c r="AB838" s="150"/>
      <c r="AC838" s="150"/>
      <c r="AD838" s="420"/>
      <c r="AF838" s="47"/>
      <c r="AG838" s="47"/>
      <c r="AI838" s="258"/>
    </row>
    <row r="839" spans="1:35" ht="15" customHeight="1" x14ac:dyDescent="0.25">
      <c r="A839" s="47"/>
      <c r="B839" s="680"/>
      <c r="C839" s="47"/>
      <c r="D839" s="47"/>
      <c r="E839" s="47"/>
      <c r="F839" s="47"/>
      <c r="G839" s="47"/>
      <c r="H839" s="47"/>
      <c r="I839" s="414"/>
      <c r="J839" s="150"/>
      <c r="K839" s="150"/>
      <c r="L839" s="150"/>
      <c r="M839" s="150"/>
      <c r="N839" s="414"/>
      <c r="O839" s="150"/>
      <c r="P839" s="150"/>
      <c r="Q839" s="47"/>
      <c r="R839" s="150"/>
      <c r="T839" s="150"/>
      <c r="U839" s="685"/>
      <c r="V839" s="685"/>
      <c r="W839" s="150"/>
      <c r="X839" s="150"/>
      <c r="Y839" s="150"/>
      <c r="AA839" s="150"/>
      <c r="AB839" s="150"/>
      <c r="AC839" s="150"/>
      <c r="AD839" s="420"/>
      <c r="AF839" s="47"/>
      <c r="AG839" s="47"/>
      <c r="AI839" s="258"/>
    </row>
    <row r="840" spans="1:35" ht="15" customHeight="1" x14ac:dyDescent="0.25">
      <c r="A840" s="47"/>
      <c r="B840" s="680"/>
      <c r="C840" s="47"/>
      <c r="D840" s="47"/>
      <c r="E840" s="47"/>
      <c r="F840" s="47"/>
      <c r="G840" s="47"/>
      <c r="H840" s="47"/>
      <c r="I840" s="414"/>
      <c r="J840" s="150"/>
      <c r="K840" s="150"/>
      <c r="L840" s="150"/>
      <c r="M840" s="150"/>
      <c r="N840" s="414"/>
      <c r="O840" s="150"/>
      <c r="P840" s="150"/>
      <c r="Q840" s="47"/>
      <c r="R840" s="150"/>
      <c r="T840" s="150"/>
      <c r="U840" s="685"/>
      <c r="V840" s="685"/>
      <c r="W840" s="150"/>
      <c r="X840" s="150"/>
      <c r="Y840" s="150"/>
      <c r="AA840" s="150"/>
      <c r="AB840" s="150"/>
      <c r="AC840" s="150"/>
      <c r="AD840" s="420"/>
      <c r="AF840" s="47"/>
      <c r="AG840" s="47"/>
      <c r="AI840" s="258"/>
    </row>
    <row r="841" spans="1:35" ht="15" customHeight="1" x14ac:dyDescent="0.25">
      <c r="A841" s="47"/>
      <c r="B841" s="680"/>
      <c r="C841" s="47"/>
      <c r="D841" s="47"/>
      <c r="E841" s="47"/>
      <c r="F841" s="47"/>
      <c r="G841" s="47"/>
      <c r="H841" s="47"/>
      <c r="I841" s="414"/>
      <c r="J841" s="150"/>
      <c r="K841" s="150"/>
      <c r="L841" s="150"/>
      <c r="M841" s="150"/>
      <c r="N841" s="414"/>
      <c r="O841" s="150"/>
      <c r="P841" s="150"/>
      <c r="Q841" s="47"/>
      <c r="R841" s="150"/>
      <c r="T841" s="150"/>
      <c r="U841" s="685"/>
      <c r="V841" s="685"/>
      <c r="W841" s="150"/>
      <c r="X841" s="150"/>
      <c r="Y841" s="150"/>
      <c r="AA841" s="150"/>
      <c r="AB841" s="150"/>
      <c r="AC841" s="150"/>
      <c r="AD841" s="420"/>
      <c r="AF841" s="47"/>
      <c r="AG841" s="47"/>
      <c r="AI841" s="258"/>
    </row>
    <row r="842" spans="1:35" ht="15" customHeight="1" x14ac:dyDescent="0.25">
      <c r="A842" s="47"/>
      <c r="B842" s="680"/>
      <c r="C842" s="47"/>
      <c r="D842" s="47"/>
      <c r="E842" s="47"/>
      <c r="F842" s="47"/>
      <c r="G842" s="47"/>
      <c r="H842" s="47"/>
      <c r="I842" s="414"/>
      <c r="J842" s="150"/>
      <c r="K842" s="150"/>
      <c r="L842" s="150"/>
      <c r="M842" s="150"/>
      <c r="N842" s="414"/>
      <c r="O842" s="150"/>
      <c r="P842" s="150"/>
      <c r="Q842" s="47"/>
      <c r="R842" s="150"/>
      <c r="T842" s="150"/>
      <c r="U842" s="685"/>
      <c r="V842" s="685"/>
      <c r="W842" s="150"/>
      <c r="X842" s="150"/>
      <c r="Y842" s="150"/>
      <c r="AA842" s="150"/>
      <c r="AB842" s="150"/>
      <c r="AC842" s="150"/>
      <c r="AD842" s="420"/>
      <c r="AF842" s="47"/>
      <c r="AG842" s="47"/>
      <c r="AI842" s="258"/>
    </row>
    <row r="843" spans="1:35" ht="15" customHeight="1" x14ac:dyDescent="0.25">
      <c r="A843" s="47"/>
      <c r="B843" s="680"/>
      <c r="C843" s="47"/>
      <c r="D843" s="47"/>
      <c r="E843" s="47"/>
      <c r="F843" s="47"/>
      <c r="G843" s="47"/>
      <c r="H843" s="47"/>
      <c r="I843" s="414"/>
      <c r="J843" s="150"/>
      <c r="K843" s="150"/>
      <c r="L843" s="150"/>
      <c r="M843" s="150"/>
      <c r="N843" s="414"/>
      <c r="O843" s="150"/>
      <c r="P843" s="150"/>
      <c r="Q843" s="47"/>
      <c r="R843" s="150"/>
      <c r="T843" s="150"/>
      <c r="U843" s="685"/>
      <c r="V843" s="685"/>
      <c r="W843" s="150"/>
      <c r="X843" s="150"/>
      <c r="Y843" s="150"/>
      <c r="AA843" s="150"/>
      <c r="AB843" s="150"/>
      <c r="AC843" s="150"/>
      <c r="AD843" s="420"/>
      <c r="AF843" s="47"/>
      <c r="AG843" s="47"/>
      <c r="AI843" s="258"/>
    </row>
    <row r="844" spans="1:35" ht="15" customHeight="1" x14ac:dyDescent="0.25">
      <c r="A844" s="47"/>
      <c r="B844" s="680"/>
      <c r="C844" s="47"/>
      <c r="D844" s="47"/>
      <c r="E844" s="47"/>
      <c r="F844" s="47"/>
      <c r="G844" s="47"/>
      <c r="H844" s="47"/>
      <c r="I844" s="414"/>
      <c r="J844" s="150"/>
      <c r="K844" s="150"/>
      <c r="L844" s="150"/>
      <c r="M844" s="150"/>
      <c r="N844" s="414"/>
      <c r="O844" s="150"/>
      <c r="P844" s="150"/>
      <c r="Q844" s="47"/>
      <c r="R844" s="150"/>
      <c r="T844" s="150"/>
      <c r="U844" s="685"/>
      <c r="V844" s="685"/>
      <c r="W844" s="150"/>
      <c r="X844" s="150"/>
      <c r="Y844" s="150"/>
      <c r="AA844" s="150"/>
      <c r="AB844" s="150"/>
      <c r="AC844" s="150"/>
      <c r="AD844" s="420"/>
      <c r="AF844" s="47"/>
      <c r="AG844" s="47"/>
      <c r="AI844" s="258"/>
    </row>
    <row r="845" spans="1:35" ht="15" customHeight="1" x14ac:dyDescent="0.25">
      <c r="A845" s="47"/>
      <c r="B845" s="680"/>
      <c r="C845" s="47"/>
      <c r="D845" s="47"/>
      <c r="E845" s="47"/>
      <c r="F845" s="47"/>
      <c r="G845" s="47"/>
      <c r="H845" s="47"/>
      <c r="I845" s="414"/>
      <c r="J845" s="150"/>
      <c r="K845" s="150"/>
      <c r="L845" s="150"/>
      <c r="M845" s="150"/>
      <c r="N845" s="414"/>
      <c r="O845" s="150"/>
      <c r="P845" s="150"/>
      <c r="Q845" s="47"/>
      <c r="R845" s="150"/>
      <c r="T845" s="150"/>
      <c r="U845" s="685"/>
      <c r="V845" s="685"/>
      <c r="W845" s="150"/>
      <c r="X845" s="150"/>
      <c r="Y845" s="150"/>
      <c r="AA845" s="150"/>
      <c r="AB845" s="150"/>
      <c r="AC845" s="150"/>
      <c r="AD845" s="420"/>
      <c r="AF845" s="47"/>
      <c r="AG845" s="47"/>
      <c r="AI845" s="258"/>
    </row>
    <row r="846" spans="1:35" ht="15" customHeight="1" x14ac:dyDescent="0.25">
      <c r="A846" s="47"/>
      <c r="B846" s="680"/>
      <c r="C846" s="47"/>
      <c r="D846" s="47"/>
      <c r="E846" s="47"/>
      <c r="F846" s="47"/>
      <c r="G846" s="47"/>
      <c r="H846" s="47"/>
      <c r="I846" s="414"/>
      <c r="J846" s="150"/>
      <c r="K846" s="150"/>
      <c r="L846" s="150"/>
      <c r="M846" s="150"/>
      <c r="N846" s="414"/>
      <c r="O846" s="150"/>
      <c r="P846" s="150"/>
      <c r="Q846" s="47"/>
      <c r="R846" s="150"/>
      <c r="T846" s="150"/>
      <c r="U846" s="685"/>
      <c r="V846" s="685"/>
      <c r="W846" s="150"/>
      <c r="X846" s="150"/>
      <c r="Y846" s="150"/>
      <c r="AA846" s="150"/>
      <c r="AB846" s="150"/>
      <c r="AC846" s="150"/>
      <c r="AD846" s="420"/>
      <c r="AF846" s="47"/>
      <c r="AG846" s="47"/>
      <c r="AI846" s="258"/>
    </row>
    <row r="847" spans="1:35" ht="15" customHeight="1" x14ac:dyDescent="0.25">
      <c r="A847" s="47"/>
      <c r="B847" s="680"/>
      <c r="C847" s="47"/>
      <c r="D847" s="47"/>
      <c r="E847" s="47"/>
      <c r="F847" s="47"/>
      <c r="G847" s="47"/>
      <c r="H847" s="47"/>
      <c r="I847" s="414"/>
      <c r="J847" s="150"/>
      <c r="K847" s="150"/>
      <c r="L847" s="150"/>
      <c r="M847" s="150"/>
      <c r="N847" s="414"/>
      <c r="O847" s="150"/>
      <c r="P847" s="150"/>
      <c r="Q847" s="47"/>
      <c r="R847" s="150"/>
      <c r="T847" s="150"/>
      <c r="U847" s="685"/>
      <c r="V847" s="685"/>
      <c r="W847" s="150"/>
      <c r="X847" s="150"/>
      <c r="Y847" s="150"/>
      <c r="AA847" s="150"/>
      <c r="AB847" s="150"/>
      <c r="AC847" s="150"/>
      <c r="AD847" s="420"/>
      <c r="AF847" s="47"/>
      <c r="AG847" s="47"/>
      <c r="AI847" s="258"/>
    </row>
    <row r="848" spans="1:35" ht="15" customHeight="1" x14ac:dyDescent="0.25">
      <c r="A848" s="47"/>
      <c r="B848" s="680"/>
      <c r="C848" s="47"/>
      <c r="D848" s="47"/>
      <c r="E848" s="47"/>
      <c r="F848" s="47"/>
      <c r="G848" s="47"/>
      <c r="H848" s="47"/>
      <c r="I848" s="414"/>
      <c r="J848" s="150"/>
      <c r="K848" s="150"/>
      <c r="L848" s="150"/>
      <c r="M848" s="150"/>
      <c r="N848" s="414"/>
      <c r="O848" s="150"/>
      <c r="P848" s="150"/>
      <c r="Q848" s="47"/>
      <c r="R848" s="150"/>
      <c r="T848" s="150"/>
      <c r="U848" s="685"/>
      <c r="V848" s="685"/>
      <c r="W848" s="150"/>
      <c r="X848" s="150"/>
      <c r="Y848" s="150"/>
      <c r="AA848" s="150"/>
      <c r="AB848" s="150"/>
      <c r="AC848" s="150"/>
      <c r="AD848" s="420"/>
      <c r="AF848" s="47"/>
      <c r="AG848" s="47"/>
      <c r="AI848" s="258"/>
    </row>
    <row r="849" spans="1:35" ht="15" customHeight="1" x14ac:dyDescent="0.25">
      <c r="A849" s="47"/>
      <c r="B849" s="680"/>
      <c r="C849" s="47"/>
      <c r="D849" s="47"/>
      <c r="E849" s="47"/>
      <c r="F849" s="47"/>
      <c r="G849" s="47"/>
      <c r="H849" s="47"/>
      <c r="I849" s="414"/>
      <c r="J849" s="150"/>
      <c r="K849" s="150"/>
      <c r="L849" s="150"/>
      <c r="M849" s="150"/>
      <c r="N849" s="414"/>
      <c r="O849" s="150"/>
      <c r="P849" s="150"/>
      <c r="Q849" s="47"/>
      <c r="R849" s="150"/>
      <c r="T849" s="150"/>
      <c r="U849" s="685"/>
      <c r="V849" s="685"/>
      <c r="W849" s="150"/>
      <c r="X849" s="150"/>
      <c r="Y849" s="150"/>
      <c r="AA849" s="150"/>
      <c r="AB849" s="150"/>
      <c r="AC849" s="150"/>
      <c r="AD849" s="420"/>
      <c r="AF849" s="47"/>
      <c r="AG849" s="47"/>
      <c r="AI849" s="258"/>
    </row>
    <row r="850" spans="1:35" ht="15" customHeight="1" x14ac:dyDescent="0.25">
      <c r="A850" s="47"/>
      <c r="B850" s="680"/>
      <c r="C850" s="47"/>
      <c r="D850" s="47"/>
      <c r="E850" s="47"/>
      <c r="F850" s="47"/>
      <c r="G850" s="47"/>
      <c r="H850" s="47"/>
      <c r="I850" s="414"/>
      <c r="J850" s="150"/>
      <c r="K850" s="150"/>
      <c r="L850" s="150"/>
      <c r="M850" s="150"/>
      <c r="N850" s="414"/>
      <c r="O850" s="150"/>
      <c r="P850" s="150"/>
      <c r="Q850" s="47"/>
      <c r="R850" s="150"/>
      <c r="T850" s="150"/>
      <c r="U850" s="685"/>
      <c r="V850" s="685"/>
      <c r="W850" s="150"/>
      <c r="X850" s="150"/>
      <c r="Y850" s="150"/>
      <c r="AA850" s="150"/>
      <c r="AB850" s="150"/>
      <c r="AC850" s="150"/>
      <c r="AD850" s="420"/>
      <c r="AF850" s="47"/>
      <c r="AG850" s="47"/>
      <c r="AI850" s="258"/>
    </row>
    <row r="851" spans="1:35" ht="15" customHeight="1" x14ac:dyDescent="0.25">
      <c r="A851" s="47"/>
      <c r="B851" s="680"/>
      <c r="C851" s="47"/>
      <c r="D851" s="47"/>
      <c r="E851" s="47"/>
      <c r="F851" s="47"/>
      <c r="G851" s="47"/>
      <c r="H851" s="47"/>
      <c r="I851" s="414"/>
      <c r="J851" s="150"/>
      <c r="K851" s="150"/>
      <c r="L851" s="150"/>
      <c r="M851" s="150"/>
      <c r="N851" s="414"/>
      <c r="O851" s="150"/>
      <c r="P851" s="150"/>
      <c r="Q851" s="47"/>
      <c r="R851" s="150"/>
      <c r="T851" s="150"/>
      <c r="U851" s="685"/>
      <c r="V851" s="685"/>
      <c r="W851" s="150"/>
      <c r="X851" s="150"/>
      <c r="Y851" s="150"/>
      <c r="AA851" s="150"/>
      <c r="AB851" s="150"/>
      <c r="AC851" s="150"/>
      <c r="AD851" s="420"/>
      <c r="AF851" s="47"/>
      <c r="AG851" s="47"/>
      <c r="AI851" s="258"/>
    </row>
    <row r="852" spans="1:35" ht="15" customHeight="1" x14ac:dyDescent="0.25">
      <c r="A852" s="47"/>
      <c r="B852" s="680"/>
      <c r="C852" s="47"/>
      <c r="D852" s="47"/>
      <c r="E852" s="47"/>
      <c r="F852" s="47"/>
      <c r="G852" s="47"/>
      <c r="H852" s="47"/>
      <c r="I852" s="414"/>
      <c r="J852" s="150"/>
      <c r="K852" s="150"/>
      <c r="L852" s="150"/>
      <c r="M852" s="150"/>
      <c r="N852" s="414"/>
      <c r="O852" s="150"/>
      <c r="P852" s="150"/>
      <c r="Q852" s="47"/>
      <c r="R852" s="150"/>
      <c r="T852" s="150"/>
      <c r="U852" s="685"/>
      <c r="V852" s="685"/>
      <c r="W852" s="150"/>
      <c r="X852" s="150"/>
      <c r="Y852" s="150"/>
      <c r="AA852" s="150"/>
      <c r="AB852" s="150"/>
      <c r="AC852" s="150"/>
      <c r="AD852" s="420"/>
      <c r="AF852" s="47"/>
      <c r="AG852" s="47"/>
      <c r="AI852" s="258"/>
    </row>
    <row r="853" spans="1:35" ht="15" customHeight="1" x14ac:dyDescent="0.25">
      <c r="A853" s="47"/>
      <c r="B853" s="680"/>
      <c r="C853" s="47"/>
      <c r="D853" s="47"/>
      <c r="E853" s="47"/>
      <c r="F853" s="47"/>
      <c r="G853" s="47"/>
      <c r="H853" s="47"/>
      <c r="I853" s="414"/>
      <c r="J853" s="150"/>
      <c r="K853" s="150"/>
      <c r="L853" s="150"/>
      <c r="M853" s="150"/>
      <c r="N853" s="414"/>
      <c r="O853" s="150"/>
      <c r="P853" s="150"/>
      <c r="Q853" s="47"/>
      <c r="R853" s="150"/>
      <c r="T853" s="150"/>
      <c r="U853" s="685"/>
      <c r="V853" s="685"/>
      <c r="W853" s="150"/>
      <c r="X853" s="150"/>
      <c r="Y853" s="150"/>
      <c r="AA853" s="150"/>
      <c r="AB853" s="150"/>
      <c r="AC853" s="150"/>
      <c r="AD853" s="420"/>
      <c r="AF853" s="47"/>
      <c r="AG853" s="47"/>
      <c r="AI853" s="258"/>
    </row>
    <row r="854" spans="1:35" ht="15" customHeight="1" x14ac:dyDescent="0.25">
      <c r="A854" s="47"/>
      <c r="B854" s="680"/>
      <c r="C854" s="47"/>
      <c r="D854" s="47"/>
      <c r="E854" s="47"/>
      <c r="F854" s="47"/>
      <c r="G854" s="47"/>
      <c r="H854" s="47"/>
      <c r="I854" s="414"/>
      <c r="J854" s="150"/>
      <c r="K854" s="150"/>
      <c r="L854" s="150"/>
      <c r="M854" s="150"/>
      <c r="N854" s="414"/>
      <c r="O854" s="150"/>
      <c r="P854" s="150"/>
      <c r="Q854" s="47"/>
      <c r="R854" s="150"/>
      <c r="T854" s="150"/>
      <c r="U854" s="685"/>
      <c r="V854" s="685"/>
      <c r="W854" s="150"/>
      <c r="X854" s="150"/>
      <c r="Y854" s="150"/>
      <c r="AA854" s="150"/>
      <c r="AB854" s="150"/>
      <c r="AC854" s="150"/>
      <c r="AD854" s="420"/>
      <c r="AF854" s="47"/>
      <c r="AG854" s="47"/>
      <c r="AI854" s="258"/>
    </row>
    <row r="855" spans="1:35" ht="15" customHeight="1" x14ac:dyDescent="0.25">
      <c r="A855" s="47"/>
      <c r="B855" s="680"/>
      <c r="C855" s="47"/>
      <c r="D855" s="47"/>
      <c r="E855" s="47"/>
      <c r="F855" s="47"/>
      <c r="G855" s="47"/>
      <c r="H855" s="47"/>
      <c r="I855" s="414"/>
      <c r="J855" s="150"/>
      <c r="K855" s="150"/>
      <c r="L855" s="150"/>
      <c r="M855" s="150"/>
      <c r="N855" s="414"/>
      <c r="O855" s="150"/>
      <c r="P855" s="150"/>
      <c r="Q855" s="47"/>
      <c r="R855" s="150"/>
      <c r="T855" s="150"/>
      <c r="U855" s="685"/>
      <c r="V855" s="685"/>
      <c r="W855" s="150"/>
      <c r="X855" s="150"/>
      <c r="Y855" s="150"/>
      <c r="AA855" s="150"/>
      <c r="AB855" s="150"/>
      <c r="AC855" s="150"/>
      <c r="AD855" s="420"/>
      <c r="AF855" s="47"/>
      <c r="AG855" s="47"/>
      <c r="AI855" s="258"/>
    </row>
    <row r="856" spans="1:35" ht="15" customHeight="1" x14ac:dyDescent="0.25">
      <c r="A856" s="47"/>
      <c r="B856" s="680"/>
      <c r="C856" s="47"/>
      <c r="D856" s="47"/>
      <c r="E856" s="47"/>
      <c r="F856" s="47"/>
      <c r="G856" s="47"/>
      <c r="H856" s="47"/>
      <c r="I856" s="414"/>
      <c r="J856" s="150"/>
      <c r="K856" s="150"/>
      <c r="L856" s="150"/>
      <c r="M856" s="150"/>
      <c r="N856" s="414"/>
      <c r="O856" s="150"/>
      <c r="P856" s="150"/>
      <c r="Q856" s="47"/>
      <c r="R856" s="150"/>
      <c r="T856" s="150"/>
      <c r="U856" s="685"/>
      <c r="V856" s="685"/>
      <c r="W856" s="150"/>
      <c r="X856" s="150"/>
      <c r="Y856" s="150"/>
      <c r="AA856" s="150"/>
      <c r="AB856" s="150"/>
      <c r="AC856" s="150"/>
      <c r="AD856" s="420"/>
      <c r="AF856" s="47"/>
      <c r="AG856" s="47"/>
      <c r="AI856" s="258"/>
    </row>
    <row r="857" spans="1:35" ht="15" customHeight="1" x14ac:dyDescent="0.25">
      <c r="A857" s="47"/>
      <c r="B857" s="680"/>
      <c r="C857" s="47"/>
      <c r="D857" s="47"/>
      <c r="E857" s="47"/>
      <c r="F857" s="47"/>
      <c r="G857" s="47"/>
      <c r="H857" s="47"/>
      <c r="I857" s="414"/>
      <c r="J857" s="150"/>
      <c r="K857" s="150"/>
      <c r="L857" s="150"/>
      <c r="M857" s="150"/>
      <c r="N857" s="414"/>
      <c r="O857" s="150"/>
      <c r="P857" s="150"/>
      <c r="Q857" s="47"/>
      <c r="R857" s="150"/>
      <c r="T857" s="150"/>
      <c r="U857" s="685"/>
      <c r="V857" s="685"/>
      <c r="W857" s="150"/>
      <c r="X857" s="150"/>
      <c r="Y857" s="150"/>
      <c r="AA857" s="150"/>
      <c r="AB857" s="150"/>
      <c r="AC857" s="150"/>
      <c r="AD857" s="420"/>
      <c r="AF857" s="47"/>
      <c r="AG857" s="47"/>
      <c r="AI857" s="258"/>
    </row>
    <row r="858" spans="1:35" ht="15" customHeight="1" x14ac:dyDescent="0.25">
      <c r="A858" s="47"/>
      <c r="B858" s="680"/>
      <c r="C858" s="47"/>
      <c r="D858" s="47"/>
      <c r="E858" s="47"/>
      <c r="F858" s="47"/>
      <c r="G858" s="47"/>
      <c r="H858" s="47"/>
      <c r="I858" s="414"/>
      <c r="J858" s="150"/>
      <c r="K858" s="150"/>
      <c r="L858" s="150"/>
      <c r="M858" s="150"/>
      <c r="N858" s="414"/>
      <c r="O858" s="150"/>
      <c r="P858" s="150"/>
      <c r="Q858" s="47"/>
      <c r="R858" s="150"/>
      <c r="T858" s="150"/>
      <c r="U858" s="685"/>
      <c r="V858" s="685"/>
      <c r="W858" s="150"/>
      <c r="X858" s="150"/>
      <c r="Y858" s="150"/>
      <c r="AA858" s="150"/>
      <c r="AB858" s="150"/>
      <c r="AC858" s="150"/>
      <c r="AD858" s="420"/>
      <c r="AF858" s="47"/>
      <c r="AG858" s="47"/>
      <c r="AI858" s="258"/>
    </row>
    <row r="859" spans="1:35" ht="15" customHeight="1" x14ac:dyDescent="0.25">
      <c r="A859" s="47"/>
      <c r="B859" s="680"/>
      <c r="C859" s="47"/>
      <c r="D859" s="47"/>
      <c r="E859" s="47"/>
      <c r="F859" s="47"/>
      <c r="G859" s="47"/>
      <c r="H859" s="47"/>
      <c r="I859" s="414"/>
      <c r="J859" s="150"/>
      <c r="K859" s="150"/>
      <c r="L859" s="150"/>
      <c r="M859" s="150"/>
      <c r="N859" s="414"/>
      <c r="O859" s="150"/>
      <c r="P859" s="150"/>
      <c r="Q859" s="47"/>
      <c r="R859" s="150"/>
      <c r="T859" s="150"/>
      <c r="U859" s="685"/>
      <c r="V859" s="685"/>
      <c r="W859" s="150"/>
      <c r="X859" s="150"/>
      <c r="Y859" s="150"/>
      <c r="AA859" s="150"/>
      <c r="AB859" s="150"/>
      <c r="AC859" s="150"/>
      <c r="AD859" s="420"/>
      <c r="AF859" s="47"/>
      <c r="AG859" s="47"/>
      <c r="AI859" s="258"/>
    </row>
    <row r="860" spans="1:35" ht="15" customHeight="1" x14ac:dyDescent="0.25">
      <c r="A860" s="47"/>
      <c r="B860" s="680"/>
      <c r="C860" s="47"/>
      <c r="D860" s="47"/>
      <c r="E860" s="47"/>
      <c r="F860" s="47"/>
      <c r="G860" s="47"/>
      <c r="H860" s="47"/>
      <c r="I860" s="414"/>
      <c r="J860" s="150"/>
      <c r="K860" s="150"/>
      <c r="L860" s="150"/>
      <c r="M860" s="150"/>
      <c r="N860" s="414"/>
      <c r="O860" s="150"/>
      <c r="P860" s="150"/>
      <c r="Q860" s="47"/>
      <c r="R860" s="150"/>
      <c r="T860" s="150"/>
      <c r="U860" s="685"/>
      <c r="V860" s="685"/>
      <c r="W860" s="150"/>
      <c r="X860" s="150"/>
      <c r="Y860" s="150"/>
      <c r="AA860" s="150"/>
      <c r="AB860" s="150"/>
      <c r="AC860" s="150"/>
      <c r="AD860" s="420"/>
      <c r="AF860" s="47"/>
      <c r="AG860" s="47"/>
      <c r="AI860" s="258"/>
    </row>
    <row r="861" spans="1:35" ht="15" customHeight="1" x14ac:dyDescent="0.25">
      <c r="A861" s="47"/>
      <c r="B861" s="680"/>
      <c r="C861" s="47"/>
      <c r="D861" s="47"/>
      <c r="E861" s="47"/>
      <c r="F861" s="47"/>
      <c r="G861" s="47"/>
      <c r="H861" s="47"/>
      <c r="I861" s="414"/>
      <c r="J861" s="150"/>
      <c r="K861" s="150"/>
      <c r="L861" s="150"/>
      <c r="M861" s="150"/>
      <c r="N861" s="414"/>
      <c r="O861" s="150"/>
      <c r="P861" s="150"/>
      <c r="Q861" s="47"/>
      <c r="R861" s="150"/>
      <c r="T861" s="150"/>
      <c r="U861" s="685"/>
      <c r="V861" s="685"/>
      <c r="W861" s="150"/>
      <c r="X861" s="150"/>
      <c r="Y861" s="150"/>
      <c r="AA861" s="150"/>
      <c r="AB861" s="150"/>
      <c r="AC861" s="150"/>
      <c r="AD861" s="420"/>
      <c r="AF861" s="47"/>
      <c r="AG861" s="47"/>
      <c r="AI861" s="258"/>
    </row>
    <row r="862" spans="1:35" ht="15" customHeight="1" x14ac:dyDescent="0.25">
      <c r="A862" s="47"/>
      <c r="B862" s="680"/>
      <c r="C862" s="47"/>
      <c r="D862" s="47"/>
      <c r="E862" s="47"/>
      <c r="F862" s="47"/>
      <c r="G862" s="47"/>
      <c r="H862" s="47"/>
      <c r="I862" s="414"/>
      <c r="J862" s="150"/>
      <c r="K862" s="150"/>
      <c r="L862" s="150"/>
      <c r="M862" s="150"/>
      <c r="N862" s="414"/>
      <c r="O862" s="150"/>
      <c r="P862" s="150"/>
      <c r="Q862" s="47"/>
      <c r="R862" s="150"/>
      <c r="T862" s="150"/>
      <c r="U862" s="685"/>
      <c r="V862" s="685"/>
      <c r="W862" s="150"/>
      <c r="X862" s="150"/>
      <c r="Y862" s="150"/>
      <c r="AA862" s="150"/>
      <c r="AB862" s="150"/>
      <c r="AC862" s="150"/>
      <c r="AD862" s="420"/>
      <c r="AF862" s="47"/>
      <c r="AG862" s="47"/>
      <c r="AI862" s="258"/>
    </row>
    <row r="863" spans="1:35" ht="15" customHeight="1" x14ac:dyDescent="0.25">
      <c r="A863" s="47"/>
      <c r="B863" s="680"/>
      <c r="C863" s="47"/>
      <c r="D863" s="47"/>
      <c r="E863" s="47"/>
      <c r="F863" s="47"/>
      <c r="G863" s="47"/>
      <c r="H863" s="47"/>
      <c r="I863" s="414"/>
      <c r="J863" s="150"/>
      <c r="K863" s="150"/>
      <c r="L863" s="150"/>
      <c r="M863" s="150"/>
      <c r="N863" s="414"/>
      <c r="O863" s="150"/>
      <c r="P863" s="150"/>
      <c r="Q863" s="47"/>
      <c r="R863" s="150"/>
      <c r="T863" s="150"/>
      <c r="U863" s="685"/>
      <c r="V863" s="685"/>
      <c r="W863" s="150"/>
      <c r="X863" s="150"/>
      <c r="Y863" s="150"/>
      <c r="AA863" s="150"/>
      <c r="AB863" s="150"/>
      <c r="AC863" s="150"/>
      <c r="AD863" s="420"/>
      <c r="AF863" s="47"/>
      <c r="AG863" s="47"/>
      <c r="AI863" s="258"/>
    </row>
    <row r="864" spans="1:35" ht="15" customHeight="1" x14ac:dyDescent="0.25">
      <c r="A864" s="47"/>
      <c r="B864" s="680"/>
      <c r="C864" s="47"/>
      <c r="D864" s="47"/>
      <c r="E864" s="47"/>
      <c r="F864" s="47"/>
      <c r="G864" s="47"/>
      <c r="H864" s="47"/>
      <c r="I864" s="414"/>
      <c r="J864" s="150"/>
      <c r="K864" s="150"/>
      <c r="L864" s="150"/>
      <c r="M864" s="150"/>
      <c r="N864" s="414"/>
      <c r="O864" s="150"/>
      <c r="P864" s="150"/>
      <c r="Q864" s="47"/>
      <c r="R864" s="150"/>
      <c r="T864" s="150"/>
      <c r="U864" s="685"/>
      <c r="V864" s="685"/>
      <c r="W864" s="150"/>
      <c r="X864" s="150"/>
      <c r="Y864" s="150"/>
      <c r="AA864" s="150"/>
      <c r="AB864" s="150"/>
      <c r="AC864" s="150"/>
      <c r="AD864" s="420"/>
      <c r="AF864" s="47"/>
      <c r="AG864" s="47"/>
      <c r="AI864" s="258"/>
    </row>
    <row r="865" spans="1:35" ht="15" customHeight="1" x14ac:dyDescent="0.25">
      <c r="A865" s="47"/>
      <c r="B865" s="680"/>
      <c r="C865" s="47"/>
      <c r="D865" s="47"/>
      <c r="E865" s="47"/>
      <c r="F865" s="47"/>
      <c r="G865" s="47"/>
      <c r="H865" s="47"/>
      <c r="I865" s="414"/>
      <c r="J865" s="150"/>
      <c r="K865" s="150"/>
      <c r="L865" s="150"/>
      <c r="M865" s="150"/>
      <c r="N865" s="414"/>
      <c r="O865" s="150"/>
      <c r="P865" s="150"/>
      <c r="Q865" s="47"/>
      <c r="R865" s="150"/>
      <c r="T865" s="150"/>
      <c r="U865" s="685"/>
      <c r="V865" s="685"/>
      <c r="W865" s="150"/>
      <c r="X865" s="150"/>
      <c r="Y865" s="150"/>
      <c r="AA865" s="150"/>
      <c r="AB865" s="150"/>
      <c r="AC865" s="150"/>
      <c r="AD865" s="420"/>
      <c r="AF865" s="47"/>
      <c r="AG865" s="47"/>
      <c r="AI865" s="258"/>
    </row>
    <row r="866" spans="1:35" ht="15" customHeight="1" x14ac:dyDescent="0.25">
      <c r="A866" s="47"/>
      <c r="B866" s="680"/>
      <c r="C866" s="47"/>
      <c r="D866" s="47"/>
      <c r="E866" s="47"/>
      <c r="F866" s="47"/>
      <c r="G866" s="47"/>
      <c r="H866" s="47"/>
      <c r="I866" s="414"/>
      <c r="J866" s="150"/>
      <c r="K866" s="150"/>
      <c r="L866" s="150"/>
      <c r="M866" s="150"/>
      <c r="N866" s="414"/>
      <c r="O866" s="150"/>
      <c r="P866" s="150"/>
      <c r="Q866" s="47"/>
      <c r="R866" s="150"/>
      <c r="T866" s="150"/>
      <c r="U866" s="685"/>
      <c r="V866" s="685"/>
      <c r="W866" s="150"/>
      <c r="X866" s="150"/>
      <c r="Y866" s="150"/>
      <c r="AA866" s="150"/>
      <c r="AB866" s="150"/>
      <c r="AC866" s="150"/>
      <c r="AD866" s="420"/>
      <c r="AF866" s="47"/>
      <c r="AG866" s="47"/>
      <c r="AI866" s="258"/>
    </row>
    <row r="867" spans="1:35" ht="15" customHeight="1" x14ac:dyDescent="0.25">
      <c r="A867" s="47"/>
      <c r="B867" s="680"/>
      <c r="C867" s="47"/>
      <c r="D867" s="47"/>
      <c r="E867" s="47"/>
      <c r="F867" s="47"/>
      <c r="G867" s="47"/>
      <c r="H867" s="47"/>
      <c r="I867" s="414"/>
      <c r="J867" s="150"/>
      <c r="K867" s="150"/>
      <c r="L867" s="150"/>
      <c r="M867" s="150"/>
      <c r="N867" s="414"/>
      <c r="O867" s="150"/>
      <c r="P867" s="150"/>
      <c r="Q867" s="47"/>
      <c r="R867" s="150"/>
      <c r="T867" s="150"/>
      <c r="U867" s="685"/>
      <c r="V867" s="685"/>
      <c r="W867" s="150"/>
      <c r="X867" s="150"/>
      <c r="Y867" s="150"/>
      <c r="AA867" s="150"/>
      <c r="AB867" s="150"/>
      <c r="AC867" s="150"/>
      <c r="AD867" s="420"/>
      <c r="AF867" s="47"/>
      <c r="AG867" s="47"/>
      <c r="AI867" s="258"/>
    </row>
    <row r="868" spans="1:35" ht="15" customHeight="1" x14ac:dyDescent="0.25">
      <c r="A868" s="47"/>
      <c r="B868" s="680"/>
      <c r="C868" s="47"/>
      <c r="D868" s="47"/>
      <c r="E868" s="47"/>
      <c r="F868" s="47"/>
      <c r="G868" s="47"/>
      <c r="H868" s="47"/>
      <c r="I868" s="414"/>
      <c r="J868" s="150"/>
      <c r="K868" s="150"/>
      <c r="L868" s="150"/>
      <c r="M868" s="150"/>
      <c r="N868" s="414"/>
      <c r="O868" s="150"/>
      <c r="P868" s="150"/>
      <c r="Q868" s="47"/>
      <c r="R868" s="150"/>
      <c r="T868" s="150"/>
      <c r="U868" s="685"/>
      <c r="V868" s="685"/>
      <c r="W868" s="150"/>
      <c r="X868" s="150"/>
      <c r="Y868" s="150"/>
      <c r="AA868" s="150"/>
      <c r="AB868" s="150"/>
      <c r="AC868" s="150"/>
      <c r="AD868" s="420"/>
      <c r="AF868" s="47"/>
      <c r="AG868" s="47"/>
      <c r="AI868" s="258"/>
    </row>
    <row r="869" spans="1:35" ht="15" customHeight="1" x14ac:dyDescent="0.25">
      <c r="A869" s="47"/>
      <c r="B869" s="680"/>
      <c r="C869" s="47"/>
      <c r="D869" s="47"/>
      <c r="E869" s="47"/>
      <c r="F869" s="47"/>
      <c r="G869" s="47"/>
      <c r="H869" s="47"/>
      <c r="I869" s="414"/>
      <c r="J869" s="150"/>
      <c r="K869" s="150"/>
      <c r="L869" s="150"/>
      <c r="M869" s="150"/>
      <c r="N869" s="414"/>
      <c r="O869" s="150"/>
      <c r="P869" s="150"/>
      <c r="Q869" s="47"/>
      <c r="R869" s="150"/>
      <c r="T869" s="150"/>
      <c r="U869" s="685"/>
      <c r="V869" s="685"/>
      <c r="W869" s="150"/>
      <c r="X869" s="150"/>
      <c r="Y869" s="150"/>
      <c r="AA869" s="150"/>
      <c r="AB869" s="150"/>
      <c r="AC869" s="150"/>
      <c r="AD869" s="420"/>
      <c r="AF869" s="47"/>
      <c r="AG869" s="47"/>
      <c r="AI869" s="258"/>
    </row>
    <row r="870" spans="1:35" ht="15" customHeight="1" x14ac:dyDescent="0.25">
      <c r="A870" s="47"/>
      <c r="B870" s="680"/>
      <c r="C870" s="47"/>
      <c r="D870" s="47"/>
      <c r="E870" s="47"/>
      <c r="F870" s="47"/>
      <c r="G870" s="47"/>
      <c r="H870" s="47"/>
      <c r="I870" s="414"/>
      <c r="J870" s="150"/>
      <c r="K870" s="150"/>
      <c r="L870" s="150"/>
      <c r="M870" s="150"/>
      <c r="N870" s="414"/>
      <c r="O870" s="150"/>
      <c r="P870" s="150"/>
      <c r="Q870" s="47"/>
      <c r="R870" s="150"/>
      <c r="T870" s="150"/>
      <c r="U870" s="685"/>
      <c r="V870" s="685"/>
      <c r="W870" s="150"/>
      <c r="X870" s="150"/>
      <c r="Y870" s="150"/>
      <c r="AA870" s="150"/>
      <c r="AB870" s="150"/>
      <c r="AC870" s="150"/>
      <c r="AD870" s="420"/>
      <c r="AF870" s="47"/>
      <c r="AG870" s="47"/>
      <c r="AI870" s="258"/>
    </row>
    <row r="871" spans="1:35" ht="15" customHeight="1" x14ac:dyDescent="0.25">
      <c r="A871" s="47"/>
      <c r="B871" s="680"/>
      <c r="C871" s="47"/>
      <c r="D871" s="47"/>
      <c r="E871" s="47"/>
      <c r="F871" s="47"/>
      <c r="G871" s="47"/>
      <c r="H871" s="47"/>
      <c r="I871" s="414"/>
      <c r="J871" s="150"/>
      <c r="K871" s="150"/>
      <c r="L871" s="150"/>
      <c r="M871" s="150"/>
      <c r="N871" s="414"/>
      <c r="O871" s="150"/>
      <c r="P871" s="150"/>
      <c r="Q871" s="47"/>
      <c r="R871" s="150"/>
      <c r="T871" s="150"/>
      <c r="U871" s="685"/>
      <c r="V871" s="685"/>
      <c r="W871" s="150"/>
      <c r="X871" s="150"/>
      <c r="Y871" s="150"/>
      <c r="AA871" s="150"/>
      <c r="AB871" s="150"/>
      <c r="AC871" s="150"/>
      <c r="AD871" s="420"/>
      <c r="AF871" s="47"/>
      <c r="AG871" s="47"/>
      <c r="AI871" s="258"/>
    </row>
    <row r="872" spans="1:35" ht="15" customHeight="1" x14ac:dyDescent="0.25">
      <c r="A872" s="47"/>
      <c r="B872" s="680"/>
      <c r="C872" s="47"/>
      <c r="D872" s="47"/>
      <c r="E872" s="47"/>
      <c r="F872" s="47"/>
      <c r="G872" s="47"/>
      <c r="H872" s="47"/>
      <c r="I872" s="414"/>
      <c r="J872" s="150"/>
      <c r="K872" s="150"/>
      <c r="L872" s="150"/>
      <c r="M872" s="150"/>
      <c r="N872" s="414"/>
      <c r="O872" s="150"/>
      <c r="P872" s="150"/>
      <c r="Q872" s="47"/>
      <c r="R872" s="150"/>
      <c r="T872" s="150"/>
      <c r="U872" s="685"/>
      <c r="V872" s="685"/>
      <c r="W872" s="150"/>
      <c r="X872" s="150"/>
      <c r="Y872" s="150"/>
      <c r="AA872" s="150"/>
      <c r="AB872" s="150"/>
      <c r="AC872" s="150"/>
      <c r="AD872" s="420"/>
      <c r="AF872" s="47"/>
      <c r="AG872" s="47"/>
      <c r="AI872" s="258"/>
    </row>
    <row r="873" spans="1:35" ht="15" customHeight="1" x14ac:dyDescent="0.25">
      <c r="A873" s="47"/>
      <c r="B873" s="680"/>
      <c r="C873" s="47"/>
      <c r="D873" s="47"/>
      <c r="E873" s="47"/>
      <c r="F873" s="47"/>
      <c r="G873" s="47"/>
      <c r="H873" s="47"/>
      <c r="I873" s="414"/>
      <c r="J873" s="150"/>
      <c r="K873" s="150"/>
      <c r="L873" s="150"/>
      <c r="M873" s="150"/>
      <c r="N873" s="414"/>
      <c r="O873" s="150"/>
      <c r="P873" s="150"/>
      <c r="Q873" s="47"/>
      <c r="R873" s="150"/>
      <c r="T873" s="150"/>
      <c r="U873" s="685"/>
      <c r="V873" s="685"/>
      <c r="W873" s="150"/>
      <c r="X873" s="150"/>
      <c r="Y873" s="150"/>
      <c r="AA873" s="150"/>
      <c r="AB873" s="150"/>
      <c r="AC873" s="150"/>
      <c r="AD873" s="420"/>
      <c r="AF873" s="47"/>
      <c r="AG873" s="47"/>
      <c r="AI873" s="258"/>
    </row>
    <row r="874" spans="1:35" ht="15" customHeight="1" x14ac:dyDescent="0.25">
      <c r="A874" s="47"/>
      <c r="B874" s="680"/>
      <c r="C874" s="47"/>
      <c r="D874" s="47"/>
      <c r="E874" s="47"/>
      <c r="F874" s="47"/>
      <c r="G874" s="47"/>
      <c r="H874" s="47"/>
      <c r="I874" s="414"/>
      <c r="J874" s="150"/>
      <c r="K874" s="150"/>
      <c r="L874" s="150"/>
      <c r="M874" s="150"/>
      <c r="N874" s="414"/>
      <c r="O874" s="150"/>
      <c r="P874" s="150"/>
      <c r="Q874" s="47"/>
      <c r="R874" s="150"/>
      <c r="T874" s="150"/>
      <c r="U874" s="685"/>
      <c r="V874" s="685"/>
      <c r="W874" s="150"/>
      <c r="X874" s="150"/>
      <c r="Y874" s="150"/>
      <c r="AA874" s="150"/>
      <c r="AB874" s="150"/>
      <c r="AC874" s="150"/>
      <c r="AD874" s="420"/>
      <c r="AF874" s="47"/>
      <c r="AG874" s="47"/>
      <c r="AI874" s="258"/>
    </row>
    <row r="875" spans="1:35" ht="15" customHeight="1" x14ac:dyDescent="0.25">
      <c r="A875" s="47"/>
      <c r="B875" s="680"/>
      <c r="C875" s="47"/>
      <c r="D875" s="47"/>
      <c r="E875" s="47"/>
      <c r="F875" s="47"/>
      <c r="G875" s="47"/>
      <c r="H875" s="47"/>
      <c r="I875" s="414"/>
      <c r="J875" s="150"/>
      <c r="K875" s="150"/>
      <c r="L875" s="150"/>
      <c r="M875" s="150"/>
      <c r="N875" s="414"/>
      <c r="O875" s="150"/>
      <c r="P875" s="150"/>
      <c r="Q875" s="47"/>
      <c r="R875" s="150"/>
      <c r="T875" s="150"/>
      <c r="U875" s="685"/>
      <c r="V875" s="685"/>
      <c r="W875" s="150"/>
      <c r="X875" s="150"/>
      <c r="Y875" s="150"/>
      <c r="AA875" s="150"/>
      <c r="AB875" s="150"/>
      <c r="AC875" s="150"/>
      <c r="AD875" s="420"/>
      <c r="AF875" s="47"/>
      <c r="AG875" s="47"/>
      <c r="AI875" s="258"/>
    </row>
    <row r="876" spans="1:35" ht="15" customHeight="1" x14ac:dyDescent="0.25">
      <c r="A876" s="47"/>
      <c r="B876" s="680"/>
      <c r="C876" s="47"/>
      <c r="D876" s="47"/>
      <c r="E876" s="47"/>
      <c r="F876" s="47"/>
      <c r="G876" s="47"/>
      <c r="H876" s="47"/>
      <c r="I876" s="414"/>
      <c r="J876" s="150"/>
      <c r="K876" s="150"/>
      <c r="L876" s="150"/>
      <c r="M876" s="150"/>
      <c r="N876" s="414"/>
      <c r="O876" s="150"/>
      <c r="P876" s="150"/>
      <c r="Q876" s="47"/>
      <c r="R876" s="150"/>
      <c r="T876" s="150"/>
      <c r="U876" s="685"/>
      <c r="V876" s="685"/>
      <c r="W876" s="150"/>
      <c r="X876" s="150"/>
      <c r="Y876" s="150"/>
      <c r="AA876" s="150"/>
      <c r="AB876" s="150"/>
      <c r="AC876" s="150"/>
      <c r="AD876" s="420"/>
      <c r="AF876" s="47"/>
      <c r="AG876" s="47"/>
      <c r="AI876" s="258"/>
    </row>
    <row r="877" spans="1:35" ht="15" customHeight="1" x14ac:dyDescent="0.25">
      <c r="A877" s="47"/>
      <c r="B877" s="680"/>
      <c r="C877" s="47"/>
      <c r="D877" s="47"/>
      <c r="E877" s="47"/>
      <c r="F877" s="47"/>
      <c r="G877" s="47"/>
      <c r="H877" s="47"/>
      <c r="I877" s="414"/>
      <c r="J877" s="150"/>
      <c r="K877" s="150"/>
      <c r="L877" s="150"/>
      <c r="M877" s="150"/>
      <c r="N877" s="414"/>
      <c r="O877" s="150"/>
      <c r="P877" s="150"/>
      <c r="Q877" s="47"/>
      <c r="R877" s="150"/>
      <c r="T877" s="150"/>
      <c r="U877" s="685"/>
      <c r="V877" s="685"/>
      <c r="W877" s="150"/>
      <c r="X877" s="150"/>
      <c r="Y877" s="150"/>
      <c r="AA877" s="150"/>
      <c r="AB877" s="150"/>
      <c r="AC877" s="150"/>
      <c r="AD877" s="420"/>
      <c r="AF877" s="47"/>
      <c r="AG877" s="47"/>
      <c r="AI877" s="258"/>
    </row>
    <row r="878" spans="1:35" ht="15" customHeight="1" x14ac:dyDescent="0.25">
      <c r="A878" s="47"/>
      <c r="B878" s="680"/>
      <c r="C878" s="47"/>
      <c r="D878" s="47"/>
      <c r="E878" s="47"/>
      <c r="F878" s="47"/>
      <c r="G878" s="47"/>
      <c r="H878" s="47"/>
      <c r="I878" s="414"/>
      <c r="J878" s="150"/>
      <c r="K878" s="150"/>
      <c r="L878" s="150"/>
      <c r="M878" s="150"/>
      <c r="N878" s="414"/>
      <c r="O878" s="150"/>
      <c r="P878" s="150"/>
      <c r="Q878" s="47"/>
      <c r="R878" s="150"/>
      <c r="T878" s="150"/>
      <c r="U878" s="685"/>
      <c r="V878" s="685"/>
      <c r="W878" s="150"/>
      <c r="X878" s="150"/>
      <c r="Y878" s="150"/>
      <c r="AA878" s="150"/>
      <c r="AB878" s="150"/>
      <c r="AC878" s="150"/>
      <c r="AD878" s="420"/>
      <c r="AF878" s="47"/>
      <c r="AG878" s="47"/>
      <c r="AI878" s="258"/>
    </row>
    <row r="879" spans="1:35" ht="15" customHeight="1" x14ac:dyDescent="0.25">
      <c r="A879" s="47"/>
      <c r="B879" s="680"/>
      <c r="C879" s="47"/>
      <c r="D879" s="47"/>
      <c r="E879" s="47"/>
      <c r="F879" s="47"/>
      <c r="G879" s="47"/>
      <c r="H879" s="47"/>
      <c r="I879" s="414"/>
      <c r="J879" s="150"/>
      <c r="K879" s="150"/>
      <c r="L879" s="150"/>
      <c r="M879" s="150"/>
      <c r="N879" s="414"/>
      <c r="O879" s="150"/>
      <c r="P879" s="150"/>
      <c r="Q879" s="47"/>
      <c r="R879" s="150"/>
      <c r="T879" s="150"/>
      <c r="U879" s="685"/>
      <c r="V879" s="685"/>
      <c r="W879" s="150"/>
      <c r="X879" s="150"/>
      <c r="Y879" s="150"/>
      <c r="AA879" s="150"/>
      <c r="AB879" s="150"/>
      <c r="AC879" s="150"/>
      <c r="AD879" s="420"/>
      <c r="AF879" s="47"/>
      <c r="AG879" s="47"/>
      <c r="AI879" s="258"/>
    </row>
    <row r="880" spans="1:35" ht="15" customHeight="1" x14ac:dyDescent="0.25">
      <c r="A880" s="47"/>
      <c r="B880" s="680"/>
      <c r="C880" s="47"/>
      <c r="D880" s="47"/>
      <c r="E880" s="47"/>
      <c r="F880" s="47"/>
      <c r="G880" s="47"/>
      <c r="H880" s="47"/>
      <c r="I880" s="414"/>
      <c r="J880" s="150"/>
      <c r="K880" s="150"/>
      <c r="L880" s="150"/>
      <c r="M880" s="150"/>
      <c r="N880" s="414"/>
      <c r="O880" s="150"/>
      <c r="P880" s="150"/>
      <c r="Q880" s="47"/>
      <c r="R880" s="150"/>
      <c r="T880" s="150"/>
      <c r="U880" s="685"/>
      <c r="V880" s="685"/>
      <c r="W880" s="150"/>
      <c r="X880" s="150"/>
      <c r="Y880" s="150"/>
      <c r="AA880" s="150"/>
      <c r="AB880" s="150"/>
      <c r="AC880" s="150"/>
      <c r="AD880" s="420"/>
      <c r="AF880" s="47"/>
      <c r="AG880" s="47"/>
      <c r="AI880" s="258"/>
    </row>
    <row r="881" spans="1:35" ht="15" customHeight="1" x14ac:dyDescent="0.25">
      <c r="A881" s="47"/>
      <c r="B881" s="680"/>
      <c r="C881" s="47"/>
      <c r="D881" s="47"/>
      <c r="E881" s="47"/>
      <c r="F881" s="47"/>
      <c r="G881" s="47"/>
      <c r="H881" s="47"/>
      <c r="I881" s="414"/>
      <c r="J881" s="150"/>
      <c r="K881" s="150"/>
      <c r="L881" s="150"/>
      <c r="M881" s="150"/>
      <c r="N881" s="414"/>
      <c r="O881" s="150"/>
      <c r="P881" s="150"/>
      <c r="Q881" s="47"/>
      <c r="R881" s="150"/>
      <c r="T881" s="150"/>
      <c r="U881" s="685"/>
      <c r="V881" s="685"/>
      <c r="W881" s="150"/>
      <c r="X881" s="150"/>
      <c r="Y881" s="150"/>
      <c r="AA881" s="150"/>
      <c r="AB881" s="150"/>
      <c r="AC881" s="150"/>
      <c r="AD881" s="420"/>
      <c r="AF881" s="47"/>
      <c r="AG881" s="47"/>
      <c r="AI881" s="258"/>
    </row>
    <row r="882" spans="1:35" ht="15" customHeight="1" x14ac:dyDescent="0.25">
      <c r="A882" s="47"/>
      <c r="B882" s="680"/>
      <c r="C882" s="47"/>
      <c r="D882" s="47"/>
      <c r="E882" s="47"/>
      <c r="F882" s="47"/>
      <c r="G882" s="47"/>
      <c r="H882" s="47"/>
      <c r="I882" s="414"/>
      <c r="J882" s="150"/>
      <c r="K882" s="150"/>
      <c r="L882" s="150"/>
      <c r="M882" s="150"/>
      <c r="N882" s="414"/>
      <c r="O882" s="150"/>
      <c r="P882" s="150"/>
      <c r="Q882" s="47"/>
      <c r="R882" s="150"/>
      <c r="T882" s="150"/>
      <c r="U882" s="685"/>
      <c r="V882" s="685"/>
      <c r="W882" s="150"/>
      <c r="X882" s="150"/>
      <c r="Y882" s="150"/>
      <c r="AA882" s="150"/>
      <c r="AB882" s="150"/>
      <c r="AC882" s="150"/>
      <c r="AD882" s="420"/>
      <c r="AF882" s="47"/>
      <c r="AG882" s="47"/>
      <c r="AI882" s="258"/>
    </row>
    <row r="883" spans="1:35" ht="15" customHeight="1" x14ac:dyDescent="0.25">
      <c r="A883" s="47"/>
      <c r="B883" s="680"/>
      <c r="C883" s="47"/>
      <c r="D883" s="47"/>
      <c r="E883" s="47"/>
      <c r="F883" s="47"/>
      <c r="G883" s="47"/>
      <c r="H883" s="47"/>
      <c r="I883" s="414"/>
      <c r="J883" s="150"/>
      <c r="K883" s="150"/>
      <c r="L883" s="150"/>
      <c r="M883" s="150"/>
      <c r="N883" s="414"/>
      <c r="O883" s="150"/>
      <c r="P883" s="150"/>
      <c r="Q883" s="47"/>
      <c r="R883" s="150"/>
      <c r="T883" s="150"/>
      <c r="U883" s="685"/>
      <c r="V883" s="685"/>
      <c r="W883" s="150"/>
      <c r="X883" s="150"/>
      <c r="Y883" s="150"/>
      <c r="AA883" s="150"/>
      <c r="AB883" s="150"/>
      <c r="AC883" s="150"/>
      <c r="AD883" s="420"/>
      <c r="AF883" s="47"/>
      <c r="AG883" s="47"/>
      <c r="AI883" s="258"/>
    </row>
    <row r="884" spans="1:35" ht="15" customHeight="1" x14ac:dyDescent="0.25">
      <c r="A884" s="47"/>
      <c r="B884" s="680"/>
      <c r="C884" s="47"/>
      <c r="D884" s="47"/>
      <c r="E884" s="47"/>
      <c r="F884" s="47"/>
      <c r="G884" s="47"/>
      <c r="H884" s="47"/>
      <c r="I884" s="414"/>
      <c r="J884" s="150"/>
      <c r="K884" s="150"/>
      <c r="L884" s="150"/>
      <c r="M884" s="150"/>
      <c r="N884" s="414"/>
      <c r="O884" s="150"/>
      <c r="P884" s="150"/>
      <c r="Q884" s="47"/>
      <c r="R884" s="150"/>
      <c r="T884" s="150"/>
      <c r="U884" s="685"/>
      <c r="V884" s="685"/>
      <c r="W884" s="150"/>
      <c r="X884" s="150"/>
      <c r="Y884" s="150"/>
      <c r="AA884" s="150"/>
      <c r="AB884" s="150"/>
      <c r="AC884" s="150"/>
      <c r="AD884" s="420"/>
      <c r="AF884" s="47"/>
      <c r="AG884" s="47"/>
      <c r="AI884" s="258"/>
    </row>
    <row r="885" spans="1:35" ht="15" customHeight="1" x14ac:dyDescent="0.25">
      <c r="A885" s="47"/>
      <c r="B885" s="680"/>
      <c r="C885" s="47"/>
      <c r="D885" s="47"/>
      <c r="E885" s="47"/>
      <c r="F885" s="47"/>
      <c r="G885" s="47"/>
      <c r="H885" s="47"/>
      <c r="I885" s="414"/>
      <c r="J885" s="150"/>
      <c r="K885" s="150"/>
      <c r="L885" s="150"/>
      <c r="M885" s="150"/>
      <c r="N885" s="414"/>
      <c r="O885" s="150"/>
      <c r="P885" s="150"/>
      <c r="Q885" s="47"/>
      <c r="R885" s="150"/>
      <c r="T885" s="150"/>
      <c r="U885" s="685"/>
      <c r="V885" s="685"/>
      <c r="W885" s="150"/>
      <c r="X885" s="150"/>
      <c r="Y885" s="150"/>
      <c r="AA885" s="150"/>
      <c r="AB885" s="150"/>
      <c r="AC885" s="150"/>
      <c r="AD885" s="420"/>
      <c r="AF885" s="47"/>
      <c r="AG885" s="47"/>
      <c r="AI885" s="258"/>
    </row>
    <row r="886" spans="1:35" ht="15" customHeight="1" x14ac:dyDescent="0.25">
      <c r="A886" s="47"/>
      <c r="B886" s="680"/>
      <c r="C886" s="47"/>
      <c r="D886" s="47"/>
      <c r="E886" s="47"/>
      <c r="F886" s="47"/>
      <c r="G886" s="47"/>
      <c r="H886" s="47"/>
      <c r="I886" s="414"/>
      <c r="J886" s="150"/>
      <c r="K886" s="150"/>
      <c r="L886" s="150"/>
      <c r="M886" s="150"/>
      <c r="N886" s="414"/>
      <c r="O886" s="150"/>
      <c r="P886" s="150"/>
      <c r="Q886" s="47"/>
      <c r="R886" s="150"/>
      <c r="T886" s="150"/>
      <c r="U886" s="685"/>
      <c r="V886" s="685"/>
      <c r="W886" s="150"/>
      <c r="X886" s="150"/>
      <c r="Y886" s="150"/>
      <c r="AA886" s="150"/>
      <c r="AB886" s="150"/>
      <c r="AC886" s="150"/>
      <c r="AD886" s="420"/>
      <c r="AF886" s="47"/>
      <c r="AG886" s="47"/>
      <c r="AI886" s="258"/>
    </row>
    <row r="887" spans="1:35" ht="15" customHeight="1" x14ac:dyDescent="0.25">
      <c r="A887" s="47"/>
      <c r="B887" s="680"/>
      <c r="C887" s="47"/>
      <c r="D887" s="47"/>
      <c r="E887" s="47"/>
      <c r="F887" s="47"/>
      <c r="G887" s="47"/>
      <c r="H887" s="47"/>
      <c r="I887" s="414"/>
      <c r="J887" s="150"/>
      <c r="K887" s="150"/>
      <c r="L887" s="150"/>
      <c r="M887" s="150"/>
      <c r="N887" s="414"/>
      <c r="O887" s="150"/>
      <c r="P887" s="150"/>
      <c r="Q887" s="47"/>
      <c r="R887" s="150"/>
      <c r="T887" s="150"/>
      <c r="U887" s="685"/>
      <c r="V887" s="685"/>
      <c r="W887" s="150"/>
      <c r="X887" s="150"/>
      <c r="Y887" s="150"/>
      <c r="AA887" s="150"/>
      <c r="AB887" s="150"/>
      <c r="AC887" s="150"/>
      <c r="AD887" s="420"/>
      <c r="AF887" s="47"/>
      <c r="AG887" s="47"/>
      <c r="AI887" s="258"/>
    </row>
    <row r="888" spans="1:35" ht="15" customHeight="1" x14ac:dyDescent="0.25">
      <c r="A888" s="47"/>
      <c r="B888" s="680"/>
      <c r="C888" s="47"/>
      <c r="D888" s="47"/>
      <c r="E888" s="47"/>
      <c r="F888" s="47"/>
      <c r="G888" s="47"/>
      <c r="H888" s="47"/>
      <c r="I888" s="414"/>
      <c r="J888" s="150"/>
      <c r="K888" s="150"/>
      <c r="L888" s="150"/>
      <c r="M888" s="150"/>
      <c r="N888" s="414"/>
      <c r="O888" s="150"/>
      <c r="P888" s="150"/>
      <c r="Q888" s="47"/>
      <c r="R888" s="150"/>
      <c r="T888" s="150"/>
      <c r="U888" s="685"/>
      <c r="V888" s="685"/>
      <c r="W888" s="150"/>
      <c r="X888" s="150"/>
      <c r="Y888" s="150"/>
      <c r="AA888" s="150"/>
      <c r="AB888" s="150"/>
      <c r="AC888" s="150"/>
      <c r="AD888" s="420"/>
      <c r="AF888" s="47"/>
      <c r="AG888" s="47"/>
      <c r="AI888" s="258"/>
    </row>
    <row r="889" spans="1:35" ht="15" customHeight="1" x14ac:dyDescent="0.25">
      <c r="A889" s="47"/>
      <c r="B889" s="680"/>
      <c r="C889" s="47"/>
      <c r="D889" s="47"/>
      <c r="E889" s="47"/>
      <c r="F889" s="47"/>
      <c r="G889" s="47"/>
      <c r="H889" s="47"/>
      <c r="I889" s="414"/>
      <c r="J889" s="150"/>
      <c r="K889" s="150"/>
      <c r="L889" s="150"/>
      <c r="M889" s="150"/>
      <c r="N889" s="414"/>
      <c r="O889" s="150"/>
      <c r="P889" s="150"/>
      <c r="Q889" s="47"/>
      <c r="R889" s="150"/>
      <c r="T889" s="150"/>
      <c r="U889" s="685"/>
      <c r="V889" s="685"/>
      <c r="W889" s="150"/>
      <c r="X889" s="150"/>
      <c r="Y889" s="150"/>
      <c r="AA889" s="150"/>
      <c r="AB889" s="150"/>
      <c r="AC889" s="150"/>
      <c r="AD889" s="420"/>
      <c r="AF889" s="47"/>
      <c r="AG889" s="47"/>
      <c r="AI889" s="258"/>
    </row>
    <row r="890" spans="1:35" ht="15" customHeight="1" x14ac:dyDescent="0.25">
      <c r="A890" s="47"/>
      <c r="B890" s="680"/>
      <c r="C890" s="47"/>
      <c r="D890" s="47"/>
      <c r="E890" s="47"/>
      <c r="F890" s="47"/>
      <c r="G890" s="47"/>
      <c r="H890" s="47"/>
      <c r="I890" s="414"/>
      <c r="J890" s="150"/>
      <c r="K890" s="150"/>
      <c r="L890" s="150"/>
      <c r="M890" s="150"/>
      <c r="N890" s="414"/>
      <c r="O890" s="150"/>
      <c r="P890" s="150"/>
      <c r="Q890" s="47"/>
      <c r="R890" s="150"/>
      <c r="T890" s="150"/>
      <c r="U890" s="685"/>
      <c r="V890" s="685"/>
      <c r="W890" s="150"/>
      <c r="X890" s="150"/>
      <c r="Y890" s="150"/>
      <c r="AA890" s="150"/>
      <c r="AB890" s="150"/>
      <c r="AC890" s="150"/>
      <c r="AD890" s="420"/>
      <c r="AF890" s="47"/>
      <c r="AG890" s="47"/>
      <c r="AI890" s="258"/>
    </row>
    <row r="891" spans="1:35" ht="15" customHeight="1" x14ac:dyDescent="0.25">
      <c r="A891" s="47"/>
      <c r="B891" s="680"/>
      <c r="C891" s="47"/>
      <c r="D891" s="47"/>
      <c r="E891" s="47"/>
      <c r="F891" s="47"/>
      <c r="G891" s="47"/>
      <c r="H891" s="47"/>
      <c r="I891" s="414"/>
      <c r="J891" s="150"/>
      <c r="K891" s="150"/>
      <c r="L891" s="150"/>
      <c r="M891" s="150"/>
      <c r="N891" s="414"/>
      <c r="O891" s="150"/>
      <c r="P891" s="150"/>
      <c r="Q891" s="47"/>
      <c r="R891" s="150"/>
      <c r="T891" s="150"/>
      <c r="U891" s="685"/>
      <c r="V891" s="685"/>
      <c r="W891" s="150"/>
      <c r="X891" s="150"/>
      <c r="Y891" s="150"/>
      <c r="AA891" s="150"/>
      <c r="AB891" s="150"/>
      <c r="AC891" s="150"/>
      <c r="AD891" s="420"/>
      <c r="AF891" s="47"/>
      <c r="AG891" s="47"/>
      <c r="AI891" s="258"/>
    </row>
    <row r="892" spans="1:35" ht="15" customHeight="1" x14ac:dyDescent="0.25">
      <c r="A892" s="47"/>
      <c r="B892" s="680"/>
      <c r="C892" s="47"/>
      <c r="D892" s="47"/>
      <c r="E892" s="47"/>
      <c r="F892" s="47"/>
      <c r="G892" s="47"/>
      <c r="H892" s="47"/>
      <c r="I892" s="414"/>
      <c r="J892" s="150"/>
      <c r="K892" s="150"/>
      <c r="L892" s="150"/>
      <c r="M892" s="150"/>
      <c r="N892" s="414"/>
      <c r="O892" s="150"/>
      <c r="P892" s="150"/>
      <c r="Q892" s="47"/>
      <c r="R892" s="150"/>
      <c r="T892" s="150"/>
      <c r="U892" s="685"/>
      <c r="V892" s="685"/>
      <c r="W892" s="150"/>
      <c r="X892" s="150"/>
      <c r="Y892" s="150"/>
      <c r="AA892" s="150"/>
      <c r="AB892" s="150"/>
      <c r="AC892" s="150"/>
      <c r="AD892" s="420"/>
      <c r="AF892" s="47"/>
      <c r="AG892" s="47"/>
      <c r="AI892" s="258"/>
    </row>
    <row r="893" spans="1:35" ht="15" customHeight="1" x14ac:dyDescent="0.25">
      <c r="A893" s="47"/>
      <c r="B893" s="680"/>
      <c r="C893" s="47"/>
      <c r="D893" s="47"/>
      <c r="E893" s="47"/>
      <c r="F893" s="47"/>
      <c r="G893" s="47"/>
      <c r="H893" s="47"/>
      <c r="I893" s="414"/>
      <c r="J893" s="150"/>
      <c r="K893" s="150"/>
      <c r="L893" s="150"/>
      <c r="M893" s="150"/>
      <c r="N893" s="414"/>
      <c r="O893" s="150"/>
      <c r="P893" s="150"/>
      <c r="Q893" s="47"/>
      <c r="R893" s="150"/>
      <c r="T893" s="150"/>
      <c r="U893" s="685"/>
      <c r="V893" s="685"/>
      <c r="W893" s="150"/>
      <c r="X893" s="150"/>
      <c r="Y893" s="150"/>
      <c r="AA893" s="150"/>
      <c r="AB893" s="150"/>
      <c r="AC893" s="150"/>
      <c r="AD893" s="420"/>
      <c r="AF893" s="47"/>
      <c r="AG893" s="47"/>
      <c r="AI893" s="258"/>
    </row>
    <row r="894" spans="1:35" ht="15" customHeight="1" x14ac:dyDescent="0.25">
      <c r="A894" s="47"/>
      <c r="B894" s="680"/>
      <c r="C894" s="47"/>
      <c r="D894" s="47"/>
      <c r="E894" s="47"/>
      <c r="F894" s="47"/>
      <c r="G894" s="47"/>
      <c r="H894" s="47"/>
      <c r="I894" s="414"/>
      <c r="J894" s="150"/>
      <c r="K894" s="150"/>
      <c r="L894" s="150"/>
      <c r="M894" s="150"/>
      <c r="N894" s="414"/>
      <c r="O894" s="150"/>
      <c r="P894" s="150"/>
      <c r="Q894" s="47"/>
      <c r="R894" s="150"/>
      <c r="T894" s="150"/>
      <c r="U894" s="685"/>
      <c r="V894" s="685"/>
      <c r="W894" s="150"/>
      <c r="X894" s="150"/>
      <c r="Y894" s="150"/>
      <c r="AA894" s="150"/>
      <c r="AB894" s="150"/>
      <c r="AC894" s="150"/>
      <c r="AD894" s="420"/>
      <c r="AF894" s="47"/>
      <c r="AG894" s="47"/>
      <c r="AI894" s="258"/>
    </row>
    <row r="895" spans="1:35" ht="15" customHeight="1" x14ac:dyDescent="0.25">
      <c r="A895" s="47"/>
      <c r="B895" s="680"/>
      <c r="C895" s="47"/>
      <c r="D895" s="47"/>
      <c r="E895" s="47"/>
      <c r="F895" s="47"/>
      <c r="G895" s="47"/>
      <c r="H895" s="47"/>
      <c r="I895" s="414"/>
      <c r="J895" s="150"/>
      <c r="K895" s="150"/>
      <c r="L895" s="150"/>
      <c r="M895" s="150"/>
      <c r="N895" s="414"/>
      <c r="O895" s="150"/>
      <c r="P895" s="150"/>
      <c r="Q895" s="47"/>
      <c r="R895" s="150"/>
      <c r="T895" s="150"/>
      <c r="U895" s="685"/>
      <c r="V895" s="685"/>
      <c r="W895" s="150"/>
      <c r="X895" s="150"/>
      <c r="Y895" s="150"/>
      <c r="AA895" s="150"/>
      <c r="AB895" s="150"/>
      <c r="AC895" s="150"/>
      <c r="AD895" s="420"/>
      <c r="AF895" s="47"/>
      <c r="AG895" s="47"/>
      <c r="AI895" s="258"/>
    </row>
    <row r="896" spans="1:35" ht="15" customHeight="1" x14ac:dyDescent="0.25">
      <c r="A896" s="47"/>
      <c r="B896" s="680"/>
      <c r="C896" s="47"/>
      <c r="D896" s="47"/>
      <c r="E896" s="47"/>
      <c r="F896" s="47"/>
      <c r="G896" s="47"/>
      <c r="H896" s="47"/>
      <c r="I896" s="414"/>
      <c r="J896" s="150"/>
      <c r="K896" s="150"/>
      <c r="L896" s="150"/>
      <c r="M896" s="150"/>
      <c r="N896" s="414"/>
      <c r="O896" s="150"/>
      <c r="P896" s="150"/>
      <c r="Q896" s="47"/>
      <c r="R896" s="150"/>
      <c r="T896" s="150"/>
      <c r="U896" s="685"/>
      <c r="V896" s="685"/>
      <c r="W896" s="150"/>
      <c r="X896" s="150"/>
      <c r="Y896" s="150"/>
      <c r="AA896" s="150"/>
      <c r="AB896" s="150"/>
      <c r="AC896" s="150"/>
      <c r="AD896" s="420"/>
      <c r="AF896" s="47"/>
      <c r="AG896" s="47"/>
      <c r="AI896" s="258"/>
    </row>
    <row r="897" spans="1:35" ht="15" customHeight="1" x14ac:dyDescent="0.25">
      <c r="A897" s="47"/>
      <c r="B897" s="680"/>
      <c r="C897" s="47"/>
      <c r="D897" s="47"/>
      <c r="E897" s="47"/>
      <c r="F897" s="47"/>
      <c r="G897" s="47"/>
      <c r="H897" s="47"/>
      <c r="I897" s="414"/>
      <c r="J897" s="150"/>
      <c r="K897" s="150"/>
      <c r="L897" s="150"/>
      <c r="M897" s="150"/>
      <c r="N897" s="414"/>
      <c r="O897" s="150"/>
      <c r="P897" s="150"/>
      <c r="Q897" s="47"/>
      <c r="R897" s="150"/>
      <c r="T897" s="150"/>
      <c r="U897" s="685"/>
      <c r="V897" s="685"/>
      <c r="W897" s="150"/>
      <c r="X897" s="150"/>
      <c r="Y897" s="150"/>
      <c r="AA897" s="150"/>
      <c r="AB897" s="150"/>
      <c r="AC897" s="150"/>
      <c r="AD897" s="420"/>
      <c r="AF897" s="47"/>
      <c r="AG897" s="47"/>
      <c r="AI897" s="258"/>
    </row>
    <row r="898" spans="1:35" ht="15" customHeight="1" x14ac:dyDescent="0.25">
      <c r="A898" s="47"/>
      <c r="B898" s="680"/>
      <c r="C898" s="47"/>
      <c r="D898" s="47"/>
      <c r="E898" s="47"/>
      <c r="F898" s="47"/>
      <c r="G898" s="47"/>
      <c r="H898" s="47"/>
      <c r="I898" s="414"/>
      <c r="J898" s="150"/>
      <c r="K898" s="150"/>
      <c r="L898" s="150"/>
      <c r="M898" s="150"/>
      <c r="N898" s="414"/>
      <c r="O898" s="150"/>
      <c r="P898" s="150"/>
      <c r="Q898" s="47"/>
      <c r="R898" s="150"/>
      <c r="T898" s="150"/>
      <c r="U898" s="685"/>
      <c r="V898" s="685"/>
      <c r="W898" s="150"/>
      <c r="X898" s="150"/>
      <c r="Y898" s="150"/>
      <c r="AA898" s="150"/>
      <c r="AB898" s="150"/>
      <c r="AC898" s="150"/>
      <c r="AD898" s="420"/>
      <c r="AF898" s="47"/>
      <c r="AG898" s="47"/>
      <c r="AI898" s="258"/>
    </row>
    <row r="899" spans="1:35" ht="15" customHeight="1" x14ac:dyDescent="0.25">
      <c r="A899" s="47"/>
      <c r="B899" s="680"/>
      <c r="C899" s="47"/>
      <c r="D899" s="47"/>
      <c r="E899" s="47"/>
      <c r="F899" s="47"/>
      <c r="G899" s="47"/>
      <c r="H899" s="47"/>
      <c r="I899" s="414"/>
      <c r="J899" s="150"/>
      <c r="K899" s="150"/>
      <c r="L899" s="150"/>
      <c r="M899" s="150"/>
      <c r="N899" s="414"/>
      <c r="O899" s="150"/>
      <c r="P899" s="150"/>
      <c r="Q899" s="47"/>
      <c r="R899" s="150"/>
      <c r="T899" s="150"/>
      <c r="U899" s="685"/>
      <c r="V899" s="685"/>
      <c r="W899" s="150"/>
      <c r="X899" s="150"/>
      <c r="Y899" s="150"/>
      <c r="AA899" s="150"/>
      <c r="AB899" s="150"/>
      <c r="AC899" s="150"/>
      <c r="AD899" s="420"/>
      <c r="AF899" s="47"/>
      <c r="AG899" s="47"/>
      <c r="AI899" s="258"/>
    </row>
    <row r="900" spans="1:35" ht="15" customHeight="1" x14ac:dyDescent="0.25">
      <c r="A900" s="47"/>
      <c r="B900" s="680"/>
      <c r="C900" s="47"/>
      <c r="D900" s="47"/>
      <c r="E900" s="47"/>
      <c r="F900" s="47"/>
      <c r="G900" s="47"/>
      <c r="H900" s="47"/>
      <c r="I900" s="414"/>
      <c r="J900" s="150"/>
      <c r="K900" s="150"/>
      <c r="L900" s="150"/>
      <c r="M900" s="150"/>
      <c r="N900" s="414"/>
      <c r="O900" s="150"/>
      <c r="P900" s="150"/>
      <c r="Q900" s="47"/>
      <c r="R900" s="150"/>
      <c r="T900" s="150"/>
      <c r="U900" s="685"/>
      <c r="V900" s="685"/>
      <c r="W900" s="150"/>
      <c r="X900" s="150"/>
      <c r="Y900" s="150"/>
      <c r="AA900" s="150"/>
      <c r="AB900" s="150"/>
      <c r="AC900" s="150"/>
      <c r="AD900" s="420"/>
      <c r="AF900" s="47"/>
      <c r="AG900" s="47"/>
      <c r="AI900" s="258"/>
    </row>
    <row r="901" spans="1:35" ht="15" customHeight="1" x14ac:dyDescent="0.25">
      <c r="A901" s="47"/>
      <c r="B901" s="680"/>
      <c r="C901" s="47"/>
      <c r="D901" s="47"/>
      <c r="E901" s="47"/>
      <c r="F901" s="47"/>
      <c r="G901" s="47"/>
      <c r="H901" s="47"/>
      <c r="I901" s="414"/>
      <c r="J901" s="150"/>
      <c r="K901" s="150"/>
      <c r="L901" s="150"/>
      <c r="M901" s="150"/>
      <c r="N901" s="414"/>
      <c r="O901" s="150"/>
      <c r="P901" s="150"/>
      <c r="Q901" s="47"/>
      <c r="R901" s="150"/>
      <c r="T901" s="150"/>
      <c r="U901" s="685"/>
      <c r="V901" s="685"/>
      <c r="W901" s="150"/>
      <c r="X901" s="150"/>
      <c r="Y901" s="150"/>
      <c r="AA901" s="150"/>
      <c r="AB901" s="150"/>
      <c r="AC901" s="150"/>
      <c r="AD901" s="420"/>
      <c r="AF901" s="47"/>
      <c r="AG901" s="47"/>
      <c r="AI901" s="258"/>
    </row>
    <row r="902" spans="1:35" ht="15" customHeight="1" x14ac:dyDescent="0.25">
      <c r="A902" s="47"/>
      <c r="B902" s="680"/>
      <c r="C902" s="47"/>
      <c r="D902" s="47"/>
      <c r="E902" s="47"/>
      <c r="F902" s="47"/>
      <c r="G902" s="47"/>
      <c r="H902" s="47"/>
      <c r="I902" s="414"/>
      <c r="J902" s="150"/>
      <c r="K902" s="150"/>
      <c r="L902" s="150"/>
      <c r="M902" s="150"/>
      <c r="N902" s="414"/>
      <c r="O902" s="150"/>
      <c r="P902" s="150"/>
      <c r="Q902" s="47"/>
      <c r="R902" s="150"/>
      <c r="T902" s="150"/>
      <c r="U902" s="685"/>
      <c r="V902" s="685"/>
      <c r="W902" s="150"/>
      <c r="X902" s="150"/>
      <c r="Y902" s="150"/>
      <c r="AA902" s="150"/>
      <c r="AB902" s="150"/>
      <c r="AC902" s="150"/>
      <c r="AD902" s="420"/>
      <c r="AF902" s="47"/>
      <c r="AG902" s="47"/>
      <c r="AI902" s="258"/>
    </row>
    <row r="903" spans="1:35" ht="15" customHeight="1" x14ac:dyDescent="0.25">
      <c r="A903" s="47"/>
      <c r="B903" s="680"/>
      <c r="C903" s="47"/>
      <c r="D903" s="47"/>
      <c r="E903" s="47"/>
      <c r="F903" s="47"/>
      <c r="G903" s="47"/>
      <c r="H903" s="47"/>
      <c r="I903" s="414"/>
      <c r="J903" s="150"/>
      <c r="K903" s="150"/>
      <c r="L903" s="150"/>
      <c r="M903" s="150"/>
      <c r="N903" s="414"/>
      <c r="O903" s="150"/>
      <c r="P903" s="150"/>
      <c r="Q903" s="47"/>
      <c r="R903" s="150"/>
      <c r="T903" s="150"/>
      <c r="U903" s="685"/>
      <c r="V903" s="685"/>
      <c r="W903" s="150"/>
      <c r="X903" s="150"/>
      <c r="Y903" s="150"/>
      <c r="AA903" s="150"/>
      <c r="AB903" s="150"/>
      <c r="AC903" s="150"/>
      <c r="AD903" s="420"/>
      <c r="AF903" s="47"/>
      <c r="AG903" s="47"/>
      <c r="AI903" s="258"/>
    </row>
    <row r="904" spans="1:35" ht="15" customHeight="1" x14ac:dyDescent="0.25">
      <c r="A904" s="47"/>
      <c r="B904" s="680"/>
      <c r="C904" s="47"/>
      <c r="D904" s="47"/>
      <c r="E904" s="47"/>
      <c r="F904" s="47"/>
      <c r="G904" s="47"/>
      <c r="H904" s="47"/>
      <c r="I904" s="414"/>
      <c r="J904" s="150"/>
      <c r="K904" s="150"/>
      <c r="L904" s="150"/>
      <c r="M904" s="150"/>
      <c r="N904" s="414"/>
      <c r="O904" s="150"/>
      <c r="P904" s="150"/>
      <c r="Q904" s="47"/>
      <c r="R904" s="150"/>
      <c r="T904" s="150"/>
      <c r="U904" s="685"/>
      <c r="V904" s="685"/>
      <c r="W904" s="150"/>
      <c r="X904" s="150"/>
      <c r="Y904" s="150"/>
      <c r="AA904" s="150"/>
      <c r="AB904" s="150"/>
      <c r="AC904" s="150"/>
      <c r="AD904" s="420"/>
      <c r="AF904" s="47"/>
      <c r="AG904" s="47"/>
      <c r="AI904" s="258"/>
    </row>
    <row r="905" spans="1:35" ht="15" customHeight="1" x14ac:dyDescent="0.25">
      <c r="A905" s="47"/>
      <c r="B905" s="680"/>
      <c r="C905" s="47"/>
      <c r="D905" s="47"/>
      <c r="E905" s="47"/>
      <c r="F905" s="47"/>
      <c r="G905" s="47"/>
      <c r="H905" s="47"/>
      <c r="I905" s="414"/>
      <c r="J905" s="150"/>
      <c r="K905" s="150"/>
      <c r="L905" s="150"/>
      <c r="M905" s="150"/>
      <c r="N905" s="414"/>
      <c r="O905" s="150"/>
      <c r="P905" s="150"/>
      <c r="Q905" s="47"/>
      <c r="R905" s="150"/>
      <c r="T905" s="150"/>
      <c r="U905" s="685"/>
      <c r="V905" s="685"/>
      <c r="W905" s="150"/>
      <c r="X905" s="150"/>
      <c r="Y905" s="150"/>
      <c r="AA905" s="150"/>
      <c r="AB905" s="150"/>
      <c r="AC905" s="150"/>
      <c r="AD905" s="420"/>
      <c r="AF905" s="47"/>
      <c r="AG905" s="47"/>
      <c r="AI905" s="258"/>
    </row>
    <row r="906" spans="1:35" ht="15" customHeight="1" x14ac:dyDescent="0.25">
      <c r="A906" s="47"/>
      <c r="B906" s="680"/>
      <c r="C906" s="47"/>
      <c r="D906" s="47"/>
      <c r="E906" s="47"/>
      <c r="F906" s="47"/>
      <c r="G906" s="47"/>
      <c r="H906" s="47"/>
      <c r="I906" s="414"/>
      <c r="J906" s="150"/>
      <c r="K906" s="150"/>
      <c r="L906" s="150"/>
      <c r="M906" s="150"/>
      <c r="N906" s="414"/>
      <c r="O906" s="150"/>
      <c r="P906" s="150"/>
      <c r="Q906" s="47"/>
      <c r="R906" s="150"/>
      <c r="T906" s="150"/>
      <c r="U906" s="685"/>
      <c r="V906" s="685"/>
      <c r="W906" s="150"/>
      <c r="X906" s="150"/>
      <c r="Y906" s="150"/>
      <c r="AA906" s="150"/>
      <c r="AB906" s="150"/>
      <c r="AC906" s="150"/>
      <c r="AD906" s="420"/>
      <c r="AF906" s="47"/>
      <c r="AG906" s="47"/>
      <c r="AI906" s="258"/>
    </row>
    <row r="907" spans="1:35" ht="15" customHeight="1" x14ac:dyDescent="0.25">
      <c r="A907" s="47"/>
      <c r="B907" s="680"/>
      <c r="C907" s="47"/>
      <c r="D907" s="47"/>
      <c r="E907" s="47"/>
      <c r="F907" s="47"/>
      <c r="G907" s="47"/>
      <c r="H907" s="47"/>
      <c r="I907" s="414"/>
      <c r="J907" s="150"/>
      <c r="K907" s="150"/>
      <c r="L907" s="150"/>
      <c r="M907" s="150"/>
      <c r="N907" s="414"/>
      <c r="O907" s="150"/>
      <c r="P907" s="150"/>
      <c r="Q907" s="47"/>
      <c r="R907" s="150"/>
      <c r="T907" s="150"/>
      <c r="U907" s="685"/>
      <c r="V907" s="685"/>
      <c r="W907" s="150"/>
      <c r="X907" s="150"/>
      <c r="Y907" s="150"/>
      <c r="AA907" s="150"/>
      <c r="AB907" s="150"/>
      <c r="AC907" s="150"/>
      <c r="AD907" s="420"/>
      <c r="AF907" s="47"/>
      <c r="AG907" s="47"/>
      <c r="AI907" s="258"/>
    </row>
    <row r="908" spans="1:35" ht="15" customHeight="1" x14ac:dyDescent="0.25">
      <c r="A908" s="47"/>
      <c r="B908" s="680"/>
      <c r="C908" s="47"/>
      <c r="D908" s="47"/>
      <c r="E908" s="47"/>
      <c r="F908" s="47"/>
      <c r="G908" s="47"/>
      <c r="H908" s="47"/>
      <c r="I908" s="414"/>
      <c r="J908" s="150"/>
      <c r="K908" s="150"/>
      <c r="L908" s="150"/>
      <c r="M908" s="150"/>
      <c r="N908" s="414"/>
      <c r="O908" s="150"/>
      <c r="P908" s="150"/>
      <c r="Q908" s="47"/>
      <c r="R908" s="150"/>
      <c r="T908" s="150"/>
      <c r="U908" s="685"/>
      <c r="V908" s="685"/>
      <c r="W908" s="150"/>
      <c r="X908" s="150"/>
      <c r="Y908" s="150"/>
      <c r="AA908" s="150"/>
      <c r="AB908" s="150"/>
      <c r="AC908" s="150"/>
      <c r="AD908" s="420"/>
      <c r="AF908" s="47"/>
      <c r="AG908" s="47"/>
      <c r="AI908" s="258"/>
    </row>
    <row r="909" spans="1:35" ht="15" customHeight="1" x14ac:dyDescent="0.25">
      <c r="A909" s="47"/>
      <c r="B909" s="680"/>
      <c r="C909" s="47"/>
      <c r="D909" s="47"/>
      <c r="E909" s="47"/>
      <c r="F909" s="47"/>
      <c r="G909" s="47"/>
      <c r="H909" s="47"/>
      <c r="I909" s="414"/>
      <c r="J909" s="150"/>
      <c r="K909" s="150"/>
      <c r="L909" s="150"/>
      <c r="M909" s="150"/>
      <c r="N909" s="414"/>
      <c r="O909" s="150"/>
      <c r="P909" s="150"/>
      <c r="Q909" s="47"/>
      <c r="R909" s="150"/>
      <c r="T909" s="150"/>
      <c r="U909" s="685"/>
      <c r="V909" s="685"/>
      <c r="W909" s="150"/>
      <c r="X909" s="150"/>
      <c r="Y909" s="150"/>
      <c r="AA909" s="150"/>
      <c r="AB909" s="150"/>
      <c r="AC909" s="150"/>
      <c r="AD909" s="420"/>
      <c r="AF909" s="47"/>
      <c r="AG909" s="47"/>
      <c r="AI909" s="258"/>
    </row>
    <row r="910" spans="1:35" ht="15" customHeight="1" x14ac:dyDescent="0.25">
      <c r="A910" s="47"/>
      <c r="B910" s="680"/>
      <c r="C910" s="47"/>
      <c r="D910" s="47"/>
      <c r="E910" s="47"/>
      <c r="F910" s="47"/>
      <c r="G910" s="47"/>
      <c r="H910" s="47"/>
      <c r="I910" s="414"/>
      <c r="J910" s="150"/>
      <c r="K910" s="150"/>
      <c r="L910" s="150"/>
      <c r="M910" s="150"/>
      <c r="N910" s="414"/>
      <c r="O910" s="150"/>
      <c r="P910" s="150"/>
      <c r="Q910" s="47"/>
      <c r="R910" s="150"/>
      <c r="T910" s="150"/>
      <c r="U910" s="685"/>
      <c r="V910" s="685"/>
      <c r="W910" s="150"/>
      <c r="X910" s="150"/>
      <c r="Y910" s="150"/>
      <c r="AA910" s="150"/>
      <c r="AB910" s="150"/>
      <c r="AC910" s="150"/>
      <c r="AD910" s="420"/>
      <c r="AF910" s="47"/>
      <c r="AG910" s="47"/>
      <c r="AI910" s="258"/>
    </row>
    <row r="911" spans="1:35" ht="15" customHeight="1" x14ac:dyDescent="0.25">
      <c r="A911" s="47"/>
      <c r="B911" s="680"/>
      <c r="C911" s="47"/>
      <c r="D911" s="47"/>
      <c r="E911" s="47"/>
      <c r="F911" s="47"/>
      <c r="G911" s="47"/>
      <c r="H911" s="47"/>
      <c r="I911" s="414"/>
      <c r="J911" s="150"/>
      <c r="K911" s="150"/>
      <c r="L911" s="150"/>
      <c r="M911" s="150"/>
      <c r="N911" s="414"/>
      <c r="O911" s="150"/>
      <c r="P911" s="150"/>
      <c r="Q911" s="47"/>
      <c r="R911" s="150"/>
      <c r="T911" s="150"/>
      <c r="U911" s="685"/>
      <c r="V911" s="685"/>
      <c r="W911" s="150"/>
      <c r="X911" s="150"/>
      <c r="Y911" s="150"/>
      <c r="AA911" s="150"/>
      <c r="AB911" s="150"/>
      <c r="AC911" s="150"/>
      <c r="AD911" s="420"/>
      <c r="AF911" s="47"/>
      <c r="AG911" s="47"/>
      <c r="AI911" s="258"/>
    </row>
    <row r="912" spans="1:35" ht="15" customHeight="1" x14ac:dyDescent="0.25">
      <c r="A912" s="47"/>
      <c r="B912" s="680"/>
      <c r="C912" s="47"/>
      <c r="D912" s="47"/>
      <c r="E912" s="47"/>
      <c r="F912" s="47"/>
      <c r="G912" s="47"/>
      <c r="H912" s="47"/>
      <c r="I912" s="414"/>
      <c r="J912" s="150"/>
      <c r="K912" s="150"/>
      <c r="L912" s="150"/>
      <c r="M912" s="150"/>
      <c r="N912" s="414"/>
      <c r="O912" s="150"/>
      <c r="P912" s="150"/>
      <c r="Q912" s="47"/>
      <c r="R912" s="150"/>
      <c r="T912" s="150"/>
      <c r="U912" s="685"/>
      <c r="V912" s="685"/>
      <c r="W912" s="150"/>
      <c r="X912" s="150"/>
      <c r="Y912" s="150"/>
      <c r="AA912" s="150"/>
      <c r="AB912" s="150"/>
      <c r="AC912" s="150"/>
      <c r="AD912" s="420"/>
      <c r="AF912" s="47"/>
      <c r="AG912" s="47"/>
      <c r="AI912" s="258"/>
    </row>
    <row r="913" spans="1:35" ht="15" customHeight="1" x14ac:dyDescent="0.25">
      <c r="A913" s="47"/>
      <c r="B913" s="680"/>
      <c r="C913" s="47"/>
      <c r="D913" s="47"/>
      <c r="E913" s="47"/>
      <c r="F913" s="47"/>
      <c r="G913" s="47"/>
      <c r="H913" s="47"/>
      <c r="I913" s="414"/>
      <c r="J913" s="150"/>
      <c r="K913" s="150"/>
      <c r="L913" s="150"/>
      <c r="M913" s="150"/>
      <c r="N913" s="414"/>
      <c r="O913" s="150"/>
      <c r="P913" s="150"/>
      <c r="Q913" s="47"/>
      <c r="R913" s="150"/>
      <c r="T913" s="150"/>
      <c r="U913" s="685"/>
      <c r="V913" s="685"/>
      <c r="W913" s="150"/>
      <c r="X913" s="150"/>
      <c r="Y913" s="150"/>
      <c r="AA913" s="150"/>
      <c r="AB913" s="150"/>
      <c r="AC913" s="150"/>
      <c r="AD913" s="420"/>
      <c r="AF913" s="47"/>
      <c r="AG913" s="47"/>
      <c r="AI913" s="258"/>
    </row>
    <row r="914" spans="1:35" ht="15" customHeight="1" x14ac:dyDescent="0.25">
      <c r="A914" s="47"/>
      <c r="B914" s="680"/>
      <c r="C914" s="47"/>
      <c r="D914" s="47"/>
      <c r="E914" s="47"/>
      <c r="F914" s="47"/>
      <c r="G914" s="47"/>
      <c r="H914" s="47"/>
      <c r="I914" s="414"/>
      <c r="J914" s="150"/>
      <c r="K914" s="150"/>
      <c r="L914" s="150"/>
      <c r="M914" s="150"/>
      <c r="N914" s="414"/>
      <c r="O914" s="150"/>
      <c r="P914" s="150"/>
      <c r="Q914" s="47"/>
      <c r="R914" s="150"/>
      <c r="T914" s="150"/>
      <c r="U914" s="685"/>
      <c r="V914" s="685"/>
      <c r="W914" s="150"/>
      <c r="X914" s="150"/>
      <c r="Y914" s="150"/>
      <c r="AA914" s="150"/>
      <c r="AB914" s="150"/>
      <c r="AC914" s="150"/>
      <c r="AD914" s="420"/>
      <c r="AF914" s="47"/>
      <c r="AG914" s="47"/>
      <c r="AI914" s="258"/>
    </row>
    <row r="915" spans="1:35" ht="15" customHeight="1" x14ac:dyDescent="0.25">
      <c r="A915" s="47"/>
      <c r="B915" s="680"/>
      <c r="C915" s="47"/>
      <c r="D915" s="47"/>
      <c r="E915" s="47"/>
      <c r="F915" s="47"/>
      <c r="G915" s="47"/>
      <c r="H915" s="47"/>
      <c r="I915" s="414"/>
      <c r="J915" s="150"/>
      <c r="K915" s="150"/>
      <c r="L915" s="150"/>
      <c r="M915" s="150"/>
      <c r="N915" s="414"/>
      <c r="O915" s="150"/>
      <c r="P915" s="150"/>
      <c r="Q915" s="47"/>
      <c r="R915" s="150"/>
      <c r="T915" s="150"/>
      <c r="U915" s="685"/>
      <c r="V915" s="685"/>
      <c r="W915" s="150"/>
      <c r="X915" s="150"/>
      <c r="Y915" s="150"/>
      <c r="AA915" s="150"/>
      <c r="AB915" s="150"/>
      <c r="AC915" s="150"/>
      <c r="AD915" s="420"/>
      <c r="AF915" s="47"/>
      <c r="AG915" s="47"/>
      <c r="AI915" s="258"/>
    </row>
    <row r="916" spans="1:35" ht="15" customHeight="1" x14ac:dyDescent="0.25">
      <c r="A916" s="47"/>
      <c r="B916" s="680"/>
      <c r="C916" s="47"/>
      <c r="D916" s="47"/>
      <c r="E916" s="47"/>
      <c r="F916" s="47"/>
      <c r="G916" s="47"/>
      <c r="H916" s="47"/>
      <c r="I916" s="414"/>
      <c r="J916" s="150"/>
      <c r="K916" s="150"/>
      <c r="L916" s="150"/>
      <c r="M916" s="150"/>
      <c r="N916" s="414"/>
      <c r="O916" s="150"/>
      <c r="P916" s="150"/>
      <c r="Q916" s="47"/>
      <c r="R916" s="150"/>
      <c r="T916" s="150"/>
      <c r="U916" s="685"/>
      <c r="V916" s="685"/>
      <c r="W916" s="150"/>
      <c r="X916" s="150"/>
      <c r="Y916" s="150"/>
      <c r="AA916" s="150"/>
      <c r="AB916" s="150"/>
      <c r="AC916" s="150"/>
      <c r="AD916" s="420"/>
      <c r="AF916" s="47"/>
      <c r="AG916" s="47"/>
      <c r="AI916" s="258"/>
    </row>
    <row r="917" spans="1:35" ht="15" customHeight="1" x14ac:dyDescent="0.25">
      <c r="A917" s="47"/>
      <c r="B917" s="680"/>
      <c r="C917" s="47"/>
      <c r="D917" s="47"/>
      <c r="E917" s="47"/>
      <c r="F917" s="47"/>
      <c r="G917" s="47"/>
      <c r="H917" s="47"/>
      <c r="I917" s="414"/>
      <c r="J917" s="150"/>
      <c r="K917" s="150"/>
      <c r="L917" s="150"/>
      <c r="M917" s="150"/>
      <c r="N917" s="414"/>
      <c r="O917" s="150"/>
      <c r="P917" s="150"/>
      <c r="Q917" s="47"/>
      <c r="R917" s="150"/>
      <c r="T917" s="150"/>
      <c r="U917" s="685"/>
      <c r="V917" s="685"/>
      <c r="W917" s="150"/>
      <c r="X917" s="150"/>
      <c r="Y917" s="150"/>
      <c r="AA917" s="150"/>
      <c r="AB917" s="150"/>
      <c r="AC917" s="150"/>
      <c r="AD917" s="420"/>
      <c r="AF917" s="47"/>
      <c r="AG917" s="47"/>
      <c r="AI917" s="258"/>
    </row>
    <row r="918" spans="1:35" ht="15" customHeight="1" x14ac:dyDescent="0.25">
      <c r="A918" s="47"/>
      <c r="B918" s="680"/>
      <c r="C918" s="47"/>
      <c r="D918" s="47"/>
      <c r="E918" s="47"/>
      <c r="F918" s="47"/>
      <c r="G918" s="47"/>
      <c r="H918" s="47"/>
      <c r="I918" s="414"/>
      <c r="J918" s="150"/>
      <c r="K918" s="150"/>
      <c r="L918" s="150"/>
      <c r="M918" s="150"/>
      <c r="N918" s="414"/>
      <c r="O918" s="150"/>
      <c r="P918" s="150"/>
      <c r="Q918" s="47"/>
      <c r="R918" s="150"/>
      <c r="T918" s="150"/>
      <c r="U918" s="685"/>
      <c r="V918" s="685"/>
      <c r="W918" s="150"/>
      <c r="X918" s="150"/>
      <c r="Y918" s="150"/>
      <c r="AA918" s="150"/>
      <c r="AB918" s="150"/>
      <c r="AC918" s="150"/>
      <c r="AD918" s="420"/>
      <c r="AF918" s="47"/>
      <c r="AG918" s="47"/>
      <c r="AI918" s="258"/>
    </row>
    <row r="919" spans="1:35" ht="15" customHeight="1" x14ac:dyDescent="0.25">
      <c r="A919" s="47"/>
      <c r="B919" s="680"/>
      <c r="C919" s="47"/>
      <c r="D919" s="47"/>
      <c r="E919" s="47"/>
      <c r="F919" s="47"/>
      <c r="G919" s="47"/>
      <c r="H919" s="47"/>
      <c r="I919" s="414"/>
      <c r="J919" s="150"/>
      <c r="K919" s="150"/>
      <c r="L919" s="150"/>
      <c r="M919" s="150"/>
      <c r="N919" s="414"/>
      <c r="O919" s="150"/>
      <c r="P919" s="150"/>
      <c r="Q919" s="47"/>
      <c r="R919" s="150"/>
      <c r="T919" s="150"/>
      <c r="U919" s="685"/>
      <c r="V919" s="685"/>
      <c r="W919" s="150"/>
      <c r="X919" s="150"/>
      <c r="Y919" s="150"/>
      <c r="AA919" s="150"/>
      <c r="AB919" s="150"/>
      <c r="AC919" s="150"/>
      <c r="AD919" s="420"/>
      <c r="AF919" s="47"/>
      <c r="AG919" s="47"/>
      <c r="AI919" s="258"/>
    </row>
    <row r="920" spans="1:35" ht="15" customHeight="1" x14ac:dyDescent="0.25">
      <c r="A920" s="47"/>
      <c r="B920" s="680"/>
      <c r="C920" s="47"/>
      <c r="D920" s="47"/>
      <c r="E920" s="47"/>
      <c r="F920" s="47"/>
      <c r="G920" s="47"/>
      <c r="H920" s="47"/>
      <c r="I920" s="414"/>
      <c r="J920" s="150"/>
      <c r="K920" s="150"/>
      <c r="L920" s="150"/>
      <c r="M920" s="150"/>
      <c r="N920" s="414"/>
      <c r="O920" s="150"/>
      <c r="P920" s="150"/>
      <c r="Q920" s="47"/>
      <c r="R920" s="150"/>
      <c r="T920" s="150"/>
      <c r="U920" s="685"/>
      <c r="V920" s="685"/>
      <c r="W920" s="150"/>
      <c r="X920" s="150"/>
      <c r="Y920" s="150"/>
      <c r="AA920" s="150"/>
      <c r="AB920" s="150"/>
      <c r="AC920" s="150"/>
      <c r="AD920" s="420"/>
      <c r="AF920" s="47"/>
      <c r="AG920" s="47"/>
      <c r="AI920" s="258"/>
    </row>
    <row r="921" spans="1:35" ht="15" customHeight="1" x14ac:dyDescent="0.25">
      <c r="A921" s="47"/>
      <c r="B921" s="680"/>
      <c r="C921" s="47"/>
      <c r="D921" s="47"/>
      <c r="E921" s="47"/>
      <c r="F921" s="47"/>
      <c r="G921" s="47"/>
      <c r="H921" s="47"/>
      <c r="I921" s="414"/>
      <c r="J921" s="150"/>
      <c r="K921" s="150"/>
      <c r="L921" s="150"/>
      <c r="M921" s="150"/>
      <c r="N921" s="414"/>
      <c r="O921" s="150"/>
      <c r="P921" s="150"/>
      <c r="Q921" s="47"/>
      <c r="R921" s="150"/>
      <c r="T921" s="150"/>
      <c r="U921" s="685"/>
      <c r="V921" s="685"/>
      <c r="W921" s="150"/>
      <c r="X921" s="150"/>
      <c r="Y921" s="150"/>
      <c r="AA921" s="150"/>
      <c r="AB921" s="150"/>
      <c r="AC921" s="150"/>
      <c r="AD921" s="420"/>
      <c r="AF921" s="47"/>
      <c r="AG921" s="47"/>
      <c r="AI921" s="258"/>
    </row>
    <row r="922" spans="1:35" ht="15" customHeight="1" x14ac:dyDescent="0.25">
      <c r="A922" s="47"/>
      <c r="B922" s="680"/>
      <c r="C922" s="47"/>
      <c r="D922" s="47"/>
      <c r="E922" s="47"/>
      <c r="F922" s="47"/>
      <c r="G922" s="47"/>
      <c r="H922" s="47"/>
      <c r="I922" s="414"/>
      <c r="J922" s="150"/>
      <c r="K922" s="150"/>
      <c r="L922" s="150"/>
      <c r="M922" s="150"/>
      <c r="N922" s="414"/>
      <c r="O922" s="150"/>
      <c r="P922" s="150"/>
      <c r="Q922" s="47"/>
      <c r="R922" s="150"/>
      <c r="T922" s="150"/>
      <c r="U922" s="685"/>
      <c r="V922" s="685"/>
      <c r="W922" s="150"/>
      <c r="X922" s="150"/>
      <c r="Y922" s="150"/>
      <c r="AA922" s="150"/>
      <c r="AB922" s="150"/>
      <c r="AC922" s="150"/>
      <c r="AD922" s="420"/>
      <c r="AF922" s="47"/>
      <c r="AG922" s="47"/>
      <c r="AI922" s="258"/>
    </row>
    <row r="923" spans="1:35" ht="15" customHeight="1" x14ac:dyDescent="0.25">
      <c r="A923" s="47"/>
      <c r="B923" s="680"/>
      <c r="C923" s="47"/>
      <c r="D923" s="47"/>
      <c r="E923" s="47"/>
      <c r="F923" s="47"/>
      <c r="G923" s="47"/>
      <c r="H923" s="47"/>
      <c r="I923" s="414"/>
      <c r="J923" s="150"/>
      <c r="K923" s="150"/>
      <c r="L923" s="150"/>
      <c r="M923" s="150"/>
      <c r="N923" s="414"/>
      <c r="O923" s="150"/>
      <c r="P923" s="150"/>
      <c r="Q923" s="47"/>
      <c r="R923" s="150"/>
      <c r="T923" s="150"/>
      <c r="U923" s="685"/>
      <c r="V923" s="685"/>
      <c r="W923" s="150"/>
      <c r="X923" s="150"/>
      <c r="Y923" s="150"/>
      <c r="AA923" s="150"/>
      <c r="AB923" s="150"/>
      <c r="AC923" s="150"/>
      <c r="AD923" s="420"/>
      <c r="AF923" s="47"/>
      <c r="AG923" s="47"/>
      <c r="AI923" s="258"/>
    </row>
    <row r="924" spans="1:35" ht="15" customHeight="1" x14ac:dyDescent="0.25">
      <c r="A924" s="47"/>
      <c r="B924" s="680"/>
      <c r="C924" s="47"/>
      <c r="D924" s="47"/>
      <c r="E924" s="47"/>
      <c r="F924" s="47"/>
      <c r="G924" s="47"/>
      <c r="H924" s="47"/>
      <c r="I924" s="414"/>
      <c r="J924" s="150"/>
      <c r="K924" s="150"/>
      <c r="L924" s="150"/>
      <c r="M924" s="150"/>
      <c r="N924" s="414"/>
      <c r="O924" s="150"/>
      <c r="P924" s="150"/>
      <c r="Q924" s="47"/>
      <c r="R924" s="150"/>
      <c r="T924" s="150"/>
      <c r="U924" s="685"/>
      <c r="V924" s="685"/>
      <c r="W924" s="150"/>
      <c r="X924" s="150"/>
      <c r="Y924" s="150"/>
      <c r="AA924" s="150"/>
      <c r="AB924" s="150"/>
      <c r="AC924" s="150"/>
      <c r="AD924" s="420"/>
      <c r="AF924" s="47"/>
      <c r="AG924" s="47"/>
      <c r="AI924" s="258"/>
    </row>
    <row r="925" spans="1:35" ht="15" customHeight="1" x14ac:dyDescent="0.25">
      <c r="A925" s="47"/>
      <c r="B925" s="680"/>
      <c r="C925" s="47"/>
      <c r="D925" s="47"/>
      <c r="E925" s="47"/>
      <c r="F925" s="47"/>
      <c r="G925" s="47"/>
      <c r="H925" s="47"/>
      <c r="I925" s="414"/>
      <c r="J925" s="150"/>
      <c r="K925" s="150"/>
      <c r="L925" s="150"/>
      <c r="M925" s="150"/>
      <c r="N925" s="414"/>
      <c r="O925" s="150"/>
      <c r="P925" s="150"/>
      <c r="Q925" s="47"/>
      <c r="R925" s="150"/>
      <c r="T925" s="150"/>
      <c r="U925" s="685"/>
      <c r="V925" s="685"/>
      <c r="W925" s="150"/>
      <c r="X925" s="150"/>
      <c r="Y925" s="150"/>
      <c r="AA925" s="150"/>
      <c r="AB925" s="150"/>
      <c r="AC925" s="150"/>
      <c r="AD925" s="420"/>
      <c r="AF925" s="47"/>
      <c r="AG925" s="47"/>
      <c r="AI925" s="258"/>
    </row>
    <row r="926" spans="1:35" ht="15" customHeight="1" x14ac:dyDescent="0.25">
      <c r="A926" s="47"/>
      <c r="B926" s="680"/>
      <c r="C926" s="47"/>
      <c r="D926" s="47"/>
      <c r="E926" s="47"/>
      <c r="F926" s="47"/>
      <c r="G926" s="47"/>
      <c r="H926" s="47"/>
      <c r="I926" s="414"/>
      <c r="J926" s="150"/>
      <c r="K926" s="150"/>
      <c r="L926" s="150"/>
      <c r="M926" s="150"/>
      <c r="N926" s="414"/>
      <c r="O926" s="150"/>
      <c r="P926" s="150"/>
      <c r="Q926" s="47"/>
      <c r="R926" s="150"/>
      <c r="T926" s="150"/>
      <c r="U926" s="685"/>
      <c r="V926" s="685"/>
      <c r="W926" s="150"/>
      <c r="X926" s="150"/>
      <c r="Y926" s="150"/>
      <c r="AA926" s="150"/>
      <c r="AB926" s="150"/>
      <c r="AC926" s="150"/>
      <c r="AD926" s="420"/>
      <c r="AF926" s="47"/>
      <c r="AG926" s="47"/>
      <c r="AI926" s="258"/>
    </row>
    <row r="927" spans="1:35" ht="15" customHeight="1" x14ac:dyDescent="0.25">
      <c r="A927" s="47"/>
      <c r="B927" s="680"/>
      <c r="C927" s="47"/>
      <c r="D927" s="47"/>
      <c r="E927" s="47"/>
      <c r="F927" s="47"/>
      <c r="G927" s="47"/>
      <c r="H927" s="47"/>
      <c r="I927" s="414"/>
      <c r="J927" s="150"/>
      <c r="K927" s="150"/>
      <c r="L927" s="150"/>
      <c r="M927" s="150"/>
      <c r="N927" s="414"/>
      <c r="O927" s="150"/>
      <c r="P927" s="150"/>
      <c r="Q927" s="47"/>
      <c r="R927" s="150"/>
      <c r="T927" s="150"/>
      <c r="U927" s="685"/>
      <c r="V927" s="685"/>
      <c r="W927" s="150"/>
      <c r="X927" s="150"/>
      <c r="Y927" s="150"/>
      <c r="AA927" s="150"/>
      <c r="AB927" s="150"/>
      <c r="AC927" s="150"/>
      <c r="AD927" s="420"/>
      <c r="AF927" s="47"/>
      <c r="AG927" s="47"/>
      <c r="AI927" s="258"/>
    </row>
    <row r="928" spans="1:35" ht="15" customHeight="1" x14ac:dyDescent="0.25">
      <c r="A928" s="47"/>
      <c r="B928" s="680"/>
      <c r="C928" s="47"/>
      <c r="D928" s="47"/>
      <c r="E928" s="47"/>
      <c r="F928" s="47"/>
      <c r="G928" s="47"/>
      <c r="H928" s="47"/>
      <c r="I928" s="414"/>
      <c r="J928" s="150"/>
      <c r="K928" s="150"/>
      <c r="L928" s="150"/>
      <c r="M928" s="150"/>
      <c r="N928" s="414"/>
      <c r="O928" s="150"/>
      <c r="P928" s="150"/>
      <c r="Q928" s="47"/>
      <c r="R928" s="150"/>
      <c r="T928" s="150"/>
      <c r="U928" s="685"/>
      <c r="V928" s="685"/>
      <c r="W928" s="150"/>
      <c r="X928" s="150"/>
      <c r="Y928" s="150"/>
      <c r="AA928" s="150"/>
      <c r="AB928" s="150"/>
      <c r="AC928" s="150"/>
      <c r="AD928" s="420"/>
      <c r="AF928" s="47"/>
      <c r="AG928" s="47"/>
      <c r="AI928" s="258"/>
    </row>
    <row r="929" spans="1:35" ht="15" customHeight="1" x14ac:dyDescent="0.25">
      <c r="A929" s="47"/>
      <c r="B929" s="680"/>
      <c r="C929" s="47"/>
      <c r="D929" s="47"/>
      <c r="E929" s="47"/>
      <c r="F929" s="47"/>
      <c r="G929" s="47"/>
      <c r="H929" s="47"/>
      <c r="I929" s="414"/>
      <c r="J929" s="150"/>
      <c r="K929" s="150"/>
      <c r="L929" s="150"/>
      <c r="M929" s="150"/>
      <c r="N929" s="414"/>
      <c r="O929" s="150"/>
      <c r="P929" s="150"/>
      <c r="Q929" s="47"/>
      <c r="R929" s="150"/>
      <c r="T929" s="150"/>
      <c r="U929" s="685"/>
      <c r="V929" s="685"/>
      <c r="W929" s="150"/>
      <c r="X929" s="150"/>
      <c r="Y929" s="150"/>
      <c r="AA929" s="150"/>
      <c r="AB929" s="150"/>
      <c r="AC929" s="150"/>
      <c r="AD929" s="420"/>
      <c r="AF929" s="47"/>
      <c r="AG929" s="47"/>
      <c r="AI929" s="258"/>
    </row>
    <row r="930" spans="1:35" ht="15" customHeight="1" x14ac:dyDescent="0.25">
      <c r="A930" s="47"/>
      <c r="B930" s="680"/>
      <c r="C930" s="47"/>
      <c r="D930" s="47"/>
      <c r="E930" s="47"/>
      <c r="F930" s="47"/>
      <c r="G930" s="47"/>
      <c r="H930" s="47"/>
      <c r="I930" s="414"/>
      <c r="J930" s="150"/>
      <c r="K930" s="150"/>
      <c r="L930" s="150"/>
      <c r="M930" s="150"/>
      <c r="N930" s="414"/>
      <c r="O930" s="150"/>
      <c r="P930" s="150"/>
      <c r="Q930" s="47"/>
      <c r="R930" s="150"/>
      <c r="T930" s="150"/>
      <c r="U930" s="685"/>
      <c r="V930" s="685"/>
      <c r="W930" s="150"/>
      <c r="X930" s="150"/>
      <c r="Y930" s="150"/>
      <c r="AA930" s="150"/>
      <c r="AB930" s="150"/>
      <c r="AC930" s="150"/>
      <c r="AD930" s="420"/>
      <c r="AF930" s="47"/>
      <c r="AG930" s="47"/>
      <c r="AI930" s="258"/>
    </row>
    <row r="931" spans="1:35" ht="15" customHeight="1" x14ac:dyDescent="0.25">
      <c r="A931" s="47"/>
      <c r="B931" s="680"/>
      <c r="C931" s="47"/>
      <c r="D931" s="47"/>
      <c r="E931" s="47"/>
      <c r="F931" s="47"/>
      <c r="G931" s="47"/>
      <c r="H931" s="47"/>
      <c r="I931" s="414"/>
      <c r="J931" s="150"/>
      <c r="K931" s="150"/>
      <c r="L931" s="150"/>
      <c r="M931" s="150"/>
      <c r="N931" s="414"/>
      <c r="O931" s="150"/>
      <c r="P931" s="150"/>
      <c r="Q931" s="47"/>
      <c r="R931" s="150"/>
      <c r="T931" s="150"/>
      <c r="U931" s="685"/>
      <c r="V931" s="685"/>
      <c r="W931" s="150"/>
      <c r="X931" s="150"/>
      <c r="Y931" s="150"/>
      <c r="AA931" s="150"/>
      <c r="AB931" s="150"/>
      <c r="AC931" s="150"/>
      <c r="AD931" s="420"/>
      <c r="AF931" s="47"/>
      <c r="AG931" s="47"/>
      <c r="AI931" s="258"/>
    </row>
    <row r="932" spans="1:35" ht="15" customHeight="1" x14ac:dyDescent="0.25">
      <c r="A932" s="47"/>
      <c r="B932" s="680"/>
      <c r="C932" s="47"/>
      <c r="D932" s="47"/>
      <c r="E932" s="47"/>
      <c r="F932" s="47"/>
      <c r="G932" s="47"/>
      <c r="H932" s="47"/>
      <c r="I932" s="414"/>
      <c r="J932" s="150"/>
      <c r="K932" s="150"/>
      <c r="L932" s="150"/>
      <c r="M932" s="150"/>
      <c r="N932" s="414"/>
      <c r="O932" s="150"/>
      <c r="P932" s="150"/>
      <c r="Q932" s="47"/>
      <c r="R932" s="150"/>
      <c r="T932" s="150"/>
      <c r="U932" s="685"/>
      <c r="V932" s="685"/>
      <c r="W932" s="150"/>
      <c r="X932" s="150"/>
      <c r="Y932" s="150"/>
      <c r="AA932" s="150"/>
      <c r="AB932" s="150"/>
      <c r="AC932" s="150"/>
      <c r="AD932" s="420"/>
      <c r="AF932" s="47"/>
      <c r="AG932" s="47"/>
      <c r="AI932" s="258"/>
    </row>
    <row r="933" spans="1:35" ht="15" customHeight="1" x14ac:dyDescent="0.25">
      <c r="A933" s="47"/>
      <c r="B933" s="680"/>
      <c r="C933" s="47"/>
      <c r="D933" s="47"/>
      <c r="E933" s="47"/>
      <c r="F933" s="47"/>
      <c r="G933" s="47"/>
      <c r="H933" s="47"/>
      <c r="I933" s="414"/>
      <c r="J933" s="150"/>
      <c r="K933" s="150"/>
      <c r="L933" s="150"/>
      <c r="M933" s="150"/>
      <c r="N933" s="414"/>
      <c r="O933" s="150"/>
      <c r="P933" s="150"/>
      <c r="Q933" s="47"/>
      <c r="R933" s="150"/>
      <c r="T933" s="150"/>
      <c r="U933" s="685"/>
      <c r="V933" s="685"/>
      <c r="W933" s="150"/>
      <c r="X933" s="150"/>
      <c r="Y933" s="150"/>
      <c r="AA933" s="150"/>
      <c r="AB933" s="150"/>
      <c r="AC933" s="150"/>
      <c r="AD933" s="420"/>
      <c r="AF933" s="47"/>
      <c r="AG933" s="47"/>
      <c r="AI933" s="258"/>
    </row>
    <row r="934" spans="1:35" ht="15" customHeight="1" x14ac:dyDescent="0.25">
      <c r="A934" s="47"/>
      <c r="B934" s="680"/>
      <c r="C934" s="47"/>
      <c r="D934" s="47"/>
      <c r="E934" s="47"/>
      <c r="F934" s="47"/>
      <c r="G934" s="47"/>
      <c r="H934" s="47"/>
      <c r="I934" s="414"/>
      <c r="J934" s="150"/>
      <c r="K934" s="150"/>
      <c r="L934" s="150"/>
      <c r="M934" s="150"/>
      <c r="N934" s="414"/>
      <c r="O934" s="150"/>
      <c r="P934" s="150"/>
      <c r="Q934" s="47"/>
      <c r="R934" s="150"/>
      <c r="T934" s="150"/>
      <c r="U934" s="685"/>
      <c r="V934" s="685"/>
      <c r="W934" s="150"/>
      <c r="X934" s="150"/>
      <c r="Y934" s="150"/>
      <c r="AA934" s="150"/>
      <c r="AB934" s="150"/>
      <c r="AC934" s="150"/>
      <c r="AD934" s="420"/>
      <c r="AF934" s="47"/>
      <c r="AG934" s="47"/>
      <c r="AI934" s="258"/>
    </row>
    <row r="935" spans="1:35" ht="15" customHeight="1" x14ac:dyDescent="0.25">
      <c r="A935" s="47"/>
      <c r="B935" s="680"/>
      <c r="C935" s="47"/>
      <c r="D935" s="47"/>
      <c r="E935" s="47"/>
      <c r="F935" s="47"/>
      <c r="G935" s="47"/>
      <c r="H935" s="47"/>
      <c r="I935" s="414"/>
      <c r="J935" s="150"/>
      <c r="K935" s="150"/>
      <c r="L935" s="150"/>
      <c r="M935" s="150"/>
      <c r="N935" s="414"/>
      <c r="O935" s="150"/>
      <c r="P935" s="150"/>
      <c r="Q935" s="47"/>
      <c r="R935" s="150"/>
      <c r="T935" s="150"/>
      <c r="U935" s="685"/>
      <c r="V935" s="685"/>
      <c r="W935" s="150"/>
      <c r="X935" s="150"/>
      <c r="Y935" s="150"/>
      <c r="AA935" s="150"/>
      <c r="AB935" s="150"/>
      <c r="AC935" s="150"/>
      <c r="AD935" s="420"/>
      <c r="AF935" s="47"/>
      <c r="AG935" s="47"/>
      <c r="AI935" s="258"/>
    </row>
    <row r="936" spans="1:35" ht="15" customHeight="1" x14ac:dyDescent="0.25">
      <c r="A936" s="47"/>
      <c r="B936" s="680"/>
      <c r="C936" s="47"/>
      <c r="D936" s="47"/>
      <c r="E936" s="47"/>
      <c r="F936" s="47"/>
      <c r="G936" s="47"/>
      <c r="H936" s="47"/>
      <c r="I936" s="414"/>
      <c r="J936" s="150"/>
      <c r="K936" s="150"/>
      <c r="L936" s="150"/>
      <c r="M936" s="150"/>
      <c r="N936" s="414"/>
      <c r="O936" s="150"/>
      <c r="P936" s="150"/>
      <c r="Q936" s="47"/>
      <c r="R936" s="150"/>
      <c r="T936" s="150"/>
      <c r="U936" s="685"/>
      <c r="V936" s="685"/>
      <c r="W936" s="150"/>
      <c r="X936" s="150"/>
      <c r="Y936" s="150"/>
      <c r="AA936" s="150"/>
      <c r="AB936" s="150"/>
      <c r="AC936" s="150"/>
      <c r="AD936" s="420"/>
      <c r="AF936" s="47"/>
      <c r="AG936" s="47"/>
      <c r="AI936" s="258"/>
    </row>
    <row r="937" spans="1:35" ht="15" customHeight="1" x14ac:dyDescent="0.25">
      <c r="A937" s="47"/>
      <c r="B937" s="680"/>
      <c r="C937" s="47"/>
      <c r="D937" s="47"/>
      <c r="E937" s="47"/>
      <c r="F937" s="47"/>
      <c r="G937" s="47"/>
      <c r="H937" s="47"/>
      <c r="I937" s="414"/>
      <c r="J937" s="150"/>
      <c r="K937" s="150"/>
      <c r="L937" s="150"/>
      <c r="M937" s="150"/>
      <c r="N937" s="414"/>
      <c r="O937" s="150"/>
      <c r="P937" s="150"/>
      <c r="Q937" s="47"/>
      <c r="R937" s="150"/>
      <c r="T937" s="150"/>
      <c r="U937" s="685"/>
      <c r="V937" s="685"/>
      <c r="W937" s="150"/>
      <c r="X937" s="150"/>
      <c r="Y937" s="150"/>
      <c r="AA937" s="150"/>
      <c r="AB937" s="150"/>
      <c r="AC937" s="150"/>
      <c r="AD937" s="420"/>
      <c r="AF937" s="47"/>
      <c r="AG937" s="47"/>
      <c r="AI937" s="258"/>
    </row>
    <row r="938" spans="1:35" ht="15" customHeight="1" x14ac:dyDescent="0.25">
      <c r="A938" s="47"/>
      <c r="B938" s="680"/>
      <c r="C938" s="47"/>
      <c r="D938" s="47"/>
      <c r="E938" s="47"/>
      <c r="F938" s="47"/>
      <c r="G938" s="47"/>
      <c r="H938" s="47"/>
      <c r="I938" s="414"/>
      <c r="J938" s="150"/>
      <c r="K938" s="150"/>
      <c r="L938" s="150"/>
      <c r="M938" s="150"/>
      <c r="N938" s="414"/>
      <c r="O938" s="150"/>
      <c r="P938" s="150"/>
      <c r="Q938" s="47"/>
      <c r="R938" s="150"/>
      <c r="T938" s="150"/>
      <c r="U938" s="685"/>
      <c r="V938" s="685"/>
      <c r="W938" s="150"/>
      <c r="X938" s="150"/>
      <c r="Y938" s="150"/>
      <c r="AA938" s="150"/>
      <c r="AB938" s="150"/>
      <c r="AC938" s="150"/>
      <c r="AD938" s="420"/>
      <c r="AF938" s="47"/>
      <c r="AG938" s="47"/>
      <c r="AI938" s="258"/>
    </row>
    <row r="939" spans="1:35" ht="15" customHeight="1" x14ac:dyDescent="0.25">
      <c r="A939" s="47"/>
      <c r="B939" s="680"/>
      <c r="C939" s="47"/>
      <c r="D939" s="47"/>
      <c r="E939" s="47"/>
      <c r="F939" s="47"/>
      <c r="G939" s="47"/>
      <c r="H939" s="47"/>
      <c r="I939" s="414"/>
      <c r="J939" s="150"/>
      <c r="K939" s="150"/>
      <c r="L939" s="150"/>
      <c r="M939" s="150"/>
      <c r="N939" s="414"/>
      <c r="O939" s="150"/>
      <c r="P939" s="150"/>
      <c r="Q939" s="47"/>
      <c r="R939" s="150"/>
      <c r="T939" s="150"/>
      <c r="U939" s="685"/>
      <c r="V939" s="685"/>
      <c r="W939" s="150"/>
      <c r="X939" s="150"/>
      <c r="Y939" s="150"/>
      <c r="AA939" s="150"/>
      <c r="AB939" s="150"/>
      <c r="AC939" s="150"/>
      <c r="AD939" s="420"/>
      <c r="AF939" s="47"/>
      <c r="AG939" s="47"/>
      <c r="AI939" s="258"/>
    </row>
    <row r="940" spans="1:35" ht="15" customHeight="1" x14ac:dyDescent="0.25">
      <c r="A940" s="47"/>
      <c r="B940" s="680"/>
      <c r="C940" s="47"/>
      <c r="D940" s="47"/>
      <c r="E940" s="47"/>
      <c r="F940" s="47"/>
      <c r="G940" s="47"/>
      <c r="H940" s="47"/>
      <c r="I940" s="414"/>
      <c r="J940" s="150"/>
      <c r="K940" s="150"/>
      <c r="L940" s="150"/>
      <c r="M940" s="150"/>
      <c r="N940" s="414"/>
      <c r="O940" s="150"/>
      <c r="P940" s="150"/>
      <c r="Q940" s="47"/>
      <c r="R940" s="150"/>
      <c r="T940" s="150"/>
      <c r="U940" s="685"/>
      <c r="V940" s="685"/>
      <c r="W940" s="150"/>
      <c r="X940" s="150"/>
      <c r="Y940" s="150"/>
      <c r="AA940" s="150"/>
      <c r="AB940" s="150"/>
      <c r="AC940" s="150"/>
      <c r="AD940" s="420"/>
      <c r="AF940" s="47"/>
      <c r="AG940" s="47"/>
      <c r="AI940" s="258"/>
    </row>
    <row r="941" spans="1:35" ht="15" customHeight="1" x14ac:dyDescent="0.25">
      <c r="A941" s="47"/>
      <c r="B941" s="680"/>
      <c r="C941" s="47"/>
      <c r="D941" s="47"/>
      <c r="E941" s="47"/>
      <c r="F941" s="47"/>
      <c r="G941" s="47"/>
      <c r="H941" s="47"/>
      <c r="I941" s="414"/>
      <c r="J941" s="150"/>
      <c r="K941" s="150"/>
      <c r="L941" s="150"/>
      <c r="M941" s="150"/>
      <c r="N941" s="414"/>
      <c r="O941" s="150"/>
      <c r="P941" s="150"/>
      <c r="Q941" s="47"/>
      <c r="R941" s="150"/>
      <c r="T941" s="150"/>
      <c r="U941" s="685"/>
      <c r="V941" s="685"/>
      <c r="W941" s="150"/>
      <c r="X941" s="150"/>
      <c r="Y941" s="150"/>
      <c r="AA941" s="150"/>
      <c r="AB941" s="150"/>
      <c r="AC941" s="150"/>
      <c r="AD941" s="420"/>
      <c r="AF941" s="47"/>
      <c r="AG941" s="47"/>
      <c r="AI941" s="258"/>
    </row>
    <row r="942" spans="1:35" ht="15" customHeight="1" x14ac:dyDescent="0.25">
      <c r="A942" s="47"/>
      <c r="B942" s="680"/>
      <c r="C942" s="47"/>
      <c r="D942" s="47"/>
      <c r="E942" s="47"/>
      <c r="F942" s="47"/>
      <c r="G942" s="47"/>
      <c r="H942" s="47"/>
      <c r="I942" s="414"/>
      <c r="J942" s="150"/>
      <c r="K942" s="150"/>
      <c r="L942" s="150"/>
      <c r="M942" s="150"/>
      <c r="N942" s="414"/>
      <c r="O942" s="150"/>
      <c r="P942" s="150"/>
      <c r="Q942" s="47"/>
      <c r="R942" s="150"/>
      <c r="T942" s="150"/>
      <c r="U942" s="685"/>
      <c r="V942" s="685"/>
      <c r="W942" s="150"/>
      <c r="X942" s="150"/>
      <c r="Y942" s="150"/>
      <c r="AA942" s="150"/>
      <c r="AB942" s="150"/>
      <c r="AC942" s="150"/>
      <c r="AD942" s="420"/>
      <c r="AF942" s="47"/>
      <c r="AG942" s="47"/>
      <c r="AI942" s="258"/>
    </row>
    <row r="943" spans="1:35" ht="15" customHeight="1" x14ac:dyDescent="0.25">
      <c r="A943" s="47"/>
      <c r="B943" s="680"/>
      <c r="C943" s="47"/>
      <c r="D943" s="47"/>
      <c r="E943" s="47"/>
      <c r="F943" s="47"/>
      <c r="G943" s="47"/>
      <c r="H943" s="47"/>
      <c r="I943" s="414"/>
      <c r="J943" s="150"/>
      <c r="K943" s="150"/>
      <c r="L943" s="150"/>
      <c r="M943" s="150"/>
      <c r="N943" s="414"/>
      <c r="O943" s="150"/>
      <c r="P943" s="150"/>
      <c r="Q943" s="47"/>
      <c r="R943" s="150"/>
      <c r="T943" s="150"/>
      <c r="U943" s="685"/>
      <c r="V943" s="685"/>
      <c r="W943" s="150"/>
      <c r="X943" s="150"/>
      <c r="Y943" s="150"/>
      <c r="AA943" s="150"/>
      <c r="AB943" s="150"/>
      <c r="AC943" s="150"/>
      <c r="AD943" s="420"/>
      <c r="AF943" s="47"/>
      <c r="AG943" s="47"/>
      <c r="AI943" s="258"/>
    </row>
    <row r="944" spans="1:35" ht="15" customHeight="1" x14ac:dyDescent="0.25">
      <c r="A944" s="47"/>
      <c r="B944" s="680"/>
      <c r="C944" s="47"/>
      <c r="D944" s="47"/>
      <c r="E944" s="47"/>
      <c r="F944" s="47"/>
      <c r="G944" s="47"/>
      <c r="H944" s="47"/>
      <c r="I944" s="414"/>
      <c r="J944" s="150"/>
      <c r="K944" s="150"/>
      <c r="L944" s="150"/>
      <c r="M944" s="150"/>
      <c r="N944" s="414"/>
      <c r="O944" s="150"/>
      <c r="P944" s="150"/>
      <c r="Q944" s="47"/>
      <c r="R944" s="150"/>
      <c r="T944" s="150"/>
      <c r="U944" s="685"/>
      <c r="V944" s="685"/>
      <c r="W944" s="150"/>
      <c r="X944" s="150"/>
      <c r="Y944" s="150"/>
      <c r="AA944" s="150"/>
      <c r="AB944" s="150"/>
      <c r="AC944" s="150"/>
      <c r="AD944" s="420"/>
      <c r="AF944" s="47"/>
      <c r="AG944" s="47"/>
      <c r="AI944" s="258"/>
    </row>
    <row r="945" spans="1:35" ht="15" customHeight="1" x14ac:dyDescent="0.25">
      <c r="A945" s="47"/>
      <c r="B945" s="680"/>
      <c r="C945" s="47"/>
      <c r="D945" s="47"/>
      <c r="E945" s="47"/>
      <c r="F945" s="47"/>
      <c r="G945" s="47"/>
      <c r="H945" s="47"/>
      <c r="I945" s="414"/>
      <c r="J945" s="150"/>
      <c r="K945" s="150"/>
      <c r="L945" s="150"/>
      <c r="M945" s="150"/>
      <c r="N945" s="414"/>
      <c r="O945" s="150"/>
      <c r="P945" s="150"/>
      <c r="Q945" s="47"/>
      <c r="R945" s="150"/>
      <c r="T945" s="150"/>
      <c r="U945" s="685"/>
      <c r="V945" s="685"/>
      <c r="W945" s="150"/>
      <c r="X945" s="150"/>
      <c r="Y945" s="150"/>
      <c r="AA945" s="150"/>
      <c r="AB945" s="150"/>
      <c r="AC945" s="150"/>
      <c r="AD945" s="420"/>
      <c r="AF945" s="47"/>
      <c r="AG945" s="47"/>
      <c r="AI945" s="258"/>
    </row>
    <row r="946" spans="1:35" ht="15" customHeight="1" x14ac:dyDescent="0.25">
      <c r="A946" s="47"/>
      <c r="B946" s="680"/>
      <c r="C946" s="47"/>
      <c r="D946" s="47"/>
      <c r="E946" s="47"/>
      <c r="F946" s="47"/>
      <c r="G946" s="47"/>
      <c r="H946" s="47"/>
      <c r="I946" s="414"/>
      <c r="J946" s="150"/>
      <c r="K946" s="150"/>
      <c r="L946" s="150"/>
      <c r="M946" s="150"/>
      <c r="N946" s="414"/>
      <c r="O946" s="150"/>
      <c r="P946" s="150"/>
      <c r="Q946" s="47"/>
      <c r="R946" s="150"/>
      <c r="T946" s="150"/>
      <c r="U946" s="685"/>
      <c r="V946" s="685"/>
      <c r="W946" s="150"/>
      <c r="X946" s="150"/>
      <c r="Y946" s="150"/>
      <c r="AA946" s="150"/>
      <c r="AB946" s="150"/>
      <c r="AC946" s="150"/>
      <c r="AD946" s="420"/>
      <c r="AF946" s="47"/>
      <c r="AG946" s="47"/>
      <c r="AI946" s="258"/>
    </row>
    <row r="947" spans="1:35" ht="15" customHeight="1" x14ac:dyDescent="0.25">
      <c r="A947" s="47"/>
      <c r="B947" s="680"/>
      <c r="C947" s="47"/>
      <c r="D947" s="47"/>
      <c r="E947" s="47"/>
      <c r="F947" s="47"/>
      <c r="G947" s="47"/>
      <c r="H947" s="47"/>
      <c r="I947" s="414"/>
      <c r="J947" s="150"/>
      <c r="K947" s="150"/>
      <c r="L947" s="150"/>
      <c r="M947" s="150"/>
      <c r="N947" s="414"/>
      <c r="O947" s="150"/>
      <c r="P947" s="150"/>
      <c r="Q947" s="47"/>
      <c r="R947" s="150"/>
      <c r="T947" s="150"/>
      <c r="U947" s="685"/>
      <c r="V947" s="685"/>
      <c r="W947" s="150"/>
      <c r="X947" s="150"/>
      <c r="Y947" s="150"/>
      <c r="AA947" s="150"/>
      <c r="AB947" s="150"/>
      <c r="AC947" s="150"/>
      <c r="AD947" s="420"/>
      <c r="AF947" s="47"/>
      <c r="AG947" s="47"/>
      <c r="AI947" s="258"/>
    </row>
    <row r="948" spans="1:35" ht="15" customHeight="1" x14ac:dyDescent="0.25">
      <c r="A948" s="47"/>
      <c r="B948" s="680"/>
      <c r="C948" s="47"/>
      <c r="D948" s="47"/>
      <c r="E948" s="47"/>
      <c r="F948" s="47"/>
      <c r="G948" s="47"/>
      <c r="H948" s="47"/>
      <c r="I948" s="414"/>
      <c r="J948" s="150"/>
      <c r="K948" s="150"/>
      <c r="L948" s="150"/>
      <c r="M948" s="150"/>
      <c r="N948" s="414"/>
      <c r="O948" s="150"/>
      <c r="P948" s="150"/>
      <c r="Q948" s="47"/>
      <c r="R948" s="150"/>
      <c r="T948" s="150"/>
      <c r="U948" s="685"/>
      <c r="V948" s="685"/>
      <c r="W948" s="150"/>
      <c r="X948" s="150"/>
      <c r="Y948" s="150"/>
      <c r="AA948" s="150"/>
      <c r="AB948" s="150"/>
      <c r="AC948" s="150"/>
      <c r="AD948" s="420"/>
      <c r="AF948" s="47"/>
      <c r="AG948" s="47"/>
      <c r="AI948" s="258"/>
    </row>
    <row r="949" spans="1:35" ht="15" customHeight="1" x14ac:dyDescent="0.25">
      <c r="A949" s="47"/>
      <c r="B949" s="680"/>
      <c r="C949" s="47"/>
      <c r="D949" s="47"/>
      <c r="E949" s="47"/>
      <c r="F949" s="47"/>
      <c r="G949" s="47"/>
      <c r="H949" s="47"/>
      <c r="I949" s="414"/>
      <c r="J949" s="150"/>
      <c r="K949" s="150"/>
      <c r="L949" s="150"/>
      <c r="M949" s="150"/>
      <c r="N949" s="414"/>
      <c r="O949" s="150"/>
      <c r="P949" s="150"/>
      <c r="Q949" s="47"/>
      <c r="R949" s="150"/>
      <c r="T949" s="150"/>
      <c r="U949" s="685"/>
      <c r="V949" s="685"/>
      <c r="W949" s="150"/>
      <c r="X949" s="150"/>
      <c r="Y949" s="150"/>
      <c r="AA949" s="150"/>
      <c r="AB949" s="150"/>
      <c r="AC949" s="150"/>
      <c r="AD949" s="420"/>
      <c r="AF949" s="47"/>
      <c r="AG949" s="47"/>
      <c r="AI949" s="258"/>
    </row>
    <row r="950" spans="1:35" ht="15" customHeight="1" x14ac:dyDescent="0.25">
      <c r="A950" s="47"/>
      <c r="B950" s="680"/>
      <c r="C950" s="47"/>
      <c r="D950" s="47"/>
      <c r="E950" s="47"/>
      <c r="F950" s="47"/>
      <c r="G950" s="47"/>
      <c r="H950" s="47"/>
      <c r="I950" s="414"/>
      <c r="J950" s="150"/>
      <c r="K950" s="150"/>
      <c r="L950" s="150"/>
      <c r="M950" s="150"/>
      <c r="N950" s="414"/>
      <c r="O950" s="150"/>
      <c r="P950" s="150"/>
      <c r="Q950" s="47"/>
      <c r="R950" s="150"/>
      <c r="T950" s="150"/>
      <c r="U950" s="685"/>
      <c r="V950" s="685"/>
      <c r="W950" s="150"/>
      <c r="X950" s="150"/>
      <c r="Y950" s="150"/>
      <c r="AA950" s="150"/>
      <c r="AB950" s="150"/>
      <c r="AC950" s="150"/>
      <c r="AD950" s="420"/>
      <c r="AF950" s="47"/>
      <c r="AG950" s="47"/>
      <c r="AI950" s="258"/>
    </row>
    <row r="951" spans="1:35" ht="15" customHeight="1" x14ac:dyDescent="0.25">
      <c r="A951" s="47"/>
      <c r="B951" s="680"/>
      <c r="C951" s="47"/>
      <c r="D951" s="47"/>
      <c r="E951" s="47"/>
      <c r="F951" s="47"/>
      <c r="G951" s="47"/>
      <c r="H951" s="47"/>
      <c r="I951" s="414"/>
      <c r="J951" s="150"/>
      <c r="K951" s="150"/>
      <c r="L951" s="150"/>
      <c r="M951" s="150"/>
      <c r="N951" s="414"/>
      <c r="O951" s="150"/>
      <c r="P951" s="150"/>
      <c r="Q951" s="47"/>
      <c r="R951" s="150"/>
      <c r="T951" s="150"/>
      <c r="U951" s="685"/>
      <c r="V951" s="685"/>
      <c r="W951" s="150"/>
      <c r="X951" s="150"/>
      <c r="Y951" s="150"/>
      <c r="AA951" s="150"/>
      <c r="AB951" s="150"/>
      <c r="AC951" s="150"/>
      <c r="AD951" s="420"/>
      <c r="AF951" s="47"/>
      <c r="AG951" s="47"/>
      <c r="AI951" s="258"/>
    </row>
    <row r="952" spans="1:35" ht="15" customHeight="1" x14ac:dyDescent="0.25">
      <c r="A952" s="47"/>
      <c r="B952" s="680"/>
      <c r="C952" s="47"/>
      <c r="D952" s="47"/>
      <c r="E952" s="47"/>
      <c r="F952" s="47"/>
      <c r="G952" s="47"/>
      <c r="H952" s="47"/>
      <c r="I952" s="414"/>
      <c r="J952" s="150"/>
      <c r="K952" s="150"/>
      <c r="L952" s="150"/>
      <c r="M952" s="150"/>
      <c r="N952" s="414"/>
      <c r="O952" s="150"/>
      <c r="P952" s="150"/>
      <c r="Q952" s="47"/>
      <c r="R952" s="150"/>
      <c r="T952" s="150"/>
      <c r="U952" s="685"/>
      <c r="V952" s="685"/>
      <c r="W952" s="150"/>
      <c r="X952" s="150"/>
      <c r="Y952" s="150"/>
      <c r="AA952" s="150"/>
      <c r="AB952" s="150"/>
      <c r="AC952" s="150"/>
      <c r="AD952" s="420"/>
      <c r="AF952" s="47"/>
      <c r="AG952" s="47"/>
      <c r="AI952" s="258"/>
    </row>
    <row r="953" spans="1:35" ht="15" customHeight="1" x14ac:dyDescent="0.25">
      <c r="A953" s="47"/>
      <c r="B953" s="680"/>
      <c r="C953" s="47"/>
      <c r="D953" s="47"/>
      <c r="E953" s="47"/>
      <c r="F953" s="47"/>
      <c r="G953" s="47"/>
      <c r="H953" s="47"/>
      <c r="I953" s="414"/>
      <c r="J953" s="150"/>
      <c r="K953" s="150"/>
      <c r="L953" s="150"/>
      <c r="M953" s="150"/>
      <c r="N953" s="414"/>
      <c r="O953" s="150"/>
      <c r="P953" s="150"/>
      <c r="Q953" s="47"/>
      <c r="R953" s="150"/>
      <c r="T953" s="150"/>
      <c r="U953" s="685"/>
      <c r="V953" s="685"/>
      <c r="W953" s="150"/>
      <c r="X953" s="150"/>
      <c r="Y953" s="150"/>
      <c r="AA953" s="150"/>
      <c r="AB953" s="150"/>
      <c r="AC953" s="150"/>
      <c r="AD953" s="420"/>
      <c r="AF953" s="47"/>
      <c r="AG953" s="47"/>
      <c r="AI953" s="258"/>
    </row>
    <row r="954" spans="1:35" ht="15" customHeight="1" x14ac:dyDescent="0.25">
      <c r="A954" s="47"/>
      <c r="B954" s="680"/>
      <c r="C954" s="47"/>
      <c r="D954" s="47"/>
      <c r="E954" s="47"/>
      <c r="F954" s="47"/>
      <c r="G954" s="47"/>
      <c r="H954" s="47"/>
      <c r="I954" s="414"/>
      <c r="J954" s="150"/>
      <c r="K954" s="150"/>
      <c r="L954" s="150"/>
      <c r="M954" s="150"/>
      <c r="N954" s="414"/>
      <c r="O954" s="150"/>
      <c r="P954" s="150"/>
      <c r="Q954" s="47"/>
      <c r="R954" s="150"/>
      <c r="T954" s="150"/>
      <c r="U954" s="685"/>
      <c r="V954" s="685"/>
      <c r="W954" s="150"/>
      <c r="X954" s="150"/>
      <c r="Y954" s="150"/>
      <c r="AA954" s="150"/>
      <c r="AB954" s="150"/>
      <c r="AC954" s="150"/>
      <c r="AD954" s="420"/>
      <c r="AF954" s="47"/>
      <c r="AG954" s="47"/>
      <c r="AI954" s="258"/>
    </row>
    <row r="955" spans="1:35" ht="15" customHeight="1" x14ac:dyDescent="0.25">
      <c r="A955" s="47"/>
      <c r="B955" s="680"/>
      <c r="C955" s="47"/>
      <c r="D955" s="47"/>
      <c r="E955" s="47"/>
      <c r="F955" s="47"/>
      <c r="G955" s="47"/>
      <c r="H955" s="47"/>
      <c r="I955" s="414"/>
      <c r="J955" s="150"/>
      <c r="K955" s="150"/>
      <c r="L955" s="150"/>
      <c r="M955" s="150"/>
      <c r="N955" s="414"/>
      <c r="O955" s="150"/>
      <c r="P955" s="150"/>
      <c r="Q955" s="47"/>
      <c r="R955" s="150"/>
      <c r="T955" s="150"/>
      <c r="U955" s="685"/>
      <c r="V955" s="685"/>
      <c r="W955" s="150"/>
      <c r="X955" s="150"/>
      <c r="Y955" s="150"/>
      <c r="AA955" s="150"/>
      <c r="AB955" s="150"/>
      <c r="AC955" s="150"/>
      <c r="AD955" s="420"/>
      <c r="AF955" s="47"/>
      <c r="AG955" s="47"/>
      <c r="AI955" s="258"/>
    </row>
    <row r="956" spans="1:35" ht="15" customHeight="1" x14ac:dyDescent="0.25">
      <c r="A956" s="47"/>
      <c r="B956" s="680"/>
      <c r="C956" s="47"/>
      <c r="D956" s="47"/>
      <c r="E956" s="47"/>
      <c r="F956" s="47"/>
      <c r="G956" s="47"/>
      <c r="H956" s="47"/>
      <c r="I956" s="414"/>
      <c r="J956" s="150"/>
      <c r="K956" s="150"/>
      <c r="L956" s="150"/>
      <c r="M956" s="150"/>
      <c r="N956" s="414"/>
      <c r="O956" s="150"/>
      <c r="P956" s="150"/>
      <c r="Q956" s="47"/>
      <c r="R956" s="150"/>
      <c r="T956" s="150"/>
      <c r="U956" s="685"/>
      <c r="V956" s="685"/>
      <c r="W956" s="150"/>
      <c r="X956" s="150"/>
      <c r="Y956" s="150"/>
      <c r="AA956" s="150"/>
      <c r="AB956" s="150"/>
      <c r="AC956" s="150"/>
      <c r="AD956" s="420"/>
      <c r="AF956" s="47"/>
      <c r="AG956" s="47"/>
      <c r="AI956" s="258"/>
    </row>
    <row r="957" spans="1:35" ht="15" customHeight="1" x14ac:dyDescent="0.25">
      <c r="A957" s="47"/>
      <c r="B957" s="680"/>
      <c r="C957" s="47"/>
      <c r="D957" s="47"/>
      <c r="E957" s="47"/>
      <c r="F957" s="47"/>
      <c r="G957" s="47"/>
      <c r="H957" s="47"/>
      <c r="I957" s="414"/>
      <c r="J957" s="150"/>
      <c r="K957" s="150"/>
      <c r="L957" s="150"/>
      <c r="M957" s="150"/>
      <c r="N957" s="414"/>
      <c r="O957" s="150"/>
      <c r="P957" s="150"/>
      <c r="Q957" s="47"/>
      <c r="R957" s="150"/>
      <c r="T957" s="150"/>
      <c r="U957" s="685"/>
      <c r="V957" s="685"/>
      <c r="W957" s="150"/>
      <c r="X957" s="150"/>
      <c r="Y957" s="150"/>
      <c r="AA957" s="150"/>
      <c r="AB957" s="150"/>
      <c r="AC957" s="150"/>
      <c r="AD957" s="420"/>
      <c r="AF957" s="47"/>
      <c r="AG957" s="47"/>
      <c r="AI957" s="258"/>
    </row>
    <row r="958" spans="1:35" ht="15" customHeight="1" x14ac:dyDescent="0.25">
      <c r="A958" s="47"/>
      <c r="B958" s="680"/>
      <c r="C958" s="47"/>
      <c r="D958" s="47"/>
      <c r="E958" s="47"/>
      <c r="F958" s="47"/>
      <c r="G958" s="47"/>
      <c r="H958" s="47"/>
      <c r="I958" s="414"/>
      <c r="J958" s="150"/>
      <c r="K958" s="150"/>
      <c r="L958" s="150"/>
      <c r="M958" s="150"/>
      <c r="N958" s="414"/>
      <c r="O958" s="150"/>
      <c r="P958" s="150"/>
      <c r="Q958" s="47"/>
      <c r="R958" s="150"/>
      <c r="T958" s="150"/>
      <c r="U958" s="685"/>
      <c r="V958" s="685"/>
      <c r="W958" s="150"/>
      <c r="X958" s="150"/>
      <c r="Y958" s="150"/>
      <c r="AA958" s="150"/>
      <c r="AB958" s="150"/>
      <c r="AC958" s="150"/>
      <c r="AD958" s="420"/>
      <c r="AF958" s="47"/>
      <c r="AG958" s="47"/>
      <c r="AI958" s="258"/>
    </row>
    <row r="959" spans="1:35" ht="15" customHeight="1" x14ac:dyDescent="0.25">
      <c r="A959" s="47"/>
      <c r="B959" s="680"/>
      <c r="C959" s="47"/>
      <c r="D959" s="47"/>
      <c r="E959" s="47"/>
      <c r="F959" s="47"/>
      <c r="G959" s="47"/>
      <c r="H959" s="47"/>
      <c r="I959" s="414"/>
      <c r="J959" s="150"/>
      <c r="K959" s="150"/>
      <c r="L959" s="150"/>
      <c r="M959" s="150"/>
      <c r="N959" s="414"/>
      <c r="O959" s="150"/>
      <c r="P959" s="150"/>
      <c r="Q959" s="47"/>
      <c r="R959" s="150"/>
      <c r="T959" s="150"/>
      <c r="U959" s="685"/>
      <c r="V959" s="685"/>
      <c r="W959" s="150"/>
      <c r="X959" s="150"/>
      <c r="Y959" s="150"/>
      <c r="AA959" s="150"/>
      <c r="AB959" s="150"/>
      <c r="AC959" s="150"/>
      <c r="AD959" s="420"/>
      <c r="AF959" s="47"/>
      <c r="AG959" s="47"/>
      <c r="AI959" s="258"/>
    </row>
    <row r="960" spans="1:35" ht="15" customHeight="1" x14ac:dyDescent="0.25">
      <c r="A960" s="47"/>
      <c r="B960" s="680"/>
      <c r="C960" s="47"/>
      <c r="D960" s="47"/>
      <c r="E960" s="47"/>
      <c r="F960" s="47"/>
      <c r="G960" s="47"/>
      <c r="H960" s="47"/>
      <c r="I960" s="414"/>
      <c r="J960" s="150"/>
      <c r="K960" s="150"/>
      <c r="L960" s="150"/>
      <c r="M960" s="150"/>
      <c r="N960" s="414"/>
      <c r="O960" s="150"/>
      <c r="P960" s="150"/>
      <c r="Q960" s="47"/>
      <c r="R960" s="150"/>
      <c r="T960" s="150"/>
      <c r="U960" s="685"/>
      <c r="V960" s="685"/>
      <c r="W960" s="150"/>
      <c r="X960" s="150"/>
      <c r="Y960" s="150"/>
      <c r="AA960" s="150"/>
      <c r="AB960" s="150"/>
      <c r="AC960" s="150"/>
      <c r="AD960" s="420"/>
      <c r="AF960" s="47"/>
      <c r="AG960" s="47"/>
      <c r="AI960" s="258"/>
    </row>
    <row r="961" spans="1:35" ht="15" customHeight="1" x14ac:dyDescent="0.25">
      <c r="A961" s="47"/>
      <c r="B961" s="680"/>
      <c r="C961" s="47"/>
      <c r="D961" s="47"/>
      <c r="E961" s="47"/>
      <c r="F961" s="47"/>
      <c r="G961" s="47"/>
      <c r="H961" s="47"/>
      <c r="I961" s="414"/>
      <c r="J961" s="150"/>
      <c r="K961" s="150"/>
      <c r="L961" s="150"/>
      <c r="M961" s="150"/>
      <c r="N961" s="414"/>
      <c r="O961" s="150"/>
      <c r="P961" s="150"/>
      <c r="Q961" s="47"/>
      <c r="R961" s="150"/>
      <c r="T961" s="150"/>
      <c r="U961" s="685"/>
      <c r="V961" s="685"/>
      <c r="W961" s="150"/>
      <c r="X961" s="150"/>
      <c r="Y961" s="150"/>
      <c r="AA961" s="150"/>
      <c r="AB961" s="150"/>
      <c r="AC961" s="150"/>
      <c r="AD961" s="420"/>
      <c r="AF961" s="47"/>
      <c r="AG961" s="47"/>
      <c r="AI961" s="258"/>
    </row>
    <row r="962" spans="1:35" ht="15" customHeight="1" x14ac:dyDescent="0.25">
      <c r="A962" s="47"/>
      <c r="B962" s="680"/>
      <c r="C962" s="47"/>
      <c r="D962" s="47"/>
      <c r="E962" s="47"/>
      <c r="F962" s="47"/>
      <c r="G962" s="47"/>
      <c r="H962" s="47"/>
      <c r="I962" s="414"/>
      <c r="J962" s="150"/>
      <c r="K962" s="150"/>
      <c r="L962" s="150"/>
      <c r="M962" s="150"/>
      <c r="N962" s="414"/>
      <c r="O962" s="150"/>
      <c r="P962" s="150"/>
      <c r="Q962" s="47"/>
      <c r="R962" s="150"/>
      <c r="T962" s="150"/>
      <c r="U962" s="685"/>
      <c r="V962" s="685"/>
      <c r="W962" s="150"/>
      <c r="X962" s="150"/>
      <c r="Y962" s="150"/>
      <c r="AA962" s="150"/>
      <c r="AB962" s="150"/>
      <c r="AC962" s="150"/>
      <c r="AD962" s="420"/>
      <c r="AF962" s="47"/>
      <c r="AG962" s="47"/>
      <c r="AI962" s="258"/>
    </row>
    <row r="963" spans="1:35" ht="15" customHeight="1" x14ac:dyDescent="0.25">
      <c r="A963" s="47"/>
      <c r="B963" s="680"/>
      <c r="C963" s="47"/>
      <c r="D963" s="47"/>
      <c r="E963" s="47"/>
      <c r="F963" s="47"/>
      <c r="G963" s="47"/>
      <c r="H963" s="47"/>
      <c r="I963" s="414"/>
      <c r="J963" s="150"/>
      <c r="K963" s="150"/>
      <c r="L963" s="150"/>
      <c r="M963" s="150"/>
      <c r="N963" s="414"/>
      <c r="O963" s="150"/>
      <c r="P963" s="150"/>
      <c r="Q963" s="47"/>
      <c r="R963" s="150"/>
      <c r="T963" s="150"/>
      <c r="U963" s="685"/>
      <c r="V963" s="685"/>
      <c r="W963" s="150"/>
      <c r="X963" s="150"/>
      <c r="Y963" s="150"/>
      <c r="AA963" s="150"/>
      <c r="AB963" s="150"/>
      <c r="AC963" s="150"/>
      <c r="AD963" s="420"/>
      <c r="AF963" s="47"/>
      <c r="AG963" s="47"/>
      <c r="AI963" s="258"/>
    </row>
    <row r="964" spans="1:35" ht="15" customHeight="1" x14ac:dyDescent="0.25">
      <c r="A964" s="47"/>
      <c r="B964" s="680"/>
      <c r="C964" s="47"/>
      <c r="D964" s="47"/>
      <c r="E964" s="47"/>
      <c r="F964" s="47"/>
      <c r="G964" s="47"/>
      <c r="H964" s="47"/>
      <c r="I964" s="414"/>
      <c r="J964" s="150"/>
      <c r="K964" s="150"/>
      <c r="L964" s="150"/>
      <c r="M964" s="150"/>
      <c r="N964" s="414"/>
      <c r="O964" s="150"/>
      <c r="P964" s="150"/>
      <c r="Q964" s="47"/>
      <c r="R964" s="150"/>
      <c r="T964" s="150"/>
      <c r="U964" s="685"/>
      <c r="V964" s="685"/>
      <c r="W964" s="150"/>
      <c r="X964" s="150"/>
      <c r="Y964" s="150"/>
      <c r="AA964" s="150"/>
      <c r="AB964" s="150"/>
      <c r="AC964" s="150"/>
      <c r="AD964" s="420"/>
      <c r="AF964" s="47"/>
      <c r="AG964" s="47"/>
      <c r="AI964" s="258"/>
    </row>
    <row r="965" spans="1:35" ht="15" customHeight="1" x14ac:dyDescent="0.25">
      <c r="A965" s="47"/>
      <c r="B965" s="680"/>
      <c r="C965" s="47"/>
      <c r="D965" s="47"/>
      <c r="E965" s="47"/>
      <c r="F965" s="47"/>
      <c r="G965" s="47"/>
      <c r="H965" s="47"/>
      <c r="I965" s="414"/>
      <c r="J965" s="150"/>
      <c r="K965" s="150"/>
      <c r="L965" s="150"/>
      <c r="M965" s="150"/>
      <c r="N965" s="414"/>
      <c r="O965" s="150"/>
      <c r="P965" s="150"/>
      <c r="Q965" s="47"/>
      <c r="R965" s="150"/>
      <c r="T965" s="150"/>
      <c r="U965" s="685"/>
      <c r="V965" s="685"/>
      <c r="W965" s="150"/>
      <c r="X965" s="150"/>
      <c r="Y965" s="150"/>
      <c r="AA965" s="150"/>
      <c r="AB965" s="150"/>
      <c r="AC965" s="150"/>
      <c r="AD965" s="420"/>
      <c r="AF965" s="47"/>
      <c r="AG965" s="47"/>
      <c r="AI965" s="258"/>
    </row>
    <row r="966" spans="1:35" ht="15" customHeight="1" x14ac:dyDescent="0.25">
      <c r="A966" s="47"/>
      <c r="B966" s="680"/>
      <c r="C966" s="47"/>
      <c r="D966" s="47"/>
      <c r="E966" s="47"/>
      <c r="F966" s="47"/>
      <c r="G966" s="47"/>
      <c r="H966" s="47"/>
      <c r="I966" s="414"/>
      <c r="J966" s="150"/>
      <c r="K966" s="150"/>
      <c r="L966" s="150"/>
      <c r="M966" s="150"/>
      <c r="N966" s="414"/>
      <c r="O966" s="150"/>
      <c r="P966" s="150"/>
      <c r="Q966" s="47"/>
      <c r="R966" s="150"/>
      <c r="T966" s="150"/>
      <c r="U966" s="685"/>
      <c r="V966" s="685"/>
      <c r="W966" s="150"/>
      <c r="X966" s="150"/>
      <c r="Y966" s="150"/>
      <c r="AA966" s="150"/>
      <c r="AB966" s="150"/>
      <c r="AC966" s="150"/>
      <c r="AD966" s="420"/>
      <c r="AF966" s="47"/>
      <c r="AG966" s="47"/>
      <c r="AI966" s="258"/>
    </row>
    <row r="967" spans="1:35" ht="15" customHeight="1" x14ac:dyDescent="0.25">
      <c r="A967" s="47"/>
      <c r="B967" s="680"/>
      <c r="C967" s="47"/>
      <c r="D967" s="47"/>
      <c r="E967" s="47"/>
      <c r="F967" s="47"/>
      <c r="G967" s="47"/>
      <c r="H967" s="47"/>
      <c r="I967" s="414"/>
      <c r="J967" s="150"/>
      <c r="K967" s="150"/>
      <c r="L967" s="150"/>
      <c r="M967" s="150"/>
      <c r="N967" s="414"/>
      <c r="O967" s="150"/>
      <c r="P967" s="150"/>
      <c r="Q967" s="47"/>
      <c r="R967" s="150"/>
      <c r="T967" s="150"/>
      <c r="U967" s="685"/>
      <c r="V967" s="685"/>
      <c r="W967" s="150"/>
      <c r="X967" s="150"/>
      <c r="Y967" s="150"/>
      <c r="AA967" s="150"/>
      <c r="AB967" s="150"/>
      <c r="AC967" s="150"/>
      <c r="AD967" s="420"/>
      <c r="AF967" s="47"/>
      <c r="AG967" s="47"/>
      <c r="AI967" s="258"/>
    </row>
    <row r="968" spans="1:35" ht="15" customHeight="1" x14ac:dyDescent="0.25">
      <c r="A968" s="47"/>
      <c r="B968" s="680"/>
      <c r="C968" s="47"/>
      <c r="D968" s="47"/>
      <c r="E968" s="47"/>
      <c r="F968" s="47"/>
      <c r="G968" s="47"/>
      <c r="H968" s="47"/>
      <c r="I968" s="414"/>
      <c r="J968" s="150"/>
      <c r="K968" s="150"/>
      <c r="L968" s="150"/>
      <c r="M968" s="150"/>
      <c r="N968" s="414"/>
      <c r="O968" s="150"/>
      <c r="P968" s="150"/>
      <c r="Q968" s="47"/>
      <c r="R968" s="150"/>
      <c r="T968" s="150"/>
      <c r="U968" s="685"/>
      <c r="V968" s="685"/>
      <c r="W968" s="150"/>
      <c r="X968" s="150"/>
      <c r="Y968" s="150"/>
      <c r="AA968" s="150"/>
      <c r="AB968" s="150"/>
      <c r="AC968" s="150"/>
      <c r="AD968" s="420"/>
      <c r="AF968" s="47"/>
      <c r="AG968" s="47"/>
      <c r="AI968" s="258"/>
    </row>
    <row r="969" spans="1:35" ht="15" customHeight="1" x14ac:dyDescent="0.25">
      <c r="A969" s="47"/>
      <c r="B969" s="680"/>
      <c r="C969" s="47"/>
      <c r="D969" s="47"/>
      <c r="E969" s="47"/>
      <c r="F969" s="47"/>
      <c r="G969" s="47"/>
      <c r="H969" s="47"/>
      <c r="I969" s="414"/>
      <c r="J969" s="150"/>
      <c r="K969" s="150"/>
      <c r="L969" s="150"/>
      <c r="M969" s="150"/>
      <c r="N969" s="414"/>
      <c r="O969" s="150"/>
      <c r="P969" s="150"/>
      <c r="Q969" s="47"/>
      <c r="R969" s="150"/>
      <c r="T969" s="150"/>
      <c r="U969" s="685"/>
      <c r="V969" s="685"/>
      <c r="W969" s="150"/>
      <c r="X969" s="150"/>
      <c r="Y969" s="150"/>
      <c r="AA969" s="150"/>
      <c r="AB969" s="150"/>
      <c r="AC969" s="150"/>
      <c r="AD969" s="420"/>
      <c r="AF969" s="47"/>
      <c r="AG969" s="47"/>
      <c r="AI969" s="258"/>
    </row>
    <row r="970" spans="1:35" ht="15" customHeight="1" x14ac:dyDescent="0.25">
      <c r="A970" s="47"/>
      <c r="B970" s="680"/>
      <c r="C970" s="47"/>
      <c r="D970" s="47"/>
      <c r="E970" s="47"/>
      <c r="F970" s="47"/>
      <c r="G970" s="47"/>
      <c r="H970" s="47"/>
      <c r="I970" s="414"/>
      <c r="J970" s="150"/>
      <c r="K970" s="150"/>
      <c r="L970" s="150"/>
      <c r="M970" s="150"/>
      <c r="N970" s="414"/>
      <c r="O970" s="150"/>
      <c r="P970" s="150"/>
      <c r="Q970" s="47"/>
      <c r="R970" s="150"/>
      <c r="T970" s="150"/>
      <c r="U970" s="685"/>
      <c r="V970" s="685"/>
      <c r="W970" s="150"/>
      <c r="X970" s="150"/>
      <c r="Y970" s="150"/>
      <c r="AA970" s="150"/>
      <c r="AB970" s="150"/>
      <c r="AC970" s="150"/>
      <c r="AD970" s="420"/>
      <c r="AF970" s="47"/>
      <c r="AG970" s="47"/>
      <c r="AI970" s="258"/>
    </row>
    <row r="971" spans="1:35" ht="15" customHeight="1" x14ac:dyDescent="0.25">
      <c r="A971" s="47"/>
      <c r="B971" s="680"/>
      <c r="C971" s="47"/>
      <c r="D971" s="47"/>
      <c r="E971" s="47"/>
      <c r="F971" s="47"/>
      <c r="G971" s="47"/>
      <c r="H971" s="47"/>
      <c r="I971" s="414"/>
      <c r="J971" s="150"/>
      <c r="K971" s="150"/>
      <c r="L971" s="150"/>
      <c r="M971" s="150"/>
      <c r="N971" s="414"/>
      <c r="O971" s="150"/>
      <c r="P971" s="150"/>
      <c r="Q971" s="47"/>
      <c r="R971" s="150"/>
      <c r="T971" s="150"/>
      <c r="U971" s="685"/>
      <c r="V971" s="685"/>
      <c r="W971" s="150"/>
      <c r="X971" s="150"/>
      <c r="Y971" s="150"/>
      <c r="AA971" s="150"/>
      <c r="AB971" s="150"/>
      <c r="AC971" s="150"/>
      <c r="AD971" s="420"/>
      <c r="AF971" s="47"/>
      <c r="AG971" s="47"/>
      <c r="AI971" s="258"/>
    </row>
    <row r="972" spans="1:35" ht="15" customHeight="1" x14ac:dyDescent="0.25">
      <c r="A972" s="47"/>
      <c r="B972" s="680"/>
      <c r="C972" s="47"/>
      <c r="D972" s="47"/>
      <c r="E972" s="47"/>
      <c r="F972" s="47"/>
      <c r="G972" s="47"/>
      <c r="H972" s="47"/>
      <c r="I972" s="414"/>
      <c r="J972" s="150"/>
      <c r="K972" s="150"/>
      <c r="L972" s="150"/>
      <c r="M972" s="150"/>
      <c r="N972" s="414"/>
      <c r="O972" s="150"/>
      <c r="P972" s="150"/>
      <c r="Q972" s="47"/>
      <c r="R972" s="150"/>
      <c r="T972" s="150"/>
      <c r="U972" s="685"/>
      <c r="V972" s="685"/>
      <c r="W972" s="150"/>
      <c r="X972" s="150"/>
      <c r="Y972" s="150"/>
      <c r="AA972" s="150"/>
      <c r="AB972" s="150"/>
      <c r="AC972" s="150"/>
      <c r="AD972" s="420"/>
      <c r="AF972" s="47"/>
      <c r="AG972" s="47"/>
      <c r="AI972" s="258"/>
    </row>
    <row r="973" spans="1:35" ht="15" customHeight="1" x14ac:dyDescent="0.25">
      <c r="A973" s="47"/>
      <c r="B973" s="680"/>
      <c r="C973" s="47"/>
      <c r="D973" s="47"/>
      <c r="E973" s="47"/>
      <c r="F973" s="47"/>
      <c r="G973" s="47"/>
      <c r="H973" s="47"/>
      <c r="I973" s="414"/>
      <c r="J973" s="150"/>
      <c r="K973" s="150"/>
      <c r="L973" s="150"/>
      <c r="M973" s="150"/>
      <c r="N973" s="414"/>
      <c r="O973" s="150"/>
      <c r="P973" s="150"/>
      <c r="Q973" s="47"/>
      <c r="R973" s="150"/>
      <c r="T973" s="150"/>
      <c r="U973" s="685"/>
      <c r="V973" s="685"/>
      <c r="W973" s="150"/>
      <c r="X973" s="150"/>
      <c r="Y973" s="150"/>
      <c r="AA973" s="150"/>
      <c r="AB973" s="150"/>
      <c r="AC973" s="150"/>
      <c r="AD973" s="420"/>
      <c r="AF973" s="47"/>
      <c r="AG973" s="47"/>
      <c r="AI973" s="258"/>
    </row>
    <row r="974" spans="1:35" ht="15" customHeight="1" x14ac:dyDescent="0.25">
      <c r="A974" s="47"/>
      <c r="B974" s="680"/>
      <c r="C974" s="47"/>
      <c r="D974" s="47"/>
      <c r="E974" s="47"/>
      <c r="F974" s="47"/>
      <c r="G974" s="47"/>
      <c r="H974" s="47"/>
      <c r="I974" s="414"/>
      <c r="J974" s="150"/>
      <c r="K974" s="150"/>
      <c r="L974" s="150"/>
      <c r="M974" s="150"/>
      <c r="N974" s="414"/>
      <c r="O974" s="150"/>
      <c r="P974" s="150"/>
      <c r="Q974" s="47"/>
      <c r="R974" s="150"/>
      <c r="T974" s="150"/>
      <c r="U974" s="685"/>
      <c r="V974" s="685"/>
      <c r="W974" s="150"/>
      <c r="X974" s="150"/>
      <c r="Y974" s="150"/>
      <c r="AA974" s="150"/>
      <c r="AB974" s="150"/>
      <c r="AC974" s="150"/>
      <c r="AD974" s="420"/>
      <c r="AF974" s="47"/>
      <c r="AG974" s="47"/>
      <c r="AI974" s="258"/>
    </row>
    <row r="975" spans="1:35" ht="15" customHeight="1" x14ac:dyDescent="0.25">
      <c r="A975" s="47"/>
      <c r="B975" s="680"/>
      <c r="C975" s="47"/>
      <c r="D975" s="47"/>
      <c r="E975" s="47"/>
      <c r="F975" s="47"/>
      <c r="G975" s="47"/>
      <c r="H975" s="47"/>
      <c r="I975" s="414"/>
      <c r="J975" s="150"/>
      <c r="K975" s="150"/>
      <c r="L975" s="150"/>
      <c r="M975" s="150"/>
      <c r="N975" s="414"/>
      <c r="O975" s="150"/>
      <c r="P975" s="150"/>
      <c r="Q975" s="47"/>
      <c r="R975" s="150"/>
      <c r="T975" s="150"/>
      <c r="U975" s="685"/>
      <c r="V975" s="685"/>
      <c r="W975" s="150"/>
      <c r="X975" s="150"/>
      <c r="Y975" s="150"/>
      <c r="AA975" s="150"/>
      <c r="AB975" s="150"/>
      <c r="AC975" s="150"/>
      <c r="AD975" s="420"/>
      <c r="AF975" s="47"/>
      <c r="AG975" s="47"/>
      <c r="AI975" s="258"/>
    </row>
    <row r="976" spans="1:35" ht="15" customHeight="1" x14ac:dyDescent="0.25">
      <c r="A976" s="47"/>
      <c r="B976" s="680"/>
      <c r="C976" s="47"/>
      <c r="D976" s="47"/>
      <c r="E976" s="47"/>
      <c r="F976" s="47"/>
      <c r="G976" s="47"/>
      <c r="H976" s="47"/>
      <c r="I976" s="414"/>
      <c r="J976" s="150"/>
      <c r="K976" s="150"/>
      <c r="L976" s="150"/>
      <c r="M976" s="150"/>
      <c r="N976" s="414"/>
      <c r="O976" s="150"/>
      <c r="P976" s="150"/>
      <c r="Q976" s="47"/>
      <c r="R976" s="150"/>
      <c r="T976" s="150"/>
      <c r="U976" s="685"/>
      <c r="V976" s="685"/>
      <c r="W976" s="150"/>
      <c r="X976" s="150"/>
      <c r="Y976" s="150"/>
      <c r="AA976" s="150"/>
      <c r="AB976" s="150"/>
      <c r="AC976" s="150"/>
      <c r="AD976" s="420"/>
      <c r="AF976" s="47"/>
      <c r="AG976" s="47"/>
      <c r="AI976" s="258"/>
    </row>
    <row r="977" spans="1:35" ht="15" customHeight="1" x14ac:dyDescent="0.25">
      <c r="A977" s="47"/>
      <c r="B977" s="680"/>
      <c r="C977" s="47"/>
      <c r="D977" s="47"/>
      <c r="E977" s="47"/>
      <c r="F977" s="47"/>
      <c r="G977" s="47"/>
      <c r="H977" s="47"/>
      <c r="I977" s="414"/>
      <c r="J977" s="150"/>
      <c r="K977" s="150"/>
      <c r="L977" s="150"/>
      <c r="M977" s="150"/>
      <c r="N977" s="414"/>
      <c r="O977" s="150"/>
      <c r="P977" s="150"/>
      <c r="Q977" s="47"/>
      <c r="R977" s="150"/>
      <c r="T977" s="150"/>
      <c r="U977" s="685"/>
      <c r="V977" s="685"/>
      <c r="W977" s="150"/>
      <c r="X977" s="150"/>
      <c r="Y977" s="150"/>
      <c r="AA977" s="150"/>
      <c r="AB977" s="150"/>
      <c r="AC977" s="150"/>
      <c r="AD977" s="420"/>
      <c r="AF977" s="47"/>
      <c r="AG977" s="47"/>
      <c r="AI977" s="258"/>
    </row>
    <row r="978" spans="1:35" ht="15" customHeight="1" x14ac:dyDescent="0.25">
      <c r="A978" s="47"/>
      <c r="B978" s="680"/>
      <c r="C978" s="47"/>
      <c r="D978" s="47"/>
      <c r="E978" s="47"/>
      <c r="F978" s="47"/>
      <c r="G978" s="47"/>
      <c r="H978" s="47"/>
      <c r="I978" s="414"/>
      <c r="J978" s="150"/>
      <c r="K978" s="150"/>
      <c r="L978" s="150"/>
      <c r="M978" s="150"/>
      <c r="N978" s="414"/>
      <c r="O978" s="150"/>
      <c r="P978" s="150"/>
      <c r="Q978" s="47"/>
      <c r="R978" s="150"/>
      <c r="T978" s="150"/>
      <c r="U978" s="685"/>
      <c r="V978" s="685"/>
      <c r="W978" s="150"/>
      <c r="X978" s="150"/>
      <c r="Y978" s="150"/>
      <c r="AA978" s="150"/>
      <c r="AB978" s="150"/>
      <c r="AC978" s="150"/>
      <c r="AD978" s="420"/>
      <c r="AF978" s="47"/>
      <c r="AG978" s="47"/>
      <c r="AI978" s="258"/>
    </row>
    <row r="979" spans="1:35" ht="15" customHeight="1" x14ac:dyDescent="0.25">
      <c r="A979" s="47"/>
      <c r="B979" s="680"/>
      <c r="C979" s="47"/>
      <c r="D979" s="47"/>
      <c r="E979" s="47"/>
      <c r="F979" s="47"/>
      <c r="G979" s="47"/>
      <c r="H979" s="47"/>
      <c r="I979" s="414"/>
      <c r="J979" s="150"/>
      <c r="K979" s="150"/>
      <c r="L979" s="150"/>
      <c r="M979" s="150"/>
      <c r="N979" s="414"/>
      <c r="O979" s="150"/>
      <c r="P979" s="150"/>
      <c r="Q979" s="47"/>
      <c r="R979" s="150"/>
      <c r="T979" s="150"/>
      <c r="U979" s="685"/>
      <c r="V979" s="685"/>
      <c r="W979" s="150"/>
      <c r="X979" s="150"/>
      <c r="Y979" s="150"/>
      <c r="AA979" s="150"/>
      <c r="AB979" s="150"/>
      <c r="AC979" s="150"/>
      <c r="AD979" s="420"/>
      <c r="AF979" s="47"/>
      <c r="AG979" s="47"/>
      <c r="AI979" s="258"/>
    </row>
    <row r="980" spans="1:35" ht="15" customHeight="1" x14ac:dyDescent="0.25">
      <c r="A980" s="47"/>
      <c r="B980" s="680"/>
      <c r="C980" s="47"/>
      <c r="D980" s="47"/>
      <c r="E980" s="47"/>
      <c r="F980" s="47"/>
      <c r="G980" s="47"/>
      <c r="H980" s="47"/>
      <c r="I980" s="414"/>
      <c r="J980" s="150"/>
      <c r="K980" s="150"/>
      <c r="L980" s="150"/>
      <c r="M980" s="150"/>
      <c r="N980" s="414"/>
      <c r="O980" s="150"/>
      <c r="P980" s="150"/>
      <c r="Q980" s="47"/>
      <c r="R980" s="150"/>
      <c r="T980" s="150"/>
      <c r="U980" s="685"/>
      <c r="V980" s="685"/>
      <c r="W980" s="150"/>
      <c r="X980" s="150"/>
      <c r="Y980" s="150"/>
      <c r="AA980" s="150"/>
      <c r="AB980" s="150"/>
      <c r="AC980" s="150"/>
      <c r="AD980" s="420"/>
      <c r="AF980" s="47"/>
      <c r="AG980" s="47"/>
      <c r="AI980" s="258"/>
    </row>
    <row r="981" spans="1:35" ht="15" customHeight="1" x14ac:dyDescent="0.25">
      <c r="A981" s="47"/>
      <c r="B981" s="680"/>
      <c r="C981" s="47"/>
      <c r="D981" s="47"/>
      <c r="E981" s="47"/>
      <c r="F981" s="47"/>
      <c r="G981" s="47"/>
      <c r="H981" s="47"/>
      <c r="I981" s="414"/>
      <c r="J981" s="150"/>
      <c r="K981" s="150"/>
      <c r="L981" s="150"/>
      <c r="M981" s="150"/>
      <c r="N981" s="414"/>
      <c r="O981" s="150"/>
      <c r="P981" s="150"/>
      <c r="Q981" s="47"/>
      <c r="R981" s="150"/>
      <c r="T981" s="150"/>
      <c r="U981" s="685"/>
      <c r="V981" s="685"/>
      <c r="W981" s="150"/>
      <c r="X981" s="150"/>
      <c r="Y981" s="150"/>
      <c r="AA981" s="150"/>
      <c r="AB981" s="150"/>
      <c r="AC981" s="150"/>
      <c r="AD981" s="420"/>
      <c r="AF981" s="47"/>
      <c r="AG981" s="47"/>
      <c r="AI981" s="258"/>
    </row>
    <row r="982" spans="1:35" ht="15" customHeight="1" x14ac:dyDescent="0.25">
      <c r="A982" s="47"/>
      <c r="B982" s="680"/>
      <c r="C982" s="47"/>
      <c r="D982" s="47"/>
      <c r="E982" s="47"/>
      <c r="F982" s="47"/>
      <c r="G982" s="47"/>
      <c r="H982" s="47"/>
      <c r="I982" s="414"/>
      <c r="J982" s="150"/>
      <c r="K982" s="150"/>
      <c r="L982" s="150"/>
      <c r="M982" s="150"/>
      <c r="N982" s="414"/>
      <c r="O982" s="150"/>
      <c r="P982" s="150"/>
      <c r="Q982" s="47"/>
      <c r="R982" s="150"/>
      <c r="T982" s="150"/>
      <c r="U982" s="685"/>
      <c r="V982" s="685"/>
      <c r="W982" s="150"/>
      <c r="X982" s="150"/>
      <c r="Y982" s="150"/>
      <c r="AA982" s="150"/>
      <c r="AB982" s="150"/>
      <c r="AC982" s="150"/>
      <c r="AD982" s="420"/>
      <c r="AF982" s="47"/>
      <c r="AG982" s="47"/>
      <c r="AI982" s="258"/>
    </row>
    <row r="983" spans="1:35" ht="15" customHeight="1" x14ac:dyDescent="0.25">
      <c r="A983" s="47"/>
      <c r="B983" s="680"/>
      <c r="C983" s="47"/>
      <c r="D983" s="47"/>
      <c r="E983" s="47"/>
      <c r="F983" s="47"/>
      <c r="G983" s="47"/>
      <c r="H983" s="47"/>
      <c r="I983" s="414"/>
      <c r="J983" s="150"/>
      <c r="K983" s="150"/>
      <c r="L983" s="150"/>
      <c r="M983" s="150"/>
      <c r="N983" s="414"/>
      <c r="O983" s="150"/>
      <c r="P983" s="150"/>
      <c r="Q983" s="47"/>
      <c r="R983" s="150"/>
      <c r="T983" s="150"/>
      <c r="U983" s="685"/>
      <c r="V983" s="685"/>
      <c r="W983" s="150"/>
      <c r="X983" s="150"/>
      <c r="Y983" s="150"/>
      <c r="AA983" s="150"/>
      <c r="AB983" s="150"/>
      <c r="AC983" s="150"/>
      <c r="AD983" s="420"/>
      <c r="AF983" s="47"/>
      <c r="AG983" s="47"/>
      <c r="AI983" s="258"/>
    </row>
    <row r="984" spans="1:35" ht="15" customHeight="1" x14ac:dyDescent="0.25">
      <c r="A984" s="47"/>
      <c r="B984" s="680"/>
      <c r="C984" s="47"/>
      <c r="D984" s="47"/>
      <c r="E984" s="47"/>
      <c r="F984" s="47"/>
      <c r="G984" s="47"/>
      <c r="H984" s="47"/>
      <c r="I984" s="414"/>
      <c r="J984" s="150"/>
      <c r="K984" s="150"/>
      <c r="L984" s="150"/>
      <c r="M984" s="150"/>
      <c r="N984" s="414"/>
      <c r="O984" s="150"/>
      <c r="P984" s="150"/>
      <c r="Q984" s="47"/>
      <c r="R984" s="150"/>
      <c r="T984" s="150"/>
      <c r="U984" s="685"/>
      <c r="V984" s="685"/>
      <c r="W984" s="150"/>
      <c r="X984" s="150"/>
      <c r="Y984" s="150"/>
      <c r="AA984" s="150"/>
      <c r="AB984" s="150"/>
      <c r="AC984" s="150"/>
      <c r="AD984" s="420"/>
      <c r="AF984" s="47"/>
      <c r="AG984" s="47"/>
      <c r="AI984" s="258"/>
    </row>
    <row r="985" spans="1:35" ht="15" customHeight="1" x14ac:dyDescent="0.25">
      <c r="A985" s="47"/>
      <c r="B985" s="680"/>
      <c r="C985" s="47"/>
      <c r="D985" s="47"/>
      <c r="E985" s="47"/>
      <c r="F985" s="47"/>
      <c r="G985" s="47"/>
      <c r="H985" s="47"/>
      <c r="I985" s="414"/>
      <c r="J985" s="150"/>
      <c r="K985" s="150"/>
      <c r="L985" s="150"/>
      <c r="M985" s="150"/>
      <c r="N985" s="414"/>
      <c r="O985" s="150"/>
      <c r="P985" s="150"/>
      <c r="Q985" s="47"/>
      <c r="R985" s="150"/>
      <c r="T985" s="150"/>
      <c r="U985" s="685"/>
      <c r="V985" s="685"/>
      <c r="W985" s="150"/>
      <c r="X985" s="150"/>
      <c r="Y985" s="150"/>
      <c r="AA985" s="150"/>
      <c r="AB985" s="150"/>
      <c r="AC985" s="150"/>
      <c r="AD985" s="420"/>
      <c r="AF985" s="47"/>
      <c r="AG985" s="47"/>
      <c r="AI985" s="258"/>
    </row>
    <row r="986" spans="1:35" ht="15" customHeight="1" x14ac:dyDescent="0.25">
      <c r="A986" s="47"/>
      <c r="B986" s="680"/>
      <c r="C986" s="47"/>
      <c r="D986" s="47"/>
      <c r="E986" s="47"/>
      <c r="F986" s="47"/>
      <c r="G986" s="47"/>
      <c r="H986" s="47"/>
      <c r="I986" s="414"/>
      <c r="J986" s="150"/>
      <c r="K986" s="150"/>
      <c r="L986" s="150"/>
      <c r="M986" s="150"/>
      <c r="N986" s="414"/>
      <c r="O986" s="150"/>
      <c r="P986" s="150"/>
      <c r="Q986" s="47"/>
      <c r="R986" s="150"/>
      <c r="T986" s="150"/>
      <c r="U986" s="685"/>
      <c r="V986" s="685"/>
      <c r="W986" s="150"/>
      <c r="X986" s="150"/>
      <c r="Y986" s="150"/>
      <c r="AA986" s="150"/>
      <c r="AB986" s="150"/>
      <c r="AC986" s="150"/>
      <c r="AD986" s="420"/>
      <c r="AF986" s="47"/>
      <c r="AG986" s="47"/>
      <c r="AI986" s="258"/>
    </row>
    <row r="987" spans="1:35" ht="15" customHeight="1" x14ac:dyDescent="0.25">
      <c r="A987" s="47"/>
      <c r="B987" s="680"/>
      <c r="C987" s="47"/>
      <c r="D987" s="47"/>
      <c r="E987" s="47"/>
      <c r="F987" s="47"/>
      <c r="G987" s="47"/>
      <c r="H987" s="47"/>
      <c r="I987" s="414"/>
      <c r="J987" s="150"/>
      <c r="K987" s="150"/>
      <c r="L987" s="150"/>
      <c r="M987" s="150"/>
      <c r="N987" s="414"/>
      <c r="O987" s="150"/>
      <c r="P987" s="150"/>
      <c r="Q987" s="47"/>
      <c r="R987" s="150"/>
      <c r="T987" s="150"/>
      <c r="U987" s="685"/>
      <c r="V987" s="685"/>
      <c r="W987" s="150"/>
      <c r="X987" s="150"/>
      <c r="Y987" s="150"/>
      <c r="AA987" s="150"/>
      <c r="AB987" s="150"/>
      <c r="AC987" s="150"/>
      <c r="AD987" s="420"/>
      <c r="AF987" s="47"/>
      <c r="AG987" s="47"/>
      <c r="AI987" s="258"/>
    </row>
    <row r="988" spans="1:35" ht="15" customHeight="1" x14ac:dyDescent="0.25">
      <c r="A988" s="47"/>
      <c r="B988" s="680"/>
      <c r="C988" s="47"/>
      <c r="D988" s="47"/>
      <c r="E988" s="47"/>
      <c r="F988" s="47"/>
      <c r="G988" s="47"/>
      <c r="H988" s="47"/>
      <c r="I988" s="414"/>
      <c r="J988" s="150"/>
      <c r="K988" s="150"/>
      <c r="L988" s="150"/>
      <c r="M988" s="150"/>
      <c r="N988" s="414"/>
      <c r="O988" s="150"/>
      <c r="P988" s="150"/>
      <c r="Q988" s="47"/>
      <c r="R988" s="150"/>
      <c r="T988" s="150"/>
      <c r="U988" s="685"/>
      <c r="V988" s="685"/>
      <c r="W988" s="150"/>
      <c r="X988" s="150"/>
      <c r="Y988" s="150"/>
      <c r="AA988" s="150"/>
      <c r="AB988" s="150"/>
      <c r="AC988" s="150"/>
      <c r="AD988" s="420"/>
      <c r="AF988" s="47"/>
      <c r="AG988" s="47"/>
      <c r="AI988" s="258"/>
    </row>
    <row r="989" spans="1:35" ht="15" customHeight="1" x14ac:dyDescent="0.25">
      <c r="A989" s="47"/>
      <c r="B989" s="680"/>
      <c r="C989" s="47"/>
      <c r="D989" s="47"/>
      <c r="E989" s="47"/>
      <c r="F989" s="47"/>
      <c r="G989" s="47"/>
      <c r="H989" s="47"/>
      <c r="I989" s="414"/>
      <c r="J989" s="150"/>
      <c r="K989" s="150"/>
      <c r="L989" s="150"/>
      <c r="M989" s="150"/>
      <c r="N989" s="414"/>
      <c r="O989" s="150"/>
      <c r="P989" s="150"/>
      <c r="Q989" s="47"/>
      <c r="R989" s="150"/>
      <c r="T989" s="150"/>
      <c r="U989" s="685"/>
      <c r="V989" s="685"/>
      <c r="W989" s="150"/>
      <c r="X989" s="150"/>
      <c r="Y989" s="150"/>
      <c r="AA989" s="150"/>
      <c r="AB989" s="150"/>
      <c r="AC989" s="150"/>
      <c r="AD989" s="420"/>
      <c r="AF989" s="47"/>
      <c r="AG989" s="47"/>
      <c r="AI989" s="258"/>
    </row>
    <row r="990" spans="1:35" ht="15" customHeight="1" x14ac:dyDescent="0.25">
      <c r="A990" s="47"/>
      <c r="B990" s="680"/>
      <c r="C990" s="47"/>
      <c r="D990" s="47"/>
      <c r="E990" s="47"/>
      <c r="F990" s="47"/>
      <c r="G990" s="47"/>
      <c r="H990" s="47"/>
      <c r="I990" s="414"/>
      <c r="J990" s="150"/>
      <c r="K990" s="150"/>
      <c r="L990" s="150"/>
      <c r="M990" s="150"/>
      <c r="N990" s="414"/>
      <c r="O990" s="150"/>
      <c r="P990" s="150"/>
      <c r="Q990" s="47"/>
      <c r="R990" s="150"/>
      <c r="T990" s="150"/>
      <c r="U990" s="685"/>
      <c r="V990" s="685"/>
      <c r="W990" s="150"/>
      <c r="X990" s="150"/>
      <c r="Y990" s="150"/>
      <c r="AA990" s="150"/>
      <c r="AB990" s="150"/>
      <c r="AC990" s="150"/>
      <c r="AD990" s="420"/>
      <c r="AF990" s="47"/>
      <c r="AG990" s="47"/>
      <c r="AI990" s="258"/>
    </row>
    <row r="991" spans="1:35" ht="15" customHeight="1" x14ac:dyDescent="0.25">
      <c r="A991" s="47"/>
      <c r="B991" s="680"/>
      <c r="C991" s="47"/>
      <c r="D991" s="47"/>
      <c r="E991" s="47"/>
      <c r="F991" s="47"/>
      <c r="G991" s="47"/>
      <c r="H991" s="47"/>
      <c r="I991" s="414"/>
      <c r="J991" s="150"/>
      <c r="K991" s="150"/>
      <c r="L991" s="150"/>
      <c r="M991" s="150"/>
      <c r="N991" s="414"/>
      <c r="O991" s="150"/>
      <c r="P991" s="150"/>
      <c r="Q991" s="47"/>
      <c r="R991" s="150"/>
      <c r="T991" s="150"/>
      <c r="U991" s="685"/>
      <c r="V991" s="685"/>
      <c r="W991" s="150"/>
      <c r="X991" s="150"/>
      <c r="Y991" s="150"/>
      <c r="AA991" s="150"/>
      <c r="AB991" s="150"/>
      <c r="AC991" s="150"/>
      <c r="AD991" s="420"/>
      <c r="AF991" s="47"/>
      <c r="AG991" s="47"/>
      <c r="AI991" s="258"/>
    </row>
    <row r="992" spans="1:35" ht="15" customHeight="1" x14ac:dyDescent="0.25">
      <c r="A992" s="47"/>
      <c r="B992" s="680"/>
      <c r="C992" s="47"/>
      <c r="D992" s="47"/>
      <c r="E992" s="47"/>
      <c r="F992" s="47"/>
      <c r="G992" s="47"/>
      <c r="H992" s="47"/>
      <c r="I992" s="414"/>
      <c r="J992" s="150"/>
      <c r="K992" s="150"/>
      <c r="L992" s="150"/>
      <c r="M992" s="150"/>
      <c r="N992" s="414"/>
      <c r="O992" s="150"/>
      <c r="P992" s="150"/>
      <c r="Q992" s="47"/>
      <c r="R992" s="150"/>
      <c r="T992" s="150"/>
      <c r="U992" s="685"/>
      <c r="V992" s="685"/>
      <c r="W992" s="150"/>
      <c r="X992" s="150"/>
      <c r="Y992" s="150"/>
      <c r="AA992" s="150"/>
      <c r="AB992" s="150"/>
      <c r="AC992" s="150"/>
      <c r="AD992" s="420"/>
      <c r="AF992" s="47"/>
      <c r="AG992" s="47"/>
      <c r="AI992" s="258"/>
    </row>
    <row r="993" spans="1:35" ht="15" customHeight="1" x14ac:dyDescent="0.25">
      <c r="A993" s="47"/>
      <c r="B993" s="680"/>
      <c r="C993" s="47"/>
      <c r="D993" s="47"/>
      <c r="E993" s="47"/>
      <c r="F993" s="47"/>
      <c r="G993" s="47"/>
      <c r="H993" s="47"/>
      <c r="I993" s="414"/>
      <c r="J993" s="150"/>
      <c r="K993" s="150"/>
      <c r="L993" s="150"/>
      <c r="M993" s="150"/>
      <c r="N993" s="414"/>
      <c r="O993" s="150"/>
      <c r="P993" s="150"/>
      <c r="Q993" s="47"/>
      <c r="R993" s="150"/>
      <c r="T993" s="150"/>
      <c r="U993" s="685"/>
      <c r="V993" s="685"/>
      <c r="W993" s="150"/>
      <c r="X993" s="150"/>
      <c r="Y993" s="150"/>
      <c r="AA993" s="150"/>
      <c r="AB993" s="150"/>
      <c r="AC993" s="150"/>
      <c r="AD993" s="420"/>
      <c r="AF993" s="47"/>
      <c r="AG993" s="47"/>
      <c r="AI993" s="258"/>
    </row>
    <row r="994" spans="1:35" ht="15" customHeight="1" x14ac:dyDescent="0.25">
      <c r="A994" s="47"/>
      <c r="B994" s="680"/>
      <c r="C994" s="47"/>
      <c r="D994" s="47"/>
      <c r="E994" s="47"/>
      <c r="F994" s="47"/>
      <c r="G994" s="47"/>
      <c r="H994" s="47"/>
      <c r="I994" s="414"/>
      <c r="J994" s="150"/>
      <c r="K994" s="150"/>
      <c r="L994" s="150"/>
      <c r="M994" s="150"/>
      <c r="N994" s="414"/>
      <c r="O994" s="150"/>
      <c r="P994" s="150"/>
      <c r="Q994" s="47"/>
      <c r="R994" s="150"/>
      <c r="T994" s="150"/>
      <c r="U994" s="685"/>
      <c r="V994" s="685"/>
      <c r="W994" s="150"/>
      <c r="X994" s="150"/>
      <c r="Y994" s="150"/>
      <c r="AA994" s="150"/>
      <c r="AB994" s="150"/>
      <c r="AC994" s="150"/>
      <c r="AD994" s="420"/>
      <c r="AF994" s="47"/>
      <c r="AG994" s="47"/>
      <c r="AI994" s="258"/>
    </row>
    <row r="995" spans="1:35" ht="15" customHeight="1" x14ac:dyDescent="0.25">
      <c r="A995" s="47"/>
      <c r="B995" s="680"/>
      <c r="C995" s="47"/>
      <c r="D995" s="47"/>
      <c r="E995" s="47"/>
      <c r="F995" s="47"/>
      <c r="G995" s="47"/>
      <c r="H995" s="47"/>
      <c r="I995" s="414"/>
      <c r="J995" s="150"/>
      <c r="K995" s="150"/>
      <c r="L995" s="150"/>
      <c r="M995" s="150"/>
      <c r="N995" s="414"/>
      <c r="O995" s="150"/>
      <c r="P995" s="150"/>
      <c r="Q995" s="47"/>
      <c r="R995" s="150"/>
      <c r="T995" s="150"/>
      <c r="U995" s="685"/>
      <c r="V995" s="685"/>
      <c r="W995" s="150"/>
      <c r="X995" s="150"/>
      <c r="Y995" s="150"/>
      <c r="AA995" s="150"/>
      <c r="AB995" s="150"/>
      <c r="AC995" s="150"/>
      <c r="AD995" s="420"/>
      <c r="AF995" s="47"/>
      <c r="AG995" s="47"/>
    </row>
    <row r="996" spans="1:35" ht="15" customHeight="1" x14ac:dyDescent="0.25">
      <c r="A996" s="47"/>
      <c r="B996" s="680"/>
      <c r="C996" s="47"/>
      <c r="D996" s="47"/>
      <c r="E996" s="47"/>
      <c r="F996" s="47"/>
      <c r="G996" s="47"/>
      <c r="H996" s="47"/>
      <c r="I996" s="414"/>
      <c r="J996" s="150"/>
      <c r="K996" s="150"/>
      <c r="L996" s="150"/>
      <c r="M996" s="150"/>
      <c r="N996" s="414"/>
      <c r="O996" s="150"/>
      <c r="P996" s="150"/>
      <c r="Q996" s="47"/>
      <c r="R996" s="150"/>
      <c r="T996" s="150"/>
      <c r="U996" s="685"/>
      <c r="V996" s="685"/>
      <c r="W996" s="150"/>
      <c r="X996" s="150"/>
      <c r="Y996" s="150"/>
      <c r="AA996" s="150"/>
      <c r="AB996" s="150"/>
      <c r="AC996" s="150"/>
      <c r="AD996" s="420"/>
      <c r="AF996" s="47"/>
      <c r="AG996" s="47"/>
    </row>
    <row r="997" spans="1:35" ht="15" customHeight="1" x14ac:dyDescent="0.25">
      <c r="A997" s="47"/>
      <c r="B997" s="680"/>
      <c r="C997" s="47"/>
      <c r="D997" s="47"/>
      <c r="E997" s="47"/>
      <c r="F997" s="47"/>
      <c r="G997" s="47"/>
      <c r="H997" s="47"/>
      <c r="I997" s="414"/>
      <c r="J997" s="150"/>
      <c r="K997" s="150"/>
      <c r="L997" s="150"/>
      <c r="M997" s="150"/>
      <c r="N997" s="414"/>
      <c r="O997" s="150"/>
      <c r="P997" s="150"/>
      <c r="Q997" s="47"/>
      <c r="R997" s="150"/>
      <c r="T997" s="150"/>
      <c r="U997" s="685"/>
      <c r="V997" s="685"/>
      <c r="W997" s="150"/>
      <c r="X997" s="150"/>
      <c r="Y997" s="150"/>
      <c r="AA997" s="150"/>
      <c r="AB997" s="150"/>
      <c r="AC997" s="150"/>
      <c r="AD997" s="420"/>
      <c r="AF997" s="47"/>
      <c r="AG997" s="47"/>
    </row>
    <row r="998" spans="1:35" ht="15" customHeight="1" x14ac:dyDescent="0.25">
      <c r="A998" s="47"/>
      <c r="B998" s="680"/>
      <c r="C998" s="47"/>
      <c r="D998" s="47"/>
      <c r="E998" s="47"/>
      <c r="F998" s="47"/>
      <c r="G998" s="47"/>
      <c r="H998" s="47"/>
      <c r="I998" s="414"/>
      <c r="J998" s="150"/>
      <c r="K998" s="150"/>
      <c r="L998" s="150"/>
      <c r="M998" s="150"/>
      <c r="N998" s="414"/>
      <c r="O998" s="150"/>
      <c r="P998" s="150"/>
      <c r="Q998" s="47"/>
      <c r="R998" s="150"/>
      <c r="T998" s="150"/>
      <c r="U998" s="685"/>
      <c r="V998" s="685"/>
      <c r="W998" s="150"/>
      <c r="X998" s="150"/>
      <c r="Y998" s="150"/>
      <c r="AA998" s="150"/>
      <c r="AB998" s="150"/>
      <c r="AC998" s="150"/>
      <c r="AD998" s="420"/>
      <c r="AF998" s="47"/>
      <c r="AG998" s="47"/>
    </row>
    <row r="999" spans="1:35" ht="15" customHeight="1" x14ac:dyDescent="0.25">
      <c r="A999" s="47"/>
      <c r="B999" s="680"/>
      <c r="C999" s="47"/>
      <c r="D999" s="47"/>
      <c r="E999" s="47"/>
      <c r="F999" s="47"/>
      <c r="G999" s="47"/>
      <c r="H999" s="47"/>
      <c r="I999" s="414"/>
      <c r="J999" s="150"/>
      <c r="K999" s="150"/>
      <c r="L999" s="150"/>
      <c r="M999" s="150"/>
      <c r="N999" s="414"/>
      <c r="O999" s="150"/>
      <c r="P999" s="150"/>
      <c r="Q999" s="47"/>
      <c r="R999" s="150"/>
      <c r="T999" s="150"/>
      <c r="U999" s="685"/>
      <c r="V999" s="685"/>
      <c r="W999" s="150"/>
      <c r="X999" s="150"/>
      <c r="Y999" s="150"/>
      <c r="AA999" s="150"/>
      <c r="AB999" s="150"/>
      <c r="AC999" s="150"/>
      <c r="AD999" s="420"/>
      <c r="AF999" s="47"/>
      <c r="AG999" s="47"/>
    </row>
    <row r="1000" spans="1:35" ht="15" customHeight="1" x14ac:dyDescent="0.25">
      <c r="A1000" s="47"/>
      <c r="B1000" s="680"/>
      <c r="C1000" s="47"/>
      <c r="D1000" s="47"/>
      <c r="E1000" s="47"/>
      <c r="F1000" s="47"/>
      <c r="G1000" s="47"/>
      <c r="H1000" s="47"/>
      <c r="I1000" s="414"/>
      <c r="J1000" s="150"/>
      <c r="K1000" s="150"/>
      <c r="L1000" s="150"/>
      <c r="M1000" s="150"/>
      <c r="N1000" s="414"/>
      <c r="O1000" s="150"/>
      <c r="P1000" s="150"/>
      <c r="Q1000" s="47"/>
      <c r="R1000" s="150"/>
      <c r="T1000" s="150"/>
      <c r="U1000" s="685"/>
      <c r="V1000" s="685"/>
      <c r="W1000" s="150"/>
      <c r="X1000" s="150"/>
      <c r="Y1000" s="150"/>
      <c r="AA1000" s="150"/>
      <c r="AB1000" s="150"/>
      <c r="AC1000" s="150"/>
      <c r="AD1000" s="420"/>
      <c r="AF1000" s="47"/>
      <c r="AG1000" s="47"/>
    </row>
    <row r="1001" spans="1:35" ht="15" customHeight="1" x14ac:dyDescent="0.25">
      <c r="A1001" s="47"/>
      <c r="B1001" s="680"/>
      <c r="C1001" s="47"/>
      <c r="D1001" s="47"/>
      <c r="E1001" s="47"/>
      <c r="F1001" s="47"/>
      <c r="G1001" s="47"/>
      <c r="H1001" s="47"/>
      <c r="I1001" s="414"/>
      <c r="J1001" s="150"/>
      <c r="K1001" s="150"/>
      <c r="L1001" s="150"/>
      <c r="M1001" s="150"/>
      <c r="N1001" s="414"/>
      <c r="O1001" s="150"/>
      <c r="P1001" s="150"/>
      <c r="Q1001" s="47"/>
      <c r="R1001" s="150"/>
      <c r="T1001" s="150"/>
      <c r="U1001" s="685"/>
      <c r="V1001" s="685"/>
      <c r="W1001" s="150"/>
      <c r="X1001" s="150"/>
      <c r="Y1001" s="150"/>
      <c r="AA1001" s="150"/>
      <c r="AB1001" s="150"/>
      <c r="AC1001" s="150"/>
      <c r="AD1001" s="420"/>
      <c r="AF1001" s="47"/>
      <c r="AG1001" s="47"/>
    </row>
    <row r="1002" spans="1:35" ht="15" customHeight="1" x14ac:dyDescent="0.25">
      <c r="A1002" s="47"/>
      <c r="B1002" s="680"/>
      <c r="C1002" s="47"/>
      <c r="D1002" s="47"/>
      <c r="E1002" s="47"/>
      <c r="F1002" s="47"/>
      <c r="G1002" s="47"/>
      <c r="H1002" s="47"/>
      <c r="I1002" s="414"/>
      <c r="J1002" s="150"/>
      <c r="K1002" s="150"/>
      <c r="L1002" s="150"/>
      <c r="M1002" s="150"/>
      <c r="N1002" s="414"/>
      <c r="O1002" s="150"/>
      <c r="P1002" s="150"/>
      <c r="Q1002" s="47"/>
      <c r="R1002" s="150"/>
      <c r="T1002" s="150"/>
      <c r="U1002" s="685"/>
      <c r="V1002" s="685"/>
      <c r="W1002" s="150"/>
      <c r="X1002" s="150"/>
      <c r="Y1002" s="150"/>
      <c r="AA1002" s="150"/>
      <c r="AB1002" s="150"/>
      <c r="AC1002" s="150"/>
      <c r="AD1002" s="420"/>
      <c r="AF1002" s="47"/>
      <c r="AG1002" s="47"/>
    </row>
    <row r="1003" spans="1:35" ht="15" customHeight="1" x14ac:dyDescent="0.25">
      <c r="A1003" s="47"/>
      <c r="B1003" s="680"/>
      <c r="C1003" s="47"/>
      <c r="D1003" s="47"/>
      <c r="E1003" s="47"/>
      <c r="F1003" s="47"/>
      <c r="G1003" s="47"/>
      <c r="H1003" s="47"/>
      <c r="I1003" s="414"/>
      <c r="J1003" s="150"/>
      <c r="K1003" s="150"/>
      <c r="L1003" s="150"/>
      <c r="M1003" s="150"/>
      <c r="N1003" s="414"/>
      <c r="O1003" s="150"/>
      <c r="P1003" s="150"/>
      <c r="Q1003" s="47"/>
      <c r="R1003" s="150"/>
      <c r="T1003" s="150"/>
      <c r="U1003" s="685"/>
      <c r="V1003" s="685"/>
      <c r="W1003" s="150"/>
      <c r="X1003" s="150"/>
      <c r="Y1003" s="150"/>
      <c r="AA1003" s="150"/>
      <c r="AB1003" s="150"/>
      <c r="AC1003" s="150"/>
      <c r="AD1003" s="420"/>
      <c r="AF1003" s="47"/>
      <c r="AG1003" s="47"/>
    </row>
    <row r="1004" spans="1:35" ht="15" customHeight="1" x14ac:dyDescent="0.25">
      <c r="A1004" s="47"/>
      <c r="B1004" s="680"/>
      <c r="C1004" s="47"/>
      <c r="D1004" s="47"/>
      <c r="E1004" s="47"/>
      <c r="F1004" s="47"/>
      <c r="G1004" s="47"/>
      <c r="H1004" s="47"/>
      <c r="I1004" s="414"/>
      <c r="J1004" s="150"/>
      <c r="K1004" s="150"/>
      <c r="L1004" s="150"/>
      <c r="M1004" s="150"/>
      <c r="N1004" s="414"/>
      <c r="O1004" s="150"/>
      <c r="P1004" s="150"/>
      <c r="Q1004" s="47"/>
      <c r="R1004" s="150"/>
      <c r="T1004" s="150"/>
      <c r="U1004" s="685"/>
      <c r="V1004" s="685"/>
      <c r="W1004" s="150"/>
      <c r="X1004" s="150"/>
      <c r="Y1004" s="150"/>
      <c r="AA1004" s="150"/>
      <c r="AB1004" s="150"/>
      <c r="AC1004" s="150"/>
      <c r="AD1004" s="420"/>
      <c r="AF1004" s="47"/>
      <c r="AG1004" s="47"/>
    </row>
    <row r="1005" spans="1:35" ht="15" customHeight="1" x14ac:dyDescent="0.25">
      <c r="A1005" s="47"/>
      <c r="B1005" s="680"/>
      <c r="C1005" s="47"/>
      <c r="D1005" s="47"/>
      <c r="E1005" s="47"/>
      <c r="F1005" s="47"/>
      <c r="G1005" s="47"/>
      <c r="H1005" s="47"/>
      <c r="I1005" s="414"/>
      <c r="J1005" s="150"/>
      <c r="K1005" s="150"/>
      <c r="L1005" s="150"/>
      <c r="M1005" s="150"/>
      <c r="N1005" s="414"/>
      <c r="O1005" s="150"/>
      <c r="P1005" s="150"/>
      <c r="Q1005" s="47"/>
      <c r="R1005" s="150"/>
      <c r="T1005" s="150"/>
      <c r="U1005" s="685"/>
      <c r="V1005" s="685"/>
      <c r="W1005" s="150"/>
      <c r="X1005" s="150"/>
      <c r="Y1005" s="150"/>
      <c r="AA1005" s="150"/>
      <c r="AB1005" s="150"/>
      <c r="AC1005" s="150"/>
      <c r="AD1005" s="420"/>
      <c r="AF1005" s="47"/>
      <c r="AG1005" s="47"/>
    </row>
    <row r="1006" spans="1:35" ht="15" customHeight="1" x14ac:dyDescent="0.25">
      <c r="A1006" s="47"/>
      <c r="B1006" s="680"/>
      <c r="C1006" s="47"/>
      <c r="D1006" s="47"/>
      <c r="E1006" s="47"/>
      <c r="F1006" s="47"/>
      <c r="G1006" s="47"/>
      <c r="H1006" s="47"/>
      <c r="I1006" s="414"/>
      <c r="J1006" s="150"/>
      <c r="K1006" s="150"/>
      <c r="L1006" s="150"/>
      <c r="M1006" s="150"/>
      <c r="N1006" s="414"/>
      <c r="O1006" s="150"/>
      <c r="P1006" s="150"/>
      <c r="Q1006" s="47"/>
      <c r="R1006" s="150"/>
      <c r="T1006" s="150"/>
      <c r="U1006" s="685"/>
      <c r="V1006" s="685"/>
      <c r="W1006" s="150"/>
      <c r="X1006" s="150"/>
      <c r="Y1006" s="150"/>
      <c r="AA1006" s="150"/>
      <c r="AB1006" s="150"/>
      <c r="AC1006" s="150"/>
      <c r="AD1006" s="420"/>
      <c r="AF1006" s="47"/>
      <c r="AG1006" s="47"/>
    </row>
    <row r="1007" spans="1:35" ht="15" customHeight="1" x14ac:dyDescent="0.25">
      <c r="A1007" s="47"/>
      <c r="B1007" s="680"/>
      <c r="C1007" s="47"/>
      <c r="D1007" s="47"/>
      <c r="E1007" s="47"/>
      <c r="F1007" s="47"/>
      <c r="G1007" s="47"/>
      <c r="H1007" s="47"/>
      <c r="I1007" s="414"/>
      <c r="J1007" s="150"/>
      <c r="K1007" s="150"/>
      <c r="L1007" s="150"/>
      <c r="M1007" s="150"/>
      <c r="N1007" s="414"/>
      <c r="O1007" s="150"/>
      <c r="P1007" s="150"/>
      <c r="Q1007" s="47"/>
      <c r="R1007" s="150"/>
      <c r="T1007" s="150"/>
      <c r="U1007" s="685"/>
      <c r="V1007" s="685"/>
      <c r="W1007" s="150"/>
      <c r="X1007" s="150"/>
      <c r="Y1007" s="150"/>
      <c r="AA1007" s="150"/>
      <c r="AB1007" s="150"/>
      <c r="AC1007" s="150"/>
      <c r="AD1007" s="420"/>
      <c r="AF1007" s="47"/>
      <c r="AG1007" s="47"/>
    </row>
    <row r="1008" spans="1:35" ht="15" customHeight="1" x14ac:dyDescent="0.25">
      <c r="A1008" s="47"/>
      <c r="B1008" s="680"/>
      <c r="C1008" s="47"/>
      <c r="D1008" s="47"/>
      <c r="E1008" s="47"/>
      <c r="F1008" s="47"/>
      <c r="G1008" s="47"/>
      <c r="H1008" s="47"/>
      <c r="I1008" s="414"/>
      <c r="J1008" s="150"/>
      <c r="K1008" s="150"/>
      <c r="L1008" s="150"/>
      <c r="M1008" s="150"/>
      <c r="N1008" s="414"/>
      <c r="O1008" s="150"/>
      <c r="P1008" s="150"/>
      <c r="Q1008" s="47"/>
      <c r="R1008" s="150"/>
      <c r="T1008" s="150"/>
      <c r="U1008" s="685"/>
      <c r="V1008" s="685"/>
      <c r="W1008" s="150"/>
      <c r="X1008" s="150"/>
      <c r="Y1008" s="150"/>
      <c r="AA1008" s="150"/>
      <c r="AB1008" s="150"/>
      <c r="AC1008" s="150"/>
      <c r="AD1008" s="420"/>
      <c r="AF1008" s="47"/>
      <c r="AG1008" s="47"/>
    </row>
    <row r="1009" spans="1:33" ht="15" customHeight="1" x14ac:dyDescent="0.25">
      <c r="A1009" s="47"/>
      <c r="B1009" s="680"/>
      <c r="C1009" s="47"/>
      <c r="D1009" s="47"/>
      <c r="E1009" s="47"/>
      <c r="F1009" s="47"/>
      <c r="G1009" s="47"/>
      <c r="H1009" s="47"/>
      <c r="I1009" s="414"/>
      <c r="J1009" s="150"/>
      <c r="K1009" s="150"/>
      <c r="L1009" s="150"/>
      <c r="M1009" s="150"/>
      <c r="N1009" s="414"/>
      <c r="O1009" s="150"/>
      <c r="P1009" s="150"/>
      <c r="Q1009" s="47"/>
      <c r="R1009" s="150"/>
      <c r="T1009" s="150"/>
      <c r="U1009" s="685"/>
      <c r="V1009" s="685"/>
      <c r="W1009" s="150"/>
      <c r="X1009" s="150"/>
      <c r="Y1009" s="150"/>
      <c r="AA1009" s="150"/>
      <c r="AB1009" s="150"/>
      <c r="AC1009" s="150"/>
      <c r="AD1009" s="420"/>
      <c r="AF1009" s="47"/>
      <c r="AG1009" s="47"/>
    </row>
    <row r="1010" spans="1:33" ht="15" customHeight="1" x14ac:dyDescent="0.25">
      <c r="A1010" s="47"/>
      <c r="B1010" s="680"/>
      <c r="C1010" s="47"/>
      <c r="D1010" s="47"/>
      <c r="E1010" s="47"/>
      <c r="F1010" s="47"/>
      <c r="G1010" s="47"/>
      <c r="H1010" s="47"/>
      <c r="I1010" s="414"/>
      <c r="J1010" s="150"/>
      <c r="K1010" s="150"/>
      <c r="L1010" s="150"/>
      <c r="M1010" s="150"/>
      <c r="N1010" s="414"/>
      <c r="O1010" s="150"/>
      <c r="P1010" s="150"/>
      <c r="Q1010" s="47"/>
      <c r="R1010" s="150"/>
      <c r="T1010" s="150"/>
      <c r="U1010" s="685"/>
      <c r="V1010" s="685"/>
      <c r="W1010" s="150"/>
      <c r="X1010" s="150"/>
      <c r="Y1010" s="150"/>
      <c r="AA1010" s="150"/>
      <c r="AB1010" s="150"/>
      <c r="AC1010" s="150"/>
      <c r="AD1010" s="420"/>
      <c r="AF1010" s="47"/>
      <c r="AG1010" s="47"/>
    </row>
    <row r="1011" spans="1:33" ht="15" customHeight="1" x14ac:dyDescent="0.25">
      <c r="A1011" s="47"/>
      <c r="B1011" s="680"/>
      <c r="C1011" s="47"/>
      <c r="D1011" s="47"/>
      <c r="E1011" s="47"/>
      <c r="F1011" s="47"/>
      <c r="G1011" s="47"/>
      <c r="H1011" s="47"/>
      <c r="I1011" s="414"/>
      <c r="J1011" s="150"/>
      <c r="K1011" s="150"/>
      <c r="L1011" s="150"/>
      <c r="M1011" s="150"/>
      <c r="N1011" s="414"/>
      <c r="O1011" s="150"/>
      <c r="P1011" s="150"/>
      <c r="Q1011" s="47"/>
      <c r="R1011" s="150"/>
      <c r="T1011" s="150"/>
      <c r="U1011" s="685"/>
      <c r="V1011" s="685"/>
      <c r="W1011" s="150"/>
      <c r="X1011" s="150"/>
      <c r="Y1011" s="150"/>
      <c r="AA1011" s="150"/>
      <c r="AB1011" s="150"/>
      <c r="AC1011" s="150"/>
      <c r="AD1011" s="420"/>
      <c r="AF1011" s="47"/>
      <c r="AG1011" s="47"/>
    </row>
    <row r="1012" spans="1:33" ht="15" customHeight="1" x14ac:dyDescent="0.25">
      <c r="A1012" s="47"/>
      <c r="B1012" s="680"/>
      <c r="C1012" s="47"/>
      <c r="D1012" s="47"/>
      <c r="E1012" s="47"/>
      <c r="F1012" s="47"/>
      <c r="G1012" s="47"/>
      <c r="H1012" s="47"/>
      <c r="I1012" s="414"/>
      <c r="J1012" s="150"/>
      <c r="K1012" s="150"/>
      <c r="L1012" s="150"/>
      <c r="M1012" s="150"/>
      <c r="N1012" s="414"/>
      <c r="O1012" s="150"/>
      <c r="P1012" s="150"/>
      <c r="Q1012" s="47"/>
      <c r="R1012" s="150"/>
      <c r="T1012" s="150"/>
      <c r="U1012" s="685"/>
      <c r="V1012" s="685"/>
      <c r="W1012" s="150"/>
      <c r="X1012" s="150"/>
      <c r="Y1012" s="150"/>
      <c r="AA1012" s="150"/>
      <c r="AB1012" s="150"/>
      <c r="AC1012" s="150"/>
      <c r="AD1012" s="420"/>
      <c r="AF1012" s="47"/>
      <c r="AG1012" s="47"/>
    </row>
    <row r="1013" spans="1:33" ht="15" customHeight="1" x14ac:dyDescent="0.25">
      <c r="A1013" s="47"/>
      <c r="B1013" s="680"/>
      <c r="C1013" s="47"/>
      <c r="D1013" s="47"/>
      <c r="E1013" s="47"/>
      <c r="F1013" s="47"/>
      <c r="G1013" s="47"/>
      <c r="H1013" s="47"/>
      <c r="I1013" s="414"/>
      <c r="J1013" s="150"/>
      <c r="K1013" s="150"/>
      <c r="L1013" s="150"/>
      <c r="M1013" s="150"/>
      <c r="N1013" s="414"/>
      <c r="O1013" s="150"/>
      <c r="P1013" s="150"/>
      <c r="Q1013" s="47"/>
      <c r="R1013" s="150"/>
      <c r="T1013" s="150"/>
      <c r="U1013" s="685"/>
      <c r="V1013" s="685"/>
      <c r="W1013" s="150"/>
      <c r="X1013" s="150"/>
      <c r="Y1013" s="150"/>
      <c r="AA1013" s="150"/>
      <c r="AB1013" s="150"/>
      <c r="AC1013" s="150"/>
      <c r="AD1013" s="420"/>
      <c r="AF1013" s="47"/>
      <c r="AG1013" s="47"/>
    </row>
    <row r="1014" spans="1:33" ht="15" customHeight="1" x14ac:dyDescent="0.25">
      <c r="A1014" s="47"/>
      <c r="B1014" s="680"/>
      <c r="C1014" s="47"/>
      <c r="D1014" s="47"/>
      <c r="E1014" s="47"/>
      <c r="F1014" s="47"/>
      <c r="G1014" s="47"/>
      <c r="H1014" s="47"/>
      <c r="I1014" s="414"/>
      <c r="J1014" s="150"/>
      <c r="K1014" s="150"/>
      <c r="L1014" s="150"/>
      <c r="M1014" s="150"/>
      <c r="N1014" s="414"/>
      <c r="O1014" s="150"/>
      <c r="P1014" s="150"/>
      <c r="Q1014" s="47"/>
      <c r="R1014" s="150"/>
      <c r="T1014" s="150"/>
      <c r="U1014" s="685"/>
      <c r="V1014" s="685"/>
      <c r="W1014" s="150"/>
      <c r="X1014" s="150"/>
      <c r="Y1014" s="150"/>
      <c r="AA1014" s="150"/>
      <c r="AB1014" s="150"/>
      <c r="AC1014" s="150"/>
      <c r="AD1014" s="420"/>
      <c r="AF1014" s="47"/>
      <c r="AG1014" s="47"/>
    </row>
    <row r="1015" spans="1:33" ht="15" customHeight="1" x14ac:dyDescent="0.25">
      <c r="A1015" s="47"/>
      <c r="B1015" s="680"/>
      <c r="C1015" s="47"/>
      <c r="D1015" s="47"/>
      <c r="E1015" s="47"/>
      <c r="F1015" s="47"/>
      <c r="G1015" s="47"/>
      <c r="H1015" s="47"/>
      <c r="I1015" s="414"/>
      <c r="J1015" s="150"/>
      <c r="K1015" s="150"/>
      <c r="L1015" s="150"/>
      <c r="M1015" s="150"/>
      <c r="N1015" s="414"/>
      <c r="O1015" s="150"/>
      <c r="P1015" s="150"/>
      <c r="Q1015" s="47"/>
      <c r="R1015" s="150"/>
      <c r="T1015" s="150"/>
      <c r="U1015" s="685"/>
      <c r="V1015" s="685"/>
      <c r="W1015" s="150"/>
      <c r="X1015" s="150"/>
      <c r="Y1015" s="150"/>
      <c r="AA1015" s="150"/>
      <c r="AB1015" s="150"/>
      <c r="AC1015" s="150"/>
      <c r="AD1015" s="420"/>
      <c r="AF1015" s="47"/>
      <c r="AG1015" s="47"/>
    </row>
    <row r="1016" spans="1:33" ht="15" customHeight="1" x14ac:dyDescent="0.25">
      <c r="A1016" s="47"/>
      <c r="B1016" s="680"/>
      <c r="C1016" s="47"/>
      <c r="D1016" s="47"/>
      <c r="E1016" s="47"/>
      <c r="F1016" s="47"/>
      <c r="G1016" s="47"/>
      <c r="H1016" s="47"/>
      <c r="I1016" s="414"/>
      <c r="J1016" s="150"/>
      <c r="K1016" s="150"/>
      <c r="L1016" s="150"/>
      <c r="M1016" s="150"/>
      <c r="N1016" s="414"/>
      <c r="O1016" s="150"/>
      <c r="P1016" s="150"/>
      <c r="Q1016" s="47"/>
      <c r="R1016" s="150"/>
      <c r="T1016" s="150"/>
      <c r="U1016" s="685"/>
      <c r="V1016" s="685"/>
      <c r="W1016" s="150"/>
      <c r="X1016" s="150"/>
      <c r="Y1016" s="150"/>
      <c r="AA1016" s="150"/>
      <c r="AB1016" s="150"/>
      <c r="AC1016" s="150"/>
      <c r="AD1016" s="420"/>
      <c r="AF1016" s="47"/>
      <c r="AG1016" s="47"/>
    </row>
    <row r="1017" spans="1:33" ht="15" customHeight="1" x14ac:dyDescent="0.25">
      <c r="A1017" s="47"/>
      <c r="B1017" s="680"/>
      <c r="C1017" s="47"/>
      <c r="D1017" s="47"/>
      <c r="E1017" s="47"/>
      <c r="F1017" s="47"/>
      <c r="G1017" s="47"/>
      <c r="H1017" s="47"/>
      <c r="I1017" s="414"/>
      <c r="J1017" s="150"/>
      <c r="K1017" s="150"/>
      <c r="L1017" s="150"/>
      <c r="M1017" s="150"/>
      <c r="N1017" s="414"/>
      <c r="O1017" s="150"/>
      <c r="P1017" s="150"/>
      <c r="Q1017" s="47"/>
      <c r="R1017" s="150"/>
      <c r="T1017" s="150"/>
      <c r="U1017" s="685"/>
      <c r="V1017" s="685"/>
      <c r="W1017" s="150"/>
      <c r="X1017" s="150"/>
      <c r="Y1017" s="150"/>
      <c r="AA1017" s="150"/>
      <c r="AB1017" s="150"/>
      <c r="AC1017" s="150"/>
      <c r="AD1017" s="420"/>
      <c r="AF1017" s="47"/>
      <c r="AG1017" s="47"/>
    </row>
    <row r="1018" spans="1:33" ht="15" customHeight="1" x14ac:dyDescent="0.25">
      <c r="A1018" s="47"/>
      <c r="B1018" s="680"/>
      <c r="C1018" s="47"/>
      <c r="D1018" s="47"/>
      <c r="E1018" s="47"/>
      <c r="F1018" s="47"/>
      <c r="G1018" s="47"/>
      <c r="H1018" s="47"/>
      <c r="I1018" s="414"/>
      <c r="J1018" s="150"/>
      <c r="K1018" s="150"/>
      <c r="L1018" s="150"/>
      <c r="M1018" s="150"/>
      <c r="N1018" s="414"/>
      <c r="O1018" s="150"/>
      <c r="P1018" s="150"/>
      <c r="Q1018" s="47"/>
      <c r="R1018" s="150"/>
      <c r="T1018" s="150"/>
      <c r="U1018" s="685"/>
      <c r="V1018" s="685"/>
      <c r="W1018" s="150"/>
      <c r="X1018" s="150"/>
      <c r="Y1018" s="150"/>
      <c r="AA1018" s="150"/>
      <c r="AB1018" s="150"/>
      <c r="AC1018" s="150"/>
      <c r="AD1018" s="420"/>
      <c r="AF1018" s="47"/>
      <c r="AG1018" s="47"/>
    </row>
    <row r="1019" spans="1:33" ht="15" customHeight="1" x14ac:dyDescent="0.25">
      <c r="A1019" s="47"/>
      <c r="B1019" s="680"/>
      <c r="C1019" s="47"/>
      <c r="D1019" s="47"/>
      <c r="E1019" s="47"/>
      <c r="F1019" s="47"/>
      <c r="G1019" s="47"/>
      <c r="H1019" s="47"/>
      <c r="I1019" s="414"/>
      <c r="J1019" s="150"/>
      <c r="K1019" s="150"/>
      <c r="L1019" s="150"/>
      <c r="M1019" s="150"/>
      <c r="N1019" s="414"/>
      <c r="O1019" s="150"/>
      <c r="P1019" s="150"/>
      <c r="Q1019" s="47"/>
      <c r="R1019" s="150"/>
      <c r="T1019" s="150"/>
      <c r="U1019" s="685"/>
      <c r="V1019" s="685"/>
      <c r="W1019" s="150"/>
      <c r="X1019" s="150"/>
      <c r="Y1019" s="150"/>
      <c r="AA1019" s="150"/>
      <c r="AB1019" s="150"/>
      <c r="AC1019" s="150"/>
      <c r="AD1019" s="420"/>
      <c r="AF1019" s="47"/>
      <c r="AG1019" s="47"/>
    </row>
    <row r="1020" spans="1:33" ht="15" customHeight="1" x14ac:dyDescent="0.25">
      <c r="A1020" s="47"/>
      <c r="B1020" s="680"/>
      <c r="C1020" s="47"/>
      <c r="D1020" s="47"/>
      <c r="E1020" s="47"/>
      <c r="F1020" s="47"/>
      <c r="G1020" s="47"/>
      <c r="H1020" s="47"/>
      <c r="I1020" s="414"/>
      <c r="J1020" s="150"/>
      <c r="K1020" s="150"/>
      <c r="L1020" s="150"/>
      <c r="M1020" s="150"/>
      <c r="N1020" s="414"/>
      <c r="O1020" s="150"/>
      <c r="P1020" s="150"/>
      <c r="Q1020" s="47"/>
      <c r="R1020" s="150"/>
      <c r="T1020" s="150"/>
      <c r="U1020" s="685"/>
      <c r="V1020" s="685"/>
      <c r="W1020" s="150"/>
      <c r="X1020" s="150"/>
      <c r="Y1020" s="150"/>
      <c r="AA1020" s="150"/>
      <c r="AB1020" s="150"/>
      <c r="AC1020" s="150"/>
      <c r="AD1020" s="420"/>
      <c r="AF1020" s="47"/>
      <c r="AG1020" s="47"/>
    </row>
    <row r="1021" spans="1:33" ht="15" customHeight="1" x14ac:dyDescent="0.25">
      <c r="A1021" s="47"/>
      <c r="B1021" s="680"/>
      <c r="C1021" s="47"/>
      <c r="D1021" s="47"/>
      <c r="E1021" s="47"/>
      <c r="F1021" s="47"/>
      <c r="G1021" s="47"/>
      <c r="H1021" s="47"/>
      <c r="I1021" s="414"/>
      <c r="J1021" s="150"/>
      <c r="K1021" s="150"/>
      <c r="L1021" s="150"/>
      <c r="M1021" s="150"/>
      <c r="N1021" s="414"/>
      <c r="O1021" s="150"/>
      <c r="P1021" s="150"/>
      <c r="Q1021" s="47"/>
      <c r="R1021" s="150"/>
      <c r="T1021" s="150"/>
      <c r="U1021" s="685"/>
      <c r="V1021" s="685"/>
      <c r="W1021" s="150"/>
      <c r="X1021" s="150"/>
      <c r="Y1021" s="150"/>
      <c r="AA1021" s="150"/>
      <c r="AB1021" s="150"/>
      <c r="AC1021" s="150"/>
      <c r="AD1021" s="420"/>
      <c r="AF1021" s="47"/>
      <c r="AG1021" s="47"/>
    </row>
    <row r="1022" spans="1:33" ht="15" customHeight="1" x14ac:dyDescent="0.25">
      <c r="A1022" s="47"/>
      <c r="B1022" s="680"/>
      <c r="C1022" s="47"/>
      <c r="D1022" s="47"/>
      <c r="E1022" s="47"/>
      <c r="F1022" s="47"/>
      <c r="G1022" s="47"/>
      <c r="H1022" s="47"/>
      <c r="I1022" s="414"/>
      <c r="J1022" s="150"/>
      <c r="K1022" s="150"/>
      <c r="L1022" s="150"/>
      <c r="M1022" s="150"/>
      <c r="N1022" s="414"/>
      <c r="O1022" s="150"/>
      <c r="P1022" s="150"/>
      <c r="Q1022" s="47"/>
      <c r="R1022" s="150"/>
      <c r="T1022" s="150"/>
      <c r="U1022" s="685"/>
      <c r="V1022" s="685"/>
      <c r="W1022" s="150"/>
      <c r="X1022" s="150"/>
      <c r="Y1022" s="150"/>
      <c r="AA1022" s="150"/>
      <c r="AB1022" s="150"/>
      <c r="AC1022" s="150"/>
      <c r="AD1022" s="420"/>
      <c r="AF1022" s="47"/>
      <c r="AG1022" s="47"/>
    </row>
    <row r="1023" spans="1:33" ht="15" customHeight="1" x14ac:dyDescent="0.25">
      <c r="A1023" s="47"/>
      <c r="B1023" s="680"/>
      <c r="C1023" s="47"/>
      <c r="D1023" s="47"/>
      <c r="E1023" s="47"/>
      <c r="F1023" s="47"/>
      <c r="G1023" s="47"/>
      <c r="H1023" s="47"/>
      <c r="I1023" s="414"/>
      <c r="J1023" s="150"/>
      <c r="K1023" s="150"/>
      <c r="L1023" s="150"/>
      <c r="M1023" s="150"/>
      <c r="N1023" s="414"/>
      <c r="O1023" s="150"/>
      <c r="P1023" s="150"/>
      <c r="Q1023" s="47"/>
      <c r="R1023" s="150"/>
      <c r="T1023" s="150"/>
      <c r="U1023" s="685"/>
      <c r="V1023" s="685"/>
      <c r="W1023" s="150"/>
      <c r="X1023" s="150"/>
      <c r="Y1023" s="150"/>
      <c r="AA1023" s="150"/>
      <c r="AB1023" s="150"/>
      <c r="AC1023" s="150"/>
      <c r="AD1023" s="420"/>
      <c r="AF1023" s="47"/>
      <c r="AG1023" s="47"/>
    </row>
    <row r="1024" spans="1:33" ht="15" customHeight="1" x14ac:dyDescent="0.25">
      <c r="A1024" s="47"/>
      <c r="B1024" s="680"/>
      <c r="C1024" s="47"/>
      <c r="D1024" s="47"/>
      <c r="E1024" s="47"/>
      <c r="F1024" s="47"/>
      <c r="G1024" s="47"/>
      <c r="H1024" s="47"/>
      <c r="I1024" s="414"/>
      <c r="J1024" s="150"/>
      <c r="K1024" s="150"/>
      <c r="L1024" s="150"/>
      <c r="M1024" s="150"/>
      <c r="N1024" s="414"/>
      <c r="O1024" s="150"/>
      <c r="P1024" s="150"/>
      <c r="Q1024" s="47"/>
      <c r="R1024" s="150"/>
      <c r="T1024" s="150"/>
      <c r="U1024" s="685"/>
      <c r="V1024" s="685"/>
      <c r="W1024" s="150"/>
      <c r="X1024" s="150"/>
      <c r="Y1024" s="150"/>
      <c r="AA1024" s="150"/>
      <c r="AB1024" s="150"/>
      <c r="AC1024" s="150"/>
      <c r="AD1024" s="420"/>
      <c r="AF1024" s="47"/>
      <c r="AG1024" s="47"/>
    </row>
    <row r="1025" spans="1:33" ht="15" customHeight="1" x14ac:dyDescent="0.25">
      <c r="A1025" s="47"/>
      <c r="B1025" s="680"/>
      <c r="C1025" s="47"/>
      <c r="D1025" s="47"/>
      <c r="E1025" s="47"/>
      <c r="F1025" s="47"/>
      <c r="G1025" s="47"/>
      <c r="H1025" s="47"/>
      <c r="I1025" s="414"/>
      <c r="J1025" s="150"/>
      <c r="K1025" s="150"/>
      <c r="L1025" s="150"/>
      <c r="M1025" s="150"/>
      <c r="N1025" s="414"/>
      <c r="O1025" s="150"/>
      <c r="P1025" s="150"/>
      <c r="Q1025" s="47"/>
      <c r="R1025" s="150"/>
      <c r="T1025" s="150"/>
      <c r="U1025" s="685"/>
      <c r="V1025" s="685"/>
      <c r="W1025" s="150"/>
      <c r="X1025" s="150"/>
      <c r="Y1025" s="150"/>
      <c r="AA1025" s="150"/>
      <c r="AB1025" s="150"/>
      <c r="AC1025" s="150"/>
      <c r="AD1025" s="420"/>
      <c r="AF1025" s="47"/>
      <c r="AG1025" s="47"/>
    </row>
    <row r="1026" spans="1:33" ht="15" customHeight="1" x14ac:dyDescent="0.25">
      <c r="A1026" s="47"/>
      <c r="B1026" s="680"/>
      <c r="C1026" s="47"/>
      <c r="D1026" s="47"/>
      <c r="E1026" s="47"/>
      <c r="F1026" s="47"/>
      <c r="G1026" s="47"/>
      <c r="H1026" s="47"/>
      <c r="I1026" s="414"/>
      <c r="J1026" s="150"/>
      <c r="K1026" s="150"/>
      <c r="L1026" s="150"/>
      <c r="M1026" s="150"/>
      <c r="N1026" s="414"/>
      <c r="O1026" s="150"/>
      <c r="P1026" s="150"/>
      <c r="Q1026" s="47"/>
      <c r="R1026" s="150"/>
      <c r="T1026" s="150"/>
      <c r="U1026" s="685"/>
      <c r="V1026" s="685"/>
      <c r="W1026" s="150"/>
      <c r="X1026" s="150"/>
      <c r="Y1026" s="150"/>
      <c r="AA1026" s="150"/>
      <c r="AB1026" s="150"/>
      <c r="AC1026" s="150"/>
      <c r="AD1026" s="420"/>
      <c r="AF1026" s="47"/>
      <c r="AG1026" s="47"/>
    </row>
    <row r="1027" spans="1:33" ht="15" customHeight="1" x14ac:dyDescent="0.25">
      <c r="A1027" s="47"/>
      <c r="B1027" s="680"/>
      <c r="C1027" s="47"/>
      <c r="D1027" s="47"/>
      <c r="E1027" s="47"/>
      <c r="F1027" s="47"/>
      <c r="G1027" s="47"/>
      <c r="H1027" s="47"/>
      <c r="I1027" s="414"/>
      <c r="J1027" s="150"/>
      <c r="K1027" s="150"/>
      <c r="L1027" s="150"/>
      <c r="M1027" s="150"/>
      <c r="N1027" s="414"/>
      <c r="O1027" s="150"/>
      <c r="P1027" s="150"/>
      <c r="Q1027" s="47"/>
      <c r="R1027" s="150"/>
      <c r="T1027" s="150"/>
      <c r="U1027" s="685"/>
      <c r="V1027" s="685"/>
      <c r="W1027" s="150"/>
      <c r="X1027" s="150"/>
      <c r="Y1027" s="150"/>
      <c r="AA1027" s="150"/>
      <c r="AB1027" s="150"/>
      <c r="AC1027" s="150"/>
      <c r="AD1027" s="420"/>
      <c r="AF1027" s="47"/>
      <c r="AG1027" s="47"/>
    </row>
    <row r="1028" spans="1:33" ht="15" customHeight="1" x14ac:dyDescent="0.25">
      <c r="A1028" s="47"/>
      <c r="B1028" s="680"/>
      <c r="C1028" s="47"/>
      <c r="D1028" s="47"/>
      <c r="E1028" s="47"/>
      <c r="F1028" s="47"/>
      <c r="G1028" s="47"/>
      <c r="H1028" s="47"/>
      <c r="I1028" s="414"/>
      <c r="J1028" s="150"/>
      <c r="K1028" s="150"/>
      <c r="L1028" s="150"/>
      <c r="M1028" s="150"/>
      <c r="N1028" s="414"/>
      <c r="O1028" s="150"/>
      <c r="P1028" s="150"/>
      <c r="Q1028" s="47"/>
      <c r="R1028" s="150"/>
      <c r="T1028" s="150"/>
      <c r="U1028" s="685"/>
      <c r="V1028" s="685"/>
      <c r="W1028" s="150"/>
      <c r="X1028" s="150"/>
      <c r="Y1028" s="150"/>
      <c r="AA1028" s="150"/>
      <c r="AB1028" s="150"/>
      <c r="AC1028" s="150"/>
      <c r="AD1028" s="420"/>
      <c r="AF1028" s="47"/>
      <c r="AG1028" s="47"/>
    </row>
    <row r="1029" spans="1:33" ht="15" customHeight="1" x14ac:dyDescent="0.25">
      <c r="A1029" s="47"/>
      <c r="B1029" s="680"/>
      <c r="C1029" s="47"/>
      <c r="D1029" s="47"/>
      <c r="E1029" s="47"/>
      <c r="F1029" s="47"/>
      <c r="G1029" s="47"/>
      <c r="H1029" s="47"/>
      <c r="I1029" s="414"/>
      <c r="J1029" s="150"/>
      <c r="K1029" s="150"/>
      <c r="L1029" s="150"/>
      <c r="M1029" s="150"/>
      <c r="N1029" s="414"/>
      <c r="O1029" s="150"/>
      <c r="P1029" s="150"/>
      <c r="Q1029" s="47"/>
      <c r="R1029" s="150"/>
      <c r="T1029" s="150"/>
      <c r="U1029" s="685"/>
      <c r="V1029" s="685"/>
      <c r="W1029" s="150"/>
      <c r="X1029" s="150"/>
      <c r="Y1029" s="150"/>
      <c r="AA1029" s="150"/>
      <c r="AB1029" s="150"/>
      <c r="AC1029" s="150"/>
      <c r="AD1029" s="420"/>
      <c r="AF1029" s="47"/>
      <c r="AG1029" s="47"/>
    </row>
    <row r="1030" spans="1:33" ht="15" customHeight="1" x14ac:dyDescent="0.25">
      <c r="A1030" s="47"/>
      <c r="B1030" s="680"/>
      <c r="C1030" s="47"/>
      <c r="D1030" s="47"/>
      <c r="E1030" s="47"/>
      <c r="F1030" s="47"/>
      <c r="G1030" s="47"/>
      <c r="H1030" s="47"/>
      <c r="I1030" s="414"/>
      <c r="J1030" s="150"/>
      <c r="K1030" s="150"/>
      <c r="L1030" s="150"/>
      <c r="M1030" s="150"/>
      <c r="N1030" s="414"/>
      <c r="O1030" s="150"/>
      <c r="P1030" s="150"/>
      <c r="Q1030" s="47"/>
      <c r="R1030" s="150"/>
      <c r="T1030" s="150"/>
      <c r="U1030" s="685"/>
      <c r="V1030" s="685"/>
      <c r="W1030" s="150"/>
      <c r="X1030" s="150"/>
      <c r="Y1030" s="150"/>
      <c r="AA1030" s="150"/>
      <c r="AB1030" s="150"/>
      <c r="AC1030" s="150"/>
      <c r="AD1030" s="420"/>
      <c r="AF1030" s="47"/>
      <c r="AG1030" s="47"/>
    </row>
    <row r="1031" spans="1:33" ht="15" customHeight="1" x14ac:dyDescent="0.25">
      <c r="A1031" s="47"/>
      <c r="B1031" s="680"/>
      <c r="C1031" s="47"/>
      <c r="D1031" s="47"/>
      <c r="E1031" s="47"/>
      <c r="F1031" s="47"/>
      <c r="G1031" s="47"/>
      <c r="H1031" s="47"/>
      <c r="I1031" s="414"/>
      <c r="J1031" s="150"/>
      <c r="K1031" s="150"/>
      <c r="L1031" s="150"/>
      <c r="M1031" s="150"/>
      <c r="N1031" s="414"/>
      <c r="O1031" s="150"/>
      <c r="P1031" s="150"/>
      <c r="Q1031" s="47"/>
      <c r="R1031" s="150"/>
      <c r="T1031" s="150"/>
      <c r="U1031" s="685"/>
      <c r="V1031" s="685"/>
      <c r="W1031" s="150"/>
      <c r="X1031" s="150"/>
      <c r="Y1031" s="150"/>
      <c r="AA1031" s="150"/>
      <c r="AB1031" s="150"/>
      <c r="AC1031" s="150"/>
      <c r="AD1031" s="420"/>
      <c r="AF1031" s="47"/>
      <c r="AG1031" s="47"/>
    </row>
    <row r="1032" spans="1:33" ht="15" customHeight="1" x14ac:dyDescent="0.25">
      <c r="A1032" s="47"/>
      <c r="B1032" s="680"/>
      <c r="C1032" s="47"/>
      <c r="D1032" s="47"/>
      <c r="E1032" s="47"/>
      <c r="F1032" s="47"/>
      <c r="G1032" s="47"/>
      <c r="H1032" s="47"/>
      <c r="I1032" s="414"/>
      <c r="J1032" s="150"/>
      <c r="K1032" s="150"/>
      <c r="L1032" s="150"/>
      <c r="M1032" s="150"/>
      <c r="N1032" s="414"/>
      <c r="O1032" s="150"/>
      <c r="P1032" s="150"/>
      <c r="Q1032" s="47"/>
      <c r="R1032" s="150"/>
      <c r="T1032" s="150"/>
      <c r="U1032" s="685"/>
      <c r="V1032" s="685"/>
      <c r="W1032" s="150"/>
      <c r="X1032" s="150"/>
      <c r="Y1032" s="150"/>
      <c r="AA1032" s="150"/>
      <c r="AB1032" s="150"/>
      <c r="AC1032" s="150"/>
      <c r="AD1032" s="420"/>
      <c r="AF1032" s="47"/>
      <c r="AG1032" s="47"/>
    </row>
    <row r="1033" spans="1:33" ht="15" customHeight="1" x14ac:dyDescent="0.25">
      <c r="A1033" s="47"/>
      <c r="B1033" s="680"/>
      <c r="C1033" s="47"/>
      <c r="D1033" s="47"/>
      <c r="E1033" s="47"/>
      <c r="F1033" s="47"/>
      <c r="G1033" s="47"/>
      <c r="H1033" s="47"/>
      <c r="I1033" s="414"/>
      <c r="J1033" s="150"/>
      <c r="K1033" s="150"/>
      <c r="L1033" s="150"/>
      <c r="M1033" s="150"/>
      <c r="N1033" s="414"/>
      <c r="O1033" s="150"/>
      <c r="P1033" s="150"/>
      <c r="Q1033" s="47"/>
      <c r="R1033" s="150"/>
      <c r="T1033" s="150"/>
      <c r="U1033" s="685"/>
      <c r="V1033" s="685"/>
      <c r="W1033" s="150"/>
      <c r="X1033" s="150"/>
      <c r="Y1033" s="150"/>
      <c r="AA1033" s="150"/>
      <c r="AB1033" s="150"/>
      <c r="AC1033" s="150"/>
      <c r="AD1033" s="420"/>
      <c r="AF1033" s="47"/>
      <c r="AG1033" s="47"/>
    </row>
    <row r="1034" spans="1:33" ht="15" customHeight="1" x14ac:dyDescent="0.25">
      <c r="A1034" s="47"/>
      <c r="B1034" s="680"/>
      <c r="C1034" s="47"/>
      <c r="D1034" s="47"/>
      <c r="E1034" s="47"/>
      <c r="F1034" s="47"/>
      <c r="G1034" s="47"/>
      <c r="H1034" s="47"/>
      <c r="I1034" s="414"/>
      <c r="J1034" s="150"/>
      <c r="K1034" s="150"/>
      <c r="L1034" s="150"/>
      <c r="M1034" s="150"/>
      <c r="N1034" s="414"/>
      <c r="O1034" s="150"/>
      <c r="P1034" s="150"/>
      <c r="Q1034" s="47"/>
      <c r="R1034" s="150"/>
      <c r="T1034" s="150"/>
      <c r="U1034" s="685"/>
      <c r="V1034" s="685"/>
      <c r="W1034" s="150"/>
      <c r="X1034" s="150"/>
      <c r="Y1034" s="150"/>
      <c r="AA1034" s="150"/>
      <c r="AB1034" s="150"/>
      <c r="AC1034" s="150"/>
      <c r="AD1034" s="420"/>
      <c r="AF1034" s="47"/>
      <c r="AG1034" s="47"/>
    </row>
    <row r="1035" spans="1:33" ht="15" customHeight="1" x14ac:dyDescent="0.25">
      <c r="A1035" s="47"/>
      <c r="B1035" s="680"/>
      <c r="C1035" s="47"/>
      <c r="D1035" s="47"/>
      <c r="E1035" s="47"/>
      <c r="F1035" s="47"/>
      <c r="G1035" s="47"/>
      <c r="H1035" s="47"/>
      <c r="I1035" s="414"/>
      <c r="J1035" s="150"/>
      <c r="K1035" s="150"/>
      <c r="L1035" s="150"/>
      <c r="M1035" s="150"/>
      <c r="N1035" s="414"/>
      <c r="O1035" s="150"/>
      <c r="P1035" s="150"/>
      <c r="Q1035" s="47"/>
      <c r="R1035" s="150"/>
      <c r="T1035" s="150"/>
      <c r="U1035" s="685"/>
      <c r="V1035" s="685"/>
      <c r="W1035" s="150"/>
      <c r="X1035" s="150"/>
      <c r="Y1035" s="150"/>
      <c r="AA1035" s="150"/>
      <c r="AB1035" s="150"/>
      <c r="AC1035" s="150"/>
      <c r="AD1035" s="420"/>
      <c r="AF1035" s="47"/>
      <c r="AG1035" s="47"/>
    </row>
    <row r="1036" spans="1:33" ht="15" customHeight="1" x14ac:dyDescent="0.25">
      <c r="A1036" s="47"/>
      <c r="B1036" s="680"/>
      <c r="C1036" s="47"/>
      <c r="D1036" s="47"/>
      <c r="E1036" s="47"/>
      <c r="F1036" s="47"/>
      <c r="G1036" s="47"/>
      <c r="H1036" s="47"/>
      <c r="I1036" s="414"/>
      <c r="J1036" s="150"/>
      <c r="K1036" s="150"/>
      <c r="L1036" s="150"/>
      <c r="M1036" s="150"/>
      <c r="N1036" s="414"/>
      <c r="O1036" s="150"/>
      <c r="P1036" s="150"/>
      <c r="Q1036" s="47"/>
      <c r="R1036" s="150"/>
      <c r="T1036" s="150"/>
      <c r="U1036" s="685"/>
      <c r="V1036" s="685"/>
      <c r="W1036" s="150"/>
      <c r="X1036" s="150"/>
      <c r="Y1036" s="150"/>
      <c r="AA1036" s="150"/>
      <c r="AB1036" s="150"/>
      <c r="AC1036" s="150"/>
      <c r="AD1036" s="420"/>
      <c r="AF1036" s="47"/>
      <c r="AG1036" s="47"/>
    </row>
    <row r="1037" spans="1:33" ht="15" customHeight="1" x14ac:dyDescent="0.25">
      <c r="A1037" s="47"/>
      <c r="B1037" s="680"/>
      <c r="C1037" s="47"/>
      <c r="D1037" s="47"/>
      <c r="E1037" s="47"/>
      <c r="F1037" s="47"/>
      <c r="G1037" s="47"/>
      <c r="H1037" s="47"/>
      <c r="I1037" s="414"/>
      <c r="J1037" s="150"/>
      <c r="K1037" s="150"/>
      <c r="L1037" s="150"/>
      <c r="M1037" s="150"/>
      <c r="N1037" s="414"/>
      <c r="O1037" s="150"/>
      <c r="P1037" s="150"/>
      <c r="Q1037" s="47"/>
      <c r="R1037" s="150"/>
      <c r="T1037" s="150"/>
      <c r="U1037" s="685"/>
      <c r="V1037" s="685"/>
      <c r="W1037" s="150"/>
      <c r="X1037" s="150"/>
      <c r="Y1037" s="150"/>
      <c r="AA1037" s="150"/>
      <c r="AB1037" s="150"/>
      <c r="AC1037" s="150"/>
      <c r="AD1037" s="420"/>
      <c r="AF1037" s="47"/>
      <c r="AG1037" s="47"/>
    </row>
    <row r="1038" spans="1:33" ht="15" customHeight="1" x14ac:dyDescent="0.25">
      <c r="A1038" s="47"/>
      <c r="B1038" s="680"/>
      <c r="C1038" s="47"/>
      <c r="D1038" s="47"/>
      <c r="E1038" s="47"/>
      <c r="F1038" s="47"/>
      <c r="G1038" s="47"/>
      <c r="H1038" s="47"/>
      <c r="I1038" s="414"/>
      <c r="J1038" s="150"/>
      <c r="K1038" s="150"/>
      <c r="L1038" s="150"/>
      <c r="M1038" s="150"/>
      <c r="N1038" s="414"/>
      <c r="O1038" s="150"/>
      <c r="P1038" s="150"/>
      <c r="Q1038" s="47"/>
      <c r="R1038" s="150"/>
      <c r="T1038" s="150"/>
      <c r="U1038" s="685"/>
      <c r="V1038" s="685"/>
      <c r="W1038" s="150"/>
      <c r="X1038" s="150"/>
      <c r="Y1038" s="150"/>
      <c r="AA1038" s="150"/>
      <c r="AB1038" s="150"/>
      <c r="AC1038" s="150"/>
      <c r="AD1038" s="420"/>
      <c r="AF1038" s="47"/>
      <c r="AG1038" s="47"/>
    </row>
    <row r="1039" spans="1:33" ht="15" customHeight="1" x14ac:dyDescent="0.25">
      <c r="A1039" s="47"/>
      <c r="B1039" s="680"/>
      <c r="C1039" s="47"/>
      <c r="D1039" s="47"/>
      <c r="E1039" s="47"/>
      <c r="F1039" s="47"/>
      <c r="G1039" s="47"/>
      <c r="H1039" s="47"/>
      <c r="I1039" s="414"/>
      <c r="J1039" s="150"/>
      <c r="K1039" s="150"/>
      <c r="L1039" s="150"/>
      <c r="M1039" s="150"/>
      <c r="N1039" s="414"/>
      <c r="O1039" s="150"/>
      <c r="P1039" s="150"/>
      <c r="Q1039" s="47"/>
      <c r="R1039" s="150"/>
      <c r="T1039" s="150"/>
      <c r="U1039" s="685"/>
      <c r="V1039" s="685"/>
      <c r="W1039" s="150"/>
      <c r="X1039" s="150"/>
      <c r="Y1039" s="150"/>
      <c r="AA1039" s="150"/>
      <c r="AB1039" s="150"/>
      <c r="AC1039" s="150"/>
      <c r="AD1039" s="420"/>
      <c r="AF1039" s="47"/>
      <c r="AG1039" s="47"/>
    </row>
    <row r="1040" spans="1:33" ht="15" customHeight="1" x14ac:dyDescent="0.25">
      <c r="A1040" s="47"/>
      <c r="B1040" s="680"/>
      <c r="C1040" s="47"/>
      <c r="D1040" s="47"/>
      <c r="E1040" s="47"/>
      <c r="F1040" s="47"/>
      <c r="G1040" s="47"/>
      <c r="H1040" s="47"/>
      <c r="I1040" s="414"/>
      <c r="J1040" s="150"/>
      <c r="K1040" s="150"/>
      <c r="L1040" s="150"/>
      <c r="M1040" s="150"/>
      <c r="N1040" s="414"/>
      <c r="O1040" s="150"/>
      <c r="P1040" s="150"/>
      <c r="Q1040" s="47"/>
      <c r="R1040" s="150"/>
      <c r="T1040" s="150"/>
      <c r="U1040" s="685"/>
      <c r="V1040" s="685"/>
      <c r="W1040" s="150"/>
      <c r="X1040" s="150"/>
      <c r="Y1040" s="150"/>
      <c r="AA1040" s="150"/>
      <c r="AB1040" s="150"/>
      <c r="AC1040" s="150"/>
      <c r="AD1040" s="420"/>
      <c r="AF1040" s="47"/>
      <c r="AG1040" s="47"/>
    </row>
    <row r="1041" spans="1:33" ht="15" customHeight="1" x14ac:dyDescent="0.25">
      <c r="A1041" s="47"/>
      <c r="B1041" s="680"/>
      <c r="C1041" s="47"/>
      <c r="D1041" s="47"/>
      <c r="E1041" s="47"/>
      <c r="F1041" s="47"/>
      <c r="G1041" s="47"/>
      <c r="H1041" s="47"/>
      <c r="I1041" s="414"/>
      <c r="J1041" s="150"/>
      <c r="K1041" s="150"/>
      <c r="L1041" s="150"/>
      <c r="M1041" s="150"/>
      <c r="N1041" s="414"/>
      <c r="O1041" s="150"/>
      <c r="P1041" s="150"/>
      <c r="Q1041" s="47"/>
      <c r="R1041" s="150"/>
      <c r="T1041" s="150"/>
      <c r="U1041" s="685"/>
      <c r="V1041" s="685"/>
      <c r="W1041" s="150"/>
      <c r="X1041" s="150"/>
      <c r="Y1041" s="150"/>
      <c r="AA1041" s="150"/>
      <c r="AB1041" s="150"/>
      <c r="AC1041" s="150"/>
      <c r="AD1041" s="420"/>
      <c r="AF1041" s="47"/>
      <c r="AG1041" s="47"/>
    </row>
    <row r="1042" spans="1:33" ht="15" customHeight="1" x14ac:dyDescent="0.25">
      <c r="A1042" s="47"/>
      <c r="B1042" s="680"/>
      <c r="C1042" s="47"/>
      <c r="D1042" s="47"/>
      <c r="E1042" s="47"/>
      <c r="F1042" s="47"/>
      <c r="G1042" s="47"/>
      <c r="H1042" s="47"/>
      <c r="I1042" s="414"/>
      <c r="J1042" s="150"/>
      <c r="K1042" s="150"/>
      <c r="L1042" s="150"/>
      <c r="M1042" s="150"/>
      <c r="N1042" s="414"/>
      <c r="O1042" s="150"/>
      <c r="P1042" s="150"/>
      <c r="Q1042" s="47"/>
      <c r="R1042" s="150"/>
      <c r="T1042" s="150"/>
      <c r="U1042" s="685"/>
      <c r="V1042" s="685"/>
      <c r="W1042" s="150"/>
      <c r="X1042" s="150"/>
      <c r="Y1042" s="150"/>
      <c r="AA1042" s="150"/>
      <c r="AB1042" s="150"/>
      <c r="AC1042" s="150"/>
      <c r="AD1042" s="420"/>
      <c r="AF1042" s="47"/>
      <c r="AG1042" s="47"/>
    </row>
    <row r="1043" spans="1:33" ht="15" customHeight="1" x14ac:dyDescent="0.25">
      <c r="A1043" s="47"/>
      <c r="B1043" s="680"/>
      <c r="C1043" s="47"/>
      <c r="D1043" s="47"/>
      <c r="E1043" s="47"/>
      <c r="F1043" s="47"/>
      <c r="G1043" s="47"/>
      <c r="H1043" s="47"/>
      <c r="I1043" s="414"/>
      <c r="J1043" s="150"/>
      <c r="K1043" s="150"/>
      <c r="L1043" s="150"/>
      <c r="M1043" s="150"/>
      <c r="N1043" s="414"/>
      <c r="O1043" s="150"/>
      <c r="P1043" s="150"/>
      <c r="Q1043" s="47"/>
      <c r="R1043" s="150"/>
      <c r="T1043" s="150"/>
      <c r="U1043" s="685"/>
      <c r="V1043" s="685"/>
      <c r="W1043" s="150"/>
      <c r="X1043" s="150"/>
      <c r="Y1043" s="150"/>
      <c r="AA1043" s="150"/>
      <c r="AB1043" s="150"/>
      <c r="AC1043" s="150"/>
      <c r="AD1043" s="420"/>
      <c r="AF1043" s="47"/>
      <c r="AG1043" s="47"/>
    </row>
    <row r="1044" spans="1:33" ht="15" customHeight="1" x14ac:dyDescent="0.25">
      <c r="A1044" s="47"/>
      <c r="B1044" s="680"/>
      <c r="C1044" s="47"/>
      <c r="D1044" s="47"/>
      <c r="E1044" s="47"/>
      <c r="F1044" s="47"/>
      <c r="G1044" s="47"/>
      <c r="H1044" s="47"/>
      <c r="I1044" s="414"/>
      <c r="J1044" s="150"/>
      <c r="K1044" s="150"/>
      <c r="L1044" s="150"/>
      <c r="M1044" s="150"/>
      <c r="N1044" s="414"/>
      <c r="O1044" s="150"/>
      <c r="P1044" s="150"/>
      <c r="Q1044" s="47"/>
      <c r="R1044" s="150"/>
      <c r="T1044" s="150"/>
      <c r="U1044" s="685"/>
      <c r="V1044" s="685"/>
      <c r="W1044" s="150"/>
      <c r="X1044" s="150"/>
      <c r="Y1044" s="150"/>
      <c r="AA1044" s="150"/>
      <c r="AB1044" s="150"/>
      <c r="AC1044" s="150"/>
      <c r="AD1044" s="420"/>
      <c r="AF1044" s="47"/>
      <c r="AG1044" s="47"/>
    </row>
    <row r="1045" spans="1:33" ht="15" customHeight="1" x14ac:dyDescent="0.25">
      <c r="A1045" s="47"/>
      <c r="B1045" s="680"/>
      <c r="C1045" s="47"/>
      <c r="D1045" s="47"/>
      <c r="E1045" s="47"/>
      <c r="F1045" s="47"/>
      <c r="G1045" s="47"/>
      <c r="H1045" s="47"/>
      <c r="I1045" s="414"/>
      <c r="J1045" s="150"/>
      <c r="K1045" s="150"/>
      <c r="L1045" s="150"/>
      <c r="M1045" s="150"/>
      <c r="N1045" s="414"/>
      <c r="O1045" s="150"/>
      <c r="P1045" s="150"/>
      <c r="Q1045" s="47"/>
      <c r="R1045" s="150"/>
      <c r="T1045" s="150"/>
      <c r="U1045" s="685"/>
      <c r="V1045" s="685"/>
      <c r="W1045" s="150"/>
      <c r="X1045" s="150"/>
      <c r="Y1045" s="150"/>
      <c r="AA1045" s="150"/>
      <c r="AB1045" s="150"/>
      <c r="AC1045" s="150"/>
      <c r="AD1045" s="420"/>
      <c r="AF1045" s="47"/>
      <c r="AG1045" s="47"/>
    </row>
    <row r="1046" spans="1:33" ht="15" customHeight="1" x14ac:dyDescent="0.25">
      <c r="A1046" s="47"/>
      <c r="B1046" s="680"/>
      <c r="C1046" s="47"/>
      <c r="D1046" s="47"/>
      <c r="E1046" s="47"/>
      <c r="F1046" s="47"/>
      <c r="G1046" s="47"/>
      <c r="H1046" s="47"/>
      <c r="I1046" s="414"/>
      <c r="J1046" s="150"/>
      <c r="K1046" s="150"/>
      <c r="L1046" s="150"/>
      <c r="M1046" s="150"/>
      <c r="N1046" s="414"/>
      <c r="O1046" s="150"/>
      <c r="P1046" s="150"/>
      <c r="Q1046" s="47"/>
      <c r="R1046" s="150"/>
      <c r="T1046" s="150"/>
      <c r="U1046" s="685"/>
      <c r="V1046" s="685"/>
      <c r="W1046" s="150"/>
      <c r="X1046" s="150"/>
      <c r="Y1046" s="150"/>
      <c r="AA1046" s="150"/>
      <c r="AB1046" s="150"/>
      <c r="AC1046" s="150"/>
      <c r="AD1046" s="420"/>
      <c r="AF1046" s="47"/>
      <c r="AG1046" s="47"/>
    </row>
    <row r="1047" spans="1:33" ht="15" customHeight="1" x14ac:dyDescent="0.25">
      <c r="A1047" s="47"/>
      <c r="B1047" s="680"/>
      <c r="C1047" s="47"/>
      <c r="D1047" s="47"/>
      <c r="E1047" s="47"/>
      <c r="F1047" s="47"/>
      <c r="G1047" s="47"/>
      <c r="H1047" s="47"/>
      <c r="I1047" s="414"/>
      <c r="J1047" s="150"/>
      <c r="K1047" s="150"/>
      <c r="L1047" s="150"/>
      <c r="M1047" s="150"/>
      <c r="N1047" s="414"/>
      <c r="O1047" s="150"/>
      <c r="P1047" s="150"/>
      <c r="Q1047" s="47"/>
      <c r="R1047" s="150"/>
      <c r="T1047" s="150"/>
      <c r="U1047" s="685"/>
      <c r="V1047" s="685"/>
      <c r="W1047" s="150"/>
      <c r="X1047" s="150"/>
      <c r="Y1047" s="150"/>
      <c r="AA1047" s="150"/>
      <c r="AB1047" s="150"/>
      <c r="AC1047" s="150"/>
      <c r="AD1047" s="420"/>
      <c r="AF1047" s="47"/>
      <c r="AG1047" s="47"/>
    </row>
    <row r="1048" spans="1:33" ht="15" customHeight="1" x14ac:dyDescent="0.25">
      <c r="A1048" s="47"/>
      <c r="B1048" s="680"/>
      <c r="C1048" s="47"/>
      <c r="D1048" s="47"/>
      <c r="E1048" s="47"/>
      <c r="F1048" s="47"/>
      <c r="G1048" s="47"/>
      <c r="H1048" s="47"/>
      <c r="I1048" s="414"/>
      <c r="J1048" s="150"/>
      <c r="K1048" s="150"/>
      <c r="L1048" s="150"/>
      <c r="M1048" s="150"/>
      <c r="N1048" s="414"/>
      <c r="O1048" s="150"/>
      <c r="P1048" s="150"/>
      <c r="Q1048" s="47"/>
      <c r="R1048" s="150"/>
      <c r="T1048" s="150"/>
      <c r="U1048" s="685"/>
      <c r="V1048" s="685"/>
      <c r="W1048" s="150"/>
      <c r="X1048" s="150"/>
      <c r="Y1048" s="150"/>
      <c r="AA1048" s="150"/>
      <c r="AB1048" s="150"/>
      <c r="AC1048" s="150"/>
      <c r="AD1048" s="420"/>
      <c r="AF1048" s="47"/>
      <c r="AG1048" s="47"/>
    </row>
    <row r="1049" spans="1:33" ht="15" customHeight="1" x14ac:dyDescent="0.25">
      <c r="A1049" s="47"/>
      <c r="B1049" s="680"/>
      <c r="C1049" s="47"/>
      <c r="D1049" s="47"/>
      <c r="E1049" s="47"/>
      <c r="F1049" s="47"/>
      <c r="G1049" s="47"/>
      <c r="H1049" s="47"/>
      <c r="I1049" s="414"/>
      <c r="J1049" s="150"/>
      <c r="K1049" s="150"/>
      <c r="L1049" s="150"/>
      <c r="M1049" s="150"/>
      <c r="N1049" s="414"/>
      <c r="O1049" s="150"/>
      <c r="P1049" s="150"/>
      <c r="Q1049" s="47"/>
      <c r="R1049" s="150"/>
      <c r="T1049" s="150"/>
      <c r="U1049" s="685"/>
      <c r="V1049" s="685"/>
      <c r="W1049" s="150"/>
      <c r="X1049" s="150"/>
      <c r="Y1049" s="150"/>
      <c r="AA1049" s="150"/>
      <c r="AB1049" s="150"/>
      <c r="AC1049" s="150"/>
      <c r="AD1049" s="420"/>
      <c r="AF1049" s="47"/>
      <c r="AG1049" s="47"/>
    </row>
    <row r="1050" spans="1:33" ht="15" customHeight="1" x14ac:dyDescent="0.25">
      <c r="A1050" s="47"/>
      <c r="B1050" s="680"/>
      <c r="C1050" s="47"/>
      <c r="D1050" s="47"/>
      <c r="E1050" s="47"/>
      <c r="F1050" s="47"/>
      <c r="G1050" s="47"/>
      <c r="H1050" s="47"/>
      <c r="I1050" s="414"/>
      <c r="J1050" s="150"/>
      <c r="K1050" s="150"/>
      <c r="L1050" s="150"/>
      <c r="M1050" s="150"/>
      <c r="N1050" s="414"/>
      <c r="O1050" s="150"/>
      <c r="P1050" s="150"/>
      <c r="Q1050" s="47"/>
      <c r="R1050" s="150"/>
      <c r="T1050" s="150"/>
      <c r="U1050" s="685"/>
      <c r="V1050" s="685"/>
      <c r="W1050" s="150"/>
      <c r="X1050" s="150"/>
      <c r="Y1050" s="150"/>
      <c r="AA1050" s="150"/>
      <c r="AB1050" s="150"/>
      <c r="AC1050" s="150"/>
      <c r="AD1050" s="420"/>
      <c r="AF1050" s="47"/>
      <c r="AG1050" s="47"/>
    </row>
    <row r="1051" spans="1:33" ht="15" customHeight="1" x14ac:dyDescent="0.25">
      <c r="A1051" s="47"/>
      <c r="B1051" s="680"/>
      <c r="C1051" s="47"/>
      <c r="D1051" s="47"/>
      <c r="E1051" s="47"/>
      <c r="F1051" s="47"/>
      <c r="G1051" s="47"/>
      <c r="H1051" s="47"/>
      <c r="I1051" s="414"/>
      <c r="J1051" s="150"/>
      <c r="K1051" s="150"/>
      <c r="L1051" s="150"/>
      <c r="M1051" s="150"/>
      <c r="N1051" s="414"/>
      <c r="O1051" s="150"/>
      <c r="P1051" s="150"/>
      <c r="Q1051" s="47"/>
      <c r="R1051" s="150"/>
      <c r="T1051" s="150"/>
      <c r="U1051" s="685"/>
      <c r="V1051" s="685"/>
      <c r="W1051" s="150"/>
      <c r="X1051" s="150"/>
      <c r="Y1051" s="150"/>
      <c r="AA1051" s="150"/>
      <c r="AB1051" s="150"/>
      <c r="AC1051" s="150"/>
      <c r="AD1051" s="420"/>
      <c r="AF1051" s="47"/>
      <c r="AG1051" s="47"/>
    </row>
    <row r="1052" spans="1:33" ht="15" customHeight="1" x14ac:dyDescent="0.25">
      <c r="A1052" s="47"/>
      <c r="B1052" s="680"/>
      <c r="C1052" s="47"/>
      <c r="D1052" s="47"/>
      <c r="E1052" s="47"/>
      <c r="F1052" s="47"/>
      <c r="G1052" s="47"/>
      <c r="H1052" s="47"/>
      <c r="I1052" s="414"/>
      <c r="J1052" s="150"/>
      <c r="K1052" s="150"/>
      <c r="L1052" s="150"/>
      <c r="M1052" s="150"/>
      <c r="N1052" s="414"/>
      <c r="O1052" s="150"/>
      <c r="P1052" s="150"/>
      <c r="Q1052" s="47"/>
      <c r="R1052" s="150"/>
      <c r="T1052" s="150"/>
      <c r="U1052" s="685"/>
      <c r="V1052" s="685"/>
      <c r="W1052" s="150"/>
      <c r="X1052" s="150"/>
      <c r="Y1052" s="150"/>
      <c r="AA1052" s="150"/>
      <c r="AB1052" s="150"/>
      <c r="AC1052" s="150"/>
      <c r="AD1052" s="420"/>
      <c r="AF1052" s="47"/>
      <c r="AG1052" s="47"/>
    </row>
    <row r="1053" spans="1:33" ht="15" customHeight="1" x14ac:dyDescent="0.25">
      <c r="A1053" s="47"/>
      <c r="B1053" s="680"/>
      <c r="C1053" s="47"/>
      <c r="D1053" s="47"/>
      <c r="E1053" s="47"/>
      <c r="F1053" s="47"/>
      <c r="G1053" s="47"/>
      <c r="H1053" s="47"/>
      <c r="I1053" s="414"/>
      <c r="J1053" s="150"/>
      <c r="K1053" s="150"/>
      <c r="L1053" s="150"/>
      <c r="M1053" s="150"/>
      <c r="N1053" s="414"/>
      <c r="O1053" s="150"/>
      <c r="P1053" s="150"/>
      <c r="Q1053" s="47"/>
      <c r="R1053" s="150"/>
      <c r="T1053" s="150"/>
      <c r="U1053" s="685"/>
      <c r="V1053" s="685"/>
      <c r="W1053" s="150"/>
      <c r="X1053" s="150"/>
      <c r="Y1053" s="150"/>
      <c r="AA1053" s="150"/>
      <c r="AB1053" s="150"/>
      <c r="AC1053" s="150"/>
      <c r="AD1053" s="420"/>
      <c r="AF1053" s="47"/>
      <c r="AG1053" s="47"/>
    </row>
    <row r="1054" spans="1:33" ht="15" customHeight="1" x14ac:dyDescent="0.25">
      <c r="A1054" s="47"/>
      <c r="B1054" s="680"/>
      <c r="C1054" s="47"/>
      <c r="D1054" s="47"/>
      <c r="E1054" s="47"/>
      <c r="F1054" s="47"/>
      <c r="G1054" s="47"/>
      <c r="H1054" s="47"/>
      <c r="I1054" s="414"/>
      <c r="J1054" s="150"/>
      <c r="K1054" s="150"/>
      <c r="L1054" s="150"/>
      <c r="M1054" s="150"/>
      <c r="N1054" s="414"/>
      <c r="O1054" s="150"/>
      <c r="P1054" s="150"/>
      <c r="Q1054" s="47"/>
      <c r="R1054" s="150"/>
      <c r="T1054" s="150"/>
      <c r="U1054" s="685"/>
      <c r="V1054" s="685"/>
      <c r="W1054" s="150"/>
      <c r="X1054" s="150"/>
      <c r="Y1054" s="150"/>
      <c r="AA1054" s="150"/>
      <c r="AB1054" s="150"/>
      <c r="AC1054" s="150"/>
      <c r="AD1054" s="420"/>
      <c r="AF1054" s="47"/>
      <c r="AG1054" s="47"/>
    </row>
    <row r="1055" spans="1:33" ht="15" customHeight="1" x14ac:dyDescent="0.25">
      <c r="A1055" s="47"/>
      <c r="B1055" s="680"/>
      <c r="C1055" s="47"/>
      <c r="D1055" s="47"/>
      <c r="E1055" s="47"/>
      <c r="F1055" s="47"/>
      <c r="G1055" s="47"/>
      <c r="H1055" s="47"/>
      <c r="I1055" s="414"/>
      <c r="J1055" s="150"/>
      <c r="K1055" s="150"/>
      <c r="L1055" s="150"/>
      <c r="M1055" s="150"/>
      <c r="N1055" s="414"/>
      <c r="O1055" s="150"/>
      <c r="P1055" s="150"/>
      <c r="Q1055" s="47"/>
      <c r="R1055" s="150"/>
      <c r="T1055" s="150"/>
      <c r="U1055" s="685"/>
      <c r="V1055" s="685"/>
      <c r="W1055" s="150"/>
      <c r="X1055" s="150"/>
      <c r="Y1055" s="150"/>
      <c r="AA1055" s="150"/>
      <c r="AB1055" s="150"/>
      <c r="AC1055" s="150"/>
      <c r="AD1055" s="420"/>
      <c r="AF1055" s="47"/>
      <c r="AG1055" s="47"/>
    </row>
    <row r="1056" spans="1:33" ht="15" customHeight="1" x14ac:dyDescent="0.25">
      <c r="A1056" s="47"/>
      <c r="B1056" s="680"/>
      <c r="C1056" s="47"/>
      <c r="D1056" s="47"/>
      <c r="E1056" s="47"/>
      <c r="F1056" s="47"/>
      <c r="G1056" s="47"/>
      <c r="H1056" s="47"/>
      <c r="I1056" s="414"/>
      <c r="J1056" s="150"/>
      <c r="K1056" s="150"/>
      <c r="L1056" s="150"/>
      <c r="M1056" s="150"/>
      <c r="N1056" s="414"/>
      <c r="O1056" s="150"/>
      <c r="P1056" s="150"/>
      <c r="Q1056" s="47"/>
      <c r="R1056" s="150"/>
      <c r="T1056" s="150"/>
      <c r="U1056" s="685"/>
      <c r="V1056" s="685"/>
      <c r="W1056" s="150"/>
      <c r="X1056" s="150"/>
      <c r="Y1056" s="150"/>
      <c r="AA1056" s="150"/>
      <c r="AB1056" s="150"/>
      <c r="AC1056" s="150"/>
      <c r="AD1056" s="420"/>
      <c r="AF1056" s="47"/>
      <c r="AG1056" s="47"/>
    </row>
    <row r="1057" spans="1:33" ht="15" customHeight="1" x14ac:dyDescent="0.25">
      <c r="A1057" s="47"/>
      <c r="B1057" s="680"/>
      <c r="C1057" s="47"/>
      <c r="D1057" s="47"/>
      <c r="E1057" s="47"/>
      <c r="F1057" s="47"/>
      <c r="G1057" s="47"/>
      <c r="H1057" s="47"/>
      <c r="I1057" s="414"/>
      <c r="J1057" s="150"/>
      <c r="K1057" s="150"/>
      <c r="L1057" s="150"/>
      <c r="M1057" s="150"/>
      <c r="N1057" s="414"/>
      <c r="O1057" s="150"/>
      <c r="P1057" s="150"/>
      <c r="Q1057" s="47"/>
      <c r="R1057" s="150"/>
      <c r="T1057" s="150"/>
      <c r="U1057" s="685"/>
      <c r="V1057" s="685"/>
      <c r="W1057" s="150"/>
      <c r="X1057" s="150"/>
      <c r="Y1057" s="150"/>
      <c r="AA1057" s="150"/>
      <c r="AB1057" s="150"/>
      <c r="AC1057" s="150"/>
      <c r="AD1057" s="420"/>
      <c r="AF1057" s="47"/>
      <c r="AG1057" s="47"/>
    </row>
    <row r="1058" spans="1:33" ht="15" customHeight="1" x14ac:dyDescent="0.25">
      <c r="A1058" s="47"/>
      <c r="B1058" s="680"/>
      <c r="C1058" s="47"/>
      <c r="D1058" s="47"/>
      <c r="E1058" s="47"/>
      <c r="F1058" s="47"/>
      <c r="G1058" s="47"/>
      <c r="H1058" s="47"/>
      <c r="I1058" s="414"/>
      <c r="J1058" s="150"/>
      <c r="K1058" s="150"/>
      <c r="L1058" s="150"/>
      <c r="M1058" s="150"/>
      <c r="N1058" s="414"/>
      <c r="O1058" s="150"/>
      <c r="P1058" s="150"/>
      <c r="Q1058" s="47"/>
      <c r="R1058" s="150"/>
      <c r="T1058" s="150"/>
      <c r="U1058" s="685"/>
      <c r="V1058" s="685"/>
      <c r="W1058" s="150"/>
      <c r="X1058" s="150"/>
      <c r="Y1058" s="150"/>
      <c r="AA1058" s="150"/>
      <c r="AB1058" s="150"/>
      <c r="AC1058" s="150"/>
      <c r="AD1058" s="420"/>
      <c r="AF1058" s="47"/>
      <c r="AG1058" s="47"/>
    </row>
    <row r="1059" spans="1:33" ht="15" customHeight="1" x14ac:dyDescent="0.25">
      <c r="A1059" s="47"/>
      <c r="B1059" s="680"/>
      <c r="C1059" s="47"/>
      <c r="D1059" s="47"/>
      <c r="E1059" s="47"/>
      <c r="F1059" s="47"/>
      <c r="G1059" s="47"/>
      <c r="H1059" s="47"/>
      <c r="I1059" s="414"/>
      <c r="J1059" s="150"/>
      <c r="K1059" s="150"/>
      <c r="L1059" s="150"/>
      <c r="M1059" s="150"/>
      <c r="N1059" s="414"/>
      <c r="O1059" s="150"/>
      <c r="P1059" s="150"/>
      <c r="Q1059" s="47"/>
      <c r="R1059" s="150"/>
      <c r="T1059" s="150"/>
      <c r="U1059" s="685"/>
      <c r="V1059" s="685"/>
      <c r="W1059" s="150"/>
      <c r="X1059" s="150"/>
      <c r="Y1059" s="150"/>
      <c r="AA1059" s="150"/>
      <c r="AB1059" s="150"/>
      <c r="AC1059" s="150"/>
      <c r="AD1059" s="420"/>
      <c r="AF1059" s="47"/>
      <c r="AG1059" s="47"/>
    </row>
    <row r="1060" spans="1:33" ht="15" customHeight="1" x14ac:dyDescent="0.25">
      <c r="A1060" s="47"/>
      <c r="B1060" s="680"/>
      <c r="C1060" s="47"/>
      <c r="D1060" s="47"/>
      <c r="E1060" s="47"/>
      <c r="F1060" s="47"/>
      <c r="G1060" s="47"/>
      <c r="H1060" s="47"/>
      <c r="I1060" s="414"/>
      <c r="J1060" s="150"/>
      <c r="K1060" s="150"/>
      <c r="L1060" s="150"/>
      <c r="M1060" s="150"/>
      <c r="N1060" s="414"/>
      <c r="O1060" s="150"/>
      <c r="P1060" s="150"/>
      <c r="Q1060" s="47"/>
      <c r="R1060" s="150"/>
      <c r="T1060" s="150"/>
      <c r="U1060" s="685"/>
      <c r="V1060" s="685"/>
      <c r="W1060" s="150"/>
      <c r="X1060" s="150"/>
      <c r="Y1060" s="150"/>
      <c r="AA1060" s="150"/>
      <c r="AB1060" s="150"/>
      <c r="AC1060" s="150"/>
      <c r="AD1060" s="420"/>
      <c r="AF1060" s="47"/>
      <c r="AG1060" s="47"/>
    </row>
    <row r="1061" spans="1:33" ht="15" customHeight="1" x14ac:dyDescent="0.25">
      <c r="A1061" s="47"/>
      <c r="B1061" s="680"/>
      <c r="C1061" s="47"/>
      <c r="D1061" s="47"/>
      <c r="E1061" s="47"/>
      <c r="F1061" s="47"/>
      <c r="G1061" s="47"/>
      <c r="H1061" s="47"/>
      <c r="I1061" s="414"/>
      <c r="J1061" s="150"/>
      <c r="K1061" s="150"/>
      <c r="L1061" s="150"/>
      <c r="M1061" s="150"/>
      <c r="N1061" s="414"/>
      <c r="O1061" s="150"/>
      <c r="P1061" s="150"/>
      <c r="Q1061" s="47"/>
      <c r="R1061" s="150"/>
      <c r="T1061" s="150"/>
      <c r="U1061" s="685"/>
      <c r="V1061" s="685"/>
      <c r="W1061" s="150"/>
      <c r="X1061" s="150"/>
      <c r="Y1061" s="150"/>
      <c r="AA1061" s="150"/>
      <c r="AB1061" s="150"/>
      <c r="AC1061" s="150"/>
      <c r="AD1061" s="420"/>
      <c r="AF1061" s="47"/>
      <c r="AG1061" s="47"/>
    </row>
    <row r="1062" spans="1:33" ht="15" customHeight="1" x14ac:dyDescent="0.25">
      <c r="A1062" s="47"/>
      <c r="B1062" s="680"/>
      <c r="C1062" s="47"/>
      <c r="D1062" s="47"/>
      <c r="E1062" s="47"/>
      <c r="F1062" s="47"/>
      <c r="G1062" s="47"/>
      <c r="H1062" s="47"/>
      <c r="I1062" s="414"/>
      <c r="J1062" s="150"/>
      <c r="K1062" s="150"/>
      <c r="L1062" s="150"/>
      <c r="M1062" s="150"/>
      <c r="N1062" s="414"/>
      <c r="O1062" s="150"/>
      <c r="P1062" s="150"/>
      <c r="Q1062" s="47"/>
      <c r="R1062" s="150"/>
      <c r="T1062" s="150"/>
      <c r="U1062" s="685"/>
      <c r="V1062" s="685"/>
      <c r="W1062" s="150"/>
      <c r="X1062" s="150"/>
      <c r="Y1062" s="150"/>
      <c r="AA1062" s="150"/>
      <c r="AB1062" s="150"/>
      <c r="AC1062" s="150"/>
      <c r="AD1062" s="420"/>
      <c r="AF1062" s="47"/>
      <c r="AG1062" s="47"/>
    </row>
    <row r="1063" spans="1:33" ht="15" customHeight="1" x14ac:dyDescent="0.25">
      <c r="A1063" s="47"/>
      <c r="B1063" s="680"/>
      <c r="C1063" s="47"/>
      <c r="D1063" s="47"/>
      <c r="E1063" s="47"/>
      <c r="F1063" s="47"/>
      <c r="G1063" s="47"/>
      <c r="H1063" s="47"/>
      <c r="I1063" s="414"/>
      <c r="J1063" s="150"/>
      <c r="K1063" s="150"/>
      <c r="L1063" s="150"/>
      <c r="M1063" s="150"/>
      <c r="N1063" s="414"/>
      <c r="O1063" s="150"/>
      <c r="P1063" s="150"/>
      <c r="Q1063" s="47"/>
      <c r="R1063" s="150"/>
      <c r="T1063" s="150"/>
      <c r="U1063" s="685"/>
      <c r="V1063" s="685"/>
      <c r="W1063" s="150"/>
      <c r="X1063" s="150"/>
      <c r="Y1063" s="150"/>
      <c r="AA1063" s="150"/>
      <c r="AB1063" s="150"/>
      <c r="AC1063" s="150"/>
      <c r="AD1063" s="420"/>
      <c r="AF1063" s="47"/>
      <c r="AG1063" s="47"/>
    </row>
    <row r="1064" spans="1:33" ht="15" customHeight="1" x14ac:dyDescent="0.25">
      <c r="A1064" s="47"/>
      <c r="B1064" s="680"/>
      <c r="C1064" s="47"/>
      <c r="D1064" s="47"/>
      <c r="E1064" s="47"/>
      <c r="F1064" s="47"/>
      <c r="G1064" s="47"/>
      <c r="H1064" s="47"/>
      <c r="I1064" s="414"/>
      <c r="J1064" s="150"/>
      <c r="K1064" s="150"/>
      <c r="L1064" s="150"/>
      <c r="M1064" s="150"/>
      <c r="N1064" s="414"/>
      <c r="O1064" s="150"/>
      <c r="P1064" s="150"/>
      <c r="Q1064" s="47"/>
      <c r="R1064" s="150"/>
      <c r="T1064" s="150"/>
      <c r="U1064" s="685"/>
      <c r="V1064" s="685"/>
      <c r="W1064" s="150"/>
      <c r="X1064" s="150"/>
      <c r="Y1064" s="150"/>
      <c r="AA1064" s="150"/>
      <c r="AB1064" s="150"/>
      <c r="AC1064" s="150"/>
      <c r="AD1064" s="420"/>
      <c r="AF1064" s="47"/>
      <c r="AG1064" s="47"/>
    </row>
    <row r="1065" spans="1:33" ht="15" customHeight="1" x14ac:dyDescent="0.25">
      <c r="A1065" s="47"/>
      <c r="B1065" s="680"/>
      <c r="C1065" s="47"/>
      <c r="D1065" s="47"/>
      <c r="E1065" s="47"/>
      <c r="F1065" s="47"/>
      <c r="G1065" s="47"/>
      <c r="H1065" s="47"/>
      <c r="I1065" s="414"/>
      <c r="J1065" s="150"/>
      <c r="K1065" s="150"/>
      <c r="L1065" s="150"/>
      <c r="M1065" s="150"/>
      <c r="N1065" s="414"/>
      <c r="O1065" s="150"/>
      <c r="P1065" s="150"/>
      <c r="Q1065" s="47"/>
      <c r="R1065" s="150"/>
      <c r="T1065" s="150"/>
      <c r="U1065" s="685"/>
      <c r="V1065" s="685"/>
      <c r="W1065" s="150"/>
      <c r="X1065" s="150"/>
      <c r="Y1065" s="150"/>
      <c r="AA1065" s="150"/>
      <c r="AB1065" s="150"/>
      <c r="AC1065" s="150"/>
      <c r="AD1065" s="420"/>
      <c r="AF1065" s="47"/>
      <c r="AG1065" s="47"/>
    </row>
    <row r="1066" spans="1:33" ht="15" customHeight="1" x14ac:dyDescent="0.25">
      <c r="A1066" s="47"/>
      <c r="B1066" s="680"/>
      <c r="C1066" s="47"/>
      <c r="D1066" s="47"/>
      <c r="E1066" s="47"/>
      <c r="F1066" s="47"/>
      <c r="G1066" s="47"/>
      <c r="H1066" s="47"/>
      <c r="I1066" s="414"/>
      <c r="J1066" s="150"/>
      <c r="K1066" s="150"/>
      <c r="L1066" s="150"/>
      <c r="M1066" s="150"/>
      <c r="N1066" s="414"/>
      <c r="O1066" s="150"/>
      <c r="P1066" s="150"/>
      <c r="Q1066" s="47"/>
      <c r="R1066" s="150"/>
      <c r="T1066" s="150"/>
      <c r="U1066" s="685"/>
      <c r="V1066" s="685"/>
      <c r="W1066" s="150"/>
      <c r="X1066" s="150"/>
      <c r="Y1066" s="150"/>
      <c r="AA1066" s="150"/>
      <c r="AB1066" s="150"/>
      <c r="AC1066" s="150"/>
      <c r="AD1066" s="420"/>
      <c r="AF1066" s="47"/>
      <c r="AG1066" s="47"/>
    </row>
    <row r="1067" spans="1:33" ht="15" customHeight="1" x14ac:dyDescent="0.25">
      <c r="A1067" s="47"/>
      <c r="B1067" s="680"/>
      <c r="C1067" s="47"/>
      <c r="D1067" s="47"/>
      <c r="E1067" s="47"/>
      <c r="F1067" s="47"/>
      <c r="G1067" s="47"/>
      <c r="H1067" s="47"/>
      <c r="I1067" s="414"/>
      <c r="J1067" s="150"/>
      <c r="K1067" s="150"/>
      <c r="L1067" s="150"/>
      <c r="M1067" s="150"/>
      <c r="N1067" s="414"/>
      <c r="O1067" s="150"/>
      <c r="P1067" s="150"/>
      <c r="Q1067" s="47"/>
      <c r="R1067" s="150"/>
      <c r="T1067" s="150"/>
      <c r="U1067" s="685"/>
      <c r="V1067" s="685"/>
      <c r="W1067" s="150"/>
      <c r="X1067" s="150"/>
      <c r="Y1067" s="150"/>
      <c r="AA1067" s="150"/>
      <c r="AB1067" s="150"/>
      <c r="AC1067" s="150"/>
      <c r="AD1067" s="420"/>
      <c r="AF1067" s="47"/>
      <c r="AG1067" s="47"/>
    </row>
    <row r="1068" spans="1:33" ht="15" customHeight="1" x14ac:dyDescent="0.25">
      <c r="A1068" s="47"/>
      <c r="B1068" s="680"/>
      <c r="C1068" s="47"/>
      <c r="D1068" s="47"/>
      <c r="E1068" s="47"/>
      <c r="F1068" s="47"/>
      <c r="G1068" s="47"/>
      <c r="H1068" s="47"/>
      <c r="I1068" s="414"/>
      <c r="J1068" s="150"/>
      <c r="K1068" s="150"/>
      <c r="L1068" s="150"/>
      <c r="M1068" s="150"/>
      <c r="N1068" s="414"/>
      <c r="O1068" s="150"/>
      <c r="P1068" s="150"/>
      <c r="Q1068" s="47"/>
      <c r="R1068" s="150"/>
      <c r="T1068" s="150"/>
      <c r="U1068" s="685"/>
      <c r="V1068" s="685"/>
      <c r="W1068" s="150"/>
      <c r="X1068" s="150"/>
      <c r="Y1068" s="150"/>
      <c r="AA1068" s="150"/>
      <c r="AB1068" s="150"/>
      <c r="AC1068" s="150"/>
      <c r="AD1068" s="420"/>
      <c r="AF1068" s="47"/>
      <c r="AG1068" s="47"/>
    </row>
    <row r="1069" spans="1:33" ht="15" customHeight="1" x14ac:dyDescent="0.25">
      <c r="A1069" s="47"/>
      <c r="B1069" s="680"/>
      <c r="C1069" s="47"/>
      <c r="D1069" s="47"/>
      <c r="E1069" s="47"/>
      <c r="F1069" s="47"/>
      <c r="G1069" s="47"/>
      <c r="H1069" s="47"/>
      <c r="I1069" s="414"/>
      <c r="J1069" s="150"/>
      <c r="K1069" s="150"/>
      <c r="L1069" s="150"/>
      <c r="M1069" s="150"/>
      <c r="N1069" s="414"/>
      <c r="O1069" s="150"/>
      <c r="P1069" s="150"/>
      <c r="Q1069" s="47"/>
      <c r="R1069" s="150"/>
      <c r="T1069" s="150"/>
      <c r="U1069" s="685"/>
      <c r="V1069" s="685"/>
      <c r="W1069" s="150"/>
      <c r="X1069" s="150"/>
      <c r="Y1069" s="150"/>
      <c r="AA1069" s="150"/>
      <c r="AB1069" s="150"/>
      <c r="AC1069" s="150"/>
      <c r="AD1069" s="420"/>
      <c r="AF1069" s="47"/>
      <c r="AG1069" s="47"/>
    </row>
    <row r="1070" spans="1:33" ht="15" customHeight="1" x14ac:dyDescent="0.25">
      <c r="A1070" s="47"/>
      <c r="B1070" s="680"/>
      <c r="C1070" s="47"/>
      <c r="D1070" s="47"/>
      <c r="E1070" s="47"/>
      <c r="F1070" s="47"/>
      <c r="G1070" s="47"/>
      <c r="H1070" s="47"/>
      <c r="I1070" s="414"/>
      <c r="J1070" s="150"/>
      <c r="K1070" s="150"/>
      <c r="L1070" s="150"/>
      <c r="M1070" s="150"/>
      <c r="N1070" s="414"/>
      <c r="O1070" s="150"/>
      <c r="P1070" s="150"/>
      <c r="Q1070" s="47"/>
      <c r="R1070" s="150"/>
      <c r="T1070" s="150"/>
      <c r="U1070" s="685"/>
      <c r="V1070" s="685"/>
      <c r="W1070" s="150"/>
      <c r="X1070" s="150"/>
      <c r="Y1070" s="150"/>
      <c r="AA1070" s="150"/>
      <c r="AB1070" s="150"/>
      <c r="AC1070" s="150"/>
      <c r="AD1070" s="420"/>
      <c r="AF1070" s="47"/>
      <c r="AG1070" s="47"/>
    </row>
    <row r="1071" spans="1:33" ht="15" customHeight="1" x14ac:dyDescent="0.25">
      <c r="A1071" s="47"/>
      <c r="B1071" s="680"/>
      <c r="C1071" s="47"/>
      <c r="D1071" s="47"/>
      <c r="E1071" s="47"/>
      <c r="F1071" s="47"/>
      <c r="G1071" s="47"/>
      <c r="H1071" s="47"/>
      <c r="I1071" s="414"/>
      <c r="J1071" s="150"/>
      <c r="K1071" s="150"/>
      <c r="L1071" s="150"/>
      <c r="M1071" s="150"/>
      <c r="N1071" s="414"/>
      <c r="O1071" s="150"/>
      <c r="P1071" s="150"/>
      <c r="Q1071" s="47"/>
      <c r="R1071" s="150"/>
      <c r="T1071" s="150"/>
      <c r="U1071" s="685"/>
      <c r="V1071" s="685"/>
      <c r="W1071" s="150"/>
      <c r="X1071" s="150"/>
      <c r="Y1071" s="150"/>
      <c r="AA1071" s="150"/>
      <c r="AB1071" s="150"/>
      <c r="AC1071" s="150"/>
      <c r="AD1071" s="420"/>
      <c r="AF1071" s="47"/>
      <c r="AG1071" s="47"/>
    </row>
    <row r="1072" spans="1:33" ht="15" customHeight="1" x14ac:dyDescent="0.25">
      <c r="A1072" s="47"/>
      <c r="B1072" s="680"/>
      <c r="C1072" s="47"/>
      <c r="D1072" s="47"/>
      <c r="E1072" s="47"/>
      <c r="F1072" s="47"/>
      <c r="G1072" s="47"/>
      <c r="H1072" s="47"/>
      <c r="I1072" s="414"/>
      <c r="J1072" s="150"/>
      <c r="K1072" s="150"/>
      <c r="L1072" s="150"/>
      <c r="M1072" s="150"/>
      <c r="N1072" s="414"/>
      <c r="O1072" s="150"/>
      <c r="P1072" s="150"/>
      <c r="Q1072" s="47"/>
      <c r="R1072" s="150"/>
      <c r="T1072" s="150"/>
      <c r="U1072" s="685"/>
      <c r="V1072" s="685"/>
      <c r="W1072" s="150"/>
      <c r="X1072" s="150"/>
      <c r="Y1072" s="150"/>
      <c r="AA1072" s="150"/>
      <c r="AB1072" s="150"/>
      <c r="AC1072" s="150"/>
      <c r="AD1072" s="420"/>
      <c r="AF1072" s="47"/>
      <c r="AG1072" s="47"/>
    </row>
    <row r="1073" spans="1:33" ht="15" customHeight="1" x14ac:dyDescent="0.25">
      <c r="A1073" s="47"/>
      <c r="B1073" s="680"/>
      <c r="C1073" s="47"/>
      <c r="D1073" s="47"/>
      <c r="E1073" s="47"/>
      <c r="F1073" s="47"/>
      <c r="G1073" s="47"/>
      <c r="H1073" s="47"/>
      <c r="I1073" s="414"/>
      <c r="J1073" s="150"/>
      <c r="K1073" s="150"/>
      <c r="L1073" s="150"/>
      <c r="M1073" s="150"/>
      <c r="N1073" s="414"/>
      <c r="O1073" s="150"/>
      <c r="P1073" s="150"/>
      <c r="Q1073" s="47"/>
      <c r="R1073" s="150"/>
      <c r="T1073" s="150"/>
      <c r="U1073" s="685"/>
      <c r="V1073" s="685"/>
      <c r="W1073" s="150"/>
      <c r="X1073" s="150"/>
      <c r="Y1073" s="150"/>
      <c r="AA1073" s="150"/>
      <c r="AB1073" s="150"/>
      <c r="AC1073" s="150"/>
      <c r="AD1073" s="420"/>
      <c r="AF1073" s="47"/>
      <c r="AG1073" s="47"/>
    </row>
    <row r="1074" spans="1:33" ht="15" customHeight="1" x14ac:dyDescent="0.25">
      <c r="A1074" s="47"/>
      <c r="B1074" s="680"/>
      <c r="C1074" s="47"/>
      <c r="D1074" s="47"/>
      <c r="E1074" s="47"/>
      <c r="F1074" s="47"/>
      <c r="G1074" s="47"/>
      <c r="H1074" s="47"/>
      <c r="I1074" s="414"/>
      <c r="J1074" s="150"/>
      <c r="K1074" s="150"/>
      <c r="L1074" s="150"/>
      <c r="M1074" s="150"/>
      <c r="N1074" s="414"/>
      <c r="O1074" s="150"/>
      <c r="P1074" s="150"/>
      <c r="Q1074" s="47"/>
      <c r="R1074" s="150"/>
      <c r="T1074" s="150"/>
      <c r="U1074" s="685"/>
      <c r="V1074" s="685"/>
      <c r="W1074" s="150"/>
      <c r="X1074" s="150"/>
      <c r="Y1074" s="150"/>
      <c r="AA1074" s="150"/>
      <c r="AB1074" s="150"/>
      <c r="AC1074" s="150"/>
      <c r="AD1074" s="420"/>
      <c r="AF1074" s="47"/>
      <c r="AG1074" s="47"/>
    </row>
    <row r="1075" spans="1:33" ht="15" customHeight="1" x14ac:dyDescent="0.25">
      <c r="A1075" s="47"/>
      <c r="B1075" s="680"/>
      <c r="C1075" s="47"/>
      <c r="D1075" s="47"/>
      <c r="E1075" s="47"/>
      <c r="F1075" s="47"/>
      <c r="G1075" s="47"/>
      <c r="H1075" s="47"/>
      <c r="I1075" s="414"/>
      <c r="J1075" s="150"/>
      <c r="K1075" s="150"/>
      <c r="L1075" s="150"/>
      <c r="M1075" s="150"/>
      <c r="N1075" s="414"/>
      <c r="O1075" s="150"/>
      <c r="P1075" s="150"/>
      <c r="Q1075" s="47"/>
      <c r="R1075" s="150"/>
      <c r="T1075" s="150"/>
      <c r="U1075" s="685"/>
      <c r="V1075" s="685"/>
      <c r="W1075" s="150"/>
      <c r="X1075" s="150"/>
      <c r="Y1075" s="150"/>
      <c r="AA1075" s="150"/>
      <c r="AB1075" s="150"/>
      <c r="AC1075" s="150"/>
      <c r="AD1075" s="420"/>
      <c r="AF1075" s="47"/>
      <c r="AG1075" s="47"/>
    </row>
    <row r="1076" spans="1:33" ht="15" customHeight="1" x14ac:dyDescent="0.25">
      <c r="A1076" s="47"/>
      <c r="B1076" s="680"/>
      <c r="C1076" s="47"/>
      <c r="D1076" s="47"/>
      <c r="E1076" s="47"/>
      <c r="F1076" s="47"/>
      <c r="G1076" s="47"/>
      <c r="H1076" s="47"/>
      <c r="I1076" s="414"/>
      <c r="J1076" s="150"/>
      <c r="K1076" s="150"/>
      <c r="L1076" s="150"/>
      <c r="M1076" s="150"/>
      <c r="N1076" s="414"/>
      <c r="O1076" s="150"/>
      <c r="P1076" s="150"/>
      <c r="Q1076" s="47"/>
      <c r="R1076" s="150"/>
      <c r="T1076" s="150"/>
      <c r="U1076" s="685"/>
      <c r="V1076" s="685"/>
      <c r="W1076" s="150"/>
      <c r="X1076" s="150"/>
      <c r="Y1076" s="150"/>
      <c r="AA1076" s="150"/>
      <c r="AB1076" s="150"/>
      <c r="AC1076" s="150"/>
      <c r="AD1076" s="420"/>
      <c r="AF1076" s="47"/>
      <c r="AG1076" s="47"/>
    </row>
    <row r="1077" spans="1:33" ht="15" customHeight="1" x14ac:dyDescent="0.25">
      <c r="A1077" s="47"/>
      <c r="B1077" s="680"/>
      <c r="C1077" s="47"/>
      <c r="D1077" s="47"/>
      <c r="E1077" s="47"/>
      <c r="F1077" s="47"/>
      <c r="G1077" s="47"/>
      <c r="H1077" s="47"/>
      <c r="I1077" s="414"/>
      <c r="J1077" s="150"/>
      <c r="K1077" s="150"/>
      <c r="L1077" s="150"/>
      <c r="M1077" s="150"/>
      <c r="N1077" s="414"/>
      <c r="O1077" s="150"/>
      <c r="P1077" s="150"/>
      <c r="Q1077" s="47"/>
      <c r="R1077" s="150"/>
      <c r="T1077" s="150"/>
      <c r="U1077" s="685"/>
      <c r="V1077" s="685"/>
      <c r="W1077" s="150"/>
      <c r="X1077" s="150"/>
      <c r="Y1077" s="150"/>
      <c r="AA1077" s="150"/>
      <c r="AB1077" s="150"/>
      <c r="AC1077" s="150"/>
      <c r="AD1077" s="420"/>
      <c r="AF1077" s="47"/>
      <c r="AG1077" s="47"/>
    </row>
    <row r="1078" spans="1:33" ht="15" customHeight="1" x14ac:dyDescent="0.25">
      <c r="A1078" s="47"/>
      <c r="B1078" s="680"/>
      <c r="C1078" s="47"/>
      <c r="D1078" s="47"/>
      <c r="E1078" s="47"/>
      <c r="F1078" s="47"/>
      <c r="G1078" s="47"/>
      <c r="H1078" s="47"/>
      <c r="I1078" s="414"/>
      <c r="J1078" s="150"/>
      <c r="K1078" s="150"/>
      <c r="L1078" s="150"/>
      <c r="M1078" s="150"/>
      <c r="N1078" s="414"/>
      <c r="O1078" s="150"/>
      <c r="P1078" s="150"/>
      <c r="Q1078" s="47"/>
      <c r="R1078" s="150"/>
      <c r="T1078" s="150"/>
      <c r="U1078" s="685"/>
      <c r="V1078" s="685"/>
      <c r="W1078" s="150"/>
      <c r="X1078" s="150"/>
      <c r="Y1078" s="150"/>
      <c r="AA1078" s="150"/>
      <c r="AB1078" s="150"/>
      <c r="AC1078" s="150"/>
      <c r="AD1078" s="420"/>
      <c r="AF1078" s="47"/>
      <c r="AG1078" s="47"/>
    </row>
    <row r="1079" spans="1:33" ht="15" customHeight="1" x14ac:dyDescent="0.25">
      <c r="A1079" s="47"/>
      <c r="B1079" s="680"/>
      <c r="C1079" s="47"/>
      <c r="D1079" s="47"/>
      <c r="E1079" s="47"/>
      <c r="F1079" s="47"/>
      <c r="G1079" s="47"/>
      <c r="H1079" s="47"/>
      <c r="I1079" s="414"/>
      <c r="J1079" s="150"/>
      <c r="K1079" s="150"/>
      <c r="L1079" s="150"/>
      <c r="M1079" s="150"/>
      <c r="N1079" s="414"/>
      <c r="O1079" s="150"/>
      <c r="P1079" s="150"/>
      <c r="Q1079" s="47"/>
      <c r="R1079" s="150"/>
      <c r="T1079" s="150"/>
      <c r="U1079" s="685"/>
      <c r="V1079" s="685"/>
      <c r="W1079" s="150"/>
      <c r="X1079" s="150"/>
      <c r="Y1079" s="150"/>
      <c r="AA1079" s="150"/>
      <c r="AB1079" s="150"/>
      <c r="AC1079" s="150"/>
      <c r="AD1079" s="420"/>
      <c r="AF1079" s="47"/>
      <c r="AG1079" s="47"/>
    </row>
    <row r="1080" spans="1:33" ht="15" customHeight="1" x14ac:dyDescent="0.25">
      <c r="A1080" s="47"/>
      <c r="B1080" s="680"/>
      <c r="C1080" s="47"/>
      <c r="D1080" s="47"/>
      <c r="E1080" s="47"/>
      <c r="F1080" s="47"/>
      <c r="G1080" s="47"/>
      <c r="H1080" s="47"/>
      <c r="I1080" s="414"/>
      <c r="J1080" s="150"/>
      <c r="K1080" s="150"/>
      <c r="L1080" s="150"/>
      <c r="M1080" s="150"/>
      <c r="N1080" s="414"/>
      <c r="O1080" s="150"/>
      <c r="P1080" s="150"/>
      <c r="Q1080" s="47"/>
      <c r="R1080" s="150"/>
      <c r="T1080" s="150"/>
      <c r="U1080" s="685"/>
      <c r="V1080" s="685"/>
      <c r="W1080" s="150"/>
      <c r="X1080" s="150"/>
      <c r="Y1080" s="150"/>
      <c r="AA1080" s="150"/>
      <c r="AB1080" s="150"/>
      <c r="AC1080" s="150"/>
      <c r="AD1080" s="420"/>
      <c r="AF1080" s="47"/>
      <c r="AG1080" s="47"/>
    </row>
    <row r="1081" spans="1:33" ht="15" customHeight="1" x14ac:dyDescent="0.25">
      <c r="A1081" s="47"/>
      <c r="B1081" s="680"/>
      <c r="C1081" s="47"/>
      <c r="D1081" s="47"/>
      <c r="E1081" s="47"/>
      <c r="F1081" s="47"/>
      <c r="G1081" s="47"/>
      <c r="H1081" s="47"/>
      <c r="I1081" s="414"/>
      <c r="J1081" s="150"/>
      <c r="K1081" s="150"/>
      <c r="L1081" s="150"/>
      <c r="M1081" s="150"/>
      <c r="N1081" s="414"/>
      <c r="O1081" s="150"/>
      <c r="P1081" s="150"/>
      <c r="Q1081" s="47"/>
      <c r="R1081" s="150"/>
      <c r="T1081" s="150"/>
      <c r="U1081" s="685"/>
      <c r="V1081" s="685"/>
      <c r="W1081" s="150"/>
      <c r="X1081" s="150"/>
      <c r="Y1081" s="150"/>
      <c r="AA1081" s="150"/>
      <c r="AB1081" s="150"/>
      <c r="AC1081" s="150"/>
      <c r="AD1081" s="420"/>
      <c r="AF1081" s="47"/>
      <c r="AG1081" s="47"/>
    </row>
    <row r="1082" spans="1:33" ht="15" customHeight="1" x14ac:dyDescent="0.25">
      <c r="A1082" s="47"/>
      <c r="B1082" s="680"/>
      <c r="C1082" s="47"/>
      <c r="D1082" s="47"/>
      <c r="E1082" s="47"/>
      <c r="F1082" s="47"/>
      <c r="G1082" s="47"/>
      <c r="H1082" s="47"/>
      <c r="I1082" s="414"/>
      <c r="J1082" s="150"/>
      <c r="K1082" s="150"/>
      <c r="L1082" s="150"/>
      <c r="M1082" s="150"/>
      <c r="N1082" s="414"/>
      <c r="O1082" s="150"/>
      <c r="P1082" s="150"/>
      <c r="Q1082" s="47"/>
      <c r="R1082" s="150"/>
      <c r="T1082" s="150"/>
      <c r="U1082" s="685"/>
      <c r="V1082" s="685"/>
      <c r="W1082" s="150"/>
      <c r="X1082" s="150"/>
      <c r="Y1082" s="150"/>
      <c r="AA1082" s="150"/>
      <c r="AB1082" s="150"/>
      <c r="AC1082" s="150"/>
      <c r="AD1082" s="420"/>
      <c r="AF1082" s="47"/>
      <c r="AG1082" s="47"/>
    </row>
    <row r="1083" spans="1:33" ht="15" customHeight="1" x14ac:dyDescent="0.25">
      <c r="A1083" s="47"/>
      <c r="B1083" s="680"/>
      <c r="C1083" s="47"/>
      <c r="D1083" s="47"/>
      <c r="E1083" s="47"/>
      <c r="F1083" s="47"/>
      <c r="G1083" s="47"/>
      <c r="H1083" s="47"/>
      <c r="I1083" s="414"/>
      <c r="J1083" s="150"/>
      <c r="K1083" s="150"/>
      <c r="L1083" s="150"/>
      <c r="M1083" s="150"/>
      <c r="N1083" s="414"/>
      <c r="O1083" s="150"/>
      <c r="P1083" s="150"/>
      <c r="Q1083" s="47"/>
      <c r="R1083" s="150"/>
      <c r="T1083" s="150"/>
      <c r="U1083" s="685"/>
      <c r="V1083" s="685"/>
      <c r="W1083" s="150"/>
      <c r="X1083" s="150"/>
      <c r="Y1083" s="150"/>
      <c r="AA1083" s="150"/>
      <c r="AB1083" s="150"/>
      <c r="AC1083" s="150"/>
      <c r="AD1083" s="420"/>
      <c r="AF1083" s="47"/>
      <c r="AG1083" s="47"/>
    </row>
    <row r="1084" spans="1:33" ht="15" customHeight="1" x14ac:dyDescent="0.25">
      <c r="A1084" s="47"/>
      <c r="B1084" s="680"/>
      <c r="C1084" s="47"/>
      <c r="D1084" s="47"/>
      <c r="E1084" s="47"/>
      <c r="F1084" s="47"/>
      <c r="G1084" s="47"/>
      <c r="H1084" s="47"/>
      <c r="I1084" s="414"/>
      <c r="J1084" s="150"/>
      <c r="K1084" s="150"/>
      <c r="L1084" s="150"/>
      <c r="M1084" s="150"/>
      <c r="N1084" s="414"/>
      <c r="O1084" s="150"/>
      <c r="P1084" s="150"/>
      <c r="Q1084" s="47"/>
      <c r="R1084" s="150"/>
      <c r="T1084" s="150"/>
      <c r="U1084" s="685"/>
      <c r="V1084" s="685"/>
      <c r="W1084" s="150"/>
      <c r="X1084" s="150"/>
      <c r="Y1084" s="150"/>
      <c r="AA1084" s="150"/>
      <c r="AB1084" s="150"/>
      <c r="AC1084" s="150"/>
      <c r="AD1084" s="420"/>
      <c r="AF1084" s="47"/>
      <c r="AG1084" s="47"/>
    </row>
    <row r="1085" spans="1:33" ht="15" customHeight="1" x14ac:dyDescent="0.25">
      <c r="A1085" s="47"/>
      <c r="B1085" s="680"/>
      <c r="C1085" s="47"/>
      <c r="D1085" s="47"/>
      <c r="E1085" s="47"/>
      <c r="F1085" s="47"/>
      <c r="G1085" s="47"/>
      <c r="H1085" s="47"/>
      <c r="I1085" s="414"/>
      <c r="J1085" s="150"/>
      <c r="K1085" s="150"/>
      <c r="L1085" s="150"/>
      <c r="M1085" s="150"/>
      <c r="N1085" s="414"/>
      <c r="O1085" s="150"/>
      <c r="P1085" s="150"/>
      <c r="Q1085" s="47"/>
      <c r="R1085" s="150"/>
      <c r="T1085" s="150"/>
      <c r="U1085" s="685"/>
      <c r="V1085" s="685"/>
      <c r="W1085" s="150"/>
      <c r="X1085" s="150"/>
      <c r="Y1085" s="150"/>
      <c r="AA1085" s="150"/>
      <c r="AB1085" s="150"/>
      <c r="AC1085" s="150"/>
      <c r="AD1085" s="420"/>
      <c r="AF1085" s="47"/>
      <c r="AG1085" s="47"/>
    </row>
    <row r="1086" spans="1:33" ht="15" customHeight="1" x14ac:dyDescent="0.25">
      <c r="A1086" s="47"/>
      <c r="B1086" s="680"/>
      <c r="C1086" s="47"/>
      <c r="D1086" s="47"/>
      <c r="E1086" s="47"/>
      <c r="F1086" s="47"/>
      <c r="G1086" s="47"/>
      <c r="H1086" s="47"/>
      <c r="I1086" s="414"/>
      <c r="J1086" s="150"/>
      <c r="K1086" s="150"/>
      <c r="L1086" s="150"/>
      <c r="M1086" s="150"/>
      <c r="N1086" s="414"/>
      <c r="O1086" s="150"/>
      <c r="P1086" s="150"/>
      <c r="Q1086" s="47"/>
      <c r="R1086" s="150"/>
      <c r="T1086" s="150"/>
      <c r="U1086" s="685"/>
      <c r="V1086" s="685"/>
      <c r="W1086" s="150"/>
      <c r="X1086" s="150"/>
      <c r="Y1086" s="150"/>
      <c r="AA1086" s="150"/>
      <c r="AB1086" s="150"/>
      <c r="AC1086" s="150"/>
      <c r="AD1086" s="420"/>
      <c r="AF1086" s="47"/>
      <c r="AG1086" s="47"/>
    </row>
    <row r="1087" spans="1:33" ht="15" customHeight="1" x14ac:dyDescent="0.25">
      <c r="A1087" s="47"/>
      <c r="B1087" s="680"/>
      <c r="C1087" s="47"/>
      <c r="D1087" s="47"/>
      <c r="E1087" s="47"/>
      <c r="F1087" s="47"/>
      <c r="G1087" s="47"/>
      <c r="H1087" s="47"/>
      <c r="I1087" s="414"/>
      <c r="J1087" s="150"/>
      <c r="K1087" s="150"/>
      <c r="L1087" s="150"/>
      <c r="M1087" s="150"/>
      <c r="N1087" s="414"/>
      <c r="O1087" s="150"/>
      <c r="P1087" s="150"/>
      <c r="Q1087" s="47"/>
      <c r="R1087" s="150"/>
      <c r="T1087" s="150"/>
      <c r="U1087" s="685"/>
      <c r="V1087" s="685"/>
      <c r="W1087" s="150"/>
      <c r="X1087" s="150"/>
      <c r="Y1087" s="150"/>
      <c r="AA1087" s="150"/>
      <c r="AB1087" s="150"/>
      <c r="AC1087" s="150"/>
      <c r="AD1087" s="420"/>
      <c r="AF1087" s="47"/>
      <c r="AG1087" s="47"/>
    </row>
    <row r="1088" spans="1:33" ht="15" customHeight="1" x14ac:dyDescent="0.25">
      <c r="A1088" s="47"/>
      <c r="B1088" s="680"/>
      <c r="C1088" s="47"/>
      <c r="D1088" s="47"/>
      <c r="E1088" s="47"/>
      <c r="F1088" s="47"/>
      <c r="G1088" s="47"/>
      <c r="H1088" s="47"/>
      <c r="I1088" s="414"/>
      <c r="J1088" s="150"/>
      <c r="K1088" s="150"/>
      <c r="L1088" s="150"/>
      <c r="M1088" s="150"/>
      <c r="N1088" s="414"/>
      <c r="O1088" s="150"/>
      <c r="P1088" s="150"/>
      <c r="Q1088" s="47"/>
      <c r="R1088" s="150"/>
      <c r="T1088" s="150"/>
      <c r="U1088" s="685"/>
      <c r="V1088" s="685"/>
      <c r="W1088" s="150"/>
      <c r="X1088" s="150"/>
      <c r="Y1088" s="150"/>
      <c r="AA1088" s="150"/>
      <c r="AB1088" s="150"/>
      <c r="AC1088" s="150"/>
      <c r="AD1088" s="420"/>
      <c r="AF1088" s="47"/>
      <c r="AG1088" s="47"/>
    </row>
    <row r="1089" spans="1:33" ht="15" customHeight="1" x14ac:dyDescent="0.25">
      <c r="A1089" s="47"/>
      <c r="B1089" s="680"/>
      <c r="C1089" s="47"/>
      <c r="D1089" s="47"/>
      <c r="E1089" s="47"/>
      <c r="F1089" s="47"/>
      <c r="G1089" s="47"/>
      <c r="H1089" s="47"/>
      <c r="I1089" s="414"/>
      <c r="J1089" s="150"/>
      <c r="K1089" s="150"/>
      <c r="L1089" s="150"/>
      <c r="M1089" s="150"/>
      <c r="N1089" s="414"/>
      <c r="O1089" s="150"/>
      <c r="P1089" s="150"/>
      <c r="Q1089" s="47"/>
      <c r="R1089" s="150"/>
      <c r="T1089" s="150"/>
      <c r="U1089" s="685"/>
      <c r="V1089" s="685"/>
      <c r="W1089" s="150"/>
      <c r="X1089" s="150"/>
      <c r="Y1089" s="150"/>
      <c r="AA1089" s="150"/>
      <c r="AB1089" s="150"/>
      <c r="AC1089" s="150"/>
      <c r="AD1089" s="420"/>
      <c r="AF1089" s="47"/>
      <c r="AG1089" s="47"/>
    </row>
    <row r="1090" spans="1:33" ht="15" customHeight="1" x14ac:dyDescent="0.25">
      <c r="A1090" s="47"/>
      <c r="B1090" s="680"/>
      <c r="C1090" s="47"/>
      <c r="D1090" s="47"/>
      <c r="E1090" s="47"/>
      <c r="F1090" s="47"/>
      <c r="G1090" s="47"/>
      <c r="H1090" s="47"/>
      <c r="I1090" s="414"/>
      <c r="J1090" s="150"/>
      <c r="K1090" s="150"/>
      <c r="L1090" s="150"/>
      <c r="M1090" s="150"/>
      <c r="N1090" s="414"/>
      <c r="O1090" s="150"/>
      <c r="P1090" s="150"/>
      <c r="Q1090" s="47"/>
      <c r="R1090" s="150"/>
      <c r="T1090" s="150"/>
      <c r="U1090" s="685"/>
      <c r="V1090" s="685"/>
      <c r="W1090" s="150"/>
      <c r="X1090" s="150"/>
      <c r="Y1090" s="150"/>
      <c r="AA1090" s="150"/>
      <c r="AB1090" s="150"/>
      <c r="AC1090" s="150"/>
      <c r="AD1090" s="420"/>
      <c r="AF1090" s="47"/>
      <c r="AG1090" s="47"/>
    </row>
    <row r="1091" spans="1:33" ht="15" customHeight="1" x14ac:dyDescent="0.25">
      <c r="A1091" s="47"/>
      <c r="B1091" s="680"/>
      <c r="C1091" s="47"/>
      <c r="D1091" s="47"/>
      <c r="E1091" s="47"/>
      <c r="F1091" s="47"/>
      <c r="G1091" s="47"/>
      <c r="H1091" s="47"/>
      <c r="I1091" s="414"/>
      <c r="J1091" s="150"/>
      <c r="K1091" s="150"/>
      <c r="L1091" s="150"/>
      <c r="M1091" s="150"/>
      <c r="N1091" s="414"/>
      <c r="O1091" s="150"/>
      <c r="P1091" s="150"/>
      <c r="Q1091" s="47"/>
      <c r="R1091" s="150"/>
      <c r="T1091" s="150"/>
      <c r="U1091" s="685"/>
      <c r="V1091" s="685"/>
      <c r="W1091" s="150"/>
      <c r="X1091" s="150"/>
      <c r="Y1091" s="150"/>
      <c r="AA1091" s="150"/>
      <c r="AB1091" s="150"/>
      <c r="AC1091" s="150"/>
      <c r="AD1091" s="420"/>
      <c r="AF1091" s="47"/>
      <c r="AG1091" s="47"/>
    </row>
    <row r="1092" spans="1:33" ht="15" customHeight="1" x14ac:dyDescent="0.25">
      <c r="A1092" s="47"/>
      <c r="B1092" s="680"/>
      <c r="C1092" s="47"/>
      <c r="D1092" s="47"/>
      <c r="E1092" s="47"/>
      <c r="F1092" s="47"/>
      <c r="G1092" s="47"/>
      <c r="H1092" s="47"/>
      <c r="I1092" s="414"/>
      <c r="J1092" s="150"/>
      <c r="K1092" s="150"/>
      <c r="L1092" s="150"/>
      <c r="M1092" s="150"/>
      <c r="N1092" s="414"/>
      <c r="O1092" s="150"/>
      <c r="P1092" s="150"/>
      <c r="Q1092" s="47"/>
      <c r="R1092" s="150"/>
      <c r="T1092" s="150"/>
      <c r="U1092" s="685"/>
      <c r="V1092" s="685"/>
      <c r="W1092" s="150"/>
      <c r="X1092" s="150"/>
      <c r="Y1092" s="150"/>
      <c r="AA1092" s="150"/>
      <c r="AB1092" s="150"/>
      <c r="AC1092" s="150"/>
      <c r="AD1092" s="420"/>
      <c r="AF1092" s="47"/>
      <c r="AG1092" s="47"/>
    </row>
    <row r="1093" spans="1:33" ht="15" customHeight="1" x14ac:dyDescent="0.25">
      <c r="A1093" s="47"/>
      <c r="B1093" s="680"/>
      <c r="C1093" s="47"/>
      <c r="D1093" s="47"/>
      <c r="E1093" s="47"/>
      <c r="F1093" s="47"/>
      <c r="G1093" s="47"/>
      <c r="H1093" s="47"/>
      <c r="I1093" s="414"/>
      <c r="J1093" s="150"/>
      <c r="K1093" s="150"/>
      <c r="L1093" s="150"/>
      <c r="M1093" s="150"/>
      <c r="N1093" s="414"/>
      <c r="O1093" s="150"/>
      <c r="P1093" s="150"/>
      <c r="Q1093" s="47"/>
      <c r="R1093" s="150"/>
      <c r="T1093" s="150"/>
      <c r="U1093" s="685"/>
      <c r="V1093" s="685"/>
      <c r="W1093" s="150"/>
      <c r="X1093" s="150"/>
      <c r="Y1093" s="150"/>
      <c r="AA1093" s="150"/>
      <c r="AB1093" s="150"/>
      <c r="AC1093" s="150"/>
      <c r="AD1093" s="420"/>
      <c r="AF1093" s="47"/>
      <c r="AG1093" s="47"/>
    </row>
    <row r="1094" spans="1:33" ht="15" customHeight="1" x14ac:dyDescent="0.25">
      <c r="A1094" s="47"/>
      <c r="B1094" s="680"/>
      <c r="C1094" s="47"/>
      <c r="D1094" s="47"/>
      <c r="E1094" s="47"/>
      <c r="F1094" s="47"/>
      <c r="G1094" s="47"/>
      <c r="H1094" s="47"/>
      <c r="I1094" s="414"/>
      <c r="J1094" s="150"/>
      <c r="K1094" s="150"/>
      <c r="L1094" s="150"/>
      <c r="M1094" s="150"/>
      <c r="N1094" s="414"/>
      <c r="O1094" s="150"/>
      <c r="P1094" s="150"/>
      <c r="Q1094" s="47"/>
      <c r="R1094" s="150"/>
      <c r="T1094" s="150"/>
      <c r="U1094" s="685"/>
      <c r="V1094" s="685"/>
      <c r="W1094" s="150"/>
      <c r="X1094" s="150"/>
      <c r="Y1094" s="150"/>
      <c r="AA1094" s="150"/>
      <c r="AB1094" s="150"/>
      <c r="AC1094" s="150"/>
      <c r="AD1094" s="420"/>
      <c r="AF1094" s="47"/>
      <c r="AG1094" s="47"/>
    </row>
    <row r="1095" spans="1:33" ht="15" customHeight="1" x14ac:dyDescent="0.25">
      <c r="A1095" s="47"/>
      <c r="B1095" s="680"/>
      <c r="C1095" s="47"/>
      <c r="D1095" s="47"/>
      <c r="E1095" s="47"/>
      <c r="F1095" s="47"/>
      <c r="G1095" s="47"/>
      <c r="H1095" s="47"/>
      <c r="I1095" s="414"/>
      <c r="J1095" s="150"/>
      <c r="K1095" s="150"/>
      <c r="L1095" s="150"/>
      <c r="M1095" s="150"/>
      <c r="N1095" s="414"/>
      <c r="O1095" s="150"/>
      <c r="P1095" s="150"/>
      <c r="Q1095" s="47"/>
      <c r="R1095" s="150"/>
      <c r="T1095" s="150"/>
      <c r="U1095" s="685"/>
      <c r="V1095" s="685"/>
      <c r="W1095" s="150"/>
      <c r="X1095" s="150"/>
      <c r="Y1095" s="150"/>
      <c r="AA1095" s="150"/>
      <c r="AB1095" s="150"/>
      <c r="AC1095" s="150"/>
      <c r="AD1095" s="420"/>
      <c r="AF1095" s="47"/>
      <c r="AG1095" s="47"/>
    </row>
    <row r="1096" spans="1:33" ht="15" customHeight="1" x14ac:dyDescent="0.25">
      <c r="A1096" s="47"/>
      <c r="B1096" s="680"/>
      <c r="C1096" s="47"/>
      <c r="D1096" s="47"/>
      <c r="E1096" s="47"/>
      <c r="F1096" s="47"/>
      <c r="G1096" s="47"/>
      <c r="H1096" s="47"/>
      <c r="I1096" s="414"/>
      <c r="J1096" s="150"/>
      <c r="K1096" s="150"/>
      <c r="L1096" s="150"/>
      <c r="M1096" s="150"/>
      <c r="N1096" s="414"/>
      <c r="O1096" s="150"/>
      <c r="P1096" s="150"/>
      <c r="Q1096" s="47"/>
      <c r="R1096" s="150"/>
      <c r="T1096" s="150"/>
      <c r="U1096" s="685"/>
      <c r="V1096" s="685"/>
      <c r="W1096" s="150"/>
      <c r="X1096" s="150"/>
      <c r="Y1096" s="150"/>
      <c r="AA1096" s="150"/>
      <c r="AB1096" s="150"/>
      <c r="AC1096" s="150"/>
      <c r="AD1096" s="420"/>
      <c r="AF1096" s="47"/>
      <c r="AG1096" s="47"/>
    </row>
    <row r="1097" spans="1:33" ht="15" customHeight="1" x14ac:dyDescent="0.25">
      <c r="A1097" s="47"/>
      <c r="B1097" s="680"/>
      <c r="C1097" s="47"/>
      <c r="D1097" s="47"/>
      <c r="E1097" s="47"/>
      <c r="F1097" s="47"/>
      <c r="G1097" s="47"/>
      <c r="H1097" s="47"/>
      <c r="I1097" s="414"/>
      <c r="J1097" s="150"/>
      <c r="K1097" s="150"/>
      <c r="L1097" s="150"/>
      <c r="M1097" s="150"/>
      <c r="N1097" s="414"/>
      <c r="O1097" s="150"/>
      <c r="P1097" s="150"/>
      <c r="Q1097" s="47"/>
      <c r="R1097" s="150"/>
      <c r="T1097" s="150"/>
      <c r="U1097" s="685"/>
      <c r="V1097" s="685"/>
      <c r="W1097" s="150"/>
      <c r="X1097" s="150"/>
      <c r="Y1097" s="150"/>
      <c r="AA1097" s="150"/>
      <c r="AB1097" s="150"/>
      <c r="AC1097" s="150"/>
      <c r="AD1097" s="420"/>
      <c r="AF1097" s="47"/>
      <c r="AG1097" s="47"/>
    </row>
    <row r="1098" spans="1:33" ht="15" customHeight="1" x14ac:dyDescent="0.25">
      <c r="A1098" s="47"/>
      <c r="B1098" s="680"/>
      <c r="C1098" s="47"/>
      <c r="D1098" s="47"/>
      <c r="E1098" s="47"/>
      <c r="F1098" s="47"/>
      <c r="G1098" s="47"/>
      <c r="H1098" s="47"/>
      <c r="I1098" s="414"/>
      <c r="J1098" s="150"/>
      <c r="K1098" s="150"/>
      <c r="L1098" s="150"/>
      <c r="M1098" s="150"/>
      <c r="N1098" s="414"/>
      <c r="O1098" s="150"/>
      <c r="P1098" s="150"/>
      <c r="Q1098" s="47"/>
      <c r="R1098" s="150"/>
      <c r="T1098" s="150"/>
      <c r="U1098" s="685"/>
      <c r="V1098" s="685"/>
      <c r="W1098" s="150"/>
      <c r="X1098" s="150"/>
      <c r="Y1098" s="150"/>
      <c r="AA1098" s="150"/>
      <c r="AB1098" s="150"/>
      <c r="AC1098" s="150"/>
      <c r="AD1098" s="420"/>
      <c r="AF1098" s="47"/>
      <c r="AG1098" s="47"/>
    </row>
    <row r="1099" spans="1:33" ht="15" customHeight="1" x14ac:dyDescent="0.25">
      <c r="A1099" s="47"/>
      <c r="B1099" s="680"/>
      <c r="C1099" s="47"/>
      <c r="D1099" s="47"/>
      <c r="E1099" s="47"/>
      <c r="F1099" s="47"/>
      <c r="G1099" s="47"/>
      <c r="H1099" s="47"/>
      <c r="I1099" s="414"/>
      <c r="J1099" s="150"/>
      <c r="K1099" s="150"/>
      <c r="L1099" s="150"/>
      <c r="M1099" s="150"/>
      <c r="N1099" s="414"/>
      <c r="O1099" s="150"/>
      <c r="P1099" s="150"/>
      <c r="Q1099" s="47"/>
      <c r="R1099" s="150"/>
      <c r="T1099" s="150"/>
      <c r="U1099" s="685"/>
      <c r="V1099" s="685"/>
      <c r="W1099" s="150"/>
      <c r="X1099" s="150"/>
      <c r="Y1099" s="150"/>
      <c r="AA1099" s="150"/>
      <c r="AB1099" s="150"/>
      <c r="AC1099" s="150"/>
      <c r="AD1099" s="420"/>
      <c r="AF1099" s="47"/>
      <c r="AG1099" s="47"/>
    </row>
    <row r="1100" spans="1:33" ht="15" customHeight="1" x14ac:dyDescent="0.25">
      <c r="A1100" s="47"/>
      <c r="B1100" s="680"/>
      <c r="C1100" s="47"/>
      <c r="D1100" s="47"/>
      <c r="E1100" s="47"/>
      <c r="F1100" s="47"/>
      <c r="G1100" s="47"/>
      <c r="H1100" s="47"/>
      <c r="I1100" s="414"/>
      <c r="J1100" s="150"/>
      <c r="K1100" s="150"/>
      <c r="L1100" s="150"/>
      <c r="M1100" s="150"/>
      <c r="N1100" s="414"/>
      <c r="O1100" s="150"/>
      <c r="P1100" s="150"/>
      <c r="Q1100" s="47"/>
      <c r="R1100" s="150"/>
      <c r="T1100" s="150"/>
      <c r="U1100" s="685"/>
      <c r="V1100" s="685"/>
      <c r="W1100" s="150"/>
      <c r="X1100" s="150"/>
      <c r="Y1100" s="150"/>
      <c r="AA1100" s="150"/>
      <c r="AB1100" s="150"/>
      <c r="AC1100" s="150"/>
      <c r="AD1100" s="420"/>
      <c r="AF1100" s="47"/>
      <c r="AG1100" s="47"/>
    </row>
    <row r="1101" spans="1:33" ht="15" customHeight="1" x14ac:dyDescent="0.25">
      <c r="A1101" s="47"/>
      <c r="B1101" s="680"/>
      <c r="C1101" s="47"/>
      <c r="D1101" s="47"/>
      <c r="E1101" s="47"/>
      <c r="F1101" s="47"/>
      <c r="G1101" s="47"/>
      <c r="H1101" s="47"/>
      <c r="I1101" s="414"/>
      <c r="J1101" s="150"/>
      <c r="K1101" s="150"/>
      <c r="L1101" s="150"/>
      <c r="M1101" s="150"/>
      <c r="N1101" s="414"/>
      <c r="O1101" s="150"/>
      <c r="P1101" s="150"/>
      <c r="Q1101" s="47"/>
      <c r="R1101" s="150"/>
      <c r="T1101" s="150"/>
      <c r="U1101" s="685"/>
      <c r="V1101" s="685"/>
      <c r="W1101" s="150"/>
      <c r="X1101" s="150"/>
      <c r="Y1101" s="150"/>
      <c r="AA1101" s="150"/>
      <c r="AB1101" s="150"/>
      <c r="AC1101" s="150"/>
      <c r="AD1101" s="420"/>
      <c r="AF1101" s="47"/>
      <c r="AG1101" s="47"/>
    </row>
    <row r="1102" spans="1:33" ht="15" customHeight="1" x14ac:dyDescent="0.25">
      <c r="A1102" s="47"/>
      <c r="B1102" s="680"/>
      <c r="C1102" s="47"/>
      <c r="D1102" s="47"/>
      <c r="E1102" s="47"/>
      <c r="F1102" s="47"/>
      <c r="G1102" s="47"/>
      <c r="H1102" s="47"/>
      <c r="I1102" s="414"/>
      <c r="J1102" s="150"/>
      <c r="K1102" s="150"/>
      <c r="L1102" s="150"/>
      <c r="M1102" s="150"/>
      <c r="N1102" s="414"/>
      <c r="O1102" s="150"/>
      <c r="P1102" s="150"/>
      <c r="Q1102" s="47"/>
      <c r="R1102" s="150"/>
      <c r="T1102" s="150"/>
      <c r="U1102" s="685"/>
      <c r="V1102" s="685"/>
      <c r="W1102" s="150"/>
      <c r="X1102" s="150"/>
      <c r="Y1102" s="150"/>
      <c r="AA1102" s="150"/>
      <c r="AB1102" s="150"/>
      <c r="AC1102" s="150"/>
      <c r="AD1102" s="420"/>
      <c r="AF1102" s="47"/>
      <c r="AG1102" s="47"/>
    </row>
    <row r="1103" spans="1:33" ht="15" customHeight="1" x14ac:dyDescent="0.25">
      <c r="A1103" s="47"/>
      <c r="B1103" s="680"/>
      <c r="C1103" s="47"/>
      <c r="D1103" s="47"/>
      <c r="E1103" s="47"/>
      <c r="F1103" s="47"/>
      <c r="G1103" s="47"/>
      <c r="H1103" s="47"/>
      <c r="I1103" s="414"/>
      <c r="J1103" s="150"/>
      <c r="K1103" s="150"/>
      <c r="L1103" s="150"/>
      <c r="M1103" s="150"/>
      <c r="N1103" s="414"/>
      <c r="O1103" s="150"/>
      <c r="P1103" s="150"/>
      <c r="Q1103" s="47"/>
      <c r="R1103" s="150"/>
      <c r="T1103" s="150"/>
      <c r="U1103" s="685"/>
      <c r="V1103" s="685"/>
      <c r="W1103" s="150"/>
      <c r="X1103" s="150"/>
      <c r="Y1103" s="150"/>
      <c r="AA1103" s="150"/>
      <c r="AB1103" s="150"/>
      <c r="AC1103" s="150"/>
      <c r="AD1103" s="420"/>
      <c r="AF1103" s="47"/>
      <c r="AG1103" s="47"/>
    </row>
    <row r="1104" spans="1:33" ht="15" customHeight="1" x14ac:dyDescent="0.25">
      <c r="A1104" s="47"/>
      <c r="B1104" s="680"/>
      <c r="C1104" s="47"/>
      <c r="D1104" s="47"/>
      <c r="E1104" s="47"/>
      <c r="F1104" s="47"/>
      <c r="G1104" s="47"/>
      <c r="H1104" s="47"/>
      <c r="I1104" s="414"/>
      <c r="J1104" s="150"/>
      <c r="K1104" s="150"/>
      <c r="L1104" s="150"/>
      <c r="M1104" s="150"/>
      <c r="N1104" s="414"/>
      <c r="O1104" s="150"/>
      <c r="P1104" s="150"/>
      <c r="Q1104" s="47"/>
      <c r="R1104" s="150"/>
      <c r="T1104" s="150"/>
      <c r="U1104" s="685"/>
      <c r="V1104" s="685"/>
      <c r="W1104" s="150"/>
      <c r="X1104" s="150"/>
      <c r="Y1104" s="150"/>
      <c r="AA1104" s="150"/>
      <c r="AB1104" s="150"/>
      <c r="AC1104" s="150"/>
      <c r="AD1104" s="420"/>
      <c r="AF1104" s="47"/>
      <c r="AG1104" s="47"/>
    </row>
    <row r="1105" spans="1:33" ht="15" customHeight="1" x14ac:dyDescent="0.25">
      <c r="A1105" s="47"/>
      <c r="B1105" s="680"/>
      <c r="C1105" s="47"/>
      <c r="D1105" s="47"/>
      <c r="E1105" s="47"/>
      <c r="F1105" s="47"/>
      <c r="G1105" s="47"/>
      <c r="H1105" s="47"/>
      <c r="I1105" s="414"/>
      <c r="J1105" s="150"/>
      <c r="K1105" s="150"/>
      <c r="L1105" s="150"/>
      <c r="M1105" s="150"/>
      <c r="N1105" s="414"/>
      <c r="O1105" s="150"/>
      <c r="P1105" s="150"/>
      <c r="Q1105" s="47"/>
      <c r="R1105" s="150"/>
      <c r="T1105" s="150"/>
      <c r="U1105" s="685"/>
      <c r="V1105" s="685"/>
      <c r="W1105" s="150"/>
      <c r="X1105" s="150"/>
      <c r="Y1105" s="150"/>
      <c r="AA1105" s="150"/>
      <c r="AB1105" s="150"/>
      <c r="AC1105" s="150"/>
      <c r="AD1105" s="420"/>
      <c r="AF1105" s="47"/>
      <c r="AG1105" s="47"/>
    </row>
    <row r="1106" spans="1:33" ht="15" customHeight="1" x14ac:dyDescent="0.25">
      <c r="A1106" s="47"/>
      <c r="B1106" s="680"/>
      <c r="C1106" s="47"/>
      <c r="D1106" s="47"/>
      <c r="E1106" s="47"/>
      <c r="F1106" s="47"/>
      <c r="G1106" s="47"/>
      <c r="H1106" s="47"/>
      <c r="I1106" s="414"/>
      <c r="J1106" s="150"/>
      <c r="K1106" s="150"/>
      <c r="L1106" s="150"/>
      <c r="M1106" s="150"/>
      <c r="N1106" s="414"/>
      <c r="O1106" s="150"/>
      <c r="P1106" s="150"/>
      <c r="Q1106" s="47"/>
      <c r="R1106" s="150"/>
      <c r="T1106" s="150"/>
      <c r="U1106" s="685"/>
      <c r="V1106" s="685"/>
      <c r="W1106" s="150"/>
      <c r="X1106" s="150"/>
      <c r="Y1106" s="150"/>
      <c r="AA1106" s="150"/>
      <c r="AB1106" s="150"/>
      <c r="AC1106" s="150"/>
      <c r="AD1106" s="420"/>
      <c r="AF1106" s="47"/>
      <c r="AG1106" s="47"/>
    </row>
    <row r="1107" spans="1:33" ht="15" customHeight="1" x14ac:dyDescent="0.25">
      <c r="A1107" s="47"/>
      <c r="B1107" s="680"/>
      <c r="C1107" s="47"/>
      <c r="D1107" s="47"/>
      <c r="E1107" s="47"/>
      <c r="F1107" s="47"/>
      <c r="G1107" s="47"/>
      <c r="H1107" s="47"/>
      <c r="I1107" s="414"/>
      <c r="J1107" s="150"/>
      <c r="K1107" s="150"/>
      <c r="L1107" s="150"/>
      <c r="M1107" s="150"/>
      <c r="N1107" s="414"/>
      <c r="O1107" s="150"/>
      <c r="P1107" s="150"/>
      <c r="Q1107" s="47"/>
      <c r="R1107" s="150"/>
      <c r="T1107" s="150"/>
      <c r="U1107" s="685"/>
      <c r="V1107" s="685"/>
      <c r="W1107" s="150"/>
      <c r="X1107" s="150"/>
      <c r="Y1107" s="150"/>
      <c r="AA1107" s="150"/>
      <c r="AB1107" s="150"/>
      <c r="AC1107" s="150"/>
      <c r="AD1107" s="420"/>
      <c r="AF1107" s="47"/>
      <c r="AG1107" s="47"/>
    </row>
    <row r="1108" spans="1:33" ht="15" customHeight="1" x14ac:dyDescent="0.25">
      <c r="A1108" s="47"/>
      <c r="B1108" s="680"/>
      <c r="C1108" s="47"/>
      <c r="D1108" s="47"/>
      <c r="E1108" s="47"/>
      <c r="F1108" s="47"/>
      <c r="G1108" s="47"/>
      <c r="H1108" s="47"/>
      <c r="I1108" s="414"/>
      <c r="J1108" s="150"/>
      <c r="K1108" s="150"/>
      <c r="L1108" s="150"/>
      <c r="M1108" s="150"/>
      <c r="N1108" s="414"/>
      <c r="O1108" s="150"/>
      <c r="P1108" s="150"/>
      <c r="Q1108" s="47"/>
      <c r="R1108" s="150"/>
      <c r="T1108" s="150"/>
      <c r="U1108" s="685"/>
      <c r="V1108" s="685"/>
      <c r="W1108" s="150"/>
      <c r="X1108" s="150"/>
      <c r="Y1108" s="150"/>
      <c r="AA1108" s="150"/>
      <c r="AB1108" s="150"/>
      <c r="AC1108" s="150"/>
      <c r="AD1108" s="420"/>
      <c r="AF1108" s="47"/>
      <c r="AG1108" s="47"/>
    </row>
    <row r="1109" spans="1:33" ht="15" customHeight="1" x14ac:dyDescent="0.25">
      <c r="A1109" s="47"/>
      <c r="B1109" s="680"/>
      <c r="C1109" s="47"/>
      <c r="D1109" s="47"/>
      <c r="E1109" s="47"/>
      <c r="F1109" s="47"/>
      <c r="G1109" s="47"/>
      <c r="H1109" s="47"/>
      <c r="I1109" s="414"/>
      <c r="J1109" s="150"/>
      <c r="K1109" s="150"/>
      <c r="L1109" s="150"/>
      <c r="M1109" s="150"/>
      <c r="N1109" s="414"/>
      <c r="O1109" s="150"/>
      <c r="P1109" s="150"/>
      <c r="Q1109" s="47"/>
      <c r="R1109" s="150"/>
      <c r="T1109" s="150"/>
      <c r="U1109" s="685"/>
      <c r="V1109" s="685"/>
      <c r="W1109" s="150"/>
      <c r="X1109" s="150"/>
      <c r="Y1109" s="150"/>
      <c r="AA1109" s="150"/>
      <c r="AB1109" s="150"/>
      <c r="AC1109" s="150"/>
      <c r="AD1109" s="420"/>
      <c r="AF1109" s="47"/>
      <c r="AG1109" s="47"/>
    </row>
    <row r="1110" spans="1:33" ht="15" customHeight="1" x14ac:dyDescent="0.25">
      <c r="A1110" s="47"/>
      <c r="B1110" s="680"/>
      <c r="C1110" s="47"/>
      <c r="D1110" s="47"/>
      <c r="E1110" s="47"/>
      <c r="F1110" s="47"/>
      <c r="G1110" s="47"/>
      <c r="H1110" s="47"/>
      <c r="I1110" s="414"/>
      <c r="J1110" s="150"/>
      <c r="K1110" s="150"/>
      <c r="L1110" s="150"/>
      <c r="M1110" s="150"/>
      <c r="N1110" s="414"/>
      <c r="O1110" s="150"/>
      <c r="P1110" s="150"/>
      <c r="Q1110" s="47"/>
      <c r="R1110" s="150"/>
      <c r="T1110" s="150"/>
      <c r="U1110" s="685"/>
      <c r="V1110" s="685"/>
      <c r="W1110" s="150"/>
      <c r="X1110" s="150"/>
      <c r="Y1110" s="150"/>
      <c r="AA1110" s="150"/>
      <c r="AB1110" s="150"/>
      <c r="AC1110" s="150"/>
      <c r="AD1110" s="420"/>
      <c r="AF1110" s="47"/>
      <c r="AG1110" s="47"/>
    </row>
    <row r="1111" spans="1:33" ht="15" customHeight="1" x14ac:dyDescent="0.25">
      <c r="A1111" s="47"/>
      <c r="B1111" s="680"/>
      <c r="C1111" s="47"/>
      <c r="D1111" s="47"/>
      <c r="E1111" s="47"/>
      <c r="F1111" s="47"/>
      <c r="G1111" s="47"/>
      <c r="H1111" s="47"/>
      <c r="I1111" s="414"/>
      <c r="J1111" s="150"/>
      <c r="K1111" s="150"/>
      <c r="L1111" s="150"/>
      <c r="M1111" s="150"/>
      <c r="N1111" s="414"/>
      <c r="O1111" s="150"/>
      <c r="P1111" s="150"/>
      <c r="Q1111" s="47"/>
      <c r="R1111" s="150"/>
      <c r="T1111" s="150"/>
      <c r="U1111" s="685"/>
      <c r="V1111" s="685"/>
      <c r="W1111" s="150"/>
      <c r="X1111" s="150"/>
      <c r="Y1111" s="150"/>
      <c r="AA1111" s="150"/>
      <c r="AB1111" s="150"/>
      <c r="AC1111" s="150"/>
      <c r="AD1111" s="420"/>
      <c r="AF1111" s="47"/>
      <c r="AG1111" s="47"/>
    </row>
    <row r="1112" spans="1:33" ht="15" customHeight="1" x14ac:dyDescent="0.25">
      <c r="A1112" s="47"/>
      <c r="B1112" s="680"/>
      <c r="C1112" s="47"/>
      <c r="D1112" s="47"/>
      <c r="E1112" s="47"/>
      <c r="F1112" s="47"/>
      <c r="G1112" s="47"/>
      <c r="H1112" s="47"/>
      <c r="I1112" s="414"/>
      <c r="J1112" s="150"/>
      <c r="K1112" s="150"/>
      <c r="L1112" s="150"/>
      <c r="M1112" s="150"/>
      <c r="N1112" s="414"/>
      <c r="O1112" s="150"/>
      <c r="P1112" s="150"/>
      <c r="Q1112" s="47"/>
      <c r="R1112" s="150"/>
      <c r="T1112" s="150"/>
      <c r="U1112" s="685"/>
      <c r="V1112" s="685"/>
      <c r="W1112" s="150"/>
      <c r="X1112" s="150"/>
      <c r="Y1112" s="150"/>
      <c r="AA1112" s="150"/>
      <c r="AB1112" s="150"/>
      <c r="AC1112" s="150"/>
      <c r="AD1112" s="420"/>
      <c r="AF1112" s="47"/>
      <c r="AG1112" s="47"/>
    </row>
    <row r="1113" spans="1:33" ht="15" customHeight="1" x14ac:dyDescent="0.25">
      <c r="A1113" s="47"/>
      <c r="B1113" s="680"/>
      <c r="C1113" s="47"/>
      <c r="D1113" s="47"/>
      <c r="E1113" s="47"/>
      <c r="F1113" s="47"/>
      <c r="G1113" s="47"/>
      <c r="H1113" s="47"/>
      <c r="I1113" s="414"/>
      <c r="J1113" s="150"/>
      <c r="K1113" s="150"/>
      <c r="L1113" s="150"/>
      <c r="M1113" s="150"/>
      <c r="N1113" s="414"/>
      <c r="O1113" s="150"/>
      <c r="P1113" s="150"/>
      <c r="Q1113" s="47"/>
      <c r="R1113" s="150"/>
      <c r="T1113" s="150"/>
      <c r="U1113" s="685"/>
      <c r="V1113" s="685"/>
      <c r="W1113" s="150"/>
      <c r="X1113" s="150"/>
      <c r="Y1113" s="150"/>
      <c r="AA1113" s="150"/>
      <c r="AB1113" s="150"/>
      <c r="AC1113" s="150"/>
      <c r="AD1113" s="420"/>
      <c r="AF1113" s="47"/>
      <c r="AG1113" s="47"/>
    </row>
    <row r="1114" spans="1:33" ht="15" customHeight="1" x14ac:dyDescent="0.25">
      <c r="A1114" s="47"/>
      <c r="B1114" s="680"/>
      <c r="C1114" s="47"/>
      <c r="D1114" s="47"/>
      <c r="E1114" s="47"/>
      <c r="F1114" s="47"/>
      <c r="G1114" s="47"/>
      <c r="H1114" s="47"/>
      <c r="I1114" s="414"/>
      <c r="J1114" s="150"/>
      <c r="K1114" s="150"/>
      <c r="L1114" s="150"/>
      <c r="M1114" s="150"/>
      <c r="N1114" s="414"/>
      <c r="O1114" s="150"/>
      <c r="P1114" s="150"/>
      <c r="Q1114" s="47"/>
      <c r="R1114" s="150"/>
      <c r="T1114" s="150"/>
      <c r="U1114" s="685"/>
      <c r="V1114" s="685"/>
      <c r="W1114" s="150"/>
      <c r="X1114" s="150"/>
      <c r="Y1114" s="150"/>
      <c r="AA1114" s="150"/>
      <c r="AB1114" s="150"/>
      <c r="AC1114" s="150"/>
      <c r="AD1114" s="420"/>
      <c r="AF1114" s="47"/>
      <c r="AG1114" s="47"/>
    </row>
    <row r="1115" spans="1:33" ht="15" customHeight="1" x14ac:dyDescent="0.25">
      <c r="A1115" s="47"/>
      <c r="B1115" s="680"/>
      <c r="C1115" s="47"/>
      <c r="D1115" s="47"/>
      <c r="E1115" s="47"/>
      <c r="F1115" s="47"/>
      <c r="G1115" s="47"/>
      <c r="H1115" s="47"/>
      <c r="I1115" s="414"/>
      <c r="J1115" s="150"/>
      <c r="K1115" s="150"/>
      <c r="L1115" s="150"/>
      <c r="M1115" s="150"/>
      <c r="N1115" s="414"/>
      <c r="O1115" s="150"/>
      <c r="P1115" s="150"/>
      <c r="Q1115" s="47"/>
      <c r="R1115" s="150"/>
      <c r="T1115" s="150"/>
      <c r="U1115" s="685"/>
      <c r="V1115" s="685"/>
      <c r="W1115" s="150"/>
      <c r="X1115" s="150"/>
      <c r="Y1115" s="150"/>
      <c r="AA1115" s="150"/>
      <c r="AB1115" s="150"/>
      <c r="AC1115" s="150"/>
      <c r="AD1115" s="420"/>
      <c r="AF1115" s="47"/>
      <c r="AG1115" s="47"/>
    </row>
    <row r="1116" spans="1:33" ht="15" customHeight="1" x14ac:dyDescent="0.25">
      <c r="A1116" s="47"/>
      <c r="B1116" s="680"/>
      <c r="C1116" s="47"/>
      <c r="D1116" s="47"/>
      <c r="E1116" s="47"/>
      <c r="F1116" s="47"/>
      <c r="G1116" s="47"/>
      <c r="H1116" s="47"/>
      <c r="I1116" s="414"/>
      <c r="J1116" s="150"/>
      <c r="K1116" s="150"/>
      <c r="L1116" s="150"/>
      <c r="M1116" s="150"/>
      <c r="N1116" s="414"/>
      <c r="O1116" s="150"/>
      <c r="P1116" s="150"/>
      <c r="Q1116" s="47"/>
      <c r="R1116" s="150"/>
      <c r="T1116" s="150"/>
      <c r="U1116" s="685"/>
      <c r="V1116" s="685"/>
      <c r="W1116" s="150"/>
      <c r="X1116" s="150"/>
      <c r="Y1116" s="150"/>
      <c r="AA1116" s="150"/>
      <c r="AB1116" s="150"/>
      <c r="AC1116" s="150"/>
      <c r="AD1116" s="420"/>
      <c r="AF1116" s="47"/>
      <c r="AG1116" s="47"/>
    </row>
    <row r="1117" spans="1:33" ht="15" customHeight="1" x14ac:dyDescent="0.25">
      <c r="A1117" s="47"/>
      <c r="B1117" s="680"/>
      <c r="C1117" s="47"/>
      <c r="D1117" s="47"/>
      <c r="E1117" s="47"/>
      <c r="F1117" s="47"/>
      <c r="G1117" s="47"/>
      <c r="H1117" s="47"/>
      <c r="I1117" s="414"/>
      <c r="J1117" s="150"/>
      <c r="K1117" s="150"/>
      <c r="L1117" s="150"/>
      <c r="M1117" s="150"/>
      <c r="N1117" s="414"/>
      <c r="O1117" s="150"/>
      <c r="P1117" s="150"/>
      <c r="Q1117" s="47"/>
      <c r="R1117" s="150"/>
      <c r="T1117" s="150"/>
      <c r="U1117" s="685"/>
      <c r="V1117" s="685"/>
      <c r="W1117" s="150"/>
      <c r="X1117" s="150"/>
      <c r="Y1117" s="150"/>
      <c r="AA1117" s="150"/>
      <c r="AB1117" s="150"/>
      <c r="AC1117" s="150"/>
      <c r="AD1117" s="420"/>
      <c r="AF1117" s="47"/>
      <c r="AG1117" s="47"/>
    </row>
    <row r="1118" spans="1:33" ht="15" customHeight="1" x14ac:dyDescent="0.25">
      <c r="A1118" s="47"/>
      <c r="B1118" s="680"/>
      <c r="C1118" s="47"/>
      <c r="D1118" s="47"/>
      <c r="E1118" s="47"/>
      <c r="F1118" s="47"/>
      <c r="G1118" s="47"/>
      <c r="H1118" s="47"/>
      <c r="I1118" s="414"/>
      <c r="J1118" s="150"/>
      <c r="K1118" s="150"/>
      <c r="L1118" s="150"/>
      <c r="M1118" s="150"/>
      <c r="N1118" s="414"/>
      <c r="O1118" s="150"/>
      <c r="P1118" s="150"/>
      <c r="Q1118" s="47"/>
      <c r="R1118" s="150"/>
      <c r="T1118" s="150"/>
      <c r="U1118" s="685"/>
      <c r="V1118" s="685"/>
      <c r="W1118" s="150"/>
      <c r="X1118" s="150"/>
      <c r="Y1118" s="150"/>
      <c r="AA1118" s="150"/>
      <c r="AB1118" s="150"/>
      <c r="AC1118" s="150"/>
      <c r="AD1118" s="420"/>
      <c r="AF1118" s="47"/>
      <c r="AG1118" s="47"/>
    </row>
    <row r="1119" spans="1:33" ht="15" customHeight="1" x14ac:dyDescent="0.25">
      <c r="A1119" s="47"/>
      <c r="B1119" s="680"/>
      <c r="C1119" s="47"/>
      <c r="D1119" s="47"/>
      <c r="E1119" s="47"/>
      <c r="F1119" s="47"/>
      <c r="G1119" s="47"/>
      <c r="H1119" s="47"/>
      <c r="I1119" s="414"/>
      <c r="J1119" s="150"/>
      <c r="K1119" s="150"/>
      <c r="L1119" s="150"/>
      <c r="M1119" s="150"/>
      <c r="N1119" s="414"/>
      <c r="O1119" s="150"/>
      <c r="P1119" s="150"/>
      <c r="Q1119" s="47"/>
      <c r="R1119" s="150"/>
      <c r="T1119" s="150"/>
      <c r="U1119" s="685"/>
      <c r="V1119" s="685"/>
      <c r="W1119" s="150"/>
      <c r="X1119" s="150"/>
      <c r="Y1119" s="150"/>
      <c r="AA1119" s="150"/>
      <c r="AB1119" s="150"/>
      <c r="AC1119" s="150"/>
      <c r="AD1119" s="420"/>
      <c r="AF1119" s="47"/>
      <c r="AG1119" s="47"/>
    </row>
    <row r="1120" spans="1:33" ht="15" customHeight="1" x14ac:dyDescent="0.25">
      <c r="A1120" s="47"/>
      <c r="B1120" s="680"/>
      <c r="C1120" s="47"/>
      <c r="D1120" s="47"/>
      <c r="E1120" s="47"/>
      <c r="F1120" s="47"/>
      <c r="G1120" s="47"/>
      <c r="H1120" s="47"/>
      <c r="I1120" s="414"/>
      <c r="J1120" s="150"/>
      <c r="K1120" s="150"/>
      <c r="L1120" s="150"/>
      <c r="M1120" s="150"/>
      <c r="N1120" s="414"/>
      <c r="O1120" s="150"/>
      <c r="P1120" s="150"/>
      <c r="Q1120" s="47"/>
      <c r="R1120" s="150"/>
      <c r="T1120" s="150"/>
      <c r="U1120" s="685"/>
      <c r="V1120" s="685"/>
      <c r="W1120" s="150"/>
      <c r="X1120" s="150"/>
      <c r="Y1120" s="150"/>
      <c r="AA1120" s="150"/>
      <c r="AB1120" s="150"/>
      <c r="AC1120" s="150"/>
      <c r="AD1120" s="420"/>
      <c r="AF1120" s="47"/>
      <c r="AG1120" s="47"/>
    </row>
    <row r="1121" spans="1:33" ht="15" customHeight="1" x14ac:dyDescent="0.25">
      <c r="A1121" s="47"/>
      <c r="B1121" s="680"/>
      <c r="C1121" s="47"/>
      <c r="D1121" s="47"/>
      <c r="E1121" s="47"/>
      <c r="F1121" s="47"/>
      <c r="G1121" s="47"/>
      <c r="H1121" s="47"/>
      <c r="I1121" s="414"/>
      <c r="J1121" s="150"/>
      <c r="K1121" s="150"/>
      <c r="L1121" s="150"/>
      <c r="M1121" s="150"/>
      <c r="N1121" s="414"/>
      <c r="O1121" s="150"/>
      <c r="P1121" s="150"/>
      <c r="Q1121" s="47"/>
      <c r="R1121" s="150"/>
      <c r="T1121" s="150"/>
      <c r="U1121" s="685"/>
      <c r="V1121" s="685"/>
      <c r="W1121" s="150"/>
      <c r="X1121" s="150"/>
      <c r="Y1121" s="150"/>
      <c r="AA1121" s="150"/>
      <c r="AB1121" s="150"/>
      <c r="AC1121" s="150"/>
      <c r="AD1121" s="420"/>
      <c r="AF1121" s="47"/>
      <c r="AG1121" s="47"/>
    </row>
    <row r="1122" spans="1:33" ht="15" customHeight="1" x14ac:dyDescent="0.25">
      <c r="A1122" s="47"/>
      <c r="B1122" s="680"/>
      <c r="C1122" s="47"/>
      <c r="D1122" s="47"/>
      <c r="E1122" s="47"/>
      <c r="F1122" s="47"/>
      <c r="G1122" s="47"/>
      <c r="H1122" s="47"/>
      <c r="I1122" s="414"/>
      <c r="J1122" s="150"/>
      <c r="K1122" s="150"/>
      <c r="L1122" s="150"/>
      <c r="M1122" s="150"/>
      <c r="N1122" s="414"/>
      <c r="O1122" s="150"/>
      <c r="P1122" s="150"/>
      <c r="Q1122" s="47"/>
      <c r="R1122" s="150"/>
      <c r="T1122" s="150"/>
      <c r="U1122" s="685"/>
      <c r="V1122" s="685"/>
      <c r="W1122" s="150"/>
      <c r="X1122" s="150"/>
      <c r="Y1122" s="150"/>
      <c r="AA1122" s="150"/>
      <c r="AB1122" s="150"/>
      <c r="AC1122" s="150"/>
      <c r="AD1122" s="420"/>
      <c r="AF1122" s="47"/>
      <c r="AG1122" s="47"/>
    </row>
    <row r="1123" spans="1:33" ht="15" customHeight="1" x14ac:dyDescent="0.25">
      <c r="A1123" s="47"/>
      <c r="B1123" s="680"/>
      <c r="C1123" s="47"/>
      <c r="D1123" s="47"/>
      <c r="E1123" s="47"/>
      <c r="F1123" s="47"/>
      <c r="G1123" s="47"/>
      <c r="H1123" s="47"/>
      <c r="I1123" s="414"/>
      <c r="J1123" s="150"/>
      <c r="K1123" s="150"/>
      <c r="L1123" s="150"/>
      <c r="M1123" s="150"/>
      <c r="N1123" s="414"/>
      <c r="O1123" s="150"/>
      <c r="P1123" s="150"/>
      <c r="Q1123" s="47"/>
      <c r="R1123" s="150"/>
      <c r="T1123" s="150"/>
      <c r="U1123" s="685"/>
      <c r="V1123" s="685"/>
      <c r="W1123" s="150"/>
      <c r="X1123" s="150"/>
      <c r="Y1123" s="150"/>
      <c r="AA1123" s="150"/>
      <c r="AB1123" s="150"/>
      <c r="AC1123" s="150"/>
      <c r="AD1123" s="420"/>
      <c r="AF1123" s="47"/>
      <c r="AG1123" s="47"/>
    </row>
    <row r="1124" spans="1:33" ht="15" customHeight="1" x14ac:dyDescent="0.25">
      <c r="A1124" s="47"/>
      <c r="B1124" s="680"/>
      <c r="C1124" s="47"/>
      <c r="D1124" s="47"/>
      <c r="E1124" s="47"/>
      <c r="F1124" s="47"/>
      <c r="G1124" s="47"/>
      <c r="H1124" s="47"/>
      <c r="I1124" s="414"/>
      <c r="J1124" s="150"/>
      <c r="K1124" s="150"/>
      <c r="L1124" s="150"/>
      <c r="M1124" s="150"/>
      <c r="N1124" s="414"/>
      <c r="O1124" s="150"/>
      <c r="P1124" s="150"/>
      <c r="Q1124" s="47"/>
      <c r="R1124" s="150"/>
      <c r="T1124" s="150"/>
      <c r="U1124" s="685"/>
      <c r="V1124" s="685"/>
      <c r="W1124" s="150"/>
      <c r="X1124" s="150"/>
      <c r="Y1124" s="150"/>
      <c r="AA1124" s="150"/>
      <c r="AB1124" s="150"/>
      <c r="AC1124" s="150"/>
      <c r="AD1124" s="420"/>
      <c r="AF1124" s="47"/>
      <c r="AG1124" s="47"/>
    </row>
    <row r="1125" spans="1:33" ht="15" customHeight="1" x14ac:dyDescent="0.25">
      <c r="A1125" s="47"/>
      <c r="B1125" s="680"/>
      <c r="C1125" s="47"/>
      <c r="D1125" s="47"/>
      <c r="E1125" s="47"/>
      <c r="F1125" s="47"/>
      <c r="G1125" s="47"/>
      <c r="H1125" s="47"/>
      <c r="I1125" s="414"/>
      <c r="J1125" s="150"/>
      <c r="K1125" s="150"/>
      <c r="L1125" s="150"/>
      <c r="M1125" s="150"/>
      <c r="N1125" s="414"/>
      <c r="O1125" s="150"/>
      <c r="P1125" s="150"/>
      <c r="Q1125" s="47"/>
      <c r="R1125" s="150"/>
      <c r="T1125" s="150"/>
      <c r="U1125" s="685"/>
      <c r="V1125" s="685"/>
      <c r="W1125" s="150"/>
      <c r="X1125" s="150"/>
      <c r="Y1125" s="150"/>
      <c r="AA1125" s="150"/>
      <c r="AB1125" s="150"/>
      <c r="AC1125" s="150"/>
      <c r="AD1125" s="420"/>
      <c r="AF1125" s="47"/>
      <c r="AG1125" s="47"/>
    </row>
    <row r="1126" spans="1:33" ht="15" customHeight="1" x14ac:dyDescent="0.25">
      <c r="A1126" s="47"/>
      <c r="B1126" s="680"/>
      <c r="C1126" s="47"/>
      <c r="D1126" s="47"/>
      <c r="E1126" s="47"/>
      <c r="F1126" s="47"/>
      <c r="G1126" s="47"/>
      <c r="H1126" s="47"/>
      <c r="I1126" s="414"/>
      <c r="J1126" s="150"/>
      <c r="K1126" s="150"/>
      <c r="L1126" s="150"/>
      <c r="M1126" s="150"/>
      <c r="N1126" s="414"/>
      <c r="O1126" s="150"/>
      <c r="P1126" s="150"/>
      <c r="Q1126" s="47"/>
      <c r="R1126" s="150"/>
      <c r="T1126" s="150"/>
      <c r="U1126" s="685"/>
      <c r="V1126" s="685"/>
      <c r="W1126" s="150"/>
      <c r="X1126" s="150"/>
      <c r="Y1126" s="150"/>
      <c r="AA1126" s="150"/>
      <c r="AB1126" s="150"/>
      <c r="AC1126" s="150"/>
      <c r="AD1126" s="420"/>
      <c r="AF1126" s="47"/>
      <c r="AG1126" s="47"/>
    </row>
    <row r="1127" spans="1:33" ht="15" customHeight="1" x14ac:dyDescent="0.25">
      <c r="A1127" s="47"/>
      <c r="B1127" s="680"/>
      <c r="C1127" s="47"/>
      <c r="D1127" s="47"/>
      <c r="E1127" s="47"/>
      <c r="F1127" s="47"/>
      <c r="G1127" s="47"/>
      <c r="H1127" s="47"/>
      <c r="I1127" s="414"/>
      <c r="J1127" s="150"/>
      <c r="K1127" s="150"/>
      <c r="L1127" s="150"/>
      <c r="M1127" s="150"/>
      <c r="N1127" s="414"/>
      <c r="O1127" s="150"/>
      <c r="P1127" s="150"/>
      <c r="Q1127" s="47"/>
      <c r="R1127" s="150"/>
      <c r="T1127" s="150"/>
      <c r="U1127" s="685"/>
      <c r="V1127" s="685"/>
      <c r="W1127" s="150"/>
      <c r="X1127" s="150"/>
      <c r="Y1127" s="150"/>
      <c r="AA1127" s="150"/>
      <c r="AB1127" s="150"/>
      <c r="AC1127" s="150"/>
      <c r="AD1127" s="420"/>
      <c r="AF1127" s="47"/>
      <c r="AG1127" s="47"/>
    </row>
    <row r="1128" spans="1:33" ht="15" customHeight="1" x14ac:dyDescent="0.25">
      <c r="A1128" s="47"/>
      <c r="B1128" s="680"/>
      <c r="C1128" s="47"/>
      <c r="D1128" s="47"/>
      <c r="E1128" s="47"/>
      <c r="F1128" s="47"/>
      <c r="G1128" s="47"/>
      <c r="H1128" s="47"/>
      <c r="I1128" s="414"/>
      <c r="J1128" s="150"/>
      <c r="K1128" s="150"/>
      <c r="L1128" s="150"/>
      <c r="M1128" s="150"/>
      <c r="N1128" s="414"/>
      <c r="O1128" s="150"/>
      <c r="P1128" s="150"/>
      <c r="Q1128" s="47"/>
      <c r="R1128" s="150"/>
      <c r="T1128" s="150"/>
      <c r="U1128" s="685"/>
      <c r="V1128" s="685"/>
      <c r="W1128" s="150"/>
      <c r="X1128" s="150"/>
      <c r="Y1128" s="150"/>
      <c r="AA1128" s="150"/>
      <c r="AB1128" s="150"/>
      <c r="AC1128" s="150"/>
      <c r="AD1128" s="420"/>
      <c r="AF1128" s="47"/>
      <c r="AG1128" s="47"/>
    </row>
    <row r="1129" spans="1:33" ht="15" customHeight="1" x14ac:dyDescent="0.25">
      <c r="A1129" s="47"/>
      <c r="B1129" s="680"/>
      <c r="C1129" s="47"/>
      <c r="D1129" s="47"/>
      <c r="E1129" s="47"/>
      <c r="F1129" s="47"/>
      <c r="G1129" s="47"/>
      <c r="H1129" s="47"/>
      <c r="I1129" s="414"/>
      <c r="J1129" s="150"/>
      <c r="K1129" s="150"/>
      <c r="L1129" s="150"/>
      <c r="M1129" s="150"/>
      <c r="N1129" s="414"/>
      <c r="O1129" s="150"/>
      <c r="P1129" s="150"/>
      <c r="Q1129" s="47"/>
      <c r="R1129" s="150"/>
      <c r="T1129" s="150"/>
      <c r="U1129" s="685"/>
      <c r="V1129" s="685"/>
      <c r="W1129" s="150"/>
      <c r="X1129" s="150"/>
      <c r="Y1129" s="150"/>
      <c r="AA1129" s="150"/>
      <c r="AB1129" s="150"/>
      <c r="AC1129" s="150"/>
      <c r="AD1129" s="420"/>
      <c r="AF1129" s="47"/>
      <c r="AG1129" s="47"/>
    </row>
    <row r="1130" spans="1:33" ht="15" customHeight="1" x14ac:dyDescent="0.25">
      <c r="A1130" s="47"/>
      <c r="B1130" s="680"/>
      <c r="C1130" s="47"/>
      <c r="D1130" s="47"/>
      <c r="E1130" s="47"/>
      <c r="F1130" s="47"/>
      <c r="G1130" s="47"/>
      <c r="H1130" s="47"/>
      <c r="I1130" s="414"/>
      <c r="J1130" s="150"/>
      <c r="K1130" s="150"/>
      <c r="L1130" s="150"/>
      <c r="M1130" s="150"/>
      <c r="N1130" s="414"/>
      <c r="O1130" s="150"/>
      <c r="P1130" s="150"/>
      <c r="Q1130" s="47"/>
      <c r="R1130" s="150"/>
      <c r="T1130" s="150"/>
      <c r="U1130" s="685"/>
      <c r="V1130" s="685"/>
      <c r="W1130" s="150"/>
      <c r="X1130" s="150"/>
      <c r="Y1130" s="150"/>
      <c r="AA1130" s="150"/>
      <c r="AB1130" s="150"/>
      <c r="AC1130" s="150"/>
      <c r="AD1130" s="420"/>
      <c r="AF1130" s="47"/>
      <c r="AG1130" s="47"/>
    </row>
    <row r="1131" spans="1:33" ht="15" customHeight="1" x14ac:dyDescent="0.25">
      <c r="A1131" s="47"/>
      <c r="B1131" s="680"/>
      <c r="C1131" s="47"/>
      <c r="D1131" s="47"/>
      <c r="E1131" s="47"/>
      <c r="F1131" s="47"/>
      <c r="G1131" s="47"/>
      <c r="H1131" s="47"/>
      <c r="I1131" s="414"/>
      <c r="J1131" s="150"/>
      <c r="K1131" s="150"/>
      <c r="L1131" s="150"/>
      <c r="M1131" s="150"/>
      <c r="N1131" s="414"/>
      <c r="O1131" s="150"/>
      <c r="P1131" s="150"/>
      <c r="Q1131" s="47"/>
      <c r="R1131" s="150"/>
      <c r="T1131" s="150"/>
      <c r="U1131" s="685"/>
      <c r="V1131" s="685"/>
      <c r="W1131" s="150"/>
      <c r="X1131" s="150"/>
      <c r="Y1131" s="150"/>
      <c r="AA1131" s="150"/>
      <c r="AB1131" s="150"/>
      <c r="AC1131" s="150"/>
      <c r="AD1131" s="420"/>
      <c r="AF1131" s="47"/>
      <c r="AG1131" s="47"/>
    </row>
    <row r="1132" spans="1:33" ht="15" customHeight="1" x14ac:dyDescent="0.25">
      <c r="A1132" s="47"/>
      <c r="B1132" s="680"/>
      <c r="C1132" s="47"/>
      <c r="D1132" s="47"/>
      <c r="E1132" s="47"/>
      <c r="F1132" s="47"/>
      <c r="G1132" s="47"/>
      <c r="H1132" s="47"/>
      <c r="I1132" s="414"/>
      <c r="J1132" s="150"/>
      <c r="K1132" s="150"/>
      <c r="L1132" s="150"/>
      <c r="M1132" s="150"/>
      <c r="N1132" s="414"/>
      <c r="O1132" s="150"/>
      <c r="P1132" s="150"/>
      <c r="Q1132" s="47"/>
      <c r="R1132" s="150"/>
      <c r="T1132" s="150"/>
      <c r="U1132" s="685"/>
      <c r="V1132" s="685"/>
      <c r="W1132" s="150"/>
      <c r="X1132" s="150"/>
      <c r="Y1132" s="150"/>
      <c r="AA1132" s="150"/>
      <c r="AB1132" s="150"/>
      <c r="AC1132" s="150"/>
      <c r="AD1132" s="420"/>
      <c r="AF1132" s="47"/>
      <c r="AG1132" s="47"/>
    </row>
    <row r="1133" spans="1:33" ht="15" customHeight="1" x14ac:dyDescent="0.25">
      <c r="A1133" s="47"/>
      <c r="B1133" s="680"/>
      <c r="C1133" s="47"/>
      <c r="D1133" s="47"/>
      <c r="E1133" s="47"/>
      <c r="F1133" s="47"/>
      <c r="G1133" s="47"/>
      <c r="H1133" s="47"/>
      <c r="I1133" s="414"/>
      <c r="J1133" s="150"/>
      <c r="K1133" s="150"/>
      <c r="L1133" s="150"/>
      <c r="M1133" s="150"/>
      <c r="N1133" s="414"/>
      <c r="O1133" s="150"/>
      <c r="P1133" s="150"/>
      <c r="Q1133" s="47"/>
      <c r="R1133" s="150"/>
      <c r="T1133" s="150"/>
      <c r="U1133" s="685"/>
      <c r="V1133" s="685"/>
      <c r="W1133" s="150"/>
      <c r="X1133" s="150"/>
      <c r="Y1133" s="150"/>
      <c r="AA1133" s="150"/>
      <c r="AB1133" s="150"/>
      <c r="AC1133" s="150"/>
      <c r="AD1133" s="420"/>
      <c r="AF1133" s="47"/>
      <c r="AG1133" s="47"/>
    </row>
    <row r="1134" spans="1:33" ht="15" customHeight="1" x14ac:dyDescent="0.25">
      <c r="A1134" s="47"/>
      <c r="B1134" s="680"/>
      <c r="C1134" s="47"/>
      <c r="D1134" s="47"/>
      <c r="E1134" s="47"/>
      <c r="F1134" s="47"/>
      <c r="G1134" s="47"/>
      <c r="H1134" s="47"/>
      <c r="I1134" s="414"/>
      <c r="J1134" s="150"/>
      <c r="K1134" s="150"/>
      <c r="L1134" s="150"/>
      <c r="M1134" s="150"/>
      <c r="N1134" s="414"/>
      <c r="O1134" s="150"/>
      <c r="P1134" s="150"/>
      <c r="Q1134" s="47"/>
      <c r="R1134" s="150"/>
      <c r="T1134" s="150"/>
      <c r="U1134" s="685"/>
      <c r="V1134" s="685"/>
      <c r="W1134" s="150"/>
      <c r="X1134" s="150"/>
      <c r="Y1134" s="150"/>
      <c r="AA1134" s="150"/>
      <c r="AB1134" s="150"/>
      <c r="AC1134" s="150"/>
      <c r="AD1134" s="420"/>
      <c r="AF1134" s="47"/>
      <c r="AG1134" s="47"/>
    </row>
    <row r="1135" spans="1:33" ht="15" customHeight="1" x14ac:dyDescent="0.25">
      <c r="A1135" s="47"/>
      <c r="B1135" s="680"/>
      <c r="C1135" s="47"/>
      <c r="D1135" s="47"/>
      <c r="E1135" s="47"/>
      <c r="F1135" s="47"/>
      <c r="G1135" s="47"/>
      <c r="H1135" s="47"/>
      <c r="I1135" s="414"/>
      <c r="J1135" s="150"/>
      <c r="K1135" s="150"/>
      <c r="L1135" s="150"/>
      <c r="M1135" s="150"/>
      <c r="N1135" s="414"/>
      <c r="O1135" s="150"/>
      <c r="P1135" s="150"/>
      <c r="Q1135" s="47"/>
      <c r="R1135" s="150"/>
      <c r="T1135" s="150"/>
      <c r="U1135" s="685"/>
      <c r="V1135" s="685"/>
      <c r="W1135" s="150"/>
      <c r="X1135" s="150"/>
      <c r="Y1135" s="150"/>
      <c r="AA1135" s="150"/>
      <c r="AB1135" s="150"/>
      <c r="AC1135" s="150"/>
      <c r="AD1135" s="420"/>
      <c r="AF1135" s="47"/>
      <c r="AG1135" s="47"/>
    </row>
    <row r="1136" spans="1:33" ht="15" customHeight="1" x14ac:dyDescent="0.25">
      <c r="A1136" s="47"/>
      <c r="B1136" s="680"/>
      <c r="C1136" s="47"/>
      <c r="D1136" s="47"/>
      <c r="E1136" s="47"/>
      <c r="F1136" s="47"/>
      <c r="G1136" s="47"/>
      <c r="H1136" s="47"/>
      <c r="I1136" s="414"/>
      <c r="J1136" s="150"/>
      <c r="K1136" s="150"/>
      <c r="L1136" s="150"/>
      <c r="M1136" s="150"/>
      <c r="N1136" s="414"/>
      <c r="O1136" s="150"/>
      <c r="P1136" s="150"/>
      <c r="Q1136" s="47"/>
      <c r="R1136" s="150"/>
      <c r="T1136" s="150"/>
      <c r="U1136" s="685"/>
      <c r="V1136" s="685"/>
      <c r="W1136" s="150"/>
      <c r="X1136" s="150"/>
      <c r="Y1136" s="150"/>
      <c r="AA1136" s="150"/>
      <c r="AB1136" s="150"/>
      <c r="AC1136" s="150"/>
      <c r="AD1136" s="420"/>
      <c r="AF1136" s="47"/>
      <c r="AG1136" s="47"/>
    </row>
    <row r="1137" spans="1:33" ht="15" customHeight="1" x14ac:dyDescent="0.25">
      <c r="A1137" s="47"/>
      <c r="B1137" s="680"/>
      <c r="C1137" s="47"/>
      <c r="D1137" s="47"/>
      <c r="E1137" s="47"/>
      <c r="F1137" s="47"/>
      <c r="G1137" s="47"/>
      <c r="H1137" s="47"/>
      <c r="I1137" s="414"/>
      <c r="J1137" s="150"/>
      <c r="K1137" s="150"/>
      <c r="L1137" s="150"/>
      <c r="M1137" s="150"/>
      <c r="N1137" s="414"/>
      <c r="O1137" s="150"/>
      <c r="P1137" s="150"/>
      <c r="Q1137" s="47"/>
      <c r="R1137" s="150"/>
      <c r="T1137" s="150"/>
      <c r="U1137" s="685"/>
      <c r="V1137" s="685"/>
      <c r="W1137" s="150"/>
      <c r="X1137" s="150"/>
      <c r="Y1137" s="150"/>
      <c r="AA1137" s="150"/>
      <c r="AB1137" s="150"/>
      <c r="AC1137" s="150"/>
      <c r="AD1137" s="420"/>
      <c r="AF1137" s="47"/>
      <c r="AG1137" s="47"/>
    </row>
    <row r="1138" spans="1:33" ht="15" customHeight="1" x14ac:dyDescent="0.25">
      <c r="A1138" s="47"/>
      <c r="B1138" s="680"/>
      <c r="C1138" s="47"/>
      <c r="D1138" s="47"/>
      <c r="E1138" s="47"/>
      <c r="F1138" s="47"/>
      <c r="G1138" s="47"/>
      <c r="H1138" s="47"/>
      <c r="I1138" s="414"/>
      <c r="J1138" s="150"/>
      <c r="K1138" s="150"/>
      <c r="L1138" s="150"/>
      <c r="M1138" s="150"/>
      <c r="N1138" s="414"/>
      <c r="O1138" s="150"/>
      <c r="P1138" s="150"/>
      <c r="Q1138" s="47"/>
      <c r="R1138" s="150"/>
      <c r="T1138" s="150"/>
      <c r="U1138" s="685"/>
      <c r="V1138" s="685"/>
      <c r="W1138" s="150"/>
      <c r="X1138" s="150"/>
      <c r="Y1138" s="150"/>
      <c r="AA1138" s="150"/>
      <c r="AB1138" s="150"/>
      <c r="AC1138" s="150"/>
      <c r="AD1138" s="420"/>
      <c r="AF1138" s="47"/>
      <c r="AG1138" s="47"/>
    </row>
    <row r="1139" spans="1:33" ht="15" customHeight="1" x14ac:dyDescent="0.25">
      <c r="A1139" s="47"/>
      <c r="B1139" s="680"/>
      <c r="C1139" s="47"/>
      <c r="D1139" s="47"/>
      <c r="E1139" s="47"/>
      <c r="F1139" s="47"/>
      <c r="G1139" s="47"/>
      <c r="H1139" s="47"/>
      <c r="I1139" s="414"/>
      <c r="J1139" s="150"/>
      <c r="K1139" s="150"/>
      <c r="L1139" s="150"/>
      <c r="M1139" s="150"/>
      <c r="N1139" s="414"/>
      <c r="O1139" s="150"/>
      <c r="P1139" s="150"/>
      <c r="Q1139" s="47"/>
      <c r="R1139" s="150"/>
      <c r="T1139" s="150"/>
      <c r="U1139" s="685"/>
      <c r="V1139" s="685"/>
      <c r="W1139" s="150"/>
      <c r="X1139" s="150"/>
      <c r="Y1139" s="150"/>
      <c r="AA1139" s="150"/>
      <c r="AB1139" s="150"/>
      <c r="AC1139" s="150"/>
      <c r="AD1139" s="420"/>
      <c r="AF1139" s="47"/>
      <c r="AG1139" s="47"/>
    </row>
    <row r="1140" spans="1:33" ht="15" customHeight="1" x14ac:dyDescent="0.25">
      <c r="A1140" s="47"/>
      <c r="B1140" s="680"/>
      <c r="C1140" s="47"/>
      <c r="D1140" s="47"/>
      <c r="E1140" s="47"/>
      <c r="F1140" s="47"/>
      <c r="G1140" s="47"/>
      <c r="H1140" s="47"/>
      <c r="I1140" s="414"/>
      <c r="J1140" s="150"/>
      <c r="K1140" s="150"/>
      <c r="L1140" s="150"/>
      <c r="M1140" s="150"/>
      <c r="N1140" s="414"/>
      <c r="O1140" s="150"/>
      <c r="P1140" s="150"/>
      <c r="Q1140" s="47"/>
      <c r="R1140" s="150"/>
      <c r="T1140" s="150"/>
      <c r="U1140" s="685"/>
      <c r="V1140" s="685"/>
      <c r="W1140" s="150"/>
      <c r="X1140" s="150"/>
      <c r="Y1140" s="150"/>
      <c r="AA1140" s="150"/>
      <c r="AB1140" s="150"/>
      <c r="AC1140" s="150"/>
      <c r="AD1140" s="420"/>
      <c r="AF1140" s="47"/>
      <c r="AG1140" s="47"/>
    </row>
    <row r="1141" spans="1:33" ht="15" customHeight="1" x14ac:dyDescent="0.25">
      <c r="A1141" s="47"/>
      <c r="B1141" s="680"/>
      <c r="C1141" s="47"/>
      <c r="D1141" s="47"/>
      <c r="E1141" s="47"/>
      <c r="F1141" s="47"/>
      <c r="G1141" s="47"/>
      <c r="H1141" s="47"/>
      <c r="I1141" s="414"/>
      <c r="J1141" s="150"/>
      <c r="K1141" s="150"/>
      <c r="L1141" s="150"/>
      <c r="M1141" s="150"/>
      <c r="N1141" s="414"/>
      <c r="O1141" s="150"/>
      <c r="P1141" s="150"/>
      <c r="Q1141" s="47"/>
      <c r="R1141" s="150"/>
      <c r="T1141" s="150"/>
      <c r="U1141" s="685"/>
      <c r="V1141" s="685"/>
      <c r="W1141" s="150"/>
      <c r="X1141" s="150"/>
      <c r="Y1141" s="150"/>
      <c r="AA1141" s="150"/>
      <c r="AB1141" s="150"/>
      <c r="AC1141" s="150"/>
      <c r="AD1141" s="420"/>
      <c r="AF1141" s="47"/>
      <c r="AG1141" s="47"/>
    </row>
    <row r="1142" spans="1:33" ht="15" customHeight="1" x14ac:dyDescent="0.25">
      <c r="A1142" s="47"/>
      <c r="B1142" s="680"/>
      <c r="C1142" s="47"/>
      <c r="D1142" s="47"/>
      <c r="E1142" s="47"/>
      <c r="F1142" s="47"/>
      <c r="G1142" s="47"/>
      <c r="H1142" s="47"/>
      <c r="I1142" s="414"/>
      <c r="J1142" s="150"/>
      <c r="K1142" s="150"/>
      <c r="L1142" s="150"/>
      <c r="M1142" s="150"/>
      <c r="N1142" s="414"/>
      <c r="O1142" s="150"/>
      <c r="P1142" s="150"/>
      <c r="Q1142" s="47"/>
      <c r="R1142" s="150"/>
      <c r="T1142" s="150"/>
      <c r="U1142" s="685"/>
      <c r="V1142" s="685"/>
      <c r="W1142" s="150"/>
      <c r="X1142" s="150"/>
      <c r="Y1142" s="150"/>
      <c r="AA1142" s="150"/>
      <c r="AB1142" s="150"/>
      <c r="AC1142" s="150"/>
      <c r="AD1142" s="420"/>
      <c r="AF1142" s="47"/>
      <c r="AG1142" s="47"/>
    </row>
    <row r="1143" spans="1:33" ht="15" customHeight="1" x14ac:dyDescent="0.25">
      <c r="A1143" s="47"/>
      <c r="B1143" s="680"/>
      <c r="C1143" s="47"/>
      <c r="D1143" s="47"/>
      <c r="E1143" s="47"/>
      <c r="F1143" s="47"/>
      <c r="G1143" s="47"/>
      <c r="H1143" s="47"/>
      <c r="I1143" s="414"/>
      <c r="J1143" s="150"/>
      <c r="K1143" s="150"/>
      <c r="L1143" s="150"/>
      <c r="M1143" s="150"/>
      <c r="N1143" s="414"/>
      <c r="O1143" s="150"/>
      <c r="P1143" s="150"/>
      <c r="Q1143" s="47"/>
      <c r="R1143" s="150"/>
      <c r="T1143" s="150"/>
      <c r="U1143" s="685"/>
      <c r="V1143" s="685"/>
      <c r="W1143" s="150"/>
      <c r="X1143" s="150"/>
      <c r="Y1143" s="150"/>
      <c r="AA1143" s="150"/>
      <c r="AB1143" s="150"/>
      <c r="AC1143" s="150"/>
      <c r="AD1143" s="420"/>
      <c r="AF1143" s="47"/>
      <c r="AG1143" s="47"/>
    </row>
    <row r="1144" spans="1:33" ht="15" customHeight="1" x14ac:dyDescent="0.25">
      <c r="A1144" s="47"/>
      <c r="B1144" s="680"/>
      <c r="C1144" s="47"/>
      <c r="D1144" s="47"/>
      <c r="E1144" s="47"/>
      <c r="F1144" s="47"/>
      <c r="G1144" s="47"/>
      <c r="H1144" s="47"/>
      <c r="I1144" s="414"/>
      <c r="J1144" s="150"/>
      <c r="K1144" s="150"/>
      <c r="L1144" s="150"/>
      <c r="M1144" s="150"/>
      <c r="N1144" s="414"/>
      <c r="O1144" s="150"/>
      <c r="P1144" s="150"/>
      <c r="Q1144" s="47"/>
      <c r="R1144" s="150"/>
      <c r="T1144" s="150"/>
      <c r="U1144" s="685"/>
      <c r="V1144" s="685"/>
      <c r="W1144" s="150"/>
      <c r="X1144" s="150"/>
      <c r="Y1144" s="150"/>
      <c r="AA1144" s="150"/>
      <c r="AB1144" s="150"/>
      <c r="AC1144" s="150"/>
      <c r="AD1144" s="420"/>
      <c r="AF1144" s="47"/>
      <c r="AG1144" s="47"/>
    </row>
    <row r="1145" spans="1:33" ht="15" customHeight="1" x14ac:dyDescent="0.25">
      <c r="A1145" s="47"/>
      <c r="B1145" s="680"/>
      <c r="C1145" s="47"/>
      <c r="D1145" s="47"/>
      <c r="E1145" s="47"/>
      <c r="F1145" s="47"/>
      <c r="G1145" s="47"/>
      <c r="H1145" s="47"/>
      <c r="I1145" s="414"/>
      <c r="J1145" s="150"/>
      <c r="K1145" s="150"/>
      <c r="L1145" s="150"/>
      <c r="M1145" s="150"/>
      <c r="N1145" s="414"/>
      <c r="O1145" s="150"/>
      <c r="P1145" s="150"/>
      <c r="Q1145" s="47"/>
      <c r="R1145" s="150"/>
      <c r="T1145" s="150"/>
      <c r="U1145" s="685"/>
      <c r="V1145" s="685"/>
      <c r="W1145" s="150"/>
      <c r="X1145" s="150"/>
      <c r="Y1145" s="150"/>
      <c r="AA1145" s="150"/>
      <c r="AB1145" s="150"/>
      <c r="AC1145" s="150"/>
      <c r="AD1145" s="420"/>
      <c r="AF1145" s="47"/>
      <c r="AG1145" s="47"/>
    </row>
    <row r="1146" spans="1:33" ht="15" customHeight="1" x14ac:dyDescent="0.25">
      <c r="A1146" s="47"/>
      <c r="B1146" s="680"/>
      <c r="C1146" s="47"/>
      <c r="D1146" s="47"/>
      <c r="E1146" s="47"/>
      <c r="F1146" s="47"/>
      <c r="G1146" s="47"/>
      <c r="H1146" s="47"/>
      <c r="I1146" s="414"/>
      <c r="J1146" s="150"/>
      <c r="K1146" s="150"/>
      <c r="L1146" s="150"/>
      <c r="M1146" s="150"/>
      <c r="N1146" s="414"/>
      <c r="O1146" s="150"/>
      <c r="P1146" s="150"/>
      <c r="Q1146" s="47"/>
      <c r="R1146" s="150"/>
      <c r="T1146" s="150"/>
      <c r="U1146" s="685"/>
      <c r="V1146" s="685"/>
      <c r="W1146" s="150"/>
      <c r="X1146" s="150"/>
      <c r="Y1146" s="150"/>
      <c r="AA1146" s="150"/>
      <c r="AB1146" s="150"/>
      <c r="AC1146" s="150"/>
      <c r="AD1146" s="420"/>
      <c r="AF1146" s="47"/>
      <c r="AG1146" s="47"/>
    </row>
    <row r="1147" spans="1:33" ht="15" customHeight="1" x14ac:dyDescent="0.25">
      <c r="A1147" s="47"/>
      <c r="B1147" s="680"/>
      <c r="C1147" s="47"/>
      <c r="D1147" s="47"/>
      <c r="E1147" s="47"/>
      <c r="F1147" s="47"/>
      <c r="G1147" s="47"/>
      <c r="H1147" s="47"/>
      <c r="I1147" s="414"/>
      <c r="J1147" s="150"/>
      <c r="K1147" s="150"/>
      <c r="L1147" s="150"/>
      <c r="M1147" s="150"/>
      <c r="N1147" s="414"/>
      <c r="O1147" s="150"/>
      <c r="P1147" s="150"/>
      <c r="Q1147" s="47"/>
      <c r="R1147" s="150"/>
      <c r="T1147" s="150"/>
      <c r="U1147" s="685"/>
      <c r="V1147" s="685"/>
      <c r="W1147" s="150"/>
      <c r="X1147" s="150"/>
      <c r="Y1147" s="150"/>
      <c r="AA1147" s="150"/>
      <c r="AB1147" s="150"/>
      <c r="AC1147" s="150"/>
      <c r="AD1147" s="420"/>
      <c r="AF1147" s="47"/>
      <c r="AG1147" s="47"/>
    </row>
    <row r="1148" spans="1:33" ht="15" customHeight="1" x14ac:dyDescent="0.25">
      <c r="A1148" s="47"/>
      <c r="B1148" s="680"/>
      <c r="C1148" s="47"/>
      <c r="D1148" s="47"/>
      <c r="E1148" s="47"/>
      <c r="F1148" s="47"/>
      <c r="G1148" s="47"/>
      <c r="H1148" s="47"/>
      <c r="I1148" s="414"/>
      <c r="J1148" s="150"/>
      <c r="K1148" s="150"/>
      <c r="L1148" s="150"/>
      <c r="M1148" s="150"/>
      <c r="N1148" s="414"/>
      <c r="O1148" s="150"/>
      <c r="P1148" s="150"/>
      <c r="Q1148" s="47"/>
      <c r="R1148" s="150"/>
      <c r="T1148" s="150"/>
      <c r="U1148" s="685"/>
      <c r="V1148" s="685"/>
      <c r="W1148" s="150"/>
      <c r="X1148" s="150"/>
      <c r="Y1148" s="150"/>
      <c r="AA1148" s="150"/>
      <c r="AB1148" s="150"/>
      <c r="AC1148" s="150"/>
      <c r="AD1148" s="420"/>
      <c r="AF1148" s="47"/>
      <c r="AG1148" s="47"/>
    </row>
    <row r="1149" spans="1:33" ht="15" customHeight="1" x14ac:dyDescent="0.25">
      <c r="A1149" s="47"/>
      <c r="B1149" s="680"/>
      <c r="C1149" s="47"/>
      <c r="D1149" s="47"/>
      <c r="E1149" s="47"/>
      <c r="F1149" s="47"/>
      <c r="G1149" s="47"/>
      <c r="H1149" s="47"/>
      <c r="I1149" s="414"/>
      <c r="J1149" s="150"/>
      <c r="K1149" s="150"/>
      <c r="L1149" s="150"/>
      <c r="M1149" s="150"/>
      <c r="N1149" s="414"/>
      <c r="O1149" s="150"/>
      <c r="P1149" s="150"/>
      <c r="Q1149" s="47"/>
      <c r="R1149" s="150"/>
      <c r="T1149" s="150"/>
      <c r="U1149" s="685"/>
      <c r="V1149" s="685"/>
      <c r="W1149" s="150"/>
      <c r="X1149" s="150"/>
      <c r="Y1149" s="150"/>
      <c r="AA1149" s="150"/>
      <c r="AB1149" s="150"/>
      <c r="AC1149" s="150"/>
      <c r="AD1149" s="420"/>
      <c r="AF1149" s="47"/>
      <c r="AG1149" s="47"/>
    </row>
    <row r="1150" spans="1:33" ht="15" customHeight="1" x14ac:dyDescent="0.25">
      <c r="A1150" s="47"/>
      <c r="B1150" s="680"/>
      <c r="C1150" s="47"/>
      <c r="D1150" s="47"/>
      <c r="E1150" s="47"/>
      <c r="F1150" s="47"/>
      <c r="G1150" s="47"/>
      <c r="H1150" s="47"/>
      <c r="I1150" s="414"/>
      <c r="J1150" s="150"/>
      <c r="K1150" s="150"/>
      <c r="L1150" s="150"/>
      <c r="M1150" s="150"/>
      <c r="N1150" s="414"/>
      <c r="O1150" s="150"/>
      <c r="P1150" s="150"/>
      <c r="Q1150" s="47"/>
      <c r="R1150" s="150"/>
      <c r="T1150" s="150"/>
      <c r="U1150" s="685"/>
      <c r="V1150" s="685"/>
      <c r="W1150" s="150"/>
      <c r="X1150" s="150"/>
      <c r="Y1150" s="150"/>
      <c r="AA1150" s="150"/>
      <c r="AB1150" s="150"/>
      <c r="AC1150" s="150"/>
      <c r="AD1150" s="420"/>
      <c r="AF1150" s="47"/>
      <c r="AG1150" s="47"/>
    </row>
    <row r="1151" spans="1:33" ht="15" customHeight="1" x14ac:dyDescent="0.25">
      <c r="A1151" s="47"/>
      <c r="B1151" s="680"/>
      <c r="C1151" s="47"/>
      <c r="D1151" s="47"/>
      <c r="E1151" s="47"/>
      <c r="F1151" s="47"/>
      <c r="G1151" s="47"/>
      <c r="H1151" s="47"/>
      <c r="I1151" s="414"/>
      <c r="J1151" s="150"/>
      <c r="K1151" s="150"/>
      <c r="L1151" s="150"/>
      <c r="M1151" s="150"/>
      <c r="N1151" s="414"/>
      <c r="O1151" s="150"/>
      <c r="P1151" s="150"/>
      <c r="Q1151" s="47"/>
      <c r="R1151" s="150"/>
      <c r="T1151" s="150"/>
      <c r="U1151" s="685"/>
      <c r="V1151" s="685"/>
      <c r="W1151" s="150"/>
      <c r="X1151" s="150"/>
      <c r="Y1151" s="150"/>
      <c r="AA1151" s="150"/>
      <c r="AB1151" s="150"/>
      <c r="AC1151" s="150"/>
      <c r="AD1151" s="420"/>
      <c r="AF1151" s="47"/>
      <c r="AG1151" s="47"/>
    </row>
    <row r="1152" spans="1:33" ht="15" customHeight="1" x14ac:dyDescent="0.25">
      <c r="A1152" s="47"/>
      <c r="B1152" s="680"/>
      <c r="C1152" s="47"/>
      <c r="D1152" s="47"/>
      <c r="E1152" s="47"/>
      <c r="F1152" s="47"/>
      <c r="G1152" s="47"/>
      <c r="H1152" s="47"/>
      <c r="I1152" s="414"/>
      <c r="J1152" s="150"/>
      <c r="K1152" s="150"/>
      <c r="L1152" s="150"/>
      <c r="M1152" s="150"/>
      <c r="N1152" s="414"/>
      <c r="O1152" s="150"/>
      <c r="P1152" s="150"/>
      <c r="Q1152" s="47"/>
      <c r="R1152" s="150"/>
      <c r="T1152" s="150"/>
      <c r="U1152" s="685"/>
      <c r="V1152" s="685"/>
      <c r="W1152" s="150"/>
      <c r="X1152" s="150"/>
      <c r="Y1152" s="150"/>
      <c r="AA1152" s="150"/>
      <c r="AB1152" s="150"/>
      <c r="AC1152" s="150"/>
      <c r="AD1152" s="420"/>
      <c r="AF1152" s="47"/>
      <c r="AG1152" s="47"/>
    </row>
    <row r="1153" spans="1:33" ht="15" customHeight="1" x14ac:dyDescent="0.25">
      <c r="A1153" s="47"/>
      <c r="B1153" s="680"/>
      <c r="C1153" s="47"/>
      <c r="D1153" s="47"/>
      <c r="E1153" s="47"/>
      <c r="F1153" s="47"/>
      <c r="G1153" s="47"/>
      <c r="H1153" s="47"/>
      <c r="I1153" s="414"/>
      <c r="J1153" s="150"/>
      <c r="K1153" s="150"/>
      <c r="L1153" s="150"/>
      <c r="M1153" s="150"/>
      <c r="N1153" s="414"/>
      <c r="O1153" s="150"/>
      <c r="P1153" s="150"/>
      <c r="Q1153" s="47"/>
      <c r="R1153" s="150"/>
      <c r="T1153" s="150"/>
      <c r="U1153" s="685"/>
      <c r="V1153" s="685"/>
      <c r="W1153" s="150"/>
      <c r="X1153" s="150"/>
      <c r="Y1153" s="150"/>
      <c r="AA1153" s="150"/>
      <c r="AB1153" s="150"/>
      <c r="AC1153" s="150"/>
      <c r="AD1153" s="420"/>
      <c r="AF1153" s="47"/>
      <c r="AG1153" s="47"/>
    </row>
    <row r="1154" spans="1:33" ht="15" customHeight="1" x14ac:dyDescent="0.25">
      <c r="A1154" s="47"/>
      <c r="B1154" s="680"/>
      <c r="C1154" s="47"/>
      <c r="D1154" s="47"/>
      <c r="E1154" s="47"/>
      <c r="F1154" s="47"/>
      <c r="G1154" s="47"/>
      <c r="H1154" s="47"/>
      <c r="I1154" s="414"/>
      <c r="J1154" s="150"/>
      <c r="K1154" s="150"/>
      <c r="L1154" s="150"/>
      <c r="M1154" s="150"/>
      <c r="N1154" s="414"/>
      <c r="O1154" s="150"/>
      <c r="P1154" s="150"/>
      <c r="Q1154" s="47"/>
      <c r="R1154" s="150"/>
      <c r="T1154" s="150"/>
      <c r="U1154" s="685"/>
      <c r="V1154" s="685"/>
      <c r="W1154" s="150"/>
      <c r="X1154" s="150"/>
      <c r="Y1154" s="150"/>
      <c r="AA1154" s="150"/>
      <c r="AB1154" s="150"/>
      <c r="AC1154" s="150"/>
      <c r="AD1154" s="420"/>
      <c r="AF1154" s="47"/>
      <c r="AG1154" s="47"/>
    </row>
    <row r="1155" spans="1:33" ht="15" customHeight="1" x14ac:dyDescent="0.25">
      <c r="A1155" s="47"/>
      <c r="B1155" s="680"/>
      <c r="C1155" s="47"/>
      <c r="D1155" s="47"/>
      <c r="E1155" s="47"/>
      <c r="F1155" s="47"/>
      <c r="G1155" s="47"/>
      <c r="H1155" s="47"/>
      <c r="I1155" s="414"/>
      <c r="J1155" s="150"/>
      <c r="K1155" s="150"/>
      <c r="L1155" s="150"/>
      <c r="M1155" s="150"/>
      <c r="N1155" s="414"/>
      <c r="O1155" s="150"/>
      <c r="P1155" s="150"/>
      <c r="Q1155" s="47"/>
      <c r="R1155" s="150"/>
      <c r="T1155" s="150"/>
      <c r="U1155" s="685"/>
      <c r="V1155" s="685"/>
      <c r="W1155" s="150"/>
      <c r="X1155" s="150"/>
      <c r="Y1155" s="150"/>
      <c r="AA1155" s="150"/>
      <c r="AB1155" s="150"/>
      <c r="AC1155" s="150"/>
      <c r="AD1155" s="420"/>
      <c r="AF1155" s="47"/>
      <c r="AG1155" s="47"/>
    </row>
    <row r="1156" spans="1:33" ht="15" customHeight="1" x14ac:dyDescent="0.25">
      <c r="A1156" s="47"/>
      <c r="B1156" s="680"/>
      <c r="C1156" s="47"/>
      <c r="D1156" s="47"/>
      <c r="E1156" s="47"/>
      <c r="F1156" s="47"/>
      <c r="G1156" s="47"/>
      <c r="H1156" s="47"/>
      <c r="I1156" s="414"/>
      <c r="J1156" s="150"/>
      <c r="K1156" s="150"/>
      <c r="L1156" s="150"/>
      <c r="M1156" s="150"/>
      <c r="N1156" s="414"/>
      <c r="O1156" s="150"/>
      <c r="P1156" s="150"/>
      <c r="Q1156" s="47"/>
      <c r="R1156" s="150"/>
      <c r="T1156" s="150"/>
      <c r="U1156" s="685"/>
      <c r="V1156" s="685"/>
      <c r="W1156" s="150"/>
      <c r="X1156" s="150"/>
      <c r="Y1156" s="150"/>
      <c r="AA1156" s="150"/>
      <c r="AB1156" s="150"/>
      <c r="AC1156" s="150"/>
      <c r="AD1156" s="420"/>
      <c r="AF1156" s="47"/>
      <c r="AG1156" s="47"/>
    </row>
    <row r="1157" spans="1:33" ht="15" customHeight="1" x14ac:dyDescent="0.25">
      <c r="A1157" s="47"/>
      <c r="B1157" s="680"/>
      <c r="C1157" s="47"/>
      <c r="D1157" s="47"/>
      <c r="E1157" s="47"/>
      <c r="F1157" s="47"/>
      <c r="G1157" s="47"/>
      <c r="H1157" s="47"/>
      <c r="I1157" s="414"/>
      <c r="J1157" s="150"/>
      <c r="K1157" s="150"/>
      <c r="L1157" s="150"/>
      <c r="M1157" s="150"/>
      <c r="N1157" s="414"/>
      <c r="O1157" s="150"/>
      <c r="P1157" s="150"/>
      <c r="Q1157" s="47"/>
      <c r="R1157" s="150"/>
      <c r="T1157" s="150"/>
      <c r="U1157" s="685"/>
      <c r="V1157" s="685"/>
      <c r="W1157" s="150"/>
      <c r="X1157" s="150"/>
      <c r="Y1157" s="150"/>
      <c r="AA1157" s="150"/>
      <c r="AB1157" s="150"/>
      <c r="AC1157" s="150"/>
      <c r="AD1157" s="420"/>
      <c r="AF1157" s="47"/>
      <c r="AG1157" s="47"/>
    </row>
    <row r="1158" spans="1:33" ht="15" customHeight="1" x14ac:dyDescent="0.25">
      <c r="A1158" s="47"/>
      <c r="B1158" s="680"/>
      <c r="C1158" s="47"/>
      <c r="D1158" s="47"/>
      <c r="E1158" s="47"/>
      <c r="F1158" s="47"/>
      <c r="G1158" s="47"/>
      <c r="H1158" s="47"/>
      <c r="I1158" s="414"/>
      <c r="J1158" s="150"/>
      <c r="K1158" s="150"/>
      <c r="L1158" s="150"/>
      <c r="M1158" s="150"/>
      <c r="N1158" s="414"/>
      <c r="O1158" s="150"/>
      <c r="P1158" s="150"/>
      <c r="Q1158" s="47"/>
      <c r="R1158" s="150"/>
      <c r="T1158" s="150"/>
      <c r="U1158" s="685"/>
      <c r="V1158" s="685"/>
      <c r="W1158" s="150"/>
      <c r="X1158" s="150"/>
      <c r="Y1158" s="150"/>
      <c r="AA1158" s="150"/>
      <c r="AB1158" s="150"/>
      <c r="AC1158" s="150"/>
      <c r="AD1158" s="420"/>
      <c r="AF1158" s="47"/>
      <c r="AG1158" s="47"/>
    </row>
    <row r="1159" spans="1:33" ht="15" customHeight="1" x14ac:dyDescent="0.25">
      <c r="A1159" s="47"/>
      <c r="B1159" s="680"/>
      <c r="C1159" s="47"/>
      <c r="D1159" s="47"/>
      <c r="E1159" s="47"/>
      <c r="F1159" s="47"/>
      <c r="G1159" s="47"/>
      <c r="H1159" s="47"/>
      <c r="I1159" s="414"/>
      <c r="J1159" s="150"/>
      <c r="K1159" s="150"/>
      <c r="L1159" s="150"/>
      <c r="M1159" s="150"/>
      <c r="N1159" s="414"/>
      <c r="O1159" s="150"/>
      <c r="P1159" s="150"/>
      <c r="Q1159" s="47"/>
      <c r="R1159" s="150"/>
      <c r="T1159" s="150"/>
      <c r="U1159" s="685"/>
      <c r="V1159" s="685"/>
      <c r="W1159" s="150"/>
      <c r="X1159" s="150"/>
      <c r="Y1159" s="150"/>
      <c r="AA1159" s="150"/>
      <c r="AB1159" s="150"/>
      <c r="AC1159" s="150"/>
      <c r="AD1159" s="420"/>
      <c r="AF1159" s="47"/>
      <c r="AG1159" s="47"/>
    </row>
    <row r="1160" spans="1:33" ht="15" customHeight="1" x14ac:dyDescent="0.25">
      <c r="A1160" s="47"/>
      <c r="B1160" s="680"/>
      <c r="C1160" s="47"/>
      <c r="D1160" s="47"/>
      <c r="E1160" s="47"/>
      <c r="F1160" s="47"/>
      <c r="G1160" s="47"/>
      <c r="H1160" s="47"/>
      <c r="I1160" s="414"/>
      <c r="J1160" s="150"/>
      <c r="K1160" s="150"/>
      <c r="L1160" s="150"/>
      <c r="M1160" s="150"/>
      <c r="N1160" s="414"/>
      <c r="O1160" s="150"/>
      <c r="P1160" s="150"/>
      <c r="Q1160" s="47"/>
      <c r="R1160" s="150"/>
      <c r="T1160" s="150"/>
      <c r="U1160" s="685"/>
      <c r="V1160" s="685"/>
      <c r="W1160" s="150"/>
      <c r="X1160" s="150"/>
      <c r="Y1160" s="150"/>
      <c r="AA1160" s="150"/>
      <c r="AB1160" s="150"/>
      <c r="AC1160" s="150"/>
      <c r="AD1160" s="420"/>
      <c r="AF1160" s="47"/>
      <c r="AG1160" s="47"/>
    </row>
    <row r="1161" spans="1:33" ht="15" customHeight="1" x14ac:dyDescent="0.25">
      <c r="A1161" s="47"/>
      <c r="B1161" s="680"/>
      <c r="C1161" s="47"/>
      <c r="D1161" s="47"/>
      <c r="E1161" s="47"/>
      <c r="F1161" s="47"/>
      <c r="G1161" s="47"/>
      <c r="H1161" s="47"/>
      <c r="I1161" s="414"/>
      <c r="J1161" s="150"/>
      <c r="K1161" s="150"/>
      <c r="L1161" s="150"/>
      <c r="M1161" s="150"/>
      <c r="N1161" s="414"/>
      <c r="O1161" s="150"/>
      <c r="P1161" s="150"/>
      <c r="Q1161" s="47"/>
      <c r="R1161" s="150"/>
      <c r="T1161" s="150"/>
      <c r="U1161" s="685"/>
      <c r="V1161" s="685"/>
      <c r="W1161" s="150"/>
      <c r="X1161" s="150"/>
      <c r="Y1161" s="150"/>
      <c r="AA1161" s="150"/>
      <c r="AB1161" s="150"/>
      <c r="AC1161" s="150"/>
      <c r="AD1161" s="420"/>
      <c r="AF1161" s="47"/>
      <c r="AG1161" s="47"/>
    </row>
    <row r="1162" spans="1:33" ht="15" customHeight="1" x14ac:dyDescent="0.25">
      <c r="A1162" s="47"/>
      <c r="B1162" s="680"/>
      <c r="C1162" s="47"/>
      <c r="D1162" s="47"/>
      <c r="E1162" s="47"/>
      <c r="F1162" s="47"/>
      <c r="G1162" s="47"/>
      <c r="H1162" s="47"/>
      <c r="I1162" s="414"/>
      <c r="J1162" s="150"/>
      <c r="K1162" s="150"/>
      <c r="L1162" s="150"/>
      <c r="M1162" s="150"/>
      <c r="N1162" s="414"/>
      <c r="O1162" s="150"/>
      <c r="P1162" s="150"/>
      <c r="Q1162" s="47"/>
      <c r="R1162" s="150"/>
      <c r="T1162" s="150"/>
      <c r="U1162" s="685"/>
      <c r="V1162" s="685"/>
      <c r="W1162" s="150"/>
      <c r="X1162" s="150"/>
      <c r="Y1162" s="150"/>
      <c r="AA1162" s="150"/>
      <c r="AB1162" s="150"/>
      <c r="AC1162" s="150"/>
      <c r="AD1162" s="420"/>
      <c r="AF1162" s="47"/>
      <c r="AG1162" s="47"/>
    </row>
    <row r="1163" spans="1:33" ht="15" customHeight="1" x14ac:dyDescent="0.25">
      <c r="A1163" s="47"/>
      <c r="B1163" s="680"/>
      <c r="C1163" s="47"/>
      <c r="D1163" s="47"/>
      <c r="E1163" s="47"/>
      <c r="F1163" s="47"/>
      <c r="G1163" s="47"/>
      <c r="H1163" s="47"/>
      <c r="I1163" s="414"/>
      <c r="J1163" s="150"/>
      <c r="K1163" s="150"/>
      <c r="L1163" s="150"/>
      <c r="M1163" s="150"/>
      <c r="N1163" s="414"/>
      <c r="O1163" s="150"/>
      <c r="P1163" s="150"/>
      <c r="Q1163" s="47"/>
      <c r="R1163" s="150"/>
      <c r="T1163" s="150"/>
      <c r="U1163" s="685"/>
      <c r="V1163" s="685"/>
      <c r="W1163" s="150"/>
      <c r="X1163" s="150"/>
      <c r="Y1163" s="150"/>
      <c r="AA1163" s="150"/>
      <c r="AB1163" s="150"/>
      <c r="AC1163" s="150"/>
      <c r="AD1163" s="420"/>
      <c r="AF1163" s="47"/>
      <c r="AG1163" s="47"/>
    </row>
    <row r="1164" spans="1:33" ht="15" customHeight="1" x14ac:dyDescent="0.25">
      <c r="A1164" s="47"/>
      <c r="B1164" s="680"/>
      <c r="C1164" s="47"/>
      <c r="D1164" s="47"/>
      <c r="E1164" s="47"/>
      <c r="F1164" s="47"/>
      <c r="G1164" s="47"/>
      <c r="H1164" s="47"/>
      <c r="I1164" s="414"/>
      <c r="J1164" s="150"/>
      <c r="K1164" s="150"/>
      <c r="L1164" s="150"/>
      <c r="M1164" s="150"/>
      <c r="N1164" s="414"/>
      <c r="O1164" s="150"/>
      <c r="P1164" s="150"/>
      <c r="Q1164" s="47"/>
      <c r="R1164" s="150"/>
      <c r="T1164" s="150"/>
      <c r="U1164" s="685"/>
      <c r="V1164" s="685"/>
      <c r="W1164" s="150"/>
      <c r="X1164" s="150"/>
      <c r="Y1164" s="150"/>
      <c r="AA1164" s="150"/>
      <c r="AB1164" s="150"/>
      <c r="AC1164" s="150"/>
      <c r="AD1164" s="420"/>
      <c r="AF1164" s="47"/>
      <c r="AG1164" s="47"/>
    </row>
    <row r="1165" spans="1:33" ht="15" customHeight="1" x14ac:dyDescent="0.25">
      <c r="A1165" s="47"/>
      <c r="B1165" s="680"/>
      <c r="C1165" s="47"/>
      <c r="D1165" s="47"/>
      <c r="E1165" s="47"/>
      <c r="F1165" s="47"/>
      <c r="G1165" s="47"/>
      <c r="H1165" s="47"/>
      <c r="I1165" s="414"/>
      <c r="J1165" s="150"/>
      <c r="K1165" s="150"/>
      <c r="L1165" s="150"/>
      <c r="M1165" s="150"/>
      <c r="N1165" s="414"/>
      <c r="O1165" s="150"/>
      <c r="P1165" s="150"/>
      <c r="Q1165" s="47"/>
      <c r="R1165" s="150"/>
      <c r="T1165" s="150"/>
      <c r="U1165" s="685"/>
      <c r="V1165" s="685"/>
      <c r="W1165" s="150"/>
      <c r="X1165" s="150"/>
      <c r="Y1165" s="150"/>
      <c r="AA1165" s="150"/>
      <c r="AB1165" s="150"/>
      <c r="AC1165" s="150"/>
      <c r="AD1165" s="420"/>
      <c r="AF1165" s="47"/>
      <c r="AG1165" s="47"/>
    </row>
    <row r="1166" spans="1:33" ht="15" customHeight="1" x14ac:dyDescent="0.25">
      <c r="A1166" s="47"/>
      <c r="B1166" s="680"/>
      <c r="C1166" s="47"/>
      <c r="D1166" s="47"/>
      <c r="E1166" s="47"/>
      <c r="F1166" s="47"/>
      <c r="G1166" s="47"/>
      <c r="H1166" s="47"/>
      <c r="I1166" s="414"/>
      <c r="J1166" s="150"/>
      <c r="K1166" s="150"/>
      <c r="L1166" s="150"/>
      <c r="M1166" s="150"/>
      <c r="N1166" s="414"/>
      <c r="O1166" s="150"/>
      <c r="P1166" s="150"/>
      <c r="Q1166" s="47"/>
      <c r="R1166" s="150"/>
      <c r="T1166" s="150"/>
      <c r="U1166" s="685"/>
      <c r="V1166" s="685"/>
      <c r="W1166" s="150"/>
      <c r="X1166" s="150"/>
      <c r="Y1166" s="150"/>
      <c r="AA1166" s="150"/>
      <c r="AB1166" s="150"/>
      <c r="AC1166" s="150"/>
      <c r="AD1166" s="420"/>
      <c r="AF1166" s="47"/>
      <c r="AG1166" s="47"/>
    </row>
    <row r="1167" spans="1:33" ht="15" customHeight="1" x14ac:dyDescent="0.25">
      <c r="A1167" s="47"/>
      <c r="B1167" s="680"/>
      <c r="C1167" s="47"/>
      <c r="D1167" s="47"/>
      <c r="E1167" s="47"/>
      <c r="F1167" s="47"/>
      <c r="G1167" s="47"/>
      <c r="H1167" s="47"/>
      <c r="I1167" s="414"/>
      <c r="J1167" s="150"/>
      <c r="K1167" s="150"/>
      <c r="L1167" s="150"/>
      <c r="M1167" s="150"/>
      <c r="N1167" s="414"/>
      <c r="O1167" s="150"/>
      <c r="P1167" s="150"/>
      <c r="Q1167" s="47"/>
      <c r="R1167" s="150"/>
      <c r="T1167" s="150"/>
      <c r="U1167" s="685"/>
      <c r="V1167" s="685"/>
      <c r="W1167" s="150"/>
      <c r="X1167" s="150"/>
      <c r="Y1167" s="150"/>
      <c r="AA1167" s="150"/>
      <c r="AB1167" s="150"/>
      <c r="AC1167" s="150"/>
      <c r="AD1167" s="420"/>
      <c r="AF1167" s="47"/>
      <c r="AG1167" s="47"/>
    </row>
    <row r="1168" spans="1:33" ht="15" customHeight="1" x14ac:dyDescent="0.25">
      <c r="A1168" s="47"/>
      <c r="B1168" s="680"/>
      <c r="C1168" s="47"/>
      <c r="D1168" s="47"/>
      <c r="E1168" s="47"/>
      <c r="F1168" s="47"/>
      <c r="G1168" s="47"/>
      <c r="H1168" s="47"/>
      <c r="I1168" s="414"/>
      <c r="J1168" s="150"/>
      <c r="K1168" s="150"/>
      <c r="L1168" s="150"/>
      <c r="M1168" s="150"/>
      <c r="N1168" s="414"/>
      <c r="O1168" s="150"/>
      <c r="P1168" s="150"/>
      <c r="Q1168" s="47"/>
      <c r="R1168" s="150"/>
      <c r="T1168" s="150"/>
      <c r="U1168" s="685"/>
      <c r="V1168" s="685"/>
      <c r="W1168" s="150"/>
      <c r="X1168" s="150"/>
      <c r="Y1168" s="150"/>
      <c r="AA1168" s="150"/>
      <c r="AB1168" s="150"/>
      <c r="AC1168" s="150"/>
      <c r="AD1168" s="420"/>
      <c r="AF1168" s="47"/>
      <c r="AG1168" s="47"/>
    </row>
    <row r="1169" spans="1:33" ht="15" customHeight="1" x14ac:dyDescent="0.25">
      <c r="A1169" s="47"/>
      <c r="B1169" s="680"/>
      <c r="C1169" s="47"/>
      <c r="D1169" s="47"/>
      <c r="E1169" s="47"/>
      <c r="F1169" s="47"/>
      <c r="G1169" s="47"/>
      <c r="H1169" s="47"/>
      <c r="I1169" s="414"/>
      <c r="J1169" s="150"/>
      <c r="K1169" s="150"/>
      <c r="L1169" s="150"/>
      <c r="M1169" s="150"/>
      <c r="N1169" s="414"/>
      <c r="O1169" s="150"/>
      <c r="P1169" s="150"/>
      <c r="Q1169" s="47"/>
      <c r="R1169" s="150"/>
      <c r="T1169" s="150"/>
      <c r="U1169" s="685"/>
      <c r="V1169" s="685"/>
      <c r="W1169" s="150"/>
      <c r="X1169" s="150"/>
      <c r="Y1169" s="150"/>
      <c r="AA1169" s="150"/>
      <c r="AB1169" s="150"/>
      <c r="AC1169" s="150"/>
      <c r="AD1169" s="420"/>
      <c r="AF1169" s="47"/>
      <c r="AG1169" s="47"/>
    </row>
    <row r="1170" spans="1:33" ht="15" customHeight="1" x14ac:dyDescent="0.25">
      <c r="A1170" s="47"/>
      <c r="B1170" s="680"/>
      <c r="C1170" s="47"/>
      <c r="D1170" s="47"/>
      <c r="E1170" s="47"/>
      <c r="F1170" s="47"/>
      <c r="G1170" s="47"/>
      <c r="H1170" s="47"/>
      <c r="I1170" s="414"/>
      <c r="J1170" s="150"/>
      <c r="K1170" s="150"/>
      <c r="L1170" s="150"/>
      <c r="M1170" s="150"/>
      <c r="N1170" s="414"/>
      <c r="O1170" s="150"/>
      <c r="P1170" s="150"/>
      <c r="Q1170" s="47"/>
      <c r="R1170" s="150"/>
      <c r="T1170" s="150"/>
      <c r="U1170" s="685"/>
      <c r="V1170" s="685"/>
      <c r="W1170" s="150"/>
      <c r="X1170" s="150"/>
      <c r="Y1170" s="150"/>
      <c r="AA1170" s="150"/>
      <c r="AB1170" s="150"/>
      <c r="AC1170" s="150"/>
      <c r="AD1170" s="420"/>
      <c r="AF1170" s="47"/>
      <c r="AG1170" s="47"/>
    </row>
    <row r="1171" spans="1:33" ht="15" customHeight="1" x14ac:dyDescent="0.25">
      <c r="A1171" s="47"/>
      <c r="B1171" s="680"/>
      <c r="C1171" s="47"/>
      <c r="D1171" s="47"/>
      <c r="E1171" s="47"/>
      <c r="F1171" s="47"/>
      <c r="G1171" s="47"/>
      <c r="H1171" s="47"/>
      <c r="I1171" s="414"/>
      <c r="J1171" s="150"/>
      <c r="K1171" s="150"/>
      <c r="L1171" s="150"/>
      <c r="M1171" s="150"/>
      <c r="N1171" s="414"/>
      <c r="O1171" s="150"/>
      <c r="P1171" s="150"/>
      <c r="Q1171" s="47"/>
      <c r="R1171" s="150"/>
      <c r="T1171" s="150"/>
      <c r="U1171" s="685"/>
      <c r="V1171" s="685"/>
      <c r="W1171" s="150"/>
      <c r="X1171" s="150"/>
      <c r="Y1171" s="150"/>
      <c r="AA1171" s="150"/>
      <c r="AB1171" s="150"/>
      <c r="AC1171" s="150"/>
      <c r="AD1171" s="420"/>
      <c r="AF1171" s="47"/>
      <c r="AG1171" s="47"/>
    </row>
    <row r="1172" spans="1:33" ht="15" customHeight="1" x14ac:dyDescent="0.25">
      <c r="A1172" s="47"/>
      <c r="B1172" s="680"/>
      <c r="C1172" s="47"/>
      <c r="D1172" s="47"/>
      <c r="E1172" s="47"/>
      <c r="F1172" s="47"/>
      <c r="G1172" s="47"/>
      <c r="H1172" s="47"/>
      <c r="I1172" s="414"/>
      <c r="J1172" s="150"/>
      <c r="K1172" s="150"/>
      <c r="L1172" s="150"/>
      <c r="M1172" s="150"/>
      <c r="N1172" s="414"/>
      <c r="O1172" s="150"/>
      <c r="P1172" s="150"/>
      <c r="Q1172" s="47"/>
      <c r="R1172" s="150"/>
      <c r="T1172" s="150"/>
      <c r="U1172" s="685"/>
      <c r="V1172" s="685"/>
      <c r="W1172" s="150"/>
      <c r="X1172" s="150"/>
      <c r="Y1172" s="150"/>
      <c r="AA1172" s="150"/>
      <c r="AB1172" s="150"/>
      <c r="AC1172" s="150"/>
      <c r="AD1172" s="420"/>
      <c r="AF1172" s="47"/>
      <c r="AG1172" s="47"/>
    </row>
    <row r="1173" spans="1:33" ht="15" customHeight="1" x14ac:dyDescent="0.25">
      <c r="A1173" s="47"/>
      <c r="B1173" s="680"/>
      <c r="C1173" s="47"/>
      <c r="D1173" s="47"/>
      <c r="E1173" s="47"/>
      <c r="F1173" s="47"/>
      <c r="G1173" s="47"/>
      <c r="H1173" s="47"/>
      <c r="I1173" s="414"/>
      <c r="J1173" s="150"/>
      <c r="K1173" s="150"/>
      <c r="L1173" s="150"/>
      <c r="M1173" s="150"/>
      <c r="N1173" s="414"/>
      <c r="O1173" s="150"/>
      <c r="P1173" s="150"/>
      <c r="Q1173" s="47"/>
      <c r="R1173" s="150"/>
      <c r="T1173" s="150"/>
      <c r="U1173" s="685"/>
      <c r="V1173" s="685"/>
      <c r="W1173" s="150"/>
      <c r="X1173" s="150"/>
      <c r="Y1173" s="150"/>
      <c r="AA1173" s="150"/>
      <c r="AB1173" s="150"/>
      <c r="AC1173" s="150"/>
      <c r="AD1173" s="420"/>
      <c r="AF1173" s="47"/>
      <c r="AG1173" s="47"/>
    </row>
    <row r="1174" spans="1:33" ht="15" customHeight="1" x14ac:dyDescent="0.25">
      <c r="A1174" s="47"/>
      <c r="B1174" s="680"/>
      <c r="C1174" s="47"/>
      <c r="D1174" s="47"/>
      <c r="E1174" s="47"/>
      <c r="F1174" s="47"/>
      <c r="G1174" s="47"/>
      <c r="H1174" s="47"/>
      <c r="I1174" s="414"/>
      <c r="J1174" s="150"/>
      <c r="K1174" s="150"/>
      <c r="L1174" s="150"/>
      <c r="M1174" s="150"/>
      <c r="N1174" s="414"/>
      <c r="O1174" s="150"/>
      <c r="P1174" s="150"/>
      <c r="Q1174" s="47"/>
      <c r="R1174" s="150"/>
      <c r="T1174" s="150"/>
      <c r="U1174" s="685"/>
      <c r="V1174" s="685"/>
      <c r="W1174" s="150"/>
      <c r="X1174" s="150"/>
      <c r="Y1174" s="150"/>
      <c r="AA1174" s="150"/>
      <c r="AB1174" s="150"/>
      <c r="AC1174" s="150"/>
      <c r="AD1174" s="420"/>
      <c r="AF1174" s="47"/>
      <c r="AG1174" s="47"/>
    </row>
    <row r="1175" spans="1:33" ht="15" customHeight="1" x14ac:dyDescent="0.25">
      <c r="A1175" s="47"/>
      <c r="B1175" s="680"/>
      <c r="C1175" s="47"/>
      <c r="D1175" s="47"/>
      <c r="E1175" s="47"/>
      <c r="F1175" s="47"/>
      <c r="G1175" s="47"/>
      <c r="H1175" s="47"/>
      <c r="I1175" s="414"/>
      <c r="J1175" s="150"/>
      <c r="K1175" s="150"/>
      <c r="L1175" s="150"/>
      <c r="M1175" s="150"/>
      <c r="N1175" s="414"/>
      <c r="O1175" s="150"/>
      <c r="P1175" s="150"/>
      <c r="Q1175" s="47"/>
      <c r="R1175" s="150"/>
      <c r="T1175" s="150"/>
      <c r="U1175" s="685"/>
      <c r="V1175" s="685"/>
      <c r="W1175" s="150"/>
      <c r="X1175" s="150"/>
      <c r="Y1175" s="150"/>
      <c r="AA1175" s="150"/>
      <c r="AB1175" s="150"/>
      <c r="AC1175" s="150"/>
      <c r="AD1175" s="420"/>
      <c r="AF1175" s="47"/>
      <c r="AG1175" s="47"/>
    </row>
    <row r="1176" spans="1:33" ht="15" customHeight="1" x14ac:dyDescent="0.25">
      <c r="A1176" s="47"/>
      <c r="B1176" s="680"/>
      <c r="C1176" s="47"/>
      <c r="D1176" s="47"/>
      <c r="E1176" s="47"/>
      <c r="F1176" s="47"/>
      <c r="G1176" s="47"/>
      <c r="H1176" s="47"/>
      <c r="I1176" s="414"/>
      <c r="J1176" s="150"/>
      <c r="K1176" s="150"/>
      <c r="L1176" s="150"/>
      <c r="M1176" s="150"/>
      <c r="N1176" s="414"/>
      <c r="O1176" s="150"/>
      <c r="P1176" s="150"/>
      <c r="Q1176" s="47"/>
      <c r="R1176" s="150"/>
      <c r="T1176" s="150"/>
      <c r="U1176" s="685"/>
      <c r="V1176" s="685"/>
      <c r="W1176" s="150"/>
      <c r="X1176" s="150"/>
      <c r="Y1176" s="150"/>
      <c r="AA1176" s="150"/>
      <c r="AB1176" s="150"/>
      <c r="AC1176" s="150"/>
      <c r="AD1176" s="420"/>
      <c r="AF1176" s="47"/>
      <c r="AG1176" s="47"/>
    </row>
    <row r="1177" spans="1:33" ht="15" customHeight="1" x14ac:dyDescent="0.25">
      <c r="A1177" s="47"/>
      <c r="B1177" s="680"/>
      <c r="C1177" s="47"/>
      <c r="D1177" s="47"/>
      <c r="E1177" s="47"/>
      <c r="F1177" s="47"/>
      <c r="G1177" s="47"/>
      <c r="H1177" s="47"/>
      <c r="I1177" s="414"/>
      <c r="J1177" s="150"/>
      <c r="K1177" s="150"/>
      <c r="L1177" s="150"/>
      <c r="M1177" s="150"/>
      <c r="N1177" s="414"/>
      <c r="O1177" s="150"/>
      <c r="P1177" s="150"/>
      <c r="Q1177" s="47"/>
      <c r="R1177" s="150"/>
      <c r="T1177" s="150"/>
      <c r="U1177" s="685"/>
      <c r="V1177" s="685"/>
      <c r="W1177" s="150"/>
      <c r="X1177" s="150"/>
      <c r="Y1177" s="150"/>
      <c r="AA1177" s="150"/>
      <c r="AB1177" s="150"/>
      <c r="AC1177" s="150"/>
      <c r="AD1177" s="420"/>
      <c r="AF1177" s="47"/>
      <c r="AG1177" s="47"/>
    </row>
    <row r="1178" spans="1:33" ht="15" customHeight="1" x14ac:dyDescent="0.25">
      <c r="A1178" s="47"/>
      <c r="B1178" s="680"/>
      <c r="C1178" s="47"/>
      <c r="D1178" s="47"/>
      <c r="E1178" s="47"/>
      <c r="F1178" s="47"/>
      <c r="G1178" s="47"/>
      <c r="H1178" s="47"/>
      <c r="I1178" s="414"/>
      <c r="J1178" s="150"/>
      <c r="K1178" s="150"/>
      <c r="L1178" s="150"/>
      <c r="M1178" s="150"/>
      <c r="N1178" s="414"/>
      <c r="O1178" s="150"/>
      <c r="P1178" s="150"/>
      <c r="Q1178" s="47"/>
      <c r="R1178" s="150"/>
      <c r="T1178" s="150"/>
      <c r="U1178" s="685"/>
      <c r="V1178" s="685"/>
      <c r="W1178" s="150"/>
      <c r="X1178" s="150"/>
      <c r="Y1178" s="150"/>
      <c r="AA1178" s="150"/>
      <c r="AB1178" s="150"/>
      <c r="AC1178" s="150"/>
      <c r="AD1178" s="420"/>
      <c r="AF1178" s="47"/>
      <c r="AG1178" s="47"/>
    </row>
    <row r="1179" spans="1:33" ht="15" customHeight="1" x14ac:dyDescent="0.25">
      <c r="A1179" s="47"/>
      <c r="B1179" s="680"/>
      <c r="C1179" s="47"/>
      <c r="D1179" s="47"/>
      <c r="E1179" s="47"/>
      <c r="F1179" s="47"/>
      <c r="G1179" s="47"/>
      <c r="H1179" s="47"/>
      <c r="I1179" s="414"/>
      <c r="J1179" s="150"/>
      <c r="K1179" s="150"/>
      <c r="L1179" s="150"/>
      <c r="M1179" s="150"/>
      <c r="N1179" s="414"/>
      <c r="O1179" s="150"/>
      <c r="P1179" s="150"/>
      <c r="Q1179" s="47"/>
      <c r="R1179" s="150"/>
      <c r="T1179" s="150"/>
      <c r="U1179" s="685"/>
      <c r="V1179" s="685"/>
      <c r="W1179" s="150"/>
      <c r="X1179" s="150"/>
      <c r="Y1179" s="150"/>
      <c r="AA1179" s="150"/>
      <c r="AB1179" s="150"/>
      <c r="AC1179" s="150"/>
      <c r="AD1179" s="420"/>
      <c r="AF1179" s="47"/>
      <c r="AG1179" s="47"/>
    </row>
    <row r="1180" spans="1:33" ht="15" customHeight="1" x14ac:dyDescent="0.25">
      <c r="A1180" s="47"/>
      <c r="B1180" s="680"/>
      <c r="C1180" s="47"/>
      <c r="D1180" s="47"/>
      <c r="E1180" s="47"/>
      <c r="F1180" s="47"/>
      <c r="G1180" s="47"/>
      <c r="H1180" s="47"/>
      <c r="I1180" s="414"/>
      <c r="J1180" s="150"/>
      <c r="K1180" s="150"/>
      <c r="L1180" s="150"/>
      <c r="M1180" s="150"/>
      <c r="N1180" s="414"/>
      <c r="O1180" s="150"/>
      <c r="P1180" s="150"/>
      <c r="Q1180" s="47"/>
      <c r="R1180" s="150"/>
      <c r="T1180" s="150"/>
      <c r="U1180" s="685"/>
      <c r="V1180" s="685"/>
      <c r="W1180" s="150"/>
      <c r="X1180" s="150"/>
      <c r="Y1180" s="150"/>
      <c r="AA1180" s="150"/>
      <c r="AB1180" s="150"/>
      <c r="AC1180" s="150"/>
      <c r="AD1180" s="420"/>
      <c r="AF1180" s="47"/>
      <c r="AG1180" s="47"/>
    </row>
    <row r="1181" spans="1:33" ht="15" customHeight="1" x14ac:dyDescent="0.25">
      <c r="A1181" s="47"/>
      <c r="B1181" s="680"/>
      <c r="C1181" s="47"/>
      <c r="D1181" s="47"/>
      <c r="E1181" s="47"/>
      <c r="F1181" s="47"/>
      <c r="G1181" s="47"/>
      <c r="H1181" s="47"/>
      <c r="I1181" s="414"/>
      <c r="J1181" s="150"/>
      <c r="K1181" s="150"/>
      <c r="L1181" s="150"/>
      <c r="M1181" s="150"/>
      <c r="N1181" s="414"/>
      <c r="O1181" s="150"/>
      <c r="P1181" s="150"/>
      <c r="Q1181" s="47"/>
      <c r="R1181" s="150"/>
      <c r="T1181" s="150"/>
      <c r="U1181" s="685"/>
      <c r="V1181" s="685"/>
      <c r="W1181" s="150"/>
      <c r="X1181" s="150"/>
      <c r="Y1181" s="150"/>
      <c r="AA1181" s="150"/>
      <c r="AB1181" s="150"/>
      <c r="AC1181" s="150"/>
      <c r="AD1181" s="420"/>
      <c r="AF1181" s="47"/>
      <c r="AG1181" s="47"/>
    </row>
    <row r="1182" spans="1:33" ht="15" customHeight="1" x14ac:dyDescent="0.25">
      <c r="A1182" s="47"/>
      <c r="B1182" s="680"/>
      <c r="C1182" s="47"/>
      <c r="D1182" s="47"/>
      <c r="E1182" s="47"/>
      <c r="F1182" s="47"/>
      <c r="G1182" s="47"/>
      <c r="H1182" s="47"/>
      <c r="I1182" s="414"/>
      <c r="J1182" s="150"/>
      <c r="K1182" s="150"/>
      <c r="L1182" s="150"/>
      <c r="M1182" s="150"/>
      <c r="N1182" s="414"/>
      <c r="O1182" s="150"/>
      <c r="P1182" s="150"/>
      <c r="Q1182" s="47"/>
      <c r="R1182" s="150"/>
      <c r="T1182" s="150"/>
      <c r="U1182" s="685"/>
      <c r="V1182" s="685"/>
      <c r="W1182" s="150"/>
      <c r="X1182" s="150"/>
      <c r="Y1182" s="150"/>
      <c r="AA1182" s="150"/>
      <c r="AB1182" s="150"/>
      <c r="AC1182" s="150"/>
      <c r="AD1182" s="420"/>
      <c r="AF1182" s="47"/>
      <c r="AG1182" s="47"/>
    </row>
    <row r="1183" spans="1:33" ht="15" customHeight="1" x14ac:dyDescent="0.25">
      <c r="A1183" s="47"/>
      <c r="B1183" s="680"/>
      <c r="C1183" s="47"/>
      <c r="D1183" s="47"/>
      <c r="E1183" s="47"/>
      <c r="F1183" s="47"/>
      <c r="G1183" s="47"/>
      <c r="H1183" s="47"/>
      <c r="I1183" s="414"/>
      <c r="J1183" s="150"/>
      <c r="K1183" s="150"/>
      <c r="L1183" s="150"/>
      <c r="M1183" s="150"/>
      <c r="N1183" s="414"/>
      <c r="O1183" s="150"/>
      <c r="P1183" s="150"/>
      <c r="Q1183" s="47"/>
      <c r="R1183" s="150"/>
      <c r="T1183" s="150"/>
      <c r="U1183" s="685"/>
      <c r="V1183" s="685"/>
      <c r="W1183" s="150"/>
      <c r="X1183" s="150"/>
      <c r="Y1183" s="150"/>
      <c r="AA1183" s="150"/>
      <c r="AB1183" s="150"/>
      <c r="AC1183" s="150"/>
      <c r="AD1183" s="420"/>
      <c r="AF1183" s="47"/>
      <c r="AG1183" s="47"/>
    </row>
    <row r="1184" spans="1:33" ht="15" customHeight="1" x14ac:dyDescent="0.25">
      <c r="A1184" s="47"/>
      <c r="B1184" s="680"/>
      <c r="C1184" s="47"/>
      <c r="D1184" s="47"/>
      <c r="E1184" s="47"/>
      <c r="F1184" s="47"/>
      <c r="G1184" s="47"/>
      <c r="H1184" s="47"/>
      <c r="I1184" s="414"/>
      <c r="J1184" s="150"/>
      <c r="K1184" s="150"/>
      <c r="L1184" s="150"/>
      <c r="M1184" s="150"/>
      <c r="N1184" s="414"/>
      <c r="O1184" s="150"/>
      <c r="P1184" s="150"/>
      <c r="Q1184" s="47"/>
      <c r="R1184" s="150"/>
      <c r="T1184" s="150"/>
      <c r="U1184" s="685"/>
      <c r="V1184" s="685"/>
      <c r="W1184" s="150"/>
      <c r="X1184" s="150"/>
      <c r="Y1184" s="150"/>
      <c r="AA1184" s="150"/>
      <c r="AB1184" s="150"/>
      <c r="AC1184" s="150"/>
      <c r="AD1184" s="420"/>
      <c r="AF1184" s="47"/>
      <c r="AG1184" s="47"/>
    </row>
    <row r="1185" spans="1:33" ht="15" customHeight="1" x14ac:dyDescent="0.25">
      <c r="A1185" s="47"/>
      <c r="B1185" s="680"/>
      <c r="C1185" s="47"/>
      <c r="D1185" s="47"/>
      <c r="E1185" s="47"/>
      <c r="F1185" s="47"/>
      <c r="G1185" s="47"/>
      <c r="H1185" s="47"/>
      <c r="I1185" s="414"/>
      <c r="J1185" s="150"/>
      <c r="K1185" s="150"/>
      <c r="L1185" s="150"/>
      <c r="M1185" s="150"/>
      <c r="N1185" s="414"/>
      <c r="O1185" s="150"/>
      <c r="P1185" s="150"/>
      <c r="Q1185" s="47"/>
      <c r="R1185" s="150"/>
      <c r="T1185" s="150"/>
      <c r="U1185" s="685"/>
      <c r="V1185" s="685"/>
      <c r="W1185" s="150"/>
      <c r="X1185" s="150"/>
      <c r="Y1185" s="150"/>
      <c r="AA1185" s="150"/>
      <c r="AB1185" s="150"/>
      <c r="AC1185" s="150"/>
      <c r="AD1185" s="420"/>
      <c r="AF1185" s="47"/>
      <c r="AG1185" s="47"/>
    </row>
    <row r="1186" spans="1:33" ht="15" customHeight="1" x14ac:dyDescent="0.25">
      <c r="A1186" s="47"/>
      <c r="B1186" s="680"/>
      <c r="C1186" s="47"/>
      <c r="D1186" s="47"/>
      <c r="E1186" s="47"/>
      <c r="F1186" s="47"/>
      <c r="G1186" s="47"/>
      <c r="H1186" s="47"/>
      <c r="I1186" s="414"/>
      <c r="J1186" s="150"/>
      <c r="K1186" s="150"/>
      <c r="L1186" s="150"/>
      <c r="M1186" s="150"/>
      <c r="N1186" s="414"/>
      <c r="O1186" s="150"/>
      <c r="P1186" s="150"/>
      <c r="Q1186" s="47"/>
      <c r="R1186" s="150"/>
      <c r="T1186" s="150"/>
      <c r="U1186" s="685"/>
      <c r="V1186" s="685"/>
      <c r="W1186" s="150"/>
      <c r="X1186" s="150"/>
      <c r="Y1186" s="150"/>
      <c r="AA1186" s="150"/>
      <c r="AB1186" s="150"/>
      <c r="AC1186" s="150"/>
      <c r="AD1186" s="420"/>
      <c r="AF1186" s="47"/>
      <c r="AG1186" s="47"/>
    </row>
    <row r="1187" spans="1:33" ht="15" customHeight="1" x14ac:dyDescent="0.25">
      <c r="A1187" s="47"/>
      <c r="B1187" s="680"/>
      <c r="C1187" s="47"/>
      <c r="D1187" s="47"/>
      <c r="E1187" s="47"/>
      <c r="F1187" s="47"/>
      <c r="G1187" s="47"/>
      <c r="H1187" s="47"/>
      <c r="I1187" s="414"/>
      <c r="J1187" s="150"/>
      <c r="K1187" s="150"/>
      <c r="L1187" s="150"/>
      <c r="M1187" s="150"/>
      <c r="N1187" s="414"/>
      <c r="O1187" s="150"/>
      <c r="P1187" s="150"/>
      <c r="Q1187" s="47"/>
      <c r="R1187" s="150"/>
      <c r="T1187" s="150"/>
      <c r="U1187" s="685"/>
      <c r="V1187" s="685"/>
      <c r="W1187" s="150"/>
      <c r="X1187" s="150"/>
      <c r="Y1187" s="150"/>
      <c r="AA1187" s="150"/>
      <c r="AB1187" s="150"/>
      <c r="AC1187" s="150"/>
      <c r="AD1187" s="420"/>
      <c r="AF1187" s="47"/>
      <c r="AG1187" s="47"/>
    </row>
    <row r="1188" spans="1:33" ht="15" customHeight="1" x14ac:dyDescent="0.25">
      <c r="A1188" s="47"/>
      <c r="B1188" s="680"/>
      <c r="C1188" s="47"/>
      <c r="D1188" s="47"/>
      <c r="E1188" s="47"/>
      <c r="F1188" s="47"/>
      <c r="G1188" s="47"/>
      <c r="H1188" s="47"/>
      <c r="I1188" s="414"/>
      <c r="J1188" s="150"/>
      <c r="K1188" s="150"/>
      <c r="L1188" s="150"/>
      <c r="M1188" s="150"/>
      <c r="N1188" s="414"/>
      <c r="O1188" s="150"/>
      <c r="P1188" s="150"/>
      <c r="Q1188" s="47"/>
      <c r="R1188" s="150"/>
      <c r="T1188" s="150"/>
      <c r="U1188" s="685"/>
      <c r="V1188" s="685"/>
      <c r="W1188" s="150"/>
      <c r="X1188" s="150"/>
      <c r="Y1188" s="150"/>
      <c r="AA1188" s="150"/>
      <c r="AB1188" s="150"/>
      <c r="AC1188" s="150"/>
      <c r="AD1188" s="420"/>
      <c r="AF1188" s="47"/>
      <c r="AG1188" s="47"/>
    </row>
    <row r="1189" spans="1:33" ht="15" customHeight="1" x14ac:dyDescent="0.25">
      <c r="A1189" s="47"/>
      <c r="B1189" s="680"/>
      <c r="C1189" s="47"/>
      <c r="D1189" s="47"/>
      <c r="E1189" s="47"/>
      <c r="F1189" s="47"/>
      <c r="G1189" s="47"/>
      <c r="H1189" s="47"/>
      <c r="I1189" s="414"/>
      <c r="J1189" s="150"/>
      <c r="K1189" s="150"/>
      <c r="L1189" s="150"/>
      <c r="M1189" s="150"/>
      <c r="N1189" s="414"/>
      <c r="O1189" s="150"/>
      <c r="P1189" s="150"/>
      <c r="Q1189" s="47"/>
      <c r="R1189" s="150"/>
      <c r="T1189" s="150"/>
      <c r="U1189" s="685"/>
      <c r="V1189" s="685"/>
      <c r="W1189" s="150"/>
      <c r="X1189" s="150"/>
      <c r="Y1189" s="150"/>
      <c r="AA1189" s="150"/>
      <c r="AB1189" s="150"/>
      <c r="AC1189" s="150"/>
      <c r="AD1189" s="420"/>
      <c r="AF1189" s="47"/>
      <c r="AG1189" s="47"/>
    </row>
    <row r="1190" spans="1:33" ht="15" customHeight="1" x14ac:dyDescent="0.25">
      <c r="A1190" s="47"/>
      <c r="B1190" s="680"/>
      <c r="C1190" s="47"/>
      <c r="D1190" s="47"/>
      <c r="E1190" s="47"/>
      <c r="F1190" s="47"/>
      <c r="G1190" s="47"/>
      <c r="H1190" s="47"/>
      <c r="I1190" s="414"/>
      <c r="J1190" s="150"/>
      <c r="K1190" s="150"/>
      <c r="L1190" s="150"/>
      <c r="M1190" s="150"/>
      <c r="N1190" s="414"/>
      <c r="O1190" s="150"/>
      <c r="P1190" s="150"/>
      <c r="Q1190" s="47"/>
      <c r="R1190" s="150"/>
      <c r="T1190" s="150"/>
      <c r="U1190" s="685"/>
      <c r="V1190" s="685"/>
      <c r="W1190" s="150"/>
      <c r="X1190" s="150"/>
      <c r="Y1190" s="150"/>
      <c r="AA1190" s="150"/>
      <c r="AB1190" s="150"/>
      <c r="AC1190" s="150"/>
      <c r="AD1190" s="420"/>
      <c r="AF1190" s="47"/>
      <c r="AG1190" s="47"/>
    </row>
    <row r="1191" spans="1:33" ht="15" customHeight="1" x14ac:dyDescent="0.25">
      <c r="A1191" s="47"/>
      <c r="B1191" s="680"/>
      <c r="C1191" s="47"/>
      <c r="D1191" s="47"/>
      <c r="E1191" s="47"/>
      <c r="F1191" s="47"/>
      <c r="G1191" s="47"/>
      <c r="H1191" s="47"/>
      <c r="I1191" s="414"/>
      <c r="J1191" s="150"/>
      <c r="K1191" s="150"/>
      <c r="L1191" s="150"/>
      <c r="M1191" s="150"/>
      <c r="N1191" s="414"/>
      <c r="O1191" s="150"/>
      <c r="P1191" s="150"/>
      <c r="Q1191" s="47"/>
      <c r="R1191" s="150"/>
      <c r="T1191" s="150"/>
      <c r="U1191" s="685"/>
      <c r="V1191" s="685"/>
      <c r="W1191" s="150"/>
      <c r="X1191" s="150"/>
      <c r="Y1191" s="150"/>
      <c r="AA1191" s="150"/>
      <c r="AB1191" s="150"/>
      <c r="AC1191" s="150"/>
      <c r="AD1191" s="420"/>
      <c r="AF1191" s="47"/>
      <c r="AG1191" s="47"/>
    </row>
    <row r="1192" spans="1:33" ht="15" customHeight="1" x14ac:dyDescent="0.25">
      <c r="A1192" s="47"/>
      <c r="B1192" s="680"/>
      <c r="C1192" s="47"/>
      <c r="D1192" s="47"/>
      <c r="E1192" s="47"/>
      <c r="F1192" s="47"/>
      <c r="G1192" s="47"/>
      <c r="H1192" s="47"/>
      <c r="I1192" s="414"/>
      <c r="J1192" s="150"/>
      <c r="K1192" s="150"/>
      <c r="L1192" s="150"/>
      <c r="M1192" s="150"/>
      <c r="N1192" s="414"/>
      <c r="O1192" s="150"/>
      <c r="P1192" s="150"/>
      <c r="Q1192" s="47"/>
      <c r="R1192" s="150"/>
      <c r="T1192" s="150"/>
      <c r="U1192" s="685"/>
      <c r="V1192" s="685"/>
      <c r="W1192" s="150"/>
      <c r="X1192" s="150"/>
      <c r="Y1192" s="150"/>
      <c r="AA1192" s="150"/>
      <c r="AB1192" s="150"/>
      <c r="AC1192" s="150"/>
      <c r="AD1192" s="420"/>
      <c r="AF1192" s="47"/>
      <c r="AG1192" s="47"/>
    </row>
    <row r="1193" spans="1:33" ht="15" customHeight="1" x14ac:dyDescent="0.25">
      <c r="A1193" s="47"/>
      <c r="B1193" s="680"/>
      <c r="C1193" s="47"/>
      <c r="D1193" s="47"/>
      <c r="E1193" s="47"/>
      <c r="F1193" s="47"/>
      <c r="G1193" s="47"/>
      <c r="H1193" s="47"/>
      <c r="I1193" s="414"/>
      <c r="J1193" s="150"/>
      <c r="K1193" s="150"/>
      <c r="L1193" s="150"/>
      <c r="M1193" s="150"/>
      <c r="N1193" s="414"/>
      <c r="O1193" s="150"/>
      <c r="P1193" s="150"/>
      <c r="Q1193" s="47"/>
      <c r="R1193" s="150"/>
      <c r="T1193" s="150"/>
      <c r="U1193" s="685"/>
      <c r="V1193" s="685"/>
      <c r="W1193" s="150"/>
      <c r="X1193" s="150"/>
      <c r="Y1193" s="150"/>
      <c r="AA1193" s="150"/>
      <c r="AB1193" s="150"/>
      <c r="AC1193" s="150"/>
      <c r="AD1193" s="420"/>
      <c r="AF1193" s="47"/>
      <c r="AG1193" s="47"/>
    </row>
    <row r="1194" spans="1:33" ht="15" customHeight="1" x14ac:dyDescent="0.25">
      <c r="A1194" s="47"/>
      <c r="B1194" s="680"/>
      <c r="C1194" s="47"/>
      <c r="D1194" s="47"/>
      <c r="E1194" s="47"/>
      <c r="F1194" s="47"/>
      <c r="G1194" s="47"/>
      <c r="H1194" s="47"/>
      <c r="I1194" s="414"/>
      <c r="J1194" s="150"/>
      <c r="K1194" s="150"/>
      <c r="L1194" s="150"/>
      <c r="M1194" s="150"/>
      <c r="N1194" s="414"/>
      <c r="O1194" s="150"/>
      <c r="P1194" s="150"/>
      <c r="Q1194" s="47"/>
      <c r="R1194" s="150"/>
      <c r="T1194" s="150"/>
      <c r="U1194" s="685"/>
      <c r="V1194" s="685"/>
      <c r="W1194" s="150"/>
      <c r="X1194" s="150"/>
      <c r="Y1194" s="150"/>
      <c r="AA1194" s="150"/>
      <c r="AB1194" s="150"/>
      <c r="AC1194" s="150"/>
      <c r="AD1194" s="420"/>
      <c r="AF1194" s="47"/>
      <c r="AG1194" s="47"/>
    </row>
    <row r="1195" spans="1:33" ht="15" customHeight="1" x14ac:dyDescent="0.25">
      <c r="A1195" s="47"/>
      <c r="B1195" s="680"/>
      <c r="C1195" s="47"/>
      <c r="D1195" s="47"/>
      <c r="E1195" s="47"/>
      <c r="F1195" s="47"/>
      <c r="G1195" s="47"/>
      <c r="H1195" s="47"/>
      <c r="I1195" s="414"/>
      <c r="J1195" s="150"/>
      <c r="K1195" s="150"/>
      <c r="L1195" s="150"/>
      <c r="M1195" s="150"/>
      <c r="N1195" s="414"/>
      <c r="O1195" s="150"/>
      <c r="P1195" s="150"/>
      <c r="Q1195" s="47"/>
      <c r="R1195" s="150"/>
      <c r="T1195" s="150"/>
      <c r="U1195" s="685"/>
      <c r="V1195" s="685"/>
      <c r="W1195" s="150"/>
      <c r="X1195" s="150"/>
      <c r="Y1195" s="150"/>
      <c r="AA1195" s="150"/>
      <c r="AB1195" s="150"/>
      <c r="AC1195" s="150"/>
      <c r="AD1195" s="420"/>
      <c r="AF1195" s="47"/>
      <c r="AG1195" s="47"/>
    </row>
    <row r="1196" spans="1:33" ht="15" customHeight="1" x14ac:dyDescent="0.25">
      <c r="A1196" s="47"/>
      <c r="B1196" s="680"/>
      <c r="C1196" s="47"/>
      <c r="D1196" s="47"/>
      <c r="E1196" s="47"/>
      <c r="F1196" s="47"/>
      <c r="G1196" s="47"/>
      <c r="H1196" s="47"/>
      <c r="I1196" s="414"/>
      <c r="J1196" s="150"/>
      <c r="K1196" s="150"/>
      <c r="L1196" s="150"/>
      <c r="M1196" s="150"/>
      <c r="N1196" s="414"/>
      <c r="O1196" s="150"/>
      <c r="P1196" s="150"/>
      <c r="Q1196" s="47"/>
      <c r="R1196" s="150"/>
      <c r="T1196" s="150"/>
      <c r="U1196" s="685"/>
      <c r="V1196" s="685"/>
      <c r="W1196" s="150"/>
      <c r="X1196" s="150"/>
      <c r="Y1196" s="150"/>
      <c r="AA1196" s="150"/>
      <c r="AB1196" s="150"/>
      <c r="AC1196" s="150"/>
      <c r="AD1196" s="420"/>
      <c r="AF1196" s="47"/>
      <c r="AG1196" s="47"/>
    </row>
    <row r="1197" spans="1:33" ht="15" customHeight="1" x14ac:dyDescent="0.25">
      <c r="A1197" s="47"/>
      <c r="B1197" s="680"/>
      <c r="C1197" s="47"/>
      <c r="D1197" s="47"/>
      <c r="E1197" s="47"/>
      <c r="F1197" s="47"/>
      <c r="G1197" s="47"/>
      <c r="H1197" s="47"/>
      <c r="I1197" s="414"/>
      <c r="J1197" s="150"/>
      <c r="K1197" s="150"/>
      <c r="L1197" s="150"/>
      <c r="M1197" s="150"/>
      <c r="N1197" s="414"/>
      <c r="O1197" s="150"/>
      <c r="P1197" s="150"/>
      <c r="Q1197" s="47"/>
      <c r="R1197" s="150"/>
      <c r="T1197" s="150"/>
      <c r="U1197" s="685"/>
      <c r="V1197" s="685"/>
      <c r="W1197" s="150"/>
      <c r="X1197" s="150"/>
      <c r="Y1197" s="150"/>
      <c r="AA1197" s="150"/>
      <c r="AB1197" s="150"/>
      <c r="AC1197" s="150"/>
      <c r="AD1197" s="420"/>
      <c r="AF1197" s="47"/>
      <c r="AG1197" s="47"/>
    </row>
    <row r="1198" spans="1:33" ht="15" customHeight="1" x14ac:dyDescent="0.25">
      <c r="A1198" s="47"/>
      <c r="B1198" s="680"/>
      <c r="C1198" s="47"/>
      <c r="D1198" s="47"/>
      <c r="E1198" s="47"/>
      <c r="F1198" s="47"/>
      <c r="G1198" s="47"/>
      <c r="H1198" s="47"/>
      <c r="I1198" s="414"/>
      <c r="J1198" s="150"/>
      <c r="K1198" s="150"/>
      <c r="L1198" s="150"/>
      <c r="M1198" s="150"/>
      <c r="N1198" s="414"/>
      <c r="O1198" s="150"/>
      <c r="P1198" s="150"/>
      <c r="Q1198" s="47"/>
      <c r="R1198" s="150"/>
      <c r="T1198" s="150"/>
      <c r="U1198" s="685"/>
      <c r="V1198" s="685"/>
      <c r="W1198" s="150"/>
      <c r="X1198" s="150"/>
      <c r="Y1198" s="150"/>
      <c r="AA1198" s="150"/>
      <c r="AB1198" s="150"/>
      <c r="AC1198" s="150"/>
      <c r="AD1198" s="420"/>
      <c r="AF1198" s="47"/>
      <c r="AG1198" s="47"/>
    </row>
    <row r="1199" spans="1:33" ht="15" customHeight="1" x14ac:dyDescent="0.25">
      <c r="A1199" s="47"/>
      <c r="B1199" s="680"/>
      <c r="C1199" s="47"/>
      <c r="D1199" s="47"/>
      <c r="E1199" s="47"/>
      <c r="F1199" s="47"/>
      <c r="G1199" s="47"/>
      <c r="H1199" s="47"/>
      <c r="I1199" s="414"/>
      <c r="J1199" s="150"/>
      <c r="K1199" s="150"/>
      <c r="L1199" s="150"/>
      <c r="M1199" s="150"/>
      <c r="N1199" s="414"/>
      <c r="O1199" s="150"/>
      <c r="P1199" s="150"/>
      <c r="Q1199" s="47"/>
      <c r="R1199" s="150"/>
      <c r="T1199" s="150"/>
      <c r="U1199" s="685"/>
      <c r="V1199" s="685"/>
      <c r="W1199" s="150"/>
      <c r="X1199" s="150"/>
      <c r="Y1199" s="150"/>
      <c r="AA1199" s="150"/>
      <c r="AB1199" s="150"/>
      <c r="AC1199" s="150"/>
      <c r="AD1199" s="420"/>
      <c r="AF1199" s="47"/>
      <c r="AG1199" s="47"/>
    </row>
    <row r="1200" spans="1:33" ht="15" customHeight="1" x14ac:dyDescent="0.25">
      <c r="A1200" s="47"/>
      <c r="B1200" s="680"/>
      <c r="C1200" s="47"/>
      <c r="D1200" s="47"/>
      <c r="E1200" s="47"/>
      <c r="F1200" s="47"/>
      <c r="G1200" s="47"/>
      <c r="H1200" s="47"/>
      <c r="I1200" s="414"/>
      <c r="J1200" s="150"/>
      <c r="K1200" s="150"/>
      <c r="L1200" s="150"/>
      <c r="M1200" s="150"/>
      <c r="N1200" s="414"/>
      <c r="O1200" s="150"/>
      <c r="P1200" s="150"/>
      <c r="Q1200" s="47"/>
      <c r="R1200" s="150"/>
      <c r="T1200" s="150"/>
      <c r="U1200" s="685"/>
      <c r="V1200" s="685"/>
      <c r="W1200" s="150"/>
      <c r="X1200" s="150"/>
      <c r="Y1200" s="150"/>
      <c r="AA1200" s="150"/>
      <c r="AB1200" s="150"/>
      <c r="AC1200" s="150"/>
      <c r="AD1200" s="420"/>
      <c r="AF1200" s="47"/>
      <c r="AG1200" s="47"/>
    </row>
    <row r="1201" spans="1:33" ht="15" customHeight="1" x14ac:dyDescent="0.25">
      <c r="A1201" s="47"/>
      <c r="B1201" s="680"/>
      <c r="C1201" s="47"/>
      <c r="D1201" s="47"/>
      <c r="E1201" s="47"/>
      <c r="F1201" s="47"/>
      <c r="G1201" s="47"/>
      <c r="H1201" s="47"/>
      <c r="I1201" s="414"/>
      <c r="J1201" s="150"/>
      <c r="K1201" s="150"/>
      <c r="L1201" s="150"/>
      <c r="M1201" s="150"/>
      <c r="N1201" s="414"/>
      <c r="O1201" s="150"/>
      <c r="P1201" s="150"/>
      <c r="Q1201" s="47"/>
      <c r="R1201" s="150"/>
      <c r="T1201" s="150"/>
      <c r="U1201" s="685"/>
      <c r="V1201" s="685"/>
      <c r="W1201" s="150"/>
      <c r="X1201" s="150"/>
      <c r="Y1201" s="150"/>
      <c r="AA1201" s="150"/>
      <c r="AB1201" s="150"/>
      <c r="AC1201" s="150"/>
      <c r="AD1201" s="420"/>
      <c r="AF1201" s="47"/>
      <c r="AG1201" s="47"/>
    </row>
    <row r="1202" spans="1:33" ht="15" customHeight="1" x14ac:dyDescent="0.25">
      <c r="A1202" s="47"/>
      <c r="B1202" s="680"/>
      <c r="C1202" s="47"/>
      <c r="D1202" s="47"/>
      <c r="E1202" s="47"/>
      <c r="F1202" s="47"/>
      <c r="G1202" s="47"/>
      <c r="H1202" s="47"/>
      <c r="I1202" s="414"/>
      <c r="J1202" s="150"/>
      <c r="K1202" s="150"/>
      <c r="L1202" s="150"/>
      <c r="M1202" s="150"/>
      <c r="N1202" s="414"/>
      <c r="O1202" s="150"/>
      <c r="P1202" s="150"/>
      <c r="Q1202" s="47"/>
      <c r="R1202" s="150"/>
      <c r="T1202" s="150"/>
      <c r="U1202" s="685"/>
      <c r="V1202" s="685"/>
      <c r="W1202" s="150"/>
      <c r="X1202" s="150"/>
      <c r="Y1202" s="150"/>
      <c r="AA1202" s="150"/>
      <c r="AB1202" s="150"/>
      <c r="AC1202" s="150"/>
      <c r="AD1202" s="420"/>
      <c r="AF1202" s="47"/>
      <c r="AG1202" s="47"/>
    </row>
    <row r="1203" spans="1:33" ht="15" customHeight="1" x14ac:dyDescent="0.25">
      <c r="A1203" s="47"/>
      <c r="B1203" s="680"/>
      <c r="C1203" s="47"/>
      <c r="D1203" s="47"/>
      <c r="E1203" s="47"/>
      <c r="F1203" s="47"/>
      <c r="G1203" s="47"/>
      <c r="H1203" s="47"/>
      <c r="I1203" s="414"/>
      <c r="J1203" s="150"/>
      <c r="K1203" s="150"/>
      <c r="L1203" s="150"/>
      <c r="M1203" s="150"/>
      <c r="N1203" s="414"/>
      <c r="O1203" s="150"/>
      <c r="P1203" s="150"/>
      <c r="Q1203" s="47"/>
      <c r="R1203" s="150"/>
      <c r="T1203" s="150"/>
      <c r="U1203" s="685"/>
      <c r="V1203" s="685"/>
      <c r="W1203" s="150"/>
      <c r="X1203" s="150"/>
      <c r="Y1203" s="150"/>
      <c r="AA1203" s="150"/>
      <c r="AB1203" s="150"/>
      <c r="AC1203" s="150"/>
      <c r="AD1203" s="420"/>
      <c r="AF1203" s="47"/>
      <c r="AG1203" s="47"/>
    </row>
    <row r="1204" spans="1:33" ht="15" customHeight="1" x14ac:dyDescent="0.25">
      <c r="A1204" s="47"/>
      <c r="B1204" s="680"/>
      <c r="C1204" s="47"/>
      <c r="D1204" s="47"/>
      <c r="E1204" s="47"/>
      <c r="F1204" s="47"/>
      <c r="G1204" s="47"/>
      <c r="H1204" s="47"/>
      <c r="I1204" s="414"/>
      <c r="J1204" s="150"/>
      <c r="K1204" s="150"/>
      <c r="L1204" s="150"/>
      <c r="M1204" s="150"/>
      <c r="N1204" s="414"/>
      <c r="O1204" s="150"/>
      <c r="P1204" s="150"/>
      <c r="Q1204" s="47"/>
      <c r="R1204" s="150"/>
      <c r="T1204" s="150"/>
      <c r="U1204" s="685"/>
      <c r="V1204" s="685"/>
      <c r="W1204" s="150"/>
      <c r="X1204" s="150"/>
      <c r="Y1204" s="150"/>
      <c r="AA1204" s="150"/>
      <c r="AB1204" s="150"/>
      <c r="AC1204" s="150"/>
      <c r="AD1204" s="420"/>
      <c r="AF1204" s="47"/>
      <c r="AG1204" s="47"/>
    </row>
    <row r="1205" spans="1:33" ht="15" customHeight="1" x14ac:dyDescent="0.25">
      <c r="A1205" s="47"/>
      <c r="B1205" s="680"/>
      <c r="C1205" s="47"/>
      <c r="D1205" s="47"/>
      <c r="E1205" s="47"/>
      <c r="F1205" s="47"/>
      <c r="G1205" s="47"/>
      <c r="H1205" s="47"/>
      <c r="I1205" s="414"/>
      <c r="J1205" s="150"/>
      <c r="K1205" s="150"/>
      <c r="L1205" s="150"/>
      <c r="M1205" s="150"/>
      <c r="N1205" s="414"/>
      <c r="O1205" s="150"/>
      <c r="P1205" s="150"/>
      <c r="Q1205" s="47"/>
      <c r="R1205" s="150"/>
      <c r="T1205" s="150"/>
      <c r="U1205" s="685"/>
      <c r="V1205" s="685"/>
      <c r="W1205" s="150"/>
      <c r="X1205" s="150"/>
      <c r="Y1205" s="150"/>
      <c r="AA1205" s="150"/>
      <c r="AB1205" s="150"/>
      <c r="AC1205" s="150"/>
      <c r="AD1205" s="420"/>
      <c r="AF1205" s="47"/>
      <c r="AG1205" s="47"/>
    </row>
    <row r="1206" spans="1:33" ht="15" customHeight="1" x14ac:dyDescent="0.25">
      <c r="A1206" s="47"/>
      <c r="B1206" s="680"/>
      <c r="C1206" s="47"/>
      <c r="D1206" s="47"/>
      <c r="E1206" s="47"/>
      <c r="F1206" s="47"/>
      <c r="G1206" s="47"/>
      <c r="H1206" s="47"/>
      <c r="I1206" s="414"/>
      <c r="J1206" s="150"/>
      <c r="K1206" s="150"/>
      <c r="L1206" s="150"/>
      <c r="M1206" s="150"/>
      <c r="N1206" s="414"/>
      <c r="O1206" s="150"/>
      <c r="P1206" s="150"/>
      <c r="Q1206" s="47"/>
      <c r="R1206" s="150"/>
      <c r="T1206" s="150"/>
      <c r="U1206" s="685"/>
      <c r="V1206" s="685"/>
      <c r="W1206" s="150"/>
      <c r="X1206" s="150"/>
      <c r="Y1206" s="150"/>
      <c r="AA1206" s="150"/>
      <c r="AB1206" s="150"/>
      <c r="AC1206" s="150"/>
      <c r="AD1206" s="420"/>
      <c r="AF1206" s="47"/>
      <c r="AG1206" s="47"/>
    </row>
    <row r="1207" spans="1:33" ht="15" customHeight="1" x14ac:dyDescent="0.25">
      <c r="A1207" s="47"/>
      <c r="B1207" s="680"/>
      <c r="C1207" s="47"/>
      <c r="D1207" s="47"/>
      <c r="E1207" s="47"/>
      <c r="F1207" s="47"/>
      <c r="G1207" s="47"/>
      <c r="H1207" s="47"/>
      <c r="I1207" s="414"/>
      <c r="J1207" s="150"/>
      <c r="K1207" s="150"/>
      <c r="L1207" s="150"/>
      <c r="M1207" s="150"/>
      <c r="N1207" s="414"/>
      <c r="O1207" s="150"/>
      <c r="P1207" s="150"/>
      <c r="Q1207" s="47"/>
      <c r="R1207" s="150"/>
      <c r="T1207" s="150"/>
      <c r="U1207" s="685"/>
      <c r="V1207" s="685"/>
      <c r="W1207" s="150"/>
      <c r="X1207" s="150"/>
      <c r="Y1207" s="150"/>
      <c r="AA1207" s="150"/>
      <c r="AB1207" s="150"/>
      <c r="AC1207" s="150"/>
      <c r="AD1207" s="420"/>
      <c r="AF1207" s="47"/>
      <c r="AG1207" s="47"/>
    </row>
    <row r="1208" spans="1:33" ht="15" customHeight="1" x14ac:dyDescent="0.25">
      <c r="A1208" s="47"/>
      <c r="B1208" s="680"/>
      <c r="C1208" s="47"/>
      <c r="D1208" s="47"/>
      <c r="E1208" s="47"/>
      <c r="F1208" s="47"/>
      <c r="G1208" s="47"/>
      <c r="H1208" s="47"/>
      <c r="I1208" s="414"/>
      <c r="J1208" s="150"/>
      <c r="K1208" s="150"/>
      <c r="L1208" s="150"/>
      <c r="M1208" s="150"/>
      <c r="N1208" s="414"/>
      <c r="O1208" s="150"/>
      <c r="P1208" s="150"/>
      <c r="Q1208" s="47"/>
      <c r="R1208" s="150"/>
      <c r="T1208" s="150"/>
      <c r="U1208" s="685"/>
      <c r="V1208" s="685"/>
      <c r="W1208" s="150"/>
      <c r="X1208" s="150"/>
      <c r="Y1208" s="150"/>
      <c r="AA1208" s="150"/>
      <c r="AB1208" s="150"/>
      <c r="AC1208" s="150"/>
      <c r="AD1208" s="420"/>
      <c r="AF1208" s="47"/>
      <c r="AG1208" s="47"/>
    </row>
    <row r="1209" spans="1:33" ht="15" customHeight="1" x14ac:dyDescent="0.25">
      <c r="A1209" s="47"/>
      <c r="B1209" s="680"/>
      <c r="C1209" s="47"/>
      <c r="D1209" s="47"/>
      <c r="E1209" s="47"/>
      <c r="F1209" s="47"/>
      <c r="G1209" s="47"/>
      <c r="H1209" s="47"/>
      <c r="I1209" s="414"/>
      <c r="J1209" s="150"/>
      <c r="K1209" s="150"/>
      <c r="L1209" s="150"/>
      <c r="M1209" s="150"/>
      <c r="N1209" s="414"/>
      <c r="O1209" s="150"/>
      <c r="P1209" s="150"/>
      <c r="Q1209" s="47"/>
      <c r="R1209" s="150"/>
      <c r="T1209" s="150"/>
      <c r="U1209" s="685"/>
      <c r="V1209" s="685"/>
      <c r="W1209" s="150"/>
      <c r="X1209" s="150"/>
      <c r="Y1209" s="150"/>
      <c r="AA1209" s="150"/>
      <c r="AB1209" s="150"/>
      <c r="AC1209" s="150"/>
      <c r="AD1209" s="420"/>
      <c r="AF1209" s="47"/>
      <c r="AG1209" s="47"/>
    </row>
    <row r="1210" spans="1:33" ht="15" customHeight="1" x14ac:dyDescent="0.25">
      <c r="A1210" s="47"/>
      <c r="B1210" s="680"/>
      <c r="C1210" s="47"/>
      <c r="D1210" s="47"/>
      <c r="E1210" s="47"/>
      <c r="F1210" s="47"/>
      <c r="G1210" s="47"/>
      <c r="H1210" s="47"/>
      <c r="I1210" s="414"/>
      <c r="J1210" s="150"/>
      <c r="K1210" s="150"/>
      <c r="L1210" s="150"/>
      <c r="M1210" s="150"/>
      <c r="N1210" s="414"/>
      <c r="O1210" s="150"/>
      <c r="P1210" s="150"/>
      <c r="Q1210" s="47"/>
      <c r="R1210" s="150"/>
      <c r="T1210" s="150"/>
      <c r="U1210" s="685"/>
      <c r="V1210" s="685"/>
      <c r="W1210" s="150"/>
      <c r="X1210" s="150"/>
      <c r="Y1210" s="150"/>
      <c r="AA1210" s="150"/>
      <c r="AB1210" s="150"/>
      <c r="AC1210" s="150"/>
      <c r="AD1210" s="420"/>
      <c r="AF1210" s="47"/>
      <c r="AG1210" s="47"/>
    </row>
    <row r="1211" spans="1:33" ht="15" customHeight="1" x14ac:dyDescent="0.25">
      <c r="A1211" s="47"/>
      <c r="B1211" s="680"/>
      <c r="C1211" s="47"/>
      <c r="D1211" s="47"/>
      <c r="E1211" s="47"/>
      <c r="F1211" s="47"/>
      <c r="G1211" s="47"/>
      <c r="H1211" s="47"/>
      <c r="I1211" s="414"/>
      <c r="J1211" s="150"/>
      <c r="K1211" s="150"/>
      <c r="L1211" s="150"/>
      <c r="M1211" s="150"/>
      <c r="N1211" s="414"/>
      <c r="O1211" s="150"/>
      <c r="P1211" s="150"/>
      <c r="Q1211" s="47"/>
      <c r="R1211" s="150"/>
      <c r="T1211" s="150"/>
      <c r="U1211" s="685"/>
      <c r="V1211" s="685"/>
      <c r="W1211" s="150"/>
      <c r="X1211" s="150"/>
      <c r="Y1211" s="150"/>
      <c r="AA1211" s="150"/>
      <c r="AB1211" s="150"/>
      <c r="AC1211" s="150"/>
      <c r="AD1211" s="420"/>
      <c r="AF1211" s="47"/>
      <c r="AG1211" s="47"/>
    </row>
    <row r="1212" spans="1:33" ht="15" customHeight="1" x14ac:dyDescent="0.25">
      <c r="A1212" s="47"/>
      <c r="B1212" s="680"/>
      <c r="C1212" s="47"/>
      <c r="D1212" s="47"/>
      <c r="E1212" s="47"/>
      <c r="F1212" s="47"/>
      <c r="G1212" s="47"/>
      <c r="H1212" s="47"/>
      <c r="I1212" s="414"/>
      <c r="J1212" s="150"/>
      <c r="K1212" s="150"/>
      <c r="L1212" s="150"/>
      <c r="M1212" s="150"/>
      <c r="N1212" s="414"/>
      <c r="O1212" s="150"/>
      <c r="P1212" s="150"/>
      <c r="Q1212" s="47"/>
      <c r="R1212" s="150"/>
      <c r="T1212" s="150"/>
      <c r="U1212" s="685"/>
      <c r="V1212" s="685"/>
      <c r="W1212" s="150"/>
      <c r="X1212" s="150"/>
      <c r="Y1212" s="150"/>
      <c r="AA1212" s="150"/>
      <c r="AB1212" s="150"/>
      <c r="AC1212" s="150"/>
      <c r="AD1212" s="420"/>
      <c r="AF1212" s="47"/>
      <c r="AG1212" s="47"/>
    </row>
    <row r="1213" spans="1:33" ht="15" customHeight="1" x14ac:dyDescent="0.25">
      <c r="A1213" s="47"/>
      <c r="B1213" s="680"/>
      <c r="C1213" s="47"/>
      <c r="D1213" s="47"/>
      <c r="E1213" s="47"/>
      <c r="F1213" s="47"/>
      <c r="G1213" s="47"/>
      <c r="H1213" s="47"/>
      <c r="I1213" s="414"/>
      <c r="J1213" s="150"/>
      <c r="K1213" s="150"/>
      <c r="L1213" s="150"/>
      <c r="M1213" s="150"/>
      <c r="N1213" s="414"/>
      <c r="O1213" s="150"/>
      <c r="P1213" s="150"/>
      <c r="Q1213" s="47"/>
      <c r="R1213" s="150"/>
      <c r="T1213" s="150"/>
      <c r="U1213" s="685"/>
      <c r="V1213" s="685"/>
      <c r="W1213" s="150"/>
      <c r="X1213" s="150"/>
      <c r="Y1213" s="150"/>
      <c r="AA1213" s="150"/>
      <c r="AB1213" s="150"/>
      <c r="AC1213" s="150"/>
      <c r="AD1213" s="420"/>
      <c r="AF1213" s="47"/>
      <c r="AG1213" s="47"/>
    </row>
    <row r="1214" spans="1:33" ht="15" customHeight="1" x14ac:dyDescent="0.25">
      <c r="A1214" s="47"/>
      <c r="B1214" s="680"/>
      <c r="C1214" s="47"/>
      <c r="D1214" s="47"/>
      <c r="E1214" s="47"/>
      <c r="F1214" s="47"/>
      <c r="G1214" s="47"/>
      <c r="H1214" s="47"/>
      <c r="I1214" s="414"/>
      <c r="J1214" s="150"/>
      <c r="K1214" s="150"/>
      <c r="L1214" s="150"/>
      <c r="M1214" s="150"/>
      <c r="N1214" s="414"/>
      <c r="O1214" s="150"/>
      <c r="P1214" s="150"/>
      <c r="Q1214" s="47"/>
      <c r="R1214" s="150"/>
      <c r="T1214" s="150"/>
      <c r="U1214" s="685"/>
      <c r="V1214" s="685"/>
      <c r="W1214" s="150"/>
      <c r="X1214" s="150"/>
      <c r="Y1214" s="150"/>
      <c r="AA1214" s="150"/>
      <c r="AB1214" s="150"/>
      <c r="AC1214" s="150"/>
      <c r="AD1214" s="420"/>
      <c r="AF1214" s="47"/>
      <c r="AG1214" s="47"/>
    </row>
    <row r="1215" spans="1:33" ht="15" customHeight="1" x14ac:dyDescent="0.25">
      <c r="A1215" s="47"/>
      <c r="B1215" s="680"/>
      <c r="C1215" s="47"/>
      <c r="D1215" s="47"/>
      <c r="E1215" s="47"/>
      <c r="F1215" s="47"/>
      <c r="G1215" s="47"/>
      <c r="H1215" s="47"/>
      <c r="I1215" s="414"/>
      <c r="J1215" s="150"/>
      <c r="K1215" s="150"/>
      <c r="L1215" s="150"/>
      <c r="M1215" s="150"/>
      <c r="N1215" s="414"/>
      <c r="O1215" s="150"/>
      <c r="P1215" s="150"/>
      <c r="Q1215" s="47"/>
      <c r="R1215" s="150"/>
      <c r="T1215" s="150"/>
      <c r="U1215" s="685"/>
      <c r="V1215" s="685"/>
      <c r="W1215" s="150"/>
      <c r="X1215" s="150"/>
      <c r="Y1215" s="150"/>
      <c r="AA1215" s="150"/>
      <c r="AB1215" s="150"/>
      <c r="AC1215" s="150"/>
      <c r="AD1215" s="420"/>
      <c r="AF1215" s="47"/>
      <c r="AG1215" s="47"/>
    </row>
    <row r="1216" spans="1:33" ht="15" customHeight="1" x14ac:dyDescent="0.25">
      <c r="A1216" s="47"/>
      <c r="B1216" s="680"/>
      <c r="C1216" s="47"/>
      <c r="D1216" s="47"/>
      <c r="E1216" s="47"/>
      <c r="F1216" s="47"/>
      <c r="G1216" s="47"/>
      <c r="H1216" s="47"/>
      <c r="I1216" s="414"/>
      <c r="J1216" s="150"/>
      <c r="K1216" s="150"/>
      <c r="L1216" s="150"/>
      <c r="M1216" s="150"/>
      <c r="N1216" s="414"/>
      <c r="O1216" s="150"/>
      <c r="P1216" s="150"/>
      <c r="Q1216" s="47"/>
      <c r="R1216" s="150"/>
      <c r="T1216" s="150"/>
      <c r="U1216" s="685"/>
      <c r="V1216" s="685"/>
      <c r="W1216" s="150"/>
      <c r="X1216" s="150"/>
      <c r="Y1216" s="150"/>
      <c r="AA1216" s="150"/>
      <c r="AB1216" s="150"/>
      <c r="AC1216" s="150"/>
      <c r="AD1216" s="420"/>
      <c r="AF1216" s="47"/>
      <c r="AG1216" s="47"/>
    </row>
    <row r="1217" spans="1:33" ht="15" customHeight="1" x14ac:dyDescent="0.25">
      <c r="A1217" s="47"/>
      <c r="B1217" s="680"/>
      <c r="C1217" s="47"/>
      <c r="D1217" s="47"/>
      <c r="E1217" s="47"/>
      <c r="F1217" s="47"/>
      <c r="G1217" s="47"/>
      <c r="H1217" s="47"/>
      <c r="I1217" s="414"/>
      <c r="J1217" s="150"/>
      <c r="K1217" s="150"/>
      <c r="L1217" s="150"/>
      <c r="M1217" s="150"/>
      <c r="N1217" s="414"/>
      <c r="O1217" s="150"/>
      <c r="P1217" s="150"/>
      <c r="Q1217" s="47"/>
      <c r="R1217" s="150"/>
      <c r="T1217" s="150"/>
      <c r="U1217" s="685"/>
      <c r="V1217" s="685"/>
      <c r="W1217" s="150"/>
      <c r="X1217" s="150"/>
      <c r="Y1217" s="150"/>
      <c r="AA1217" s="150"/>
      <c r="AB1217" s="150"/>
      <c r="AC1217" s="150"/>
      <c r="AD1217" s="420"/>
      <c r="AF1217" s="47"/>
      <c r="AG1217" s="47"/>
    </row>
    <row r="1218" spans="1:33" ht="15" customHeight="1" x14ac:dyDescent="0.25">
      <c r="A1218" s="47"/>
      <c r="B1218" s="680"/>
      <c r="C1218" s="47"/>
      <c r="D1218" s="47"/>
      <c r="E1218" s="47"/>
      <c r="F1218" s="47"/>
      <c r="G1218" s="47"/>
      <c r="H1218" s="47"/>
      <c r="I1218" s="414"/>
      <c r="J1218" s="150"/>
      <c r="K1218" s="150"/>
      <c r="L1218" s="150"/>
      <c r="M1218" s="150"/>
      <c r="N1218" s="414"/>
      <c r="O1218" s="150"/>
      <c r="P1218" s="150"/>
      <c r="Q1218" s="47"/>
      <c r="R1218" s="150"/>
      <c r="T1218" s="150"/>
      <c r="U1218" s="685"/>
      <c r="V1218" s="685"/>
      <c r="W1218" s="150"/>
      <c r="X1218" s="150"/>
      <c r="Y1218" s="150"/>
      <c r="AA1218" s="150"/>
      <c r="AB1218" s="150"/>
      <c r="AC1218" s="150"/>
      <c r="AD1218" s="420"/>
      <c r="AF1218" s="47"/>
      <c r="AG1218" s="47"/>
    </row>
    <row r="1219" spans="1:33" ht="15" customHeight="1" x14ac:dyDescent="0.25">
      <c r="A1219" s="47"/>
      <c r="B1219" s="680"/>
      <c r="C1219" s="47"/>
      <c r="D1219" s="47"/>
      <c r="E1219" s="47"/>
      <c r="F1219" s="47"/>
      <c r="G1219" s="47"/>
      <c r="H1219" s="47"/>
      <c r="I1219" s="414"/>
      <c r="J1219" s="150"/>
      <c r="K1219" s="150"/>
      <c r="L1219" s="150"/>
      <c r="M1219" s="150"/>
      <c r="N1219" s="414"/>
      <c r="O1219" s="150"/>
      <c r="P1219" s="150"/>
      <c r="Q1219" s="47"/>
      <c r="R1219" s="150"/>
      <c r="T1219" s="150"/>
      <c r="U1219" s="685"/>
      <c r="V1219" s="685"/>
      <c r="W1219" s="150"/>
      <c r="X1219" s="150"/>
      <c r="Y1219" s="150"/>
      <c r="AA1219" s="150"/>
      <c r="AB1219" s="150"/>
      <c r="AC1219" s="150"/>
      <c r="AD1219" s="420"/>
      <c r="AF1219" s="47"/>
      <c r="AG1219" s="47"/>
    </row>
    <row r="1220" spans="1:33" ht="15" customHeight="1" x14ac:dyDescent="0.25">
      <c r="A1220" s="47"/>
      <c r="B1220" s="680"/>
      <c r="C1220" s="47"/>
      <c r="D1220" s="47"/>
      <c r="E1220" s="47"/>
      <c r="F1220" s="47"/>
      <c r="G1220" s="47"/>
      <c r="H1220" s="47"/>
      <c r="I1220" s="414"/>
      <c r="J1220" s="150"/>
      <c r="K1220" s="150"/>
      <c r="L1220" s="150"/>
      <c r="M1220" s="150"/>
      <c r="N1220" s="414"/>
      <c r="O1220" s="150"/>
      <c r="P1220" s="150"/>
      <c r="Q1220" s="47"/>
      <c r="R1220" s="150"/>
      <c r="T1220" s="150"/>
      <c r="U1220" s="685"/>
      <c r="V1220" s="685"/>
      <c r="W1220" s="150"/>
      <c r="X1220" s="150"/>
      <c r="Y1220" s="150"/>
      <c r="AA1220" s="150"/>
      <c r="AB1220" s="150"/>
      <c r="AC1220" s="150"/>
      <c r="AD1220" s="420"/>
      <c r="AF1220" s="47"/>
      <c r="AG1220" s="47"/>
    </row>
    <row r="1221" spans="1:33" ht="15" customHeight="1" x14ac:dyDescent="0.25">
      <c r="A1221" s="47"/>
      <c r="B1221" s="680"/>
      <c r="C1221" s="47"/>
      <c r="D1221" s="47"/>
      <c r="E1221" s="47"/>
      <c r="F1221" s="47"/>
      <c r="G1221" s="47"/>
      <c r="H1221" s="47"/>
      <c r="I1221" s="414"/>
      <c r="J1221" s="150"/>
      <c r="K1221" s="150"/>
      <c r="L1221" s="150"/>
      <c r="M1221" s="150"/>
      <c r="N1221" s="414"/>
      <c r="O1221" s="150"/>
      <c r="P1221" s="150"/>
      <c r="Q1221" s="47"/>
      <c r="R1221" s="150"/>
      <c r="T1221" s="150"/>
      <c r="U1221" s="685"/>
      <c r="V1221" s="685"/>
      <c r="W1221" s="150"/>
      <c r="X1221" s="150"/>
      <c r="Y1221" s="150"/>
      <c r="AA1221" s="150"/>
      <c r="AB1221" s="150"/>
      <c r="AC1221" s="150"/>
      <c r="AD1221" s="420"/>
      <c r="AF1221" s="47"/>
      <c r="AG1221" s="47"/>
    </row>
    <row r="1222" spans="1:33" ht="15" customHeight="1" x14ac:dyDescent="0.25">
      <c r="A1222" s="47"/>
      <c r="B1222" s="680"/>
      <c r="C1222" s="47"/>
      <c r="D1222" s="47"/>
      <c r="E1222" s="47"/>
      <c r="F1222" s="47"/>
      <c r="G1222" s="47"/>
      <c r="H1222" s="47"/>
      <c r="I1222" s="414"/>
      <c r="J1222" s="150"/>
      <c r="K1222" s="150"/>
      <c r="L1222" s="150"/>
      <c r="M1222" s="150"/>
      <c r="N1222" s="414"/>
      <c r="O1222" s="150"/>
      <c r="P1222" s="150"/>
      <c r="Q1222" s="47"/>
      <c r="R1222" s="150"/>
      <c r="T1222" s="150"/>
      <c r="U1222" s="685"/>
      <c r="V1222" s="685"/>
      <c r="W1222" s="150"/>
      <c r="X1222" s="150"/>
      <c r="Y1222" s="150"/>
      <c r="AA1222" s="150"/>
      <c r="AB1222" s="150"/>
      <c r="AC1222" s="150"/>
      <c r="AD1222" s="420"/>
      <c r="AF1222" s="47"/>
      <c r="AG1222" s="47"/>
    </row>
    <row r="1223" spans="1:33" ht="15" customHeight="1" x14ac:dyDescent="0.25">
      <c r="A1223" s="47"/>
      <c r="B1223" s="680"/>
      <c r="C1223" s="47"/>
      <c r="D1223" s="47"/>
      <c r="E1223" s="47"/>
      <c r="F1223" s="47"/>
      <c r="G1223" s="47"/>
      <c r="H1223" s="47"/>
      <c r="I1223" s="414"/>
      <c r="J1223" s="150"/>
      <c r="K1223" s="150"/>
      <c r="L1223" s="150"/>
      <c r="M1223" s="150"/>
      <c r="N1223" s="414"/>
      <c r="O1223" s="150"/>
      <c r="P1223" s="150"/>
      <c r="Q1223" s="47"/>
      <c r="R1223" s="150"/>
      <c r="T1223" s="150"/>
      <c r="U1223" s="685"/>
      <c r="V1223" s="685"/>
      <c r="W1223" s="150"/>
      <c r="X1223" s="150"/>
      <c r="Y1223" s="150"/>
      <c r="AA1223" s="150"/>
      <c r="AB1223" s="150"/>
      <c r="AC1223" s="150"/>
      <c r="AD1223" s="420"/>
      <c r="AF1223" s="47"/>
      <c r="AG1223" s="47"/>
    </row>
    <row r="1224" spans="1:33" ht="15" customHeight="1" x14ac:dyDescent="0.25">
      <c r="A1224" s="47"/>
      <c r="B1224" s="680"/>
      <c r="C1224" s="47"/>
      <c r="D1224" s="47"/>
      <c r="E1224" s="47"/>
      <c r="F1224" s="47"/>
      <c r="G1224" s="47"/>
      <c r="H1224" s="47"/>
      <c r="I1224" s="414"/>
      <c r="J1224" s="150"/>
      <c r="K1224" s="150"/>
      <c r="L1224" s="150"/>
      <c r="M1224" s="150"/>
      <c r="N1224" s="414"/>
      <c r="O1224" s="150"/>
      <c r="P1224" s="150"/>
      <c r="Q1224" s="47"/>
      <c r="R1224" s="150"/>
      <c r="T1224" s="150"/>
      <c r="U1224" s="685"/>
      <c r="V1224" s="685"/>
      <c r="W1224" s="150"/>
      <c r="X1224" s="150"/>
      <c r="Y1224" s="150"/>
      <c r="AA1224" s="150"/>
      <c r="AB1224" s="150"/>
      <c r="AC1224" s="150"/>
      <c r="AD1224" s="420"/>
      <c r="AF1224" s="47"/>
      <c r="AG1224" s="47"/>
    </row>
    <row r="1225" spans="1:33" ht="15" customHeight="1" x14ac:dyDescent="0.25">
      <c r="A1225" s="47"/>
      <c r="B1225" s="680"/>
      <c r="C1225" s="47"/>
      <c r="D1225" s="47"/>
      <c r="E1225" s="47"/>
      <c r="F1225" s="47"/>
      <c r="G1225" s="47"/>
      <c r="H1225" s="47"/>
      <c r="I1225" s="414"/>
      <c r="J1225" s="150"/>
      <c r="K1225" s="150"/>
      <c r="L1225" s="150"/>
      <c r="M1225" s="150"/>
      <c r="N1225" s="414"/>
      <c r="O1225" s="150"/>
      <c r="P1225" s="150"/>
      <c r="Q1225" s="47"/>
      <c r="R1225" s="150"/>
      <c r="T1225" s="150"/>
      <c r="U1225" s="685"/>
      <c r="V1225" s="685"/>
      <c r="W1225" s="150"/>
      <c r="X1225" s="150"/>
      <c r="Y1225" s="150"/>
      <c r="AA1225" s="150"/>
      <c r="AB1225" s="150"/>
      <c r="AC1225" s="150"/>
      <c r="AD1225" s="420"/>
      <c r="AF1225" s="47"/>
      <c r="AG1225" s="47"/>
    </row>
    <row r="1226" spans="1:33" ht="15" customHeight="1" x14ac:dyDescent="0.25">
      <c r="A1226" s="47"/>
      <c r="B1226" s="680"/>
      <c r="C1226" s="47"/>
      <c r="D1226" s="47"/>
      <c r="E1226" s="47"/>
      <c r="F1226" s="47"/>
      <c r="G1226" s="47"/>
      <c r="H1226" s="47"/>
      <c r="I1226" s="414"/>
      <c r="J1226" s="150"/>
      <c r="K1226" s="150"/>
      <c r="L1226" s="150"/>
      <c r="M1226" s="150"/>
      <c r="N1226" s="414"/>
      <c r="O1226" s="150"/>
      <c r="P1226" s="150"/>
      <c r="Q1226" s="47"/>
      <c r="R1226" s="150"/>
      <c r="T1226" s="150"/>
      <c r="U1226" s="685"/>
      <c r="V1226" s="685"/>
      <c r="W1226" s="150"/>
      <c r="X1226" s="150"/>
      <c r="Y1226" s="150"/>
      <c r="AA1226" s="150"/>
      <c r="AB1226" s="150"/>
      <c r="AC1226" s="150"/>
      <c r="AD1226" s="420"/>
      <c r="AF1226" s="47"/>
      <c r="AG1226" s="47"/>
    </row>
    <row r="1227" spans="1:33" ht="15" customHeight="1" x14ac:dyDescent="0.25">
      <c r="A1227" s="47"/>
      <c r="B1227" s="680"/>
      <c r="C1227" s="47"/>
      <c r="D1227" s="47"/>
      <c r="E1227" s="47"/>
      <c r="F1227" s="47"/>
      <c r="G1227" s="47"/>
      <c r="H1227" s="47"/>
      <c r="I1227" s="414"/>
      <c r="J1227" s="150"/>
      <c r="K1227" s="150"/>
      <c r="L1227" s="150"/>
      <c r="M1227" s="150"/>
      <c r="N1227" s="414"/>
      <c r="O1227" s="150"/>
      <c r="P1227" s="150"/>
      <c r="Q1227" s="47"/>
      <c r="R1227" s="150"/>
      <c r="T1227" s="150"/>
      <c r="U1227" s="685"/>
      <c r="V1227" s="685"/>
      <c r="W1227" s="150"/>
      <c r="X1227" s="150"/>
      <c r="Y1227" s="150"/>
      <c r="AA1227" s="150"/>
      <c r="AB1227" s="150"/>
      <c r="AC1227" s="150"/>
      <c r="AD1227" s="420"/>
      <c r="AF1227" s="47"/>
      <c r="AG1227" s="47"/>
    </row>
    <row r="1228" spans="1:33" ht="15" customHeight="1" x14ac:dyDescent="0.25">
      <c r="A1228" s="47"/>
      <c r="B1228" s="680"/>
      <c r="C1228" s="47"/>
      <c r="D1228" s="47"/>
      <c r="E1228" s="47"/>
      <c r="F1228" s="47"/>
      <c r="G1228" s="47"/>
      <c r="H1228" s="47"/>
      <c r="I1228" s="414"/>
      <c r="J1228" s="150"/>
      <c r="K1228" s="150"/>
      <c r="L1228" s="150"/>
      <c r="M1228" s="150"/>
      <c r="N1228" s="414"/>
      <c r="O1228" s="150"/>
      <c r="P1228" s="150"/>
      <c r="Q1228" s="47"/>
      <c r="R1228" s="150"/>
      <c r="T1228" s="150"/>
      <c r="U1228" s="685"/>
      <c r="V1228" s="685"/>
      <c r="W1228" s="150"/>
      <c r="X1228" s="150"/>
      <c r="Y1228" s="150"/>
      <c r="AA1228" s="150"/>
      <c r="AB1228" s="150"/>
      <c r="AC1228" s="150"/>
      <c r="AD1228" s="420"/>
      <c r="AF1228" s="47"/>
      <c r="AG1228" s="47"/>
    </row>
    <row r="1229" spans="1:33" ht="15" customHeight="1" x14ac:dyDescent="0.25">
      <c r="A1229" s="47"/>
      <c r="B1229" s="680"/>
      <c r="C1229" s="47"/>
      <c r="D1229" s="47"/>
      <c r="E1229" s="47"/>
      <c r="F1229" s="47"/>
      <c r="G1229" s="47"/>
      <c r="H1229" s="47"/>
      <c r="I1229" s="414"/>
      <c r="J1229" s="150"/>
      <c r="K1229" s="150"/>
      <c r="L1229" s="150"/>
      <c r="M1229" s="150"/>
      <c r="N1229" s="414"/>
      <c r="O1229" s="150"/>
      <c r="P1229" s="150"/>
      <c r="Q1229" s="47"/>
      <c r="R1229" s="150"/>
      <c r="T1229" s="150"/>
      <c r="U1229" s="685"/>
      <c r="V1229" s="685"/>
      <c r="W1229" s="150"/>
      <c r="X1229" s="150"/>
      <c r="Y1229" s="150"/>
      <c r="AA1229" s="150"/>
      <c r="AB1229" s="150"/>
      <c r="AC1229" s="150"/>
      <c r="AD1229" s="420"/>
      <c r="AF1229" s="47"/>
      <c r="AG1229" s="47"/>
    </row>
    <row r="1230" spans="1:33" ht="15" customHeight="1" x14ac:dyDescent="0.25">
      <c r="A1230" s="47"/>
      <c r="B1230" s="680"/>
      <c r="C1230" s="47"/>
      <c r="D1230" s="47"/>
      <c r="E1230" s="47"/>
      <c r="F1230" s="47"/>
      <c r="G1230" s="47"/>
      <c r="H1230" s="47"/>
      <c r="I1230" s="414"/>
      <c r="J1230" s="150"/>
      <c r="K1230" s="150"/>
      <c r="L1230" s="150"/>
      <c r="M1230" s="150"/>
      <c r="N1230" s="414"/>
      <c r="O1230" s="150"/>
      <c r="P1230" s="150"/>
      <c r="Q1230" s="47"/>
      <c r="R1230" s="150"/>
      <c r="T1230" s="150"/>
      <c r="U1230" s="685"/>
      <c r="V1230" s="685"/>
      <c r="W1230" s="150"/>
      <c r="X1230" s="150"/>
      <c r="Y1230" s="150"/>
      <c r="AA1230" s="150"/>
      <c r="AB1230" s="150"/>
      <c r="AC1230" s="150"/>
      <c r="AD1230" s="420"/>
      <c r="AF1230" s="47"/>
      <c r="AG1230" s="47"/>
    </row>
    <row r="1231" spans="1:33" ht="15" customHeight="1" x14ac:dyDescent="0.25">
      <c r="A1231" s="47"/>
      <c r="B1231" s="680"/>
      <c r="C1231" s="47"/>
      <c r="D1231" s="47"/>
      <c r="E1231" s="47"/>
      <c r="F1231" s="47"/>
      <c r="G1231" s="47"/>
      <c r="H1231" s="47"/>
      <c r="I1231" s="414"/>
      <c r="J1231" s="150"/>
      <c r="K1231" s="150"/>
      <c r="L1231" s="150"/>
      <c r="M1231" s="150"/>
      <c r="N1231" s="414"/>
      <c r="O1231" s="150"/>
      <c r="P1231" s="150"/>
      <c r="Q1231" s="47"/>
      <c r="R1231" s="150"/>
      <c r="T1231" s="150"/>
      <c r="U1231" s="685"/>
      <c r="V1231" s="685"/>
      <c r="W1231" s="150"/>
      <c r="X1231" s="150"/>
      <c r="Y1231" s="150"/>
      <c r="AA1231" s="150"/>
      <c r="AB1231" s="150"/>
      <c r="AC1231" s="150"/>
      <c r="AD1231" s="420"/>
      <c r="AF1231" s="47"/>
      <c r="AG1231" s="47"/>
    </row>
    <row r="1232" spans="1:33" ht="15" customHeight="1" x14ac:dyDescent="0.25">
      <c r="A1232" s="47"/>
      <c r="B1232" s="680"/>
      <c r="C1232" s="47"/>
      <c r="D1232" s="47"/>
      <c r="E1232" s="47"/>
      <c r="F1232" s="47"/>
      <c r="G1232" s="47"/>
      <c r="H1232" s="47"/>
      <c r="I1232" s="414"/>
      <c r="J1232" s="150"/>
      <c r="K1232" s="150"/>
      <c r="L1232" s="150"/>
      <c r="M1232" s="150"/>
      <c r="N1232" s="414"/>
      <c r="O1232" s="150"/>
      <c r="P1232" s="150"/>
      <c r="Q1232" s="47"/>
      <c r="R1232" s="150"/>
      <c r="T1232" s="150"/>
      <c r="U1232" s="685"/>
      <c r="V1232" s="685"/>
      <c r="W1232" s="150"/>
      <c r="X1232" s="150"/>
      <c r="Y1232" s="150"/>
      <c r="AA1232" s="150"/>
      <c r="AB1232" s="150"/>
      <c r="AC1232" s="150"/>
      <c r="AD1232" s="420"/>
      <c r="AF1232" s="47"/>
      <c r="AG1232" s="47"/>
    </row>
    <row r="1233" spans="1:33" ht="15" customHeight="1" x14ac:dyDescent="0.25">
      <c r="A1233" s="47"/>
      <c r="B1233" s="680"/>
      <c r="C1233" s="47"/>
      <c r="D1233" s="47"/>
      <c r="E1233" s="47"/>
      <c r="F1233" s="47"/>
      <c r="G1233" s="47"/>
      <c r="H1233" s="47"/>
      <c r="I1233" s="414"/>
      <c r="J1233" s="150"/>
      <c r="K1233" s="150"/>
      <c r="L1233" s="150"/>
      <c r="M1233" s="150"/>
      <c r="N1233" s="414"/>
      <c r="O1233" s="150"/>
      <c r="P1233" s="150"/>
      <c r="Q1233" s="47"/>
      <c r="R1233" s="150"/>
      <c r="T1233" s="150"/>
      <c r="U1233" s="685"/>
      <c r="V1233" s="685"/>
      <c r="W1233" s="150"/>
      <c r="X1233" s="150"/>
      <c r="Y1233" s="150"/>
      <c r="AA1233" s="150"/>
      <c r="AB1233" s="150"/>
      <c r="AC1233" s="150"/>
      <c r="AD1233" s="420"/>
      <c r="AF1233" s="47"/>
      <c r="AG1233" s="47"/>
    </row>
    <row r="1234" spans="1:33" ht="15" customHeight="1" x14ac:dyDescent="0.25">
      <c r="A1234" s="47"/>
      <c r="B1234" s="680"/>
      <c r="C1234" s="47"/>
      <c r="D1234" s="47"/>
      <c r="E1234" s="47"/>
      <c r="F1234" s="47"/>
      <c r="G1234" s="47"/>
      <c r="H1234" s="47"/>
      <c r="I1234" s="414"/>
      <c r="J1234" s="150"/>
      <c r="K1234" s="150"/>
      <c r="L1234" s="150"/>
      <c r="M1234" s="150"/>
      <c r="N1234" s="414"/>
      <c r="O1234" s="150"/>
      <c r="P1234" s="150"/>
      <c r="Q1234" s="47"/>
      <c r="R1234" s="150"/>
      <c r="T1234" s="150"/>
      <c r="U1234" s="685"/>
      <c r="V1234" s="685"/>
      <c r="W1234" s="150"/>
      <c r="X1234" s="150"/>
      <c r="Y1234" s="150"/>
      <c r="AA1234" s="150"/>
      <c r="AB1234" s="150"/>
      <c r="AC1234" s="150"/>
      <c r="AD1234" s="420"/>
      <c r="AF1234" s="47"/>
      <c r="AG1234" s="47"/>
    </row>
    <row r="1235" spans="1:33" ht="15" customHeight="1" x14ac:dyDescent="0.25">
      <c r="A1235" s="47"/>
      <c r="B1235" s="680"/>
      <c r="C1235" s="47"/>
      <c r="D1235" s="47"/>
      <c r="E1235" s="47"/>
      <c r="F1235" s="47"/>
      <c r="G1235" s="47"/>
      <c r="H1235" s="47"/>
      <c r="I1235" s="414"/>
      <c r="J1235" s="150"/>
      <c r="K1235" s="150"/>
      <c r="L1235" s="150"/>
      <c r="M1235" s="150"/>
      <c r="N1235" s="414"/>
      <c r="O1235" s="150"/>
      <c r="P1235" s="150"/>
      <c r="Q1235" s="47"/>
      <c r="R1235" s="150"/>
      <c r="T1235" s="150"/>
      <c r="U1235" s="685"/>
      <c r="V1235" s="685"/>
      <c r="W1235" s="150"/>
      <c r="X1235" s="150"/>
      <c r="Y1235" s="150"/>
      <c r="AA1235" s="150"/>
      <c r="AB1235" s="150"/>
      <c r="AC1235" s="150"/>
      <c r="AD1235" s="420"/>
      <c r="AF1235" s="47"/>
      <c r="AG1235" s="47"/>
    </row>
    <row r="1236" spans="1:33" ht="15" customHeight="1" x14ac:dyDescent="0.25">
      <c r="A1236" s="47"/>
      <c r="B1236" s="680"/>
      <c r="C1236" s="47"/>
      <c r="D1236" s="47"/>
      <c r="E1236" s="47"/>
      <c r="F1236" s="47"/>
      <c r="G1236" s="47"/>
      <c r="H1236" s="47"/>
      <c r="I1236" s="414"/>
      <c r="J1236" s="150"/>
      <c r="K1236" s="150"/>
      <c r="L1236" s="150"/>
      <c r="M1236" s="150"/>
      <c r="N1236" s="414"/>
      <c r="O1236" s="150"/>
      <c r="P1236" s="150"/>
      <c r="Q1236" s="47"/>
      <c r="R1236" s="150"/>
      <c r="T1236" s="150"/>
      <c r="U1236" s="685"/>
      <c r="V1236" s="685"/>
      <c r="W1236" s="150"/>
      <c r="X1236" s="150"/>
      <c r="Y1236" s="150"/>
      <c r="AA1236" s="150"/>
      <c r="AB1236" s="150"/>
      <c r="AC1236" s="150"/>
      <c r="AD1236" s="420"/>
      <c r="AF1236" s="47"/>
      <c r="AG1236" s="47"/>
    </row>
    <row r="1237" spans="1:33" ht="15" customHeight="1" x14ac:dyDescent="0.25">
      <c r="A1237" s="47"/>
      <c r="B1237" s="680"/>
      <c r="C1237" s="47"/>
      <c r="D1237" s="47"/>
      <c r="E1237" s="47"/>
      <c r="F1237" s="47"/>
      <c r="G1237" s="47"/>
      <c r="H1237" s="47"/>
      <c r="I1237" s="414"/>
      <c r="J1237" s="150"/>
      <c r="K1237" s="150"/>
      <c r="L1237" s="150"/>
      <c r="M1237" s="150"/>
      <c r="N1237" s="414"/>
      <c r="O1237" s="150"/>
      <c r="P1237" s="150"/>
      <c r="Q1237" s="47"/>
      <c r="R1237" s="150"/>
      <c r="T1237" s="150"/>
      <c r="U1237" s="685"/>
      <c r="V1237" s="685"/>
      <c r="W1237" s="150"/>
      <c r="X1237" s="150"/>
      <c r="Y1237" s="150"/>
      <c r="AA1237" s="150"/>
      <c r="AB1237" s="150"/>
      <c r="AC1237" s="150"/>
      <c r="AD1237" s="420"/>
      <c r="AF1237" s="47"/>
      <c r="AG1237" s="47"/>
    </row>
    <row r="1238" spans="1:33" ht="15" customHeight="1" x14ac:dyDescent="0.25">
      <c r="A1238" s="47"/>
      <c r="B1238" s="680"/>
      <c r="C1238" s="47"/>
      <c r="D1238" s="47"/>
      <c r="E1238" s="47"/>
      <c r="F1238" s="47"/>
      <c r="G1238" s="47"/>
      <c r="H1238" s="47"/>
      <c r="I1238" s="414"/>
      <c r="J1238" s="150"/>
      <c r="K1238" s="150"/>
      <c r="L1238" s="150"/>
      <c r="M1238" s="150"/>
      <c r="N1238" s="414"/>
      <c r="O1238" s="150"/>
      <c r="P1238" s="150"/>
      <c r="Q1238" s="47"/>
      <c r="R1238" s="150"/>
      <c r="T1238" s="150"/>
      <c r="U1238" s="685"/>
      <c r="V1238" s="685"/>
      <c r="W1238" s="150"/>
      <c r="X1238" s="150"/>
      <c r="Y1238" s="150"/>
      <c r="AA1238" s="150"/>
      <c r="AB1238" s="150"/>
      <c r="AC1238" s="150"/>
      <c r="AD1238" s="420"/>
      <c r="AF1238" s="47"/>
      <c r="AG1238" s="47"/>
    </row>
    <row r="1239" spans="1:33" ht="15" customHeight="1" x14ac:dyDescent="0.25">
      <c r="A1239" s="47"/>
      <c r="B1239" s="680"/>
      <c r="C1239" s="47"/>
      <c r="D1239" s="47"/>
      <c r="E1239" s="47"/>
      <c r="F1239" s="47"/>
      <c r="G1239" s="47"/>
      <c r="H1239" s="47"/>
      <c r="I1239" s="414"/>
      <c r="J1239" s="150"/>
      <c r="K1239" s="150"/>
      <c r="L1239" s="150"/>
      <c r="M1239" s="150"/>
      <c r="N1239" s="414"/>
      <c r="O1239" s="150"/>
      <c r="P1239" s="150"/>
      <c r="Q1239" s="47"/>
      <c r="R1239" s="150"/>
      <c r="T1239" s="150"/>
      <c r="U1239" s="685"/>
      <c r="V1239" s="685"/>
      <c r="W1239" s="150"/>
      <c r="X1239" s="150"/>
      <c r="Y1239" s="150"/>
      <c r="AA1239" s="150"/>
      <c r="AB1239" s="150"/>
      <c r="AC1239" s="150"/>
      <c r="AD1239" s="420"/>
      <c r="AF1239" s="47"/>
      <c r="AG1239" s="47"/>
    </row>
    <row r="1240" spans="1:33" ht="15" customHeight="1" x14ac:dyDescent="0.25">
      <c r="A1240" s="47"/>
      <c r="B1240" s="680"/>
      <c r="C1240" s="47"/>
      <c r="D1240" s="47"/>
      <c r="E1240" s="47"/>
      <c r="F1240" s="47"/>
      <c r="G1240" s="47"/>
      <c r="H1240" s="47"/>
      <c r="I1240" s="414"/>
      <c r="J1240" s="150"/>
      <c r="K1240" s="150"/>
      <c r="L1240" s="150"/>
      <c r="M1240" s="150"/>
      <c r="N1240" s="414"/>
      <c r="O1240" s="150"/>
      <c r="P1240" s="150"/>
      <c r="Q1240" s="47"/>
      <c r="R1240" s="150"/>
      <c r="T1240" s="150"/>
      <c r="U1240" s="685"/>
      <c r="V1240" s="685"/>
      <c r="W1240" s="150"/>
      <c r="X1240" s="150"/>
      <c r="Y1240" s="150"/>
      <c r="AA1240" s="150"/>
      <c r="AB1240" s="150"/>
      <c r="AC1240" s="150"/>
      <c r="AD1240" s="420"/>
      <c r="AF1240" s="47"/>
      <c r="AG1240" s="47"/>
    </row>
    <row r="1241" spans="1:33" ht="15" customHeight="1" x14ac:dyDescent="0.25">
      <c r="A1241" s="47"/>
      <c r="B1241" s="680"/>
      <c r="C1241" s="47"/>
      <c r="D1241" s="47"/>
      <c r="E1241" s="47"/>
      <c r="F1241" s="47"/>
      <c r="G1241" s="47"/>
      <c r="H1241" s="47"/>
      <c r="I1241" s="414"/>
      <c r="J1241" s="150"/>
      <c r="K1241" s="150"/>
      <c r="L1241" s="150"/>
      <c r="M1241" s="150"/>
      <c r="N1241" s="414"/>
      <c r="O1241" s="150"/>
      <c r="P1241" s="150"/>
      <c r="Q1241" s="47"/>
      <c r="R1241" s="150"/>
      <c r="T1241" s="150"/>
      <c r="U1241" s="685"/>
      <c r="V1241" s="685"/>
      <c r="W1241" s="150"/>
      <c r="X1241" s="150"/>
      <c r="Y1241" s="150"/>
      <c r="AA1241" s="150"/>
      <c r="AB1241" s="150"/>
      <c r="AC1241" s="150"/>
      <c r="AD1241" s="420"/>
      <c r="AF1241" s="47"/>
      <c r="AG1241" s="47"/>
    </row>
    <row r="1242" spans="1:33" ht="15" customHeight="1" x14ac:dyDescent="0.25">
      <c r="A1242" s="47"/>
      <c r="B1242" s="680"/>
      <c r="C1242" s="47"/>
      <c r="D1242" s="47"/>
      <c r="E1242" s="47"/>
      <c r="F1242" s="47"/>
      <c r="G1242" s="47"/>
      <c r="H1242" s="47"/>
      <c r="I1242" s="414"/>
      <c r="J1242" s="150"/>
      <c r="K1242" s="150"/>
      <c r="L1242" s="150"/>
      <c r="M1242" s="150"/>
      <c r="N1242" s="414"/>
      <c r="O1242" s="150"/>
      <c r="P1242" s="150"/>
      <c r="Q1242" s="47"/>
      <c r="R1242" s="150"/>
      <c r="T1242" s="150"/>
      <c r="U1242" s="685"/>
      <c r="V1242" s="685"/>
      <c r="W1242" s="150"/>
      <c r="X1242" s="150"/>
      <c r="Y1242" s="150"/>
      <c r="AA1242" s="150"/>
      <c r="AB1242" s="150"/>
      <c r="AC1242" s="150"/>
      <c r="AD1242" s="420"/>
      <c r="AF1242" s="47"/>
      <c r="AG1242" s="47"/>
    </row>
    <row r="1243" spans="1:33" ht="15" customHeight="1" x14ac:dyDescent="0.25">
      <c r="A1243" s="47"/>
      <c r="B1243" s="680"/>
      <c r="C1243" s="47"/>
      <c r="D1243" s="47"/>
      <c r="E1243" s="47"/>
      <c r="F1243" s="47"/>
      <c r="G1243" s="47"/>
      <c r="H1243" s="47"/>
      <c r="I1243" s="414"/>
      <c r="J1243" s="150"/>
      <c r="K1243" s="150"/>
      <c r="L1243" s="150"/>
      <c r="M1243" s="150"/>
      <c r="N1243" s="414"/>
      <c r="O1243" s="150"/>
      <c r="P1243" s="150"/>
      <c r="Q1243" s="47"/>
      <c r="R1243" s="150"/>
      <c r="T1243" s="150"/>
      <c r="U1243" s="685"/>
      <c r="V1243" s="685"/>
      <c r="W1243" s="150"/>
      <c r="X1243" s="150"/>
      <c r="Y1243" s="150"/>
      <c r="AA1243" s="150"/>
      <c r="AB1243" s="150"/>
      <c r="AC1243" s="150"/>
      <c r="AD1243" s="420"/>
      <c r="AF1243" s="47"/>
      <c r="AG1243" s="47"/>
    </row>
    <row r="1244" spans="1:33" ht="15" customHeight="1" x14ac:dyDescent="0.25">
      <c r="A1244" s="47"/>
      <c r="B1244" s="680"/>
      <c r="C1244" s="47"/>
      <c r="D1244" s="47"/>
      <c r="E1244" s="47"/>
      <c r="F1244" s="47"/>
      <c r="G1244" s="47"/>
      <c r="H1244" s="47"/>
      <c r="I1244" s="414"/>
      <c r="J1244" s="150"/>
      <c r="K1244" s="150"/>
      <c r="L1244" s="150"/>
      <c r="M1244" s="150"/>
      <c r="N1244" s="414"/>
      <c r="O1244" s="150"/>
      <c r="P1244" s="150"/>
      <c r="Q1244" s="47"/>
      <c r="R1244" s="150"/>
      <c r="T1244" s="150"/>
      <c r="U1244" s="685"/>
      <c r="V1244" s="685"/>
      <c r="W1244" s="150"/>
      <c r="X1244" s="150"/>
      <c r="Y1244" s="150"/>
      <c r="AA1244" s="150"/>
      <c r="AB1244" s="150"/>
      <c r="AC1244" s="150"/>
      <c r="AD1244" s="420"/>
      <c r="AF1244" s="47"/>
      <c r="AG1244" s="47"/>
    </row>
    <row r="1245" spans="1:33" ht="15" customHeight="1" x14ac:dyDescent="0.25">
      <c r="A1245" s="47"/>
      <c r="B1245" s="680"/>
      <c r="C1245" s="47"/>
      <c r="D1245" s="47"/>
      <c r="E1245" s="47"/>
      <c r="F1245" s="47"/>
      <c r="G1245" s="47"/>
      <c r="H1245" s="47"/>
      <c r="I1245" s="414"/>
      <c r="J1245" s="150"/>
      <c r="K1245" s="150"/>
      <c r="L1245" s="150"/>
      <c r="M1245" s="150"/>
      <c r="N1245" s="414"/>
      <c r="O1245" s="150"/>
      <c r="P1245" s="150"/>
      <c r="Q1245" s="47"/>
      <c r="R1245" s="150"/>
      <c r="T1245" s="150"/>
      <c r="U1245" s="685"/>
      <c r="V1245" s="685"/>
      <c r="W1245" s="150"/>
      <c r="X1245" s="150"/>
      <c r="Y1245" s="150"/>
      <c r="AA1245" s="150"/>
      <c r="AB1245" s="150"/>
      <c r="AC1245" s="150"/>
      <c r="AD1245" s="420"/>
      <c r="AF1245" s="47"/>
      <c r="AG1245" s="47"/>
    </row>
    <row r="1246" spans="1:33" ht="15" customHeight="1" x14ac:dyDescent="0.25">
      <c r="A1246" s="47"/>
      <c r="B1246" s="680"/>
      <c r="C1246" s="47"/>
      <c r="D1246" s="47"/>
      <c r="E1246" s="47"/>
      <c r="F1246" s="47"/>
      <c r="G1246" s="47"/>
      <c r="H1246" s="47"/>
      <c r="I1246" s="414"/>
      <c r="J1246" s="150"/>
      <c r="K1246" s="150"/>
      <c r="L1246" s="150"/>
      <c r="M1246" s="150"/>
      <c r="N1246" s="414"/>
      <c r="O1246" s="150"/>
      <c r="P1246" s="150"/>
      <c r="Q1246" s="47"/>
      <c r="R1246" s="150"/>
      <c r="T1246" s="150"/>
      <c r="U1246" s="685"/>
      <c r="V1246" s="685"/>
      <c r="W1246" s="150"/>
      <c r="X1246" s="150"/>
      <c r="Y1246" s="150"/>
      <c r="AA1246" s="150"/>
      <c r="AB1246" s="150"/>
      <c r="AC1246" s="150"/>
      <c r="AD1246" s="420"/>
      <c r="AF1246" s="47"/>
      <c r="AG1246" s="47"/>
    </row>
    <row r="1247" spans="1:33" ht="15" customHeight="1" x14ac:dyDescent="0.25">
      <c r="A1247" s="47"/>
      <c r="B1247" s="680"/>
      <c r="C1247" s="47"/>
      <c r="D1247" s="47"/>
      <c r="E1247" s="47"/>
      <c r="F1247" s="47"/>
      <c r="G1247" s="47"/>
      <c r="H1247" s="47"/>
      <c r="I1247" s="414"/>
      <c r="J1247" s="150"/>
      <c r="K1247" s="150"/>
      <c r="L1247" s="150"/>
      <c r="M1247" s="150"/>
      <c r="N1247" s="414"/>
      <c r="O1247" s="150"/>
      <c r="P1247" s="150"/>
      <c r="Q1247" s="47"/>
      <c r="R1247" s="150"/>
      <c r="T1247" s="150"/>
      <c r="U1247" s="685"/>
      <c r="V1247" s="685"/>
      <c r="W1247" s="150"/>
      <c r="X1247" s="150"/>
      <c r="Y1247" s="150"/>
      <c r="AA1247" s="150"/>
      <c r="AB1247" s="150"/>
      <c r="AC1247" s="150"/>
      <c r="AD1247" s="420"/>
      <c r="AF1247" s="47"/>
      <c r="AG1247" s="47"/>
    </row>
    <row r="1248" spans="1:33" ht="15" customHeight="1" x14ac:dyDescent="0.25">
      <c r="A1248" s="47"/>
      <c r="B1248" s="680"/>
      <c r="C1248" s="47"/>
      <c r="D1248" s="47"/>
      <c r="E1248" s="47"/>
      <c r="F1248" s="47"/>
      <c r="G1248" s="47"/>
      <c r="H1248" s="47"/>
      <c r="I1248" s="414"/>
      <c r="J1248" s="150"/>
      <c r="K1248" s="150"/>
      <c r="L1248" s="150"/>
      <c r="M1248" s="150"/>
      <c r="N1248" s="414"/>
      <c r="O1248" s="150"/>
      <c r="P1248" s="150"/>
      <c r="Q1248" s="47"/>
      <c r="R1248" s="150"/>
      <c r="T1248" s="150"/>
      <c r="U1248" s="685"/>
      <c r="V1248" s="685"/>
      <c r="W1248" s="150"/>
      <c r="X1248" s="150"/>
      <c r="Y1248" s="150"/>
      <c r="AA1248" s="150"/>
      <c r="AB1248" s="150"/>
      <c r="AC1248" s="150"/>
      <c r="AD1248" s="420"/>
      <c r="AF1248" s="47"/>
      <c r="AG1248" s="47"/>
    </row>
    <row r="1249" spans="1:33" ht="15" customHeight="1" x14ac:dyDescent="0.25">
      <c r="A1249" s="47"/>
      <c r="B1249" s="680"/>
      <c r="C1249" s="47"/>
      <c r="D1249" s="47"/>
      <c r="E1249" s="47"/>
      <c r="F1249" s="47"/>
      <c r="G1249" s="47"/>
      <c r="H1249" s="47"/>
      <c r="I1249" s="414"/>
      <c r="J1249" s="150"/>
      <c r="K1249" s="150"/>
      <c r="L1249" s="150"/>
      <c r="M1249" s="150"/>
      <c r="N1249" s="414"/>
      <c r="O1249" s="150"/>
      <c r="P1249" s="150"/>
      <c r="Q1249" s="47"/>
      <c r="R1249" s="150"/>
      <c r="T1249" s="150"/>
      <c r="U1249" s="685"/>
      <c r="V1249" s="685"/>
      <c r="W1249" s="150"/>
      <c r="X1249" s="150"/>
      <c r="Y1249" s="150"/>
      <c r="AA1249" s="150"/>
      <c r="AB1249" s="150"/>
      <c r="AC1249" s="150"/>
      <c r="AD1249" s="420"/>
      <c r="AF1249" s="47"/>
      <c r="AG1249" s="47"/>
    </row>
    <row r="1250" spans="1:33" ht="15" customHeight="1" x14ac:dyDescent="0.25">
      <c r="A1250" s="47"/>
      <c r="B1250" s="680"/>
      <c r="C1250" s="47"/>
      <c r="D1250" s="47"/>
      <c r="E1250" s="47"/>
      <c r="F1250" s="47"/>
      <c r="G1250" s="47"/>
      <c r="H1250" s="47"/>
      <c r="I1250" s="414"/>
      <c r="J1250" s="150"/>
      <c r="K1250" s="150"/>
      <c r="L1250" s="150"/>
      <c r="M1250" s="150"/>
      <c r="N1250" s="414"/>
      <c r="O1250" s="150"/>
      <c r="P1250" s="150"/>
      <c r="Q1250" s="47"/>
      <c r="R1250" s="150"/>
      <c r="T1250" s="150"/>
      <c r="U1250" s="685"/>
      <c r="V1250" s="685"/>
      <c r="W1250" s="150"/>
      <c r="X1250" s="150"/>
      <c r="Y1250" s="150"/>
      <c r="AA1250" s="150"/>
      <c r="AB1250" s="150"/>
      <c r="AC1250" s="150"/>
      <c r="AD1250" s="420"/>
      <c r="AF1250" s="47"/>
      <c r="AG1250" s="47"/>
    </row>
    <row r="1251" spans="1:33" ht="15" customHeight="1" x14ac:dyDescent="0.25">
      <c r="A1251" s="47"/>
      <c r="B1251" s="680"/>
      <c r="C1251" s="47"/>
      <c r="D1251" s="47"/>
      <c r="E1251" s="47"/>
      <c r="F1251" s="47"/>
      <c r="G1251" s="47"/>
      <c r="H1251" s="47"/>
      <c r="I1251" s="414"/>
      <c r="J1251" s="150"/>
      <c r="K1251" s="150"/>
      <c r="L1251" s="150"/>
      <c r="M1251" s="150"/>
      <c r="N1251" s="414"/>
      <c r="O1251" s="150"/>
      <c r="P1251" s="150"/>
      <c r="Q1251" s="47"/>
      <c r="R1251" s="150"/>
      <c r="T1251" s="150"/>
      <c r="U1251" s="685"/>
      <c r="V1251" s="685"/>
      <c r="W1251" s="150"/>
      <c r="X1251" s="150"/>
      <c r="Y1251" s="150"/>
      <c r="AA1251" s="150"/>
      <c r="AB1251" s="150"/>
      <c r="AC1251" s="150"/>
      <c r="AD1251" s="420"/>
      <c r="AF1251" s="47"/>
      <c r="AG1251" s="47"/>
    </row>
    <row r="1252" spans="1:33" ht="15" customHeight="1" x14ac:dyDescent="0.25">
      <c r="A1252" s="47"/>
      <c r="B1252" s="680"/>
      <c r="C1252" s="47"/>
      <c r="D1252" s="47"/>
      <c r="E1252" s="47"/>
      <c r="F1252" s="47"/>
      <c r="G1252" s="47"/>
      <c r="H1252" s="47"/>
      <c r="I1252" s="414"/>
      <c r="J1252" s="150"/>
      <c r="K1252" s="150"/>
      <c r="L1252" s="150"/>
      <c r="M1252" s="150"/>
      <c r="N1252" s="414"/>
      <c r="O1252" s="150"/>
      <c r="P1252" s="150"/>
      <c r="Q1252" s="47"/>
      <c r="R1252" s="150"/>
      <c r="T1252" s="150"/>
      <c r="U1252" s="685"/>
      <c r="V1252" s="685"/>
      <c r="W1252" s="150"/>
      <c r="X1252" s="150"/>
      <c r="Y1252" s="150"/>
      <c r="AA1252" s="150"/>
      <c r="AB1252" s="150"/>
      <c r="AC1252" s="150"/>
      <c r="AD1252" s="420"/>
      <c r="AF1252" s="47"/>
      <c r="AG1252" s="47"/>
    </row>
    <row r="1253" spans="1:33" ht="15" customHeight="1" x14ac:dyDescent="0.25">
      <c r="A1253" s="47"/>
      <c r="B1253" s="680"/>
      <c r="C1253" s="47"/>
      <c r="D1253" s="47"/>
      <c r="E1253" s="47"/>
      <c r="F1253" s="47"/>
      <c r="G1253" s="47"/>
      <c r="H1253" s="47"/>
      <c r="I1253" s="414"/>
      <c r="J1253" s="150"/>
      <c r="K1253" s="150"/>
      <c r="L1253" s="150"/>
      <c r="M1253" s="150"/>
      <c r="N1253" s="414"/>
      <c r="O1253" s="150"/>
      <c r="P1253" s="150"/>
      <c r="Q1253" s="47"/>
      <c r="R1253" s="150"/>
      <c r="T1253" s="150"/>
      <c r="U1253" s="685"/>
      <c r="V1253" s="685"/>
      <c r="W1253" s="150"/>
      <c r="X1253" s="150"/>
      <c r="Y1253" s="150"/>
      <c r="AA1253" s="150"/>
      <c r="AB1253" s="150"/>
      <c r="AC1253" s="150"/>
      <c r="AD1253" s="420"/>
      <c r="AF1253" s="47"/>
      <c r="AG1253" s="47"/>
    </row>
    <row r="1254" spans="1:33" ht="15" customHeight="1" x14ac:dyDescent="0.25">
      <c r="A1254" s="47"/>
      <c r="B1254" s="680"/>
      <c r="C1254" s="47"/>
      <c r="D1254" s="47"/>
      <c r="E1254" s="47"/>
      <c r="F1254" s="47"/>
      <c r="G1254" s="47"/>
      <c r="H1254" s="47"/>
      <c r="I1254" s="414"/>
      <c r="J1254" s="150"/>
      <c r="K1254" s="150"/>
      <c r="L1254" s="150"/>
      <c r="M1254" s="150"/>
      <c r="N1254" s="414"/>
      <c r="O1254" s="150"/>
      <c r="P1254" s="150"/>
      <c r="Q1254" s="47"/>
      <c r="R1254" s="150"/>
      <c r="T1254" s="150"/>
      <c r="U1254" s="685"/>
      <c r="V1254" s="685"/>
      <c r="W1254" s="150"/>
      <c r="X1254" s="150"/>
      <c r="Y1254" s="150"/>
      <c r="AA1254" s="150"/>
      <c r="AB1254" s="150"/>
      <c r="AC1254" s="150"/>
      <c r="AD1254" s="420"/>
      <c r="AF1254" s="47"/>
      <c r="AG1254" s="47"/>
    </row>
    <row r="1255" spans="1:33" ht="15" customHeight="1" x14ac:dyDescent="0.25">
      <c r="A1255" s="47"/>
      <c r="B1255" s="680"/>
      <c r="C1255" s="47"/>
      <c r="D1255" s="47"/>
      <c r="E1255" s="47"/>
      <c r="F1255" s="47"/>
      <c r="G1255" s="47"/>
      <c r="H1255" s="47"/>
      <c r="I1255" s="414"/>
      <c r="J1255" s="150"/>
      <c r="K1255" s="150"/>
      <c r="L1255" s="150"/>
      <c r="M1255" s="150"/>
      <c r="N1255" s="414"/>
      <c r="O1255" s="150"/>
      <c r="P1255" s="150"/>
      <c r="Q1255" s="47"/>
      <c r="R1255" s="150"/>
      <c r="T1255" s="150"/>
      <c r="U1255" s="685"/>
      <c r="V1255" s="685"/>
      <c r="W1255" s="150"/>
      <c r="X1255" s="150"/>
      <c r="Y1255" s="150"/>
      <c r="AA1255" s="150"/>
      <c r="AB1255" s="150"/>
      <c r="AC1255" s="150"/>
      <c r="AD1255" s="420"/>
      <c r="AF1255" s="47"/>
      <c r="AG1255" s="47"/>
    </row>
    <row r="1256" spans="1:33" ht="15" customHeight="1" x14ac:dyDescent="0.25">
      <c r="A1256" s="47"/>
      <c r="B1256" s="680"/>
      <c r="C1256" s="47"/>
      <c r="D1256" s="47"/>
      <c r="E1256" s="47"/>
      <c r="F1256" s="47"/>
      <c r="G1256" s="47"/>
      <c r="H1256" s="47"/>
      <c r="I1256" s="414"/>
      <c r="J1256" s="150"/>
      <c r="K1256" s="150"/>
      <c r="L1256" s="150"/>
      <c r="M1256" s="150"/>
      <c r="N1256" s="414"/>
      <c r="O1256" s="150"/>
      <c r="P1256" s="150"/>
      <c r="Q1256" s="47"/>
      <c r="R1256" s="150"/>
      <c r="T1256" s="150"/>
      <c r="U1256" s="685"/>
      <c r="V1256" s="685"/>
      <c r="W1256" s="150"/>
      <c r="X1256" s="150"/>
      <c r="Y1256" s="150"/>
      <c r="AA1256" s="150"/>
      <c r="AB1256" s="150"/>
      <c r="AC1256" s="150"/>
      <c r="AD1256" s="420"/>
      <c r="AF1256" s="47"/>
      <c r="AG1256" s="47"/>
    </row>
    <row r="1257" spans="1:33" ht="15" customHeight="1" x14ac:dyDescent="0.25">
      <c r="A1257" s="47"/>
      <c r="B1257" s="680"/>
      <c r="C1257" s="47"/>
      <c r="D1257" s="47"/>
      <c r="E1257" s="47"/>
      <c r="F1257" s="47"/>
      <c r="G1257" s="47"/>
      <c r="H1257" s="47"/>
      <c r="I1257" s="414"/>
      <c r="J1257" s="150"/>
      <c r="K1257" s="150"/>
      <c r="L1257" s="150"/>
      <c r="M1257" s="150"/>
      <c r="N1257" s="414"/>
      <c r="O1257" s="150"/>
      <c r="P1257" s="150"/>
      <c r="Q1257" s="47"/>
      <c r="R1257" s="150"/>
      <c r="T1257" s="150"/>
      <c r="U1257" s="685"/>
      <c r="V1257" s="685"/>
      <c r="W1257" s="150"/>
      <c r="X1257" s="150"/>
      <c r="Y1257" s="150"/>
      <c r="AA1257" s="150"/>
      <c r="AB1257" s="150"/>
      <c r="AC1257" s="150"/>
      <c r="AD1257" s="420"/>
      <c r="AF1257" s="47"/>
      <c r="AG1257" s="47"/>
    </row>
    <row r="1258" spans="1:33" ht="15" customHeight="1" x14ac:dyDescent="0.25">
      <c r="A1258" s="47"/>
      <c r="B1258" s="680"/>
      <c r="C1258" s="47"/>
      <c r="D1258" s="47"/>
      <c r="E1258" s="47"/>
      <c r="F1258" s="47"/>
      <c r="G1258" s="47"/>
      <c r="H1258" s="47"/>
      <c r="I1258" s="414"/>
      <c r="J1258" s="150"/>
      <c r="K1258" s="150"/>
      <c r="L1258" s="150"/>
      <c r="M1258" s="150"/>
      <c r="N1258" s="414"/>
      <c r="O1258" s="150"/>
      <c r="P1258" s="150"/>
      <c r="Q1258" s="47"/>
      <c r="R1258" s="150"/>
      <c r="T1258" s="150"/>
      <c r="U1258" s="685"/>
      <c r="V1258" s="685"/>
      <c r="W1258" s="150"/>
      <c r="X1258" s="150"/>
      <c r="Y1258" s="150"/>
      <c r="AA1258" s="150"/>
      <c r="AB1258" s="150"/>
      <c r="AC1258" s="150"/>
      <c r="AD1258" s="420"/>
      <c r="AF1258" s="47"/>
      <c r="AG1258" s="47"/>
    </row>
    <row r="1259" spans="1:33" ht="15" customHeight="1" x14ac:dyDescent="0.25">
      <c r="A1259" s="47"/>
      <c r="B1259" s="680"/>
      <c r="C1259" s="47"/>
      <c r="D1259" s="47"/>
      <c r="E1259" s="47"/>
      <c r="F1259" s="47"/>
      <c r="G1259" s="47"/>
      <c r="H1259" s="47"/>
      <c r="I1259" s="414"/>
      <c r="J1259" s="150"/>
      <c r="K1259" s="150"/>
      <c r="L1259" s="150"/>
      <c r="M1259" s="150"/>
      <c r="N1259" s="414"/>
      <c r="O1259" s="150"/>
      <c r="P1259" s="150"/>
      <c r="Q1259" s="47"/>
      <c r="R1259" s="150"/>
      <c r="T1259" s="150"/>
      <c r="U1259" s="685"/>
      <c r="V1259" s="685"/>
      <c r="W1259" s="150"/>
      <c r="X1259" s="150"/>
      <c r="Y1259" s="150"/>
      <c r="AA1259" s="150"/>
      <c r="AB1259" s="150"/>
      <c r="AC1259" s="150"/>
      <c r="AD1259" s="420"/>
      <c r="AF1259" s="47"/>
      <c r="AG1259" s="47"/>
    </row>
    <row r="1260" spans="1:33" ht="15" customHeight="1" x14ac:dyDescent="0.25">
      <c r="A1260" s="47"/>
      <c r="B1260" s="680"/>
      <c r="C1260" s="47"/>
      <c r="D1260" s="47"/>
      <c r="E1260" s="47"/>
      <c r="F1260" s="47"/>
      <c r="G1260" s="47"/>
      <c r="H1260" s="47"/>
      <c r="I1260" s="414"/>
      <c r="J1260" s="150"/>
      <c r="K1260" s="150"/>
      <c r="L1260" s="150"/>
      <c r="M1260" s="150"/>
      <c r="N1260" s="414"/>
      <c r="O1260" s="150"/>
      <c r="P1260" s="150"/>
      <c r="Q1260" s="47"/>
      <c r="R1260" s="150"/>
      <c r="T1260" s="150"/>
      <c r="U1260" s="685"/>
      <c r="V1260" s="685"/>
      <c r="W1260" s="150"/>
      <c r="X1260" s="150"/>
      <c r="Y1260" s="150"/>
      <c r="AA1260" s="150"/>
      <c r="AB1260" s="150"/>
      <c r="AC1260" s="150"/>
      <c r="AD1260" s="420"/>
      <c r="AF1260" s="47"/>
      <c r="AG1260" s="47"/>
    </row>
    <row r="1261" spans="1:33" ht="15" customHeight="1" x14ac:dyDescent="0.25">
      <c r="A1261" s="47"/>
      <c r="B1261" s="680"/>
      <c r="C1261" s="47"/>
      <c r="D1261" s="47"/>
      <c r="E1261" s="47"/>
      <c r="F1261" s="47"/>
      <c r="G1261" s="47"/>
      <c r="H1261" s="47"/>
      <c r="I1261" s="414"/>
      <c r="J1261" s="150"/>
      <c r="K1261" s="150"/>
      <c r="L1261" s="150"/>
      <c r="M1261" s="150"/>
      <c r="N1261" s="414"/>
      <c r="O1261" s="150"/>
      <c r="P1261" s="150"/>
      <c r="Q1261" s="47"/>
      <c r="R1261" s="150"/>
      <c r="T1261" s="150"/>
      <c r="U1261" s="685"/>
      <c r="V1261" s="685"/>
      <c r="W1261" s="150"/>
      <c r="X1261" s="150"/>
      <c r="Y1261" s="150"/>
      <c r="AA1261" s="150"/>
      <c r="AB1261" s="150"/>
      <c r="AC1261" s="150"/>
      <c r="AD1261" s="420"/>
      <c r="AF1261" s="47"/>
      <c r="AG1261" s="47"/>
    </row>
    <row r="1262" spans="1:33" ht="15" customHeight="1" x14ac:dyDescent="0.25">
      <c r="A1262" s="47"/>
      <c r="B1262" s="680"/>
      <c r="C1262" s="47"/>
      <c r="D1262" s="47"/>
      <c r="E1262" s="47"/>
      <c r="F1262" s="47"/>
      <c r="G1262" s="47"/>
      <c r="H1262" s="47"/>
      <c r="I1262" s="414"/>
      <c r="J1262" s="150"/>
      <c r="K1262" s="150"/>
      <c r="L1262" s="150"/>
      <c r="M1262" s="150"/>
      <c r="N1262" s="414"/>
      <c r="O1262" s="150"/>
      <c r="P1262" s="150"/>
      <c r="Q1262" s="47"/>
      <c r="R1262" s="150"/>
      <c r="T1262" s="150"/>
      <c r="U1262" s="685"/>
      <c r="V1262" s="685"/>
      <c r="W1262" s="150"/>
      <c r="X1262" s="150"/>
      <c r="Y1262" s="150"/>
      <c r="AA1262" s="150"/>
      <c r="AB1262" s="150"/>
      <c r="AC1262" s="150"/>
      <c r="AD1262" s="420"/>
      <c r="AF1262" s="47"/>
      <c r="AG1262" s="47"/>
    </row>
    <row r="1263" spans="1:33" ht="15" customHeight="1" x14ac:dyDescent="0.25">
      <c r="A1263" s="47"/>
      <c r="B1263" s="680"/>
      <c r="C1263" s="47"/>
      <c r="D1263" s="47"/>
      <c r="E1263" s="47"/>
      <c r="F1263" s="47"/>
      <c r="G1263" s="47"/>
      <c r="H1263" s="47"/>
      <c r="I1263" s="414"/>
      <c r="J1263" s="150"/>
      <c r="K1263" s="150"/>
      <c r="L1263" s="150"/>
      <c r="M1263" s="150"/>
      <c r="N1263" s="414"/>
      <c r="O1263" s="150"/>
      <c r="P1263" s="150"/>
      <c r="Q1263" s="47"/>
      <c r="R1263" s="150"/>
      <c r="T1263" s="150"/>
      <c r="U1263" s="685"/>
      <c r="V1263" s="685"/>
      <c r="W1263" s="150"/>
      <c r="X1263" s="150"/>
      <c r="Y1263" s="150"/>
      <c r="AA1263" s="150"/>
      <c r="AB1263" s="150"/>
      <c r="AC1263" s="150"/>
      <c r="AD1263" s="420"/>
      <c r="AF1263" s="47"/>
      <c r="AG1263" s="47"/>
    </row>
    <row r="1264" spans="1:33" ht="15" customHeight="1" x14ac:dyDescent="0.25">
      <c r="A1264" s="47"/>
      <c r="B1264" s="680"/>
      <c r="C1264" s="47"/>
      <c r="D1264" s="47"/>
      <c r="E1264" s="47"/>
      <c r="F1264" s="47"/>
      <c r="G1264" s="47"/>
      <c r="H1264" s="47"/>
      <c r="I1264" s="414"/>
      <c r="J1264" s="150"/>
      <c r="K1264" s="150"/>
      <c r="L1264" s="150"/>
      <c r="M1264" s="150"/>
      <c r="N1264" s="414"/>
      <c r="O1264" s="150"/>
      <c r="P1264" s="150"/>
      <c r="Q1264" s="47"/>
      <c r="R1264" s="150"/>
      <c r="T1264" s="150"/>
      <c r="U1264" s="685"/>
      <c r="V1264" s="685"/>
      <c r="W1264" s="150"/>
      <c r="X1264" s="150"/>
      <c r="Y1264" s="150"/>
      <c r="AA1264" s="150"/>
      <c r="AB1264" s="150"/>
      <c r="AC1264" s="150"/>
      <c r="AD1264" s="420"/>
      <c r="AF1264" s="47"/>
      <c r="AG1264" s="47"/>
    </row>
    <row r="1265" spans="1:33" ht="15" customHeight="1" x14ac:dyDescent="0.25">
      <c r="A1265" s="47"/>
      <c r="B1265" s="680"/>
      <c r="C1265" s="47"/>
      <c r="D1265" s="47"/>
      <c r="E1265" s="47"/>
      <c r="F1265" s="47"/>
      <c r="G1265" s="47"/>
      <c r="H1265" s="47"/>
      <c r="I1265" s="414"/>
      <c r="J1265" s="150"/>
      <c r="K1265" s="150"/>
      <c r="L1265" s="150"/>
      <c r="M1265" s="150"/>
      <c r="N1265" s="414"/>
      <c r="O1265" s="150"/>
      <c r="P1265" s="150"/>
      <c r="Q1265" s="47"/>
      <c r="R1265" s="150"/>
      <c r="T1265" s="150"/>
      <c r="U1265" s="685"/>
      <c r="V1265" s="685"/>
      <c r="W1265" s="150"/>
      <c r="X1265" s="150"/>
      <c r="Y1265" s="150"/>
      <c r="AA1265" s="150"/>
      <c r="AB1265" s="150"/>
      <c r="AC1265" s="150"/>
      <c r="AD1265" s="420"/>
      <c r="AF1265" s="47"/>
      <c r="AG1265" s="47"/>
    </row>
    <row r="1266" spans="1:33" ht="15" customHeight="1" x14ac:dyDescent="0.25">
      <c r="A1266" s="47"/>
      <c r="B1266" s="680"/>
      <c r="C1266" s="47"/>
      <c r="D1266" s="47"/>
      <c r="E1266" s="47"/>
      <c r="F1266" s="47"/>
      <c r="G1266" s="47"/>
      <c r="H1266" s="47"/>
      <c r="I1266" s="414"/>
      <c r="J1266" s="150"/>
      <c r="K1266" s="150"/>
      <c r="L1266" s="150"/>
      <c r="M1266" s="150"/>
      <c r="N1266" s="414"/>
      <c r="O1266" s="150"/>
      <c r="P1266" s="150"/>
      <c r="Q1266" s="47"/>
      <c r="R1266" s="150"/>
      <c r="T1266" s="150"/>
      <c r="U1266" s="685"/>
      <c r="V1266" s="685"/>
      <c r="W1266" s="150"/>
      <c r="X1266" s="150"/>
      <c r="Y1266" s="150"/>
      <c r="AA1266" s="150"/>
      <c r="AB1266" s="150"/>
      <c r="AC1266" s="150"/>
      <c r="AD1266" s="420"/>
      <c r="AF1266" s="47"/>
      <c r="AG1266" s="47"/>
    </row>
    <row r="1267" spans="1:33" ht="15" customHeight="1" x14ac:dyDescent="0.25">
      <c r="A1267" s="47"/>
      <c r="B1267" s="680"/>
      <c r="C1267" s="47"/>
      <c r="D1267" s="47"/>
      <c r="E1267" s="47"/>
      <c r="F1267" s="47"/>
      <c r="G1267" s="47"/>
      <c r="H1267" s="47"/>
      <c r="I1267" s="414"/>
      <c r="J1267" s="150"/>
      <c r="K1267" s="150"/>
      <c r="L1267" s="150"/>
      <c r="M1267" s="150"/>
      <c r="N1267" s="414"/>
      <c r="O1267" s="150"/>
      <c r="P1267" s="150"/>
      <c r="Q1267" s="47"/>
      <c r="R1267" s="150"/>
      <c r="T1267" s="150"/>
      <c r="U1267" s="685"/>
      <c r="V1267" s="685"/>
      <c r="W1267" s="150"/>
      <c r="X1267" s="150"/>
      <c r="Y1267" s="150"/>
      <c r="AA1267" s="150"/>
      <c r="AB1267" s="150"/>
      <c r="AC1267" s="150"/>
      <c r="AD1267" s="420"/>
      <c r="AF1267" s="47"/>
      <c r="AG1267" s="47"/>
    </row>
    <row r="1268" spans="1:33" ht="15" customHeight="1" x14ac:dyDescent="0.25">
      <c r="A1268" s="47"/>
      <c r="B1268" s="680"/>
      <c r="C1268" s="47"/>
      <c r="D1268" s="47"/>
      <c r="E1268" s="47"/>
      <c r="F1268" s="47"/>
      <c r="G1268" s="47"/>
      <c r="H1268" s="47"/>
      <c r="I1268" s="414"/>
      <c r="J1268" s="150"/>
      <c r="K1268" s="150"/>
      <c r="L1268" s="150"/>
      <c r="M1268" s="150"/>
      <c r="N1268" s="414"/>
      <c r="O1268" s="150"/>
      <c r="P1268" s="150"/>
      <c r="Q1268" s="47"/>
      <c r="R1268" s="150"/>
      <c r="T1268" s="150"/>
      <c r="U1268" s="685"/>
      <c r="V1268" s="685"/>
      <c r="W1268" s="150"/>
      <c r="X1268" s="150"/>
      <c r="Y1268" s="150"/>
      <c r="AA1268" s="150"/>
      <c r="AB1268" s="150"/>
      <c r="AC1268" s="150"/>
      <c r="AD1268" s="420"/>
      <c r="AF1268" s="47"/>
      <c r="AG1268" s="47"/>
    </row>
    <row r="1269" spans="1:33" ht="15" customHeight="1" x14ac:dyDescent="0.25">
      <c r="A1269" s="47"/>
      <c r="B1269" s="680"/>
      <c r="C1269" s="47"/>
      <c r="D1269" s="47"/>
      <c r="E1269" s="47"/>
      <c r="F1269" s="47"/>
      <c r="G1269" s="47"/>
      <c r="H1269" s="47"/>
      <c r="I1269" s="414"/>
      <c r="J1269" s="150"/>
      <c r="K1269" s="150"/>
      <c r="L1269" s="150"/>
      <c r="M1269" s="150"/>
      <c r="N1269" s="414"/>
      <c r="O1269" s="150"/>
      <c r="P1269" s="150"/>
      <c r="Q1269" s="47"/>
      <c r="R1269" s="150"/>
      <c r="T1269" s="150"/>
      <c r="U1269" s="685"/>
      <c r="V1269" s="685"/>
      <c r="W1269" s="150"/>
      <c r="X1269" s="150"/>
      <c r="Y1269" s="150"/>
      <c r="AA1269" s="150"/>
      <c r="AB1269" s="150"/>
      <c r="AC1269" s="150"/>
      <c r="AD1269" s="420"/>
      <c r="AF1269" s="47"/>
      <c r="AG1269" s="47"/>
    </row>
    <row r="1270" spans="1:33" ht="15" customHeight="1" x14ac:dyDescent="0.25">
      <c r="A1270" s="47"/>
      <c r="B1270" s="680"/>
      <c r="C1270" s="47"/>
      <c r="D1270" s="47"/>
      <c r="E1270" s="47"/>
      <c r="F1270" s="47"/>
      <c r="G1270" s="47"/>
      <c r="H1270" s="47"/>
      <c r="I1270" s="414"/>
      <c r="J1270" s="150"/>
      <c r="K1270" s="150"/>
      <c r="L1270" s="150"/>
      <c r="M1270" s="150"/>
      <c r="N1270" s="414"/>
      <c r="O1270" s="150"/>
      <c r="P1270" s="150"/>
      <c r="Q1270" s="47"/>
      <c r="R1270" s="150"/>
      <c r="T1270" s="150"/>
      <c r="U1270" s="685"/>
      <c r="V1270" s="685"/>
      <c r="W1270" s="150"/>
      <c r="X1270" s="150"/>
      <c r="Y1270" s="150"/>
      <c r="AA1270" s="150"/>
      <c r="AB1270" s="150"/>
      <c r="AC1270" s="150"/>
      <c r="AD1270" s="420"/>
      <c r="AF1270" s="47"/>
      <c r="AG1270" s="47"/>
    </row>
    <row r="1271" spans="1:33" ht="15" customHeight="1" x14ac:dyDescent="0.25">
      <c r="A1271" s="47"/>
      <c r="B1271" s="680"/>
      <c r="C1271" s="47"/>
      <c r="D1271" s="47"/>
      <c r="E1271" s="47"/>
      <c r="F1271" s="47"/>
      <c r="G1271" s="47"/>
      <c r="H1271" s="47"/>
      <c r="I1271" s="414"/>
      <c r="J1271" s="150"/>
      <c r="K1271" s="150"/>
      <c r="L1271" s="150"/>
      <c r="M1271" s="150"/>
      <c r="N1271" s="414"/>
      <c r="O1271" s="150"/>
      <c r="P1271" s="150"/>
      <c r="Q1271" s="47"/>
      <c r="R1271" s="150"/>
      <c r="T1271" s="150"/>
      <c r="U1271" s="685"/>
      <c r="V1271" s="685"/>
      <c r="W1271" s="150"/>
      <c r="X1271" s="150"/>
      <c r="Y1271" s="150"/>
      <c r="AA1271" s="150"/>
      <c r="AB1271" s="150"/>
      <c r="AC1271" s="150"/>
      <c r="AD1271" s="420"/>
      <c r="AF1271" s="47"/>
      <c r="AG1271" s="47"/>
    </row>
    <row r="1272" spans="1:33" ht="15" customHeight="1" x14ac:dyDescent="0.25">
      <c r="A1272" s="47"/>
      <c r="B1272" s="680"/>
      <c r="C1272" s="47"/>
      <c r="D1272" s="47"/>
      <c r="E1272" s="47"/>
      <c r="F1272" s="47"/>
      <c r="G1272" s="47"/>
      <c r="H1272" s="47"/>
      <c r="I1272" s="414"/>
      <c r="J1272" s="150"/>
      <c r="K1272" s="150"/>
      <c r="L1272" s="150"/>
      <c r="M1272" s="150"/>
      <c r="N1272" s="414"/>
      <c r="O1272" s="150"/>
      <c r="P1272" s="150"/>
      <c r="Q1272" s="47"/>
      <c r="R1272" s="150"/>
      <c r="T1272" s="150"/>
      <c r="U1272" s="685"/>
      <c r="V1272" s="685"/>
      <c r="W1272" s="150"/>
      <c r="X1272" s="150"/>
      <c r="Y1272" s="150"/>
      <c r="AA1272" s="150"/>
      <c r="AB1272" s="150"/>
      <c r="AC1272" s="150"/>
      <c r="AD1272" s="420"/>
      <c r="AF1272" s="47"/>
      <c r="AG1272" s="47"/>
    </row>
    <row r="1273" spans="1:33" ht="15" customHeight="1" x14ac:dyDescent="0.25">
      <c r="A1273" s="47"/>
      <c r="B1273" s="680"/>
      <c r="C1273" s="47"/>
      <c r="D1273" s="47"/>
      <c r="E1273" s="47"/>
      <c r="F1273" s="47"/>
      <c r="G1273" s="47"/>
      <c r="H1273" s="47"/>
      <c r="I1273" s="414"/>
      <c r="J1273" s="150"/>
      <c r="K1273" s="150"/>
      <c r="L1273" s="150"/>
      <c r="M1273" s="150"/>
      <c r="N1273" s="414"/>
      <c r="O1273" s="150"/>
      <c r="P1273" s="150"/>
      <c r="Q1273" s="47"/>
      <c r="R1273" s="150"/>
      <c r="T1273" s="150"/>
      <c r="U1273" s="685"/>
      <c r="V1273" s="685"/>
      <c r="W1273" s="150"/>
      <c r="X1273" s="150"/>
      <c r="Y1273" s="150"/>
      <c r="AA1273" s="150"/>
      <c r="AB1273" s="150"/>
      <c r="AC1273" s="150"/>
      <c r="AD1273" s="420"/>
      <c r="AF1273" s="47"/>
      <c r="AG1273" s="47"/>
    </row>
    <row r="1274" spans="1:33" ht="15" customHeight="1" x14ac:dyDescent="0.25">
      <c r="A1274" s="47"/>
      <c r="B1274" s="680"/>
      <c r="C1274" s="47"/>
      <c r="D1274" s="47"/>
      <c r="E1274" s="47"/>
      <c r="F1274" s="47"/>
      <c r="G1274" s="47"/>
      <c r="H1274" s="47"/>
      <c r="I1274" s="414"/>
      <c r="J1274" s="150"/>
      <c r="K1274" s="150"/>
      <c r="L1274" s="150"/>
      <c r="M1274" s="150"/>
      <c r="N1274" s="414"/>
      <c r="O1274" s="150"/>
      <c r="P1274" s="150"/>
      <c r="Q1274" s="47"/>
      <c r="R1274" s="150"/>
      <c r="T1274" s="150"/>
      <c r="U1274" s="685"/>
      <c r="V1274" s="685"/>
      <c r="W1274" s="150"/>
      <c r="X1274" s="150"/>
      <c r="Y1274" s="150"/>
      <c r="AA1274" s="150"/>
      <c r="AB1274" s="150"/>
      <c r="AC1274" s="150"/>
      <c r="AD1274" s="420"/>
      <c r="AF1274" s="47"/>
      <c r="AG1274" s="47"/>
    </row>
    <row r="1275" spans="1:33" ht="15" customHeight="1" x14ac:dyDescent="0.25">
      <c r="A1275" s="47"/>
      <c r="B1275" s="680"/>
      <c r="C1275" s="47"/>
      <c r="D1275" s="47"/>
      <c r="E1275" s="47"/>
      <c r="F1275" s="47"/>
      <c r="G1275" s="47"/>
      <c r="H1275" s="47"/>
      <c r="I1275" s="414"/>
      <c r="J1275" s="150"/>
      <c r="K1275" s="150"/>
      <c r="L1275" s="150"/>
      <c r="M1275" s="150"/>
      <c r="N1275" s="414"/>
      <c r="O1275" s="150"/>
      <c r="P1275" s="150"/>
      <c r="Q1275" s="47"/>
      <c r="R1275" s="150"/>
      <c r="T1275" s="150"/>
      <c r="U1275" s="685"/>
      <c r="V1275" s="685"/>
      <c r="W1275" s="150"/>
      <c r="X1275" s="150"/>
      <c r="Y1275" s="150"/>
      <c r="AA1275" s="150"/>
      <c r="AB1275" s="150"/>
      <c r="AC1275" s="150"/>
      <c r="AD1275" s="420"/>
      <c r="AF1275" s="47"/>
      <c r="AG1275" s="47"/>
    </row>
    <row r="1276" spans="1:33" ht="15" customHeight="1" x14ac:dyDescent="0.25">
      <c r="A1276" s="47"/>
      <c r="B1276" s="680"/>
      <c r="C1276" s="47"/>
      <c r="D1276" s="47"/>
      <c r="E1276" s="47"/>
      <c r="F1276" s="47"/>
      <c r="G1276" s="47"/>
      <c r="H1276" s="47"/>
      <c r="I1276" s="414"/>
      <c r="J1276" s="150"/>
      <c r="K1276" s="150"/>
      <c r="L1276" s="150"/>
      <c r="M1276" s="150"/>
      <c r="N1276" s="414"/>
      <c r="O1276" s="150"/>
      <c r="P1276" s="150"/>
      <c r="Q1276" s="47"/>
      <c r="R1276" s="150"/>
      <c r="T1276" s="150"/>
      <c r="U1276" s="685"/>
      <c r="V1276" s="685"/>
      <c r="W1276" s="150"/>
      <c r="X1276" s="150"/>
      <c r="Y1276" s="150"/>
      <c r="AA1276" s="150"/>
      <c r="AB1276" s="150"/>
      <c r="AC1276" s="150"/>
      <c r="AD1276" s="420"/>
      <c r="AF1276" s="47"/>
      <c r="AG1276" s="47"/>
    </row>
    <row r="1277" spans="1:33" ht="15" customHeight="1" x14ac:dyDescent="0.25">
      <c r="A1277" s="47"/>
      <c r="B1277" s="680"/>
      <c r="C1277" s="47"/>
      <c r="D1277" s="47"/>
      <c r="E1277" s="47"/>
      <c r="F1277" s="47"/>
      <c r="G1277" s="47"/>
      <c r="H1277" s="47"/>
      <c r="I1277" s="414"/>
      <c r="J1277" s="150"/>
      <c r="K1277" s="150"/>
      <c r="L1277" s="150"/>
      <c r="M1277" s="150"/>
      <c r="N1277" s="414"/>
      <c r="O1277" s="150"/>
      <c r="P1277" s="150"/>
      <c r="Q1277" s="47"/>
      <c r="R1277" s="150"/>
      <c r="T1277" s="150"/>
      <c r="U1277" s="685"/>
      <c r="V1277" s="685"/>
      <c r="W1277" s="150"/>
      <c r="X1277" s="150"/>
      <c r="Y1277" s="150"/>
      <c r="AA1277" s="150"/>
      <c r="AB1277" s="150"/>
      <c r="AC1277" s="150"/>
      <c r="AD1277" s="420"/>
      <c r="AF1277" s="47"/>
      <c r="AG1277" s="47"/>
    </row>
    <row r="1278" spans="1:33" ht="15" customHeight="1" x14ac:dyDescent="0.25">
      <c r="A1278" s="47"/>
      <c r="B1278" s="680"/>
      <c r="C1278" s="47"/>
      <c r="D1278" s="47"/>
      <c r="E1278" s="47"/>
      <c r="F1278" s="47"/>
      <c r="G1278" s="47"/>
      <c r="H1278" s="47"/>
      <c r="I1278" s="414"/>
      <c r="J1278" s="150"/>
      <c r="K1278" s="150"/>
      <c r="L1278" s="150"/>
      <c r="M1278" s="150"/>
      <c r="N1278" s="414"/>
      <c r="O1278" s="150"/>
      <c r="P1278" s="150"/>
      <c r="Q1278" s="47"/>
      <c r="R1278" s="150"/>
      <c r="T1278" s="150"/>
      <c r="U1278" s="685"/>
      <c r="V1278" s="685"/>
      <c r="W1278" s="150"/>
      <c r="X1278" s="150"/>
      <c r="Y1278" s="150"/>
      <c r="AA1278" s="150"/>
      <c r="AB1278" s="150"/>
      <c r="AC1278" s="150"/>
      <c r="AD1278" s="420"/>
      <c r="AF1278" s="47"/>
      <c r="AG1278" s="47"/>
    </row>
    <row r="1279" spans="1:33" ht="15" customHeight="1" x14ac:dyDescent="0.25">
      <c r="A1279" s="47"/>
      <c r="B1279" s="680"/>
      <c r="C1279" s="47"/>
      <c r="D1279" s="47"/>
      <c r="E1279" s="47"/>
      <c r="F1279" s="47"/>
      <c r="G1279" s="47"/>
      <c r="H1279" s="47"/>
      <c r="I1279" s="414"/>
      <c r="J1279" s="150"/>
      <c r="K1279" s="150"/>
      <c r="L1279" s="150"/>
      <c r="M1279" s="150"/>
      <c r="N1279" s="414"/>
      <c r="O1279" s="150"/>
      <c r="P1279" s="150"/>
      <c r="Q1279" s="47"/>
      <c r="R1279" s="150"/>
      <c r="T1279" s="150"/>
      <c r="U1279" s="685"/>
      <c r="V1279" s="685"/>
      <c r="W1279" s="150"/>
      <c r="X1279" s="150"/>
      <c r="Y1279" s="150"/>
      <c r="AA1279" s="150"/>
      <c r="AB1279" s="150"/>
      <c r="AC1279" s="150"/>
      <c r="AD1279" s="420"/>
      <c r="AF1279" s="47"/>
      <c r="AG1279" s="47"/>
    </row>
    <row r="1280" spans="1:33" ht="15" customHeight="1" x14ac:dyDescent="0.25">
      <c r="A1280" s="47"/>
      <c r="B1280" s="680"/>
      <c r="C1280" s="47"/>
      <c r="D1280" s="47"/>
      <c r="E1280" s="47"/>
      <c r="F1280" s="47"/>
      <c r="G1280" s="47"/>
      <c r="H1280" s="47"/>
      <c r="I1280" s="414"/>
      <c r="J1280" s="150"/>
      <c r="K1280" s="150"/>
      <c r="L1280" s="150"/>
      <c r="M1280" s="150"/>
      <c r="N1280" s="414"/>
      <c r="O1280" s="150"/>
      <c r="P1280" s="150"/>
      <c r="Q1280" s="47"/>
      <c r="R1280" s="150"/>
      <c r="T1280" s="150"/>
      <c r="U1280" s="685"/>
      <c r="V1280" s="685"/>
      <c r="W1280" s="150"/>
      <c r="X1280" s="150"/>
      <c r="Y1280" s="150"/>
      <c r="AA1280" s="150"/>
      <c r="AB1280" s="150"/>
      <c r="AC1280" s="150"/>
      <c r="AD1280" s="420"/>
      <c r="AF1280" s="47"/>
      <c r="AG1280" s="47"/>
    </row>
    <row r="1281" spans="1:33" ht="15" customHeight="1" x14ac:dyDescent="0.25">
      <c r="A1281" s="47"/>
      <c r="B1281" s="680"/>
      <c r="C1281" s="47"/>
      <c r="D1281" s="47"/>
      <c r="E1281" s="47"/>
      <c r="F1281" s="47"/>
      <c r="G1281" s="47"/>
      <c r="H1281" s="47"/>
      <c r="I1281" s="414"/>
      <c r="J1281" s="150"/>
      <c r="K1281" s="150"/>
      <c r="L1281" s="150"/>
      <c r="M1281" s="150"/>
      <c r="N1281" s="414"/>
      <c r="O1281" s="150"/>
      <c r="P1281" s="150"/>
      <c r="Q1281" s="47"/>
      <c r="R1281" s="150"/>
      <c r="T1281" s="150"/>
      <c r="U1281" s="685"/>
      <c r="V1281" s="685"/>
      <c r="W1281" s="150"/>
      <c r="X1281" s="150"/>
      <c r="Y1281" s="150"/>
      <c r="AA1281" s="150"/>
      <c r="AB1281" s="150"/>
      <c r="AC1281" s="150"/>
      <c r="AD1281" s="420"/>
      <c r="AF1281" s="47"/>
      <c r="AG1281" s="47"/>
    </row>
    <row r="1282" spans="1:33" ht="15" customHeight="1" x14ac:dyDescent="0.25">
      <c r="A1282" s="47"/>
      <c r="B1282" s="680"/>
      <c r="C1282" s="47"/>
      <c r="D1282" s="47"/>
      <c r="E1282" s="47"/>
      <c r="F1282" s="47"/>
      <c r="G1282" s="47"/>
      <c r="H1282" s="47"/>
      <c r="I1282" s="414"/>
      <c r="J1282" s="150"/>
      <c r="K1282" s="150"/>
      <c r="L1282" s="150"/>
      <c r="M1282" s="150"/>
      <c r="N1282" s="414"/>
      <c r="O1282" s="150"/>
      <c r="P1282" s="150"/>
      <c r="Q1282" s="47"/>
      <c r="R1282" s="150"/>
      <c r="T1282" s="150"/>
      <c r="U1282" s="685"/>
      <c r="V1282" s="685"/>
      <c r="W1282" s="150"/>
      <c r="X1282" s="150"/>
      <c r="Y1282" s="150"/>
      <c r="AA1282" s="150"/>
      <c r="AB1282" s="150"/>
      <c r="AC1282" s="150"/>
      <c r="AD1282" s="420"/>
      <c r="AF1282" s="47"/>
      <c r="AG1282" s="47"/>
    </row>
    <row r="1283" spans="1:33" ht="15" customHeight="1" x14ac:dyDescent="0.25">
      <c r="A1283" s="47"/>
      <c r="B1283" s="680"/>
      <c r="C1283" s="47"/>
      <c r="D1283" s="47"/>
      <c r="E1283" s="47"/>
      <c r="F1283" s="47"/>
      <c r="G1283" s="47"/>
      <c r="H1283" s="47"/>
      <c r="I1283" s="414"/>
      <c r="J1283" s="150"/>
      <c r="K1283" s="150"/>
      <c r="L1283" s="150"/>
      <c r="M1283" s="150"/>
      <c r="N1283" s="414"/>
      <c r="O1283" s="150"/>
      <c r="P1283" s="150"/>
      <c r="Q1283" s="47"/>
      <c r="R1283" s="150"/>
      <c r="T1283" s="150"/>
      <c r="U1283" s="685"/>
      <c r="V1283" s="685"/>
      <c r="W1283" s="150"/>
      <c r="X1283" s="150"/>
      <c r="Y1283" s="150"/>
      <c r="AA1283" s="150"/>
      <c r="AB1283" s="150"/>
      <c r="AC1283" s="150"/>
      <c r="AD1283" s="420"/>
      <c r="AF1283" s="47"/>
      <c r="AG1283" s="47"/>
    </row>
    <row r="1284" spans="1:33" ht="15" customHeight="1" x14ac:dyDescent="0.25">
      <c r="A1284" s="47"/>
      <c r="B1284" s="680"/>
      <c r="C1284" s="47"/>
      <c r="D1284" s="47"/>
      <c r="E1284" s="47"/>
      <c r="F1284" s="47"/>
      <c r="G1284" s="47"/>
      <c r="H1284" s="47"/>
      <c r="I1284" s="414"/>
      <c r="J1284" s="150"/>
      <c r="K1284" s="150"/>
      <c r="L1284" s="150"/>
      <c r="M1284" s="150"/>
      <c r="N1284" s="414"/>
      <c r="O1284" s="150"/>
      <c r="P1284" s="150"/>
      <c r="Q1284" s="47"/>
      <c r="R1284" s="150"/>
      <c r="T1284" s="150"/>
      <c r="U1284" s="685"/>
      <c r="V1284" s="685"/>
      <c r="W1284" s="150"/>
      <c r="X1284" s="150"/>
      <c r="Y1284" s="150"/>
      <c r="AA1284" s="150"/>
      <c r="AB1284" s="150"/>
      <c r="AC1284" s="150"/>
      <c r="AD1284" s="420"/>
      <c r="AF1284" s="47"/>
      <c r="AG1284" s="47"/>
    </row>
    <row r="1285" spans="1:33" ht="15" customHeight="1" x14ac:dyDescent="0.25">
      <c r="A1285" s="47"/>
      <c r="B1285" s="680"/>
      <c r="C1285" s="47"/>
      <c r="D1285" s="47"/>
      <c r="E1285" s="47"/>
      <c r="F1285" s="47"/>
      <c r="G1285" s="47"/>
      <c r="H1285" s="47"/>
      <c r="I1285" s="414"/>
      <c r="J1285" s="150"/>
      <c r="K1285" s="150"/>
      <c r="L1285" s="150"/>
      <c r="M1285" s="150"/>
      <c r="N1285" s="414"/>
      <c r="O1285" s="150"/>
      <c r="P1285" s="150"/>
      <c r="Q1285" s="47"/>
      <c r="R1285" s="150"/>
      <c r="T1285" s="150"/>
      <c r="U1285" s="685"/>
      <c r="V1285" s="685"/>
      <c r="W1285" s="150"/>
      <c r="X1285" s="150"/>
      <c r="Y1285" s="150"/>
      <c r="AA1285" s="150"/>
      <c r="AB1285" s="150"/>
      <c r="AC1285" s="150"/>
      <c r="AD1285" s="420"/>
      <c r="AF1285" s="47"/>
      <c r="AG1285" s="47"/>
    </row>
    <row r="1286" spans="1:33" ht="15" customHeight="1" x14ac:dyDescent="0.25">
      <c r="A1286" s="47"/>
      <c r="B1286" s="680"/>
      <c r="C1286" s="47"/>
      <c r="D1286" s="47"/>
      <c r="E1286" s="47"/>
      <c r="F1286" s="47"/>
      <c r="G1286" s="47"/>
      <c r="H1286" s="47"/>
      <c r="I1286" s="414"/>
      <c r="J1286" s="150"/>
      <c r="K1286" s="150"/>
      <c r="L1286" s="150"/>
      <c r="M1286" s="150"/>
      <c r="N1286" s="414"/>
      <c r="O1286" s="150"/>
      <c r="P1286" s="150"/>
      <c r="Q1286" s="47"/>
      <c r="R1286" s="150"/>
      <c r="T1286" s="150"/>
      <c r="U1286" s="685"/>
      <c r="V1286" s="685"/>
      <c r="W1286" s="150"/>
      <c r="X1286" s="150"/>
      <c r="Y1286" s="150"/>
      <c r="AA1286" s="150"/>
      <c r="AB1286" s="150"/>
      <c r="AC1286" s="150"/>
      <c r="AD1286" s="420"/>
      <c r="AF1286" s="47"/>
      <c r="AG1286" s="47"/>
    </row>
    <row r="1287" spans="1:33" ht="15" customHeight="1" x14ac:dyDescent="0.25">
      <c r="A1287" s="47"/>
      <c r="B1287" s="680"/>
      <c r="C1287" s="47"/>
      <c r="D1287" s="47"/>
      <c r="E1287" s="47"/>
      <c r="F1287" s="47"/>
      <c r="G1287" s="47"/>
      <c r="H1287" s="47"/>
      <c r="I1287" s="414"/>
      <c r="J1287" s="150"/>
      <c r="K1287" s="150"/>
      <c r="L1287" s="150"/>
      <c r="M1287" s="150"/>
      <c r="N1287" s="414"/>
      <c r="O1287" s="150"/>
      <c r="P1287" s="150"/>
      <c r="Q1287" s="47"/>
      <c r="R1287" s="150"/>
      <c r="T1287" s="150"/>
      <c r="U1287" s="685"/>
      <c r="V1287" s="685"/>
      <c r="W1287" s="150"/>
      <c r="X1287" s="150"/>
      <c r="Y1287" s="150"/>
      <c r="AA1287" s="150"/>
      <c r="AB1287" s="150"/>
      <c r="AC1287" s="150"/>
      <c r="AD1287" s="420"/>
      <c r="AF1287" s="47"/>
      <c r="AG1287" s="47"/>
    </row>
    <row r="1288" spans="1:33" ht="15" customHeight="1" x14ac:dyDescent="0.25">
      <c r="A1288" s="47"/>
      <c r="B1288" s="680"/>
      <c r="C1288" s="47"/>
      <c r="D1288" s="47"/>
      <c r="E1288" s="47"/>
      <c r="F1288" s="47"/>
      <c r="G1288" s="47"/>
      <c r="H1288" s="47"/>
      <c r="I1288" s="414"/>
      <c r="J1288" s="150"/>
      <c r="K1288" s="150"/>
      <c r="L1288" s="150"/>
      <c r="M1288" s="150"/>
      <c r="N1288" s="414"/>
      <c r="O1288" s="150"/>
      <c r="P1288" s="150"/>
      <c r="Q1288" s="47"/>
      <c r="R1288" s="150"/>
      <c r="T1288" s="150"/>
      <c r="U1288" s="685"/>
      <c r="V1288" s="685"/>
      <c r="W1288" s="150"/>
      <c r="X1288" s="150"/>
      <c r="Y1288" s="150"/>
      <c r="AA1288" s="150"/>
      <c r="AB1288" s="150"/>
      <c r="AC1288" s="150"/>
      <c r="AD1288" s="420"/>
      <c r="AF1288" s="47"/>
      <c r="AG1288" s="47"/>
    </row>
    <row r="1289" spans="1:33" ht="15" customHeight="1" x14ac:dyDescent="0.25">
      <c r="A1289" s="47"/>
      <c r="B1289" s="680"/>
      <c r="C1289" s="47"/>
      <c r="D1289" s="47"/>
      <c r="E1289" s="47"/>
      <c r="F1289" s="47"/>
      <c r="G1289" s="47"/>
      <c r="H1289" s="47"/>
      <c r="I1289" s="414"/>
      <c r="J1289" s="150"/>
      <c r="K1289" s="150"/>
      <c r="L1289" s="150"/>
      <c r="M1289" s="150"/>
      <c r="N1289" s="414"/>
      <c r="O1289" s="150"/>
      <c r="P1289" s="150"/>
      <c r="Q1289" s="47"/>
      <c r="R1289" s="150"/>
      <c r="T1289" s="150"/>
      <c r="U1289" s="685"/>
      <c r="V1289" s="685"/>
      <c r="W1289" s="150"/>
      <c r="X1289" s="150"/>
      <c r="Y1289" s="150"/>
      <c r="AA1289" s="150"/>
      <c r="AB1289" s="150"/>
      <c r="AC1289" s="150"/>
      <c r="AD1289" s="420"/>
      <c r="AF1289" s="47"/>
      <c r="AG1289" s="47"/>
    </row>
    <row r="1290" spans="1:33" ht="15" customHeight="1" x14ac:dyDescent="0.25">
      <c r="A1290" s="47"/>
      <c r="B1290" s="680"/>
      <c r="C1290" s="47"/>
      <c r="D1290" s="47"/>
      <c r="E1290" s="47"/>
      <c r="F1290" s="47"/>
      <c r="G1290" s="47"/>
      <c r="H1290" s="47"/>
      <c r="I1290" s="414"/>
      <c r="J1290" s="150"/>
      <c r="K1290" s="150"/>
      <c r="L1290" s="150"/>
      <c r="M1290" s="150"/>
      <c r="N1290" s="414"/>
      <c r="O1290" s="150"/>
      <c r="P1290" s="150"/>
      <c r="Q1290" s="47"/>
      <c r="R1290" s="150"/>
      <c r="T1290" s="150"/>
      <c r="U1290" s="685"/>
      <c r="V1290" s="685"/>
      <c r="W1290" s="150"/>
      <c r="X1290" s="150"/>
      <c r="Y1290" s="150"/>
      <c r="AA1290" s="150"/>
      <c r="AB1290" s="150"/>
      <c r="AC1290" s="150"/>
      <c r="AD1290" s="420"/>
      <c r="AF1290" s="47"/>
      <c r="AG1290" s="47"/>
    </row>
    <row r="1291" spans="1:33" ht="15" customHeight="1" x14ac:dyDescent="0.25">
      <c r="A1291" s="47"/>
      <c r="B1291" s="680"/>
      <c r="C1291" s="47"/>
      <c r="D1291" s="47"/>
      <c r="E1291" s="47"/>
      <c r="F1291" s="47"/>
      <c r="G1291" s="47"/>
      <c r="H1291" s="47"/>
      <c r="I1291" s="414"/>
      <c r="J1291" s="150"/>
      <c r="K1291" s="150"/>
      <c r="L1291" s="150"/>
      <c r="M1291" s="150"/>
      <c r="N1291" s="414"/>
      <c r="O1291" s="150"/>
      <c r="P1291" s="150"/>
      <c r="Q1291" s="47"/>
      <c r="R1291" s="150"/>
      <c r="T1291" s="150"/>
      <c r="U1291" s="685"/>
      <c r="V1291" s="685"/>
      <c r="W1291" s="150"/>
      <c r="X1291" s="150"/>
      <c r="Y1291" s="150"/>
      <c r="AA1291" s="150"/>
      <c r="AB1291" s="150"/>
      <c r="AC1291" s="150"/>
      <c r="AD1291" s="420"/>
      <c r="AF1291" s="47"/>
      <c r="AG1291" s="47"/>
    </row>
    <row r="1292" spans="1:33" ht="15" customHeight="1" x14ac:dyDescent="0.25">
      <c r="A1292" s="47"/>
      <c r="B1292" s="680"/>
      <c r="C1292" s="47"/>
      <c r="D1292" s="47"/>
      <c r="E1292" s="47"/>
      <c r="F1292" s="47"/>
      <c r="G1292" s="47"/>
      <c r="H1292" s="47"/>
      <c r="I1292" s="414"/>
      <c r="J1292" s="150"/>
      <c r="K1292" s="150"/>
      <c r="L1292" s="150"/>
      <c r="M1292" s="150"/>
      <c r="N1292" s="414"/>
      <c r="O1292" s="150"/>
      <c r="P1292" s="150"/>
      <c r="Q1292" s="47"/>
      <c r="R1292" s="150"/>
      <c r="T1292" s="150"/>
      <c r="U1292" s="685"/>
      <c r="V1292" s="685"/>
      <c r="W1292" s="150"/>
      <c r="X1292" s="150"/>
      <c r="Y1292" s="150"/>
      <c r="AA1292" s="150"/>
      <c r="AB1292" s="150"/>
      <c r="AC1292" s="150"/>
      <c r="AD1292" s="420"/>
      <c r="AF1292" s="47"/>
      <c r="AG1292" s="47"/>
    </row>
    <row r="1293" spans="1:33" ht="15" customHeight="1" x14ac:dyDescent="0.25">
      <c r="A1293" s="47"/>
      <c r="B1293" s="680"/>
      <c r="C1293" s="47"/>
      <c r="D1293" s="47"/>
      <c r="E1293" s="47"/>
      <c r="F1293" s="47"/>
      <c r="G1293" s="47"/>
      <c r="H1293" s="47"/>
      <c r="I1293" s="414"/>
      <c r="J1293" s="150"/>
      <c r="K1293" s="150"/>
      <c r="L1293" s="150"/>
      <c r="M1293" s="150"/>
      <c r="N1293" s="414"/>
      <c r="O1293" s="150"/>
      <c r="P1293" s="150"/>
      <c r="Q1293" s="47"/>
      <c r="R1293" s="150"/>
      <c r="T1293" s="150"/>
      <c r="U1293" s="685"/>
      <c r="V1293" s="685"/>
      <c r="W1293" s="150"/>
      <c r="X1293" s="150"/>
      <c r="Y1293" s="150"/>
      <c r="AA1293" s="150"/>
      <c r="AB1293" s="150"/>
      <c r="AC1293" s="150"/>
      <c r="AD1293" s="420"/>
      <c r="AF1293" s="47"/>
      <c r="AG1293" s="47"/>
    </row>
    <row r="1294" spans="1:33" ht="15" customHeight="1" x14ac:dyDescent="0.25">
      <c r="A1294" s="47"/>
      <c r="B1294" s="680"/>
      <c r="C1294" s="47"/>
      <c r="D1294" s="47"/>
      <c r="E1294" s="47"/>
      <c r="F1294" s="47"/>
      <c r="G1294" s="47"/>
      <c r="H1294" s="47"/>
      <c r="I1294" s="414"/>
      <c r="J1294" s="150"/>
      <c r="K1294" s="150"/>
      <c r="L1294" s="150"/>
      <c r="M1294" s="150"/>
      <c r="N1294" s="414"/>
      <c r="O1294" s="150"/>
      <c r="P1294" s="150"/>
      <c r="Q1294" s="47"/>
      <c r="R1294" s="150"/>
      <c r="T1294" s="150"/>
      <c r="U1294" s="685"/>
      <c r="V1294" s="685"/>
      <c r="W1294" s="150"/>
      <c r="X1294" s="150"/>
      <c r="Y1294" s="150"/>
      <c r="AA1294" s="150"/>
      <c r="AB1294" s="150"/>
      <c r="AC1294" s="150"/>
      <c r="AD1294" s="420"/>
      <c r="AF1294" s="47"/>
      <c r="AG1294" s="47"/>
    </row>
    <row r="1295" spans="1:33" ht="15" customHeight="1" x14ac:dyDescent="0.25">
      <c r="A1295" s="47"/>
      <c r="B1295" s="680"/>
      <c r="C1295" s="47"/>
      <c r="D1295" s="47"/>
      <c r="E1295" s="47"/>
      <c r="F1295" s="47"/>
      <c r="G1295" s="47"/>
      <c r="H1295" s="47"/>
      <c r="I1295" s="414"/>
      <c r="J1295" s="150"/>
      <c r="K1295" s="150"/>
      <c r="L1295" s="150"/>
      <c r="M1295" s="150"/>
      <c r="N1295" s="414"/>
      <c r="O1295" s="150"/>
      <c r="P1295" s="150"/>
      <c r="Q1295" s="47"/>
      <c r="R1295" s="150"/>
      <c r="T1295" s="150"/>
      <c r="U1295" s="685"/>
      <c r="V1295" s="685"/>
      <c r="W1295" s="150"/>
      <c r="X1295" s="150"/>
      <c r="Y1295" s="150"/>
      <c r="AA1295" s="150"/>
      <c r="AB1295" s="150"/>
      <c r="AC1295" s="150"/>
      <c r="AD1295" s="420"/>
      <c r="AF1295" s="47"/>
      <c r="AG1295" s="47"/>
    </row>
    <row r="1296" spans="1:33" ht="15" customHeight="1" x14ac:dyDescent="0.25">
      <c r="A1296" s="47"/>
      <c r="B1296" s="680"/>
      <c r="C1296" s="47"/>
      <c r="D1296" s="47"/>
      <c r="E1296" s="47"/>
      <c r="F1296" s="47"/>
      <c r="G1296" s="47"/>
      <c r="H1296" s="47"/>
      <c r="I1296" s="414"/>
      <c r="J1296" s="150"/>
      <c r="K1296" s="150"/>
      <c r="L1296" s="150"/>
      <c r="M1296" s="150"/>
      <c r="N1296" s="414"/>
      <c r="O1296" s="150"/>
      <c r="P1296" s="150"/>
      <c r="Q1296" s="47"/>
      <c r="R1296" s="150"/>
      <c r="T1296" s="150"/>
      <c r="U1296" s="685"/>
      <c r="V1296" s="685"/>
      <c r="W1296" s="150"/>
      <c r="X1296" s="150"/>
      <c r="Y1296" s="150"/>
      <c r="AA1296" s="150"/>
      <c r="AB1296" s="150"/>
      <c r="AC1296" s="150"/>
      <c r="AD1296" s="420"/>
      <c r="AF1296" s="47"/>
      <c r="AG1296" s="47"/>
    </row>
    <row r="1297" spans="1:33" ht="15" customHeight="1" x14ac:dyDescent="0.25">
      <c r="A1297" s="47"/>
      <c r="B1297" s="680"/>
      <c r="C1297" s="47"/>
      <c r="D1297" s="47"/>
      <c r="E1297" s="47"/>
      <c r="F1297" s="47"/>
      <c r="G1297" s="47"/>
      <c r="H1297" s="47"/>
      <c r="I1297" s="414"/>
      <c r="J1297" s="150"/>
      <c r="K1297" s="150"/>
      <c r="L1297" s="150"/>
      <c r="M1297" s="150"/>
      <c r="N1297" s="414"/>
      <c r="O1297" s="150"/>
      <c r="P1297" s="150"/>
      <c r="Q1297" s="47"/>
      <c r="R1297" s="150"/>
      <c r="T1297" s="150"/>
      <c r="U1297" s="685"/>
      <c r="V1297" s="685"/>
      <c r="W1297" s="150"/>
      <c r="X1297" s="150"/>
      <c r="Y1297" s="150"/>
      <c r="AA1297" s="150"/>
      <c r="AB1297" s="150"/>
      <c r="AC1297" s="150"/>
      <c r="AD1297" s="420"/>
      <c r="AF1297" s="47"/>
      <c r="AG1297" s="47"/>
    </row>
    <row r="1298" spans="1:33" ht="15" customHeight="1" x14ac:dyDescent="0.25">
      <c r="A1298" s="47"/>
      <c r="B1298" s="680"/>
      <c r="C1298" s="47"/>
      <c r="D1298" s="47"/>
      <c r="E1298" s="47"/>
      <c r="F1298" s="47"/>
      <c r="G1298" s="47"/>
      <c r="H1298" s="47"/>
      <c r="I1298" s="414"/>
      <c r="J1298" s="150"/>
      <c r="K1298" s="150"/>
      <c r="L1298" s="150"/>
      <c r="M1298" s="150"/>
      <c r="N1298" s="414"/>
      <c r="O1298" s="150"/>
      <c r="P1298" s="150"/>
      <c r="Q1298" s="47"/>
      <c r="R1298" s="150"/>
      <c r="T1298" s="150"/>
      <c r="U1298" s="685"/>
      <c r="V1298" s="685"/>
      <c r="W1298" s="150"/>
      <c r="X1298" s="150"/>
      <c r="Y1298" s="150"/>
      <c r="AA1298" s="150"/>
      <c r="AB1298" s="150"/>
      <c r="AC1298" s="150"/>
      <c r="AD1298" s="420"/>
      <c r="AF1298" s="47"/>
      <c r="AG1298" s="47"/>
    </row>
    <row r="1299" spans="1:33" ht="15" customHeight="1" x14ac:dyDescent="0.25">
      <c r="A1299" s="47"/>
      <c r="B1299" s="680"/>
      <c r="C1299" s="47"/>
      <c r="D1299" s="47"/>
      <c r="E1299" s="47"/>
      <c r="F1299" s="47"/>
      <c r="G1299" s="47"/>
      <c r="H1299" s="47"/>
      <c r="I1299" s="414"/>
      <c r="J1299" s="150"/>
      <c r="K1299" s="150"/>
      <c r="L1299" s="150"/>
      <c r="M1299" s="150"/>
      <c r="N1299" s="414"/>
      <c r="O1299" s="150"/>
      <c r="P1299" s="150"/>
      <c r="Q1299" s="47"/>
      <c r="R1299" s="150"/>
      <c r="T1299" s="150"/>
      <c r="U1299" s="685"/>
      <c r="V1299" s="685"/>
      <c r="W1299" s="150"/>
      <c r="X1299" s="150"/>
      <c r="Y1299" s="150"/>
      <c r="AA1299" s="150"/>
      <c r="AB1299" s="150"/>
      <c r="AC1299" s="150"/>
      <c r="AD1299" s="420"/>
      <c r="AF1299" s="47"/>
      <c r="AG1299" s="47"/>
    </row>
    <row r="1300" spans="1:33" ht="15" customHeight="1" x14ac:dyDescent="0.25">
      <c r="A1300" s="47"/>
      <c r="B1300" s="680"/>
      <c r="C1300" s="47"/>
      <c r="D1300" s="47"/>
      <c r="E1300" s="47"/>
      <c r="F1300" s="47"/>
      <c r="G1300" s="47"/>
      <c r="H1300" s="47"/>
      <c r="I1300" s="414"/>
      <c r="J1300" s="150"/>
      <c r="K1300" s="150"/>
      <c r="L1300" s="150"/>
      <c r="M1300" s="150"/>
      <c r="N1300" s="414"/>
      <c r="O1300" s="150"/>
      <c r="P1300" s="150"/>
      <c r="Q1300" s="47"/>
      <c r="R1300" s="150"/>
      <c r="T1300" s="150"/>
      <c r="U1300" s="685"/>
      <c r="V1300" s="685"/>
      <c r="W1300" s="150"/>
      <c r="X1300" s="150"/>
      <c r="Y1300" s="150"/>
      <c r="AA1300" s="150"/>
      <c r="AB1300" s="150"/>
      <c r="AC1300" s="150"/>
      <c r="AD1300" s="420"/>
      <c r="AF1300" s="47"/>
      <c r="AG1300" s="47"/>
    </row>
    <row r="1301" spans="1:33" ht="15" customHeight="1" x14ac:dyDescent="0.25">
      <c r="A1301" s="47"/>
      <c r="B1301" s="680"/>
      <c r="C1301" s="47"/>
      <c r="D1301" s="47"/>
      <c r="E1301" s="47"/>
      <c r="F1301" s="47"/>
      <c r="G1301" s="47"/>
      <c r="H1301" s="47"/>
      <c r="I1301" s="414"/>
      <c r="J1301" s="150"/>
      <c r="K1301" s="150"/>
      <c r="L1301" s="150"/>
      <c r="M1301" s="150"/>
      <c r="N1301" s="414"/>
      <c r="O1301" s="150"/>
      <c r="P1301" s="150"/>
      <c r="Q1301" s="47"/>
      <c r="R1301" s="150"/>
      <c r="T1301" s="150"/>
      <c r="U1301" s="685"/>
      <c r="V1301" s="685"/>
      <c r="W1301" s="150"/>
      <c r="X1301" s="150"/>
      <c r="Y1301" s="150"/>
      <c r="AA1301" s="150"/>
      <c r="AB1301" s="150"/>
      <c r="AC1301" s="150"/>
      <c r="AD1301" s="420"/>
      <c r="AF1301" s="47"/>
      <c r="AG1301" s="47"/>
    </row>
    <row r="1302" spans="1:33" ht="15" customHeight="1" x14ac:dyDescent="0.25">
      <c r="A1302" s="47"/>
      <c r="B1302" s="680"/>
      <c r="C1302" s="47"/>
      <c r="D1302" s="47"/>
      <c r="E1302" s="47"/>
      <c r="F1302" s="47"/>
      <c r="G1302" s="47"/>
      <c r="H1302" s="47"/>
      <c r="I1302" s="414"/>
      <c r="J1302" s="150"/>
      <c r="K1302" s="150"/>
      <c r="L1302" s="150"/>
      <c r="M1302" s="150"/>
      <c r="N1302" s="414"/>
      <c r="O1302" s="150"/>
      <c r="P1302" s="150"/>
      <c r="Q1302" s="47"/>
      <c r="R1302" s="150"/>
      <c r="T1302" s="150"/>
      <c r="U1302" s="685"/>
      <c r="V1302" s="685"/>
      <c r="W1302" s="150"/>
      <c r="X1302" s="150"/>
      <c r="Y1302" s="150"/>
      <c r="AA1302" s="150"/>
      <c r="AB1302" s="150"/>
      <c r="AC1302" s="150"/>
      <c r="AD1302" s="420"/>
      <c r="AF1302" s="47"/>
      <c r="AG1302" s="47"/>
    </row>
    <row r="1303" spans="1:33" ht="15" customHeight="1" x14ac:dyDescent="0.25">
      <c r="A1303" s="47"/>
      <c r="B1303" s="680"/>
      <c r="C1303" s="47"/>
      <c r="D1303" s="47"/>
      <c r="E1303" s="47"/>
      <c r="F1303" s="47"/>
      <c r="G1303" s="47"/>
      <c r="H1303" s="47"/>
      <c r="I1303" s="414"/>
      <c r="J1303" s="150"/>
      <c r="K1303" s="150"/>
      <c r="L1303" s="150"/>
      <c r="M1303" s="150"/>
      <c r="N1303" s="414"/>
      <c r="O1303" s="150"/>
      <c r="P1303" s="150"/>
      <c r="Q1303" s="47"/>
      <c r="R1303" s="150"/>
      <c r="T1303" s="150"/>
      <c r="U1303" s="685"/>
      <c r="V1303" s="685"/>
      <c r="W1303" s="150"/>
      <c r="X1303" s="150"/>
      <c r="Y1303" s="150"/>
      <c r="AA1303" s="150"/>
      <c r="AB1303" s="150"/>
      <c r="AC1303" s="150"/>
      <c r="AD1303" s="420"/>
      <c r="AF1303" s="47"/>
      <c r="AG1303" s="47"/>
    </row>
    <row r="1304" spans="1:33" ht="15" customHeight="1" x14ac:dyDescent="0.25">
      <c r="A1304" s="47"/>
      <c r="B1304" s="680"/>
      <c r="C1304" s="47"/>
      <c r="D1304" s="47"/>
      <c r="E1304" s="47"/>
      <c r="F1304" s="47"/>
      <c r="G1304" s="47"/>
      <c r="H1304" s="47"/>
      <c r="I1304" s="414"/>
      <c r="J1304" s="150"/>
      <c r="K1304" s="150"/>
      <c r="L1304" s="150"/>
      <c r="M1304" s="150"/>
      <c r="N1304" s="414"/>
      <c r="O1304" s="150"/>
      <c r="P1304" s="150"/>
      <c r="Q1304" s="47"/>
      <c r="R1304" s="150"/>
      <c r="T1304" s="150"/>
      <c r="U1304" s="685"/>
      <c r="V1304" s="685"/>
      <c r="W1304" s="150"/>
      <c r="X1304" s="150"/>
      <c r="Y1304" s="150"/>
      <c r="AA1304" s="150"/>
      <c r="AB1304" s="150"/>
      <c r="AC1304" s="150"/>
      <c r="AD1304" s="420"/>
      <c r="AF1304" s="47"/>
      <c r="AG1304" s="47"/>
    </row>
    <row r="1305" spans="1:33" ht="15" customHeight="1" x14ac:dyDescent="0.25">
      <c r="A1305" s="47"/>
      <c r="B1305" s="680"/>
      <c r="C1305" s="47"/>
      <c r="D1305" s="47"/>
      <c r="E1305" s="47"/>
      <c r="F1305" s="47"/>
      <c r="G1305" s="47"/>
      <c r="H1305" s="47"/>
      <c r="I1305" s="414"/>
      <c r="J1305" s="150"/>
      <c r="K1305" s="150"/>
      <c r="L1305" s="150"/>
      <c r="M1305" s="150"/>
      <c r="N1305" s="414"/>
      <c r="O1305" s="150"/>
      <c r="P1305" s="150"/>
      <c r="Q1305" s="47"/>
      <c r="R1305" s="150"/>
      <c r="T1305" s="150"/>
      <c r="U1305" s="685"/>
      <c r="V1305" s="685"/>
      <c r="W1305" s="150"/>
      <c r="X1305" s="150"/>
      <c r="Y1305" s="150"/>
      <c r="AA1305" s="150"/>
      <c r="AB1305" s="150"/>
      <c r="AC1305" s="150"/>
      <c r="AD1305" s="420"/>
      <c r="AF1305" s="47"/>
      <c r="AG1305" s="47"/>
    </row>
    <row r="1306" spans="1:33" ht="15" customHeight="1" x14ac:dyDescent="0.25">
      <c r="A1306" s="47"/>
      <c r="B1306" s="680"/>
      <c r="C1306" s="47"/>
      <c r="D1306" s="47"/>
      <c r="E1306" s="47"/>
      <c r="F1306" s="47"/>
      <c r="G1306" s="47"/>
      <c r="H1306" s="47"/>
      <c r="I1306" s="414"/>
      <c r="J1306" s="150"/>
      <c r="K1306" s="150"/>
      <c r="L1306" s="150"/>
      <c r="M1306" s="150"/>
      <c r="N1306" s="414"/>
      <c r="O1306" s="150"/>
      <c r="P1306" s="150"/>
      <c r="Q1306" s="47"/>
      <c r="R1306" s="150"/>
      <c r="T1306" s="150"/>
      <c r="U1306" s="685"/>
      <c r="V1306" s="685"/>
      <c r="W1306" s="150"/>
      <c r="X1306" s="150"/>
      <c r="Y1306" s="150"/>
      <c r="AA1306" s="150"/>
      <c r="AB1306" s="150"/>
      <c r="AC1306" s="150"/>
      <c r="AD1306" s="420"/>
      <c r="AF1306" s="47"/>
      <c r="AG1306" s="47"/>
    </row>
    <row r="1307" spans="1:33" ht="15" customHeight="1" x14ac:dyDescent="0.25">
      <c r="A1307" s="47"/>
      <c r="B1307" s="680"/>
      <c r="C1307" s="47"/>
      <c r="D1307" s="47"/>
      <c r="E1307" s="47"/>
      <c r="F1307" s="47"/>
      <c r="G1307" s="47"/>
      <c r="H1307" s="47"/>
      <c r="I1307" s="414"/>
      <c r="J1307" s="150"/>
      <c r="K1307" s="150"/>
      <c r="L1307" s="150"/>
      <c r="M1307" s="150"/>
      <c r="N1307" s="414"/>
      <c r="O1307" s="150"/>
      <c r="P1307" s="150"/>
      <c r="Q1307" s="47"/>
      <c r="R1307" s="150"/>
      <c r="T1307" s="150"/>
      <c r="U1307" s="685"/>
      <c r="V1307" s="685"/>
      <c r="W1307" s="150"/>
      <c r="X1307" s="150"/>
      <c r="Y1307" s="150"/>
      <c r="AA1307" s="150"/>
      <c r="AB1307" s="150"/>
      <c r="AC1307" s="150"/>
      <c r="AD1307" s="420"/>
      <c r="AF1307" s="47"/>
      <c r="AG1307" s="47"/>
    </row>
    <row r="1308" spans="1:33" ht="15" customHeight="1" x14ac:dyDescent="0.25">
      <c r="A1308" s="47"/>
      <c r="B1308" s="680"/>
      <c r="C1308" s="47"/>
      <c r="D1308" s="47"/>
      <c r="E1308" s="47"/>
      <c r="F1308" s="47"/>
      <c r="G1308" s="47"/>
      <c r="H1308" s="47"/>
      <c r="I1308" s="414"/>
      <c r="J1308" s="150"/>
      <c r="K1308" s="150"/>
      <c r="L1308" s="150"/>
      <c r="M1308" s="150"/>
      <c r="N1308" s="414"/>
      <c r="O1308" s="150"/>
      <c r="P1308" s="150"/>
      <c r="Q1308" s="47"/>
      <c r="R1308" s="150"/>
      <c r="T1308" s="150"/>
      <c r="U1308" s="685"/>
      <c r="V1308" s="685"/>
      <c r="W1308" s="150"/>
      <c r="X1308" s="150"/>
      <c r="Y1308" s="150"/>
      <c r="AA1308" s="150"/>
      <c r="AB1308" s="150"/>
      <c r="AC1308" s="150"/>
      <c r="AD1308" s="420"/>
      <c r="AF1308" s="47"/>
      <c r="AG1308" s="47"/>
    </row>
    <row r="1309" spans="1:33" ht="15" customHeight="1" x14ac:dyDescent="0.25">
      <c r="A1309" s="47"/>
      <c r="B1309" s="680"/>
      <c r="C1309" s="47"/>
      <c r="D1309" s="47"/>
      <c r="E1309" s="47"/>
      <c r="F1309" s="47"/>
      <c r="G1309" s="47"/>
      <c r="H1309" s="47"/>
      <c r="I1309" s="414"/>
      <c r="J1309" s="150"/>
      <c r="K1309" s="150"/>
      <c r="L1309" s="150"/>
      <c r="M1309" s="150"/>
      <c r="N1309" s="414"/>
      <c r="O1309" s="150"/>
      <c r="P1309" s="150"/>
      <c r="Q1309" s="47"/>
      <c r="R1309" s="150"/>
      <c r="T1309" s="150"/>
      <c r="U1309" s="685"/>
      <c r="V1309" s="685"/>
      <c r="W1309" s="150"/>
      <c r="X1309" s="150"/>
      <c r="Y1309" s="150"/>
      <c r="AA1309" s="150"/>
      <c r="AB1309" s="150"/>
      <c r="AC1309" s="150"/>
      <c r="AD1309" s="420"/>
      <c r="AF1309" s="47"/>
      <c r="AG1309" s="47"/>
    </row>
    <row r="1310" spans="1:33" ht="15" customHeight="1" x14ac:dyDescent="0.25">
      <c r="A1310" s="47"/>
      <c r="B1310" s="680"/>
      <c r="C1310" s="47"/>
      <c r="D1310" s="47"/>
      <c r="E1310" s="47"/>
      <c r="F1310" s="47"/>
      <c r="G1310" s="47"/>
      <c r="H1310" s="47"/>
      <c r="I1310" s="414"/>
      <c r="J1310" s="150"/>
      <c r="K1310" s="150"/>
      <c r="L1310" s="150"/>
      <c r="M1310" s="150"/>
      <c r="N1310" s="414"/>
      <c r="O1310" s="150"/>
      <c r="P1310" s="150"/>
      <c r="Q1310" s="47"/>
      <c r="R1310" s="150"/>
      <c r="T1310" s="150"/>
      <c r="U1310" s="685"/>
      <c r="V1310" s="685"/>
      <c r="W1310" s="150"/>
      <c r="X1310" s="150"/>
      <c r="Y1310" s="150"/>
      <c r="AA1310" s="150"/>
      <c r="AB1310" s="150"/>
      <c r="AC1310" s="150"/>
      <c r="AD1310" s="420"/>
      <c r="AF1310" s="47"/>
      <c r="AG1310" s="47"/>
    </row>
    <row r="1311" spans="1:33" ht="15" customHeight="1" x14ac:dyDescent="0.25">
      <c r="A1311" s="47"/>
      <c r="B1311" s="680"/>
      <c r="C1311" s="47"/>
      <c r="D1311" s="47"/>
      <c r="E1311" s="47"/>
      <c r="F1311" s="47"/>
      <c r="G1311" s="47"/>
      <c r="H1311" s="47"/>
      <c r="I1311" s="414"/>
      <c r="J1311" s="150"/>
      <c r="K1311" s="150"/>
      <c r="L1311" s="150"/>
      <c r="M1311" s="150"/>
      <c r="N1311" s="414"/>
      <c r="O1311" s="150"/>
      <c r="P1311" s="150"/>
      <c r="Q1311" s="47"/>
      <c r="R1311" s="150"/>
      <c r="T1311" s="150"/>
      <c r="U1311" s="685"/>
      <c r="V1311" s="685"/>
      <c r="W1311" s="150"/>
      <c r="X1311" s="150"/>
      <c r="Y1311" s="150"/>
      <c r="AA1311" s="150"/>
      <c r="AB1311" s="150"/>
      <c r="AC1311" s="150"/>
      <c r="AD1311" s="420"/>
      <c r="AF1311" s="47"/>
      <c r="AG1311" s="47"/>
    </row>
    <row r="1312" spans="1:33" ht="15" customHeight="1" x14ac:dyDescent="0.25">
      <c r="A1312" s="47"/>
      <c r="B1312" s="680"/>
      <c r="C1312" s="47"/>
      <c r="D1312" s="47"/>
      <c r="E1312" s="47"/>
      <c r="F1312" s="47"/>
      <c r="G1312" s="47"/>
      <c r="H1312" s="47"/>
      <c r="I1312" s="414"/>
      <c r="J1312" s="150"/>
      <c r="K1312" s="150"/>
      <c r="L1312" s="150"/>
      <c r="M1312" s="150"/>
      <c r="N1312" s="414"/>
      <c r="O1312" s="150"/>
      <c r="P1312" s="150"/>
      <c r="Q1312" s="47"/>
      <c r="R1312" s="150"/>
      <c r="T1312" s="150"/>
      <c r="U1312" s="685"/>
      <c r="V1312" s="685"/>
      <c r="W1312" s="150"/>
      <c r="X1312" s="150"/>
      <c r="Y1312" s="150"/>
      <c r="AA1312" s="150"/>
      <c r="AB1312" s="150"/>
      <c r="AC1312" s="150"/>
      <c r="AD1312" s="420"/>
      <c r="AF1312" s="47"/>
      <c r="AG1312" s="47"/>
    </row>
    <row r="1313" spans="1:33" ht="15" customHeight="1" x14ac:dyDescent="0.25">
      <c r="A1313" s="47"/>
      <c r="B1313" s="680"/>
      <c r="C1313" s="47"/>
      <c r="D1313" s="47"/>
      <c r="E1313" s="47"/>
      <c r="F1313" s="47"/>
      <c r="G1313" s="47"/>
      <c r="H1313" s="47"/>
      <c r="I1313" s="414"/>
      <c r="J1313" s="150"/>
      <c r="K1313" s="150"/>
      <c r="L1313" s="150"/>
      <c r="M1313" s="150"/>
      <c r="N1313" s="414"/>
      <c r="O1313" s="150"/>
      <c r="P1313" s="150"/>
      <c r="Q1313" s="47"/>
      <c r="R1313" s="150"/>
      <c r="T1313" s="150"/>
      <c r="U1313" s="685"/>
      <c r="V1313" s="685"/>
      <c r="W1313" s="150"/>
      <c r="X1313" s="150"/>
      <c r="Y1313" s="150"/>
      <c r="AA1313" s="150"/>
      <c r="AB1313" s="150"/>
      <c r="AC1313" s="150"/>
      <c r="AD1313" s="420"/>
      <c r="AF1313" s="47"/>
      <c r="AG1313" s="47"/>
    </row>
    <row r="1314" spans="1:33" ht="15" customHeight="1" x14ac:dyDescent="0.25">
      <c r="A1314" s="47"/>
      <c r="B1314" s="680"/>
      <c r="C1314" s="47"/>
      <c r="D1314" s="47"/>
      <c r="E1314" s="47"/>
      <c r="F1314" s="47"/>
      <c r="G1314" s="47"/>
      <c r="H1314" s="47"/>
      <c r="I1314" s="414"/>
      <c r="J1314" s="150"/>
      <c r="K1314" s="150"/>
      <c r="L1314" s="150"/>
      <c r="M1314" s="150"/>
      <c r="N1314" s="414"/>
      <c r="O1314" s="150"/>
      <c r="P1314" s="150"/>
      <c r="Q1314" s="47"/>
      <c r="R1314" s="150"/>
      <c r="T1314" s="150"/>
      <c r="U1314" s="685"/>
      <c r="V1314" s="685"/>
      <c r="W1314" s="150"/>
      <c r="X1314" s="150"/>
      <c r="Y1314" s="150"/>
      <c r="AA1314" s="150"/>
      <c r="AB1314" s="150"/>
      <c r="AC1314" s="150"/>
      <c r="AD1314" s="420"/>
      <c r="AF1314" s="47"/>
      <c r="AG1314" s="47"/>
    </row>
    <row r="1315" spans="1:33" ht="15" customHeight="1" x14ac:dyDescent="0.25">
      <c r="A1315" s="47"/>
      <c r="B1315" s="680"/>
      <c r="C1315" s="47"/>
      <c r="D1315" s="47"/>
      <c r="E1315" s="47"/>
      <c r="F1315" s="47"/>
      <c r="G1315" s="47"/>
      <c r="H1315" s="47"/>
      <c r="I1315" s="414"/>
      <c r="J1315" s="150"/>
      <c r="K1315" s="150"/>
      <c r="L1315" s="150"/>
      <c r="M1315" s="150"/>
      <c r="N1315" s="414"/>
      <c r="O1315" s="150"/>
      <c r="P1315" s="150"/>
      <c r="Q1315" s="47"/>
      <c r="R1315" s="150"/>
      <c r="T1315" s="150"/>
      <c r="U1315" s="685"/>
      <c r="V1315" s="685"/>
      <c r="W1315" s="150"/>
      <c r="X1315" s="150"/>
      <c r="Y1315" s="150"/>
      <c r="AA1315" s="150"/>
      <c r="AB1315" s="150"/>
      <c r="AC1315" s="150"/>
      <c r="AD1315" s="420"/>
      <c r="AF1315" s="47"/>
      <c r="AG1315" s="47"/>
    </row>
    <row r="1316" spans="1:33" ht="15" customHeight="1" x14ac:dyDescent="0.25">
      <c r="A1316" s="47"/>
      <c r="B1316" s="680"/>
      <c r="C1316" s="47"/>
      <c r="D1316" s="47"/>
      <c r="E1316" s="47"/>
      <c r="F1316" s="47"/>
      <c r="G1316" s="47"/>
      <c r="H1316" s="47"/>
      <c r="I1316" s="414"/>
      <c r="J1316" s="150"/>
      <c r="K1316" s="150"/>
      <c r="L1316" s="150"/>
      <c r="M1316" s="150"/>
      <c r="N1316" s="414"/>
      <c r="O1316" s="150"/>
      <c r="P1316" s="150"/>
      <c r="Q1316" s="47"/>
      <c r="R1316" s="150"/>
      <c r="T1316" s="150"/>
      <c r="U1316" s="685"/>
      <c r="V1316" s="685"/>
      <c r="W1316" s="150"/>
      <c r="X1316" s="150"/>
      <c r="Y1316" s="150"/>
      <c r="AA1316" s="150"/>
      <c r="AB1316" s="150"/>
      <c r="AC1316" s="150"/>
      <c r="AD1316" s="420"/>
      <c r="AF1316" s="47"/>
      <c r="AG1316" s="47"/>
    </row>
    <row r="1317" spans="1:33" ht="15" customHeight="1" x14ac:dyDescent="0.25">
      <c r="A1317" s="47"/>
      <c r="B1317" s="680"/>
      <c r="C1317" s="47"/>
      <c r="D1317" s="47"/>
      <c r="E1317" s="47"/>
      <c r="F1317" s="47"/>
      <c r="G1317" s="47"/>
      <c r="H1317" s="47"/>
      <c r="I1317" s="414"/>
      <c r="J1317" s="150"/>
      <c r="K1317" s="150"/>
      <c r="L1317" s="150"/>
      <c r="M1317" s="150"/>
      <c r="N1317" s="414"/>
      <c r="O1317" s="150"/>
      <c r="P1317" s="150"/>
      <c r="Q1317" s="47"/>
      <c r="R1317" s="150"/>
      <c r="T1317" s="150"/>
      <c r="U1317" s="685"/>
      <c r="V1317" s="685"/>
      <c r="W1317" s="150"/>
      <c r="X1317" s="150"/>
      <c r="Y1317" s="150"/>
      <c r="AA1317" s="150"/>
      <c r="AB1317" s="150"/>
      <c r="AC1317" s="150"/>
      <c r="AD1317" s="420"/>
      <c r="AF1317" s="47"/>
      <c r="AG1317" s="47"/>
    </row>
    <row r="1318" spans="1:33" ht="15" customHeight="1" x14ac:dyDescent="0.25">
      <c r="A1318" s="47"/>
      <c r="B1318" s="680"/>
      <c r="C1318" s="47"/>
      <c r="D1318" s="47"/>
      <c r="E1318" s="47"/>
      <c r="F1318" s="47"/>
      <c r="G1318" s="47"/>
      <c r="H1318" s="47"/>
      <c r="I1318" s="414"/>
      <c r="J1318" s="150"/>
      <c r="K1318" s="150"/>
      <c r="L1318" s="150"/>
      <c r="M1318" s="150"/>
      <c r="N1318" s="414"/>
      <c r="O1318" s="150"/>
      <c r="P1318" s="150"/>
      <c r="Q1318" s="47"/>
      <c r="R1318" s="150"/>
      <c r="T1318" s="150"/>
      <c r="U1318" s="685"/>
      <c r="V1318" s="685"/>
      <c r="W1318" s="150"/>
      <c r="X1318" s="150"/>
      <c r="Y1318" s="150"/>
      <c r="AA1318" s="150"/>
      <c r="AB1318" s="150"/>
      <c r="AC1318" s="150"/>
      <c r="AD1318" s="420"/>
      <c r="AF1318" s="47"/>
      <c r="AG1318" s="47"/>
    </row>
    <row r="1319" spans="1:33" ht="15" customHeight="1" x14ac:dyDescent="0.25">
      <c r="A1319" s="47"/>
      <c r="B1319" s="680"/>
      <c r="C1319" s="47"/>
      <c r="D1319" s="47"/>
      <c r="E1319" s="47"/>
      <c r="F1319" s="47"/>
      <c r="G1319" s="47"/>
      <c r="H1319" s="47"/>
      <c r="I1319" s="414"/>
      <c r="J1319" s="150"/>
      <c r="K1319" s="150"/>
      <c r="L1319" s="150"/>
      <c r="M1319" s="150"/>
      <c r="N1319" s="414"/>
      <c r="O1319" s="150"/>
      <c r="P1319" s="150"/>
      <c r="Q1319" s="47"/>
      <c r="R1319" s="150"/>
      <c r="T1319" s="150"/>
      <c r="U1319" s="685"/>
      <c r="V1319" s="685"/>
      <c r="W1319" s="150"/>
      <c r="X1319" s="150"/>
      <c r="Y1319" s="150"/>
      <c r="AA1319" s="150"/>
      <c r="AB1319" s="150"/>
      <c r="AC1319" s="150"/>
      <c r="AD1319" s="420"/>
      <c r="AF1319" s="47"/>
      <c r="AG1319" s="47"/>
    </row>
    <row r="1320" spans="1:33" ht="15" customHeight="1" x14ac:dyDescent="0.25">
      <c r="A1320" s="47"/>
      <c r="B1320" s="680"/>
      <c r="C1320" s="47"/>
      <c r="D1320" s="47"/>
      <c r="E1320" s="47"/>
      <c r="F1320" s="47"/>
      <c r="G1320" s="47"/>
      <c r="H1320" s="47"/>
      <c r="I1320" s="414"/>
      <c r="J1320" s="150"/>
      <c r="K1320" s="150"/>
      <c r="L1320" s="150"/>
      <c r="M1320" s="150"/>
      <c r="N1320" s="414"/>
      <c r="O1320" s="150"/>
      <c r="P1320" s="150"/>
      <c r="Q1320" s="47"/>
      <c r="R1320" s="150"/>
      <c r="T1320" s="150"/>
      <c r="U1320" s="685"/>
      <c r="V1320" s="685"/>
      <c r="W1320" s="150"/>
      <c r="X1320" s="150"/>
      <c r="Y1320" s="150"/>
      <c r="AA1320" s="150"/>
      <c r="AB1320" s="150"/>
      <c r="AC1320" s="150"/>
      <c r="AD1320" s="420"/>
      <c r="AF1320" s="47"/>
      <c r="AG1320" s="47"/>
    </row>
    <row r="1321" spans="1:33" ht="15" customHeight="1" x14ac:dyDescent="0.25">
      <c r="A1321" s="47"/>
      <c r="B1321" s="680"/>
      <c r="C1321" s="47"/>
      <c r="D1321" s="47"/>
      <c r="E1321" s="47"/>
      <c r="F1321" s="47"/>
      <c r="G1321" s="47"/>
      <c r="H1321" s="47"/>
      <c r="I1321" s="414"/>
      <c r="J1321" s="150"/>
      <c r="K1321" s="150"/>
      <c r="L1321" s="150"/>
      <c r="M1321" s="150"/>
      <c r="N1321" s="414"/>
      <c r="O1321" s="150"/>
      <c r="P1321" s="150"/>
      <c r="Q1321" s="47"/>
      <c r="R1321" s="150"/>
      <c r="T1321" s="150"/>
      <c r="U1321" s="685"/>
      <c r="V1321" s="685"/>
      <c r="W1321" s="150"/>
      <c r="X1321" s="150"/>
      <c r="Y1321" s="150"/>
      <c r="AA1321" s="150"/>
      <c r="AB1321" s="150"/>
      <c r="AC1321" s="150"/>
      <c r="AD1321" s="420"/>
      <c r="AF1321" s="47"/>
      <c r="AG1321" s="47"/>
    </row>
    <row r="1322" spans="1:33" ht="15" customHeight="1" x14ac:dyDescent="0.25">
      <c r="A1322" s="47"/>
      <c r="B1322" s="680"/>
      <c r="C1322" s="47"/>
      <c r="D1322" s="47"/>
      <c r="E1322" s="47"/>
      <c r="F1322" s="47"/>
      <c r="G1322" s="47"/>
      <c r="H1322" s="47"/>
      <c r="I1322" s="414"/>
      <c r="J1322" s="150"/>
      <c r="K1322" s="150"/>
      <c r="L1322" s="150"/>
      <c r="M1322" s="150"/>
      <c r="N1322" s="414"/>
      <c r="O1322" s="150"/>
      <c r="P1322" s="150"/>
      <c r="Q1322" s="47"/>
      <c r="R1322" s="150"/>
      <c r="T1322" s="150"/>
      <c r="U1322" s="685"/>
      <c r="V1322" s="685"/>
      <c r="W1322" s="150"/>
      <c r="X1322" s="150"/>
      <c r="Y1322" s="150"/>
      <c r="AA1322" s="150"/>
      <c r="AB1322" s="150"/>
      <c r="AC1322" s="150"/>
      <c r="AD1322" s="420"/>
      <c r="AF1322" s="47"/>
      <c r="AG1322" s="47"/>
    </row>
    <row r="1323" spans="1:33" ht="15" customHeight="1" x14ac:dyDescent="0.25">
      <c r="A1323" s="47"/>
      <c r="B1323" s="680"/>
      <c r="C1323" s="47"/>
      <c r="D1323" s="47"/>
      <c r="E1323" s="47"/>
      <c r="F1323" s="47"/>
      <c r="G1323" s="47"/>
      <c r="H1323" s="47"/>
      <c r="I1323" s="414"/>
      <c r="J1323" s="150"/>
      <c r="K1323" s="150"/>
      <c r="L1323" s="150"/>
      <c r="M1323" s="150"/>
      <c r="N1323" s="414"/>
      <c r="O1323" s="150"/>
      <c r="P1323" s="150"/>
      <c r="Q1323" s="47"/>
      <c r="R1323" s="150"/>
      <c r="T1323" s="150"/>
      <c r="U1323" s="685"/>
      <c r="V1323" s="685"/>
      <c r="W1323" s="150"/>
      <c r="X1323" s="150"/>
      <c r="Y1323" s="150"/>
      <c r="AA1323" s="150"/>
      <c r="AB1323" s="150"/>
      <c r="AC1323" s="150"/>
      <c r="AD1323" s="420"/>
      <c r="AF1323" s="47"/>
      <c r="AG1323" s="47"/>
    </row>
    <row r="1324" spans="1:33" ht="15" customHeight="1" x14ac:dyDescent="0.25">
      <c r="A1324" s="47"/>
      <c r="B1324" s="680"/>
      <c r="C1324" s="47"/>
      <c r="D1324" s="47"/>
      <c r="E1324" s="47"/>
      <c r="F1324" s="47"/>
      <c r="G1324" s="47"/>
      <c r="H1324" s="47"/>
      <c r="I1324" s="414"/>
      <c r="J1324" s="150"/>
      <c r="K1324" s="150"/>
      <c r="L1324" s="150"/>
      <c r="M1324" s="150"/>
      <c r="N1324" s="414"/>
      <c r="O1324" s="150"/>
      <c r="P1324" s="150"/>
      <c r="Q1324" s="47"/>
      <c r="R1324" s="150"/>
      <c r="T1324" s="150"/>
      <c r="U1324" s="685"/>
      <c r="V1324" s="685"/>
      <c r="W1324" s="150"/>
      <c r="X1324" s="150"/>
      <c r="Y1324" s="150"/>
      <c r="AA1324" s="150"/>
      <c r="AB1324" s="150"/>
      <c r="AC1324" s="150"/>
      <c r="AD1324" s="420"/>
      <c r="AF1324" s="47"/>
      <c r="AG1324" s="47"/>
    </row>
    <row r="1325" spans="1:33" ht="15" customHeight="1" x14ac:dyDescent="0.25">
      <c r="A1325" s="47"/>
      <c r="B1325" s="680"/>
      <c r="C1325" s="47"/>
      <c r="D1325" s="47"/>
      <c r="E1325" s="47"/>
      <c r="F1325" s="47"/>
      <c r="G1325" s="47"/>
      <c r="H1325" s="47"/>
      <c r="I1325" s="414"/>
      <c r="J1325" s="150"/>
      <c r="K1325" s="150"/>
      <c r="L1325" s="150"/>
      <c r="M1325" s="150"/>
      <c r="N1325" s="414"/>
      <c r="O1325" s="150"/>
      <c r="P1325" s="150"/>
      <c r="Q1325" s="47"/>
      <c r="R1325" s="150"/>
      <c r="T1325" s="150"/>
      <c r="U1325" s="685"/>
      <c r="V1325" s="685"/>
      <c r="W1325" s="150"/>
      <c r="X1325" s="150"/>
      <c r="Y1325" s="150"/>
      <c r="AA1325" s="150"/>
      <c r="AB1325" s="150"/>
      <c r="AC1325" s="150"/>
      <c r="AD1325" s="420"/>
      <c r="AF1325" s="47"/>
      <c r="AG1325" s="47"/>
    </row>
    <row r="1326" spans="1:33" ht="15" customHeight="1" x14ac:dyDescent="0.25">
      <c r="A1326" s="47"/>
      <c r="B1326" s="680"/>
      <c r="C1326" s="47"/>
      <c r="D1326" s="47"/>
      <c r="E1326" s="47"/>
      <c r="F1326" s="47"/>
      <c r="G1326" s="47"/>
      <c r="H1326" s="47"/>
      <c r="I1326" s="414"/>
      <c r="J1326" s="150"/>
      <c r="K1326" s="150"/>
      <c r="L1326" s="150"/>
      <c r="M1326" s="150"/>
      <c r="N1326" s="414"/>
      <c r="O1326" s="150"/>
      <c r="P1326" s="150"/>
      <c r="Q1326" s="47"/>
      <c r="R1326" s="150"/>
      <c r="T1326" s="150"/>
      <c r="U1326" s="685"/>
      <c r="V1326" s="685"/>
      <c r="W1326" s="150"/>
      <c r="X1326" s="150"/>
      <c r="Y1326" s="150"/>
      <c r="AA1326" s="150"/>
      <c r="AB1326" s="150"/>
      <c r="AC1326" s="150"/>
      <c r="AD1326" s="420"/>
      <c r="AF1326" s="47"/>
      <c r="AG1326" s="47"/>
    </row>
    <row r="1327" spans="1:33" ht="15" customHeight="1" x14ac:dyDescent="0.25">
      <c r="A1327" s="47"/>
      <c r="B1327" s="680"/>
      <c r="C1327" s="47"/>
      <c r="D1327" s="47"/>
      <c r="E1327" s="47"/>
      <c r="F1327" s="47"/>
      <c r="G1327" s="47"/>
      <c r="H1327" s="47"/>
      <c r="I1327" s="414"/>
      <c r="J1327" s="150"/>
      <c r="K1327" s="150"/>
      <c r="L1327" s="150"/>
      <c r="M1327" s="150"/>
      <c r="N1327" s="414"/>
      <c r="O1327" s="150"/>
      <c r="P1327" s="150"/>
      <c r="Q1327" s="47"/>
      <c r="R1327" s="150"/>
      <c r="T1327" s="150"/>
      <c r="U1327" s="685"/>
      <c r="V1327" s="685"/>
      <c r="W1327" s="150"/>
      <c r="X1327" s="150"/>
      <c r="Y1327" s="150"/>
      <c r="AA1327" s="150"/>
      <c r="AB1327" s="150"/>
      <c r="AC1327" s="150"/>
      <c r="AD1327" s="420"/>
      <c r="AF1327" s="47"/>
      <c r="AG1327" s="47"/>
    </row>
    <row r="1328" spans="1:33" ht="15" customHeight="1" x14ac:dyDescent="0.25">
      <c r="A1328" s="47"/>
      <c r="B1328" s="680"/>
      <c r="C1328" s="47"/>
      <c r="D1328" s="47"/>
      <c r="E1328" s="47"/>
      <c r="F1328" s="47"/>
      <c r="G1328" s="47"/>
      <c r="H1328" s="47"/>
      <c r="I1328" s="414"/>
      <c r="J1328" s="150"/>
      <c r="K1328" s="150"/>
      <c r="L1328" s="150"/>
      <c r="M1328" s="150"/>
      <c r="N1328" s="414"/>
      <c r="O1328" s="150"/>
      <c r="P1328" s="150"/>
      <c r="Q1328" s="47"/>
      <c r="R1328" s="150"/>
      <c r="T1328" s="150"/>
      <c r="U1328" s="685"/>
      <c r="V1328" s="685"/>
      <c r="W1328" s="150"/>
      <c r="X1328" s="150"/>
      <c r="Y1328" s="150"/>
      <c r="AA1328" s="150"/>
      <c r="AB1328" s="150"/>
      <c r="AC1328" s="150"/>
      <c r="AD1328" s="420"/>
      <c r="AF1328" s="47"/>
      <c r="AG1328" s="47"/>
    </row>
    <row r="1329" spans="1:33" ht="15" customHeight="1" x14ac:dyDescent="0.25">
      <c r="A1329" s="47"/>
      <c r="B1329" s="680"/>
      <c r="C1329" s="47"/>
      <c r="D1329" s="47"/>
      <c r="E1329" s="47"/>
      <c r="F1329" s="47"/>
      <c r="G1329" s="47"/>
      <c r="H1329" s="47"/>
      <c r="I1329" s="414"/>
      <c r="J1329" s="150"/>
      <c r="K1329" s="150"/>
      <c r="L1329" s="150"/>
      <c r="M1329" s="150"/>
      <c r="N1329" s="414"/>
      <c r="O1329" s="150"/>
      <c r="P1329" s="150"/>
      <c r="Q1329" s="47"/>
      <c r="R1329" s="150"/>
      <c r="T1329" s="150"/>
      <c r="U1329" s="685"/>
      <c r="V1329" s="685"/>
      <c r="W1329" s="150"/>
      <c r="X1329" s="150"/>
      <c r="Y1329" s="150"/>
      <c r="AA1329" s="150"/>
      <c r="AB1329" s="150"/>
      <c r="AC1329" s="150"/>
      <c r="AD1329" s="420"/>
      <c r="AF1329" s="47"/>
      <c r="AG1329" s="47"/>
    </row>
    <row r="1330" spans="1:33" ht="15" customHeight="1" x14ac:dyDescent="0.25">
      <c r="A1330" s="47"/>
      <c r="B1330" s="680"/>
      <c r="C1330" s="47"/>
      <c r="D1330" s="47"/>
      <c r="E1330" s="47"/>
      <c r="F1330" s="47"/>
      <c r="G1330" s="47"/>
      <c r="H1330" s="47"/>
      <c r="I1330" s="414"/>
      <c r="J1330" s="150"/>
      <c r="K1330" s="150"/>
      <c r="L1330" s="150"/>
      <c r="M1330" s="150"/>
      <c r="N1330" s="414"/>
      <c r="O1330" s="150"/>
      <c r="P1330" s="150"/>
      <c r="Q1330" s="47"/>
      <c r="R1330" s="150"/>
      <c r="T1330" s="150"/>
      <c r="U1330" s="685"/>
      <c r="V1330" s="685"/>
      <c r="W1330" s="150"/>
      <c r="X1330" s="150"/>
      <c r="Y1330" s="150"/>
      <c r="AA1330" s="150"/>
      <c r="AB1330" s="150"/>
      <c r="AC1330" s="150"/>
      <c r="AD1330" s="420"/>
      <c r="AF1330" s="47"/>
      <c r="AG1330" s="47"/>
    </row>
    <row r="1331" spans="1:33" ht="15" customHeight="1" x14ac:dyDescent="0.25">
      <c r="A1331" s="47"/>
      <c r="B1331" s="680"/>
      <c r="C1331" s="47"/>
      <c r="D1331" s="47"/>
      <c r="E1331" s="47"/>
      <c r="F1331" s="47"/>
      <c r="G1331" s="47"/>
      <c r="H1331" s="47"/>
      <c r="I1331" s="414"/>
      <c r="J1331" s="150"/>
      <c r="K1331" s="150"/>
      <c r="L1331" s="150"/>
      <c r="M1331" s="150"/>
      <c r="N1331" s="414"/>
      <c r="O1331" s="150"/>
      <c r="P1331" s="150"/>
      <c r="Q1331" s="47"/>
      <c r="R1331" s="150"/>
      <c r="T1331" s="150"/>
      <c r="U1331" s="685"/>
      <c r="V1331" s="685"/>
      <c r="W1331" s="150"/>
      <c r="X1331" s="150"/>
      <c r="Y1331" s="150"/>
      <c r="AA1331" s="150"/>
      <c r="AB1331" s="150"/>
      <c r="AC1331" s="150"/>
      <c r="AD1331" s="420"/>
      <c r="AF1331" s="47"/>
      <c r="AG1331" s="47"/>
    </row>
    <row r="1332" spans="1:33" ht="15" customHeight="1" x14ac:dyDescent="0.25">
      <c r="A1332" s="47"/>
      <c r="B1332" s="680"/>
      <c r="C1332" s="47"/>
      <c r="D1332" s="47"/>
      <c r="E1332" s="47"/>
      <c r="F1332" s="47"/>
      <c r="G1332" s="47"/>
      <c r="H1332" s="47"/>
      <c r="I1332" s="414"/>
      <c r="J1332" s="150"/>
      <c r="K1332" s="150"/>
      <c r="L1332" s="150"/>
      <c r="M1332" s="150"/>
      <c r="N1332" s="414"/>
      <c r="O1332" s="150"/>
      <c r="P1332" s="150"/>
      <c r="Q1332" s="47"/>
      <c r="R1332" s="150"/>
      <c r="T1332" s="150"/>
      <c r="U1332" s="685"/>
      <c r="V1332" s="685"/>
      <c r="W1332" s="150"/>
      <c r="X1332" s="150"/>
      <c r="Y1332" s="150"/>
      <c r="AA1332" s="150"/>
      <c r="AB1332" s="150"/>
      <c r="AC1332" s="150"/>
      <c r="AD1332" s="420"/>
      <c r="AF1332" s="47"/>
      <c r="AG1332" s="47"/>
    </row>
    <row r="1333" spans="1:33" ht="15" customHeight="1" x14ac:dyDescent="0.25">
      <c r="A1333" s="47"/>
      <c r="B1333" s="680"/>
      <c r="C1333" s="47"/>
      <c r="D1333" s="47"/>
      <c r="E1333" s="47"/>
      <c r="F1333" s="47"/>
      <c r="G1333" s="47"/>
      <c r="H1333" s="47"/>
      <c r="I1333" s="414"/>
      <c r="J1333" s="150"/>
      <c r="K1333" s="150"/>
      <c r="L1333" s="150"/>
      <c r="M1333" s="150"/>
      <c r="N1333" s="414"/>
      <c r="O1333" s="150"/>
      <c r="P1333" s="150"/>
      <c r="Q1333" s="47"/>
      <c r="R1333" s="150"/>
      <c r="T1333" s="150"/>
      <c r="U1333" s="685"/>
      <c r="V1333" s="685"/>
      <c r="W1333" s="150"/>
      <c r="X1333" s="150"/>
      <c r="Y1333" s="150"/>
      <c r="AA1333" s="150"/>
      <c r="AB1333" s="150"/>
      <c r="AC1333" s="150"/>
      <c r="AD1333" s="420"/>
      <c r="AF1333" s="47"/>
      <c r="AG1333" s="47"/>
    </row>
    <row r="1334" spans="1:33" ht="15" customHeight="1" x14ac:dyDescent="0.25">
      <c r="A1334" s="47"/>
      <c r="B1334" s="680"/>
      <c r="C1334" s="47"/>
      <c r="D1334" s="47"/>
      <c r="E1334" s="47"/>
      <c r="F1334" s="47"/>
      <c r="G1334" s="47"/>
      <c r="H1334" s="47"/>
      <c r="I1334" s="414"/>
      <c r="J1334" s="150"/>
      <c r="K1334" s="150"/>
      <c r="L1334" s="150"/>
      <c r="M1334" s="150"/>
      <c r="N1334" s="414"/>
      <c r="O1334" s="150"/>
      <c r="P1334" s="150"/>
      <c r="Q1334" s="47"/>
      <c r="R1334" s="150"/>
      <c r="T1334" s="150"/>
      <c r="U1334" s="685"/>
      <c r="V1334" s="685"/>
      <c r="W1334" s="150"/>
      <c r="X1334" s="150"/>
      <c r="Y1334" s="150"/>
      <c r="AA1334" s="150"/>
      <c r="AB1334" s="150"/>
      <c r="AC1334" s="150"/>
      <c r="AD1334" s="420"/>
      <c r="AF1334" s="47"/>
      <c r="AG1334" s="47"/>
    </row>
    <row r="1335" spans="1:33" ht="15" customHeight="1" x14ac:dyDescent="0.25">
      <c r="A1335" s="47"/>
      <c r="B1335" s="680"/>
      <c r="C1335" s="47"/>
      <c r="D1335" s="47"/>
      <c r="E1335" s="47"/>
      <c r="F1335" s="47"/>
      <c r="G1335" s="47"/>
      <c r="H1335" s="47"/>
      <c r="I1335" s="414"/>
      <c r="J1335" s="150"/>
      <c r="K1335" s="150"/>
      <c r="L1335" s="150"/>
      <c r="M1335" s="150"/>
      <c r="N1335" s="414"/>
      <c r="O1335" s="150"/>
      <c r="P1335" s="150"/>
      <c r="Q1335" s="47"/>
      <c r="R1335" s="150"/>
      <c r="T1335" s="150"/>
      <c r="U1335" s="685"/>
      <c r="V1335" s="685"/>
      <c r="W1335" s="150"/>
      <c r="X1335" s="150"/>
      <c r="Y1335" s="150"/>
      <c r="AA1335" s="150"/>
      <c r="AB1335" s="150"/>
      <c r="AC1335" s="150"/>
      <c r="AD1335" s="420"/>
      <c r="AF1335" s="47"/>
      <c r="AG1335" s="47"/>
    </row>
    <row r="1336" spans="1:33" ht="15" customHeight="1" x14ac:dyDescent="0.25">
      <c r="A1336" s="47"/>
      <c r="B1336" s="680"/>
      <c r="C1336" s="47"/>
      <c r="D1336" s="47"/>
      <c r="E1336" s="47"/>
      <c r="F1336" s="47"/>
      <c r="G1336" s="47"/>
      <c r="H1336" s="47"/>
      <c r="I1336" s="414"/>
      <c r="J1336" s="150"/>
      <c r="K1336" s="150"/>
      <c r="L1336" s="150"/>
      <c r="M1336" s="150"/>
      <c r="N1336" s="414"/>
      <c r="O1336" s="150"/>
      <c r="P1336" s="150"/>
      <c r="Q1336" s="47"/>
      <c r="R1336" s="150"/>
      <c r="T1336" s="150"/>
      <c r="U1336" s="685"/>
      <c r="V1336" s="685"/>
      <c r="W1336" s="150"/>
      <c r="X1336" s="150"/>
      <c r="Y1336" s="150"/>
      <c r="AA1336" s="150"/>
      <c r="AB1336" s="150"/>
      <c r="AC1336" s="150"/>
      <c r="AD1336" s="420"/>
      <c r="AF1336" s="47"/>
      <c r="AG1336" s="47"/>
    </row>
    <row r="1337" spans="1:33" ht="15" customHeight="1" x14ac:dyDescent="0.25">
      <c r="A1337" s="47"/>
      <c r="B1337" s="680"/>
      <c r="C1337" s="47"/>
      <c r="D1337" s="47"/>
      <c r="E1337" s="47"/>
      <c r="F1337" s="47"/>
      <c r="G1337" s="47"/>
      <c r="H1337" s="47"/>
      <c r="I1337" s="414"/>
      <c r="J1337" s="150"/>
      <c r="K1337" s="150"/>
      <c r="L1337" s="150"/>
      <c r="M1337" s="150"/>
      <c r="N1337" s="414"/>
      <c r="O1337" s="150"/>
      <c r="P1337" s="150"/>
      <c r="Q1337" s="47"/>
      <c r="R1337" s="150"/>
      <c r="T1337" s="150"/>
      <c r="U1337" s="685"/>
      <c r="V1337" s="685"/>
      <c r="W1337" s="150"/>
      <c r="X1337" s="150"/>
      <c r="Y1337" s="150"/>
      <c r="AA1337" s="150"/>
      <c r="AB1337" s="150"/>
      <c r="AC1337" s="150"/>
      <c r="AD1337" s="420"/>
      <c r="AF1337" s="47"/>
      <c r="AG1337" s="47"/>
    </row>
    <row r="1338" spans="1:33" ht="15" customHeight="1" x14ac:dyDescent="0.25">
      <c r="A1338" s="47"/>
      <c r="B1338" s="680"/>
      <c r="C1338" s="47"/>
      <c r="D1338" s="47"/>
      <c r="E1338" s="47"/>
      <c r="F1338" s="47"/>
      <c r="G1338" s="47"/>
      <c r="H1338" s="47"/>
      <c r="I1338" s="414"/>
      <c r="J1338" s="150"/>
      <c r="K1338" s="150"/>
      <c r="L1338" s="150"/>
      <c r="M1338" s="150"/>
      <c r="N1338" s="414"/>
      <c r="O1338" s="150"/>
      <c r="P1338" s="150"/>
      <c r="Q1338" s="47"/>
      <c r="R1338" s="150"/>
      <c r="T1338" s="150"/>
      <c r="U1338" s="685"/>
      <c r="V1338" s="685"/>
      <c r="W1338" s="150"/>
      <c r="X1338" s="150"/>
      <c r="Y1338" s="150"/>
      <c r="AA1338" s="150"/>
      <c r="AB1338" s="150"/>
      <c r="AC1338" s="150"/>
      <c r="AD1338" s="420"/>
      <c r="AF1338" s="47"/>
      <c r="AG1338" s="47"/>
    </row>
    <row r="1339" spans="1:33" ht="15" customHeight="1" x14ac:dyDescent="0.25">
      <c r="A1339" s="47"/>
      <c r="B1339" s="680"/>
      <c r="C1339" s="47"/>
      <c r="D1339" s="47"/>
      <c r="E1339" s="47"/>
      <c r="F1339" s="47"/>
      <c r="G1339" s="47"/>
      <c r="H1339" s="47"/>
      <c r="I1339" s="414"/>
      <c r="J1339" s="150"/>
      <c r="K1339" s="150"/>
      <c r="L1339" s="150"/>
      <c r="M1339" s="150"/>
      <c r="N1339" s="414"/>
      <c r="O1339" s="150"/>
      <c r="P1339" s="150"/>
      <c r="Q1339" s="47"/>
      <c r="R1339" s="150"/>
      <c r="T1339" s="150"/>
      <c r="U1339" s="685"/>
      <c r="V1339" s="685"/>
      <c r="W1339" s="150"/>
      <c r="X1339" s="150"/>
      <c r="Y1339" s="150"/>
      <c r="AA1339" s="150"/>
      <c r="AB1339" s="150"/>
      <c r="AC1339" s="150"/>
      <c r="AD1339" s="420"/>
      <c r="AF1339" s="47"/>
      <c r="AG1339" s="47"/>
    </row>
    <row r="1340" spans="1:33" ht="15" customHeight="1" x14ac:dyDescent="0.25">
      <c r="A1340" s="47"/>
      <c r="B1340" s="680"/>
      <c r="C1340" s="47"/>
      <c r="D1340" s="47"/>
      <c r="E1340" s="47"/>
      <c r="F1340" s="47"/>
      <c r="G1340" s="47"/>
      <c r="H1340" s="47"/>
      <c r="I1340" s="414"/>
      <c r="J1340" s="150"/>
      <c r="K1340" s="150"/>
      <c r="L1340" s="150"/>
      <c r="M1340" s="150"/>
      <c r="N1340" s="414"/>
      <c r="O1340" s="150"/>
      <c r="P1340" s="150"/>
      <c r="Q1340" s="47"/>
      <c r="R1340" s="150"/>
      <c r="T1340" s="150"/>
      <c r="U1340" s="685"/>
      <c r="V1340" s="685"/>
      <c r="W1340" s="150"/>
      <c r="X1340" s="150"/>
      <c r="Y1340" s="150"/>
      <c r="AA1340" s="150"/>
      <c r="AB1340" s="150"/>
      <c r="AC1340" s="150"/>
      <c r="AD1340" s="420"/>
      <c r="AF1340" s="47"/>
      <c r="AG1340" s="47"/>
    </row>
    <row r="1341" spans="1:33" ht="15" customHeight="1" x14ac:dyDescent="0.25">
      <c r="A1341" s="47"/>
      <c r="B1341" s="680"/>
      <c r="C1341" s="47"/>
      <c r="D1341" s="47"/>
      <c r="E1341" s="47"/>
      <c r="F1341" s="47"/>
      <c r="G1341" s="47"/>
      <c r="H1341" s="47"/>
      <c r="I1341" s="414"/>
      <c r="J1341" s="150"/>
      <c r="K1341" s="150"/>
      <c r="L1341" s="150"/>
      <c r="M1341" s="150"/>
      <c r="N1341" s="414"/>
      <c r="O1341" s="150"/>
      <c r="P1341" s="150"/>
      <c r="Q1341" s="47"/>
      <c r="R1341" s="150"/>
      <c r="T1341" s="150"/>
      <c r="U1341" s="685"/>
      <c r="V1341" s="685"/>
      <c r="W1341" s="150"/>
      <c r="X1341" s="150"/>
      <c r="Y1341" s="150"/>
      <c r="AA1341" s="150"/>
      <c r="AB1341" s="150"/>
      <c r="AC1341" s="150"/>
      <c r="AD1341" s="420"/>
      <c r="AF1341" s="47"/>
      <c r="AG1341" s="47"/>
    </row>
    <row r="1342" spans="1:33" ht="15" customHeight="1" x14ac:dyDescent="0.25">
      <c r="A1342" s="47"/>
      <c r="B1342" s="680"/>
      <c r="C1342" s="47"/>
      <c r="D1342" s="47"/>
      <c r="E1342" s="47"/>
      <c r="F1342" s="47"/>
      <c r="G1342" s="47"/>
      <c r="H1342" s="47"/>
      <c r="I1342" s="414"/>
      <c r="J1342" s="150"/>
      <c r="K1342" s="150"/>
      <c r="L1342" s="150"/>
      <c r="M1342" s="150"/>
      <c r="N1342" s="414"/>
      <c r="O1342" s="150"/>
      <c r="P1342" s="150"/>
      <c r="Q1342" s="47"/>
      <c r="R1342" s="150"/>
      <c r="T1342" s="150"/>
      <c r="U1342" s="685"/>
      <c r="V1342" s="685"/>
      <c r="W1342" s="150"/>
      <c r="X1342" s="150"/>
      <c r="Y1342" s="150"/>
      <c r="AA1342" s="150"/>
      <c r="AB1342" s="150"/>
      <c r="AC1342" s="150"/>
      <c r="AD1342" s="420"/>
      <c r="AF1342" s="47"/>
      <c r="AG1342" s="47"/>
    </row>
    <row r="1343" spans="1:33" ht="15" customHeight="1" x14ac:dyDescent="0.25">
      <c r="A1343" s="47"/>
      <c r="B1343" s="680"/>
      <c r="C1343" s="47"/>
      <c r="D1343" s="47"/>
      <c r="E1343" s="47"/>
      <c r="F1343" s="47"/>
      <c r="G1343" s="47"/>
      <c r="H1343" s="47"/>
      <c r="I1343" s="414"/>
      <c r="J1343" s="150"/>
      <c r="K1343" s="150"/>
      <c r="L1343" s="150"/>
      <c r="M1343" s="150"/>
      <c r="N1343" s="414"/>
      <c r="O1343" s="150"/>
      <c r="P1343" s="150"/>
      <c r="Q1343" s="47"/>
      <c r="R1343" s="150"/>
      <c r="T1343" s="150"/>
      <c r="U1343" s="685"/>
      <c r="V1343" s="685"/>
      <c r="W1343" s="150"/>
      <c r="X1343" s="150"/>
      <c r="Y1343" s="150"/>
      <c r="AA1343" s="150"/>
      <c r="AB1343" s="150"/>
      <c r="AC1343" s="150"/>
      <c r="AD1343" s="420"/>
      <c r="AF1343" s="47"/>
      <c r="AG1343" s="47"/>
    </row>
    <row r="1344" spans="1:33" ht="15" customHeight="1" x14ac:dyDescent="0.25">
      <c r="A1344" s="47"/>
      <c r="B1344" s="680"/>
      <c r="C1344" s="47"/>
      <c r="D1344" s="47"/>
      <c r="E1344" s="47"/>
      <c r="F1344" s="47"/>
      <c r="G1344" s="47"/>
      <c r="H1344" s="47"/>
      <c r="I1344" s="414"/>
      <c r="J1344" s="150"/>
      <c r="K1344" s="150"/>
      <c r="L1344" s="150"/>
      <c r="M1344" s="150"/>
      <c r="N1344" s="414"/>
      <c r="O1344" s="150"/>
      <c r="P1344" s="150"/>
      <c r="Q1344" s="47"/>
      <c r="R1344" s="150"/>
      <c r="T1344" s="150"/>
      <c r="U1344" s="685"/>
      <c r="V1344" s="685"/>
      <c r="W1344" s="150"/>
      <c r="X1344" s="150"/>
      <c r="Y1344" s="150"/>
      <c r="AA1344" s="150"/>
      <c r="AB1344" s="150"/>
      <c r="AC1344" s="150"/>
      <c r="AD1344" s="420"/>
      <c r="AF1344" s="47"/>
      <c r="AG1344" s="47"/>
    </row>
    <row r="1345" spans="1:33" ht="15" customHeight="1" x14ac:dyDescent="0.25">
      <c r="A1345" s="47"/>
      <c r="B1345" s="680"/>
      <c r="C1345" s="47"/>
      <c r="D1345" s="47"/>
      <c r="E1345" s="47"/>
      <c r="F1345" s="47"/>
      <c r="G1345" s="47"/>
      <c r="H1345" s="47"/>
      <c r="I1345" s="414"/>
      <c r="J1345" s="150"/>
      <c r="K1345" s="150"/>
      <c r="L1345" s="150"/>
      <c r="M1345" s="150"/>
      <c r="N1345" s="414"/>
      <c r="O1345" s="150"/>
      <c r="P1345" s="150"/>
      <c r="Q1345" s="47"/>
      <c r="R1345" s="150"/>
      <c r="T1345" s="150"/>
      <c r="U1345" s="685"/>
      <c r="V1345" s="685"/>
      <c r="W1345" s="150"/>
      <c r="X1345" s="150"/>
      <c r="Y1345" s="150"/>
      <c r="AA1345" s="150"/>
      <c r="AB1345" s="150"/>
      <c r="AC1345" s="150"/>
      <c r="AD1345" s="420"/>
      <c r="AF1345" s="47"/>
      <c r="AG1345" s="47"/>
    </row>
    <row r="1346" spans="1:33" ht="15" customHeight="1" x14ac:dyDescent="0.25">
      <c r="A1346" s="47"/>
      <c r="B1346" s="680"/>
      <c r="C1346" s="47"/>
      <c r="D1346" s="47"/>
      <c r="E1346" s="47"/>
      <c r="F1346" s="47"/>
      <c r="G1346" s="47"/>
      <c r="H1346" s="47"/>
      <c r="I1346" s="414"/>
      <c r="J1346" s="150"/>
      <c r="K1346" s="150"/>
      <c r="L1346" s="150"/>
      <c r="M1346" s="150"/>
      <c r="N1346" s="414"/>
      <c r="O1346" s="150"/>
      <c r="P1346" s="150"/>
      <c r="Q1346" s="47"/>
      <c r="R1346" s="150"/>
      <c r="T1346" s="150"/>
      <c r="U1346" s="685"/>
      <c r="V1346" s="685"/>
      <c r="W1346" s="150"/>
      <c r="X1346" s="150"/>
      <c r="Y1346" s="150"/>
      <c r="AA1346" s="150"/>
      <c r="AB1346" s="150"/>
      <c r="AC1346" s="150"/>
      <c r="AD1346" s="420"/>
      <c r="AF1346" s="47"/>
      <c r="AG1346" s="47"/>
    </row>
    <row r="1347" spans="1:33" ht="15" customHeight="1" x14ac:dyDescent="0.25">
      <c r="A1347" s="47"/>
      <c r="B1347" s="680"/>
      <c r="C1347" s="47"/>
      <c r="D1347" s="47"/>
      <c r="E1347" s="47"/>
      <c r="F1347" s="47"/>
      <c r="G1347" s="47"/>
      <c r="H1347" s="47"/>
      <c r="I1347" s="414"/>
      <c r="J1347" s="150"/>
      <c r="K1347" s="150"/>
      <c r="L1347" s="150"/>
      <c r="M1347" s="150"/>
      <c r="N1347" s="414"/>
      <c r="O1347" s="150"/>
      <c r="P1347" s="150"/>
      <c r="Q1347" s="47"/>
      <c r="R1347" s="150"/>
      <c r="T1347" s="150"/>
      <c r="U1347" s="685"/>
      <c r="V1347" s="685"/>
      <c r="W1347" s="150"/>
      <c r="X1347" s="150"/>
      <c r="Y1347" s="150"/>
      <c r="AA1347" s="150"/>
      <c r="AB1347" s="150"/>
      <c r="AC1347" s="150"/>
      <c r="AD1347" s="420"/>
      <c r="AF1347" s="47"/>
      <c r="AG1347" s="47"/>
    </row>
    <row r="1348" spans="1:33" ht="15" customHeight="1" x14ac:dyDescent="0.25">
      <c r="A1348" s="47"/>
      <c r="B1348" s="680"/>
      <c r="C1348" s="47"/>
      <c r="D1348" s="47"/>
      <c r="E1348" s="47"/>
      <c r="F1348" s="47"/>
      <c r="G1348" s="47"/>
      <c r="H1348" s="47"/>
      <c r="I1348" s="414"/>
      <c r="J1348" s="150"/>
      <c r="K1348" s="150"/>
      <c r="L1348" s="150"/>
      <c r="M1348" s="150"/>
      <c r="N1348" s="414"/>
      <c r="O1348" s="150"/>
      <c r="P1348" s="150"/>
      <c r="Q1348" s="47"/>
      <c r="R1348" s="150"/>
      <c r="T1348" s="150"/>
      <c r="U1348" s="685"/>
      <c r="V1348" s="685"/>
      <c r="W1348" s="150"/>
      <c r="X1348" s="150"/>
      <c r="Y1348" s="150"/>
      <c r="AA1348" s="150"/>
      <c r="AB1348" s="150"/>
      <c r="AC1348" s="150"/>
      <c r="AD1348" s="420"/>
      <c r="AF1348" s="47"/>
      <c r="AG1348" s="47"/>
    </row>
    <row r="1349" spans="1:33" ht="15" customHeight="1" x14ac:dyDescent="0.25">
      <c r="A1349" s="47"/>
      <c r="B1349" s="680"/>
      <c r="C1349" s="47"/>
      <c r="D1349" s="47"/>
      <c r="E1349" s="47"/>
      <c r="F1349" s="47"/>
      <c r="G1349" s="47"/>
      <c r="H1349" s="47"/>
      <c r="I1349" s="414"/>
      <c r="J1349" s="150"/>
      <c r="K1349" s="150"/>
      <c r="L1349" s="150"/>
      <c r="M1349" s="150"/>
      <c r="N1349" s="414"/>
      <c r="O1349" s="150"/>
      <c r="P1349" s="150"/>
      <c r="Q1349" s="47"/>
      <c r="R1349" s="150"/>
      <c r="T1349" s="150"/>
      <c r="U1349" s="685"/>
      <c r="V1349" s="685"/>
      <c r="W1349" s="150"/>
      <c r="X1349" s="150"/>
      <c r="Y1349" s="150"/>
      <c r="AA1349" s="150"/>
      <c r="AB1349" s="150"/>
      <c r="AC1349" s="150"/>
      <c r="AD1349" s="420"/>
      <c r="AF1349" s="47"/>
      <c r="AG1349" s="47"/>
    </row>
    <row r="1350" spans="1:33" ht="15" customHeight="1" x14ac:dyDescent="0.25">
      <c r="A1350" s="47"/>
      <c r="B1350" s="680"/>
      <c r="C1350" s="47"/>
      <c r="D1350" s="47"/>
      <c r="E1350" s="47"/>
      <c r="F1350" s="47"/>
      <c r="G1350" s="47"/>
      <c r="H1350" s="47"/>
      <c r="I1350" s="414"/>
      <c r="J1350" s="150"/>
      <c r="K1350" s="150"/>
      <c r="L1350" s="150"/>
      <c r="M1350" s="150"/>
      <c r="N1350" s="414"/>
      <c r="O1350" s="150"/>
      <c r="P1350" s="150"/>
      <c r="Q1350" s="47"/>
      <c r="R1350" s="150"/>
      <c r="T1350" s="150"/>
      <c r="U1350" s="685"/>
      <c r="V1350" s="685"/>
      <c r="W1350" s="150"/>
      <c r="X1350" s="150"/>
      <c r="Y1350" s="150"/>
      <c r="AA1350" s="150"/>
      <c r="AB1350" s="150"/>
      <c r="AC1350" s="150"/>
      <c r="AD1350" s="420"/>
      <c r="AF1350" s="47"/>
      <c r="AG1350" s="47"/>
    </row>
    <row r="1351" spans="1:33" ht="15" customHeight="1" x14ac:dyDescent="0.25">
      <c r="A1351" s="47"/>
      <c r="B1351" s="680"/>
      <c r="C1351" s="47"/>
      <c r="D1351" s="47"/>
      <c r="E1351" s="47"/>
      <c r="F1351" s="47"/>
      <c r="G1351" s="47"/>
      <c r="H1351" s="47"/>
      <c r="I1351" s="414"/>
      <c r="J1351" s="150"/>
      <c r="K1351" s="150"/>
      <c r="L1351" s="150"/>
      <c r="M1351" s="150"/>
      <c r="N1351" s="414"/>
      <c r="O1351" s="150"/>
      <c r="P1351" s="150"/>
      <c r="Q1351" s="47"/>
      <c r="R1351" s="150"/>
      <c r="T1351" s="150"/>
      <c r="U1351" s="685"/>
      <c r="V1351" s="685"/>
      <c r="W1351" s="150"/>
      <c r="X1351" s="150"/>
      <c r="Y1351" s="150"/>
      <c r="AA1351" s="150"/>
      <c r="AB1351" s="150"/>
      <c r="AC1351" s="150"/>
      <c r="AD1351" s="420"/>
      <c r="AF1351" s="47"/>
      <c r="AG1351" s="47"/>
    </row>
    <row r="1352" spans="1:33" ht="15" customHeight="1" x14ac:dyDescent="0.25">
      <c r="A1352" s="47"/>
      <c r="B1352" s="680"/>
      <c r="C1352" s="47"/>
      <c r="D1352" s="47"/>
      <c r="E1352" s="47"/>
      <c r="F1352" s="47"/>
      <c r="G1352" s="47"/>
      <c r="H1352" s="47"/>
      <c r="I1352" s="414"/>
      <c r="J1352" s="150"/>
      <c r="K1352" s="150"/>
      <c r="L1352" s="150"/>
      <c r="M1352" s="150"/>
      <c r="N1352" s="414"/>
      <c r="O1352" s="150"/>
      <c r="P1352" s="150"/>
      <c r="Q1352" s="47"/>
      <c r="R1352" s="150"/>
      <c r="T1352" s="150"/>
      <c r="U1352" s="685"/>
      <c r="V1352" s="685"/>
      <c r="W1352" s="150"/>
      <c r="X1352" s="150"/>
      <c r="Y1352" s="150"/>
      <c r="AA1352" s="150"/>
      <c r="AB1352" s="150"/>
      <c r="AC1352" s="150"/>
      <c r="AD1352" s="420"/>
      <c r="AF1352" s="47"/>
      <c r="AG1352" s="47"/>
    </row>
    <row r="1353" spans="1:33" ht="15" customHeight="1" x14ac:dyDescent="0.25">
      <c r="A1353" s="47"/>
      <c r="B1353" s="680"/>
      <c r="C1353" s="47"/>
      <c r="D1353" s="47"/>
      <c r="E1353" s="47"/>
      <c r="F1353" s="47"/>
      <c r="G1353" s="47"/>
      <c r="H1353" s="47"/>
      <c r="I1353" s="414"/>
      <c r="J1353" s="150"/>
      <c r="K1353" s="150"/>
      <c r="L1353" s="150"/>
      <c r="M1353" s="150"/>
      <c r="N1353" s="414"/>
      <c r="O1353" s="150"/>
      <c r="P1353" s="150"/>
      <c r="Q1353" s="47"/>
      <c r="R1353" s="150"/>
      <c r="T1353" s="150"/>
      <c r="U1353" s="685"/>
      <c r="V1353" s="685"/>
      <c r="W1353" s="150"/>
      <c r="X1353" s="150"/>
      <c r="Y1353" s="150"/>
      <c r="AA1353" s="150"/>
      <c r="AB1353" s="150"/>
      <c r="AC1353" s="150"/>
      <c r="AD1353" s="420"/>
      <c r="AF1353" s="47"/>
      <c r="AG1353" s="47"/>
    </row>
    <row r="1354" spans="1:33" ht="15" customHeight="1" x14ac:dyDescent="0.25">
      <c r="A1354" s="47"/>
      <c r="B1354" s="680"/>
      <c r="C1354" s="47"/>
      <c r="D1354" s="47"/>
      <c r="E1354" s="47"/>
      <c r="F1354" s="47"/>
      <c r="G1354" s="47"/>
      <c r="H1354" s="47"/>
      <c r="I1354" s="414"/>
      <c r="J1354" s="150"/>
      <c r="K1354" s="150"/>
      <c r="L1354" s="150"/>
      <c r="M1354" s="150"/>
      <c r="N1354" s="414"/>
      <c r="O1354" s="150"/>
      <c r="P1354" s="150"/>
      <c r="Q1354" s="47"/>
      <c r="R1354" s="150"/>
      <c r="T1354" s="150"/>
      <c r="U1354" s="685"/>
      <c r="V1354" s="685"/>
      <c r="W1354" s="150"/>
      <c r="X1354" s="150"/>
      <c r="Y1354" s="150"/>
      <c r="AA1354" s="150"/>
      <c r="AB1354" s="150"/>
      <c r="AC1354" s="150"/>
      <c r="AD1354" s="420"/>
      <c r="AF1354" s="47"/>
      <c r="AG1354" s="47"/>
    </row>
    <row r="1355" spans="1:33" ht="15" customHeight="1" x14ac:dyDescent="0.25">
      <c r="A1355" s="47"/>
      <c r="B1355" s="680"/>
      <c r="C1355" s="47"/>
      <c r="D1355" s="47"/>
      <c r="E1355" s="47"/>
      <c r="F1355" s="47"/>
      <c r="G1355" s="47"/>
      <c r="H1355" s="47"/>
      <c r="I1355" s="414"/>
      <c r="J1355" s="150"/>
      <c r="K1355" s="150"/>
      <c r="L1355" s="150"/>
      <c r="M1355" s="150"/>
      <c r="N1355" s="414"/>
      <c r="O1355" s="150"/>
      <c r="P1355" s="150"/>
      <c r="Q1355" s="47"/>
      <c r="R1355" s="150"/>
      <c r="T1355" s="150"/>
      <c r="U1355" s="685"/>
      <c r="V1355" s="685"/>
      <c r="W1355" s="150"/>
      <c r="X1355" s="150"/>
      <c r="Y1355" s="150"/>
      <c r="AA1355" s="150"/>
      <c r="AB1355" s="150"/>
      <c r="AC1355" s="150"/>
      <c r="AD1355" s="420"/>
      <c r="AF1355" s="47"/>
      <c r="AG1355" s="47"/>
    </row>
    <row r="1356" spans="1:33" ht="15" customHeight="1" x14ac:dyDescent="0.25">
      <c r="A1356" s="47"/>
      <c r="B1356" s="680"/>
      <c r="C1356" s="47"/>
      <c r="D1356" s="47"/>
      <c r="E1356" s="47"/>
      <c r="F1356" s="47"/>
      <c r="G1356" s="47"/>
      <c r="H1356" s="47"/>
      <c r="I1356" s="414"/>
      <c r="J1356" s="150"/>
      <c r="K1356" s="150"/>
      <c r="L1356" s="150"/>
      <c r="M1356" s="150"/>
      <c r="N1356" s="414"/>
      <c r="O1356" s="150"/>
      <c r="P1356" s="150"/>
      <c r="Q1356" s="47"/>
      <c r="R1356" s="150"/>
      <c r="T1356" s="150"/>
      <c r="U1356" s="685"/>
      <c r="V1356" s="685"/>
      <c r="W1356" s="150"/>
      <c r="X1356" s="150"/>
      <c r="Y1356" s="150"/>
      <c r="AA1356" s="150"/>
      <c r="AB1356" s="150"/>
      <c r="AC1356" s="150"/>
      <c r="AD1356" s="420"/>
      <c r="AF1356" s="47"/>
      <c r="AG1356" s="47"/>
    </row>
    <row r="1357" spans="1:33" ht="15" customHeight="1" x14ac:dyDescent="0.25">
      <c r="A1357" s="47"/>
      <c r="B1357" s="680"/>
      <c r="C1357" s="47"/>
      <c r="D1357" s="47"/>
      <c r="E1357" s="47"/>
      <c r="F1357" s="47"/>
      <c r="G1357" s="47"/>
      <c r="H1357" s="47"/>
      <c r="I1357" s="414"/>
      <c r="J1357" s="150"/>
      <c r="K1357" s="150"/>
      <c r="L1357" s="150"/>
      <c r="M1357" s="150"/>
      <c r="N1357" s="414"/>
      <c r="O1357" s="150"/>
      <c r="P1357" s="150"/>
      <c r="Q1357" s="47"/>
      <c r="R1357" s="150"/>
      <c r="T1357" s="150"/>
      <c r="U1357" s="685"/>
      <c r="V1357" s="685"/>
      <c r="W1357" s="150"/>
      <c r="X1357" s="150"/>
      <c r="Y1357" s="150"/>
      <c r="AA1357" s="150"/>
      <c r="AB1357" s="150"/>
      <c r="AC1357" s="150"/>
      <c r="AD1357" s="420"/>
      <c r="AF1357" s="47"/>
      <c r="AG1357" s="47"/>
    </row>
    <row r="1358" spans="1:33" ht="15" customHeight="1" x14ac:dyDescent="0.25">
      <c r="A1358" s="47"/>
      <c r="B1358" s="680"/>
      <c r="C1358" s="47"/>
      <c r="D1358" s="47"/>
      <c r="E1358" s="47"/>
      <c r="F1358" s="47"/>
      <c r="G1358" s="47"/>
      <c r="H1358" s="47"/>
      <c r="I1358" s="414"/>
      <c r="J1358" s="150"/>
      <c r="K1358" s="150"/>
      <c r="L1358" s="150"/>
      <c r="M1358" s="150"/>
      <c r="N1358" s="414"/>
      <c r="O1358" s="150"/>
      <c r="P1358" s="150"/>
      <c r="Q1358" s="47"/>
      <c r="R1358" s="150"/>
      <c r="T1358" s="150"/>
      <c r="U1358" s="685"/>
      <c r="V1358" s="685"/>
      <c r="W1358" s="150"/>
      <c r="X1358" s="150"/>
      <c r="Y1358" s="150"/>
      <c r="AA1358" s="150"/>
      <c r="AB1358" s="150"/>
      <c r="AC1358" s="150"/>
      <c r="AD1358" s="420"/>
      <c r="AF1358" s="47"/>
      <c r="AG1358" s="47"/>
    </row>
    <row r="1359" spans="1:33" ht="15" customHeight="1" x14ac:dyDescent="0.25">
      <c r="A1359" s="47"/>
      <c r="B1359" s="680"/>
      <c r="C1359" s="47"/>
      <c r="D1359" s="47"/>
      <c r="E1359" s="47"/>
      <c r="F1359" s="47"/>
      <c r="G1359" s="47"/>
      <c r="H1359" s="47"/>
      <c r="I1359" s="414"/>
      <c r="J1359" s="150"/>
      <c r="K1359" s="150"/>
      <c r="L1359" s="150"/>
      <c r="M1359" s="150"/>
      <c r="N1359" s="414"/>
      <c r="O1359" s="150"/>
      <c r="P1359" s="150"/>
      <c r="Q1359" s="47"/>
      <c r="R1359" s="150"/>
      <c r="T1359" s="150"/>
      <c r="U1359" s="685"/>
      <c r="V1359" s="685"/>
      <c r="W1359" s="150"/>
      <c r="X1359" s="150"/>
      <c r="Y1359" s="150"/>
      <c r="AA1359" s="150"/>
      <c r="AB1359" s="150"/>
      <c r="AC1359" s="150"/>
      <c r="AD1359" s="420"/>
      <c r="AF1359" s="47"/>
      <c r="AG1359" s="47"/>
    </row>
    <row r="1360" spans="1:33" ht="15" customHeight="1" x14ac:dyDescent="0.25">
      <c r="A1360" s="47"/>
      <c r="B1360" s="680"/>
      <c r="C1360" s="47"/>
      <c r="D1360" s="47"/>
      <c r="E1360" s="47"/>
      <c r="F1360" s="47"/>
      <c r="G1360" s="47"/>
      <c r="H1360" s="47"/>
      <c r="I1360" s="414"/>
      <c r="J1360" s="150"/>
      <c r="K1360" s="150"/>
      <c r="L1360" s="150"/>
      <c r="M1360" s="150"/>
      <c r="N1360" s="414"/>
      <c r="O1360" s="150"/>
      <c r="P1360" s="150"/>
      <c r="Q1360" s="47"/>
      <c r="R1360" s="150"/>
      <c r="T1360" s="150"/>
      <c r="U1360" s="685"/>
      <c r="V1360" s="685"/>
      <c r="W1360" s="150"/>
      <c r="X1360" s="150"/>
      <c r="Y1360" s="150"/>
      <c r="AA1360" s="150"/>
      <c r="AB1360" s="150"/>
      <c r="AC1360" s="150"/>
      <c r="AD1360" s="420"/>
      <c r="AF1360" s="47"/>
      <c r="AG1360" s="47"/>
    </row>
    <row r="1361" spans="1:33" ht="15" customHeight="1" x14ac:dyDescent="0.25">
      <c r="A1361" s="47"/>
      <c r="B1361" s="680"/>
      <c r="C1361" s="47"/>
      <c r="D1361" s="47"/>
      <c r="E1361" s="47"/>
      <c r="F1361" s="47"/>
      <c r="G1361" s="47"/>
      <c r="H1361" s="47"/>
      <c r="I1361" s="414"/>
      <c r="J1361" s="150"/>
      <c r="K1361" s="150"/>
      <c r="L1361" s="150"/>
      <c r="M1361" s="150"/>
      <c r="N1361" s="414"/>
      <c r="O1361" s="150"/>
      <c r="P1361" s="150"/>
      <c r="Q1361" s="47"/>
      <c r="R1361" s="150"/>
      <c r="T1361" s="150"/>
      <c r="U1361" s="685"/>
      <c r="V1361" s="685"/>
      <c r="W1361" s="150"/>
      <c r="X1361" s="150"/>
      <c r="Y1361" s="150"/>
      <c r="AA1361" s="150"/>
      <c r="AB1361" s="150"/>
      <c r="AC1361" s="150"/>
      <c r="AD1361" s="420"/>
      <c r="AF1361" s="47"/>
      <c r="AG1361" s="47"/>
    </row>
    <row r="1362" spans="1:33" ht="15" customHeight="1" x14ac:dyDescent="0.25">
      <c r="A1362" s="47"/>
      <c r="B1362" s="680"/>
      <c r="C1362" s="47"/>
      <c r="D1362" s="47"/>
      <c r="E1362" s="47"/>
      <c r="F1362" s="47"/>
      <c r="G1362" s="47"/>
      <c r="H1362" s="47"/>
      <c r="I1362" s="414"/>
      <c r="J1362" s="150"/>
      <c r="K1362" s="150"/>
      <c r="L1362" s="150"/>
      <c r="M1362" s="150"/>
      <c r="N1362" s="414"/>
      <c r="O1362" s="150"/>
      <c r="P1362" s="150"/>
      <c r="Q1362" s="47"/>
      <c r="R1362" s="150"/>
      <c r="T1362" s="150"/>
      <c r="U1362" s="685"/>
      <c r="V1362" s="685"/>
      <c r="W1362" s="150"/>
      <c r="X1362" s="150"/>
      <c r="Y1362" s="150"/>
      <c r="AA1362" s="150"/>
      <c r="AB1362" s="150"/>
      <c r="AC1362" s="150"/>
      <c r="AD1362" s="420"/>
      <c r="AF1362" s="47"/>
      <c r="AG1362" s="47"/>
    </row>
    <row r="1363" spans="1:33" ht="15" customHeight="1" x14ac:dyDescent="0.25">
      <c r="A1363" s="47"/>
      <c r="B1363" s="680"/>
      <c r="C1363" s="47"/>
      <c r="D1363" s="47"/>
      <c r="E1363" s="47"/>
      <c r="F1363" s="47"/>
      <c r="G1363" s="47"/>
      <c r="H1363" s="47"/>
      <c r="I1363" s="414"/>
      <c r="J1363" s="150"/>
      <c r="K1363" s="150"/>
      <c r="L1363" s="150"/>
      <c r="M1363" s="150"/>
      <c r="N1363" s="414"/>
      <c r="O1363" s="150"/>
      <c r="P1363" s="150"/>
      <c r="Q1363" s="47"/>
      <c r="R1363" s="150"/>
      <c r="T1363" s="150"/>
      <c r="U1363" s="685"/>
      <c r="V1363" s="685"/>
      <c r="W1363" s="150"/>
      <c r="X1363" s="150"/>
      <c r="Y1363" s="150"/>
      <c r="AA1363" s="150"/>
      <c r="AB1363" s="150"/>
      <c r="AC1363" s="150"/>
      <c r="AD1363" s="420"/>
      <c r="AF1363" s="47"/>
      <c r="AG1363" s="47"/>
    </row>
    <row r="1364" spans="1:33" ht="15" customHeight="1" x14ac:dyDescent="0.25">
      <c r="A1364" s="47"/>
      <c r="B1364" s="680"/>
      <c r="C1364" s="47"/>
      <c r="D1364" s="47"/>
      <c r="E1364" s="47"/>
      <c r="F1364" s="47"/>
      <c r="G1364" s="47"/>
      <c r="H1364" s="47"/>
      <c r="I1364" s="414"/>
      <c r="J1364" s="150"/>
      <c r="K1364" s="150"/>
      <c r="L1364" s="150"/>
      <c r="M1364" s="150"/>
      <c r="N1364" s="414"/>
      <c r="O1364" s="150"/>
      <c r="P1364" s="150"/>
      <c r="Q1364" s="47"/>
      <c r="R1364" s="150"/>
      <c r="T1364" s="150"/>
      <c r="U1364" s="685"/>
      <c r="V1364" s="685"/>
      <c r="W1364" s="150"/>
      <c r="X1364" s="150"/>
      <c r="Y1364" s="150"/>
      <c r="AA1364" s="150"/>
      <c r="AB1364" s="150"/>
      <c r="AC1364" s="150"/>
      <c r="AD1364" s="420"/>
      <c r="AF1364" s="47"/>
      <c r="AG1364" s="47"/>
    </row>
    <row r="1365" spans="1:33" ht="15" customHeight="1" x14ac:dyDescent="0.25">
      <c r="A1365" s="47"/>
      <c r="B1365" s="680"/>
      <c r="C1365" s="47"/>
      <c r="D1365" s="47"/>
      <c r="E1365" s="47"/>
      <c r="F1365" s="47"/>
      <c r="G1365" s="47"/>
      <c r="H1365" s="47"/>
      <c r="I1365" s="414"/>
      <c r="J1365" s="150"/>
      <c r="K1365" s="150"/>
      <c r="L1365" s="150"/>
      <c r="M1365" s="150"/>
      <c r="N1365" s="414"/>
      <c r="O1365" s="150"/>
      <c r="P1365" s="150"/>
      <c r="Q1365" s="47"/>
      <c r="R1365" s="150"/>
      <c r="T1365" s="150"/>
      <c r="U1365" s="685"/>
      <c r="V1365" s="685"/>
      <c r="W1365" s="150"/>
      <c r="X1365" s="150"/>
      <c r="Y1365" s="150"/>
      <c r="AA1365" s="150"/>
      <c r="AB1365" s="150"/>
      <c r="AC1365" s="150"/>
      <c r="AD1365" s="420"/>
      <c r="AF1365" s="47"/>
      <c r="AG1365" s="47"/>
    </row>
    <row r="1366" spans="1:33" ht="15" customHeight="1" x14ac:dyDescent="0.25">
      <c r="A1366" s="47"/>
      <c r="B1366" s="680"/>
      <c r="C1366" s="47"/>
      <c r="D1366" s="47"/>
      <c r="E1366" s="47"/>
      <c r="F1366" s="47"/>
      <c r="G1366" s="47"/>
      <c r="H1366" s="47"/>
      <c r="I1366" s="414"/>
      <c r="J1366" s="150"/>
      <c r="K1366" s="150"/>
      <c r="L1366" s="150"/>
      <c r="M1366" s="150"/>
      <c r="N1366" s="414"/>
      <c r="O1366" s="150"/>
      <c r="P1366" s="150"/>
      <c r="Q1366" s="47"/>
      <c r="R1366" s="150"/>
      <c r="T1366" s="150"/>
      <c r="U1366" s="685"/>
      <c r="V1366" s="685"/>
      <c r="W1366" s="150"/>
      <c r="X1366" s="150"/>
      <c r="Y1366" s="150"/>
      <c r="AA1366" s="150"/>
      <c r="AB1366" s="150"/>
      <c r="AC1366" s="150"/>
      <c r="AD1366" s="420"/>
      <c r="AF1366" s="47"/>
      <c r="AG1366" s="47"/>
    </row>
    <row r="1367" spans="1:33" ht="15" customHeight="1" x14ac:dyDescent="0.25">
      <c r="A1367" s="47"/>
      <c r="B1367" s="680"/>
      <c r="C1367" s="47"/>
      <c r="D1367" s="47"/>
      <c r="E1367" s="47"/>
      <c r="F1367" s="47"/>
      <c r="G1367" s="47"/>
      <c r="H1367" s="47"/>
      <c r="I1367" s="414"/>
      <c r="J1367" s="150"/>
      <c r="K1367" s="150"/>
      <c r="L1367" s="150"/>
      <c r="M1367" s="150"/>
      <c r="N1367" s="414"/>
      <c r="O1367" s="150"/>
      <c r="P1367" s="150"/>
      <c r="Q1367" s="47"/>
      <c r="R1367" s="150"/>
      <c r="T1367" s="150"/>
      <c r="U1367" s="685"/>
      <c r="V1367" s="685"/>
      <c r="W1367" s="150"/>
      <c r="X1367" s="150"/>
      <c r="Y1367" s="150"/>
      <c r="AA1367" s="150"/>
      <c r="AB1367" s="150"/>
      <c r="AC1367" s="150"/>
      <c r="AD1367" s="420"/>
      <c r="AF1367" s="47"/>
      <c r="AG1367" s="47"/>
    </row>
    <row r="1368" spans="1:33" ht="15" customHeight="1" x14ac:dyDescent="0.25">
      <c r="A1368" s="47"/>
      <c r="B1368" s="680"/>
      <c r="C1368" s="47"/>
      <c r="D1368" s="47"/>
      <c r="E1368" s="47"/>
      <c r="F1368" s="47"/>
      <c r="G1368" s="47"/>
      <c r="H1368" s="47"/>
      <c r="I1368" s="414"/>
      <c r="J1368" s="150"/>
      <c r="K1368" s="150"/>
      <c r="L1368" s="150"/>
      <c r="M1368" s="150"/>
      <c r="N1368" s="414"/>
      <c r="O1368" s="150"/>
      <c r="P1368" s="150"/>
      <c r="Q1368" s="47"/>
      <c r="R1368" s="150"/>
      <c r="T1368" s="150"/>
      <c r="U1368" s="685"/>
      <c r="V1368" s="685"/>
      <c r="W1368" s="150"/>
      <c r="X1368" s="150"/>
      <c r="Y1368" s="150"/>
      <c r="AA1368" s="150"/>
      <c r="AB1368" s="150"/>
      <c r="AC1368" s="150"/>
      <c r="AD1368" s="420"/>
      <c r="AF1368" s="47"/>
      <c r="AG1368" s="47"/>
    </row>
    <row r="1369" spans="1:33" ht="15" customHeight="1" x14ac:dyDescent="0.25">
      <c r="A1369" s="47"/>
      <c r="B1369" s="680"/>
      <c r="C1369" s="47"/>
      <c r="D1369" s="47"/>
      <c r="E1369" s="47"/>
      <c r="F1369" s="47"/>
      <c r="G1369" s="47"/>
      <c r="H1369" s="47"/>
      <c r="I1369" s="414"/>
      <c r="J1369" s="150"/>
      <c r="K1369" s="150"/>
      <c r="L1369" s="150"/>
      <c r="M1369" s="150"/>
      <c r="N1369" s="414"/>
      <c r="O1369" s="150"/>
      <c r="P1369" s="150"/>
      <c r="Q1369" s="47"/>
      <c r="R1369" s="150"/>
      <c r="T1369" s="150"/>
      <c r="U1369" s="685"/>
      <c r="V1369" s="685"/>
      <c r="W1369" s="150"/>
      <c r="X1369" s="150"/>
      <c r="Y1369" s="150"/>
      <c r="AA1369" s="150"/>
      <c r="AB1369" s="150"/>
      <c r="AC1369" s="150"/>
      <c r="AD1369" s="420"/>
      <c r="AF1369" s="47"/>
      <c r="AG1369" s="47"/>
    </row>
    <row r="1370" spans="1:33" ht="15" customHeight="1" x14ac:dyDescent="0.25">
      <c r="A1370" s="47"/>
      <c r="B1370" s="680"/>
      <c r="C1370" s="47"/>
      <c r="D1370" s="47"/>
      <c r="E1370" s="47"/>
      <c r="F1370" s="47"/>
      <c r="G1370" s="47"/>
      <c r="H1370" s="47"/>
      <c r="I1370" s="414"/>
      <c r="J1370" s="150"/>
      <c r="K1370" s="150"/>
      <c r="L1370" s="150"/>
      <c r="M1370" s="150"/>
      <c r="N1370" s="414"/>
      <c r="O1370" s="150"/>
      <c r="P1370" s="150"/>
      <c r="Q1370" s="47"/>
      <c r="R1370" s="150"/>
      <c r="T1370" s="150"/>
      <c r="U1370" s="685"/>
      <c r="V1370" s="685"/>
      <c r="W1370" s="150"/>
      <c r="X1370" s="150"/>
      <c r="Y1370" s="150"/>
      <c r="AA1370" s="150"/>
      <c r="AB1370" s="150"/>
      <c r="AC1370" s="150"/>
      <c r="AD1370" s="420"/>
      <c r="AF1370" s="47"/>
      <c r="AG1370" s="47"/>
    </row>
    <row r="1371" spans="1:33" ht="15" customHeight="1" x14ac:dyDescent="0.25">
      <c r="A1371" s="47"/>
      <c r="B1371" s="680"/>
      <c r="C1371" s="47"/>
      <c r="D1371" s="47"/>
      <c r="E1371" s="47"/>
      <c r="F1371" s="47"/>
      <c r="G1371" s="47"/>
      <c r="H1371" s="47"/>
      <c r="I1371" s="414"/>
      <c r="J1371" s="150"/>
      <c r="K1371" s="150"/>
      <c r="L1371" s="150"/>
      <c r="M1371" s="150"/>
      <c r="N1371" s="414"/>
      <c r="O1371" s="150"/>
      <c r="P1371" s="150"/>
      <c r="Q1371" s="47"/>
      <c r="R1371" s="150"/>
      <c r="T1371" s="150"/>
      <c r="U1371" s="685"/>
      <c r="V1371" s="685"/>
      <c r="W1371" s="150"/>
      <c r="X1371" s="150"/>
      <c r="Y1371" s="150"/>
      <c r="AA1371" s="150"/>
      <c r="AB1371" s="150"/>
      <c r="AC1371" s="150"/>
      <c r="AD1371" s="420"/>
      <c r="AF1371" s="47"/>
      <c r="AG1371" s="47"/>
    </row>
    <row r="1372" spans="1:33" ht="15" customHeight="1" x14ac:dyDescent="0.25">
      <c r="A1372" s="47"/>
      <c r="B1372" s="680"/>
      <c r="C1372" s="47"/>
      <c r="D1372" s="47"/>
      <c r="E1372" s="47"/>
      <c r="F1372" s="47"/>
      <c r="G1372" s="47"/>
      <c r="H1372" s="47"/>
      <c r="I1372" s="414"/>
      <c r="J1372" s="150"/>
      <c r="K1372" s="150"/>
      <c r="L1372" s="150"/>
      <c r="M1372" s="150"/>
      <c r="N1372" s="414"/>
      <c r="O1372" s="150"/>
      <c r="P1372" s="150"/>
      <c r="Q1372" s="47"/>
      <c r="R1372" s="150"/>
      <c r="T1372" s="150"/>
      <c r="U1372" s="685"/>
      <c r="V1372" s="685"/>
      <c r="W1372" s="150"/>
      <c r="X1372" s="150"/>
      <c r="Y1372" s="150"/>
      <c r="AA1372" s="150"/>
      <c r="AB1372" s="150"/>
      <c r="AC1372" s="150"/>
      <c r="AD1372" s="420"/>
      <c r="AF1372" s="47"/>
      <c r="AG1372" s="47"/>
    </row>
    <row r="1373" spans="1:33" ht="15" customHeight="1" x14ac:dyDescent="0.25">
      <c r="A1373" s="47"/>
      <c r="B1373" s="680"/>
      <c r="C1373" s="47"/>
      <c r="D1373" s="47"/>
      <c r="E1373" s="47"/>
      <c r="F1373" s="47"/>
      <c r="G1373" s="47"/>
      <c r="H1373" s="47"/>
      <c r="I1373" s="414"/>
      <c r="J1373" s="150"/>
      <c r="K1373" s="150"/>
      <c r="L1373" s="150"/>
      <c r="M1373" s="150"/>
      <c r="N1373" s="414"/>
      <c r="O1373" s="150"/>
      <c r="P1373" s="150"/>
      <c r="Q1373" s="47"/>
      <c r="R1373" s="150"/>
      <c r="T1373" s="150"/>
      <c r="U1373" s="685"/>
      <c r="V1373" s="685"/>
      <c r="W1373" s="150"/>
      <c r="X1373" s="150"/>
      <c r="Y1373" s="150"/>
      <c r="AA1373" s="150"/>
      <c r="AB1373" s="150"/>
      <c r="AC1373" s="150"/>
      <c r="AD1373" s="420"/>
      <c r="AF1373" s="47"/>
      <c r="AG1373" s="47"/>
    </row>
    <row r="1374" spans="1:33" ht="15" customHeight="1" x14ac:dyDescent="0.25">
      <c r="A1374" s="47"/>
      <c r="B1374" s="680"/>
      <c r="C1374" s="47"/>
      <c r="D1374" s="47"/>
      <c r="E1374" s="47"/>
      <c r="F1374" s="47"/>
      <c r="G1374" s="47"/>
      <c r="H1374" s="47"/>
      <c r="I1374" s="414"/>
      <c r="J1374" s="150"/>
      <c r="K1374" s="150"/>
      <c r="L1374" s="150"/>
      <c r="M1374" s="150"/>
      <c r="N1374" s="414"/>
      <c r="O1374" s="150"/>
      <c r="P1374" s="150"/>
      <c r="Q1374" s="47"/>
      <c r="R1374" s="150"/>
      <c r="T1374" s="150"/>
      <c r="U1374" s="685"/>
      <c r="V1374" s="685"/>
      <c r="W1374" s="150"/>
      <c r="X1374" s="150"/>
      <c r="Y1374" s="150"/>
      <c r="AA1374" s="150"/>
      <c r="AB1374" s="150"/>
      <c r="AC1374" s="150"/>
      <c r="AD1374" s="420"/>
      <c r="AF1374" s="47"/>
      <c r="AG1374" s="47"/>
    </row>
    <row r="1375" spans="1:33" ht="15" customHeight="1" x14ac:dyDescent="0.25">
      <c r="A1375" s="47"/>
      <c r="B1375" s="680"/>
      <c r="C1375" s="47"/>
      <c r="D1375" s="47"/>
      <c r="E1375" s="47"/>
      <c r="F1375" s="47"/>
      <c r="G1375" s="47"/>
      <c r="H1375" s="47"/>
      <c r="I1375" s="414"/>
      <c r="J1375" s="150"/>
      <c r="K1375" s="150"/>
      <c r="L1375" s="150"/>
      <c r="M1375" s="150"/>
      <c r="N1375" s="414"/>
      <c r="O1375" s="150"/>
      <c r="P1375" s="150"/>
      <c r="Q1375" s="47"/>
      <c r="R1375" s="150"/>
      <c r="T1375" s="150"/>
      <c r="U1375" s="685"/>
      <c r="V1375" s="685"/>
      <c r="W1375" s="150"/>
      <c r="X1375" s="150"/>
      <c r="Y1375" s="150"/>
      <c r="AA1375" s="150"/>
      <c r="AB1375" s="150"/>
      <c r="AC1375" s="150"/>
      <c r="AD1375" s="420"/>
      <c r="AF1375" s="47"/>
      <c r="AG1375" s="47"/>
    </row>
    <row r="1376" spans="1:33" ht="15" customHeight="1" x14ac:dyDescent="0.25">
      <c r="A1376" s="47"/>
      <c r="B1376" s="680"/>
      <c r="C1376" s="47"/>
      <c r="D1376" s="47"/>
      <c r="E1376" s="47"/>
      <c r="F1376" s="47"/>
      <c r="G1376" s="47"/>
      <c r="H1376" s="47"/>
      <c r="I1376" s="414"/>
      <c r="J1376" s="150"/>
      <c r="K1376" s="150"/>
      <c r="L1376" s="150"/>
      <c r="M1376" s="150"/>
      <c r="N1376" s="414"/>
      <c r="O1376" s="150"/>
      <c r="P1376" s="150"/>
      <c r="Q1376" s="47"/>
      <c r="R1376" s="150"/>
      <c r="T1376" s="150"/>
      <c r="U1376" s="685"/>
      <c r="V1376" s="685"/>
      <c r="W1376" s="150"/>
      <c r="X1376" s="150"/>
      <c r="Y1376" s="150"/>
      <c r="AA1376" s="150"/>
      <c r="AB1376" s="150"/>
      <c r="AC1376" s="150"/>
      <c r="AD1376" s="420"/>
      <c r="AF1376" s="47"/>
      <c r="AG1376" s="47"/>
    </row>
    <row r="1377" spans="1:33" ht="15" customHeight="1" x14ac:dyDescent="0.25">
      <c r="A1377" s="47"/>
      <c r="B1377" s="680"/>
      <c r="C1377" s="47"/>
      <c r="D1377" s="47"/>
      <c r="E1377" s="47"/>
      <c r="F1377" s="47"/>
      <c r="G1377" s="47"/>
      <c r="H1377" s="47"/>
      <c r="I1377" s="414"/>
      <c r="J1377" s="150"/>
      <c r="K1377" s="150"/>
      <c r="L1377" s="150"/>
      <c r="M1377" s="150"/>
      <c r="N1377" s="414"/>
      <c r="O1377" s="150"/>
      <c r="P1377" s="150"/>
      <c r="Q1377" s="47"/>
      <c r="R1377" s="150"/>
      <c r="T1377" s="150"/>
      <c r="U1377" s="685"/>
      <c r="V1377" s="685"/>
      <c r="W1377" s="150"/>
      <c r="X1377" s="150"/>
      <c r="Y1377" s="150"/>
      <c r="AA1377" s="150"/>
      <c r="AB1377" s="150"/>
      <c r="AC1377" s="150"/>
      <c r="AD1377" s="420"/>
      <c r="AF1377" s="47"/>
      <c r="AG1377" s="47"/>
    </row>
    <row r="1378" spans="1:33" ht="15" customHeight="1" x14ac:dyDescent="0.25">
      <c r="A1378" s="47"/>
      <c r="B1378" s="680"/>
      <c r="C1378" s="47"/>
      <c r="D1378" s="47"/>
      <c r="E1378" s="47"/>
      <c r="F1378" s="47"/>
      <c r="G1378" s="47"/>
      <c r="H1378" s="47"/>
      <c r="I1378" s="414"/>
      <c r="J1378" s="150"/>
      <c r="K1378" s="150"/>
      <c r="L1378" s="150"/>
      <c r="M1378" s="150"/>
      <c r="N1378" s="414"/>
      <c r="O1378" s="150"/>
      <c r="P1378" s="150"/>
      <c r="Q1378" s="47"/>
      <c r="R1378" s="150"/>
      <c r="T1378" s="150"/>
      <c r="U1378" s="685"/>
      <c r="V1378" s="685"/>
      <c r="W1378" s="150"/>
      <c r="X1378" s="150"/>
      <c r="Y1378" s="150"/>
      <c r="AA1378" s="150"/>
      <c r="AB1378" s="150"/>
      <c r="AC1378" s="150"/>
      <c r="AD1378" s="420"/>
      <c r="AF1378" s="47"/>
      <c r="AG1378" s="47"/>
    </row>
    <row r="1379" spans="1:33" ht="15" customHeight="1" x14ac:dyDescent="0.25">
      <c r="A1379" s="47"/>
      <c r="B1379" s="680"/>
      <c r="C1379" s="47"/>
      <c r="D1379" s="47"/>
      <c r="E1379" s="47"/>
      <c r="F1379" s="47"/>
      <c r="G1379" s="47"/>
      <c r="H1379" s="47"/>
      <c r="I1379" s="414"/>
      <c r="J1379" s="150"/>
      <c r="K1379" s="150"/>
      <c r="L1379" s="150"/>
      <c r="M1379" s="150"/>
      <c r="N1379" s="414"/>
      <c r="O1379" s="150"/>
      <c r="P1379" s="150"/>
      <c r="Q1379" s="47"/>
      <c r="R1379" s="150"/>
      <c r="T1379" s="150"/>
      <c r="U1379" s="685"/>
      <c r="V1379" s="685"/>
      <c r="W1379" s="150"/>
      <c r="X1379" s="150"/>
      <c r="Y1379" s="150"/>
      <c r="AA1379" s="150"/>
      <c r="AB1379" s="150"/>
      <c r="AC1379" s="150"/>
      <c r="AD1379" s="420"/>
      <c r="AF1379" s="47"/>
      <c r="AG1379" s="47"/>
    </row>
    <row r="1380" spans="1:33" ht="15" customHeight="1" x14ac:dyDescent="0.25">
      <c r="A1380" s="47"/>
      <c r="B1380" s="680"/>
      <c r="C1380" s="47"/>
      <c r="D1380" s="47"/>
      <c r="E1380" s="47"/>
      <c r="F1380" s="47"/>
      <c r="G1380" s="47"/>
      <c r="H1380" s="47"/>
      <c r="I1380" s="414"/>
      <c r="J1380" s="150"/>
      <c r="K1380" s="150"/>
      <c r="L1380" s="150"/>
      <c r="M1380" s="150"/>
      <c r="N1380" s="414"/>
      <c r="O1380" s="150"/>
      <c r="P1380" s="150"/>
      <c r="Q1380" s="47"/>
      <c r="R1380" s="150"/>
      <c r="T1380" s="150"/>
      <c r="U1380" s="685"/>
      <c r="V1380" s="685"/>
      <c r="W1380" s="150"/>
      <c r="X1380" s="150"/>
      <c r="Y1380" s="150"/>
      <c r="AA1380" s="150"/>
      <c r="AB1380" s="150"/>
      <c r="AC1380" s="150"/>
      <c r="AD1380" s="420"/>
      <c r="AF1380" s="47"/>
      <c r="AG1380" s="47"/>
    </row>
    <row r="1381" spans="1:33" ht="15" customHeight="1" x14ac:dyDescent="0.25">
      <c r="A1381" s="47"/>
      <c r="B1381" s="680"/>
      <c r="C1381" s="47"/>
      <c r="D1381" s="47"/>
      <c r="E1381" s="47"/>
      <c r="F1381" s="47"/>
      <c r="G1381" s="47"/>
      <c r="H1381" s="47"/>
      <c r="I1381" s="414"/>
      <c r="J1381" s="150"/>
      <c r="K1381" s="150"/>
      <c r="L1381" s="150"/>
      <c r="M1381" s="150"/>
      <c r="N1381" s="414"/>
      <c r="O1381" s="150"/>
      <c r="P1381" s="150"/>
      <c r="Q1381" s="47"/>
      <c r="R1381" s="150"/>
      <c r="T1381" s="150"/>
      <c r="U1381" s="685"/>
      <c r="V1381" s="685"/>
      <c r="W1381" s="150"/>
      <c r="X1381" s="150"/>
      <c r="Y1381" s="150"/>
      <c r="AA1381" s="150"/>
      <c r="AB1381" s="150"/>
      <c r="AC1381" s="150"/>
      <c r="AD1381" s="420"/>
      <c r="AF1381" s="47"/>
      <c r="AG1381" s="47"/>
    </row>
    <row r="1382" spans="1:33" ht="15" customHeight="1" x14ac:dyDescent="0.25">
      <c r="A1382" s="47"/>
      <c r="B1382" s="680"/>
      <c r="C1382" s="47"/>
      <c r="D1382" s="47"/>
      <c r="E1382" s="47"/>
      <c r="F1382" s="47"/>
      <c r="G1382" s="47"/>
      <c r="H1382" s="47"/>
      <c r="I1382" s="414"/>
      <c r="J1382" s="150"/>
      <c r="K1382" s="150"/>
      <c r="L1382" s="150"/>
      <c r="M1382" s="150"/>
      <c r="N1382" s="414"/>
      <c r="O1382" s="150"/>
      <c r="P1382" s="150"/>
      <c r="Q1382" s="47"/>
      <c r="R1382" s="150"/>
      <c r="T1382" s="150"/>
      <c r="U1382" s="685"/>
      <c r="V1382" s="685"/>
      <c r="W1382" s="150"/>
      <c r="X1382" s="150"/>
      <c r="Y1382" s="150"/>
      <c r="AA1382" s="150"/>
      <c r="AB1382" s="150"/>
      <c r="AC1382" s="150"/>
      <c r="AD1382" s="420"/>
      <c r="AF1382" s="47"/>
      <c r="AG1382" s="47"/>
    </row>
    <row r="1383" spans="1:33" ht="15" customHeight="1" x14ac:dyDescent="0.25">
      <c r="A1383" s="47"/>
      <c r="B1383" s="680"/>
      <c r="C1383" s="47"/>
      <c r="D1383" s="47"/>
      <c r="E1383" s="47"/>
      <c r="F1383" s="47"/>
      <c r="G1383" s="47"/>
      <c r="H1383" s="47"/>
      <c r="I1383" s="414"/>
      <c r="J1383" s="150"/>
      <c r="K1383" s="150"/>
      <c r="L1383" s="150"/>
      <c r="M1383" s="150"/>
      <c r="N1383" s="414"/>
      <c r="O1383" s="150"/>
      <c r="P1383" s="150"/>
      <c r="Q1383" s="47"/>
      <c r="R1383" s="150"/>
      <c r="T1383" s="150"/>
      <c r="U1383" s="685"/>
      <c r="V1383" s="685"/>
      <c r="W1383" s="150"/>
      <c r="X1383" s="150"/>
      <c r="Y1383" s="150"/>
      <c r="AA1383" s="150"/>
      <c r="AB1383" s="150"/>
      <c r="AC1383" s="150"/>
      <c r="AD1383" s="420"/>
      <c r="AF1383" s="47"/>
      <c r="AG1383" s="47"/>
    </row>
    <row r="1384" spans="1:33" ht="15" customHeight="1" x14ac:dyDescent="0.25">
      <c r="A1384" s="47"/>
      <c r="B1384" s="680"/>
      <c r="C1384" s="47"/>
      <c r="D1384" s="47"/>
      <c r="E1384" s="47"/>
      <c r="F1384" s="47"/>
      <c r="G1384" s="47"/>
      <c r="H1384" s="47"/>
      <c r="I1384" s="414"/>
      <c r="J1384" s="150"/>
      <c r="K1384" s="150"/>
      <c r="L1384" s="150"/>
      <c r="M1384" s="150"/>
      <c r="N1384" s="414"/>
      <c r="O1384" s="150"/>
      <c r="P1384" s="150"/>
      <c r="Q1384" s="47"/>
      <c r="R1384" s="150"/>
      <c r="T1384" s="150"/>
      <c r="U1384" s="685"/>
      <c r="V1384" s="685"/>
      <c r="W1384" s="150"/>
      <c r="X1384" s="150"/>
      <c r="Y1384" s="150"/>
      <c r="AA1384" s="150"/>
      <c r="AB1384" s="150"/>
      <c r="AC1384" s="150"/>
      <c r="AD1384" s="420"/>
      <c r="AF1384" s="47"/>
      <c r="AG1384" s="47"/>
    </row>
    <row r="1385" spans="1:33" ht="15" customHeight="1" x14ac:dyDescent="0.25">
      <c r="A1385" s="47"/>
      <c r="B1385" s="680"/>
      <c r="C1385" s="47"/>
      <c r="D1385" s="47"/>
      <c r="E1385" s="47"/>
      <c r="F1385" s="47"/>
      <c r="G1385" s="47"/>
      <c r="H1385" s="47"/>
      <c r="I1385" s="414"/>
      <c r="J1385" s="150"/>
      <c r="K1385" s="150"/>
      <c r="L1385" s="150"/>
      <c r="M1385" s="150"/>
      <c r="N1385" s="414"/>
      <c r="O1385" s="150"/>
      <c r="P1385" s="150"/>
      <c r="Q1385" s="47"/>
      <c r="R1385" s="150"/>
      <c r="T1385" s="150"/>
      <c r="U1385" s="685"/>
      <c r="V1385" s="685"/>
      <c r="W1385" s="150"/>
      <c r="X1385" s="150"/>
      <c r="Y1385" s="150"/>
      <c r="AA1385" s="150"/>
      <c r="AB1385" s="150"/>
      <c r="AC1385" s="150"/>
      <c r="AD1385" s="420"/>
      <c r="AF1385" s="47"/>
      <c r="AG1385" s="47"/>
    </row>
    <row r="1386" spans="1:33" ht="15" customHeight="1" x14ac:dyDescent="0.25">
      <c r="A1386" s="47"/>
      <c r="B1386" s="680"/>
      <c r="C1386" s="47"/>
      <c r="D1386" s="47"/>
      <c r="E1386" s="47"/>
      <c r="F1386" s="47"/>
      <c r="G1386" s="47"/>
      <c r="H1386" s="47"/>
      <c r="I1386" s="414"/>
      <c r="J1386" s="150"/>
      <c r="K1386" s="150"/>
      <c r="L1386" s="150"/>
      <c r="M1386" s="150"/>
      <c r="N1386" s="414"/>
      <c r="O1386" s="150"/>
      <c r="P1386" s="150"/>
      <c r="Q1386" s="47"/>
      <c r="R1386" s="150"/>
      <c r="T1386" s="150"/>
      <c r="U1386" s="685"/>
      <c r="V1386" s="685"/>
      <c r="W1386" s="150"/>
      <c r="X1386" s="150"/>
      <c r="Y1386" s="150"/>
      <c r="AA1386" s="150"/>
      <c r="AB1386" s="150"/>
      <c r="AC1386" s="150"/>
      <c r="AD1386" s="420"/>
      <c r="AF1386" s="47"/>
      <c r="AG1386" s="47"/>
    </row>
    <row r="1387" spans="1:33" ht="15" customHeight="1" x14ac:dyDescent="0.25">
      <c r="A1387" s="47"/>
      <c r="B1387" s="680"/>
      <c r="C1387" s="47"/>
      <c r="D1387" s="47"/>
      <c r="E1387" s="47"/>
      <c r="F1387" s="47"/>
      <c r="G1387" s="47"/>
      <c r="H1387" s="47"/>
      <c r="I1387" s="414"/>
      <c r="J1387" s="150"/>
      <c r="K1387" s="150"/>
      <c r="L1387" s="150"/>
      <c r="M1387" s="150"/>
      <c r="N1387" s="414"/>
      <c r="O1387" s="150"/>
      <c r="P1387" s="150"/>
      <c r="Q1387" s="47"/>
      <c r="R1387" s="150"/>
      <c r="T1387" s="150"/>
      <c r="U1387" s="685"/>
      <c r="V1387" s="685"/>
      <c r="W1387" s="150"/>
      <c r="X1387" s="150"/>
      <c r="Y1387" s="150"/>
      <c r="AA1387" s="150"/>
      <c r="AB1387" s="150"/>
      <c r="AC1387" s="150"/>
      <c r="AD1387" s="420"/>
      <c r="AF1387" s="47"/>
      <c r="AG1387" s="47"/>
    </row>
    <row r="1388" spans="1:33" ht="15" customHeight="1" x14ac:dyDescent="0.25">
      <c r="A1388" s="47"/>
      <c r="B1388" s="680"/>
      <c r="C1388" s="47"/>
      <c r="D1388" s="47"/>
      <c r="E1388" s="47"/>
      <c r="F1388" s="47"/>
      <c r="G1388" s="47"/>
      <c r="H1388" s="47"/>
      <c r="I1388" s="414"/>
      <c r="J1388" s="150"/>
      <c r="K1388" s="150"/>
      <c r="L1388" s="150"/>
      <c r="M1388" s="150"/>
      <c r="N1388" s="414"/>
      <c r="O1388" s="150"/>
      <c r="P1388" s="150"/>
      <c r="Q1388" s="47"/>
      <c r="R1388" s="150"/>
      <c r="T1388" s="150"/>
      <c r="U1388" s="685"/>
      <c r="V1388" s="685"/>
      <c r="W1388" s="150"/>
      <c r="X1388" s="150"/>
      <c r="Y1388" s="150"/>
      <c r="AA1388" s="150"/>
      <c r="AB1388" s="150"/>
      <c r="AC1388" s="150"/>
      <c r="AD1388" s="420"/>
      <c r="AF1388" s="47"/>
      <c r="AG1388" s="47"/>
    </row>
    <row r="1389" spans="1:33" ht="15" customHeight="1" x14ac:dyDescent="0.25">
      <c r="A1389" s="47"/>
      <c r="B1389" s="680"/>
      <c r="C1389" s="47"/>
      <c r="D1389" s="47"/>
      <c r="E1389" s="47"/>
      <c r="F1389" s="47"/>
      <c r="G1389" s="47"/>
      <c r="H1389" s="47"/>
      <c r="I1389" s="414"/>
      <c r="J1389" s="150"/>
      <c r="K1389" s="150"/>
      <c r="L1389" s="150"/>
      <c r="M1389" s="150"/>
      <c r="N1389" s="414"/>
      <c r="O1389" s="150"/>
      <c r="P1389" s="150"/>
      <c r="Q1389" s="47"/>
      <c r="R1389" s="150"/>
      <c r="T1389" s="150"/>
      <c r="U1389" s="685"/>
      <c r="V1389" s="685"/>
      <c r="W1389" s="150"/>
      <c r="X1389" s="150"/>
      <c r="Y1389" s="150"/>
      <c r="AA1389" s="150"/>
      <c r="AB1389" s="150"/>
      <c r="AC1389" s="150"/>
      <c r="AD1389" s="420"/>
      <c r="AF1389" s="47"/>
      <c r="AG1389" s="47"/>
    </row>
    <row r="1390" spans="1:33" ht="15" customHeight="1" x14ac:dyDescent="0.25">
      <c r="A1390" s="47"/>
      <c r="B1390" s="680"/>
      <c r="C1390" s="47"/>
      <c r="D1390" s="47"/>
      <c r="E1390" s="47"/>
      <c r="F1390" s="47"/>
      <c r="G1390" s="47"/>
      <c r="H1390" s="47"/>
      <c r="I1390" s="414"/>
      <c r="J1390" s="150"/>
      <c r="K1390" s="150"/>
      <c r="L1390" s="150"/>
      <c r="M1390" s="150"/>
      <c r="N1390" s="414"/>
      <c r="O1390" s="150"/>
      <c r="P1390" s="150"/>
      <c r="Q1390" s="47"/>
      <c r="R1390" s="150"/>
      <c r="T1390" s="150"/>
      <c r="U1390" s="685"/>
      <c r="V1390" s="685"/>
      <c r="W1390" s="150"/>
      <c r="X1390" s="150"/>
      <c r="Y1390" s="150"/>
      <c r="AA1390" s="150"/>
      <c r="AB1390" s="150"/>
      <c r="AC1390" s="150"/>
      <c r="AD1390" s="420"/>
      <c r="AF1390" s="47"/>
      <c r="AG1390" s="47"/>
    </row>
    <row r="1391" spans="1:33" ht="15" customHeight="1" x14ac:dyDescent="0.25">
      <c r="A1391" s="47"/>
      <c r="B1391" s="680"/>
      <c r="C1391" s="47"/>
      <c r="D1391" s="47"/>
      <c r="E1391" s="47"/>
      <c r="F1391" s="47"/>
      <c r="G1391" s="47"/>
      <c r="H1391" s="47"/>
      <c r="I1391" s="414"/>
      <c r="J1391" s="150"/>
      <c r="K1391" s="150"/>
      <c r="L1391" s="150"/>
      <c r="M1391" s="150"/>
      <c r="N1391" s="414"/>
      <c r="O1391" s="150"/>
      <c r="P1391" s="150"/>
      <c r="Q1391" s="47"/>
      <c r="R1391" s="150"/>
      <c r="T1391" s="150"/>
      <c r="U1391" s="685"/>
      <c r="V1391" s="685"/>
      <c r="W1391" s="150"/>
      <c r="X1391" s="150"/>
      <c r="Y1391" s="150"/>
      <c r="AA1391" s="150"/>
      <c r="AB1391" s="150"/>
      <c r="AC1391" s="150"/>
      <c r="AD1391" s="420"/>
      <c r="AF1391" s="47"/>
      <c r="AG1391" s="47"/>
    </row>
    <row r="1392" spans="1:33" ht="15" customHeight="1" x14ac:dyDescent="0.25">
      <c r="A1392" s="47"/>
      <c r="B1392" s="680"/>
      <c r="C1392" s="47"/>
      <c r="D1392" s="47"/>
      <c r="E1392" s="47"/>
      <c r="F1392" s="47"/>
      <c r="G1392" s="47"/>
      <c r="H1392" s="47"/>
      <c r="I1392" s="414"/>
      <c r="J1392" s="150"/>
      <c r="K1392" s="150"/>
      <c r="L1392" s="150"/>
      <c r="M1392" s="150"/>
      <c r="N1392" s="414"/>
      <c r="O1392" s="150"/>
      <c r="P1392" s="150"/>
      <c r="Q1392" s="47"/>
      <c r="R1392" s="150"/>
      <c r="T1392" s="150"/>
      <c r="U1392" s="685"/>
      <c r="V1392" s="685"/>
      <c r="W1392" s="150"/>
      <c r="X1392" s="150"/>
      <c r="Y1392" s="150"/>
      <c r="AA1392" s="150"/>
      <c r="AB1392" s="150"/>
      <c r="AC1392" s="150"/>
      <c r="AD1392" s="420"/>
      <c r="AF1392" s="47"/>
      <c r="AG1392" s="47"/>
    </row>
    <row r="1393" spans="1:33" ht="15" customHeight="1" x14ac:dyDescent="0.25">
      <c r="A1393" s="47"/>
      <c r="B1393" s="680"/>
      <c r="C1393" s="47"/>
      <c r="D1393" s="47"/>
      <c r="E1393" s="47"/>
      <c r="F1393" s="47"/>
      <c r="G1393" s="47"/>
      <c r="H1393" s="47"/>
      <c r="I1393" s="414"/>
      <c r="J1393" s="150"/>
      <c r="K1393" s="150"/>
      <c r="L1393" s="150"/>
      <c r="M1393" s="150"/>
      <c r="N1393" s="414"/>
      <c r="O1393" s="150"/>
      <c r="P1393" s="150"/>
      <c r="Q1393" s="47"/>
      <c r="R1393" s="150"/>
      <c r="T1393" s="150"/>
      <c r="U1393" s="685"/>
      <c r="V1393" s="685"/>
      <c r="W1393" s="150"/>
      <c r="X1393" s="150"/>
      <c r="Y1393" s="150"/>
      <c r="AA1393" s="150"/>
      <c r="AB1393" s="150"/>
      <c r="AC1393" s="150"/>
      <c r="AD1393" s="420"/>
      <c r="AF1393" s="47"/>
      <c r="AG1393" s="47"/>
    </row>
    <row r="1394" spans="1:33" ht="15" customHeight="1" x14ac:dyDescent="0.25">
      <c r="A1394" s="47"/>
      <c r="B1394" s="680"/>
      <c r="C1394" s="47"/>
      <c r="D1394" s="47"/>
      <c r="E1394" s="47"/>
      <c r="F1394" s="47"/>
      <c r="G1394" s="47"/>
      <c r="H1394" s="47"/>
      <c r="I1394" s="414"/>
      <c r="J1394" s="150"/>
      <c r="K1394" s="150"/>
      <c r="L1394" s="150"/>
      <c r="M1394" s="150"/>
      <c r="N1394" s="414"/>
      <c r="O1394" s="150"/>
      <c r="P1394" s="150"/>
      <c r="Q1394" s="47"/>
      <c r="R1394" s="150"/>
      <c r="T1394" s="150"/>
      <c r="U1394" s="685"/>
      <c r="V1394" s="685"/>
      <c r="W1394" s="150"/>
      <c r="X1394" s="150"/>
      <c r="Y1394" s="150"/>
      <c r="AA1394" s="150"/>
      <c r="AB1394" s="150"/>
      <c r="AC1394" s="150"/>
      <c r="AD1394" s="420"/>
      <c r="AF1394" s="47"/>
      <c r="AG1394" s="47"/>
    </row>
    <row r="1395" spans="1:33" ht="15" customHeight="1" x14ac:dyDescent="0.25">
      <c r="A1395" s="47"/>
      <c r="B1395" s="680"/>
      <c r="C1395" s="47"/>
      <c r="D1395" s="47"/>
      <c r="E1395" s="47"/>
      <c r="F1395" s="47"/>
      <c r="G1395" s="47"/>
      <c r="H1395" s="47"/>
      <c r="I1395" s="414"/>
      <c r="J1395" s="150"/>
      <c r="K1395" s="150"/>
      <c r="L1395" s="150"/>
      <c r="M1395" s="150"/>
      <c r="N1395" s="414"/>
      <c r="O1395" s="150"/>
      <c r="P1395" s="150"/>
      <c r="Q1395" s="47"/>
      <c r="R1395" s="150"/>
      <c r="T1395" s="150"/>
      <c r="U1395" s="685"/>
      <c r="V1395" s="685"/>
      <c r="W1395" s="150"/>
      <c r="X1395" s="150"/>
      <c r="Y1395" s="150"/>
      <c r="AA1395" s="150"/>
      <c r="AB1395" s="150"/>
      <c r="AC1395" s="150"/>
      <c r="AD1395" s="420"/>
      <c r="AF1395" s="47"/>
      <c r="AG1395" s="47"/>
    </row>
    <row r="1396" spans="1:33" ht="15" customHeight="1" x14ac:dyDescent="0.25">
      <c r="A1396" s="47"/>
      <c r="B1396" s="680"/>
      <c r="C1396" s="47"/>
      <c r="D1396" s="47"/>
      <c r="E1396" s="47"/>
      <c r="F1396" s="47"/>
      <c r="G1396" s="47"/>
      <c r="H1396" s="47"/>
      <c r="I1396" s="414"/>
      <c r="J1396" s="150"/>
      <c r="K1396" s="150"/>
      <c r="L1396" s="150"/>
      <c r="M1396" s="150"/>
      <c r="N1396" s="414"/>
      <c r="O1396" s="150"/>
      <c r="P1396" s="150"/>
      <c r="Q1396" s="47"/>
      <c r="R1396" s="150"/>
      <c r="T1396" s="150"/>
      <c r="U1396" s="685"/>
      <c r="V1396" s="685"/>
      <c r="W1396" s="150"/>
      <c r="X1396" s="150"/>
      <c r="Y1396" s="150"/>
      <c r="AA1396" s="150"/>
      <c r="AB1396" s="150"/>
      <c r="AC1396" s="150"/>
      <c r="AD1396" s="420"/>
      <c r="AF1396" s="47"/>
      <c r="AG1396" s="47"/>
    </row>
    <row r="1397" spans="1:33" ht="15" customHeight="1" x14ac:dyDescent="0.25">
      <c r="A1397" s="47"/>
      <c r="B1397" s="680"/>
      <c r="C1397" s="47"/>
      <c r="D1397" s="47"/>
      <c r="E1397" s="47"/>
      <c r="F1397" s="47"/>
      <c r="G1397" s="47"/>
      <c r="H1397" s="47"/>
      <c r="I1397" s="414"/>
      <c r="J1397" s="150"/>
      <c r="K1397" s="150"/>
      <c r="L1397" s="150"/>
      <c r="M1397" s="150"/>
      <c r="N1397" s="414"/>
      <c r="O1397" s="150"/>
      <c r="P1397" s="150"/>
      <c r="Q1397" s="47"/>
      <c r="R1397" s="150"/>
      <c r="T1397" s="150"/>
      <c r="U1397" s="685"/>
      <c r="V1397" s="685"/>
      <c r="W1397" s="150"/>
      <c r="X1397" s="150"/>
      <c r="Y1397" s="150"/>
      <c r="AA1397" s="150"/>
      <c r="AB1397" s="150"/>
      <c r="AC1397" s="150"/>
      <c r="AD1397" s="420"/>
      <c r="AF1397" s="47"/>
      <c r="AG1397" s="47"/>
    </row>
    <row r="1398" spans="1:33" ht="15" customHeight="1" x14ac:dyDescent="0.25">
      <c r="A1398" s="47"/>
      <c r="B1398" s="680"/>
      <c r="C1398" s="47"/>
      <c r="D1398" s="47"/>
      <c r="E1398" s="47"/>
      <c r="F1398" s="47"/>
      <c r="G1398" s="47"/>
      <c r="H1398" s="47"/>
      <c r="I1398" s="414"/>
      <c r="J1398" s="150"/>
      <c r="K1398" s="150"/>
      <c r="L1398" s="150"/>
      <c r="M1398" s="150"/>
      <c r="N1398" s="414"/>
      <c r="O1398" s="150"/>
      <c r="P1398" s="150"/>
      <c r="Q1398" s="47"/>
      <c r="R1398" s="150"/>
      <c r="T1398" s="150"/>
      <c r="U1398" s="685"/>
      <c r="V1398" s="685"/>
      <c r="W1398" s="150"/>
      <c r="X1398" s="150"/>
      <c r="Y1398" s="150"/>
      <c r="AA1398" s="150"/>
      <c r="AB1398" s="150"/>
      <c r="AC1398" s="150"/>
      <c r="AD1398" s="420"/>
      <c r="AF1398" s="47"/>
      <c r="AG1398" s="47"/>
    </row>
    <row r="1399" spans="1:33" ht="15" customHeight="1" x14ac:dyDescent="0.25">
      <c r="A1399" s="47"/>
      <c r="B1399" s="680"/>
      <c r="C1399" s="47"/>
      <c r="D1399" s="47"/>
      <c r="E1399" s="47"/>
      <c r="F1399" s="47"/>
      <c r="G1399" s="47"/>
      <c r="H1399" s="47"/>
      <c r="I1399" s="414"/>
      <c r="J1399" s="150"/>
      <c r="K1399" s="150"/>
      <c r="L1399" s="150"/>
      <c r="M1399" s="150"/>
      <c r="N1399" s="414"/>
      <c r="O1399" s="150"/>
      <c r="P1399" s="150"/>
      <c r="Q1399" s="47"/>
      <c r="R1399" s="150"/>
      <c r="T1399" s="150"/>
      <c r="U1399" s="685"/>
      <c r="V1399" s="685"/>
      <c r="W1399" s="150"/>
      <c r="X1399" s="150"/>
      <c r="Y1399" s="150"/>
      <c r="AA1399" s="150"/>
      <c r="AB1399" s="150"/>
      <c r="AC1399" s="150"/>
      <c r="AD1399" s="420"/>
      <c r="AF1399" s="47"/>
      <c r="AG1399" s="47"/>
    </row>
    <row r="1400" spans="1:33" ht="15" customHeight="1" x14ac:dyDescent="0.25">
      <c r="A1400" s="47"/>
      <c r="B1400" s="680"/>
      <c r="C1400" s="47"/>
      <c r="D1400" s="47"/>
      <c r="E1400" s="47"/>
      <c r="F1400" s="47"/>
      <c r="G1400" s="47"/>
      <c r="H1400" s="47"/>
      <c r="I1400" s="414"/>
      <c r="J1400" s="150"/>
      <c r="K1400" s="150"/>
      <c r="L1400" s="150"/>
      <c r="M1400" s="150"/>
      <c r="N1400" s="414"/>
      <c r="O1400" s="150"/>
      <c r="P1400" s="150"/>
      <c r="Q1400" s="47"/>
      <c r="R1400" s="150"/>
      <c r="T1400" s="150"/>
      <c r="U1400" s="685"/>
      <c r="V1400" s="685"/>
      <c r="W1400" s="150"/>
      <c r="X1400" s="150"/>
      <c r="Y1400" s="150"/>
      <c r="AA1400" s="150"/>
      <c r="AB1400" s="150"/>
      <c r="AC1400" s="150"/>
      <c r="AD1400" s="420"/>
      <c r="AF1400" s="47"/>
      <c r="AG1400" s="47"/>
    </row>
    <row r="1401" spans="1:33" ht="15" customHeight="1" x14ac:dyDescent="0.25">
      <c r="A1401" s="47"/>
      <c r="B1401" s="680"/>
      <c r="C1401" s="47"/>
      <c r="D1401" s="47"/>
      <c r="E1401" s="47"/>
      <c r="F1401" s="47"/>
      <c r="G1401" s="47"/>
      <c r="H1401" s="47"/>
      <c r="I1401" s="414"/>
      <c r="J1401" s="150"/>
      <c r="K1401" s="150"/>
      <c r="L1401" s="150"/>
      <c r="M1401" s="150"/>
      <c r="N1401" s="414"/>
      <c r="O1401" s="150"/>
      <c r="P1401" s="150"/>
      <c r="Q1401" s="47"/>
      <c r="R1401" s="150"/>
      <c r="T1401" s="150"/>
      <c r="U1401" s="685"/>
      <c r="V1401" s="685"/>
      <c r="W1401" s="150"/>
      <c r="X1401" s="150"/>
      <c r="Y1401" s="150"/>
      <c r="AA1401" s="150"/>
      <c r="AB1401" s="150"/>
      <c r="AC1401" s="150"/>
      <c r="AD1401" s="420"/>
      <c r="AF1401" s="47"/>
      <c r="AG1401" s="47"/>
    </row>
    <row r="1402" spans="1:33" ht="15" customHeight="1" x14ac:dyDescent="0.25">
      <c r="A1402" s="47"/>
      <c r="B1402" s="680"/>
      <c r="C1402" s="47"/>
      <c r="D1402" s="47"/>
      <c r="E1402" s="47"/>
      <c r="F1402" s="47"/>
      <c r="G1402" s="47"/>
      <c r="H1402" s="47"/>
      <c r="I1402" s="414"/>
      <c r="J1402" s="150"/>
      <c r="K1402" s="150"/>
      <c r="L1402" s="150"/>
      <c r="M1402" s="150"/>
      <c r="N1402" s="414"/>
      <c r="O1402" s="150"/>
      <c r="P1402" s="150"/>
      <c r="Q1402" s="47"/>
      <c r="R1402" s="150"/>
      <c r="T1402" s="150"/>
      <c r="U1402" s="685"/>
      <c r="V1402" s="685"/>
      <c r="W1402" s="150"/>
      <c r="X1402" s="150"/>
      <c r="Y1402" s="150"/>
      <c r="AA1402" s="150"/>
      <c r="AB1402" s="150"/>
      <c r="AC1402" s="150"/>
      <c r="AD1402" s="420"/>
      <c r="AF1402" s="47"/>
      <c r="AG1402" s="47"/>
    </row>
    <row r="1403" spans="1:33" ht="15" customHeight="1" x14ac:dyDescent="0.25">
      <c r="A1403" s="47"/>
      <c r="B1403" s="680"/>
      <c r="C1403" s="47"/>
      <c r="D1403" s="47"/>
      <c r="E1403" s="47"/>
      <c r="F1403" s="47"/>
      <c r="G1403" s="47"/>
      <c r="H1403" s="47"/>
      <c r="I1403" s="414"/>
      <c r="J1403" s="150"/>
      <c r="K1403" s="150"/>
      <c r="L1403" s="150"/>
      <c r="M1403" s="150"/>
      <c r="N1403" s="414"/>
      <c r="O1403" s="150"/>
      <c r="P1403" s="150"/>
      <c r="Q1403" s="47"/>
      <c r="R1403" s="150"/>
      <c r="T1403" s="150"/>
      <c r="U1403" s="685"/>
      <c r="V1403" s="685"/>
      <c r="W1403" s="150"/>
      <c r="X1403" s="150"/>
      <c r="Y1403" s="150"/>
      <c r="AA1403" s="150"/>
      <c r="AB1403" s="150"/>
      <c r="AC1403" s="150"/>
      <c r="AD1403" s="420"/>
      <c r="AF1403" s="47"/>
      <c r="AG1403" s="47"/>
    </row>
    <row r="1404" spans="1:33" ht="15" customHeight="1" x14ac:dyDescent="0.25">
      <c r="A1404" s="47"/>
      <c r="B1404" s="680"/>
      <c r="C1404" s="47"/>
      <c r="D1404" s="47"/>
      <c r="E1404" s="47"/>
      <c r="F1404" s="47"/>
      <c r="G1404" s="47"/>
      <c r="H1404" s="47"/>
      <c r="I1404" s="414"/>
      <c r="J1404" s="150"/>
      <c r="K1404" s="150"/>
      <c r="L1404" s="150"/>
      <c r="M1404" s="150"/>
      <c r="N1404" s="414"/>
      <c r="O1404" s="150"/>
      <c r="P1404" s="150"/>
      <c r="Q1404" s="47"/>
      <c r="R1404" s="150"/>
      <c r="T1404" s="150"/>
      <c r="U1404" s="685"/>
      <c r="V1404" s="685"/>
      <c r="W1404" s="150"/>
      <c r="X1404" s="150"/>
      <c r="Y1404" s="150"/>
      <c r="AA1404" s="150"/>
      <c r="AB1404" s="150"/>
      <c r="AC1404" s="150"/>
      <c r="AD1404" s="420"/>
      <c r="AF1404" s="47"/>
      <c r="AG1404" s="47"/>
    </row>
    <row r="1405" spans="1:33" ht="15" customHeight="1" x14ac:dyDescent="0.25">
      <c r="A1405" s="47"/>
      <c r="B1405" s="680"/>
      <c r="C1405" s="47"/>
      <c r="D1405" s="47"/>
      <c r="E1405" s="47"/>
      <c r="F1405" s="47"/>
      <c r="G1405" s="47"/>
      <c r="H1405" s="47"/>
      <c r="I1405" s="414"/>
      <c r="J1405" s="150"/>
      <c r="K1405" s="150"/>
      <c r="L1405" s="150"/>
      <c r="M1405" s="150"/>
      <c r="N1405" s="414"/>
      <c r="O1405" s="150"/>
      <c r="P1405" s="150"/>
      <c r="Q1405" s="47"/>
      <c r="R1405" s="150"/>
      <c r="T1405" s="150"/>
      <c r="U1405" s="685"/>
      <c r="V1405" s="685"/>
      <c r="W1405" s="150"/>
      <c r="X1405" s="150"/>
      <c r="Y1405" s="150"/>
      <c r="AA1405" s="150"/>
      <c r="AB1405" s="150"/>
      <c r="AC1405" s="150"/>
      <c r="AD1405" s="420"/>
      <c r="AF1405" s="47"/>
      <c r="AG1405" s="47"/>
    </row>
    <row r="1406" spans="1:33" ht="15" customHeight="1" x14ac:dyDescent="0.25">
      <c r="A1406" s="47"/>
      <c r="B1406" s="680"/>
      <c r="C1406" s="47"/>
      <c r="D1406" s="47"/>
      <c r="E1406" s="47"/>
      <c r="F1406" s="47"/>
      <c r="G1406" s="47"/>
      <c r="H1406" s="47"/>
      <c r="I1406" s="414"/>
      <c r="J1406" s="150"/>
      <c r="K1406" s="150"/>
      <c r="L1406" s="150"/>
      <c r="M1406" s="150"/>
      <c r="N1406" s="414"/>
      <c r="O1406" s="150"/>
      <c r="P1406" s="150"/>
      <c r="Q1406" s="47"/>
      <c r="R1406" s="150"/>
      <c r="T1406" s="150"/>
      <c r="U1406" s="685"/>
      <c r="V1406" s="685"/>
      <c r="W1406" s="150"/>
      <c r="X1406" s="150"/>
      <c r="Y1406" s="150"/>
      <c r="AA1406" s="150"/>
      <c r="AB1406" s="150"/>
      <c r="AC1406" s="150"/>
      <c r="AD1406" s="420"/>
      <c r="AF1406" s="47"/>
      <c r="AG1406" s="47"/>
    </row>
    <row r="1407" spans="1:33" ht="15" customHeight="1" x14ac:dyDescent="0.25">
      <c r="A1407" s="47"/>
      <c r="B1407" s="680"/>
      <c r="C1407" s="47"/>
      <c r="D1407" s="47"/>
      <c r="E1407" s="47"/>
      <c r="F1407" s="47"/>
      <c r="G1407" s="47"/>
      <c r="H1407" s="47"/>
      <c r="I1407" s="414"/>
      <c r="J1407" s="150"/>
      <c r="K1407" s="150"/>
      <c r="L1407" s="150"/>
      <c r="M1407" s="150"/>
      <c r="N1407" s="414"/>
      <c r="O1407" s="150"/>
      <c r="P1407" s="150"/>
      <c r="Q1407" s="47"/>
      <c r="R1407" s="150"/>
      <c r="T1407" s="150"/>
      <c r="U1407" s="685"/>
      <c r="V1407" s="685"/>
      <c r="W1407" s="150"/>
      <c r="X1407" s="150"/>
      <c r="Y1407" s="150"/>
      <c r="AA1407" s="150"/>
      <c r="AB1407" s="150"/>
      <c r="AC1407" s="150"/>
      <c r="AD1407" s="420"/>
      <c r="AF1407" s="47"/>
      <c r="AG1407" s="47"/>
    </row>
    <row r="1408" spans="1:33" ht="15" customHeight="1" x14ac:dyDescent="0.25">
      <c r="A1408" s="47"/>
      <c r="B1408" s="680"/>
      <c r="C1408" s="47"/>
      <c r="D1408" s="47"/>
      <c r="E1408" s="47"/>
      <c r="F1408" s="47"/>
      <c r="G1408" s="47"/>
      <c r="H1408" s="47"/>
      <c r="I1408" s="414"/>
      <c r="J1408" s="150"/>
      <c r="K1408" s="150"/>
      <c r="L1408" s="150"/>
      <c r="M1408" s="150"/>
      <c r="N1408" s="414"/>
      <c r="O1408" s="150"/>
      <c r="P1408" s="150"/>
      <c r="Q1408" s="47"/>
      <c r="R1408" s="150"/>
      <c r="T1408" s="150"/>
      <c r="U1408" s="685"/>
      <c r="V1408" s="685"/>
      <c r="W1408" s="150"/>
      <c r="X1408" s="150"/>
      <c r="Y1408" s="150"/>
      <c r="AA1408" s="150"/>
      <c r="AB1408" s="150"/>
      <c r="AC1408" s="150"/>
      <c r="AD1408" s="420"/>
      <c r="AF1408" s="47"/>
      <c r="AG1408" s="47"/>
    </row>
    <row r="1409" spans="1:33" ht="15" customHeight="1" x14ac:dyDescent="0.25">
      <c r="A1409" s="47"/>
      <c r="B1409" s="680"/>
      <c r="C1409" s="47"/>
      <c r="D1409" s="47"/>
      <c r="E1409" s="47"/>
      <c r="F1409" s="47"/>
      <c r="G1409" s="47"/>
      <c r="H1409" s="47"/>
      <c r="I1409" s="414"/>
      <c r="J1409" s="150"/>
      <c r="K1409" s="150"/>
      <c r="L1409" s="150"/>
      <c r="M1409" s="150"/>
      <c r="N1409" s="414"/>
      <c r="O1409" s="150"/>
      <c r="P1409" s="150"/>
      <c r="Q1409" s="47"/>
      <c r="R1409" s="150"/>
      <c r="T1409" s="150"/>
      <c r="U1409" s="685"/>
      <c r="V1409" s="685"/>
      <c r="W1409" s="150"/>
      <c r="X1409" s="150"/>
      <c r="Y1409" s="150"/>
      <c r="AA1409" s="150"/>
      <c r="AB1409" s="150"/>
      <c r="AC1409" s="150"/>
      <c r="AD1409" s="420"/>
      <c r="AF1409" s="47"/>
      <c r="AG1409" s="47"/>
    </row>
    <row r="1410" spans="1:33" ht="15" customHeight="1" x14ac:dyDescent="0.25">
      <c r="A1410" s="47"/>
      <c r="B1410" s="680"/>
      <c r="C1410" s="47"/>
      <c r="D1410" s="47"/>
      <c r="E1410" s="47"/>
      <c r="F1410" s="47"/>
      <c r="G1410" s="47"/>
      <c r="H1410" s="47"/>
      <c r="I1410" s="414"/>
      <c r="J1410" s="150"/>
      <c r="K1410" s="150"/>
      <c r="L1410" s="150"/>
      <c r="M1410" s="150"/>
      <c r="N1410" s="414"/>
      <c r="O1410" s="150"/>
      <c r="P1410" s="150"/>
      <c r="Q1410" s="47"/>
      <c r="R1410" s="150"/>
      <c r="T1410" s="150"/>
      <c r="U1410" s="685"/>
      <c r="V1410" s="685"/>
      <c r="W1410" s="150"/>
      <c r="X1410" s="150"/>
      <c r="Y1410" s="150"/>
      <c r="AA1410" s="150"/>
      <c r="AB1410" s="150"/>
      <c r="AC1410" s="150"/>
      <c r="AD1410" s="420"/>
      <c r="AF1410" s="47"/>
      <c r="AG1410" s="47"/>
    </row>
    <row r="1411" spans="1:33" ht="15" customHeight="1" x14ac:dyDescent="0.25">
      <c r="A1411" s="47"/>
      <c r="B1411" s="680"/>
      <c r="C1411" s="47"/>
      <c r="D1411" s="47"/>
      <c r="E1411" s="47"/>
      <c r="F1411" s="47"/>
      <c r="G1411" s="47"/>
      <c r="H1411" s="47"/>
      <c r="I1411" s="414"/>
      <c r="J1411" s="150"/>
      <c r="K1411" s="150"/>
      <c r="L1411" s="150"/>
      <c r="M1411" s="150"/>
      <c r="N1411" s="414"/>
      <c r="O1411" s="150"/>
      <c r="P1411" s="150"/>
      <c r="Q1411" s="47"/>
      <c r="R1411" s="150"/>
      <c r="T1411" s="150"/>
      <c r="U1411" s="685"/>
      <c r="V1411" s="685"/>
      <c r="W1411" s="150"/>
      <c r="X1411" s="150"/>
      <c r="Y1411" s="150"/>
      <c r="AA1411" s="150"/>
      <c r="AB1411" s="150"/>
      <c r="AC1411" s="150"/>
      <c r="AD1411" s="420"/>
      <c r="AF1411" s="47"/>
      <c r="AG1411" s="47"/>
    </row>
    <row r="1412" spans="1:33" ht="15" customHeight="1" x14ac:dyDescent="0.25">
      <c r="A1412" s="47"/>
      <c r="B1412" s="680"/>
      <c r="C1412" s="47"/>
      <c r="D1412" s="47"/>
      <c r="E1412" s="47"/>
      <c r="F1412" s="47"/>
      <c r="G1412" s="47"/>
      <c r="H1412" s="47"/>
      <c r="I1412" s="414"/>
      <c r="J1412" s="150"/>
      <c r="K1412" s="150"/>
      <c r="L1412" s="150"/>
      <c r="M1412" s="150"/>
      <c r="N1412" s="414"/>
      <c r="O1412" s="150"/>
      <c r="P1412" s="150"/>
      <c r="Q1412" s="47"/>
      <c r="R1412" s="150"/>
      <c r="T1412" s="150"/>
      <c r="U1412" s="685"/>
      <c r="V1412" s="685"/>
      <c r="W1412" s="150"/>
      <c r="X1412" s="150"/>
      <c r="Y1412" s="150"/>
      <c r="AA1412" s="150"/>
      <c r="AB1412" s="150"/>
      <c r="AC1412" s="150"/>
      <c r="AD1412" s="420"/>
      <c r="AF1412" s="47"/>
      <c r="AG1412" s="47"/>
    </row>
    <row r="1413" spans="1:33" ht="15" customHeight="1" x14ac:dyDescent="0.25">
      <c r="A1413" s="47"/>
      <c r="B1413" s="680"/>
      <c r="C1413" s="47"/>
      <c r="D1413" s="47"/>
      <c r="E1413" s="47"/>
      <c r="F1413" s="47"/>
      <c r="G1413" s="47"/>
      <c r="H1413" s="47"/>
      <c r="I1413" s="414"/>
      <c r="J1413" s="150"/>
      <c r="K1413" s="150"/>
      <c r="L1413" s="150"/>
      <c r="M1413" s="150"/>
      <c r="N1413" s="414"/>
      <c r="O1413" s="150"/>
      <c r="P1413" s="150"/>
      <c r="Q1413" s="47"/>
      <c r="R1413" s="150"/>
      <c r="T1413" s="150"/>
      <c r="U1413" s="685"/>
      <c r="V1413" s="685"/>
      <c r="W1413" s="150"/>
      <c r="X1413" s="150"/>
      <c r="Y1413" s="150"/>
      <c r="AA1413" s="150"/>
      <c r="AB1413" s="150"/>
      <c r="AC1413" s="150"/>
      <c r="AD1413" s="420"/>
      <c r="AF1413" s="47"/>
      <c r="AG1413" s="47"/>
    </row>
    <row r="1414" spans="1:33" ht="15" customHeight="1" x14ac:dyDescent="0.25">
      <c r="A1414" s="47"/>
      <c r="B1414" s="680"/>
      <c r="C1414" s="47"/>
      <c r="D1414" s="47"/>
      <c r="E1414" s="47"/>
      <c r="F1414" s="47"/>
      <c r="G1414" s="47"/>
      <c r="H1414" s="47"/>
      <c r="I1414" s="414"/>
      <c r="J1414" s="150"/>
      <c r="K1414" s="150"/>
      <c r="L1414" s="150"/>
      <c r="M1414" s="150"/>
      <c r="N1414" s="414"/>
      <c r="O1414" s="150"/>
      <c r="P1414" s="150"/>
      <c r="Q1414" s="47"/>
      <c r="R1414" s="150"/>
      <c r="T1414" s="150"/>
      <c r="U1414" s="685"/>
      <c r="V1414" s="685"/>
      <c r="W1414" s="150"/>
      <c r="X1414" s="150"/>
      <c r="Y1414" s="150"/>
      <c r="AA1414" s="150"/>
      <c r="AB1414" s="150"/>
      <c r="AC1414" s="150"/>
      <c r="AD1414" s="420"/>
      <c r="AF1414" s="47"/>
      <c r="AG1414" s="47"/>
    </row>
    <row r="1415" spans="1:33" ht="15" customHeight="1" x14ac:dyDescent="0.25">
      <c r="A1415" s="47"/>
      <c r="B1415" s="680"/>
      <c r="C1415" s="47"/>
      <c r="D1415" s="47"/>
      <c r="E1415" s="47"/>
      <c r="F1415" s="47"/>
      <c r="G1415" s="47"/>
      <c r="H1415" s="47"/>
      <c r="I1415" s="414"/>
      <c r="J1415" s="150"/>
      <c r="K1415" s="150"/>
      <c r="L1415" s="150"/>
      <c r="M1415" s="150"/>
      <c r="N1415" s="414"/>
      <c r="O1415" s="150"/>
      <c r="P1415" s="150"/>
      <c r="Q1415" s="47"/>
      <c r="R1415" s="150"/>
      <c r="T1415" s="150"/>
      <c r="U1415" s="685"/>
      <c r="V1415" s="685"/>
      <c r="W1415" s="150"/>
      <c r="X1415" s="150"/>
      <c r="Y1415" s="150"/>
      <c r="AA1415" s="150"/>
      <c r="AB1415" s="150"/>
      <c r="AC1415" s="150"/>
      <c r="AD1415" s="420"/>
      <c r="AF1415" s="47"/>
      <c r="AG1415" s="47"/>
    </row>
    <row r="1416" spans="1:33" ht="15" customHeight="1" x14ac:dyDescent="0.25">
      <c r="A1416" s="47"/>
      <c r="B1416" s="680"/>
      <c r="C1416" s="47"/>
      <c r="D1416" s="47"/>
      <c r="E1416" s="47"/>
      <c r="F1416" s="47"/>
      <c r="G1416" s="47"/>
      <c r="H1416" s="47"/>
      <c r="I1416" s="414"/>
      <c r="J1416" s="150"/>
      <c r="K1416" s="150"/>
      <c r="L1416" s="150"/>
      <c r="M1416" s="150"/>
      <c r="N1416" s="414"/>
      <c r="O1416" s="150"/>
      <c r="P1416" s="150"/>
      <c r="Q1416" s="47"/>
      <c r="R1416" s="150"/>
      <c r="T1416" s="150"/>
      <c r="U1416" s="685"/>
      <c r="V1416" s="685"/>
      <c r="W1416" s="150"/>
      <c r="X1416" s="150"/>
      <c r="Y1416" s="150"/>
      <c r="AA1416" s="150"/>
      <c r="AB1416" s="150"/>
      <c r="AC1416" s="150"/>
      <c r="AD1416" s="420"/>
      <c r="AF1416" s="47"/>
      <c r="AG1416" s="47"/>
    </row>
    <row r="1417" spans="1:33" ht="15" customHeight="1" x14ac:dyDescent="0.25">
      <c r="A1417" s="47"/>
      <c r="B1417" s="680"/>
      <c r="C1417" s="47"/>
      <c r="D1417" s="47"/>
      <c r="E1417" s="47"/>
      <c r="F1417" s="47"/>
      <c r="G1417" s="47"/>
      <c r="H1417" s="47"/>
      <c r="I1417" s="414"/>
      <c r="J1417" s="150"/>
      <c r="K1417" s="150"/>
      <c r="L1417" s="150"/>
      <c r="M1417" s="150"/>
      <c r="N1417" s="414"/>
      <c r="O1417" s="150"/>
      <c r="P1417" s="150"/>
      <c r="Q1417" s="47"/>
      <c r="R1417" s="150"/>
      <c r="T1417" s="150"/>
      <c r="U1417" s="685"/>
      <c r="V1417" s="685"/>
      <c r="W1417" s="150"/>
      <c r="X1417" s="150"/>
      <c r="Y1417" s="150"/>
      <c r="AA1417" s="150"/>
      <c r="AB1417" s="150"/>
      <c r="AC1417" s="150"/>
      <c r="AD1417" s="420"/>
      <c r="AF1417" s="47"/>
      <c r="AG1417" s="47"/>
    </row>
    <row r="1418" spans="1:33" ht="15" customHeight="1" x14ac:dyDescent="0.25">
      <c r="A1418" s="47"/>
      <c r="B1418" s="680"/>
      <c r="C1418" s="47"/>
      <c r="D1418" s="47"/>
      <c r="E1418" s="47"/>
      <c r="F1418" s="47"/>
      <c r="G1418" s="47"/>
      <c r="H1418" s="47"/>
      <c r="I1418" s="414"/>
      <c r="J1418" s="150"/>
      <c r="K1418" s="150"/>
      <c r="L1418" s="150"/>
      <c r="M1418" s="150"/>
      <c r="N1418" s="414"/>
      <c r="O1418" s="150"/>
      <c r="P1418" s="150"/>
      <c r="Q1418" s="47"/>
      <c r="R1418" s="150"/>
      <c r="T1418" s="150"/>
      <c r="U1418" s="685"/>
      <c r="V1418" s="685"/>
      <c r="W1418" s="150"/>
      <c r="X1418" s="150"/>
      <c r="Y1418" s="150"/>
      <c r="AA1418" s="150"/>
      <c r="AB1418" s="150"/>
      <c r="AC1418" s="150"/>
      <c r="AD1418" s="420"/>
      <c r="AF1418" s="47"/>
      <c r="AG1418" s="47"/>
    </row>
    <row r="1419" spans="1:33" ht="15" customHeight="1" x14ac:dyDescent="0.25">
      <c r="A1419" s="47"/>
      <c r="B1419" s="680"/>
      <c r="C1419" s="47"/>
      <c r="D1419" s="47"/>
      <c r="E1419" s="47"/>
      <c r="F1419" s="47"/>
      <c r="G1419" s="47"/>
      <c r="H1419" s="47"/>
      <c r="I1419" s="414"/>
      <c r="J1419" s="150"/>
      <c r="K1419" s="150"/>
      <c r="L1419" s="150"/>
      <c r="M1419" s="150"/>
      <c r="N1419" s="414"/>
      <c r="O1419" s="150"/>
      <c r="P1419" s="150"/>
      <c r="Q1419" s="47"/>
      <c r="R1419" s="150"/>
      <c r="T1419" s="150"/>
      <c r="U1419" s="685"/>
      <c r="V1419" s="685"/>
      <c r="W1419" s="150"/>
      <c r="X1419" s="150"/>
      <c r="Y1419" s="150"/>
      <c r="AA1419" s="150"/>
      <c r="AB1419" s="150"/>
      <c r="AC1419" s="150"/>
      <c r="AD1419" s="420"/>
      <c r="AF1419" s="47"/>
      <c r="AG1419" s="47"/>
    </row>
    <row r="1420" spans="1:33" ht="15" customHeight="1" x14ac:dyDescent="0.25">
      <c r="A1420" s="47"/>
      <c r="B1420" s="680"/>
      <c r="C1420" s="47"/>
      <c r="D1420" s="47"/>
      <c r="E1420" s="47"/>
      <c r="F1420" s="47"/>
      <c r="G1420" s="47"/>
      <c r="H1420" s="47"/>
      <c r="I1420" s="414"/>
      <c r="J1420" s="150"/>
      <c r="K1420" s="150"/>
      <c r="L1420" s="150"/>
      <c r="M1420" s="150"/>
      <c r="N1420" s="414"/>
      <c r="O1420" s="150"/>
      <c r="P1420" s="150"/>
      <c r="Q1420" s="47"/>
      <c r="R1420" s="150"/>
      <c r="T1420" s="150"/>
      <c r="U1420" s="685"/>
      <c r="V1420" s="685"/>
      <c r="W1420" s="150"/>
      <c r="X1420" s="150"/>
      <c r="Y1420" s="150"/>
      <c r="AA1420" s="150"/>
      <c r="AB1420" s="150"/>
      <c r="AC1420" s="150"/>
      <c r="AD1420" s="420"/>
      <c r="AF1420" s="47"/>
      <c r="AG1420" s="47"/>
    </row>
    <row r="1421" spans="1:33" ht="15" customHeight="1" x14ac:dyDescent="0.25">
      <c r="A1421" s="47"/>
      <c r="B1421" s="680"/>
      <c r="C1421" s="47"/>
      <c r="D1421" s="47"/>
      <c r="E1421" s="47"/>
      <c r="F1421" s="47"/>
      <c r="G1421" s="47"/>
      <c r="H1421" s="47"/>
      <c r="I1421" s="414"/>
      <c r="J1421" s="150"/>
      <c r="K1421" s="150"/>
      <c r="L1421" s="150"/>
      <c r="M1421" s="150"/>
      <c r="N1421" s="414"/>
      <c r="O1421" s="150"/>
      <c r="P1421" s="150"/>
      <c r="Q1421" s="47"/>
      <c r="R1421" s="150"/>
      <c r="T1421" s="150"/>
      <c r="U1421" s="685"/>
      <c r="V1421" s="685"/>
      <c r="W1421" s="150"/>
      <c r="X1421" s="150"/>
      <c r="Y1421" s="150"/>
      <c r="AA1421" s="150"/>
      <c r="AB1421" s="150"/>
      <c r="AC1421" s="150"/>
      <c r="AD1421" s="420"/>
      <c r="AF1421" s="47"/>
      <c r="AG1421" s="47"/>
    </row>
    <row r="1422" spans="1:33" ht="15" customHeight="1" x14ac:dyDescent="0.25">
      <c r="A1422" s="47"/>
      <c r="B1422" s="680"/>
      <c r="C1422" s="47"/>
      <c r="D1422" s="47"/>
      <c r="E1422" s="47"/>
      <c r="F1422" s="47"/>
      <c r="G1422" s="47"/>
      <c r="H1422" s="47"/>
      <c r="I1422" s="414"/>
      <c r="J1422" s="150"/>
      <c r="K1422" s="150"/>
      <c r="L1422" s="150"/>
      <c r="M1422" s="150"/>
      <c r="N1422" s="414"/>
      <c r="O1422" s="150"/>
      <c r="P1422" s="150"/>
      <c r="Q1422" s="47"/>
      <c r="R1422" s="150"/>
      <c r="T1422" s="150"/>
      <c r="U1422" s="685"/>
      <c r="V1422" s="685"/>
      <c r="W1422" s="150"/>
      <c r="X1422" s="150"/>
      <c r="Y1422" s="150"/>
      <c r="AA1422" s="150"/>
      <c r="AB1422" s="150"/>
      <c r="AC1422" s="150"/>
      <c r="AD1422" s="420"/>
      <c r="AF1422" s="47"/>
      <c r="AG1422" s="47"/>
    </row>
    <row r="1423" spans="1:33" ht="15" customHeight="1" x14ac:dyDescent="0.25">
      <c r="A1423" s="47"/>
      <c r="B1423" s="680"/>
      <c r="C1423" s="47"/>
      <c r="D1423" s="47"/>
      <c r="E1423" s="47"/>
      <c r="F1423" s="47"/>
      <c r="G1423" s="47"/>
      <c r="H1423" s="47"/>
      <c r="I1423" s="414"/>
      <c r="J1423" s="150"/>
      <c r="K1423" s="150"/>
      <c r="L1423" s="150"/>
      <c r="M1423" s="150"/>
      <c r="N1423" s="414"/>
      <c r="O1423" s="150"/>
      <c r="P1423" s="150"/>
      <c r="Q1423" s="47"/>
      <c r="R1423" s="150"/>
      <c r="T1423" s="150"/>
      <c r="U1423" s="685"/>
      <c r="V1423" s="685"/>
      <c r="W1423" s="150"/>
      <c r="X1423" s="150"/>
      <c r="Y1423" s="150"/>
      <c r="AA1423" s="150"/>
      <c r="AB1423" s="150"/>
      <c r="AC1423" s="150"/>
      <c r="AD1423" s="420"/>
      <c r="AF1423" s="47"/>
      <c r="AG1423" s="47"/>
    </row>
    <row r="1424" spans="1:33" ht="15" customHeight="1" x14ac:dyDescent="0.25">
      <c r="A1424" s="47"/>
      <c r="B1424" s="680"/>
      <c r="C1424" s="47"/>
      <c r="D1424" s="47"/>
      <c r="E1424" s="47"/>
      <c r="F1424" s="47"/>
      <c r="G1424" s="47"/>
      <c r="H1424" s="47"/>
      <c r="I1424" s="414"/>
      <c r="J1424" s="150"/>
      <c r="K1424" s="150"/>
      <c r="L1424" s="150"/>
      <c r="M1424" s="150"/>
      <c r="N1424" s="414"/>
      <c r="O1424" s="150"/>
      <c r="P1424" s="150"/>
      <c r="Q1424" s="47"/>
      <c r="R1424" s="150"/>
      <c r="T1424" s="150"/>
      <c r="U1424" s="685"/>
      <c r="V1424" s="685"/>
      <c r="W1424" s="150"/>
      <c r="X1424" s="150"/>
      <c r="Y1424" s="150"/>
      <c r="AA1424" s="150"/>
      <c r="AB1424" s="150"/>
      <c r="AC1424" s="150"/>
      <c r="AD1424" s="420"/>
      <c r="AF1424" s="47"/>
      <c r="AG1424" s="47"/>
    </row>
    <row r="1425" spans="1:33" ht="15" customHeight="1" x14ac:dyDescent="0.25">
      <c r="A1425" s="47"/>
      <c r="B1425" s="680"/>
      <c r="C1425" s="47"/>
      <c r="D1425" s="47"/>
      <c r="E1425" s="47"/>
      <c r="F1425" s="47"/>
      <c r="G1425" s="47"/>
      <c r="H1425" s="47"/>
      <c r="I1425" s="414"/>
      <c r="J1425" s="150"/>
      <c r="K1425" s="150"/>
      <c r="L1425" s="150"/>
      <c r="M1425" s="150"/>
      <c r="N1425" s="414"/>
      <c r="O1425" s="150"/>
      <c r="P1425" s="150"/>
      <c r="Q1425" s="47"/>
      <c r="R1425" s="150"/>
      <c r="T1425" s="150"/>
      <c r="U1425" s="685"/>
      <c r="V1425" s="685"/>
      <c r="W1425" s="150"/>
      <c r="X1425" s="150"/>
      <c r="Y1425" s="150"/>
      <c r="AA1425" s="150"/>
      <c r="AB1425" s="150"/>
      <c r="AC1425" s="150"/>
      <c r="AD1425" s="420"/>
      <c r="AF1425" s="47"/>
      <c r="AG1425" s="47"/>
    </row>
    <row r="1426" spans="1:33" ht="15" customHeight="1" x14ac:dyDescent="0.25">
      <c r="A1426" s="47"/>
      <c r="B1426" s="680"/>
      <c r="C1426" s="47"/>
      <c r="D1426" s="47"/>
      <c r="E1426" s="47"/>
      <c r="F1426" s="47"/>
      <c r="G1426" s="47"/>
      <c r="H1426" s="47"/>
      <c r="I1426" s="414"/>
      <c r="J1426" s="150"/>
      <c r="K1426" s="150"/>
      <c r="L1426" s="150"/>
      <c r="M1426" s="150"/>
      <c r="N1426" s="414"/>
      <c r="O1426" s="150"/>
      <c r="P1426" s="150"/>
      <c r="Q1426" s="47"/>
      <c r="R1426" s="150"/>
      <c r="T1426" s="150"/>
      <c r="U1426" s="685"/>
      <c r="V1426" s="685"/>
      <c r="W1426" s="150"/>
      <c r="X1426" s="150"/>
      <c r="Y1426" s="150"/>
      <c r="AA1426" s="150"/>
      <c r="AB1426" s="150"/>
      <c r="AC1426" s="150"/>
      <c r="AD1426" s="420"/>
      <c r="AF1426" s="47"/>
      <c r="AG1426" s="47"/>
    </row>
    <row r="1427" spans="1:33" ht="15" customHeight="1" x14ac:dyDescent="0.25">
      <c r="A1427" s="47"/>
      <c r="B1427" s="680"/>
      <c r="C1427" s="47"/>
      <c r="D1427" s="47"/>
      <c r="E1427" s="47"/>
      <c r="F1427" s="47"/>
      <c r="G1427" s="47"/>
      <c r="H1427" s="47"/>
      <c r="I1427" s="414"/>
      <c r="J1427" s="150"/>
      <c r="K1427" s="150"/>
      <c r="L1427" s="150"/>
      <c r="M1427" s="150"/>
      <c r="N1427" s="414"/>
      <c r="O1427" s="150"/>
      <c r="P1427" s="150"/>
      <c r="Q1427" s="47"/>
      <c r="R1427" s="150"/>
      <c r="T1427" s="150"/>
      <c r="U1427" s="685"/>
      <c r="V1427" s="685"/>
      <c r="W1427" s="150"/>
      <c r="X1427" s="150"/>
      <c r="Y1427" s="150"/>
      <c r="AA1427" s="150"/>
      <c r="AB1427" s="150"/>
      <c r="AC1427" s="150"/>
      <c r="AD1427" s="420"/>
      <c r="AF1427" s="47"/>
      <c r="AG1427" s="47"/>
    </row>
    <row r="1428" spans="1:33" ht="15" customHeight="1" x14ac:dyDescent="0.25">
      <c r="A1428" s="47"/>
      <c r="B1428" s="680"/>
      <c r="C1428" s="47"/>
      <c r="D1428" s="47"/>
      <c r="E1428" s="47"/>
      <c r="F1428" s="47"/>
      <c r="G1428" s="47"/>
      <c r="H1428" s="47"/>
      <c r="I1428" s="414"/>
      <c r="J1428" s="150"/>
      <c r="K1428" s="150"/>
      <c r="L1428" s="150"/>
      <c r="M1428" s="150"/>
      <c r="N1428" s="414"/>
      <c r="O1428" s="150"/>
      <c r="P1428" s="150"/>
      <c r="Q1428" s="47"/>
      <c r="R1428" s="150"/>
      <c r="T1428" s="150"/>
      <c r="U1428" s="685"/>
      <c r="V1428" s="685"/>
      <c r="W1428" s="150"/>
      <c r="X1428" s="150"/>
      <c r="Y1428" s="150"/>
      <c r="AA1428" s="150"/>
      <c r="AB1428" s="150"/>
      <c r="AC1428" s="150"/>
      <c r="AD1428" s="420"/>
      <c r="AF1428" s="47"/>
      <c r="AG1428" s="47"/>
    </row>
    <row r="1429" spans="1:33" ht="15" customHeight="1" x14ac:dyDescent="0.25">
      <c r="A1429" s="47"/>
      <c r="B1429" s="680"/>
      <c r="C1429" s="47"/>
      <c r="D1429" s="47"/>
      <c r="E1429" s="47"/>
      <c r="F1429" s="47"/>
      <c r="G1429" s="47"/>
      <c r="H1429" s="47"/>
      <c r="I1429" s="414"/>
      <c r="J1429" s="150"/>
      <c r="K1429" s="150"/>
      <c r="L1429" s="150"/>
      <c r="M1429" s="150"/>
      <c r="N1429" s="414"/>
      <c r="O1429" s="150"/>
      <c r="P1429" s="150"/>
      <c r="Q1429" s="47"/>
      <c r="R1429" s="150"/>
      <c r="T1429" s="150"/>
      <c r="U1429" s="685"/>
      <c r="V1429" s="685"/>
      <c r="W1429" s="150"/>
      <c r="X1429" s="150"/>
      <c r="Y1429" s="150"/>
      <c r="AA1429" s="150"/>
      <c r="AB1429" s="150"/>
      <c r="AC1429" s="150"/>
      <c r="AD1429" s="420"/>
      <c r="AF1429" s="47"/>
      <c r="AG1429" s="47"/>
    </row>
    <row r="1430" spans="1:33" ht="15" customHeight="1" x14ac:dyDescent="0.25">
      <c r="A1430" s="47"/>
      <c r="B1430" s="680"/>
      <c r="C1430" s="47"/>
      <c r="D1430" s="47"/>
      <c r="E1430" s="47"/>
      <c r="F1430" s="47"/>
      <c r="G1430" s="47"/>
      <c r="H1430" s="47"/>
      <c r="I1430" s="414"/>
      <c r="J1430" s="150"/>
      <c r="K1430" s="150"/>
      <c r="L1430" s="150"/>
      <c r="M1430" s="150"/>
      <c r="N1430" s="414"/>
      <c r="O1430" s="150"/>
      <c r="P1430" s="150"/>
      <c r="Q1430" s="47"/>
      <c r="R1430" s="150"/>
      <c r="T1430" s="150"/>
      <c r="U1430" s="685"/>
      <c r="V1430" s="685"/>
      <c r="W1430" s="150"/>
      <c r="X1430" s="150"/>
      <c r="Y1430" s="150"/>
      <c r="AA1430" s="150"/>
      <c r="AB1430" s="150"/>
      <c r="AC1430" s="150"/>
      <c r="AD1430" s="420"/>
      <c r="AF1430" s="47"/>
      <c r="AG1430" s="47"/>
    </row>
    <row r="1431" spans="1:33" ht="15" customHeight="1" x14ac:dyDescent="0.25">
      <c r="A1431" s="47"/>
      <c r="B1431" s="680"/>
      <c r="C1431" s="47"/>
      <c r="D1431" s="47"/>
      <c r="E1431" s="47"/>
      <c r="F1431" s="47"/>
      <c r="G1431" s="47"/>
      <c r="H1431" s="47"/>
      <c r="I1431" s="414"/>
      <c r="J1431" s="150"/>
      <c r="K1431" s="150"/>
      <c r="L1431" s="150"/>
      <c r="M1431" s="150"/>
      <c r="N1431" s="414"/>
      <c r="O1431" s="150"/>
      <c r="P1431" s="150"/>
      <c r="Q1431" s="47"/>
      <c r="R1431" s="150"/>
      <c r="T1431" s="150"/>
      <c r="U1431" s="685"/>
      <c r="V1431" s="685"/>
      <c r="W1431" s="150"/>
      <c r="X1431" s="150"/>
      <c r="Y1431" s="150"/>
      <c r="AA1431" s="150"/>
      <c r="AB1431" s="150"/>
      <c r="AC1431" s="150"/>
      <c r="AD1431" s="420"/>
      <c r="AF1431" s="47"/>
      <c r="AG1431" s="47"/>
    </row>
    <row r="1432" spans="1:33" ht="15" customHeight="1" x14ac:dyDescent="0.25">
      <c r="A1432" s="47"/>
      <c r="B1432" s="680"/>
      <c r="C1432" s="47"/>
      <c r="D1432" s="47"/>
      <c r="E1432" s="47"/>
      <c r="F1432" s="47"/>
      <c r="G1432" s="47"/>
      <c r="H1432" s="47"/>
      <c r="I1432" s="414"/>
      <c r="J1432" s="150"/>
      <c r="K1432" s="150"/>
      <c r="L1432" s="150"/>
      <c r="M1432" s="150"/>
      <c r="N1432" s="414"/>
      <c r="O1432" s="150"/>
      <c r="P1432" s="150"/>
      <c r="Q1432" s="47"/>
      <c r="R1432" s="150"/>
      <c r="T1432" s="150"/>
      <c r="U1432" s="685"/>
      <c r="V1432" s="685"/>
      <c r="W1432" s="150"/>
      <c r="X1432" s="150"/>
      <c r="Y1432" s="150"/>
      <c r="AA1432" s="150"/>
      <c r="AB1432" s="150"/>
      <c r="AC1432" s="150"/>
      <c r="AD1432" s="420"/>
      <c r="AF1432" s="47"/>
      <c r="AG1432" s="47"/>
    </row>
    <row r="1433" spans="1:33" ht="15" customHeight="1" x14ac:dyDescent="0.25">
      <c r="A1433" s="47"/>
      <c r="B1433" s="680"/>
      <c r="C1433" s="47"/>
      <c r="D1433" s="47"/>
      <c r="E1433" s="47"/>
      <c r="F1433" s="47"/>
      <c r="G1433" s="47"/>
      <c r="H1433" s="47"/>
      <c r="I1433" s="414"/>
      <c r="J1433" s="150"/>
      <c r="K1433" s="150"/>
      <c r="L1433" s="150"/>
      <c r="M1433" s="150"/>
      <c r="N1433" s="414"/>
      <c r="O1433" s="150"/>
      <c r="P1433" s="150"/>
      <c r="Q1433" s="47"/>
      <c r="R1433" s="150"/>
      <c r="T1433" s="150"/>
      <c r="U1433" s="685"/>
      <c r="V1433" s="685"/>
      <c r="W1433" s="150"/>
      <c r="X1433" s="150"/>
      <c r="Y1433" s="150"/>
      <c r="AA1433" s="150"/>
      <c r="AB1433" s="150"/>
      <c r="AC1433" s="150"/>
      <c r="AD1433" s="420"/>
      <c r="AF1433" s="47"/>
      <c r="AG1433" s="47"/>
    </row>
    <row r="1434" spans="1:33" ht="15" customHeight="1" x14ac:dyDescent="0.25">
      <c r="A1434" s="47"/>
      <c r="B1434" s="680"/>
      <c r="C1434" s="47"/>
      <c r="D1434" s="47"/>
      <c r="E1434" s="47"/>
      <c r="F1434" s="47"/>
      <c r="G1434" s="47"/>
      <c r="H1434" s="47"/>
      <c r="I1434" s="414"/>
      <c r="J1434" s="150"/>
      <c r="K1434" s="150"/>
      <c r="L1434" s="150"/>
      <c r="M1434" s="150"/>
      <c r="N1434" s="414"/>
      <c r="O1434" s="150"/>
      <c r="P1434" s="150"/>
      <c r="Q1434" s="47"/>
      <c r="R1434" s="150"/>
      <c r="T1434" s="150"/>
      <c r="U1434" s="685"/>
      <c r="V1434" s="685"/>
      <c r="W1434" s="150"/>
      <c r="X1434" s="150"/>
      <c r="Y1434" s="150"/>
      <c r="AA1434" s="150"/>
      <c r="AB1434" s="150"/>
      <c r="AC1434" s="150"/>
      <c r="AD1434" s="420"/>
      <c r="AF1434" s="47"/>
      <c r="AG1434" s="47"/>
    </row>
    <row r="1435" spans="1:33" ht="15" customHeight="1" x14ac:dyDescent="0.25">
      <c r="A1435" s="47"/>
      <c r="B1435" s="680"/>
      <c r="C1435" s="47"/>
      <c r="D1435" s="47"/>
      <c r="E1435" s="47"/>
      <c r="F1435" s="47"/>
      <c r="G1435" s="47"/>
      <c r="H1435" s="47"/>
      <c r="I1435" s="414"/>
      <c r="J1435" s="150"/>
      <c r="K1435" s="150"/>
      <c r="L1435" s="150"/>
      <c r="M1435" s="150"/>
      <c r="N1435" s="414"/>
      <c r="O1435" s="150"/>
      <c r="P1435" s="150"/>
      <c r="Q1435" s="47"/>
      <c r="R1435" s="150"/>
      <c r="T1435" s="150"/>
      <c r="U1435" s="685"/>
      <c r="V1435" s="685"/>
      <c r="W1435" s="150"/>
      <c r="X1435" s="150"/>
      <c r="Y1435" s="150"/>
      <c r="AA1435" s="150"/>
      <c r="AB1435" s="150"/>
      <c r="AC1435" s="150"/>
      <c r="AD1435" s="420"/>
      <c r="AF1435" s="47"/>
      <c r="AG1435" s="47"/>
    </row>
    <row r="1436" spans="1:33" ht="15" customHeight="1" x14ac:dyDescent="0.25">
      <c r="A1436" s="47"/>
      <c r="B1436" s="680"/>
      <c r="C1436" s="47"/>
      <c r="D1436" s="47"/>
      <c r="E1436" s="47"/>
      <c r="F1436" s="47"/>
      <c r="G1436" s="47"/>
      <c r="H1436" s="47"/>
      <c r="I1436" s="414"/>
      <c r="J1436" s="150"/>
      <c r="K1436" s="150"/>
      <c r="L1436" s="150"/>
      <c r="M1436" s="150"/>
      <c r="N1436" s="414"/>
      <c r="O1436" s="150"/>
      <c r="P1436" s="150"/>
      <c r="Q1436" s="47"/>
      <c r="R1436" s="150"/>
      <c r="T1436" s="150"/>
      <c r="U1436" s="685"/>
      <c r="V1436" s="685"/>
      <c r="W1436" s="150"/>
      <c r="X1436" s="150"/>
      <c r="Y1436" s="150"/>
      <c r="AA1436" s="150"/>
      <c r="AB1436" s="150"/>
      <c r="AC1436" s="150"/>
      <c r="AD1436" s="420"/>
      <c r="AF1436" s="47"/>
      <c r="AG1436" s="47"/>
    </row>
    <row r="1437" spans="1:33" ht="15" customHeight="1" x14ac:dyDescent="0.25">
      <c r="A1437" s="47"/>
      <c r="B1437" s="680"/>
      <c r="C1437" s="47"/>
      <c r="D1437" s="47"/>
      <c r="E1437" s="47"/>
      <c r="F1437" s="47"/>
      <c r="G1437" s="47"/>
      <c r="H1437" s="47"/>
      <c r="I1437" s="414"/>
      <c r="J1437" s="150"/>
      <c r="K1437" s="150"/>
      <c r="L1437" s="150"/>
      <c r="M1437" s="150"/>
      <c r="N1437" s="414"/>
      <c r="O1437" s="150"/>
      <c r="P1437" s="150"/>
      <c r="Q1437" s="47"/>
      <c r="R1437" s="150"/>
      <c r="T1437" s="150"/>
      <c r="U1437" s="685"/>
      <c r="V1437" s="685"/>
      <c r="W1437" s="150"/>
      <c r="X1437" s="150"/>
      <c r="Y1437" s="150"/>
      <c r="AA1437" s="150"/>
      <c r="AB1437" s="150"/>
      <c r="AC1437" s="150"/>
      <c r="AD1437" s="420"/>
      <c r="AF1437" s="47"/>
      <c r="AG1437" s="47"/>
    </row>
    <row r="1438" spans="1:33" ht="15" customHeight="1" x14ac:dyDescent="0.25">
      <c r="A1438" s="47"/>
      <c r="B1438" s="680"/>
      <c r="C1438" s="47"/>
      <c r="D1438" s="47"/>
      <c r="E1438" s="47"/>
      <c r="F1438" s="47"/>
      <c r="G1438" s="47"/>
      <c r="H1438" s="47"/>
      <c r="I1438" s="414"/>
      <c r="J1438" s="150"/>
      <c r="K1438" s="150"/>
      <c r="L1438" s="150"/>
      <c r="M1438" s="150"/>
      <c r="N1438" s="414"/>
      <c r="O1438" s="150"/>
      <c r="P1438" s="150"/>
      <c r="Q1438" s="47"/>
      <c r="R1438" s="150"/>
      <c r="T1438" s="150"/>
      <c r="U1438" s="685"/>
      <c r="V1438" s="685"/>
      <c r="W1438" s="150"/>
      <c r="X1438" s="150"/>
      <c r="Y1438" s="150"/>
      <c r="AA1438" s="150"/>
      <c r="AB1438" s="150"/>
      <c r="AC1438" s="150"/>
      <c r="AD1438" s="420"/>
      <c r="AF1438" s="47"/>
      <c r="AG1438" s="47"/>
    </row>
    <row r="1439" spans="1:33" ht="15" customHeight="1" x14ac:dyDescent="0.25">
      <c r="A1439" s="47"/>
      <c r="B1439" s="680"/>
      <c r="C1439" s="47"/>
      <c r="D1439" s="47"/>
      <c r="E1439" s="47"/>
      <c r="F1439" s="47"/>
      <c r="G1439" s="47"/>
      <c r="H1439" s="47"/>
      <c r="I1439" s="414"/>
      <c r="J1439" s="150"/>
      <c r="K1439" s="150"/>
      <c r="L1439" s="150"/>
      <c r="M1439" s="150"/>
      <c r="N1439" s="414"/>
      <c r="O1439" s="150"/>
      <c r="P1439" s="150"/>
      <c r="Q1439" s="47"/>
      <c r="R1439" s="150"/>
      <c r="T1439" s="150"/>
      <c r="U1439" s="685"/>
      <c r="V1439" s="685"/>
      <c r="W1439" s="150"/>
      <c r="X1439" s="150"/>
      <c r="Y1439" s="150"/>
      <c r="AA1439" s="150"/>
      <c r="AB1439" s="150"/>
      <c r="AC1439" s="150"/>
      <c r="AD1439" s="420"/>
      <c r="AF1439" s="47"/>
      <c r="AG1439" s="47"/>
    </row>
    <row r="1440" spans="1:33" ht="15" customHeight="1" x14ac:dyDescent="0.25">
      <c r="A1440" s="47"/>
      <c r="B1440" s="680"/>
      <c r="C1440" s="47"/>
      <c r="D1440" s="47"/>
      <c r="E1440" s="47"/>
      <c r="F1440" s="47"/>
      <c r="G1440" s="47"/>
      <c r="H1440" s="47"/>
      <c r="I1440" s="414"/>
      <c r="J1440" s="150"/>
      <c r="K1440" s="150"/>
      <c r="L1440" s="150"/>
      <c r="M1440" s="150"/>
      <c r="N1440" s="414"/>
      <c r="O1440" s="150"/>
      <c r="P1440" s="150"/>
      <c r="Q1440" s="47"/>
      <c r="R1440" s="150"/>
      <c r="T1440" s="150"/>
      <c r="U1440" s="685"/>
      <c r="V1440" s="685"/>
      <c r="W1440" s="150"/>
      <c r="X1440" s="150"/>
      <c r="Y1440" s="150"/>
      <c r="AA1440" s="150"/>
      <c r="AB1440" s="150"/>
      <c r="AC1440" s="150"/>
      <c r="AD1440" s="420"/>
      <c r="AF1440" s="47"/>
      <c r="AG1440" s="47"/>
    </row>
    <row r="1441" spans="1:33" ht="15" customHeight="1" x14ac:dyDescent="0.25">
      <c r="A1441" s="47"/>
      <c r="B1441" s="680"/>
      <c r="C1441" s="47"/>
      <c r="D1441" s="47"/>
      <c r="E1441" s="47"/>
      <c r="F1441" s="47"/>
      <c r="G1441" s="47"/>
      <c r="H1441" s="47"/>
      <c r="I1441" s="414"/>
      <c r="J1441" s="150"/>
      <c r="K1441" s="150"/>
      <c r="L1441" s="150"/>
      <c r="M1441" s="150"/>
      <c r="N1441" s="414"/>
      <c r="O1441" s="150"/>
      <c r="P1441" s="150"/>
      <c r="Q1441" s="47"/>
      <c r="R1441" s="150"/>
      <c r="T1441" s="150"/>
      <c r="U1441" s="685"/>
      <c r="V1441" s="685"/>
      <c r="W1441" s="150"/>
      <c r="X1441" s="150"/>
      <c r="Y1441" s="150"/>
      <c r="AA1441" s="150"/>
      <c r="AB1441" s="150"/>
      <c r="AC1441" s="150"/>
      <c r="AD1441" s="420"/>
      <c r="AF1441" s="47"/>
      <c r="AG1441" s="47"/>
    </row>
    <row r="1442" spans="1:33" ht="15" customHeight="1" x14ac:dyDescent="0.25">
      <c r="A1442" s="47"/>
      <c r="B1442" s="680"/>
      <c r="C1442" s="47"/>
      <c r="D1442" s="47"/>
      <c r="E1442" s="47"/>
      <c r="F1442" s="47"/>
      <c r="G1442" s="47"/>
      <c r="H1442" s="47"/>
      <c r="I1442" s="414"/>
      <c r="J1442" s="150"/>
      <c r="K1442" s="150"/>
      <c r="L1442" s="150"/>
      <c r="M1442" s="150"/>
      <c r="N1442" s="414"/>
      <c r="O1442" s="150"/>
      <c r="P1442" s="150"/>
      <c r="Q1442" s="47"/>
      <c r="R1442" s="150"/>
      <c r="T1442" s="150"/>
      <c r="U1442" s="685"/>
      <c r="V1442" s="685"/>
      <c r="W1442" s="150"/>
      <c r="X1442" s="150"/>
      <c r="Y1442" s="150"/>
      <c r="AA1442" s="150"/>
      <c r="AB1442" s="150"/>
      <c r="AC1442" s="150"/>
      <c r="AD1442" s="420"/>
      <c r="AF1442" s="47"/>
      <c r="AG1442" s="47"/>
    </row>
    <row r="1443" spans="1:33" ht="15" customHeight="1" x14ac:dyDescent="0.25">
      <c r="A1443" s="47"/>
      <c r="B1443" s="680"/>
      <c r="C1443" s="47"/>
      <c r="D1443" s="47"/>
      <c r="E1443" s="47"/>
      <c r="F1443" s="47"/>
      <c r="G1443" s="47"/>
      <c r="H1443" s="47"/>
      <c r="I1443" s="414"/>
      <c r="J1443" s="150"/>
      <c r="K1443" s="150"/>
      <c r="L1443" s="150"/>
      <c r="M1443" s="150"/>
      <c r="N1443" s="414"/>
      <c r="O1443" s="150"/>
      <c r="P1443" s="150"/>
      <c r="Q1443" s="47"/>
      <c r="R1443" s="150"/>
      <c r="T1443" s="150"/>
      <c r="U1443" s="685"/>
      <c r="V1443" s="685"/>
      <c r="W1443" s="150"/>
      <c r="X1443" s="150"/>
      <c r="Y1443" s="150"/>
      <c r="AA1443" s="150"/>
      <c r="AB1443" s="150"/>
      <c r="AC1443" s="150"/>
      <c r="AD1443" s="420"/>
      <c r="AF1443" s="47"/>
      <c r="AG1443" s="47"/>
    </row>
    <row r="1444" spans="1:33" ht="15" customHeight="1" x14ac:dyDescent="0.25">
      <c r="A1444" s="47"/>
      <c r="B1444" s="680"/>
      <c r="C1444" s="47"/>
      <c r="D1444" s="47"/>
      <c r="E1444" s="47"/>
      <c r="F1444" s="47"/>
      <c r="G1444" s="47"/>
      <c r="H1444" s="47"/>
      <c r="I1444" s="414"/>
      <c r="J1444" s="150"/>
      <c r="K1444" s="150"/>
      <c r="L1444" s="150"/>
      <c r="M1444" s="150"/>
      <c r="N1444" s="414"/>
      <c r="O1444" s="150"/>
      <c r="P1444" s="150"/>
      <c r="Q1444" s="47"/>
      <c r="R1444" s="150"/>
      <c r="T1444" s="150"/>
      <c r="U1444" s="685"/>
      <c r="V1444" s="685"/>
      <c r="W1444" s="150"/>
      <c r="X1444" s="150"/>
      <c r="Y1444" s="150"/>
      <c r="AA1444" s="150"/>
      <c r="AB1444" s="150"/>
      <c r="AC1444" s="150"/>
      <c r="AD1444" s="420"/>
      <c r="AF1444" s="47"/>
      <c r="AG1444" s="47"/>
    </row>
    <row r="1445" spans="1:33" ht="15" customHeight="1" x14ac:dyDescent="0.25">
      <c r="A1445" s="47"/>
      <c r="B1445" s="680"/>
      <c r="C1445" s="47"/>
      <c r="D1445" s="47"/>
      <c r="E1445" s="47"/>
      <c r="F1445" s="47"/>
      <c r="G1445" s="47"/>
      <c r="H1445" s="47"/>
      <c r="I1445" s="414"/>
      <c r="J1445" s="150"/>
      <c r="K1445" s="150"/>
      <c r="L1445" s="150"/>
      <c r="M1445" s="150"/>
      <c r="N1445" s="414"/>
      <c r="O1445" s="150"/>
      <c r="P1445" s="150"/>
      <c r="Q1445" s="47"/>
      <c r="R1445" s="150"/>
      <c r="T1445" s="150"/>
      <c r="U1445" s="685"/>
      <c r="V1445" s="685"/>
      <c r="W1445" s="150"/>
      <c r="X1445" s="150"/>
      <c r="Y1445" s="150"/>
      <c r="AA1445" s="150"/>
      <c r="AB1445" s="150"/>
      <c r="AC1445" s="150"/>
      <c r="AD1445" s="420"/>
      <c r="AF1445" s="47"/>
      <c r="AG1445" s="47"/>
    </row>
    <row r="1446" spans="1:33" ht="15" customHeight="1" x14ac:dyDescent="0.25">
      <c r="A1446" s="47"/>
      <c r="B1446" s="680"/>
      <c r="C1446" s="47"/>
      <c r="D1446" s="47"/>
      <c r="E1446" s="47"/>
      <c r="F1446" s="47"/>
      <c r="G1446" s="47"/>
      <c r="H1446" s="47"/>
      <c r="I1446" s="414"/>
      <c r="J1446" s="150"/>
      <c r="K1446" s="150"/>
      <c r="L1446" s="150"/>
      <c r="M1446" s="150"/>
      <c r="N1446" s="414"/>
      <c r="O1446" s="150"/>
      <c r="P1446" s="150"/>
      <c r="Q1446" s="47"/>
      <c r="R1446" s="150"/>
      <c r="T1446" s="150"/>
      <c r="U1446" s="685"/>
      <c r="V1446" s="685"/>
      <c r="W1446" s="150"/>
      <c r="X1446" s="150"/>
      <c r="Y1446" s="150"/>
      <c r="AA1446" s="150"/>
      <c r="AB1446" s="150"/>
      <c r="AC1446" s="150"/>
      <c r="AD1446" s="420"/>
      <c r="AF1446" s="47"/>
      <c r="AG1446" s="47"/>
    </row>
    <row r="1447" spans="1:33" ht="15" customHeight="1" x14ac:dyDescent="0.25">
      <c r="A1447" s="47"/>
      <c r="B1447" s="680"/>
      <c r="C1447" s="47"/>
      <c r="D1447" s="47"/>
      <c r="E1447" s="47"/>
      <c r="F1447" s="47"/>
      <c r="G1447" s="47"/>
      <c r="H1447" s="47"/>
      <c r="I1447" s="414"/>
      <c r="J1447" s="150"/>
      <c r="K1447" s="150"/>
      <c r="L1447" s="150"/>
      <c r="M1447" s="150"/>
      <c r="N1447" s="414"/>
      <c r="O1447" s="150"/>
      <c r="P1447" s="150"/>
      <c r="Q1447" s="47"/>
      <c r="R1447" s="150"/>
      <c r="T1447" s="150"/>
      <c r="U1447" s="685"/>
      <c r="V1447" s="685"/>
      <c r="W1447" s="150"/>
      <c r="X1447" s="150"/>
      <c r="Y1447" s="150"/>
      <c r="AA1447" s="150"/>
      <c r="AB1447" s="150"/>
      <c r="AC1447" s="150"/>
      <c r="AD1447" s="420"/>
      <c r="AF1447" s="47"/>
      <c r="AG1447" s="47"/>
    </row>
    <row r="1448" spans="1:33" ht="15" customHeight="1" x14ac:dyDescent="0.25">
      <c r="A1448" s="47"/>
      <c r="B1448" s="680"/>
      <c r="C1448" s="47"/>
      <c r="D1448" s="47"/>
      <c r="E1448" s="47"/>
      <c r="F1448" s="47"/>
      <c r="G1448" s="47"/>
      <c r="H1448" s="47"/>
      <c r="I1448" s="414"/>
      <c r="J1448" s="150"/>
      <c r="K1448" s="150"/>
      <c r="L1448" s="150"/>
      <c r="M1448" s="150"/>
      <c r="N1448" s="414"/>
      <c r="O1448" s="150"/>
      <c r="P1448" s="150"/>
      <c r="Q1448" s="47"/>
      <c r="R1448" s="150"/>
      <c r="T1448" s="150"/>
      <c r="U1448" s="685"/>
      <c r="V1448" s="685"/>
      <c r="W1448" s="150"/>
      <c r="X1448" s="150"/>
      <c r="Y1448" s="150"/>
      <c r="AA1448" s="150"/>
      <c r="AB1448" s="150"/>
      <c r="AC1448" s="150"/>
      <c r="AD1448" s="420"/>
      <c r="AF1448" s="47"/>
      <c r="AG1448" s="47"/>
    </row>
    <row r="1449" spans="1:33" ht="15" customHeight="1" x14ac:dyDescent="0.25">
      <c r="A1449" s="47"/>
      <c r="B1449" s="680"/>
      <c r="C1449" s="47"/>
      <c r="D1449" s="47"/>
      <c r="E1449" s="47"/>
      <c r="F1449" s="47"/>
      <c r="G1449" s="47"/>
      <c r="H1449" s="47"/>
      <c r="I1449" s="414"/>
      <c r="J1449" s="150"/>
      <c r="K1449" s="150"/>
      <c r="L1449" s="150"/>
      <c r="M1449" s="150"/>
      <c r="N1449" s="414"/>
      <c r="O1449" s="150"/>
      <c r="P1449" s="150"/>
      <c r="Q1449" s="47"/>
      <c r="R1449" s="150"/>
      <c r="T1449" s="150"/>
      <c r="U1449" s="685"/>
      <c r="V1449" s="685"/>
      <c r="W1449" s="150"/>
      <c r="X1449" s="150"/>
      <c r="Y1449" s="150"/>
      <c r="AA1449" s="150"/>
      <c r="AB1449" s="150"/>
      <c r="AC1449" s="150"/>
      <c r="AD1449" s="420"/>
      <c r="AF1449" s="47"/>
      <c r="AG1449" s="47"/>
    </row>
    <row r="1450" spans="1:33" ht="15" customHeight="1" x14ac:dyDescent="0.25">
      <c r="A1450" s="47"/>
      <c r="B1450" s="680"/>
      <c r="C1450" s="47"/>
      <c r="D1450" s="47"/>
      <c r="E1450" s="47"/>
      <c r="F1450" s="47"/>
      <c r="G1450" s="47"/>
      <c r="H1450" s="47"/>
      <c r="I1450" s="414"/>
      <c r="J1450" s="150"/>
      <c r="K1450" s="150"/>
      <c r="L1450" s="150"/>
      <c r="M1450" s="150"/>
      <c r="N1450" s="414"/>
      <c r="O1450" s="150"/>
      <c r="P1450" s="150"/>
      <c r="Q1450" s="47"/>
      <c r="R1450" s="150"/>
      <c r="T1450" s="150"/>
      <c r="U1450" s="685"/>
      <c r="V1450" s="685"/>
      <c r="W1450" s="150"/>
      <c r="X1450" s="150"/>
      <c r="Y1450" s="150"/>
      <c r="AA1450" s="150"/>
      <c r="AB1450" s="150"/>
      <c r="AC1450" s="150"/>
      <c r="AD1450" s="420"/>
      <c r="AF1450" s="47"/>
      <c r="AG1450" s="47"/>
    </row>
    <row r="1451" spans="1:33" ht="15" customHeight="1" x14ac:dyDescent="0.25">
      <c r="A1451" s="47"/>
      <c r="B1451" s="680"/>
      <c r="C1451" s="47"/>
      <c r="D1451" s="47"/>
      <c r="E1451" s="47"/>
      <c r="F1451" s="47"/>
      <c r="G1451" s="47"/>
      <c r="H1451" s="47"/>
      <c r="I1451" s="414"/>
      <c r="J1451" s="150"/>
      <c r="K1451" s="150"/>
      <c r="L1451" s="150"/>
      <c r="M1451" s="150"/>
      <c r="N1451" s="414"/>
      <c r="O1451" s="150"/>
      <c r="P1451" s="150"/>
      <c r="Q1451" s="47"/>
      <c r="R1451" s="150"/>
      <c r="T1451" s="150"/>
      <c r="U1451" s="685"/>
      <c r="V1451" s="685"/>
      <c r="W1451" s="150"/>
      <c r="X1451" s="150"/>
      <c r="Y1451" s="150"/>
      <c r="AA1451" s="150"/>
      <c r="AB1451" s="150"/>
      <c r="AC1451" s="150"/>
      <c r="AD1451" s="420"/>
      <c r="AF1451" s="47"/>
      <c r="AG1451" s="47"/>
    </row>
    <row r="1452" spans="1:33" ht="15" customHeight="1" x14ac:dyDescent="0.25">
      <c r="A1452" s="47"/>
      <c r="B1452" s="680"/>
      <c r="C1452" s="47"/>
      <c r="D1452" s="47"/>
      <c r="E1452" s="47"/>
      <c r="F1452" s="47"/>
      <c r="G1452" s="47"/>
      <c r="H1452" s="47"/>
      <c r="I1452" s="414"/>
      <c r="J1452" s="150"/>
      <c r="K1452" s="150"/>
      <c r="L1452" s="150"/>
      <c r="M1452" s="150"/>
      <c r="N1452" s="414"/>
      <c r="O1452" s="150"/>
      <c r="P1452" s="150"/>
      <c r="Q1452" s="47"/>
      <c r="R1452" s="150"/>
      <c r="T1452" s="150"/>
      <c r="U1452" s="685"/>
      <c r="V1452" s="685"/>
      <c r="W1452" s="150"/>
      <c r="X1452" s="150"/>
      <c r="Y1452" s="150"/>
      <c r="AA1452" s="150"/>
      <c r="AB1452" s="150"/>
      <c r="AC1452" s="150"/>
      <c r="AD1452" s="420"/>
      <c r="AF1452" s="47"/>
      <c r="AG1452" s="47"/>
    </row>
    <row r="1453" spans="1:33" ht="15" customHeight="1" x14ac:dyDescent="0.25">
      <c r="A1453" s="47"/>
      <c r="B1453" s="680"/>
      <c r="C1453" s="47"/>
      <c r="D1453" s="47"/>
      <c r="E1453" s="47"/>
      <c r="F1453" s="47"/>
      <c r="G1453" s="47"/>
      <c r="H1453" s="47"/>
      <c r="I1453" s="414"/>
      <c r="J1453" s="150"/>
      <c r="K1453" s="150"/>
      <c r="L1453" s="150"/>
      <c r="M1453" s="150"/>
      <c r="N1453" s="414"/>
      <c r="O1453" s="150"/>
      <c r="P1453" s="150"/>
      <c r="Q1453" s="47"/>
      <c r="R1453" s="150"/>
      <c r="T1453" s="150"/>
      <c r="U1453" s="685"/>
      <c r="V1453" s="685"/>
      <c r="W1453" s="150"/>
      <c r="X1453" s="150"/>
      <c r="Y1453" s="150"/>
      <c r="AA1453" s="150"/>
      <c r="AB1453" s="150"/>
      <c r="AC1453" s="150"/>
      <c r="AD1453" s="420"/>
      <c r="AF1453" s="47"/>
      <c r="AG1453" s="47"/>
    </row>
    <row r="1454" spans="1:33" ht="15" customHeight="1" x14ac:dyDescent="0.25">
      <c r="A1454" s="47"/>
      <c r="B1454" s="680"/>
      <c r="C1454" s="47"/>
      <c r="D1454" s="47"/>
      <c r="E1454" s="47"/>
      <c r="F1454" s="47"/>
      <c r="G1454" s="47"/>
      <c r="H1454" s="47"/>
      <c r="I1454" s="414"/>
      <c r="J1454" s="150"/>
      <c r="K1454" s="150"/>
      <c r="L1454" s="150"/>
      <c r="M1454" s="150"/>
      <c r="N1454" s="414"/>
      <c r="O1454" s="150"/>
      <c r="P1454" s="150"/>
      <c r="Q1454" s="47"/>
      <c r="R1454" s="150"/>
      <c r="T1454" s="150"/>
      <c r="U1454" s="685"/>
      <c r="V1454" s="685"/>
      <c r="W1454" s="150"/>
      <c r="X1454" s="150"/>
      <c r="Y1454" s="150"/>
      <c r="AA1454" s="150"/>
      <c r="AB1454" s="150"/>
      <c r="AC1454" s="150"/>
      <c r="AD1454" s="420"/>
      <c r="AF1454" s="47"/>
      <c r="AG1454" s="47"/>
    </row>
    <row r="1455" spans="1:33" ht="15" customHeight="1" x14ac:dyDescent="0.25">
      <c r="A1455" s="47"/>
      <c r="B1455" s="680"/>
      <c r="C1455" s="47"/>
      <c r="D1455" s="47"/>
      <c r="E1455" s="47"/>
      <c r="F1455" s="47"/>
      <c r="G1455" s="47"/>
      <c r="H1455" s="47"/>
      <c r="I1455" s="414"/>
      <c r="J1455" s="150"/>
      <c r="K1455" s="150"/>
      <c r="L1455" s="150"/>
      <c r="M1455" s="150"/>
      <c r="N1455" s="414"/>
      <c r="O1455" s="150"/>
      <c r="P1455" s="150"/>
      <c r="Q1455" s="47"/>
      <c r="R1455" s="150"/>
      <c r="T1455" s="150"/>
      <c r="U1455" s="685"/>
      <c r="V1455" s="685"/>
      <c r="W1455" s="150"/>
      <c r="X1455" s="150"/>
      <c r="Y1455" s="150"/>
      <c r="AA1455" s="150"/>
      <c r="AB1455" s="150"/>
      <c r="AC1455" s="150"/>
      <c r="AD1455" s="420"/>
      <c r="AF1455" s="47"/>
      <c r="AG1455" s="47"/>
    </row>
    <row r="1456" spans="1:33" ht="15" customHeight="1" x14ac:dyDescent="0.25">
      <c r="A1456" s="47"/>
      <c r="B1456" s="680"/>
      <c r="C1456" s="47"/>
      <c r="D1456" s="47"/>
      <c r="E1456" s="47"/>
      <c r="F1456" s="47"/>
      <c r="G1456" s="47"/>
      <c r="H1456" s="47"/>
      <c r="I1456" s="414"/>
      <c r="J1456" s="150"/>
      <c r="K1456" s="150"/>
      <c r="L1456" s="150"/>
      <c r="M1456" s="150"/>
      <c r="N1456" s="414"/>
      <c r="O1456" s="150"/>
      <c r="P1456" s="150"/>
      <c r="Q1456" s="47"/>
      <c r="R1456" s="150"/>
      <c r="T1456" s="150"/>
      <c r="U1456" s="685"/>
      <c r="V1456" s="685"/>
      <c r="W1456" s="150"/>
      <c r="X1456" s="150"/>
      <c r="Y1456" s="150"/>
      <c r="AA1456" s="150"/>
      <c r="AB1456" s="150"/>
      <c r="AC1456" s="150"/>
      <c r="AD1456" s="420"/>
      <c r="AF1456" s="47"/>
      <c r="AG1456" s="47"/>
    </row>
    <row r="1457" spans="1:33" ht="15" customHeight="1" x14ac:dyDescent="0.25">
      <c r="A1457" s="47"/>
      <c r="B1457" s="680"/>
      <c r="C1457" s="47"/>
      <c r="D1457" s="47"/>
      <c r="E1457" s="47"/>
      <c r="F1457" s="47"/>
      <c r="G1457" s="47"/>
      <c r="H1457" s="47"/>
      <c r="I1457" s="414"/>
      <c r="J1457" s="150"/>
      <c r="K1457" s="150"/>
      <c r="L1457" s="150"/>
      <c r="M1457" s="150"/>
      <c r="N1457" s="414"/>
      <c r="O1457" s="150"/>
      <c r="P1457" s="150"/>
      <c r="Q1457" s="47"/>
      <c r="R1457" s="150"/>
      <c r="T1457" s="150"/>
      <c r="U1457" s="685"/>
      <c r="V1457" s="685"/>
      <c r="W1457" s="150"/>
      <c r="X1457" s="150"/>
      <c r="Y1457" s="150"/>
      <c r="AA1457" s="150"/>
      <c r="AB1457" s="150"/>
      <c r="AC1457" s="150"/>
      <c r="AD1457" s="420"/>
      <c r="AF1457" s="47"/>
      <c r="AG1457" s="47"/>
    </row>
    <row r="1458" spans="1:33" ht="15" customHeight="1" x14ac:dyDescent="0.25">
      <c r="A1458" s="47"/>
      <c r="B1458" s="680"/>
      <c r="C1458" s="47"/>
      <c r="D1458" s="47"/>
      <c r="E1458" s="47"/>
      <c r="F1458" s="47"/>
      <c r="G1458" s="47"/>
      <c r="H1458" s="47"/>
      <c r="I1458" s="414"/>
      <c r="J1458" s="150"/>
      <c r="K1458" s="150"/>
      <c r="L1458" s="150"/>
      <c r="M1458" s="150"/>
      <c r="N1458" s="414"/>
      <c r="O1458" s="150"/>
      <c r="P1458" s="150"/>
      <c r="Q1458" s="47"/>
      <c r="R1458" s="150"/>
      <c r="T1458" s="150"/>
      <c r="U1458" s="685"/>
      <c r="V1458" s="685"/>
      <c r="W1458" s="150"/>
      <c r="X1458" s="150"/>
      <c r="Y1458" s="150"/>
      <c r="AA1458" s="150"/>
      <c r="AB1458" s="150"/>
      <c r="AC1458" s="150"/>
      <c r="AD1458" s="420"/>
      <c r="AF1458" s="47"/>
      <c r="AG1458" s="47"/>
    </row>
    <row r="1459" spans="1:33" ht="15" customHeight="1" x14ac:dyDescent="0.25">
      <c r="A1459" s="47"/>
      <c r="B1459" s="680"/>
      <c r="C1459" s="47"/>
      <c r="D1459" s="47"/>
      <c r="E1459" s="47"/>
      <c r="F1459" s="47"/>
      <c r="G1459" s="47"/>
      <c r="H1459" s="47"/>
      <c r="I1459" s="414"/>
      <c r="J1459" s="150"/>
      <c r="K1459" s="150"/>
      <c r="L1459" s="150"/>
      <c r="M1459" s="150"/>
      <c r="N1459" s="414"/>
      <c r="O1459" s="150"/>
      <c r="P1459" s="150"/>
      <c r="Q1459" s="47"/>
      <c r="R1459" s="150"/>
      <c r="T1459" s="150"/>
      <c r="U1459" s="685"/>
      <c r="V1459" s="685"/>
      <c r="W1459" s="150"/>
      <c r="X1459" s="150"/>
      <c r="Y1459" s="150"/>
      <c r="AA1459" s="150"/>
      <c r="AB1459" s="150"/>
      <c r="AC1459" s="150"/>
      <c r="AD1459" s="420"/>
      <c r="AF1459" s="47"/>
      <c r="AG1459" s="47"/>
    </row>
    <row r="1460" spans="1:33" ht="15" customHeight="1" x14ac:dyDescent="0.25">
      <c r="A1460" s="47"/>
      <c r="B1460" s="680"/>
      <c r="C1460" s="47"/>
      <c r="D1460" s="47"/>
      <c r="E1460" s="47"/>
      <c r="F1460" s="47"/>
      <c r="G1460" s="47"/>
      <c r="H1460" s="47"/>
      <c r="I1460" s="414"/>
      <c r="J1460" s="150"/>
      <c r="K1460" s="150"/>
      <c r="L1460" s="150"/>
      <c r="M1460" s="150"/>
      <c r="N1460" s="414"/>
      <c r="O1460" s="150"/>
      <c r="P1460" s="150"/>
      <c r="Q1460" s="47"/>
      <c r="R1460" s="150"/>
      <c r="T1460" s="150"/>
      <c r="U1460" s="685"/>
      <c r="V1460" s="685"/>
      <c r="W1460" s="150"/>
      <c r="X1460" s="150"/>
      <c r="Y1460" s="150"/>
      <c r="AA1460" s="150"/>
      <c r="AB1460" s="150"/>
      <c r="AC1460" s="150"/>
      <c r="AD1460" s="420"/>
      <c r="AF1460" s="47"/>
      <c r="AG1460" s="47"/>
    </row>
    <row r="1461" spans="1:33" ht="15" customHeight="1" x14ac:dyDescent="0.25">
      <c r="A1461" s="47"/>
      <c r="B1461" s="680"/>
      <c r="C1461" s="47"/>
      <c r="D1461" s="47"/>
      <c r="E1461" s="47"/>
      <c r="F1461" s="47"/>
      <c r="G1461" s="47"/>
      <c r="H1461" s="47"/>
      <c r="I1461" s="414"/>
      <c r="J1461" s="150"/>
      <c r="K1461" s="150"/>
      <c r="L1461" s="150"/>
      <c r="M1461" s="150"/>
      <c r="N1461" s="414"/>
      <c r="O1461" s="150"/>
      <c r="P1461" s="150"/>
      <c r="Q1461" s="47"/>
      <c r="R1461" s="150"/>
      <c r="T1461" s="150"/>
      <c r="U1461" s="685"/>
      <c r="V1461" s="685"/>
      <c r="W1461" s="150"/>
      <c r="X1461" s="150"/>
      <c r="Y1461" s="150"/>
      <c r="AA1461" s="150"/>
      <c r="AB1461" s="150"/>
      <c r="AC1461" s="150"/>
      <c r="AD1461" s="420"/>
      <c r="AF1461" s="47"/>
      <c r="AG1461" s="47"/>
    </row>
    <row r="1462" spans="1:33" ht="15" customHeight="1" x14ac:dyDescent="0.25">
      <c r="A1462" s="47"/>
      <c r="B1462" s="680"/>
      <c r="C1462" s="47"/>
      <c r="D1462" s="47"/>
      <c r="E1462" s="47"/>
      <c r="F1462" s="47"/>
      <c r="G1462" s="47"/>
      <c r="H1462" s="47"/>
      <c r="I1462" s="414"/>
      <c r="J1462" s="150"/>
      <c r="K1462" s="150"/>
      <c r="L1462" s="150"/>
      <c r="M1462" s="150"/>
      <c r="N1462" s="414"/>
      <c r="O1462" s="150"/>
      <c r="P1462" s="150"/>
      <c r="Q1462" s="47"/>
      <c r="R1462" s="150"/>
      <c r="T1462" s="150"/>
      <c r="U1462" s="685"/>
      <c r="V1462" s="685"/>
      <c r="W1462" s="150"/>
      <c r="X1462" s="150"/>
      <c r="Y1462" s="150"/>
      <c r="AA1462" s="150"/>
      <c r="AB1462" s="150"/>
      <c r="AC1462" s="150"/>
      <c r="AD1462" s="420"/>
      <c r="AF1462" s="47"/>
      <c r="AG1462" s="47"/>
    </row>
    <row r="1463" spans="1:33" ht="15" customHeight="1" x14ac:dyDescent="0.25">
      <c r="A1463" s="47"/>
      <c r="B1463" s="680"/>
      <c r="C1463" s="47"/>
      <c r="D1463" s="47"/>
      <c r="E1463" s="47"/>
      <c r="F1463" s="47"/>
      <c r="G1463" s="47"/>
      <c r="H1463" s="47"/>
      <c r="I1463" s="414"/>
      <c r="J1463" s="150"/>
      <c r="K1463" s="150"/>
      <c r="L1463" s="150"/>
      <c r="M1463" s="150"/>
      <c r="N1463" s="414"/>
      <c r="O1463" s="150"/>
      <c r="P1463" s="150"/>
      <c r="Q1463" s="47"/>
      <c r="R1463" s="150"/>
      <c r="T1463" s="150"/>
      <c r="U1463" s="685"/>
      <c r="V1463" s="685"/>
      <c r="W1463" s="150"/>
      <c r="X1463" s="150"/>
      <c r="Y1463" s="150"/>
      <c r="AA1463" s="150"/>
      <c r="AB1463" s="150"/>
      <c r="AC1463" s="150"/>
      <c r="AD1463" s="420"/>
      <c r="AF1463" s="47"/>
      <c r="AG1463" s="47"/>
    </row>
    <row r="1464" spans="1:33" ht="15" customHeight="1" x14ac:dyDescent="0.25">
      <c r="A1464" s="47"/>
      <c r="B1464" s="680"/>
      <c r="C1464" s="47"/>
      <c r="D1464" s="47"/>
      <c r="E1464" s="47"/>
      <c r="F1464" s="47"/>
      <c r="G1464" s="47"/>
      <c r="H1464" s="47"/>
      <c r="I1464" s="414"/>
      <c r="J1464" s="150"/>
      <c r="K1464" s="150"/>
      <c r="L1464" s="150"/>
      <c r="M1464" s="150"/>
      <c r="N1464" s="414"/>
      <c r="O1464" s="150"/>
      <c r="P1464" s="150"/>
      <c r="Q1464" s="47"/>
      <c r="R1464" s="150"/>
      <c r="T1464" s="150"/>
      <c r="U1464" s="685"/>
      <c r="V1464" s="685"/>
      <c r="W1464" s="150"/>
      <c r="X1464" s="150"/>
      <c r="Y1464" s="150"/>
      <c r="AA1464" s="150"/>
      <c r="AB1464" s="150"/>
      <c r="AC1464" s="150"/>
      <c r="AD1464" s="420"/>
      <c r="AF1464" s="47"/>
      <c r="AG1464" s="47"/>
    </row>
    <row r="1465" spans="1:33" ht="15" customHeight="1" x14ac:dyDescent="0.25">
      <c r="A1465" s="47"/>
      <c r="B1465" s="680"/>
      <c r="C1465" s="47"/>
      <c r="D1465" s="47"/>
      <c r="E1465" s="47"/>
      <c r="F1465" s="47"/>
      <c r="G1465" s="47"/>
      <c r="H1465" s="47"/>
      <c r="I1465" s="414"/>
      <c r="J1465" s="150"/>
      <c r="K1465" s="150"/>
      <c r="L1465" s="150"/>
      <c r="M1465" s="150"/>
      <c r="N1465" s="414"/>
      <c r="O1465" s="150"/>
      <c r="P1465" s="150"/>
      <c r="Q1465" s="47"/>
      <c r="R1465" s="150"/>
      <c r="T1465" s="150"/>
      <c r="U1465" s="685"/>
      <c r="V1465" s="685"/>
      <c r="W1465" s="150"/>
      <c r="X1465" s="150"/>
      <c r="Y1465" s="150"/>
      <c r="AA1465" s="150"/>
      <c r="AB1465" s="150"/>
      <c r="AC1465" s="150"/>
      <c r="AD1465" s="420"/>
      <c r="AF1465" s="47"/>
      <c r="AG1465" s="47"/>
    </row>
    <row r="1466" spans="1:33" ht="15" customHeight="1" x14ac:dyDescent="0.25">
      <c r="A1466" s="47"/>
      <c r="B1466" s="680"/>
      <c r="C1466" s="47"/>
      <c r="D1466" s="47"/>
      <c r="E1466" s="47"/>
      <c r="F1466" s="47"/>
      <c r="G1466" s="47"/>
      <c r="H1466" s="47"/>
      <c r="I1466" s="414"/>
      <c r="J1466" s="150"/>
      <c r="K1466" s="150"/>
      <c r="L1466" s="150"/>
      <c r="M1466" s="150"/>
      <c r="N1466" s="414"/>
      <c r="O1466" s="150"/>
      <c r="P1466" s="150"/>
      <c r="Q1466" s="47"/>
      <c r="R1466" s="150"/>
      <c r="T1466" s="150"/>
      <c r="U1466" s="685"/>
      <c r="V1466" s="685"/>
      <c r="W1466" s="150"/>
      <c r="X1466" s="150"/>
      <c r="Y1466" s="150"/>
      <c r="AA1466" s="150"/>
      <c r="AB1466" s="150"/>
      <c r="AC1466" s="150"/>
      <c r="AD1466" s="420"/>
      <c r="AF1466" s="47"/>
      <c r="AG1466" s="47"/>
    </row>
    <row r="1467" spans="1:33" ht="15" customHeight="1" x14ac:dyDescent="0.25">
      <c r="A1467" s="47"/>
      <c r="B1467" s="680"/>
      <c r="C1467" s="47"/>
      <c r="D1467" s="47"/>
      <c r="E1467" s="47"/>
      <c r="F1467" s="47"/>
      <c r="G1467" s="47"/>
      <c r="H1467" s="47"/>
      <c r="I1467" s="414"/>
      <c r="J1467" s="150"/>
      <c r="K1467" s="150"/>
      <c r="L1467" s="150"/>
      <c r="M1467" s="150"/>
      <c r="N1467" s="414"/>
      <c r="O1467" s="150"/>
      <c r="P1467" s="150"/>
      <c r="Q1467" s="47"/>
      <c r="R1467" s="150"/>
      <c r="T1467" s="150"/>
      <c r="U1467" s="685"/>
      <c r="V1467" s="685"/>
      <c r="W1467" s="150"/>
      <c r="X1467" s="150"/>
      <c r="Y1467" s="150"/>
      <c r="AA1467" s="150"/>
      <c r="AB1467" s="150"/>
      <c r="AC1467" s="150"/>
      <c r="AD1467" s="420"/>
      <c r="AF1467" s="47"/>
      <c r="AG1467" s="47"/>
    </row>
    <row r="1468" spans="1:33" ht="15" customHeight="1" x14ac:dyDescent="0.25">
      <c r="A1468" s="47"/>
      <c r="B1468" s="680"/>
      <c r="C1468" s="47"/>
      <c r="D1468" s="47"/>
      <c r="E1468" s="47"/>
      <c r="F1468" s="47"/>
      <c r="G1468" s="47"/>
      <c r="H1468" s="47"/>
      <c r="I1468" s="414"/>
      <c r="J1468" s="150"/>
      <c r="K1468" s="150"/>
      <c r="L1468" s="150"/>
      <c r="M1468" s="150"/>
      <c r="N1468" s="414"/>
      <c r="O1468" s="150"/>
      <c r="P1468" s="150"/>
      <c r="Q1468" s="47"/>
      <c r="R1468" s="150"/>
      <c r="T1468" s="150"/>
      <c r="U1468" s="685"/>
      <c r="V1468" s="685"/>
      <c r="W1468" s="150"/>
      <c r="X1468" s="150"/>
      <c r="Y1468" s="150"/>
      <c r="AA1468" s="150"/>
      <c r="AB1468" s="150"/>
      <c r="AC1468" s="150"/>
      <c r="AD1468" s="420"/>
      <c r="AF1468" s="47"/>
      <c r="AG1468" s="47"/>
    </row>
    <row r="1469" spans="1:33" ht="15" customHeight="1" x14ac:dyDescent="0.25">
      <c r="A1469" s="47"/>
      <c r="B1469" s="680"/>
      <c r="C1469" s="47"/>
      <c r="D1469" s="47"/>
      <c r="E1469" s="47"/>
      <c r="F1469" s="47"/>
      <c r="G1469" s="47"/>
      <c r="H1469" s="47"/>
      <c r="I1469" s="414"/>
      <c r="J1469" s="150"/>
      <c r="K1469" s="150"/>
      <c r="L1469" s="150"/>
      <c r="M1469" s="150"/>
      <c r="N1469" s="414"/>
      <c r="O1469" s="150"/>
      <c r="P1469" s="150"/>
      <c r="Q1469" s="47"/>
      <c r="R1469" s="150"/>
      <c r="T1469" s="150"/>
      <c r="U1469" s="685"/>
      <c r="V1469" s="685"/>
      <c r="W1469" s="150"/>
      <c r="X1469" s="150"/>
      <c r="Y1469" s="150"/>
      <c r="AA1469" s="150"/>
      <c r="AB1469" s="150"/>
      <c r="AC1469" s="150"/>
      <c r="AD1469" s="420"/>
      <c r="AF1469" s="47"/>
      <c r="AG1469" s="47"/>
    </row>
    <row r="1470" spans="1:33" ht="15" customHeight="1" x14ac:dyDescent="0.25">
      <c r="A1470" s="47"/>
      <c r="B1470" s="680"/>
      <c r="C1470" s="47"/>
      <c r="D1470" s="47"/>
      <c r="E1470" s="47"/>
      <c r="F1470" s="47"/>
      <c r="G1470" s="47"/>
      <c r="H1470" s="47"/>
      <c r="I1470" s="414"/>
      <c r="J1470" s="150"/>
      <c r="K1470" s="150"/>
      <c r="L1470" s="150"/>
      <c r="M1470" s="150"/>
      <c r="N1470" s="414"/>
      <c r="O1470" s="150"/>
      <c r="P1470" s="150"/>
      <c r="Q1470" s="47"/>
      <c r="R1470" s="150"/>
      <c r="T1470" s="150"/>
      <c r="U1470" s="685"/>
      <c r="V1470" s="685"/>
      <c r="W1470" s="150"/>
      <c r="X1470" s="150"/>
      <c r="Y1470" s="150"/>
      <c r="AA1470" s="150"/>
      <c r="AB1470" s="150"/>
      <c r="AC1470" s="150"/>
      <c r="AD1470" s="420"/>
      <c r="AF1470" s="47"/>
      <c r="AG1470" s="47"/>
    </row>
    <row r="1471" spans="1:33" ht="15" customHeight="1" x14ac:dyDescent="0.25">
      <c r="A1471" s="47"/>
      <c r="B1471" s="680"/>
      <c r="C1471" s="47"/>
      <c r="D1471" s="47"/>
      <c r="E1471" s="47"/>
      <c r="F1471" s="47"/>
      <c r="G1471" s="47"/>
      <c r="H1471" s="47"/>
      <c r="I1471" s="414"/>
      <c r="J1471" s="150"/>
      <c r="K1471" s="150"/>
      <c r="L1471" s="150"/>
      <c r="M1471" s="150"/>
      <c r="N1471" s="414"/>
      <c r="O1471" s="150"/>
      <c r="P1471" s="150"/>
      <c r="Q1471" s="47"/>
      <c r="R1471" s="150"/>
      <c r="T1471" s="150"/>
      <c r="U1471" s="685"/>
      <c r="V1471" s="685"/>
      <c r="W1471" s="150"/>
      <c r="X1471" s="150"/>
      <c r="Y1471" s="150"/>
      <c r="AA1471" s="150"/>
      <c r="AB1471" s="150"/>
      <c r="AC1471" s="150"/>
      <c r="AD1471" s="420"/>
      <c r="AF1471" s="47"/>
      <c r="AG1471" s="47"/>
    </row>
    <row r="1472" spans="1:33" ht="15" customHeight="1" x14ac:dyDescent="0.25">
      <c r="A1472" s="47"/>
      <c r="B1472" s="680"/>
      <c r="C1472" s="47"/>
      <c r="D1472" s="47"/>
      <c r="E1472" s="47"/>
      <c r="F1472" s="47"/>
      <c r="G1472" s="47"/>
      <c r="H1472" s="47"/>
      <c r="I1472" s="414"/>
      <c r="J1472" s="150"/>
      <c r="K1472" s="150"/>
      <c r="L1472" s="150"/>
      <c r="M1472" s="150"/>
      <c r="N1472" s="414"/>
      <c r="O1472" s="150"/>
      <c r="P1472" s="150"/>
      <c r="Q1472" s="47"/>
      <c r="R1472" s="150"/>
      <c r="T1472" s="150"/>
      <c r="U1472" s="685"/>
      <c r="V1472" s="685"/>
      <c r="W1472" s="150"/>
      <c r="X1472" s="150"/>
      <c r="Y1472" s="150"/>
      <c r="AA1472" s="150"/>
      <c r="AB1472" s="150"/>
      <c r="AC1472" s="150"/>
      <c r="AD1472" s="420"/>
      <c r="AF1472" s="47"/>
      <c r="AG1472" s="47"/>
    </row>
    <row r="1473" spans="1:33" ht="15" customHeight="1" x14ac:dyDescent="0.25">
      <c r="A1473" s="47"/>
      <c r="B1473" s="680"/>
      <c r="C1473" s="47"/>
      <c r="D1473" s="47"/>
      <c r="E1473" s="47"/>
      <c r="F1473" s="47"/>
      <c r="G1473" s="47"/>
      <c r="H1473" s="47"/>
      <c r="I1473" s="414"/>
      <c r="J1473" s="150"/>
      <c r="K1473" s="150"/>
      <c r="L1473" s="150"/>
      <c r="M1473" s="150"/>
      <c r="N1473" s="414"/>
      <c r="O1473" s="150"/>
      <c r="P1473" s="150"/>
      <c r="Q1473" s="47"/>
      <c r="R1473" s="150"/>
      <c r="T1473" s="150"/>
      <c r="U1473" s="685"/>
      <c r="V1473" s="685"/>
      <c r="W1473" s="150"/>
      <c r="X1473" s="150"/>
      <c r="Y1473" s="150"/>
      <c r="AA1473" s="150"/>
      <c r="AB1473" s="150"/>
      <c r="AC1473" s="150"/>
      <c r="AD1473" s="420"/>
      <c r="AF1473" s="47"/>
      <c r="AG1473" s="47"/>
    </row>
    <row r="1474" spans="1:33" ht="15" customHeight="1" x14ac:dyDescent="0.25">
      <c r="A1474" s="47"/>
      <c r="B1474" s="680"/>
      <c r="C1474" s="47"/>
      <c r="D1474" s="47"/>
      <c r="E1474" s="47"/>
      <c r="F1474" s="47"/>
      <c r="G1474" s="47"/>
      <c r="H1474" s="47"/>
      <c r="I1474" s="414"/>
      <c r="J1474" s="150"/>
      <c r="K1474" s="150"/>
      <c r="L1474" s="150"/>
      <c r="M1474" s="150"/>
      <c r="N1474" s="414"/>
      <c r="O1474" s="150"/>
      <c r="P1474" s="150"/>
      <c r="Q1474" s="47"/>
      <c r="R1474" s="150"/>
      <c r="T1474" s="150"/>
      <c r="U1474" s="685"/>
      <c r="V1474" s="685"/>
      <c r="W1474" s="150"/>
      <c r="X1474" s="150"/>
      <c r="Y1474" s="150"/>
      <c r="AA1474" s="150"/>
      <c r="AB1474" s="150"/>
      <c r="AC1474" s="150"/>
      <c r="AD1474" s="420"/>
      <c r="AF1474" s="47"/>
      <c r="AG1474" s="47"/>
    </row>
    <row r="1475" spans="1:33" ht="15" customHeight="1" x14ac:dyDescent="0.25">
      <c r="A1475" s="47"/>
      <c r="B1475" s="680"/>
      <c r="C1475" s="47"/>
      <c r="D1475" s="47"/>
      <c r="E1475" s="47"/>
      <c r="F1475" s="47"/>
      <c r="G1475" s="47"/>
      <c r="H1475" s="47"/>
      <c r="I1475" s="414"/>
      <c r="J1475" s="150"/>
      <c r="K1475" s="150"/>
      <c r="L1475" s="150"/>
      <c r="M1475" s="150"/>
      <c r="N1475" s="414"/>
      <c r="O1475" s="150"/>
      <c r="P1475" s="150"/>
      <c r="Q1475" s="47"/>
      <c r="R1475" s="150"/>
      <c r="T1475" s="150"/>
      <c r="U1475" s="685"/>
      <c r="V1475" s="685"/>
      <c r="W1475" s="150"/>
      <c r="X1475" s="150"/>
      <c r="Y1475" s="150"/>
      <c r="AA1475" s="150"/>
      <c r="AB1475" s="150"/>
      <c r="AC1475" s="150"/>
      <c r="AD1475" s="420"/>
      <c r="AF1475" s="47"/>
      <c r="AG1475" s="47"/>
    </row>
    <row r="1476" spans="1:33" ht="15" customHeight="1" x14ac:dyDescent="0.25">
      <c r="A1476" s="47"/>
      <c r="B1476" s="680"/>
      <c r="C1476" s="47"/>
      <c r="D1476" s="47"/>
      <c r="E1476" s="47"/>
      <c r="F1476" s="47"/>
      <c r="G1476" s="47"/>
      <c r="H1476" s="47"/>
      <c r="I1476" s="414"/>
      <c r="J1476" s="150"/>
      <c r="K1476" s="150"/>
      <c r="L1476" s="150"/>
      <c r="M1476" s="150"/>
      <c r="N1476" s="414"/>
      <c r="O1476" s="150"/>
      <c r="P1476" s="150"/>
      <c r="Q1476" s="47"/>
      <c r="R1476" s="150"/>
      <c r="T1476" s="150"/>
      <c r="U1476" s="685"/>
      <c r="V1476" s="685"/>
      <c r="W1476" s="150"/>
      <c r="X1476" s="150"/>
      <c r="Y1476" s="150"/>
      <c r="AA1476" s="150"/>
      <c r="AB1476" s="150"/>
      <c r="AC1476" s="150"/>
      <c r="AD1476" s="420"/>
      <c r="AF1476" s="47"/>
      <c r="AG1476" s="47"/>
    </row>
    <row r="1477" spans="1:33" ht="15" customHeight="1" x14ac:dyDescent="0.25">
      <c r="A1477" s="47"/>
      <c r="B1477" s="680"/>
      <c r="C1477" s="47"/>
      <c r="D1477" s="47"/>
      <c r="E1477" s="47"/>
      <c r="F1477" s="47"/>
      <c r="G1477" s="47"/>
      <c r="H1477" s="47"/>
      <c r="I1477" s="414"/>
      <c r="J1477" s="150"/>
      <c r="K1477" s="150"/>
      <c r="L1477" s="150"/>
      <c r="M1477" s="150"/>
      <c r="N1477" s="414"/>
      <c r="O1477" s="150"/>
      <c r="P1477" s="150"/>
      <c r="Q1477" s="47"/>
      <c r="R1477" s="150"/>
      <c r="T1477" s="150"/>
      <c r="U1477" s="685"/>
      <c r="V1477" s="685"/>
      <c r="W1477" s="150"/>
      <c r="X1477" s="150"/>
      <c r="Y1477" s="150"/>
      <c r="AA1477" s="150"/>
      <c r="AB1477" s="150"/>
      <c r="AC1477" s="150"/>
      <c r="AD1477" s="420"/>
      <c r="AF1477" s="47"/>
      <c r="AG1477" s="47"/>
    </row>
    <row r="1478" spans="1:33" ht="15" customHeight="1" x14ac:dyDescent="0.25">
      <c r="A1478" s="47"/>
      <c r="B1478" s="680"/>
      <c r="C1478" s="47"/>
      <c r="D1478" s="47"/>
      <c r="E1478" s="47"/>
      <c r="F1478" s="47"/>
      <c r="G1478" s="47"/>
      <c r="H1478" s="47"/>
      <c r="I1478" s="414"/>
      <c r="J1478" s="150"/>
      <c r="K1478" s="150"/>
      <c r="L1478" s="150"/>
      <c r="M1478" s="150"/>
      <c r="N1478" s="414"/>
      <c r="O1478" s="150"/>
      <c r="P1478" s="150"/>
      <c r="Q1478" s="47"/>
      <c r="R1478" s="150"/>
      <c r="T1478" s="150"/>
      <c r="U1478" s="685"/>
      <c r="V1478" s="685"/>
      <c r="W1478" s="150"/>
      <c r="X1478" s="150"/>
      <c r="Y1478" s="150"/>
      <c r="AA1478" s="150"/>
      <c r="AB1478" s="150"/>
      <c r="AC1478" s="150"/>
      <c r="AD1478" s="420"/>
      <c r="AF1478" s="47"/>
      <c r="AG1478" s="47"/>
    </row>
    <row r="1479" spans="1:33" ht="15" customHeight="1" x14ac:dyDescent="0.25">
      <c r="A1479" s="47"/>
      <c r="B1479" s="680"/>
      <c r="C1479" s="47"/>
      <c r="D1479" s="47"/>
      <c r="E1479" s="47"/>
      <c r="F1479" s="47"/>
      <c r="G1479" s="47"/>
      <c r="H1479" s="47"/>
      <c r="I1479" s="414"/>
      <c r="J1479" s="150"/>
      <c r="K1479" s="150"/>
      <c r="L1479" s="150"/>
      <c r="M1479" s="150"/>
      <c r="N1479" s="414"/>
      <c r="O1479" s="150"/>
      <c r="P1479" s="150"/>
      <c r="Q1479" s="47"/>
      <c r="R1479" s="150"/>
      <c r="T1479" s="150"/>
      <c r="U1479" s="685"/>
      <c r="V1479" s="685"/>
      <c r="W1479" s="150"/>
      <c r="X1479" s="150"/>
      <c r="Y1479" s="150"/>
      <c r="AA1479" s="150"/>
      <c r="AB1479" s="150"/>
      <c r="AC1479" s="150"/>
      <c r="AD1479" s="420"/>
      <c r="AF1479" s="47"/>
      <c r="AG1479" s="47"/>
    </row>
    <row r="1480" spans="1:33" ht="15" customHeight="1" x14ac:dyDescent="0.25">
      <c r="A1480" s="47"/>
      <c r="B1480" s="680"/>
      <c r="C1480" s="47"/>
      <c r="D1480" s="47"/>
      <c r="E1480" s="47"/>
      <c r="F1480" s="47"/>
      <c r="G1480" s="47"/>
      <c r="H1480" s="47"/>
      <c r="I1480" s="414"/>
      <c r="J1480" s="150"/>
      <c r="K1480" s="150"/>
      <c r="L1480" s="150"/>
      <c r="M1480" s="150"/>
      <c r="N1480" s="414"/>
      <c r="O1480" s="150"/>
      <c r="P1480" s="150"/>
      <c r="Q1480" s="47"/>
      <c r="R1480" s="150"/>
      <c r="T1480" s="150"/>
      <c r="U1480" s="685"/>
      <c r="V1480" s="685"/>
      <c r="W1480" s="150"/>
      <c r="X1480" s="150"/>
      <c r="Y1480" s="150"/>
      <c r="AA1480" s="150"/>
      <c r="AB1480" s="150"/>
      <c r="AC1480" s="150"/>
      <c r="AD1480" s="420"/>
      <c r="AF1480" s="47"/>
      <c r="AG1480" s="47"/>
    </row>
    <row r="1481" spans="1:33" ht="15" customHeight="1" x14ac:dyDescent="0.25">
      <c r="A1481" s="47"/>
      <c r="B1481" s="680"/>
      <c r="C1481" s="47"/>
      <c r="D1481" s="47"/>
      <c r="E1481" s="47"/>
      <c r="F1481" s="47"/>
      <c r="G1481" s="47"/>
      <c r="H1481" s="47"/>
      <c r="I1481" s="414"/>
      <c r="J1481" s="150"/>
      <c r="K1481" s="150"/>
      <c r="L1481" s="150"/>
      <c r="M1481" s="150"/>
      <c r="N1481" s="414"/>
      <c r="O1481" s="150"/>
      <c r="P1481" s="150"/>
      <c r="Q1481" s="47"/>
      <c r="R1481" s="150"/>
      <c r="T1481" s="150"/>
      <c r="U1481" s="685"/>
      <c r="V1481" s="685"/>
      <c r="W1481" s="150"/>
      <c r="X1481" s="150"/>
      <c r="Y1481" s="150"/>
      <c r="AA1481" s="150"/>
      <c r="AB1481" s="150"/>
      <c r="AC1481" s="150"/>
      <c r="AD1481" s="420"/>
      <c r="AF1481" s="47"/>
      <c r="AG1481" s="47"/>
    </row>
    <row r="1482" spans="1:33" ht="15" customHeight="1" x14ac:dyDescent="0.25">
      <c r="A1482" s="47"/>
      <c r="B1482" s="680"/>
      <c r="C1482" s="47"/>
      <c r="D1482" s="47"/>
      <c r="E1482" s="47"/>
      <c r="F1482" s="47"/>
      <c r="G1482" s="47"/>
      <c r="H1482" s="47"/>
      <c r="I1482" s="414"/>
      <c r="J1482" s="150"/>
      <c r="K1482" s="150"/>
      <c r="L1482" s="150"/>
      <c r="M1482" s="150"/>
      <c r="N1482" s="414"/>
      <c r="O1482" s="150"/>
      <c r="P1482" s="150"/>
      <c r="Q1482" s="47"/>
      <c r="R1482" s="150"/>
      <c r="T1482" s="150"/>
      <c r="U1482" s="685"/>
      <c r="V1482" s="685"/>
      <c r="W1482" s="150"/>
      <c r="X1482" s="150"/>
      <c r="Y1482" s="150"/>
      <c r="AA1482" s="150"/>
      <c r="AB1482" s="150"/>
      <c r="AC1482" s="150"/>
      <c r="AD1482" s="420"/>
      <c r="AF1482" s="47"/>
      <c r="AG1482" s="47"/>
    </row>
    <row r="1483" spans="1:33" ht="15" customHeight="1" x14ac:dyDescent="0.25">
      <c r="A1483" s="47"/>
      <c r="B1483" s="680"/>
      <c r="C1483" s="47"/>
      <c r="D1483" s="47"/>
      <c r="E1483" s="47"/>
      <c r="F1483" s="47"/>
      <c r="G1483" s="47"/>
      <c r="H1483" s="47"/>
      <c r="I1483" s="414"/>
      <c r="J1483" s="150"/>
      <c r="K1483" s="150"/>
      <c r="L1483" s="150"/>
      <c r="M1483" s="150"/>
      <c r="N1483" s="414"/>
      <c r="O1483" s="150"/>
      <c r="P1483" s="150"/>
      <c r="Q1483" s="47"/>
      <c r="R1483" s="150"/>
      <c r="T1483" s="150"/>
      <c r="U1483" s="685"/>
      <c r="V1483" s="685"/>
      <c r="W1483" s="150"/>
      <c r="X1483" s="150"/>
      <c r="Y1483" s="150"/>
      <c r="AA1483" s="150"/>
      <c r="AB1483" s="150"/>
      <c r="AC1483" s="150"/>
      <c r="AD1483" s="420"/>
      <c r="AF1483" s="47"/>
      <c r="AG1483" s="47"/>
    </row>
    <row r="1484" spans="1:33" ht="15" customHeight="1" x14ac:dyDescent="0.25">
      <c r="A1484" s="47"/>
      <c r="B1484" s="680"/>
      <c r="C1484" s="47"/>
      <c r="D1484" s="47"/>
      <c r="E1484" s="47"/>
      <c r="F1484" s="47"/>
      <c r="G1484" s="47"/>
      <c r="H1484" s="47"/>
      <c r="I1484" s="414"/>
      <c r="J1484" s="150"/>
      <c r="K1484" s="150"/>
      <c r="L1484" s="150"/>
      <c r="M1484" s="150"/>
      <c r="N1484" s="414"/>
      <c r="O1484" s="150"/>
      <c r="P1484" s="150"/>
      <c r="Q1484" s="47"/>
      <c r="R1484" s="150"/>
      <c r="T1484" s="150"/>
      <c r="U1484" s="685"/>
      <c r="V1484" s="685"/>
      <c r="W1484" s="150"/>
      <c r="X1484" s="150"/>
      <c r="Y1484" s="150"/>
      <c r="AA1484" s="150"/>
      <c r="AB1484" s="150"/>
      <c r="AC1484" s="150"/>
      <c r="AD1484" s="420"/>
      <c r="AF1484" s="47"/>
      <c r="AG1484" s="47"/>
    </row>
    <row r="1485" spans="1:33" ht="15" customHeight="1" x14ac:dyDescent="0.25">
      <c r="A1485" s="47"/>
      <c r="B1485" s="680"/>
      <c r="C1485" s="47"/>
      <c r="D1485" s="47"/>
      <c r="E1485" s="47"/>
      <c r="F1485" s="47"/>
      <c r="G1485" s="47"/>
      <c r="H1485" s="47"/>
      <c r="I1485" s="414"/>
      <c r="J1485" s="150"/>
      <c r="K1485" s="150"/>
      <c r="L1485" s="150"/>
      <c r="M1485" s="150"/>
      <c r="N1485" s="414"/>
      <c r="O1485" s="150"/>
      <c r="P1485" s="150"/>
      <c r="Q1485" s="47"/>
      <c r="R1485" s="150"/>
      <c r="T1485" s="150"/>
      <c r="U1485" s="685"/>
      <c r="V1485" s="685"/>
      <c r="W1485" s="150"/>
      <c r="X1485" s="150"/>
      <c r="Y1485" s="150"/>
      <c r="AA1485" s="150"/>
      <c r="AB1485" s="150"/>
      <c r="AC1485" s="150"/>
      <c r="AD1485" s="420"/>
      <c r="AF1485" s="47"/>
      <c r="AG1485" s="47"/>
    </row>
    <row r="1486" spans="1:33" ht="15" customHeight="1" x14ac:dyDescent="0.25">
      <c r="A1486" s="47"/>
      <c r="B1486" s="680"/>
      <c r="C1486" s="47"/>
      <c r="D1486" s="47"/>
      <c r="E1486" s="47"/>
      <c r="F1486" s="47"/>
      <c r="G1486" s="47"/>
      <c r="H1486" s="47"/>
      <c r="I1486" s="414"/>
      <c r="J1486" s="150"/>
      <c r="K1486" s="150"/>
      <c r="L1486" s="150"/>
      <c r="M1486" s="150"/>
      <c r="N1486" s="414"/>
      <c r="O1486" s="150"/>
      <c r="P1486" s="150"/>
      <c r="Q1486" s="47"/>
      <c r="R1486" s="150"/>
      <c r="T1486" s="150"/>
      <c r="U1486" s="685"/>
      <c r="V1486" s="685"/>
      <c r="W1486" s="150"/>
      <c r="X1486" s="150"/>
      <c r="Y1486" s="150"/>
      <c r="AA1486" s="150"/>
      <c r="AB1486" s="150"/>
      <c r="AC1486" s="150"/>
      <c r="AD1486" s="420"/>
      <c r="AF1486" s="47"/>
      <c r="AG1486" s="47"/>
    </row>
    <row r="1487" spans="1:33" ht="15" customHeight="1" x14ac:dyDescent="0.25">
      <c r="A1487" s="47"/>
      <c r="B1487" s="680"/>
      <c r="C1487" s="47"/>
      <c r="D1487" s="47"/>
      <c r="E1487" s="47"/>
      <c r="F1487" s="47"/>
      <c r="G1487" s="47"/>
      <c r="H1487" s="47"/>
      <c r="I1487" s="414"/>
      <c r="J1487" s="150"/>
      <c r="K1487" s="150"/>
      <c r="L1487" s="150"/>
      <c r="M1487" s="150"/>
      <c r="N1487" s="414"/>
      <c r="O1487" s="150"/>
      <c r="P1487" s="150"/>
      <c r="Q1487" s="47"/>
      <c r="R1487" s="150"/>
      <c r="T1487" s="150"/>
      <c r="U1487" s="685"/>
      <c r="V1487" s="685"/>
      <c r="W1487" s="150"/>
      <c r="X1487" s="150"/>
      <c r="Y1487" s="150"/>
      <c r="AA1487" s="150"/>
      <c r="AB1487" s="150"/>
      <c r="AC1487" s="150"/>
      <c r="AD1487" s="420"/>
      <c r="AF1487" s="47"/>
      <c r="AG1487" s="47"/>
    </row>
    <row r="1488" spans="1:33" ht="15" customHeight="1" x14ac:dyDescent="0.25">
      <c r="A1488" s="47"/>
      <c r="B1488" s="680"/>
      <c r="C1488" s="47"/>
      <c r="D1488" s="47"/>
      <c r="E1488" s="47"/>
      <c r="F1488" s="47"/>
      <c r="G1488" s="47"/>
      <c r="H1488" s="47"/>
      <c r="I1488" s="414"/>
      <c r="J1488" s="150"/>
      <c r="K1488" s="150"/>
      <c r="L1488" s="150"/>
      <c r="M1488" s="150"/>
      <c r="N1488" s="414"/>
      <c r="O1488" s="150"/>
      <c r="P1488" s="150"/>
      <c r="Q1488" s="47"/>
      <c r="R1488" s="150"/>
      <c r="T1488" s="150"/>
      <c r="U1488" s="685"/>
      <c r="V1488" s="685"/>
      <c r="W1488" s="150"/>
      <c r="X1488" s="150"/>
      <c r="Y1488" s="150"/>
      <c r="AA1488" s="150"/>
      <c r="AB1488" s="150"/>
      <c r="AC1488" s="150"/>
      <c r="AD1488" s="420"/>
      <c r="AF1488" s="47"/>
      <c r="AG1488" s="47"/>
    </row>
    <row r="1489" spans="1:33" ht="15" customHeight="1" x14ac:dyDescent="0.25">
      <c r="A1489" s="47"/>
      <c r="B1489" s="680"/>
      <c r="C1489" s="47"/>
      <c r="D1489" s="47"/>
      <c r="E1489" s="47"/>
      <c r="F1489" s="47"/>
      <c r="G1489" s="47"/>
      <c r="H1489" s="47"/>
      <c r="I1489" s="414"/>
      <c r="J1489" s="150"/>
      <c r="K1489" s="150"/>
      <c r="L1489" s="150"/>
      <c r="M1489" s="150"/>
      <c r="N1489" s="414"/>
      <c r="O1489" s="150"/>
      <c r="P1489" s="150"/>
      <c r="Q1489" s="47"/>
      <c r="R1489" s="150"/>
      <c r="T1489" s="150"/>
      <c r="U1489" s="685"/>
      <c r="V1489" s="685"/>
      <c r="W1489" s="150"/>
      <c r="X1489" s="150"/>
      <c r="Y1489" s="150"/>
      <c r="AA1489" s="150"/>
      <c r="AB1489" s="150"/>
      <c r="AC1489" s="150"/>
      <c r="AD1489" s="420"/>
      <c r="AF1489" s="47"/>
      <c r="AG1489" s="47"/>
    </row>
    <row r="1490" spans="1:33" ht="15" customHeight="1" x14ac:dyDescent="0.25">
      <c r="A1490" s="47"/>
      <c r="B1490" s="680"/>
      <c r="C1490" s="47"/>
      <c r="D1490" s="47"/>
      <c r="E1490" s="47"/>
      <c r="F1490" s="47"/>
      <c r="G1490" s="47"/>
      <c r="H1490" s="47"/>
      <c r="I1490" s="414"/>
      <c r="J1490" s="150"/>
      <c r="K1490" s="150"/>
      <c r="L1490" s="150"/>
      <c r="M1490" s="150"/>
      <c r="N1490" s="414"/>
      <c r="O1490" s="150"/>
      <c r="P1490" s="150"/>
      <c r="Q1490" s="47"/>
      <c r="R1490" s="150"/>
      <c r="T1490" s="150"/>
      <c r="U1490" s="685"/>
      <c r="V1490" s="685"/>
      <c r="W1490" s="150"/>
      <c r="X1490" s="150"/>
      <c r="Y1490" s="150"/>
      <c r="AA1490" s="150"/>
      <c r="AB1490" s="150"/>
      <c r="AC1490" s="150"/>
      <c r="AD1490" s="420"/>
      <c r="AF1490" s="47"/>
      <c r="AG1490" s="47"/>
    </row>
    <row r="1491" spans="1:33" ht="15" customHeight="1" x14ac:dyDescent="0.25">
      <c r="A1491" s="47"/>
      <c r="B1491" s="680"/>
      <c r="C1491" s="47"/>
      <c r="D1491" s="47"/>
      <c r="E1491" s="47"/>
      <c r="F1491" s="47"/>
      <c r="G1491" s="47"/>
      <c r="H1491" s="47"/>
      <c r="I1491" s="414"/>
      <c r="J1491" s="150"/>
      <c r="K1491" s="150"/>
      <c r="L1491" s="150"/>
      <c r="M1491" s="150"/>
      <c r="N1491" s="414"/>
      <c r="O1491" s="150"/>
      <c r="P1491" s="150"/>
      <c r="Q1491" s="47"/>
      <c r="R1491" s="150"/>
      <c r="T1491" s="150"/>
      <c r="U1491" s="685"/>
      <c r="V1491" s="685"/>
      <c r="W1491" s="150"/>
      <c r="X1491" s="150"/>
      <c r="Y1491" s="150"/>
      <c r="AA1491" s="150"/>
      <c r="AB1491" s="150"/>
      <c r="AC1491" s="150"/>
      <c r="AD1491" s="420"/>
      <c r="AF1491" s="47"/>
      <c r="AG1491" s="47"/>
    </row>
    <row r="1492" spans="1:33" ht="15" customHeight="1" x14ac:dyDescent="0.25">
      <c r="A1492" s="47"/>
      <c r="B1492" s="680"/>
      <c r="C1492" s="47"/>
      <c r="D1492" s="47"/>
      <c r="E1492" s="47"/>
      <c r="F1492" s="47"/>
      <c r="G1492" s="47"/>
      <c r="H1492" s="47"/>
      <c r="I1492" s="414"/>
      <c r="J1492" s="150"/>
      <c r="K1492" s="150"/>
      <c r="L1492" s="150"/>
      <c r="M1492" s="150"/>
      <c r="N1492" s="414"/>
      <c r="O1492" s="150"/>
      <c r="P1492" s="150"/>
      <c r="Q1492" s="47"/>
      <c r="R1492" s="150"/>
      <c r="T1492" s="150"/>
      <c r="U1492" s="685"/>
      <c r="V1492" s="685"/>
      <c r="W1492" s="150"/>
      <c r="X1492" s="150"/>
      <c r="Y1492" s="150"/>
      <c r="AA1492" s="150"/>
      <c r="AB1492" s="150"/>
      <c r="AC1492" s="150"/>
      <c r="AD1492" s="420"/>
      <c r="AF1492" s="47"/>
      <c r="AG1492" s="47"/>
    </row>
    <row r="1493" spans="1:33" ht="15" customHeight="1" x14ac:dyDescent="0.25">
      <c r="A1493" s="47"/>
      <c r="B1493" s="680"/>
      <c r="C1493" s="47"/>
      <c r="D1493" s="47"/>
      <c r="E1493" s="47"/>
      <c r="F1493" s="47"/>
      <c r="G1493" s="47"/>
      <c r="H1493" s="47"/>
      <c r="I1493" s="414"/>
      <c r="J1493" s="150"/>
      <c r="K1493" s="150"/>
      <c r="L1493" s="150"/>
      <c r="M1493" s="150"/>
      <c r="N1493" s="414"/>
      <c r="O1493" s="150"/>
      <c r="P1493" s="150"/>
      <c r="Q1493" s="47"/>
      <c r="R1493" s="150"/>
      <c r="T1493" s="150"/>
      <c r="U1493" s="685"/>
      <c r="V1493" s="685"/>
      <c r="W1493" s="150"/>
      <c r="X1493" s="150"/>
      <c r="Y1493" s="150"/>
      <c r="AA1493" s="150"/>
      <c r="AB1493" s="150"/>
      <c r="AC1493" s="150"/>
      <c r="AD1493" s="420"/>
      <c r="AF1493" s="47"/>
      <c r="AG1493" s="47"/>
    </row>
    <row r="1494" spans="1:33" ht="15" customHeight="1" x14ac:dyDescent="0.25">
      <c r="A1494" s="47"/>
      <c r="B1494" s="680"/>
      <c r="C1494" s="47"/>
      <c r="D1494" s="47"/>
      <c r="E1494" s="47"/>
      <c r="F1494" s="47"/>
      <c r="G1494" s="47"/>
      <c r="H1494" s="47"/>
      <c r="I1494" s="414"/>
      <c r="J1494" s="150"/>
      <c r="K1494" s="150"/>
      <c r="L1494" s="150"/>
      <c r="M1494" s="150"/>
      <c r="N1494" s="414"/>
      <c r="O1494" s="150"/>
      <c r="P1494" s="150"/>
      <c r="Q1494" s="47"/>
      <c r="R1494" s="150"/>
      <c r="T1494" s="150"/>
      <c r="U1494" s="685"/>
      <c r="V1494" s="685"/>
      <c r="W1494" s="150"/>
      <c r="X1494" s="150"/>
      <c r="Y1494" s="150"/>
      <c r="AA1494" s="150"/>
      <c r="AB1494" s="150"/>
      <c r="AC1494" s="150"/>
      <c r="AD1494" s="420"/>
      <c r="AF1494" s="47"/>
      <c r="AG1494" s="47"/>
    </row>
    <row r="1495" spans="1:33" ht="15" customHeight="1" x14ac:dyDescent="0.25">
      <c r="A1495" s="47"/>
      <c r="B1495" s="680"/>
      <c r="C1495" s="47"/>
      <c r="D1495" s="47"/>
      <c r="E1495" s="47"/>
      <c r="F1495" s="47"/>
      <c r="G1495" s="47"/>
      <c r="H1495" s="47"/>
      <c r="I1495" s="414"/>
      <c r="J1495" s="150"/>
      <c r="K1495" s="150"/>
      <c r="L1495" s="150"/>
      <c r="M1495" s="150"/>
      <c r="N1495" s="414"/>
      <c r="O1495" s="150"/>
      <c r="P1495" s="150"/>
      <c r="Q1495" s="47"/>
      <c r="R1495" s="150"/>
      <c r="T1495" s="150"/>
      <c r="U1495" s="685"/>
      <c r="V1495" s="685"/>
      <c r="W1495" s="150"/>
      <c r="X1495" s="150"/>
      <c r="Y1495" s="150"/>
      <c r="AA1495" s="150"/>
      <c r="AB1495" s="150"/>
      <c r="AC1495" s="150"/>
      <c r="AD1495" s="420"/>
      <c r="AF1495" s="47"/>
      <c r="AG1495" s="47"/>
    </row>
    <row r="1496" spans="1:33" ht="15" customHeight="1" x14ac:dyDescent="0.25">
      <c r="A1496" s="47"/>
      <c r="B1496" s="680"/>
      <c r="C1496" s="47"/>
      <c r="D1496" s="47"/>
      <c r="E1496" s="47"/>
      <c r="F1496" s="47"/>
      <c r="G1496" s="47"/>
      <c r="H1496" s="47"/>
      <c r="I1496" s="414"/>
      <c r="J1496" s="150"/>
      <c r="K1496" s="150"/>
      <c r="L1496" s="150"/>
      <c r="M1496" s="150"/>
      <c r="N1496" s="414"/>
      <c r="O1496" s="150"/>
      <c r="P1496" s="150"/>
      <c r="Q1496" s="47"/>
      <c r="R1496" s="150"/>
      <c r="T1496" s="150"/>
      <c r="U1496" s="685"/>
      <c r="V1496" s="685"/>
      <c r="W1496" s="150"/>
      <c r="X1496" s="150"/>
      <c r="Y1496" s="150"/>
      <c r="AA1496" s="150"/>
      <c r="AB1496" s="150"/>
      <c r="AC1496" s="150"/>
      <c r="AD1496" s="420"/>
      <c r="AF1496" s="47"/>
      <c r="AG1496" s="47"/>
    </row>
    <row r="1497" spans="1:33" ht="15" customHeight="1" x14ac:dyDescent="0.25">
      <c r="A1497" s="47"/>
      <c r="B1497" s="680"/>
      <c r="C1497" s="47"/>
      <c r="D1497" s="47"/>
      <c r="E1497" s="47"/>
      <c r="F1497" s="47"/>
      <c r="G1497" s="47"/>
      <c r="H1497" s="47"/>
      <c r="I1497" s="414"/>
      <c r="J1497" s="150"/>
      <c r="K1497" s="150"/>
      <c r="L1497" s="150"/>
      <c r="M1497" s="150"/>
      <c r="N1497" s="414"/>
      <c r="O1497" s="150"/>
      <c r="P1497" s="150"/>
      <c r="Q1497" s="47"/>
      <c r="R1497" s="150"/>
      <c r="T1497" s="150"/>
      <c r="U1497" s="685"/>
      <c r="V1497" s="685"/>
      <c r="W1497" s="150"/>
      <c r="X1497" s="150"/>
      <c r="Y1497" s="150"/>
      <c r="AA1497" s="150"/>
      <c r="AB1497" s="150"/>
      <c r="AC1497" s="150"/>
      <c r="AD1497" s="420"/>
      <c r="AF1497" s="47"/>
      <c r="AG1497" s="47"/>
    </row>
    <row r="1498" spans="1:33" ht="15" customHeight="1" x14ac:dyDescent="0.25">
      <c r="A1498" s="47"/>
      <c r="B1498" s="680"/>
      <c r="C1498" s="47"/>
      <c r="D1498" s="47"/>
      <c r="E1498" s="47"/>
      <c r="F1498" s="47"/>
      <c r="G1498" s="47"/>
      <c r="H1498" s="47"/>
      <c r="I1498" s="414"/>
      <c r="J1498" s="150"/>
      <c r="K1498" s="150"/>
      <c r="L1498" s="150"/>
      <c r="M1498" s="150"/>
      <c r="N1498" s="414"/>
      <c r="O1498" s="150"/>
      <c r="P1498" s="150"/>
      <c r="Q1498" s="47"/>
      <c r="R1498" s="150"/>
      <c r="T1498" s="150"/>
      <c r="U1498" s="685"/>
      <c r="V1498" s="685"/>
      <c r="W1498" s="150"/>
      <c r="X1498" s="150"/>
      <c r="Y1498" s="150"/>
      <c r="AA1498" s="150"/>
      <c r="AB1498" s="150"/>
      <c r="AC1498" s="150"/>
      <c r="AD1498" s="420"/>
      <c r="AF1498" s="47"/>
      <c r="AG1498" s="47"/>
    </row>
    <row r="1499" spans="1:33" ht="15" customHeight="1" x14ac:dyDescent="0.25">
      <c r="A1499" s="47"/>
      <c r="B1499" s="680"/>
      <c r="C1499" s="47"/>
      <c r="D1499" s="47"/>
      <c r="E1499" s="47"/>
      <c r="F1499" s="47"/>
      <c r="G1499" s="47"/>
      <c r="H1499" s="47"/>
      <c r="I1499" s="414"/>
      <c r="J1499" s="150"/>
      <c r="K1499" s="150"/>
      <c r="L1499" s="150"/>
      <c r="M1499" s="150"/>
      <c r="N1499" s="414"/>
      <c r="O1499" s="150"/>
      <c r="P1499" s="150"/>
      <c r="Q1499" s="47"/>
      <c r="R1499" s="150"/>
      <c r="T1499" s="150"/>
      <c r="U1499" s="685"/>
      <c r="V1499" s="685"/>
      <c r="W1499" s="150"/>
      <c r="X1499" s="150"/>
      <c r="Y1499" s="150"/>
      <c r="AA1499" s="150"/>
      <c r="AB1499" s="150"/>
      <c r="AC1499" s="150"/>
      <c r="AD1499" s="420"/>
      <c r="AF1499" s="47"/>
      <c r="AG1499" s="47"/>
    </row>
    <row r="1500" spans="1:33" ht="15" customHeight="1" x14ac:dyDescent="0.25">
      <c r="A1500" s="47"/>
      <c r="B1500" s="680"/>
      <c r="C1500" s="47"/>
      <c r="D1500" s="47"/>
      <c r="E1500" s="47"/>
      <c r="F1500" s="47"/>
      <c r="G1500" s="47"/>
      <c r="H1500" s="47"/>
      <c r="I1500" s="414"/>
      <c r="J1500" s="150"/>
      <c r="K1500" s="150"/>
      <c r="L1500" s="150"/>
      <c r="M1500" s="150"/>
      <c r="N1500" s="414"/>
      <c r="O1500" s="150"/>
      <c r="P1500" s="150"/>
      <c r="Q1500" s="47"/>
      <c r="R1500" s="150"/>
      <c r="T1500" s="150"/>
      <c r="U1500" s="685"/>
      <c r="V1500" s="685"/>
      <c r="W1500" s="150"/>
      <c r="X1500" s="150"/>
      <c r="Y1500" s="150"/>
      <c r="AA1500" s="150"/>
      <c r="AB1500" s="150"/>
      <c r="AC1500" s="150"/>
      <c r="AD1500" s="420"/>
      <c r="AF1500" s="47"/>
      <c r="AG1500" s="47"/>
    </row>
    <row r="1501" spans="1:33" ht="15" customHeight="1" x14ac:dyDescent="0.25">
      <c r="A1501" s="47"/>
      <c r="B1501" s="680"/>
      <c r="C1501" s="47"/>
      <c r="D1501" s="47"/>
      <c r="E1501" s="47"/>
      <c r="F1501" s="47"/>
      <c r="G1501" s="47"/>
      <c r="H1501" s="47"/>
      <c r="I1501" s="414"/>
      <c r="J1501" s="150"/>
      <c r="K1501" s="150"/>
      <c r="L1501" s="150"/>
      <c r="M1501" s="150"/>
      <c r="N1501" s="414"/>
      <c r="O1501" s="150"/>
      <c r="P1501" s="150"/>
      <c r="Q1501" s="47"/>
      <c r="R1501" s="150"/>
      <c r="T1501" s="150"/>
      <c r="U1501" s="685"/>
      <c r="V1501" s="685"/>
      <c r="W1501" s="150"/>
      <c r="X1501" s="150"/>
      <c r="Y1501" s="150"/>
      <c r="AA1501" s="150"/>
      <c r="AB1501" s="150"/>
      <c r="AC1501" s="150"/>
      <c r="AD1501" s="420"/>
      <c r="AF1501" s="47"/>
      <c r="AG1501" s="47"/>
    </row>
    <row r="1502" spans="1:33" ht="15" customHeight="1" x14ac:dyDescent="0.25">
      <c r="A1502" s="47"/>
      <c r="B1502" s="680"/>
      <c r="C1502" s="47"/>
      <c r="D1502" s="47"/>
      <c r="E1502" s="47"/>
      <c r="F1502" s="47"/>
      <c r="G1502" s="47"/>
      <c r="H1502" s="47"/>
      <c r="I1502" s="414"/>
      <c r="J1502" s="150"/>
      <c r="K1502" s="150"/>
      <c r="L1502" s="150"/>
      <c r="M1502" s="150"/>
      <c r="N1502" s="414"/>
      <c r="O1502" s="150"/>
      <c r="P1502" s="150"/>
      <c r="Q1502" s="47"/>
      <c r="R1502" s="150"/>
      <c r="T1502" s="150"/>
      <c r="U1502" s="685"/>
      <c r="V1502" s="685"/>
      <c r="W1502" s="150"/>
      <c r="X1502" s="150"/>
      <c r="Y1502" s="150"/>
      <c r="AA1502" s="150"/>
      <c r="AB1502" s="150"/>
      <c r="AC1502" s="150"/>
      <c r="AD1502" s="420"/>
      <c r="AF1502" s="47"/>
      <c r="AG1502" s="47"/>
    </row>
    <row r="1503" spans="1:33" ht="15" customHeight="1" x14ac:dyDescent="0.25">
      <c r="A1503" s="47"/>
      <c r="B1503" s="680"/>
      <c r="C1503" s="47"/>
      <c r="D1503" s="47"/>
      <c r="E1503" s="47"/>
      <c r="F1503" s="47"/>
      <c r="G1503" s="47"/>
      <c r="H1503" s="47"/>
      <c r="I1503" s="414"/>
      <c r="J1503" s="150"/>
      <c r="K1503" s="150"/>
      <c r="L1503" s="150"/>
      <c r="M1503" s="150"/>
      <c r="N1503" s="414"/>
      <c r="O1503" s="150"/>
      <c r="P1503" s="150"/>
      <c r="Q1503" s="47"/>
      <c r="R1503" s="150"/>
      <c r="T1503" s="150"/>
      <c r="U1503" s="685"/>
      <c r="V1503" s="685"/>
      <c r="W1503" s="150"/>
      <c r="X1503" s="150"/>
      <c r="Y1503" s="150"/>
      <c r="AA1503" s="150"/>
      <c r="AB1503" s="150"/>
      <c r="AC1503" s="150"/>
      <c r="AD1503" s="420"/>
      <c r="AF1503" s="47"/>
      <c r="AG1503" s="47"/>
    </row>
    <row r="1504" spans="1:33" ht="15" customHeight="1" x14ac:dyDescent="0.25">
      <c r="A1504" s="47"/>
      <c r="B1504" s="680"/>
      <c r="C1504" s="47"/>
      <c r="D1504" s="47"/>
      <c r="E1504" s="47"/>
      <c r="F1504" s="47"/>
      <c r="G1504" s="47"/>
      <c r="H1504" s="47"/>
      <c r="I1504" s="414"/>
      <c r="J1504" s="150"/>
      <c r="K1504" s="150"/>
      <c r="L1504" s="150"/>
      <c r="M1504" s="150"/>
      <c r="N1504" s="414"/>
      <c r="O1504" s="150"/>
      <c r="P1504" s="150"/>
      <c r="Q1504" s="47"/>
      <c r="R1504" s="150"/>
      <c r="T1504" s="150"/>
      <c r="U1504" s="685"/>
      <c r="V1504" s="685"/>
      <c r="W1504" s="150"/>
      <c r="X1504" s="150"/>
      <c r="Y1504" s="150"/>
      <c r="AA1504" s="150"/>
      <c r="AB1504" s="150"/>
      <c r="AC1504" s="150"/>
      <c r="AD1504" s="420"/>
      <c r="AF1504" s="47"/>
      <c r="AG1504" s="47"/>
    </row>
    <row r="1505" spans="1:33" ht="15" customHeight="1" x14ac:dyDescent="0.25">
      <c r="A1505" s="47"/>
      <c r="B1505" s="680"/>
      <c r="C1505" s="47"/>
      <c r="D1505" s="47"/>
      <c r="E1505" s="47"/>
      <c r="F1505" s="47"/>
      <c r="G1505" s="47"/>
      <c r="H1505" s="47"/>
      <c r="I1505" s="414"/>
      <c r="J1505" s="150"/>
      <c r="K1505" s="150"/>
      <c r="L1505" s="150"/>
      <c r="M1505" s="150"/>
      <c r="N1505" s="414"/>
      <c r="O1505" s="150"/>
      <c r="P1505" s="150"/>
      <c r="Q1505" s="47"/>
      <c r="R1505" s="150"/>
      <c r="T1505" s="150"/>
      <c r="U1505" s="685"/>
      <c r="V1505" s="685"/>
      <c r="W1505" s="150"/>
      <c r="X1505" s="150"/>
      <c r="Y1505" s="150"/>
      <c r="AA1505" s="150"/>
      <c r="AB1505" s="150"/>
      <c r="AC1505" s="150"/>
      <c r="AD1505" s="420"/>
      <c r="AF1505" s="47"/>
      <c r="AG1505" s="47"/>
    </row>
    <row r="1506" spans="1:33" ht="15" customHeight="1" x14ac:dyDescent="0.25">
      <c r="A1506" s="47"/>
      <c r="B1506" s="680"/>
      <c r="C1506" s="47"/>
      <c r="D1506" s="47"/>
      <c r="E1506" s="47"/>
      <c r="F1506" s="47"/>
      <c r="G1506" s="47"/>
      <c r="H1506" s="47"/>
      <c r="I1506" s="414"/>
      <c r="J1506" s="150"/>
      <c r="K1506" s="150"/>
      <c r="L1506" s="150"/>
      <c r="M1506" s="150"/>
      <c r="N1506" s="414"/>
      <c r="O1506" s="150"/>
      <c r="P1506" s="150"/>
      <c r="Q1506" s="47"/>
      <c r="R1506" s="150"/>
      <c r="T1506" s="150"/>
      <c r="U1506" s="685"/>
      <c r="V1506" s="685"/>
      <c r="W1506" s="150"/>
      <c r="X1506" s="150"/>
      <c r="Y1506" s="150"/>
      <c r="AA1506" s="150"/>
      <c r="AB1506" s="150"/>
      <c r="AC1506" s="150"/>
      <c r="AD1506" s="420"/>
      <c r="AF1506" s="47"/>
      <c r="AG1506" s="47"/>
    </row>
    <row r="1507" spans="1:33" ht="15" customHeight="1" x14ac:dyDescent="0.25">
      <c r="A1507" s="47"/>
      <c r="B1507" s="680"/>
      <c r="C1507" s="47"/>
      <c r="D1507" s="47"/>
      <c r="E1507" s="47"/>
      <c r="F1507" s="47"/>
      <c r="G1507" s="47"/>
      <c r="H1507" s="47"/>
      <c r="I1507" s="414"/>
      <c r="J1507" s="150"/>
      <c r="K1507" s="150"/>
      <c r="L1507" s="150"/>
      <c r="M1507" s="150"/>
      <c r="N1507" s="414"/>
      <c r="O1507" s="150"/>
      <c r="P1507" s="150"/>
      <c r="Q1507" s="47"/>
      <c r="R1507" s="150"/>
      <c r="T1507" s="150"/>
      <c r="U1507" s="685"/>
      <c r="V1507" s="685"/>
      <c r="W1507" s="150"/>
      <c r="X1507" s="150"/>
      <c r="Y1507" s="150"/>
      <c r="AA1507" s="150"/>
      <c r="AB1507" s="150"/>
      <c r="AC1507" s="150"/>
      <c r="AD1507" s="420"/>
      <c r="AF1507" s="47"/>
      <c r="AG1507" s="47"/>
    </row>
    <row r="1508" spans="1:33" ht="15" customHeight="1" x14ac:dyDescent="0.25">
      <c r="A1508" s="47"/>
      <c r="B1508" s="680"/>
      <c r="C1508" s="47"/>
      <c r="D1508" s="47"/>
      <c r="E1508" s="47"/>
      <c r="F1508" s="47"/>
      <c r="G1508" s="47"/>
      <c r="H1508" s="47"/>
      <c r="I1508" s="414"/>
      <c r="J1508" s="150"/>
      <c r="K1508" s="150"/>
      <c r="L1508" s="150"/>
      <c r="M1508" s="150"/>
      <c r="N1508" s="414"/>
      <c r="O1508" s="150"/>
      <c r="P1508" s="150"/>
      <c r="Q1508" s="47"/>
      <c r="R1508" s="150"/>
      <c r="T1508" s="150"/>
      <c r="U1508" s="685"/>
      <c r="V1508" s="685"/>
      <c r="W1508" s="150"/>
      <c r="X1508" s="150"/>
      <c r="Y1508" s="150"/>
      <c r="AA1508" s="150"/>
      <c r="AB1508" s="150"/>
      <c r="AC1508" s="150"/>
      <c r="AD1508" s="420"/>
      <c r="AF1508" s="47"/>
      <c r="AG1508" s="47"/>
    </row>
    <row r="1509" spans="1:33" ht="15" customHeight="1" x14ac:dyDescent="0.25">
      <c r="A1509" s="47"/>
      <c r="B1509" s="680"/>
      <c r="C1509" s="47"/>
      <c r="D1509" s="47"/>
      <c r="E1509" s="47"/>
      <c r="F1509" s="47"/>
      <c r="G1509" s="47"/>
      <c r="H1509" s="47"/>
      <c r="I1509" s="414"/>
      <c r="J1509" s="150"/>
      <c r="K1509" s="150"/>
      <c r="L1509" s="150"/>
      <c r="M1509" s="150"/>
      <c r="N1509" s="414"/>
      <c r="O1509" s="150"/>
      <c r="P1509" s="150"/>
      <c r="Q1509" s="47"/>
      <c r="R1509" s="150"/>
      <c r="T1509" s="150"/>
      <c r="U1509" s="685"/>
      <c r="V1509" s="685"/>
      <c r="W1509" s="150"/>
      <c r="X1509" s="150"/>
      <c r="Y1509" s="150"/>
      <c r="AA1509" s="150"/>
      <c r="AB1509" s="150"/>
      <c r="AC1509" s="150"/>
      <c r="AD1509" s="420"/>
      <c r="AF1509" s="47"/>
      <c r="AG1509" s="47"/>
    </row>
    <row r="1510" spans="1:33" ht="15" customHeight="1" x14ac:dyDescent="0.25">
      <c r="A1510" s="47"/>
      <c r="B1510" s="680"/>
      <c r="C1510" s="47"/>
      <c r="D1510" s="47"/>
      <c r="E1510" s="47"/>
      <c r="F1510" s="47"/>
      <c r="G1510" s="47"/>
      <c r="H1510" s="47"/>
      <c r="I1510" s="414"/>
      <c r="J1510" s="150"/>
      <c r="K1510" s="150"/>
      <c r="L1510" s="150"/>
      <c r="M1510" s="150"/>
      <c r="N1510" s="414"/>
      <c r="O1510" s="150"/>
      <c r="P1510" s="150"/>
      <c r="Q1510" s="47"/>
      <c r="R1510" s="150"/>
      <c r="T1510" s="150"/>
      <c r="U1510" s="685"/>
      <c r="V1510" s="685"/>
      <c r="W1510" s="150"/>
      <c r="X1510" s="150"/>
      <c r="Y1510" s="150"/>
      <c r="AA1510" s="150"/>
      <c r="AB1510" s="150"/>
      <c r="AC1510" s="150"/>
      <c r="AD1510" s="420"/>
      <c r="AF1510" s="47"/>
      <c r="AG1510" s="47"/>
    </row>
    <row r="1511" spans="1:33" ht="15" customHeight="1" x14ac:dyDescent="0.25">
      <c r="A1511" s="47"/>
      <c r="B1511" s="680"/>
      <c r="C1511" s="47"/>
      <c r="D1511" s="47"/>
      <c r="E1511" s="47"/>
      <c r="F1511" s="47"/>
      <c r="G1511" s="47"/>
      <c r="H1511" s="47"/>
      <c r="I1511" s="414"/>
      <c r="J1511" s="150"/>
      <c r="K1511" s="150"/>
      <c r="L1511" s="150"/>
      <c r="M1511" s="150"/>
      <c r="N1511" s="414"/>
      <c r="O1511" s="150"/>
      <c r="P1511" s="150"/>
      <c r="Q1511" s="47"/>
      <c r="R1511" s="150"/>
      <c r="T1511" s="150"/>
      <c r="U1511" s="685"/>
      <c r="V1511" s="685"/>
      <c r="W1511" s="150"/>
      <c r="X1511" s="150"/>
      <c r="Y1511" s="150"/>
      <c r="AA1511" s="150"/>
      <c r="AB1511" s="150"/>
      <c r="AC1511" s="150"/>
      <c r="AD1511" s="420"/>
      <c r="AF1511" s="47"/>
      <c r="AG1511" s="47"/>
    </row>
    <row r="1512" spans="1:33" ht="15" customHeight="1" x14ac:dyDescent="0.25">
      <c r="A1512" s="47"/>
      <c r="B1512" s="680"/>
      <c r="C1512" s="47"/>
      <c r="D1512" s="47"/>
      <c r="E1512" s="47"/>
      <c r="F1512" s="47"/>
      <c r="G1512" s="47"/>
      <c r="H1512" s="47"/>
      <c r="I1512" s="414"/>
      <c r="J1512" s="150"/>
      <c r="K1512" s="150"/>
      <c r="L1512" s="150"/>
      <c r="M1512" s="150"/>
      <c r="N1512" s="414"/>
      <c r="O1512" s="150"/>
      <c r="P1512" s="150"/>
      <c r="Q1512" s="47"/>
      <c r="R1512" s="150"/>
      <c r="T1512" s="150"/>
      <c r="U1512" s="685"/>
      <c r="V1512" s="685"/>
      <c r="W1512" s="150"/>
      <c r="X1512" s="150"/>
      <c r="Y1512" s="150"/>
      <c r="AA1512" s="150"/>
      <c r="AB1512" s="150"/>
      <c r="AC1512" s="150"/>
      <c r="AD1512" s="420"/>
      <c r="AF1512" s="47"/>
      <c r="AG1512" s="47"/>
    </row>
    <row r="1513" spans="1:33" ht="15" customHeight="1" x14ac:dyDescent="0.25">
      <c r="A1513" s="47"/>
      <c r="B1513" s="680"/>
      <c r="C1513" s="47"/>
      <c r="D1513" s="47"/>
      <c r="E1513" s="47"/>
      <c r="F1513" s="47"/>
      <c r="G1513" s="47"/>
      <c r="H1513" s="47"/>
      <c r="I1513" s="414"/>
      <c r="J1513" s="150"/>
      <c r="K1513" s="150"/>
      <c r="L1513" s="150"/>
      <c r="M1513" s="150"/>
      <c r="N1513" s="414"/>
      <c r="O1513" s="150"/>
      <c r="P1513" s="150"/>
      <c r="Q1513" s="47"/>
      <c r="R1513" s="150"/>
      <c r="T1513" s="150"/>
      <c r="U1513" s="685"/>
      <c r="V1513" s="685"/>
      <c r="W1513" s="150"/>
      <c r="X1513" s="150"/>
      <c r="Y1513" s="150"/>
      <c r="AA1513" s="150"/>
      <c r="AB1513" s="150"/>
      <c r="AC1513" s="150"/>
      <c r="AD1513" s="420"/>
      <c r="AF1513" s="47"/>
      <c r="AG1513" s="47"/>
    </row>
    <row r="1514" spans="1:33" ht="15" customHeight="1" x14ac:dyDescent="0.25">
      <c r="A1514" s="47"/>
      <c r="B1514" s="680"/>
      <c r="C1514" s="47"/>
      <c r="D1514" s="47"/>
      <c r="E1514" s="47"/>
      <c r="F1514" s="47"/>
      <c r="G1514" s="47"/>
      <c r="H1514" s="47"/>
      <c r="I1514" s="414"/>
      <c r="J1514" s="150"/>
      <c r="K1514" s="150"/>
      <c r="L1514" s="150"/>
      <c r="M1514" s="150"/>
      <c r="N1514" s="414"/>
      <c r="O1514" s="150"/>
      <c r="P1514" s="150"/>
      <c r="Q1514" s="47"/>
      <c r="R1514" s="150"/>
      <c r="T1514" s="150"/>
      <c r="U1514" s="685"/>
      <c r="V1514" s="685"/>
      <c r="W1514" s="150"/>
      <c r="X1514" s="150"/>
      <c r="Y1514" s="150"/>
      <c r="AA1514" s="150"/>
      <c r="AB1514" s="150"/>
      <c r="AC1514" s="150"/>
      <c r="AD1514" s="420"/>
      <c r="AF1514" s="47"/>
      <c r="AG1514" s="47"/>
    </row>
    <row r="1515" spans="1:33" ht="15" customHeight="1" x14ac:dyDescent="0.25">
      <c r="A1515" s="47"/>
      <c r="B1515" s="680"/>
      <c r="C1515" s="47"/>
      <c r="D1515" s="47"/>
      <c r="E1515" s="47"/>
      <c r="F1515" s="47"/>
      <c r="G1515" s="47"/>
      <c r="H1515" s="47"/>
      <c r="I1515" s="414"/>
      <c r="J1515" s="150"/>
      <c r="K1515" s="150"/>
      <c r="L1515" s="150"/>
      <c r="M1515" s="150"/>
      <c r="N1515" s="414"/>
      <c r="O1515" s="150"/>
      <c r="P1515" s="150"/>
      <c r="Q1515" s="47"/>
      <c r="R1515" s="150"/>
      <c r="T1515" s="150"/>
      <c r="U1515" s="685"/>
      <c r="V1515" s="685"/>
      <c r="W1515" s="150"/>
      <c r="X1515" s="150"/>
      <c r="Y1515" s="150"/>
      <c r="AA1515" s="150"/>
      <c r="AB1515" s="150"/>
      <c r="AC1515" s="150"/>
      <c r="AD1515" s="420"/>
      <c r="AF1515" s="47"/>
      <c r="AG1515" s="47"/>
    </row>
    <row r="1516" spans="1:33" ht="15" customHeight="1" x14ac:dyDescent="0.25">
      <c r="A1516" s="47"/>
      <c r="B1516" s="680"/>
      <c r="C1516" s="47"/>
      <c r="D1516" s="47"/>
      <c r="E1516" s="47"/>
      <c r="F1516" s="47"/>
      <c r="G1516" s="47"/>
      <c r="H1516" s="47"/>
      <c r="I1516" s="414"/>
      <c r="J1516" s="150"/>
      <c r="K1516" s="150"/>
      <c r="L1516" s="150"/>
      <c r="M1516" s="150"/>
      <c r="N1516" s="414"/>
      <c r="O1516" s="150"/>
      <c r="P1516" s="150"/>
      <c r="Q1516" s="47"/>
      <c r="R1516" s="150"/>
      <c r="T1516" s="150"/>
      <c r="U1516" s="685"/>
      <c r="V1516" s="685"/>
      <c r="W1516" s="150"/>
      <c r="X1516" s="150"/>
      <c r="Y1516" s="150"/>
      <c r="AA1516" s="150"/>
      <c r="AB1516" s="150"/>
      <c r="AC1516" s="150"/>
      <c r="AD1516" s="420"/>
      <c r="AF1516" s="47"/>
      <c r="AG1516" s="47"/>
    </row>
    <row r="1517" spans="1:33" ht="15" customHeight="1" x14ac:dyDescent="0.25">
      <c r="A1517" s="47"/>
      <c r="B1517" s="680"/>
      <c r="C1517" s="47"/>
      <c r="D1517" s="47"/>
      <c r="E1517" s="47"/>
      <c r="F1517" s="47"/>
      <c r="G1517" s="47"/>
      <c r="H1517" s="47"/>
      <c r="I1517" s="414"/>
      <c r="J1517" s="150"/>
      <c r="K1517" s="150"/>
      <c r="L1517" s="150"/>
      <c r="M1517" s="150"/>
      <c r="N1517" s="414"/>
      <c r="O1517" s="150"/>
      <c r="P1517" s="150"/>
      <c r="Q1517" s="47"/>
      <c r="R1517" s="150"/>
      <c r="T1517" s="150"/>
      <c r="U1517" s="685"/>
      <c r="V1517" s="685"/>
      <c r="W1517" s="150"/>
      <c r="X1517" s="150"/>
      <c r="Y1517" s="150"/>
      <c r="AA1517" s="150"/>
      <c r="AB1517" s="150"/>
      <c r="AC1517" s="150"/>
      <c r="AD1517" s="420"/>
      <c r="AF1517" s="47"/>
      <c r="AG1517" s="47"/>
    </row>
    <row r="1518" spans="1:33" ht="15" customHeight="1" x14ac:dyDescent="0.25">
      <c r="A1518" s="47"/>
      <c r="B1518" s="680"/>
      <c r="C1518" s="47"/>
      <c r="D1518" s="47"/>
      <c r="E1518" s="47"/>
      <c r="F1518" s="47"/>
      <c r="G1518" s="47"/>
      <c r="H1518" s="47"/>
      <c r="I1518" s="414"/>
      <c r="J1518" s="150"/>
      <c r="K1518" s="150"/>
      <c r="L1518" s="150"/>
      <c r="M1518" s="150"/>
      <c r="N1518" s="414"/>
      <c r="O1518" s="150"/>
      <c r="P1518" s="150"/>
      <c r="Q1518" s="47"/>
      <c r="R1518" s="150"/>
      <c r="T1518" s="150"/>
      <c r="U1518" s="685"/>
      <c r="V1518" s="685"/>
      <c r="W1518" s="150"/>
      <c r="X1518" s="150"/>
      <c r="Y1518" s="150"/>
      <c r="AA1518" s="150"/>
      <c r="AB1518" s="150"/>
      <c r="AC1518" s="150"/>
      <c r="AD1518" s="420"/>
      <c r="AF1518" s="47"/>
      <c r="AG1518" s="47"/>
    </row>
    <row r="1519" spans="1:33" ht="15" customHeight="1" x14ac:dyDescent="0.25">
      <c r="A1519" s="47"/>
      <c r="B1519" s="680"/>
      <c r="C1519" s="47"/>
      <c r="D1519" s="47"/>
      <c r="E1519" s="47"/>
      <c r="F1519" s="47"/>
      <c r="G1519" s="47"/>
      <c r="H1519" s="47"/>
      <c r="I1519" s="414"/>
      <c r="J1519" s="150"/>
      <c r="K1519" s="150"/>
      <c r="L1519" s="150"/>
      <c r="M1519" s="150"/>
      <c r="N1519" s="414"/>
      <c r="O1519" s="150"/>
      <c r="P1519" s="150"/>
      <c r="Q1519" s="47"/>
      <c r="R1519" s="150"/>
      <c r="T1519" s="150"/>
      <c r="U1519" s="685"/>
      <c r="V1519" s="685"/>
      <c r="W1519" s="150"/>
      <c r="X1519" s="150"/>
      <c r="Y1519" s="150"/>
      <c r="AA1519" s="150"/>
      <c r="AB1519" s="150"/>
      <c r="AC1519" s="150"/>
      <c r="AD1519" s="420"/>
      <c r="AF1519" s="47"/>
      <c r="AG1519" s="47"/>
    </row>
    <row r="1520" spans="1:33" ht="15" customHeight="1" x14ac:dyDescent="0.25">
      <c r="A1520" s="47"/>
      <c r="B1520" s="680"/>
      <c r="C1520" s="47"/>
      <c r="D1520" s="47"/>
      <c r="E1520" s="47"/>
      <c r="F1520" s="47"/>
      <c r="G1520" s="47"/>
      <c r="H1520" s="47"/>
      <c r="I1520" s="414"/>
      <c r="J1520" s="150"/>
      <c r="K1520" s="150"/>
      <c r="L1520" s="150"/>
      <c r="M1520" s="150"/>
      <c r="N1520" s="414"/>
      <c r="O1520" s="150"/>
      <c r="P1520" s="150"/>
      <c r="Q1520" s="47"/>
      <c r="R1520" s="150"/>
      <c r="T1520" s="150"/>
      <c r="U1520" s="685"/>
      <c r="V1520" s="685"/>
      <c r="W1520" s="150"/>
      <c r="X1520" s="150"/>
      <c r="Y1520" s="150"/>
      <c r="AA1520" s="150"/>
      <c r="AB1520" s="150"/>
      <c r="AC1520" s="150"/>
      <c r="AD1520" s="420"/>
      <c r="AF1520" s="47"/>
      <c r="AG1520" s="47"/>
    </row>
    <row r="1521" spans="1:33" ht="15" customHeight="1" x14ac:dyDescent="0.25">
      <c r="A1521" s="47"/>
      <c r="B1521" s="680"/>
      <c r="C1521" s="47"/>
      <c r="D1521" s="47"/>
      <c r="E1521" s="47"/>
      <c r="F1521" s="47"/>
      <c r="G1521" s="47"/>
      <c r="H1521" s="47"/>
      <c r="I1521" s="414"/>
      <c r="J1521" s="150"/>
      <c r="K1521" s="150"/>
      <c r="L1521" s="150"/>
      <c r="M1521" s="150"/>
      <c r="N1521" s="414"/>
      <c r="O1521" s="150"/>
      <c r="P1521" s="150"/>
      <c r="Q1521" s="47"/>
      <c r="R1521" s="150"/>
      <c r="T1521" s="150"/>
      <c r="U1521" s="685"/>
      <c r="V1521" s="685"/>
      <c r="W1521" s="150"/>
      <c r="X1521" s="150"/>
      <c r="Y1521" s="150"/>
      <c r="AA1521" s="150"/>
      <c r="AB1521" s="150"/>
      <c r="AC1521" s="150"/>
      <c r="AD1521" s="420"/>
      <c r="AF1521" s="47"/>
      <c r="AG1521" s="47"/>
    </row>
    <row r="1522" spans="1:33" ht="15" customHeight="1" x14ac:dyDescent="0.25">
      <c r="A1522" s="47"/>
      <c r="B1522" s="680"/>
      <c r="C1522" s="47"/>
      <c r="D1522" s="47"/>
      <c r="E1522" s="47"/>
      <c r="F1522" s="47"/>
      <c r="G1522" s="47"/>
      <c r="H1522" s="47"/>
      <c r="I1522" s="414"/>
      <c r="J1522" s="150"/>
      <c r="K1522" s="150"/>
      <c r="L1522" s="150"/>
      <c r="M1522" s="150"/>
      <c r="N1522" s="414"/>
      <c r="O1522" s="150"/>
      <c r="P1522" s="150"/>
      <c r="Q1522" s="47"/>
      <c r="R1522" s="150"/>
      <c r="T1522" s="150"/>
      <c r="U1522" s="685"/>
      <c r="V1522" s="685"/>
      <c r="W1522" s="150"/>
      <c r="X1522" s="150"/>
      <c r="Y1522" s="150"/>
      <c r="AA1522" s="150"/>
      <c r="AB1522" s="150"/>
      <c r="AC1522" s="150"/>
      <c r="AD1522" s="420"/>
      <c r="AF1522" s="47"/>
      <c r="AG1522" s="47"/>
    </row>
    <row r="1523" spans="1:33" ht="15" customHeight="1" x14ac:dyDescent="0.25">
      <c r="A1523" s="47"/>
      <c r="B1523" s="680"/>
      <c r="C1523" s="47"/>
      <c r="D1523" s="47"/>
      <c r="E1523" s="47"/>
      <c r="F1523" s="47"/>
      <c r="G1523" s="47"/>
      <c r="H1523" s="47"/>
      <c r="I1523" s="414"/>
      <c r="J1523" s="150"/>
      <c r="K1523" s="150"/>
      <c r="L1523" s="150"/>
      <c r="M1523" s="150"/>
      <c r="N1523" s="414"/>
      <c r="O1523" s="150"/>
      <c r="P1523" s="150"/>
      <c r="Q1523" s="47"/>
      <c r="R1523" s="150"/>
      <c r="T1523" s="150"/>
      <c r="U1523" s="685"/>
      <c r="V1523" s="685"/>
      <c r="W1523" s="150"/>
      <c r="X1523" s="150"/>
      <c r="Y1523" s="150"/>
      <c r="AA1523" s="150"/>
      <c r="AB1523" s="150"/>
      <c r="AC1523" s="150"/>
      <c r="AD1523" s="420"/>
      <c r="AF1523" s="47"/>
      <c r="AG1523" s="47"/>
    </row>
    <row r="1524" spans="1:33" ht="15" customHeight="1" x14ac:dyDescent="0.25">
      <c r="A1524" s="47"/>
      <c r="B1524" s="680"/>
      <c r="C1524" s="47"/>
      <c r="D1524" s="47"/>
      <c r="E1524" s="47"/>
      <c r="F1524" s="47"/>
      <c r="G1524" s="47"/>
      <c r="H1524" s="47"/>
      <c r="I1524" s="414"/>
      <c r="J1524" s="150"/>
      <c r="K1524" s="150"/>
      <c r="L1524" s="150"/>
      <c r="M1524" s="150"/>
      <c r="N1524" s="414"/>
      <c r="O1524" s="150"/>
      <c r="P1524" s="150"/>
      <c r="Q1524" s="47"/>
      <c r="R1524" s="150"/>
      <c r="T1524" s="150"/>
      <c r="U1524" s="685"/>
      <c r="V1524" s="685"/>
      <c r="W1524" s="150"/>
      <c r="X1524" s="150"/>
      <c r="Y1524" s="150"/>
      <c r="AA1524" s="150"/>
      <c r="AB1524" s="150"/>
      <c r="AC1524" s="150"/>
      <c r="AD1524" s="420"/>
      <c r="AF1524" s="47"/>
      <c r="AG1524" s="47"/>
    </row>
    <row r="1525" spans="1:33" ht="15" customHeight="1" x14ac:dyDescent="0.25">
      <c r="A1525" s="47"/>
      <c r="B1525" s="680"/>
      <c r="C1525" s="47"/>
      <c r="D1525" s="47"/>
      <c r="E1525" s="47"/>
      <c r="F1525" s="47"/>
      <c r="G1525" s="47"/>
      <c r="H1525" s="47"/>
      <c r="I1525" s="414"/>
      <c r="J1525" s="150"/>
      <c r="K1525" s="150"/>
      <c r="L1525" s="150"/>
      <c r="M1525" s="150"/>
      <c r="N1525" s="414"/>
      <c r="O1525" s="150"/>
      <c r="P1525" s="150"/>
      <c r="Q1525" s="47"/>
      <c r="R1525" s="150"/>
      <c r="T1525" s="150"/>
      <c r="U1525" s="685"/>
      <c r="V1525" s="685"/>
      <c r="W1525" s="150"/>
      <c r="X1525" s="150"/>
      <c r="Y1525" s="150"/>
      <c r="AA1525" s="150"/>
      <c r="AB1525" s="150"/>
      <c r="AC1525" s="150"/>
      <c r="AD1525" s="420"/>
      <c r="AF1525" s="47"/>
      <c r="AG1525" s="47"/>
    </row>
    <row r="1526" spans="1:33" ht="15" customHeight="1" x14ac:dyDescent="0.25">
      <c r="A1526" s="47"/>
      <c r="B1526" s="680"/>
      <c r="C1526" s="47"/>
      <c r="D1526" s="47"/>
      <c r="E1526" s="47"/>
      <c r="F1526" s="47"/>
      <c r="G1526" s="47"/>
      <c r="H1526" s="47"/>
      <c r="I1526" s="414"/>
      <c r="J1526" s="150"/>
      <c r="K1526" s="150"/>
      <c r="L1526" s="150"/>
      <c r="M1526" s="150"/>
      <c r="N1526" s="414"/>
      <c r="O1526" s="150"/>
      <c r="P1526" s="150"/>
      <c r="Q1526" s="47"/>
      <c r="R1526" s="150"/>
      <c r="T1526" s="150"/>
      <c r="U1526" s="685"/>
      <c r="V1526" s="685"/>
      <c r="W1526" s="150"/>
      <c r="X1526" s="150"/>
      <c r="Y1526" s="150"/>
      <c r="AA1526" s="150"/>
      <c r="AB1526" s="150"/>
      <c r="AC1526" s="150"/>
      <c r="AD1526" s="420"/>
      <c r="AF1526" s="47"/>
      <c r="AG1526" s="47"/>
    </row>
    <row r="1527" spans="1:33" ht="15" customHeight="1" x14ac:dyDescent="0.25">
      <c r="A1527" s="47"/>
      <c r="B1527" s="680"/>
      <c r="C1527" s="47"/>
      <c r="D1527" s="47"/>
      <c r="E1527" s="47"/>
      <c r="F1527" s="47"/>
      <c r="G1527" s="47"/>
      <c r="H1527" s="47"/>
      <c r="I1527" s="414"/>
      <c r="J1527" s="150"/>
      <c r="K1527" s="150"/>
      <c r="L1527" s="150"/>
      <c r="M1527" s="150"/>
      <c r="N1527" s="414"/>
      <c r="O1527" s="150"/>
      <c r="P1527" s="150"/>
      <c r="Q1527" s="47"/>
      <c r="R1527" s="150"/>
      <c r="T1527" s="150"/>
      <c r="U1527" s="685"/>
      <c r="V1527" s="685"/>
      <c r="W1527" s="150"/>
      <c r="X1527" s="150"/>
      <c r="Y1527" s="150"/>
      <c r="AA1527" s="150"/>
      <c r="AB1527" s="150"/>
      <c r="AC1527" s="150"/>
      <c r="AD1527" s="420"/>
      <c r="AF1527" s="47"/>
      <c r="AG1527" s="47"/>
    </row>
    <row r="1528" spans="1:33" ht="15" customHeight="1" x14ac:dyDescent="0.25">
      <c r="A1528" s="47"/>
      <c r="B1528" s="680"/>
      <c r="C1528" s="47"/>
      <c r="D1528" s="47"/>
      <c r="E1528" s="47"/>
      <c r="F1528" s="47"/>
      <c r="G1528" s="47"/>
      <c r="H1528" s="47"/>
      <c r="I1528" s="414"/>
      <c r="J1528" s="150"/>
      <c r="K1528" s="150"/>
      <c r="L1528" s="150"/>
      <c r="M1528" s="150"/>
      <c r="N1528" s="414"/>
      <c r="O1528" s="150"/>
      <c r="P1528" s="150"/>
      <c r="Q1528" s="47"/>
      <c r="R1528" s="150"/>
      <c r="T1528" s="150"/>
      <c r="U1528" s="685"/>
      <c r="V1528" s="685"/>
      <c r="W1528" s="150"/>
      <c r="X1528" s="150"/>
      <c r="Y1528" s="150"/>
      <c r="AA1528" s="150"/>
      <c r="AB1528" s="150"/>
      <c r="AC1528" s="150"/>
      <c r="AD1528" s="420"/>
      <c r="AF1528" s="47"/>
      <c r="AG1528" s="47"/>
    </row>
    <row r="1529" spans="1:33" ht="15" customHeight="1" x14ac:dyDescent="0.25">
      <c r="A1529" s="47"/>
      <c r="B1529" s="680"/>
      <c r="C1529" s="47"/>
      <c r="D1529" s="47"/>
      <c r="E1529" s="47"/>
      <c r="F1529" s="47"/>
      <c r="G1529" s="47"/>
      <c r="H1529" s="47"/>
      <c r="I1529" s="414"/>
      <c r="J1529" s="150"/>
      <c r="K1529" s="150"/>
      <c r="L1529" s="150"/>
      <c r="M1529" s="150"/>
      <c r="N1529" s="414"/>
      <c r="O1529" s="150"/>
      <c r="P1529" s="150"/>
      <c r="Q1529" s="47"/>
      <c r="R1529" s="150"/>
      <c r="T1529" s="150"/>
      <c r="U1529" s="685"/>
      <c r="V1529" s="685"/>
      <c r="W1529" s="150"/>
      <c r="X1529" s="150"/>
      <c r="Y1529" s="150"/>
      <c r="AA1529" s="150"/>
      <c r="AB1529" s="150"/>
      <c r="AC1529" s="150"/>
      <c r="AD1529" s="420"/>
      <c r="AF1529" s="47"/>
      <c r="AG1529" s="47"/>
    </row>
    <row r="1530" spans="1:33" ht="15" customHeight="1" x14ac:dyDescent="0.25">
      <c r="A1530" s="47"/>
      <c r="B1530" s="680"/>
      <c r="C1530" s="47"/>
      <c r="D1530" s="47"/>
      <c r="E1530" s="47"/>
      <c r="F1530" s="47"/>
      <c r="G1530" s="47"/>
      <c r="H1530" s="47"/>
      <c r="I1530" s="414"/>
      <c r="J1530" s="150"/>
      <c r="K1530" s="150"/>
      <c r="L1530" s="150"/>
      <c r="M1530" s="150"/>
      <c r="N1530" s="414"/>
      <c r="O1530" s="150"/>
      <c r="P1530" s="150"/>
      <c r="Q1530" s="47"/>
      <c r="R1530" s="150"/>
      <c r="T1530" s="150"/>
      <c r="U1530" s="685"/>
      <c r="V1530" s="685"/>
      <c r="W1530" s="150"/>
      <c r="X1530" s="150"/>
      <c r="Y1530" s="150"/>
      <c r="AA1530" s="150"/>
      <c r="AB1530" s="150"/>
      <c r="AC1530" s="150"/>
      <c r="AD1530" s="420"/>
      <c r="AF1530" s="47"/>
      <c r="AG1530" s="47"/>
    </row>
    <row r="1531" spans="1:33" ht="15" customHeight="1" x14ac:dyDescent="0.25">
      <c r="A1531" s="47"/>
      <c r="B1531" s="680"/>
      <c r="C1531" s="47"/>
      <c r="D1531" s="47"/>
      <c r="E1531" s="47"/>
      <c r="F1531" s="47"/>
      <c r="G1531" s="47"/>
      <c r="H1531" s="47"/>
      <c r="I1531" s="414"/>
      <c r="J1531" s="150"/>
      <c r="K1531" s="150"/>
      <c r="L1531" s="150"/>
      <c r="M1531" s="150"/>
      <c r="N1531" s="414"/>
      <c r="O1531" s="150"/>
      <c r="P1531" s="150"/>
      <c r="Q1531" s="47"/>
      <c r="R1531" s="150"/>
      <c r="T1531" s="150"/>
      <c r="U1531" s="685"/>
      <c r="V1531" s="685"/>
      <c r="W1531" s="150"/>
      <c r="X1531" s="150"/>
      <c r="Y1531" s="150"/>
      <c r="AA1531" s="150"/>
      <c r="AB1531" s="150"/>
      <c r="AC1531" s="150"/>
      <c r="AD1531" s="420"/>
      <c r="AF1531" s="47"/>
      <c r="AG1531" s="47"/>
    </row>
    <row r="1532" spans="1:33" ht="15" customHeight="1" x14ac:dyDescent="0.25">
      <c r="A1532" s="47"/>
      <c r="B1532" s="680"/>
      <c r="C1532" s="47"/>
      <c r="D1532" s="47"/>
      <c r="E1532" s="47"/>
      <c r="F1532" s="47"/>
      <c r="G1532" s="47"/>
      <c r="H1532" s="47"/>
      <c r="I1532" s="414"/>
      <c r="J1532" s="150"/>
      <c r="K1532" s="150"/>
      <c r="L1532" s="150"/>
      <c r="M1532" s="150"/>
      <c r="N1532" s="414"/>
      <c r="O1532" s="150"/>
      <c r="P1532" s="150"/>
      <c r="Q1532" s="47"/>
      <c r="R1532" s="150"/>
      <c r="T1532" s="150"/>
      <c r="U1532" s="685"/>
      <c r="V1532" s="685"/>
      <c r="W1532" s="150"/>
      <c r="X1532" s="150"/>
      <c r="Y1532" s="150"/>
      <c r="AA1532" s="150"/>
      <c r="AB1532" s="150"/>
      <c r="AC1532" s="150"/>
      <c r="AD1532" s="420"/>
      <c r="AF1532" s="47"/>
      <c r="AG1532" s="47"/>
    </row>
    <row r="1533" spans="1:33" ht="15" customHeight="1" x14ac:dyDescent="0.25">
      <c r="A1533" s="47"/>
      <c r="B1533" s="680"/>
      <c r="C1533" s="47"/>
      <c r="D1533" s="47"/>
      <c r="E1533" s="47"/>
      <c r="F1533" s="47"/>
      <c r="G1533" s="47"/>
      <c r="H1533" s="47"/>
      <c r="I1533" s="414"/>
      <c r="J1533" s="150"/>
      <c r="K1533" s="150"/>
      <c r="L1533" s="150"/>
      <c r="M1533" s="150"/>
      <c r="N1533" s="414"/>
      <c r="O1533" s="150"/>
      <c r="P1533" s="150"/>
      <c r="Q1533" s="47"/>
      <c r="R1533" s="150"/>
      <c r="T1533" s="150"/>
      <c r="U1533" s="685"/>
      <c r="V1533" s="685"/>
      <c r="W1533" s="150"/>
      <c r="X1533" s="150"/>
      <c r="Y1533" s="150"/>
      <c r="AA1533" s="150"/>
      <c r="AB1533" s="150"/>
      <c r="AC1533" s="150"/>
      <c r="AD1533" s="420"/>
      <c r="AF1533" s="47"/>
      <c r="AG1533" s="47"/>
    </row>
    <row r="1534" spans="1:33" ht="15" customHeight="1" x14ac:dyDescent="0.25">
      <c r="A1534" s="47"/>
      <c r="B1534" s="680"/>
      <c r="C1534" s="47"/>
      <c r="D1534" s="47"/>
      <c r="E1534" s="47"/>
      <c r="F1534" s="47"/>
      <c r="G1534" s="47"/>
      <c r="H1534" s="47"/>
      <c r="I1534" s="414"/>
      <c r="J1534" s="150"/>
      <c r="K1534" s="150"/>
      <c r="L1534" s="150"/>
      <c r="M1534" s="150"/>
      <c r="N1534" s="414"/>
      <c r="O1534" s="150"/>
      <c r="P1534" s="150"/>
      <c r="Q1534" s="47"/>
      <c r="R1534" s="150"/>
      <c r="T1534" s="150"/>
      <c r="U1534" s="685"/>
      <c r="V1534" s="685"/>
      <c r="W1534" s="150"/>
      <c r="X1534" s="150"/>
      <c r="Y1534" s="150"/>
      <c r="AA1534" s="150"/>
      <c r="AB1534" s="150"/>
      <c r="AC1534" s="150"/>
      <c r="AD1534" s="420"/>
      <c r="AF1534" s="47"/>
      <c r="AG1534" s="47"/>
    </row>
    <row r="1535" spans="1:33" ht="15" customHeight="1" x14ac:dyDescent="0.25">
      <c r="A1535" s="47"/>
      <c r="B1535" s="680"/>
      <c r="C1535" s="47"/>
      <c r="D1535" s="47"/>
      <c r="E1535" s="47"/>
      <c r="F1535" s="47"/>
      <c r="G1535" s="47"/>
      <c r="H1535" s="47"/>
      <c r="I1535" s="414"/>
      <c r="J1535" s="150"/>
      <c r="K1535" s="150"/>
      <c r="L1535" s="150"/>
      <c r="M1535" s="150"/>
      <c r="N1535" s="414"/>
      <c r="O1535" s="150"/>
      <c r="P1535" s="150"/>
      <c r="Q1535" s="47"/>
      <c r="R1535" s="150"/>
      <c r="T1535" s="150"/>
      <c r="U1535" s="685"/>
      <c r="V1535" s="685"/>
      <c r="W1535" s="150"/>
      <c r="X1535" s="150"/>
      <c r="Y1535" s="150"/>
      <c r="AA1535" s="150"/>
      <c r="AB1535" s="150"/>
      <c r="AC1535" s="150"/>
      <c r="AD1535" s="420"/>
      <c r="AF1535" s="47"/>
      <c r="AG1535" s="47"/>
    </row>
    <row r="1536" spans="1:33" ht="15" customHeight="1" x14ac:dyDescent="0.25">
      <c r="A1536" s="47"/>
      <c r="B1536" s="680"/>
      <c r="C1536" s="47"/>
      <c r="D1536" s="47"/>
      <c r="E1536" s="47"/>
      <c r="F1536" s="47"/>
      <c r="G1536" s="47"/>
      <c r="H1536" s="47"/>
      <c r="I1536" s="414"/>
      <c r="J1536" s="150"/>
      <c r="K1536" s="150"/>
      <c r="L1536" s="150"/>
      <c r="M1536" s="150"/>
      <c r="N1536" s="414"/>
      <c r="O1536" s="150"/>
      <c r="P1536" s="150"/>
      <c r="Q1536" s="47"/>
      <c r="R1536" s="150"/>
      <c r="T1536" s="150"/>
      <c r="U1536" s="685"/>
      <c r="V1536" s="685"/>
      <c r="W1536" s="150"/>
      <c r="X1536" s="150"/>
      <c r="Y1536" s="150"/>
      <c r="AA1536" s="150"/>
      <c r="AB1536" s="150"/>
      <c r="AC1536" s="150"/>
      <c r="AD1536" s="420"/>
      <c r="AF1536" s="47"/>
      <c r="AG1536" s="47"/>
    </row>
    <row r="1537" spans="1:33" ht="15" customHeight="1" x14ac:dyDescent="0.25">
      <c r="A1537" s="47"/>
      <c r="B1537" s="680"/>
      <c r="C1537" s="47"/>
      <c r="D1537" s="47"/>
      <c r="E1537" s="47"/>
      <c r="F1537" s="47"/>
      <c r="G1537" s="47"/>
      <c r="H1537" s="47"/>
      <c r="I1537" s="414"/>
      <c r="J1537" s="150"/>
      <c r="K1537" s="150"/>
      <c r="L1537" s="150"/>
      <c r="M1537" s="150"/>
      <c r="N1537" s="414"/>
      <c r="O1537" s="150"/>
      <c r="P1537" s="150"/>
      <c r="Q1537" s="47"/>
      <c r="R1537" s="150"/>
      <c r="T1537" s="150"/>
      <c r="U1537" s="685"/>
      <c r="V1537" s="685"/>
      <c r="W1537" s="150"/>
      <c r="X1537" s="150"/>
      <c r="Y1537" s="150"/>
      <c r="AA1537" s="150"/>
      <c r="AB1537" s="150"/>
      <c r="AC1537" s="150"/>
      <c r="AD1537" s="420"/>
      <c r="AF1537" s="47"/>
      <c r="AG1537" s="47"/>
    </row>
    <row r="1538" spans="1:33" ht="15" customHeight="1" x14ac:dyDescent="0.25">
      <c r="A1538" s="47"/>
      <c r="B1538" s="680"/>
      <c r="C1538" s="47"/>
      <c r="D1538" s="47"/>
      <c r="E1538" s="47"/>
      <c r="F1538" s="47"/>
      <c r="G1538" s="47"/>
      <c r="H1538" s="47"/>
      <c r="I1538" s="414"/>
      <c r="J1538" s="150"/>
      <c r="K1538" s="150"/>
      <c r="L1538" s="150"/>
      <c r="M1538" s="150"/>
      <c r="N1538" s="414"/>
      <c r="O1538" s="150"/>
      <c r="P1538" s="150"/>
      <c r="Q1538" s="47"/>
      <c r="R1538" s="150"/>
      <c r="T1538" s="150"/>
      <c r="U1538" s="685"/>
      <c r="V1538" s="685"/>
      <c r="W1538" s="150"/>
      <c r="X1538" s="150"/>
      <c r="Y1538" s="150"/>
      <c r="AA1538" s="150"/>
      <c r="AB1538" s="150"/>
      <c r="AC1538" s="150"/>
      <c r="AD1538" s="420"/>
      <c r="AF1538" s="47"/>
      <c r="AG1538" s="47"/>
    </row>
    <row r="1539" spans="1:33" ht="15" customHeight="1" x14ac:dyDescent="0.25">
      <c r="A1539" s="47"/>
      <c r="B1539" s="680"/>
      <c r="C1539" s="47"/>
      <c r="D1539" s="47"/>
      <c r="E1539" s="47"/>
      <c r="F1539" s="47"/>
      <c r="G1539" s="47"/>
      <c r="H1539" s="47"/>
      <c r="I1539" s="414"/>
      <c r="J1539" s="150"/>
      <c r="K1539" s="150"/>
      <c r="L1539" s="150"/>
      <c r="M1539" s="150"/>
      <c r="N1539" s="414"/>
      <c r="O1539" s="150"/>
      <c r="P1539" s="150"/>
      <c r="Q1539" s="47"/>
      <c r="R1539" s="150"/>
      <c r="T1539" s="150"/>
      <c r="U1539" s="685"/>
      <c r="V1539" s="685"/>
      <c r="W1539" s="150"/>
      <c r="X1539" s="150"/>
      <c r="Y1539" s="150"/>
      <c r="AA1539" s="150"/>
      <c r="AB1539" s="150"/>
      <c r="AC1539" s="150"/>
      <c r="AD1539" s="420"/>
      <c r="AF1539" s="47"/>
      <c r="AG1539" s="47"/>
    </row>
    <row r="1540" spans="1:33" ht="15" customHeight="1" x14ac:dyDescent="0.25">
      <c r="A1540" s="47"/>
      <c r="B1540" s="680"/>
      <c r="C1540" s="47"/>
      <c r="D1540" s="47"/>
      <c r="E1540" s="47"/>
      <c r="F1540" s="47"/>
      <c r="G1540" s="47"/>
      <c r="H1540" s="47"/>
      <c r="I1540" s="414"/>
      <c r="J1540" s="150"/>
      <c r="K1540" s="150"/>
      <c r="L1540" s="150"/>
      <c r="M1540" s="150"/>
      <c r="N1540" s="414"/>
      <c r="O1540" s="150"/>
      <c r="P1540" s="150"/>
      <c r="Q1540" s="47"/>
      <c r="R1540" s="150"/>
      <c r="T1540" s="150"/>
      <c r="U1540" s="685"/>
      <c r="V1540" s="685"/>
      <c r="W1540" s="150"/>
      <c r="X1540" s="150"/>
      <c r="Y1540" s="150"/>
      <c r="AA1540" s="150"/>
      <c r="AB1540" s="150"/>
      <c r="AC1540" s="150"/>
      <c r="AD1540" s="420"/>
      <c r="AF1540" s="47"/>
      <c r="AG1540" s="47"/>
    </row>
    <row r="1541" spans="1:33" ht="15" customHeight="1" x14ac:dyDescent="0.25">
      <c r="A1541" s="47"/>
      <c r="B1541" s="680"/>
      <c r="C1541" s="47"/>
      <c r="D1541" s="47"/>
      <c r="E1541" s="47"/>
      <c r="F1541" s="47"/>
      <c r="G1541" s="47"/>
      <c r="H1541" s="47"/>
      <c r="I1541" s="414"/>
      <c r="J1541" s="150"/>
      <c r="K1541" s="150"/>
      <c r="L1541" s="150"/>
      <c r="M1541" s="150"/>
      <c r="N1541" s="414"/>
      <c r="O1541" s="150"/>
      <c r="P1541" s="150"/>
      <c r="Q1541" s="47"/>
      <c r="R1541" s="150"/>
      <c r="T1541" s="150"/>
      <c r="U1541" s="685"/>
      <c r="V1541" s="685"/>
      <c r="W1541" s="150"/>
      <c r="X1541" s="150"/>
      <c r="Y1541" s="150"/>
      <c r="AA1541" s="150"/>
      <c r="AB1541" s="150"/>
      <c r="AC1541" s="150"/>
      <c r="AD1541" s="420"/>
      <c r="AF1541" s="47"/>
      <c r="AG1541" s="47"/>
    </row>
    <row r="1542" spans="1:33" ht="15" customHeight="1" x14ac:dyDescent="0.25">
      <c r="A1542" s="47"/>
      <c r="B1542" s="680"/>
      <c r="C1542" s="47"/>
      <c r="D1542" s="47"/>
      <c r="E1542" s="47"/>
      <c r="F1542" s="47"/>
      <c r="G1542" s="47"/>
      <c r="H1542" s="47"/>
      <c r="I1542" s="414"/>
      <c r="J1542" s="150"/>
      <c r="K1542" s="150"/>
      <c r="L1542" s="150"/>
      <c r="M1542" s="150"/>
      <c r="N1542" s="414"/>
      <c r="O1542" s="150"/>
      <c r="P1542" s="150"/>
      <c r="Q1542" s="47"/>
      <c r="R1542" s="150"/>
      <c r="T1542" s="150"/>
      <c r="U1542" s="685"/>
      <c r="V1542" s="685"/>
      <c r="W1542" s="150"/>
      <c r="X1542" s="150"/>
      <c r="Y1542" s="150"/>
      <c r="AA1542" s="150"/>
      <c r="AB1542" s="150"/>
      <c r="AC1542" s="150"/>
      <c r="AD1542" s="420"/>
      <c r="AF1542" s="47"/>
      <c r="AG1542" s="47"/>
    </row>
    <row r="1543" spans="1:33" ht="15" customHeight="1" x14ac:dyDescent="0.25">
      <c r="A1543" s="47"/>
      <c r="B1543" s="680"/>
      <c r="C1543" s="47"/>
      <c r="D1543" s="47"/>
      <c r="E1543" s="47"/>
      <c r="F1543" s="47"/>
      <c r="G1543" s="47"/>
      <c r="H1543" s="47"/>
      <c r="I1543" s="414"/>
      <c r="J1543" s="150"/>
      <c r="K1543" s="150"/>
      <c r="L1543" s="150"/>
      <c r="M1543" s="150"/>
      <c r="N1543" s="414"/>
      <c r="O1543" s="150"/>
      <c r="P1543" s="150"/>
      <c r="Q1543" s="47"/>
      <c r="R1543" s="150"/>
      <c r="T1543" s="150"/>
      <c r="U1543" s="685"/>
      <c r="V1543" s="685"/>
      <c r="W1543" s="150"/>
      <c r="X1543" s="150"/>
      <c r="Y1543" s="150"/>
      <c r="AA1543" s="150"/>
      <c r="AB1543" s="150"/>
      <c r="AC1543" s="150"/>
      <c r="AD1543" s="420"/>
      <c r="AF1543" s="47"/>
      <c r="AG1543" s="47"/>
    </row>
    <row r="1544" spans="1:33" ht="15" customHeight="1" x14ac:dyDescent="0.25">
      <c r="A1544" s="47"/>
      <c r="B1544" s="680"/>
      <c r="C1544" s="47"/>
      <c r="D1544" s="47"/>
      <c r="E1544" s="47"/>
      <c r="F1544" s="47"/>
      <c r="G1544" s="47"/>
      <c r="H1544" s="47"/>
      <c r="I1544" s="414"/>
      <c r="J1544" s="150"/>
      <c r="K1544" s="150"/>
      <c r="L1544" s="150"/>
      <c r="M1544" s="150"/>
      <c r="N1544" s="414"/>
      <c r="O1544" s="150"/>
      <c r="P1544" s="150"/>
      <c r="Q1544" s="47"/>
      <c r="R1544" s="150"/>
      <c r="T1544" s="150"/>
      <c r="U1544" s="685"/>
      <c r="V1544" s="685"/>
      <c r="W1544" s="150"/>
      <c r="X1544" s="150"/>
      <c r="Y1544" s="150"/>
      <c r="AA1544" s="150"/>
      <c r="AB1544" s="150"/>
      <c r="AC1544" s="150"/>
      <c r="AD1544" s="420"/>
      <c r="AF1544" s="47"/>
      <c r="AG1544" s="47"/>
    </row>
    <row r="1545" spans="1:33" ht="15" customHeight="1" x14ac:dyDescent="0.25">
      <c r="A1545" s="47"/>
      <c r="B1545" s="680"/>
      <c r="C1545" s="47"/>
      <c r="D1545" s="47"/>
      <c r="E1545" s="47"/>
      <c r="F1545" s="47"/>
      <c r="G1545" s="47"/>
      <c r="H1545" s="47"/>
      <c r="I1545" s="414"/>
      <c r="J1545" s="150"/>
      <c r="K1545" s="150"/>
      <c r="L1545" s="150"/>
      <c r="M1545" s="150"/>
      <c r="N1545" s="414"/>
      <c r="O1545" s="150"/>
      <c r="P1545" s="150"/>
      <c r="Q1545" s="47"/>
      <c r="R1545" s="150"/>
      <c r="T1545" s="150"/>
      <c r="U1545" s="685"/>
      <c r="V1545" s="685"/>
      <c r="W1545" s="150"/>
      <c r="X1545" s="150"/>
      <c r="Y1545" s="150"/>
      <c r="AA1545" s="150"/>
      <c r="AB1545" s="150"/>
      <c r="AC1545" s="150"/>
      <c r="AD1545" s="420"/>
      <c r="AF1545" s="47"/>
      <c r="AG1545" s="47"/>
    </row>
    <row r="1546" spans="1:33" ht="15" customHeight="1" x14ac:dyDescent="0.25">
      <c r="A1546" s="47"/>
      <c r="B1546" s="680"/>
      <c r="C1546" s="47"/>
      <c r="D1546" s="47"/>
      <c r="E1546" s="47"/>
      <c r="F1546" s="47"/>
      <c r="G1546" s="47"/>
      <c r="H1546" s="47"/>
      <c r="I1546" s="414"/>
      <c r="J1546" s="150"/>
      <c r="K1546" s="150"/>
      <c r="L1546" s="150"/>
      <c r="M1546" s="150"/>
      <c r="N1546" s="414"/>
      <c r="O1546" s="150"/>
      <c r="P1546" s="150"/>
      <c r="Q1546" s="47"/>
      <c r="R1546" s="150"/>
      <c r="T1546" s="150"/>
      <c r="U1546" s="685"/>
      <c r="V1546" s="685"/>
      <c r="W1546" s="150"/>
      <c r="X1546" s="150"/>
      <c r="Y1546" s="150"/>
      <c r="AA1546" s="150"/>
      <c r="AB1546" s="150"/>
      <c r="AC1546" s="150"/>
      <c r="AD1546" s="420"/>
      <c r="AF1546" s="47"/>
      <c r="AG1546" s="47"/>
    </row>
    <row r="1547" spans="1:33" ht="15" customHeight="1" x14ac:dyDescent="0.25">
      <c r="A1547" s="47"/>
      <c r="B1547" s="680"/>
      <c r="C1547" s="47"/>
      <c r="D1547" s="47"/>
      <c r="E1547" s="47"/>
      <c r="F1547" s="47"/>
      <c r="G1547" s="47"/>
      <c r="H1547" s="47"/>
      <c r="I1547" s="414"/>
      <c r="J1547" s="150"/>
      <c r="K1547" s="150"/>
      <c r="L1547" s="150"/>
      <c r="M1547" s="150"/>
      <c r="N1547" s="414"/>
      <c r="O1547" s="150"/>
      <c r="P1547" s="150"/>
      <c r="Q1547" s="47"/>
      <c r="R1547" s="150"/>
      <c r="T1547" s="150"/>
      <c r="U1547" s="685"/>
      <c r="V1547" s="685"/>
      <c r="W1547" s="150"/>
      <c r="X1547" s="150"/>
      <c r="Y1547" s="150"/>
      <c r="AA1547" s="150"/>
      <c r="AB1547" s="150"/>
      <c r="AC1547" s="150"/>
      <c r="AD1547" s="420"/>
      <c r="AF1547" s="47"/>
      <c r="AG1547" s="47"/>
    </row>
    <row r="1548" spans="1:33" ht="15" customHeight="1" x14ac:dyDescent="0.25">
      <c r="A1548" s="47"/>
      <c r="B1548" s="680"/>
      <c r="C1548" s="47"/>
      <c r="D1548" s="47"/>
      <c r="E1548" s="47"/>
      <c r="F1548" s="47"/>
      <c r="G1548" s="47"/>
      <c r="H1548" s="47"/>
      <c r="I1548" s="414"/>
      <c r="J1548" s="150"/>
      <c r="K1548" s="150"/>
      <c r="L1548" s="150"/>
      <c r="M1548" s="150"/>
      <c r="N1548" s="414"/>
      <c r="O1548" s="150"/>
      <c r="P1548" s="150"/>
      <c r="Q1548" s="47"/>
      <c r="R1548" s="150"/>
      <c r="T1548" s="150"/>
      <c r="U1548" s="685"/>
      <c r="V1548" s="685"/>
      <c r="W1548" s="150"/>
      <c r="X1548" s="150"/>
      <c r="Y1548" s="150"/>
      <c r="AA1548" s="150"/>
      <c r="AB1548" s="150"/>
      <c r="AC1548" s="150"/>
      <c r="AD1548" s="420"/>
      <c r="AF1548" s="47"/>
      <c r="AG1548" s="47"/>
    </row>
    <row r="1549" spans="1:33" ht="15" customHeight="1" x14ac:dyDescent="0.25">
      <c r="A1549" s="47"/>
      <c r="B1549" s="680"/>
      <c r="C1549" s="47"/>
      <c r="D1549" s="47"/>
      <c r="E1549" s="47"/>
      <c r="F1549" s="47"/>
      <c r="G1549" s="47"/>
      <c r="H1549" s="47"/>
      <c r="I1549" s="414"/>
      <c r="J1549" s="150"/>
      <c r="K1549" s="150"/>
      <c r="L1549" s="150"/>
      <c r="M1549" s="150"/>
      <c r="N1549" s="414"/>
      <c r="O1549" s="150"/>
      <c r="P1549" s="150"/>
      <c r="Q1549" s="47"/>
      <c r="R1549" s="150"/>
      <c r="T1549" s="150"/>
      <c r="U1549" s="685"/>
      <c r="V1549" s="685"/>
      <c r="W1549" s="150"/>
      <c r="X1549" s="150"/>
      <c r="Y1549" s="150"/>
      <c r="AA1549" s="150"/>
      <c r="AB1549" s="150"/>
      <c r="AC1549" s="150"/>
      <c r="AD1549" s="420"/>
      <c r="AF1549" s="47"/>
      <c r="AG1549" s="47"/>
    </row>
    <row r="1550" spans="1:33" ht="15" customHeight="1" x14ac:dyDescent="0.25">
      <c r="A1550" s="47"/>
      <c r="B1550" s="680"/>
      <c r="C1550" s="47"/>
      <c r="D1550" s="47"/>
      <c r="E1550" s="47"/>
      <c r="F1550" s="47"/>
      <c r="G1550" s="47"/>
      <c r="H1550" s="47"/>
      <c r="I1550" s="414"/>
      <c r="J1550" s="150"/>
      <c r="K1550" s="150"/>
      <c r="L1550" s="150"/>
      <c r="M1550" s="150"/>
      <c r="N1550" s="414"/>
      <c r="O1550" s="150"/>
      <c r="P1550" s="150"/>
      <c r="Q1550" s="47"/>
      <c r="R1550" s="150"/>
      <c r="T1550" s="150"/>
      <c r="U1550" s="685"/>
      <c r="V1550" s="685"/>
      <c r="W1550" s="150"/>
      <c r="X1550" s="150"/>
      <c r="Y1550" s="150"/>
      <c r="AA1550" s="150"/>
      <c r="AB1550" s="150"/>
      <c r="AC1550" s="150"/>
      <c r="AD1550" s="420"/>
      <c r="AF1550" s="47"/>
      <c r="AG1550" s="47"/>
    </row>
    <row r="1551" spans="1:33" ht="15" customHeight="1" x14ac:dyDescent="0.25">
      <c r="A1551" s="47"/>
      <c r="B1551" s="680"/>
      <c r="C1551" s="47"/>
      <c r="D1551" s="47"/>
      <c r="E1551" s="47"/>
      <c r="F1551" s="47"/>
      <c r="G1551" s="47"/>
      <c r="H1551" s="47"/>
      <c r="I1551" s="414"/>
      <c r="J1551" s="150"/>
      <c r="K1551" s="150"/>
      <c r="L1551" s="150"/>
      <c r="M1551" s="150"/>
      <c r="N1551" s="414"/>
      <c r="O1551" s="150"/>
      <c r="P1551" s="150"/>
      <c r="Q1551" s="47"/>
      <c r="R1551" s="150"/>
      <c r="T1551" s="150"/>
      <c r="U1551" s="685"/>
      <c r="V1551" s="685"/>
      <c r="W1551" s="150"/>
      <c r="X1551" s="150"/>
      <c r="Y1551" s="150"/>
      <c r="AA1551" s="150"/>
      <c r="AB1551" s="150"/>
      <c r="AC1551" s="150"/>
      <c r="AD1551" s="420"/>
      <c r="AF1551" s="47"/>
      <c r="AG1551" s="47"/>
    </row>
    <row r="1552" spans="1:33" ht="15" customHeight="1" x14ac:dyDescent="0.25">
      <c r="A1552" s="47"/>
      <c r="B1552" s="680"/>
      <c r="C1552" s="47"/>
      <c r="D1552" s="47"/>
      <c r="E1552" s="47"/>
      <c r="F1552" s="47"/>
      <c r="G1552" s="47"/>
      <c r="H1552" s="47"/>
      <c r="I1552" s="414"/>
      <c r="J1552" s="150"/>
      <c r="K1552" s="150"/>
      <c r="L1552" s="150"/>
      <c r="M1552" s="150"/>
      <c r="N1552" s="414"/>
      <c r="O1552" s="150"/>
      <c r="P1552" s="150"/>
      <c r="Q1552" s="47"/>
      <c r="R1552" s="150"/>
      <c r="T1552" s="150"/>
      <c r="U1552" s="685"/>
      <c r="V1552" s="685"/>
      <c r="W1552" s="150"/>
      <c r="X1552" s="150"/>
      <c r="Y1552" s="150"/>
      <c r="AA1552" s="150"/>
      <c r="AB1552" s="150"/>
      <c r="AC1552" s="150"/>
      <c r="AD1552" s="420"/>
      <c r="AF1552" s="47"/>
      <c r="AG1552" s="47"/>
    </row>
    <row r="1553" spans="1:33" ht="15" customHeight="1" x14ac:dyDescent="0.25">
      <c r="A1553" s="47"/>
      <c r="B1553" s="680"/>
      <c r="C1553" s="47"/>
      <c r="D1553" s="47"/>
      <c r="E1553" s="47"/>
      <c r="F1553" s="47"/>
      <c r="G1553" s="47"/>
      <c r="H1553" s="47"/>
      <c r="I1553" s="414"/>
      <c r="J1553" s="150"/>
      <c r="K1553" s="150"/>
      <c r="L1553" s="150"/>
      <c r="M1553" s="150"/>
      <c r="N1553" s="414"/>
      <c r="O1553" s="150"/>
      <c r="P1553" s="150"/>
      <c r="Q1553" s="47"/>
      <c r="R1553" s="150"/>
      <c r="T1553" s="150"/>
      <c r="U1553" s="685"/>
      <c r="V1553" s="685"/>
      <c r="W1553" s="150"/>
      <c r="X1553" s="150"/>
      <c r="Y1553" s="150"/>
      <c r="AA1553" s="150"/>
      <c r="AB1553" s="150"/>
      <c r="AC1553" s="150"/>
      <c r="AD1553" s="420"/>
      <c r="AF1553" s="47"/>
      <c r="AG1553" s="47"/>
    </row>
    <row r="1554" spans="1:33" ht="15" customHeight="1" x14ac:dyDescent="0.25">
      <c r="A1554" s="47"/>
      <c r="B1554" s="680"/>
      <c r="C1554" s="47"/>
      <c r="D1554" s="47"/>
      <c r="E1554" s="47"/>
      <c r="F1554" s="47"/>
      <c r="G1554" s="47"/>
      <c r="H1554" s="47"/>
      <c r="I1554" s="414"/>
      <c r="J1554" s="150"/>
      <c r="K1554" s="150"/>
      <c r="L1554" s="150"/>
      <c r="M1554" s="150"/>
      <c r="N1554" s="414"/>
      <c r="O1554" s="150"/>
      <c r="P1554" s="150"/>
      <c r="Q1554" s="47"/>
      <c r="R1554" s="150"/>
      <c r="T1554" s="150"/>
      <c r="U1554" s="685"/>
      <c r="V1554" s="685"/>
      <c r="W1554" s="150"/>
      <c r="X1554" s="150"/>
      <c r="Y1554" s="150"/>
      <c r="AA1554" s="150"/>
      <c r="AB1554" s="150"/>
      <c r="AC1554" s="150"/>
      <c r="AD1554" s="420"/>
      <c r="AF1554" s="47"/>
      <c r="AG1554" s="47"/>
    </row>
    <row r="1555" spans="1:33" ht="15" customHeight="1" x14ac:dyDescent="0.25">
      <c r="A1555" s="47"/>
      <c r="B1555" s="680"/>
      <c r="C1555" s="47"/>
      <c r="D1555" s="47"/>
      <c r="E1555" s="47"/>
      <c r="F1555" s="47"/>
      <c r="G1555" s="47"/>
      <c r="H1555" s="47"/>
      <c r="I1555" s="414"/>
      <c r="J1555" s="150"/>
      <c r="K1555" s="150"/>
      <c r="L1555" s="150"/>
      <c r="M1555" s="150"/>
      <c r="N1555" s="414"/>
      <c r="O1555" s="150"/>
      <c r="P1555" s="150"/>
      <c r="Q1555" s="47"/>
      <c r="R1555" s="150"/>
      <c r="T1555" s="150"/>
      <c r="U1555" s="685"/>
      <c r="V1555" s="685"/>
      <c r="W1555" s="150"/>
      <c r="X1555" s="150"/>
      <c r="Y1555" s="150"/>
      <c r="AA1555" s="150"/>
      <c r="AB1555" s="150"/>
      <c r="AC1555" s="150"/>
      <c r="AD1555" s="420"/>
      <c r="AF1555" s="47"/>
      <c r="AG1555" s="47"/>
    </row>
    <row r="1556" spans="1:33" ht="15" customHeight="1" x14ac:dyDescent="0.25">
      <c r="A1556" s="47"/>
      <c r="B1556" s="680"/>
      <c r="C1556" s="47"/>
      <c r="D1556" s="47"/>
      <c r="E1556" s="47"/>
      <c r="F1556" s="47"/>
      <c r="G1556" s="47"/>
      <c r="H1556" s="47"/>
      <c r="I1556" s="414"/>
      <c r="J1556" s="150"/>
      <c r="K1556" s="150"/>
      <c r="L1556" s="150"/>
      <c r="M1556" s="150"/>
      <c r="N1556" s="414"/>
      <c r="O1556" s="150"/>
      <c r="P1556" s="150"/>
      <c r="Q1556" s="47"/>
      <c r="R1556" s="150"/>
      <c r="T1556" s="150"/>
      <c r="U1556" s="685"/>
      <c r="V1556" s="685"/>
      <c r="W1556" s="150"/>
      <c r="X1556" s="150"/>
      <c r="Y1556" s="150"/>
      <c r="AA1556" s="150"/>
      <c r="AB1556" s="150"/>
      <c r="AC1556" s="150"/>
      <c r="AD1556" s="420"/>
      <c r="AF1556" s="47"/>
      <c r="AG1556" s="47"/>
    </row>
    <row r="1557" spans="1:33" ht="15" customHeight="1" x14ac:dyDescent="0.25">
      <c r="A1557" s="47"/>
      <c r="B1557" s="680"/>
      <c r="C1557" s="47"/>
      <c r="D1557" s="47"/>
      <c r="E1557" s="47"/>
      <c r="F1557" s="47"/>
      <c r="G1557" s="47"/>
      <c r="H1557" s="47"/>
      <c r="I1557" s="414"/>
      <c r="J1557" s="150"/>
      <c r="K1557" s="150"/>
      <c r="L1557" s="150"/>
      <c r="M1557" s="150"/>
      <c r="N1557" s="414"/>
      <c r="O1557" s="150"/>
      <c r="P1557" s="150"/>
      <c r="Q1557" s="47"/>
      <c r="R1557" s="150"/>
      <c r="T1557" s="150"/>
      <c r="U1557" s="685"/>
      <c r="V1557" s="685"/>
      <c r="W1557" s="150"/>
      <c r="X1557" s="150"/>
      <c r="Y1557" s="150"/>
      <c r="AA1557" s="150"/>
      <c r="AB1557" s="150"/>
      <c r="AC1557" s="150"/>
      <c r="AD1557" s="420"/>
      <c r="AF1557" s="47"/>
      <c r="AG1557" s="47"/>
    </row>
    <row r="1558" spans="1:33" ht="15" customHeight="1" x14ac:dyDescent="0.25">
      <c r="A1558" s="47"/>
      <c r="B1558" s="680"/>
      <c r="C1558" s="47"/>
      <c r="D1558" s="47"/>
      <c r="E1558" s="47"/>
      <c r="F1558" s="47"/>
      <c r="G1558" s="47"/>
      <c r="H1558" s="47"/>
      <c r="I1558" s="414"/>
      <c r="J1558" s="150"/>
      <c r="K1558" s="150"/>
      <c r="L1558" s="150"/>
      <c r="M1558" s="150"/>
      <c r="N1558" s="414"/>
      <c r="O1558" s="150"/>
      <c r="P1558" s="150"/>
      <c r="Q1558" s="47"/>
      <c r="R1558" s="150"/>
      <c r="T1558" s="150"/>
      <c r="U1558" s="685"/>
      <c r="V1558" s="685"/>
      <c r="W1558" s="150"/>
      <c r="X1558" s="150"/>
      <c r="Y1558" s="150"/>
      <c r="AA1558" s="150"/>
      <c r="AB1558" s="150"/>
      <c r="AC1558" s="150"/>
      <c r="AD1558" s="420"/>
      <c r="AF1558" s="47"/>
      <c r="AG1558" s="47"/>
    </row>
    <row r="1559" spans="1:33" ht="15" customHeight="1" x14ac:dyDescent="0.25">
      <c r="A1559" s="47"/>
      <c r="B1559" s="680"/>
      <c r="C1559" s="47"/>
      <c r="D1559" s="47"/>
      <c r="E1559" s="47"/>
      <c r="F1559" s="47"/>
      <c r="G1559" s="47"/>
      <c r="H1559" s="47"/>
      <c r="I1559" s="414"/>
      <c r="J1559" s="150"/>
      <c r="K1559" s="150"/>
      <c r="L1559" s="150"/>
      <c r="M1559" s="150"/>
      <c r="N1559" s="414"/>
      <c r="O1559" s="150"/>
      <c r="P1559" s="150"/>
      <c r="Q1559" s="47"/>
      <c r="R1559" s="150"/>
      <c r="T1559" s="150"/>
      <c r="U1559" s="685"/>
      <c r="V1559" s="685"/>
      <c r="W1559" s="150"/>
      <c r="X1559" s="150"/>
      <c r="Y1559" s="150"/>
      <c r="AA1559" s="150"/>
      <c r="AB1559" s="150"/>
      <c r="AC1559" s="150"/>
      <c r="AD1559" s="420"/>
      <c r="AF1559" s="47"/>
      <c r="AG1559" s="47"/>
    </row>
    <row r="1560" spans="1:33" ht="15" customHeight="1" x14ac:dyDescent="0.25">
      <c r="A1560" s="47"/>
      <c r="B1560" s="680"/>
      <c r="C1560" s="47"/>
      <c r="D1560" s="47"/>
      <c r="E1560" s="47"/>
      <c r="F1560" s="47"/>
      <c r="G1560" s="47"/>
      <c r="H1560" s="47"/>
      <c r="I1560" s="414"/>
      <c r="J1560" s="150"/>
      <c r="K1560" s="150"/>
      <c r="L1560" s="150"/>
      <c r="M1560" s="150"/>
      <c r="N1560" s="414"/>
      <c r="O1560" s="150"/>
      <c r="P1560" s="150"/>
      <c r="Q1560" s="47"/>
      <c r="R1560" s="150"/>
      <c r="T1560" s="150"/>
      <c r="U1560" s="685"/>
      <c r="V1560" s="685"/>
      <c r="W1560" s="150"/>
      <c r="X1560" s="150"/>
      <c r="Y1560" s="150"/>
      <c r="AA1560" s="150"/>
      <c r="AB1560" s="150"/>
      <c r="AC1560" s="150"/>
      <c r="AD1560" s="420"/>
      <c r="AF1560" s="47"/>
      <c r="AG1560" s="47"/>
    </row>
    <row r="1561" spans="1:33" ht="15" customHeight="1" x14ac:dyDescent="0.25">
      <c r="A1561" s="47"/>
      <c r="B1561" s="680"/>
      <c r="C1561" s="47"/>
      <c r="D1561" s="47"/>
      <c r="E1561" s="47"/>
      <c r="F1561" s="47"/>
      <c r="G1561" s="47"/>
      <c r="H1561" s="47"/>
      <c r="I1561" s="414"/>
      <c r="J1561" s="150"/>
      <c r="K1561" s="150"/>
      <c r="L1561" s="150"/>
      <c r="M1561" s="150"/>
      <c r="N1561" s="414"/>
      <c r="O1561" s="150"/>
      <c r="P1561" s="150"/>
      <c r="Q1561" s="47"/>
      <c r="R1561" s="150"/>
      <c r="T1561" s="150"/>
      <c r="U1561" s="685"/>
      <c r="V1561" s="685"/>
      <c r="W1561" s="150"/>
      <c r="X1561" s="150"/>
      <c r="Y1561" s="150"/>
      <c r="AA1561" s="150"/>
      <c r="AB1561" s="150"/>
      <c r="AC1561" s="150"/>
      <c r="AD1561" s="420"/>
      <c r="AF1561" s="47"/>
      <c r="AG1561" s="47"/>
    </row>
    <row r="1562" spans="1:33" ht="15" customHeight="1" x14ac:dyDescent="0.25">
      <c r="A1562" s="47"/>
      <c r="B1562" s="680"/>
      <c r="C1562" s="47"/>
      <c r="D1562" s="47"/>
      <c r="E1562" s="47"/>
      <c r="F1562" s="47"/>
      <c r="G1562" s="47"/>
      <c r="H1562" s="47"/>
      <c r="I1562" s="414"/>
      <c r="J1562" s="150"/>
      <c r="K1562" s="150"/>
      <c r="L1562" s="150"/>
      <c r="M1562" s="150"/>
      <c r="N1562" s="414"/>
      <c r="O1562" s="150"/>
      <c r="P1562" s="150"/>
      <c r="Q1562" s="47"/>
      <c r="R1562" s="150"/>
      <c r="T1562" s="150"/>
      <c r="U1562" s="685"/>
      <c r="V1562" s="685"/>
      <c r="W1562" s="150"/>
      <c r="X1562" s="150"/>
      <c r="Y1562" s="150"/>
      <c r="AA1562" s="150"/>
      <c r="AB1562" s="150"/>
      <c r="AC1562" s="150"/>
      <c r="AD1562" s="420"/>
      <c r="AF1562" s="47"/>
      <c r="AG1562" s="47"/>
    </row>
    <row r="1563" spans="1:33" ht="15" customHeight="1" x14ac:dyDescent="0.25">
      <c r="A1563" s="47"/>
      <c r="B1563" s="680"/>
      <c r="C1563" s="47"/>
      <c r="D1563" s="47"/>
      <c r="E1563" s="47"/>
      <c r="F1563" s="47"/>
      <c r="G1563" s="47"/>
      <c r="H1563" s="47"/>
      <c r="I1563" s="414"/>
      <c r="J1563" s="150"/>
      <c r="K1563" s="150"/>
      <c r="L1563" s="150"/>
      <c r="M1563" s="150"/>
      <c r="N1563" s="414"/>
      <c r="O1563" s="150"/>
      <c r="P1563" s="150"/>
      <c r="Q1563" s="47"/>
      <c r="R1563" s="150"/>
      <c r="T1563" s="150"/>
      <c r="U1563" s="685"/>
      <c r="V1563" s="685"/>
      <c r="W1563" s="150"/>
      <c r="X1563" s="150"/>
      <c r="Y1563" s="150"/>
      <c r="AA1563" s="150"/>
      <c r="AB1563" s="150"/>
      <c r="AC1563" s="150"/>
      <c r="AD1563" s="420"/>
      <c r="AF1563" s="47"/>
      <c r="AG1563" s="47"/>
    </row>
    <row r="1564" spans="1:33" ht="15" customHeight="1" x14ac:dyDescent="0.25">
      <c r="A1564" s="47"/>
      <c r="B1564" s="680"/>
      <c r="C1564" s="47"/>
      <c r="D1564" s="47"/>
      <c r="E1564" s="47"/>
      <c r="F1564" s="47"/>
      <c r="G1564" s="47"/>
      <c r="H1564" s="47"/>
      <c r="I1564" s="414"/>
      <c r="J1564" s="150"/>
      <c r="K1564" s="150"/>
      <c r="L1564" s="150"/>
      <c r="M1564" s="150"/>
      <c r="N1564" s="414"/>
      <c r="O1564" s="150"/>
      <c r="P1564" s="150"/>
      <c r="Q1564" s="47"/>
      <c r="R1564" s="150"/>
      <c r="T1564" s="150"/>
      <c r="U1564" s="685"/>
      <c r="V1564" s="685"/>
      <c r="W1564" s="150"/>
      <c r="X1564" s="150"/>
      <c r="Y1564" s="150"/>
      <c r="AA1564" s="150"/>
      <c r="AB1564" s="150"/>
      <c r="AC1564" s="150"/>
      <c r="AD1564" s="420"/>
      <c r="AF1564" s="47"/>
      <c r="AG1564" s="47"/>
    </row>
    <row r="1565" spans="1:33" ht="15" customHeight="1" x14ac:dyDescent="0.25">
      <c r="A1565" s="47"/>
      <c r="B1565" s="680"/>
      <c r="C1565" s="47"/>
      <c r="D1565" s="47"/>
      <c r="E1565" s="47"/>
      <c r="F1565" s="47"/>
      <c r="G1565" s="47"/>
      <c r="H1565" s="47"/>
      <c r="I1565" s="414"/>
      <c r="J1565" s="150"/>
      <c r="K1565" s="150"/>
      <c r="L1565" s="150"/>
      <c r="M1565" s="150"/>
      <c r="N1565" s="414"/>
      <c r="O1565" s="150"/>
      <c r="P1565" s="150"/>
      <c r="Q1565" s="47"/>
      <c r="R1565" s="150"/>
      <c r="T1565" s="150"/>
      <c r="U1565" s="685"/>
      <c r="V1565" s="685"/>
      <c r="W1565" s="150"/>
      <c r="X1565" s="150"/>
      <c r="Y1565" s="150"/>
      <c r="AA1565" s="150"/>
      <c r="AB1565" s="150"/>
      <c r="AC1565" s="150"/>
      <c r="AD1565" s="420"/>
      <c r="AF1565" s="47"/>
      <c r="AG1565" s="47"/>
    </row>
    <row r="1566" spans="1:33" ht="15" customHeight="1" x14ac:dyDescent="0.25">
      <c r="A1566" s="47"/>
      <c r="B1566" s="680"/>
      <c r="C1566" s="47"/>
      <c r="D1566" s="47"/>
      <c r="E1566" s="47"/>
      <c r="F1566" s="47"/>
      <c r="G1566" s="47"/>
      <c r="H1566" s="47"/>
      <c r="I1566" s="414"/>
      <c r="J1566" s="150"/>
      <c r="K1566" s="150"/>
      <c r="L1566" s="150"/>
      <c r="M1566" s="150"/>
      <c r="N1566" s="414"/>
      <c r="O1566" s="150"/>
      <c r="P1566" s="150"/>
      <c r="Q1566" s="47"/>
      <c r="R1566" s="150"/>
      <c r="T1566" s="150"/>
      <c r="U1566" s="685"/>
      <c r="V1566" s="685"/>
      <c r="W1566" s="150"/>
      <c r="X1566" s="150"/>
      <c r="Y1566" s="150"/>
      <c r="AA1566" s="150"/>
      <c r="AB1566" s="150"/>
      <c r="AC1566" s="150"/>
      <c r="AD1566" s="420"/>
      <c r="AF1566" s="47"/>
      <c r="AG1566" s="47"/>
    </row>
    <row r="1567" spans="1:33" ht="15" customHeight="1" x14ac:dyDescent="0.25">
      <c r="A1567" s="47"/>
      <c r="B1567" s="680"/>
      <c r="C1567" s="47"/>
      <c r="D1567" s="47"/>
      <c r="E1567" s="47"/>
      <c r="F1567" s="47"/>
      <c r="G1567" s="47"/>
      <c r="H1567" s="47"/>
      <c r="I1567" s="414"/>
      <c r="J1567" s="150"/>
      <c r="K1567" s="150"/>
      <c r="L1567" s="150"/>
      <c r="M1567" s="150"/>
      <c r="N1567" s="414"/>
      <c r="O1567" s="150"/>
      <c r="P1567" s="150"/>
      <c r="Q1567" s="47"/>
      <c r="R1567" s="150"/>
      <c r="T1567" s="150"/>
      <c r="U1567" s="685"/>
      <c r="V1567" s="685"/>
      <c r="W1567" s="150"/>
      <c r="X1567" s="150"/>
      <c r="Y1567" s="150"/>
      <c r="AA1567" s="150"/>
      <c r="AB1567" s="150"/>
      <c r="AC1567" s="150"/>
      <c r="AD1567" s="420"/>
      <c r="AF1567" s="47"/>
      <c r="AG1567" s="47"/>
    </row>
    <row r="1568" spans="1:33" ht="15" customHeight="1" x14ac:dyDescent="0.25">
      <c r="A1568" s="47"/>
      <c r="B1568" s="680"/>
      <c r="C1568" s="47"/>
      <c r="D1568" s="47"/>
      <c r="E1568" s="47"/>
      <c r="F1568" s="47"/>
      <c r="G1568" s="47"/>
      <c r="H1568" s="47"/>
      <c r="I1568" s="414"/>
      <c r="J1568" s="150"/>
      <c r="K1568" s="150"/>
      <c r="L1568" s="150"/>
      <c r="M1568" s="150"/>
      <c r="N1568" s="414"/>
      <c r="O1568" s="150"/>
      <c r="P1568" s="150"/>
      <c r="Q1568" s="47"/>
      <c r="R1568" s="150"/>
      <c r="T1568" s="150"/>
      <c r="U1568" s="685"/>
      <c r="V1568" s="685"/>
      <c r="W1568" s="150"/>
      <c r="X1568" s="150"/>
      <c r="Y1568" s="150"/>
      <c r="AA1568" s="150"/>
      <c r="AB1568" s="150"/>
      <c r="AC1568" s="150"/>
      <c r="AD1568" s="420"/>
      <c r="AF1568" s="47"/>
      <c r="AG1568" s="47"/>
    </row>
    <row r="1569" spans="1:33" ht="15" customHeight="1" x14ac:dyDescent="0.25">
      <c r="A1569" s="47"/>
      <c r="B1569" s="680"/>
      <c r="C1569" s="47"/>
      <c r="D1569" s="47"/>
      <c r="E1569" s="47"/>
      <c r="F1569" s="47"/>
      <c r="G1569" s="47"/>
      <c r="H1569" s="47"/>
      <c r="I1569" s="414"/>
      <c r="J1569" s="150"/>
      <c r="K1569" s="150"/>
      <c r="L1569" s="150"/>
      <c r="M1569" s="150"/>
      <c r="N1569" s="414"/>
      <c r="O1569" s="150"/>
      <c r="P1569" s="150"/>
      <c r="Q1569" s="47"/>
      <c r="R1569" s="150"/>
      <c r="T1569" s="150"/>
      <c r="U1569" s="685"/>
      <c r="V1569" s="685"/>
      <c r="W1569" s="150"/>
      <c r="X1569" s="150"/>
      <c r="Y1569" s="150"/>
      <c r="AA1569" s="150"/>
      <c r="AB1569" s="150"/>
      <c r="AC1569" s="150"/>
      <c r="AD1569" s="420"/>
      <c r="AF1569" s="47"/>
      <c r="AG1569" s="47"/>
    </row>
    <row r="1570" spans="1:33" ht="15" customHeight="1" x14ac:dyDescent="0.25">
      <c r="A1570" s="47"/>
      <c r="B1570" s="680"/>
      <c r="C1570" s="47"/>
      <c r="D1570" s="47"/>
      <c r="E1570" s="47"/>
      <c r="F1570" s="47"/>
      <c r="G1570" s="47"/>
      <c r="H1570" s="47"/>
      <c r="I1570" s="414"/>
      <c r="J1570" s="150"/>
      <c r="K1570" s="150"/>
      <c r="L1570" s="150"/>
      <c r="M1570" s="150"/>
      <c r="N1570" s="414"/>
      <c r="O1570" s="150"/>
      <c r="P1570" s="150"/>
      <c r="Q1570" s="47"/>
      <c r="R1570" s="150"/>
      <c r="T1570" s="150"/>
      <c r="U1570" s="685"/>
      <c r="V1570" s="685"/>
      <c r="W1570" s="150"/>
      <c r="X1570" s="150"/>
      <c r="Y1570" s="150"/>
      <c r="AA1570" s="150"/>
      <c r="AB1570" s="150"/>
      <c r="AC1570" s="150"/>
      <c r="AD1570" s="420"/>
      <c r="AF1570" s="47"/>
      <c r="AG1570" s="47"/>
    </row>
    <row r="1571" spans="1:33" ht="15" customHeight="1" x14ac:dyDescent="0.25">
      <c r="A1571" s="47"/>
      <c r="B1571" s="680"/>
      <c r="C1571" s="47"/>
      <c r="D1571" s="47"/>
      <c r="E1571" s="47"/>
      <c r="F1571" s="47"/>
      <c r="G1571" s="47"/>
      <c r="H1571" s="47"/>
      <c r="I1571" s="414"/>
      <c r="J1571" s="150"/>
      <c r="K1571" s="150"/>
      <c r="L1571" s="150"/>
      <c r="M1571" s="150"/>
      <c r="N1571" s="414"/>
      <c r="O1571" s="150"/>
      <c r="P1571" s="150"/>
      <c r="Q1571" s="47"/>
      <c r="R1571" s="150"/>
      <c r="T1571" s="150"/>
      <c r="U1571" s="685"/>
      <c r="V1571" s="685"/>
      <c r="W1571" s="150"/>
      <c r="X1571" s="150"/>
      <c r="Y1571" s="150"/>
      <c r="AA1571" s="150"/>
      <c r="AB1571" s="150"/>
      <c r="AC1571" s="150"/>
      <c r="AD1571" s="420"/>
      <c r="AF1571" s="47"/>
      <c r="AG1571" s="47"/>
    </row>
    <row r="1572" spans="1:33" ht="15" customHeight="1" x14ac:dyDescent="0.25">
      <c r="A1572" s="47"/>
      <c r="B1572" s="680"/>
      <c r="C1572" s="47"/>
      <c r="D1572" s="47"/>
      <c r="E1572" s="47"/>
      <c r="F1572" s="47"/>
      <c r="G1572" s="47"/>
      <c r="H1572" s="47"/>
      <c r="I1572" s="414"/>
      <c r="J1572" s="150"/>
      <c r="K1572" s="150"/>
      <c r="L1572" s="150"/>
      <c r="M1572" s="150"/>
      <c r="N1572" s="414"/>
      <c r="O1572" s="150"/>
      <c r="P1572" s="150"/>
      <c r="Q1572" s="47"/>
      <c r="R1572" s="150"/>
      <c r="T1572" s="150"/>
      <c r="U1572" s="685"/>
      <c r="V1572" s="685"/>
      <c r="W1572" s="150"/>
      <c r="X1572" s="150"/>
      <c r="Y1572" s="150"/>
      <c r="AA1572" s="150"/>
      <c r="AB1572" s="150"/>
      <c r="AC1572" s="150"/>
      <c r="AD1572" s="420"/>
      <c r="AF1572" s="47"/>
      <c r="AG1572" s="47"/>
    </row>
    <row r="1573" spans="1:33" ht="15" customHeight="1" x14ac:dyDescent="0.25">
      <c r="A1573" s="47"/>
      <c r="B1573" s="680"/>
      <c r="C1573" s="47"/>
      <c r="D1573" s="47"/>
      <c r="E1573" s="47"/>
      <c r="F1573" s="47"/>
      <c r="G1573" s="47"/>
      <c r="H1573" s="47"/>
      <c r="I1573" s="414"/>
      <c r="J1573" s="150"/>
      <c r="K1573" s="150"/>
      <c r="L1573" s="150"/>
      <c r="M1573" s="150"/>
      <c r="N1573" s="414"/>
      <c r="O1573" s="150"/>
      <c r="P1573" s="150"/>
      <c r="Q1573" s="47"/>
      <c r="R1573" s="150"/>
      <c r="T1573" s="150"/>
      <c r="U1573" s="685"/>
      <c r="V1573" s="685"/>
      <c r="W1573" s="150"/>
      <c r="X1573" s="150"/>
      <c r="Y1573" s="150"/>
      <c r="AA1573" s="150"/>
      <c r="AB1573" s="150"/>
      <c r="AC1573" s="150"/>
      <c r="AD1573" s="420"/>
      <c r="AF1573" s="47"/>
      <c r="AG1573" s="47"/>
    </row>
    <row r="1574" spans="1:33" ht="15" customHeight="1" x14ac:dyDescent="0.25">
      <c r="A1574" s="47"/>
      <c r="B1574" s="680"/>
      <c r="C1574" s="47"/>
      <c r="D1574" s="47"/>
      <c r="E1574" s="47"/>
      <c r="F1574" s="47"/>
      <c r="G1574" s="47"/>
      <c r="H1574" s="47"/>
      <c r="I1574" s="414"/>
      <c r="J1574" s="150"/>
      <c r="K1574" s="150"/>
      <c r="L1574" s="150"/>
      <c r="M1574" s="150"/>
      <c r="N1574" s="414"/>
      <c r="O1574" s="150"/>
      <c r="P1574" s="150"/>
      <c r="Q1574" s="47"/>
      <c r="R1574" s="150"/>
      <c r="T1574" s="150"/>
      <c r="U1574" s="685"/>
      <c r="V1574" s="685"/>
      <c r="W1574" s="150"/>
      <c r="X1574" s="150"/>
      <c r="Y1574" s="150"/>
      <c r="AA1574" s="150"/>
      <c r="AB1574" s="150"/>
      <c r="AC1574" s="150"/>
      <c r="AD1574" s="420"/>
      <c r="AF1574" s="47"/>
      <c r="AG1574" s="47"/>
    </row>
    <row r="1575" spans="1:33" ht="15" customHeight="1" x14ac:dyDescent="0.25">
      <c r="A1575" s="47"/>
      <c r="B1575" s="680"/>
      <c r="C1575" s="47"/>
      <c r="D1575" s="47"/>
      <c r="E1575" s="47"/>
      <c r="F1575" s="47"/>
      <c r="G1575" s="47"/>
      <c r="H1575" s="47"/>
      <c r="I1575" s="414"/>
      <c r="J1575" s="150"/>
      <c r="K1575" s="150"/>
      <c r="L1575" s="150"/>
      <c r="M1575" s="150"/>
      <c r="N1575" s="414"/>
      <c r="O1575" s="150"/>
      <c r="P1575" s="150"/>
      <c r="Q1575" s="47"/>
      <c r="R1575" s="150"/>
      <c r="T1575" s="150"/>
      <c r="U1575" s="685"/>
      <c r="V1575" s="685"/>
      <c r="W1575" s="150"/>
      <c r="X1575" s="150"/>
      <c r="Y1575" s="150"/>
      <c r="AA1575" s="150"/>
      <c r="AB1575" s="150"/>
      <c r="AC1575" s="150"/>
      <c r="AD1575" s="420"/>
      <c r="AF1575" s="47"/>
      <c r="AG1575" s="47"/>
    </row>
    <row r="1576" spans="1:33" ht="15" customHeight="1" x14ac:dyDescent="0.25">
      <c r="A1576" s="47"/>
      <c r="B1576" s="680"/>
      <c r="C1576" s="47"/>
      <c r="D1576" s="47"/>
      <c r="E1576" s="47"/>
      <c r="F1576" s="47"/>
      <c r="G1576" s="47"/>
      <c r="H1576" s="47"/>
      <c r="I1576" s="414"/>
      <c r="J1576" s="150"/>
      <c r="K1576" s="150"/>
      <c r="L1576" s="150"/>
      <c r="M1576" s="150"/>
      <c r="N1576" s="414"/>
      <c r="O1576" s="150"/>
      <c r="P1576" s="150"/>
      <c r="Q1576" s="47"/>
      <c r="R1576" s="150"/>
      <c r="T1576" s="150"/>
      <c r="U1576" s="685"/>
      <c r="V1576" s="685"/>
      <c r="W1576" s="150"/>
      <c r="X1576" s="150"/>
      <c r="Y1576" s="150"/>
      <c r="AA1576" s="150"/>
      <c r="AB1576" s="150"/>
      <c r="AC1576" s="150"/>
      <c r="AD1576" s="420"/>
      <c r="AF1576" s="47"/>
      <c r="AG1576" s="47"/>
    </row>
    <row r="1577" spans="1:33" ht="15" customHeight="1" x14ac:dyDescent="0.25">
      <c r="A1577" s="47"/>
      <c r="B1577" s="680"/>
      <c r="C1577" s="47"/>
      <c r="D1577" s="47"/>
      <c r="E1577" s="47"/>
      <c r="F1577" s="47"/>
      <c r="G1577" s="47"/>
      <c r="H1577" s="47"/>
      <c r="I1577" s="414"/>
      <c r="J1577" s="150"/>
      <c r="K1577" s="150"/>
      <c r="L1577" s="150"/>
      <c r="M1577" s="150"/>
      <c r="N1577" s="414"/>
      <c r="O1577" s="150"/>
      <c r="P1577" s="150"/>
      <c r="Q1577" s="47"/>
      <c r="R1577" s="150"/>
      <c r="T1577" s="150"/>
      <c r="U1577" s="685"/>
      <c r="V1577" s="685"/>
      <c r="W1577" s="150"/>
      <c r="X1577" s="150"/>
      <c r="Y1577" s="150"/>
      <c r="AA1577" s="150"/>
      <c r="AB1577" s="150"/>
      <c r="AC1577" s="150"/>
      <c r="AD1577" s="420"/>
      <c r="AF1577" s="47"/>
      <c r="AG1577" s="47"/>
    </row>
    <row r="1578" spans="1:33" ht="15" customHeight="1" x14ac:dyDescent="0.25">
      <c r="A1578" s="47"/>
      <c r="B1578" s="680"/>
      <c r="C1578" s="47"/>
      <c r="D1578" s="47"/>
      <c r="E1578" s="47"/>
      <c r="F1578" s="47"/>
      <c r="G1578" s="47"/>
      <c r="H1578" s="47"/>
      <c r="I1578" s="414"/>
      <c r="J1578" s="150"/>
      <c r="K1578" s="150"/>
      <c r="L1578" s="150"/>
      <c r="M1578" s="150"/>
      <c r="N1578" s="414"/>
      <c r="O1578" s="150"/>
      <c r="P1578" s="150"/>
      <c r="Q1578" s="47"/>
      <c r="R1578" s="150"/>
      <c r="T1578" s="150"/>
      <c r="U1578" s="685"/>
      <c r="V1578" s="685"/>
      <c r="W1578" s="150"/>
      <c r="X1578" s="150"/>
      <c r="Y1578" s="150"/>
      <c r="AA1578" s="150"/>
      <c r="AB1578" s="150"/>
      <c r="AC1578" s="150"/>
      <c r="AD1578" s="420"/>
      <c r="AF1578" s="47"/>
      <c r="AG1578" s="47"/>
    </row>
    <row r="1579" spans="1:33" ht="15" customHeight="1" x14ac:dyDescent="0.25">
      <c r="A1579" s="47"/>
      <c r="B1579" s="680"/>
      <c r="C1579" s="47"/>
      <c r="D1579" s="47"/>
      <c r="E1579" s="47"/>
      <c r="F1579" s="47"/>
      <c r="G1579" s="47"/>
      <c r="H1579" s="47"/>
      <c r="I1579" s="414"/>
      <c r="J1579" s="150"/>
      <c r="K1579" s="150"/>
      <c r="L1579" s="150"/>
      <c r="M1579" s="150"/>
      <c r="N1579" s="414"/>
      <c r="O1579" s="150"/>
      <c r="P1579" s="150"/>
      <c r="Q1579" s="47"/>
      <c r="R1579" s="150"/>
      <c r="T1579" s="150"/>
      <c r="U1579" s="685"/>
      <c r="V1579" s="685"/>
      <c r="W1579" s="150"/>
      <c r="X1579" s="150"/>
      <c r="Y1579" s="150"/>
      <c r="AA1579" s="150"/>
      <c r="AB1579" s="150"/>
      <c r="AC1579" s="150"/>
      <c r="AD1579" s="420"/>
      <c r="AF1579" s="47"/>
      <c r="AG1579" s="47"/>
    </row>
    <row r="1580" spans="1:33" ht="15" customHeight="1" x14ac:dyDescent="0.25">
      <c r="A1580" s="47"/>
      <c r="B1580" s="680"/>
      <c r="C1580" s="47"/>
      <c r="D1580" s="47"/>
      <c r="E1580" s="47"/>
      <c r="F1580" s="47"/>
      <c r="G1580" s="47"/>
      <c r="H1580" s="47"/>
      <c r="I1580" s="414"/>
      <c r="J1580" s="150"/>
      <c r="K1580" s="150"/>
      <c r="L1580" s="150"/>
      <c r="M1580" s="150"/>
      <c r="N1580" s="414"/>
      <c r="O1580" s="150"/>
      <c r="P1580" s="150"/>
      <c r="Q1580" s="47"/>
      <c r="R1580" s="150"/>
      <c r="T1580" s="150"/>
      <c r="U1580" s="685"/>
      <c r="V1580" s="685"/>
      <c r="W1580" s="150"/>
      <c r="X1580" s="150"/>
      <c r="Y1580" s="150"/>
      <c r="AA1580" s="150"/>
      <c r="AB1580" s="150"/>
      <c r="AC1580" s="150"/>
      <c r="AD1580" s="420"/>
      <c r="AF1580" s="47"/>
      <c r="AG1580" s="47"/>
    </row>
    <row r="1581" spans="1:33" ht="15" customHeight="1" x14ac:dyDescent="0.25">
      <c r="A1581" s="47"/>
      <c r="B1581" s="680"/>
      <c r="C1581" s="47"/>
      <c r="D1581" s="47"/>
      <c r="E1581" s="47"/>
      <c r="F1581" s="47"/>
      <c r="G1581" s="47"/>
      <c r="H1581" s="47"/>
      <c r="I1581" s="414"/>
      <c r="J1581" s="150"/>
      <c r="K1581" s="150"/>
      <c r="L1581" s="150"/>
      <c r="M1581" s="150"/>
      <c r="N1581" s="414"/>
      <c r="O1581" s="150"/>
      <c r="P1581" s="150"/>
      <c r="Q1581" s="47"/>
      <c r="R1581" s="150"/>
      <c r="T1581" s="150"/>
      <c r="U1581" s="685"/>
      <c r="V1581" s="685"/>
      <c r="W1581" s="150"/>
      <c r="X1581" s="150"/>
      <c r="Y1581" s="150"/>
      <c r="AA1581" s="150"/>
      <c r="AB1581" s="150"/>
      <c r="AC1581" s="150"/>
      <c r="AD1581" s="420"/>
      <c r="AF1581" s="47"/>
      <c r="AG1581" s="47"/>
    </row>
    <row r="1582" spans="1:33" ht="15" customHeight="1" x14ac:dyDescent="0.25">
      <c r="A1582" s="47"/>
      <c r="B1582" s="680"/>
      <c r="C1582" s="47"/>
      <c r="D1582" s="47"/>
      <c r="E1582" s="47"/>
      <c r="F1582" s="47"/>
      <c r="G1582" s="47"/>
      <c r="H1582" s="47"/>
      <c r="I1582" s="414"/>
      <c r="J1582" s="150"/>
      <c r="K1582" s="150"/>
      <c r="L1582" s="150"/>
      <c r="M1582" s="150"/>
      <c r="N1582" s="414"/>
      <c r="O1582" s="150"/>
      <c r="P1582" s="150"/>
      <c r="Q1582" s="47"/>
      <c r="R1582" s="150"/>
      <c r="T1582" s="150"/>
      <c r="U1582" s="685"/>
      <c r="V1582" s="685"/>
      <c r="W1582" s="150"/>
      <c r="X1582" s="150"/>
      <c r="Y1582" s="150"/>
      <c r="AA1582" s="150"/>
      <c r="AB1582" s="150"/>
      <c r="AC1582" s="150"/>
      <c r="AD1582" s="420"/>
      <c r="AF1582" s="47"/>
      <c r="AG1582" s="47"/>
    </row>
    <row r="1583" spans="1:33" ht="15" customHeight="1" x14ac:dyDescent="0.25">
      <c r="A1583" s="47"/>
      <c r="B1583" s="680"/>
      <c r="C1583" s="47"/>
      <c r="D1583" s="47"/>
      <c r="E1583" s="47"/>
      <c r="F1583" s="47"/>
      <c r="G1583" s="47"/>
      <c r="H1583" s="47"/>
      <c r="I1583" s="414"/>
      <c r="J1583" s="150"/>
      <c r="K1583" s="150"/>
      <c r="L1583" s="150"/>
      <c r="M1583" s="150"/>
      <c r="N1583" s="414"/>
      <c r="O1583" s="150"/>
      <c r="P1583" s="150"/>
      <c r="Q1583" s="47"/>
      <c r="R1583" s="150"/>
      <c r="T1583" s="150"/>
      <c r="U1583" s="685"/>
      <c r="V1583" s="685"/>
      <c r="W1583" s="150"/>
      <c r="X1583" s="150"/>
      <c r="Y1583" s="150"/>
      <c r="AA1583" s="150"/>
      <c r="AB1583" s="150"/>
      <c r="AC1583" s="150"/>
      <c r="AD1583" s="420"/>
      <c r="AF1583" s="47"/>
      <c r="AG1583" s="47"/>
    </row>
    <row r="1584" spans="1:33" ht="15" customHeight="1" x14ac:dyDescent="0.25">
      <c r="A1584" s="47"/>
      <c r="B1584" s="680"/>
      <c r="C1584" s="47"/>
      <c r="D1584" s="47"/>
      <c r="E1584" s="47"/>
      <c r="F1584" s="47"/>
      <c r="G1584" s="47"/>
      <c r="H1584" s="47"/>
      <c r="I1584" s="414"/>
      <c r="J1584" s="150"/>
      <c r="K1584" s="150"/>
      <c r="L1584" s="150"/>
      <c r="M1584" s="150"/>
      <c r="N1584" s="414"/>
      <c r="O1584" s="150"/>
      <c r="P1584" s="150"/>
      <c r="Q1584" s="47"/>
      <c r="R1584" s="150"/>
      <c r="T1584" s="150"/>
      <c r="U1584" s="685"/>
      <c r="V1584" s="685"/>
      <c r="W1584" s="150"/>
      <c r="X1584" s="150"/>
      <c r="Y1584" s="150"/>
      <c r="AA1584" s="150"/>
      <c r="AB1584" s="150"/>
      <c r="AC1584" s="150"/>
      <c r="AD1584" s="420"/>
      <c r="AF1584" s="47"/>
      <c r="AG1584" s="47"/>
    </row>
    <row r="1585" spans="1:33" ht="15" customHeight="1" x14ac:dyDescent="0.25">
      <c r="A1585" s="47"/>
      <c r="B1585" s="680"/>
      <c r="C1585" s="47"/>
      <c r="D1585" s="47"/>
      <c r="E1585" s="47"/>
      <c r="F1585" s="47"/>
      <c r="G1585" s="47"/>
      <c r="H1585" s="47"/>
      <c r="I1585" s="414"/>
      <c r="J1585" s="150"/>
      <c r="K1585" s="150"/>
      <c r="L1585" s="150"/>
      <c r="M1585" s="150"/>
      <c r="N1585" s="414"/>
      <c r="O1585" s="150"/>
      <c r="P1585" s="150"/>
      <c r="Q1585" s="47"/>
      <c r="R1585" s="150"/>
      <c r="T1585" s="150"/>
      <c r="U1585" s="685"/>
      <c r="V1585" s="685"/>
      <c r="W1585" s="150"/>
      <c r="X1585" s="150"/>
      <c r="Y1585" s="150"/>
      <c r="AA1585" s="150"/>
      <c r="AB1585" s="150"/>
      <c r="AC1585" s="150"/>
      <c r="AD1585" s="420"/>
      <c r="AF1585" s="47"/>
      <c r="AG1585" s="47"/>
    </row>
    <row r="1586" spans="1:33" ht="15" customHeight="1" x14ac:dyDescent="0.25">
      <c r="A1586" s="47"/>
      <c r="B1586" s="680"/>
      <c r="C1586" s="47"/>
      <c r="D1586" s="47"/>
      <c r="E1586" s="47"/>
      <c r="F1586" s="47"/>
      <c r="G1586" s="47"/>
      <c r="H1586" s="47"/>
      <c r="I1586" s="414"/>
      <c r="J1586" s="150"/>
      <c r="K1586" s="150"/>
      <c r="L1586" s="150"/>
      <c r="M1586" s="150"/>
      <c r="N1586" s="414"/>
      <c r="O1586" s="150"/>
      <c r="P1586" s="150"/>
      <c r="Q1586" s="47"/>
      <c r="R1586" s="150"/>
      <c r="T1586" s="150"/>
      <c r="U1586" s="685"/>
      <c r="V1586" s="685"/>
      <c r="W1586" s="150"/>
      <c r="X1586" s="150"/>
      <c r="Y1586" s="150"/>
      <c r="AA1586" s="150"/>
      <c r="AB1586" s="150"/>
      <c r="AC1586" s="150"/>
      <c r="AD1586" s="420"/>
      <c r="AF1586" s="47"/>
      <c r="AG1586" s="47"/>
    </row>
    <row r="1587" spans="1:33" ht="15" customHeight="1" x14ac:dyDescent="0.25">
      <c r="A1587" s="47"/>
      <c r="B1587" s="680"/>
      <c r="C1587" s="47"/>
      <c r="D1587" s="47"/>
      <c r="E1587" s="47"/>
      <c r="F1587" s="47"/>
      <c r="G1587" s="47"/>
      <c r="H1587" s="47"/>
      <c r="I1587" s="414"/>
      <c r="J1587" s="150"/>
      <c r="K1587" s="150"/>
      <c r="L1587" s="150"/>
      <c r="M1587" s="150"/>
      <c r="N1587" s="414"/>
      <c r="O1587" s="150"/>
      <c r="P1587" s="150"/>
      <c r="Q1587" s="47"/>
      <c r="R1587" s="150"/>
      <c r="T1587" s="150"/>
      <c r="U1587" s="685"/>
      <c r="V1587" s="685"/>
      <c r="W1587" s="150"/>
      <c r="X1587" s="150"/>
      <c r="Y1587" s="150"/>
      <c r="AA1587" s="150"/>
      <c r="AB1587" s="150"/>
      <c r="AC1587" s="150"/>
      <c r="AD1587" s="420"/>
      <c r="AF1587" s="47"/>
      <c r="AG1587" s="47"/>
    </row>
    <row r="1588" spans="1:33" ht="15" customHeight="1" x14ac:dyDescent="0.25">
      <c r="A1588" s="47"/>
      <c r="B1588" s="680"/>
      <c r="C1588" s="47"/>
      <c r="D1588" s="47"/>
      <c r="E1588" s="47"/>
      <c r="F1588" s="47"/>
      <c r="G1588" s="47"/>
      <c r="H1588" s="47"/>
      <c r="I1588" s="414"/>
      <c r="J1588" s="150"/>
      <c r="K1588" s="150"/>
      <c r="L1588" s="150"/>
      <c r="M1588" s="150"/>
      <c r="N1588" s="414"/>
      <c r="O1588" s="150"/>
      <c r="P1588" s="150"/>
      <c r="Q1588" s="47"/>
      <c r="R1588" s="150"/>
      <c r="T1588" s="150"/>
      <c r="U1588" s="685"/>
      <c r="V1588" s="685"/>
      <c r="W1588" s="150"/>
      <c r="X1588" s="150"/>
      <c r="Y1588" s="150"/>
      <c r="AA1588" s="150"/>
      <c r="AB1588" s="150"/>
      <c r="AC1588" s="150"/>
      <c r="AD1588" s="420"/>
      <c r="AF1588" s="47"/>
      <c r="AG1588" s="47"/>
    </row>
    <row r="1589" spans="1:33" ht="15" customHeight="1" x14ac:dyDescent="0.25">
      <c r="A1589" s="47"/>
      <c r="B1589" s="680"/>
      <c r="C1589" s="47"/>
      <c r="D1589" s="47"/>
      <c r="E1589" s="47"/>
      <c r="F1589" s="47"/>
      <c r="G1589" s="47"/>
      <c r="H1589" s="47"/>
      <c r="I1589" s="414"/>
      <c r="J1589" s="150"/>
      <c r="K1589" s="150"/>
      <c r="L1589" s="150"/>
      <c r="M1589" s="150"/>
      <c r="N1589" s="414"/>
      <c r="O1589" s="150"/>
      <c r="P1589" s="150"/>
      <c r="Q1589" s="47"/>
      <c r="R1589" s="150"/>
      <c r="T1589" s="150"/>
      <c r="U1589" s="685"/>
      <c r="V1589" s="685"/>
      <c r="W1589" s="150"/>
      <c r="X1589" s="150"/>
      <c r="Y1589" s="150"/>
      <c r="AA1589" s="150"/>
      <c r="AB1589" s="150"/>
      <c r="AC1589" s="150"/>
      <c r="AD1589" s="420"/>
      <c r="AF1589" s="47"/>
      <c r="AG1589" s="47"/>
    </row>
    <row r="1590" spans="1:33" ht="15" customHeight="1" x14ac:dyDescent="0.25">
      <c r="A1590" s="47"/>
      <c r="B1590" s="680"/>
      <c r="C1590" s="47"/>
      <c r="D1590" s="47"/>
      <c r="E1590" s="47"/>
      <c r="F1590" s="47"/>
      <c r="G1590" s="47"/>
      <c r="H1590" s="47"/>
      <c r="I1590" s="414"/>
      <c r="J1590" s="150"/>
      <c r="K1590" s="150"/>
      <c r="L1590" s="150"/>
      <c r="M1590" s="150"/>
      <c r="N1590" s="414"/>
      <c r="O1590" s="150"/>
      <c r="P1590" s="150"/>
      <c r="Q1590" s="47"/>
      <c r="R1590" s="150"/>
      <c r="T1590" s="150"/>
      <c r="U1590" s="685"/>
      <c r="V1590" s="685"/>
      <c r="W1590" s="150"/>
      <c r="X1590" s="150"/>
      <c r="Y1590" s="150"/>
      <c r="AA1590" s="150"/>
      <c r="AB1590" s="150"/>
      <c r="AC1590" s="150"/>
      <c r="AD1590" s="420"/>
      <c r="AF1590" s="47"/>
      <c r="AG1590" s="47"/>
    </row>
    <row r="1591" spans="1:33" ht="15" customHeight="1" x14ac:dyDescent="0.25">
      <c r="A1591" s="47"/>
      <c r="B1591" s="680"/>
      <c r="C1591" s="47"/>
      <c r="D1591" s="47"/>
      <c r="E1591" s="47"/>
      <c r="F1591" s="47"/>
      <c r="G1591" s="47"/>
      <c r="H1591" s="47"/>
      <c r="I1591" s="414"/>
      <c r="J1591" s="150"/>
      <c r="K1591" s="150"/>
      <c r="L1591" s="150"/>
      <c r="M1591" s="150"/>
      <c r="N1591" s="414"/>
      <c r="O1591" s="150"/>
      <c r="P1591" s="150"/>
      <c r="Q1591" s="47"/>
      <c r="R1591" s="150"/>
      <c r="T1591" s="150"/>
      <c r="U1591" s="685"/>
      <c r="V1591" s="685"/>
      <c r="W1591" s="150"/>
      <c r="X1591" s="150"/>
      <c r="Y1591" s="150"/>
      <c r="AA1591" s="150"/>
      <c r="AB1591" s="150"/>
      <c r="AC1591" s="150"/>
      <c r="AD1591" s="420"/>
      <c r="AF1591" s="47"/>
      <c r="AG1591" s="47"/>
    </row>
    <row r="1592" spans="1:33" ht="15" customHeight="1" x14ac:dyDescent="0.25">
      <c r="A1592" s="47"/>
      <c r="B1592" s="680"/>
      <c r="C1592" s="47"/>
      <c r="D1592" s="47"/>
      <c r="E1592" s="47"/>
      <c r="F1592" s="47"/>
      <c r="G1592" s="47"/>
      <c r="H1592" s="47"/>
      <c r="I1592" s="414"/>
      <c r="J1592" s="150"/>
      <c r="K1592" s="150"/>
      <c r="L1592" s="150"/>
      <c r="M1592" s="150"/>
      <c r="N1592" s="414"/>
      <c r="O1592" s="150"/>
      <c r="P1592" s="150"/>
      <c r="Q1592" s="47"/>
      <c r="R1592" s="150"/>
      <c r="T1592" s="150"/>
      <c r="U1592" s="685"/>
      <c r="V1592" s="685"/>
      <c r="W1592" s="150"/>
      <c r="X1592" s="150"/>
      <c r="Y1592" s="150"/>
      <c r="AA1592" s="150"/>
      <c r="AB1592" s="150"/>
      <c r="AC1592" s="150"/>
      <c r="AD1592" s="420"/>
      <c r="AF1592" s="47"/>
      <c r="AG1592" s="47"/>
    </row>
    <row r="1593" spans="1:33" ht="15" customHeight="1" x14ac:dyDescent="0.25">
      <c r="A1593" s="47"/>
      <c r="B1593" s="680"/>
      <c r="C1593" s="47"/>
      <c r="D1593" s="47"/>
      <c r="E1593" s="47"/>
      <c r="F1593" s="47"/>
      <c r="G1593" s="47"/>
      <c r="H1593" s="47"/>
      <c r="I1593" s="414"/>
      <c r="J1593" s="150"/>
      <c r="K1593" s="150"/>
      <c r="L1593" s="150"/>
      <c r="M1593" s="150"/>
      <c r="N1593" s="414"/>
      <c r="O1593" s="150"/>
      <c r="P1593" s="150"/>
      <c r="Q1593" s="47"/>
      <c r="R1593" s="150"/>
      <c r="T1593" s="150"/>
      <c r="U1593" s="685"/>
      <c r="V1593" s="685"/>
      <c r="W1593" s="150"/>
      <c r="X1593" s="150"/>
      <c r="Y1593" s="150"/>
      <c r="AA1593" s="150"/>
      <c r="AB1593" s="150"/>
      <c r="AC1593" s="150"/>
      <c r="AD1593" s="420"/>
      <c r="AF1593" s="47"/>
      <c r="AG1593" s="47"/>
    </row>
    <row r="1594" spans="1:33" ht="15" customHeight="1" x14ac:dyDescent="0.25">
      <c r="A1594" s="47"/>
      <c r="B1594" s="680"/>
      <c r="C1594" s="47"/>
      <c r="D1594" s="47"/>
      <c r="E1594" s="47"/>
      <c r="F1594" s="47"/>
      <c r="G1594" s="47"/>
      <c r="H1594" s="47"/>
      <c r="I1594" s="414"/>
      <c r="J1594" s="150"/>
      <c r="K1594" s="150"/>
      <c r="L1594" s="150"/>
      <c r="M1594" s="150"/>
      <c r="N1594" s="414"/>
      <c r="O1594" s="150"/>
      <c r="P1594" s="150"/>
      <c r="Q1594" s="47"/>
      <c r="R1594" s="150"/>
      <c r="T1594" s="150"/>
      <c r="U1594" s="685"/>
      <c r="V1594" s="685"/>
      <c r="W1594" s="150"/>
      <c r="X1594" s="150"/>
      <c r="Y1594" s="150"/>
      <c r="AA1594" s="150"/>
      <c r="AB1594" s="150"/>
      <c r="AC1594" s="150"/>
      <c r="AD1594" s="420"/>
      <c r="AF1594" s="47"/>
      <c r="AG1594" s="47"/>
    </row>
    <row r="1595" spans="1:33" ht="15" customHeight="1" x14ac:dyDescent="0.25">
      <c r="A1595" s="47"/>
      <c r="B1595" s="680"/>
      <c r="C1595" s="47"/>
      <c r="D1595" s="47"/>
      <c r="E1595" s="47"/>
      <c r="F1595" s="47"/>
      <c r="G1595" s="47"/>
      <c r="H1595" s="47"/>
      <c r="I1595" s="414"/>
      <c r="J1595" s="150"/>
      <c r="K1595" s="150"/>
      <c r="L1595" s="150"/>
      <c r="M1595" s="150"/>
      <c r="N1595" s="414"/>
      <c r="O1595" s="150"/>
      <c r="P1595" s="150"/>
      <c r="Q1595" s="47"/>
      <c r="R1595" s="150"/>
      <c r="T1595" s="150"/>
      <c r="U1595" s="685"/>
      <c r="V1595" s="685"/>
      <c r="W1595" s="150"/>
      <c r="X1595" s="150"/>
      <c r="Y1595" s="150"/>
      <c r="AA1595" s="150"/>
      <c r="AB1595" s="150"/>
      <c r="AC1595" s="150"/>
      <c r="AD1595" s="420"/>
      <c r="AF1595" s="47"/>
      <c r="AG1595" s="47"/>
    </row>
    <row r="1596" spans="1:33" ht="15" customHeight="1" x14ac:dyDescent="0.25">
      <c r="A1596" s="47"/>
      <c r="B1596" s="680"/>
      <c r="C1596" s="47"/>
      <c r="D1596" s="47"/>
      <c r="E1596" s="47"/>
      <c r="F1596" s="47"/>
      <c r="G1596" s="47"/>
      <c r="H1596" s="47"/>
      <c r="I1596" s="414"/>
      <c r="J1596" s="150"/>
      <c r="K1596" s="150"/>
      <c r="L1596" s="150"/>
      <c r="M1596" s="150"/>
      <c r="N1596" s="414"/>
      <c r="O1596" s="150"/>
      <c r="P1596" s="150"/>
      <c r="Q1596" s="47"/>
      <c r="R1596" s="150"/>
      <c r="T1596" s="150"/>
      <c r="U1596" s="685"/>
      <c r="V1596" s="685"/>
      <c r="W1596" s="150"/>
      <c r="X1596" s="150"/>
      <c r="Y1596" s="150"/>
      <c r="AA1596" s="150"/>
      <c r="AB1596" s="150"/>
      <c r="AC1596" s="150"/>
      <c r="AD1596" s="420"/>
      <c r="AF1596" s="47"/>
      <c r="AG1596" s="47"/>
    </row>
    <row r="1597" spans="1:33" ht="15" customHeight="1" x14ac:dyDescent="0.25">
      <c r="A1597" s="47"/>
      <c r="B1597" s="680"/>
      <c r="C1597" s="47"/>
      <c r="D1597" s="47"/>
      <c r="E1597" s="47"/>
      <c r="F1597" s="47"/>
      <c r="G1597" s="47"/>
      <c r="H1597" s="47"/>
      <c r="I1597" s="414"/>
      <c r="J1597" s="150"/>
      <c r="K1597" s="150"/>
      <c r="L1597" s="150"/>
      <c r="M1597" s="150"/>
      <c r="N1597" s="414"/>
      <c r="O1597" s="150"/>
      <c r="P1597" s="150"/>
      <c r="Q1597" s="47"/>
      <c r="R1597" s="150"/>
      <c r="T1597" s="150"/>
      <c r="U1597" s="685"/>
      <c r="V1597" s="685"/>
      <c r="W1597" s="150"/>
      <c r="X1597" s="150"/>
      <c r="Y1597" s="150"/>
      <c r="AA1597" s="150"/>
      <c r="AB1597" s="150"/>
      <c r="AC1597" s="150"/>
      <c r="AD1597" s="420"/>
      <c r="AF1597" s="47"/>
      <c r="AG1597" s="47"/>
    </row>
    <row r="1598" spans="1:33" ht="15" customHeight="1" x14ac:dyDescent="0.25">
      <c r="A1598" s="47"/>
      <c r="B1598" s="680"/>
      <c r="C1598" s="47"/>
      <c r="D1598" s="47"/>
      <c r="E1598" s="47"/>
      <c r="F1598" s="47"/>
      <c r="G1598" s="47"/>
      <c r="H1598" s="47"/>
      <c r="I1598" s="414"/>
      <c r="J1598" s="150"/>
      <c r="K1598" s="150"/>
      <c r="L1598" s="150"/>
      <c r="M1598" s="150"/>
      <c r="N1598" s="414"/>
      <c r="O1598" s="150"/>
      <c r="P1598" s="150"/>
      <c r="Q1598" s="47"/>
      <c r="R1598" s="150"/>
      <c r="T1598" s="150"/>
      <c r="U1598" s="685"/>
      <c r="V1598" s="685"/>
      <c r="W1598" s="150"/>
      <c r="X1598" s="150"/>
      <c r="Y1598" s="150"/>
      <c r="AA1598" s="150"/>
      <c r="AB1598" s="150"/>
      <c r="AC1598" s="150"/>
      <c r="AD1598" s="420"/>
      <c r="AF1598" s="47"/>
      <c r="AG1598" s="47"/>
    </row>
    <row r="1599" spans="1:33" ht="15" customHeight="1" x14ac:dyDescent="0.25">
      <c r="A1599" s="47"/>
      <c r="B1599" s="680"/>
      <c r="C1599" s="47"/>
      <c r="D1599" s="47"/>
      <c r="E1599" s="47"/>
      <c r="F1599" s="47"/>
      <c r="G1599" s="47"/>
      <c r="H1599" s="47"/>
      <c r="I1599" s="414"/>
      <c r="J1599" s="150"/>
      <c r="K1599" s="150"/>
      <c r="L1599" s="150"/>
      <c r="M1599" s="150"/>
      <c r="N1599" s="414"/>
      <c r="O1599" s="150"/>
      <c r="P1599" s="150"/>
      <c r="Q1599" s="47"/>
      <c r="R1599" s="150"/>
      <c r="T1599" s="150"/>
      <c r="U1599" s="685"/>
      <c r="V1599" s="685"/>
      <c r="W1599" s="150"/>
      <c r="X1599" s="150"/>
      <c r="Y1599" s="150"/>
      <c r="AA1599" s="150"/>
      <c r="AB1599" s="150"/>
      <c r="AC1599" s="150"/>
      <c r="AD1599" s="420"/>
      <c r="AF1599" s="47"/>
      <c r="AG1599" s="47"/>
    </row>
    <row r="1600" spans="1:33" ht="15" customHeight="1" x14ac:dyDescent="0.25">
      <c r="A1600" s="47"/>
      <c r="B1600" s="680"/>
      <c r="C1600" s="47"/>
      <c r="D1600" s="47"/>
      <c r="E1600" s="47"/>
      <c r="F1600" s="47"/>
      <c r="G1600" s="47"/>
      <c r="H1600" s="47"/>
      <c r="I1600" s="414"/>
      <c r="J1600" s="150"/>
      <c r="K1600" s="150"/>
      <c r="L1600" s="150"/>
      <c r="M1600" s="150"/>
      <c r="N1600" s="414"/>
      <c r="O1600" s="150"/>
      <c r="P1600" s="150"/>
      <c r="Q1600" s="47"/>
      <c r="R1600" s="150"/>
      <c r="T1600" s="150"/>
      <c r="U1600" s="685"/>
      <c r="V1600" s="685"/>
      <c r="W1600" s="150"/>
      <c r="X1600" s="150"/>
      <c r="Y1600" s="150"/>
      <c r="AA1600" s="150"/>
      <c r="AB1600" s="150"/>
      <c r="AC1600" s="150"/>
      <c r="AD1600" s="420"/>
      <c r="AF1600" s="47"/>
      <c r="AG1600" s="47"/>
    </row>
    <row r="1601" spans="1:33" ht="15" customHeight="1" x14ac:dyDescent="0.25">
      <c r="A1601" s="47"/>
      <c r="B1601" s="680"/>
      <c r="C1601" s="47"/>
      <c r="D1601" s="47"/>
      <c r="E1601" s="47"/>
      <c r="F1601" s="47"/>
      <c r="G1601" s="47"/>
      <c r="H1601" s="47"/>
      <c r="I1601" s="414"/>
      <c r="J1601" s="150"/>
      <c r="K1601" s="150"/>
      <c r="L1601" s="150"/>
      <c r="M1601" s="150"/>
      <c r="N1601" s="414"/>
      <c r="O1601" s="150"/>
      <c r="P1601" s="150"/>
      <c r="Q1601" s="47"/>
      <c r="R1601" s="150"/>
      <c r="T1601" s="150"/>
      <c r="U1601" s="685"/>
      <c r="V1601" s="685"/>
      <c r="W1601" s="150"/>
      <c r="X1601" s="150"/>
      <c r="Y1601" s="150"/>
      <c r="AA1601" s="150"/>
      <c r="AB1601" s="150"/>
      <c r="AC1601" s="150"/>
      <c r="AD1601" s="420"/>
      <c r="AF1601" s="47"/>
      <c r="AG1601" s="47"/>
    </row>
    <row r="1602" spans="1:33" ht="15" customHeight="1" x14ac:dyDescent="0.25">
      <c r="A1602" s="47"/>
      <c r="B1602" s="680"/>
      <c r="C1602" s="47"/>
      <c r="D1602" s="47"/>
      <c r="E1602" s="47"/>
      <c r="F1602" s="47"/>
      <c r="G1602" s="47"/>
      <c r="H1602" s="47"/>
      <c r="I1602" s="414"/>
      <c r="J1602" s="150"/>
      <c r="K1602" s="150"/>
      <c r="L1602" s="150"/>
      <c r="M1602" s="150"/>
      <c r="N1602" s="414"/>
      <c r="O1602" s="150"/>
      <c r="P1602" s="150"/>
      <c r="Q1602" s="47"/>
      <c r="R1602" s="150"/>
      <c r="T1602" s="150"/>
      <c r="U1602" s="685"/>
      <c r="V1602" s="685"/>
      <c r="W1602" s="150"/>
      <c r="X1602" s="150"/>
      <c r="Y1602" s="150"/>
      <c r="AA1602" s="150"/>
      <c r="AB1602" s="150"/>
      <c r="AC1602" s="150"/>
      <c r="AD1602" s="420"/>
      <c r="AF1602" s="47"/>
      <c r="AG1602" s="47"/>
    </row>
    <row r="1603" spans="1:33" ht="15" customHeight="1" x14ac:dyDescent="0.25">
      <c r="A1603" s="47"/>
      <c r="B1603" s="680"/>
      <c r="C1603" s="47"/>
      <c r="D1603" s="47"/>
      <c r="E1603" s="47"/>
      <c r="F1603" s="47"/>
      <c r="G1603" s="47"/>
      <c r="H1603" s="47"/>
      <c r="I1603" s="414"/>
      <c r="J1603" s="150"/>
      <c r="K1603" s="150"/>
      <c r="L1603" s="150"/>
      <c r="M1603" s="150"/>
      <c r="N1603" s="414"/>
      <c r="O1603" s="150"/>
      <c r="P1603" s="150"/>
      <c r="Q1603" s="47"/>
      <c r="R1603" s="150"/>
      <c r="T1603" s="150"/>
      <c r="U1603" s="685"/>
      <c r="V1603" s="685"/>
      <c r="W1603" s="150"/>
      <c r="X1603" s="150"/>
      <c r="Y1603" s="150"/>
      <c r="AA1603" s="150"/>
      <c r="AB1603" s="150"/>
      <c r="AC1603" s="150"/>
      <c r="AD1603" s="420"/>
      <c r="AF1603" s="47"/>
      <c r="AG1603" s="47"/>
    </row>
    <row r="1604" spans="1:33" ht="15" customHeight="1" x14ac:dyDescent="0.25">
      <c r="A1604" s="47"/>
      <c r="B1604" s="680"/>
      <c r="C1604" s="47"/>
      <c r="D1604" s="47"/>
      <c r="E1604" s="47"/>
      <c r="F1604" s="47"/>
      <c r="G1604" s="47"/>
      <c r="H1604" s="47"/>
      <c r="I1604" s="414"/>
      <c r="J1604" s="150"/>
      <c r="K1604" s="150"/>
      <c r="L1604" s="150"/>
      <c r="M1604" s="150"/>
      <c r="N1604" s="414"/>
      <c r="O1604" s="150"/>
      <c r="P1604" s="150"/>
      <c r="Q1604" s="47"/>
      <c r="R1604" s="150"/>
      <c r="T1604" s="150"/>
      <c r="U1604" s="685"/>
      <c r="V1604" s="685"/>
      <c r="W1604" s="150"/>
      <c r="X1604" s="150"/>
      <c r="Y1604" s="150"/>
      <c r="AA1604" s="150"/>
      <c r="AB1604" s="150"/>
      <c r="AC1604" s="150"/>
      <c r="AD1604" s="420"/>
      <c r="AF1604" s="47"/>
      <c r="AG1604" s="47"/>
    </row>
    <row r="1605" spans="1:33" ht="15" customHeight="1" x14ac:dyDescent="0.25">
      <c r="A1605" s="47"/>
      <c r="B1605" s="680"/>
      <c r="C1605" s="47"/>
      <c r="D1605" s="47"/>
      <c r="E1605" s="47"/>
      <c r="F1605" s="47"/>
      <c r="G1605" s="47"/>
      <c r="H1605" s="47"/>
      <c r="I1605" s="414"/>
      <c r="J1605" s="150"/>
      <c r="K1605" s="150"/>
      <c r="L1605" s="150"/>
      <c r="M1605" s="150"/>
      <c r="N1605" s="414"/>
      <c r="O1605" s="150"/>
      <c r="P1605" s="150"/>
      <c r="Q1605" s="47"/>
      <c r="R1605" s="150"/>
      <c r="T1605" s="150"/>
      <c r="U1605" s="685"/>
      <c r="V1605" s="685"/>
      <c r="W1605" s="150"/>
      <c r="X1605" s="150"/>
      <c r="Y1605" s="150"/>
      <c r="AA1605" s="150"/>
      <c r="AB1605" s="150"/>
      <c r="AC1605" s="150"/>
      <c r="AD1605" s="420"/>
      <c r="AF1605" s="47"/>
      <c r="AG1605" s="47"/>
    </row>
    <row r="1606" spans="1:33" ht="15" customHeight="1" x14ac:dyDescent="0.25">
      <c r="A1606" s="47"/>
      <c r="B1606" s="680"/>
      <c r="C1606" s="47"/>
      <c r="D1606" s="47"/>
      <c r="E1606" s="47"/>
      <c r="F1606" s="47"/>
      <c r="G1606" s="47"/>
      <c r="H1606" s="47"/>
      <c r="I1606" s="414"/>
      <c r="J1606" s="150"/>
      <c r="K1606" s="150"/>
      <c r="L1606" s="150"/>
      <c r="M1606" s="150"/>
      <c r="N1606" s="414"/>
      <c r="O1606" s="150"/>
      <c r="P1606" s="150"/>
      <c r="Q1606" s="47"/>
      <c r="R1606" s="150"/>
      <c r="T1606" s="150"/>
      <c r="U1606" s="685"/>
      <c r="V1606" s="685"/>
      <c r="W1606" s="150"/>
      <c r="X1606" s="150"/>
      <c r="Y1606" s="150"/>
      <c r="AA1606" s="150"/>
      <c r="AB1606" s="150"/>
      <c r="AC1606" s="150"/>
      <c r="AD1606" s="420"/>
      <c r="AF1606" s="47"/>
      <c r="AG1606" s="47"/>
    </row>
    <row r="1607" spans="1:33" ht="15" customHeight="1" x14ac:dyDescent="0.25">
      <c r="A1607" s="47"/>
      <c r="B1607" s="680"/>
      <c r="C1607" s="47"/>
      <c r="D1607" s="47"/>
      <c r="E1607" s="47"/>
      <c r="F1607" s="47"/>
      <c r="G1607" s="47"/>
      <c r="H1607" s="47"/>
      <c r="I1607" s="414"/>
      <c r="J1607" s="150"/>
      <c r="K1607" s="150"/>
      <c r="L1607" s="150"/>
      <c r="M1607" s="150"/>
      <c r="N1607" s="414"/>
      <c r="O1607" s="150"/>
      <c r="P1607" s="150"/>
      <c r="Q1607" s="47"/>
      <c r="R1607" s="150"/>
      <c r="T1607" s="150"/>
      <c r="U1607" s="685"/>
      <c r="V1607" s="685"/>
      <c r="W1607" s="150"/>
      <c r="X1607" s="150"/>
      <c r="Y1607" s="150"/>
      <c r="AA1607" s="150"/>
      <c r="AB1607" s="150"/>
      <c r="AC1607" s="150"/>
      <c r="AD1607" s="420"/>
      <c r="AF1607" s="47"/>
      <c r="AG1607" s="47"/>
    </row>
    <row r="1608" spans="1:33" ht="15" customHeight="1" x14ac:dyDescent="0.25">
      <c r="A1608" s="47"/>
      <c r="B1608" s="680"/>
      <c r="C1608" s="47"/>
      <c r="D1608" s="47"/>
      <c r="E1608" s="47"/>
      <c r="F1608" s="47"/>
      <c r="G1608" s="47"/>
      <c r="H1608" s="47"/>
      <c r="I1608" s="414"/>
      <c r="J1608" s="150"/>
      <c r="K1608" s="150"/>
      <c r="L1608" s="150"/>
      <c r="M1608" s="150"/>
      <c r="N1608" s="414"/>
      <c r="O1608" s="150"/>
      <c r="P1608" s="150"/>
      <c r="Q1608" s="47"/>
      <c r="R1608" s="150"/>
      <c r="T1608" s="150"/>
      <c r="U1608" s="685"/>
      <c r="V1608" s="685"/>
      <c r="W1608" s="150"/>
      <c r="X1608" s="150"/>
      <c r="Y1608" s="150"/>
      <c r="AA1608" s="150"/>
      <c r="AB1608" s="150"/>
      <c r="AC1608" s="150"/>
      <c r="AD1608" s="420"/>
      <c r="AF1608" s="47"/>
      <c r="AG1608" s="47"/>
    </row>
    <row r="1609" spans="1:33" ht="15" customHeight="1" x14ac:dyDescent="0.25">
      <c r="A1609" s="47"/>
      <c r="B1609" s="680"/>
      <c r="C1609" s="47"/>
      <c r="D1609" s="47"/>
      <c r="E1609" s="47"/>
      <c r="F1609" s="47"/>
      <c r="G1609" s="47"/>
      <c r="H1609" s="47"/>
      <c r="I1609" s="414"/>
      <c r="J1609" s="150"/>
      <c r="K1609" s="150"/>
      <c r="L1609" s="150"/>
      <c r="M1609" s="150"/>
      <c r="N1609" s="414"/>
      <c r="O1609" s="150"/>
      <c r="P1609" s="150"/>
      <c r="Q1609" s="47"/>
      <c r="R1609" s="150"/>
      <c r="T1609" s="150"/>
      <c r="U1609" s="685"/>
      <c r="V1609" s="685"/>
      <c r="W1609" s="150"/>
      <c r="X1609" s="150"/>
      <c r="Y1609" s="150"/>
      <c r="AA1609" s="150"/>
      <c r="AB1609" s="150"/>
      <c r="AC1609" s="150"/>
      <c r="AD1609" s="420"/>
      <c r="AF1609" s="47"/>
      <c r="AG1609" s="47"/>
    </row>
    <row r="1610" spans="1:33" ht="15" customHeight="1" x14ac:dyDescent="0.25">
      <c r="A1610" s="47"/>
      <c r="B1610" s="680"/>
      <c r="C1610" s="47"/>
      <c r="D1610" s="47"/>
      <c r="E1610" s="47"/>
      <c r="F1610" s="47"/>
      <c r="G1610" s="47"/>
      <c r="H1610" s="47"/>
      <c r="I1610" s="414"/>
      <c r="J1610" s="150"/>
      <c r="K1610" s="150"/>
      <c r="L1610" s="150"/>
      <c r="M1610" s="150"/>
      <c r="N1610" s="414"/>
      <c r="O1610" s="150"/>
      <c r="P1610" s="150"/>
      <c r="Q1610" s="47"/>
      <c r="R1610" s="150"/>
      <c r="T1610" s="150"/>
      <c r="U1610" s="685"/>
      <c r="V1610" s="685"/>
      <c r="W1610" s="150"/>
      <c r="X1610" s="150"/>
      <c r="Y1610" s="150"/>
      <c r="AA1610" s="150"/>
      <c r="AB1610" s="150"/>
      <c r="AC1610" s="150"/>
      <c r="AD1610" s="420"/>
      <c r="AF1610" s="47"/>
      <c r="AG1610" s="47"/>
    </row>
    <row r="1611" spans="1:33" ht="15" customHeight="1" x14ac:dyDescent="0.25">
      <c r="A1611" s="47"/>
      <c r="B1611" s="680"/>
      <c r="C1611" s="47"/>
      <c r="D1611" s="47"/>
      <c r="E1611" s="47"/>
      <c r="F1611" s="47"/>
      <c r="G1611" s="47"/>
      <c r="H1611" s="47"/>
      <c r="I1611" s="414"/>
      <c r="J1611" s="150"/>
      <c r="K1611" s="150"/>
      <c r="L1611" s="150"/>
      <c r="M1611" s="150"/>
      <c r="N1611" s="414"/>
      <c r="O1611" s="150"/>
      <c r="P1611" s="150"/>
      <c r="Q1611" s="47"/>
      <c r="R1611" s="150"/>
      <c r="T1611" s="150"/>
      <c r="U1611" s="685"/>
      <c r="V1611" s="685"/>
      <c r="W1611" s="150"/>
      <c r="X1611" s="150"/>
      <c r="Y1611" s="150"/>
      <c r="AA1611" s="150"/>
      <c r="AB1611" s="150"/>
      <c r="AC1611" s="150"/>
      <c r="AD1611" s="420"/>
      <c r="AF1611" s="47"/>
      <c r="AG1611" s="47"/>
    </row>
    <row r="1612" spans="1:33" ht="15" customHeight="1" x14ac:dyDescent="0.25">
      <c r="A1612" s="47"/>
      <c r="B1612" s="680"/>
      <c r="C1612" s="47"/>
      <c r="D1612" s="47"/>
      <c r="E1612" s="47"/>
      <c r="F1612" s="47"/>
      <c r="G1612" s="47"/>
      <c r="H1612" s="47"/>
      <c r="I1612" s="414"/>
      <c r="J1612" s="150"/>
      <c r="K1612" s="150"/>
      <c r="L1612" s="150"/>
      <c r="M1612" s="150"/>
      <c r="N1612" s="414"/>
      <c r="O1612" s="150"/>
      <c r="P1612" s="150"/>
      <c r="Q1612" s="47"/>
      <c r="R1612" s="150"/>
      <c r="T1612" s="150"/>
      <c r="U1612" s="685"/>
      <c r="V1612" s="685"/>
      <c r="W1612" s="150"/>
      <c r="X1612" s="150"/>
      <c r="Y1612" s="150"/>
      <c r="AA1612" s="150"/>
      <c r="AB1612" s="150"/>
      <c r="AC1612" s="150"/>
      <c r="AD1612" s="420"/>
      <c r="AF1612" s="47"/>
      <c r="AG1612" s="47"/>
    </row>
    <row r="1613" spans="1:33" ht="15" customHeight="1" x14ac:dyDescent="0.25">
      <c r="A1613" s="47"/>
      <c r="B1613" s="680"/>
      <c r="C1613" s="47"/>
      <c r="D1613" s="47"/>
      <c r="E1613" s="47"/>
      <c r="F1613" s="47"/>
      <c r="G1613" s="47"/>
      <c r="H1613" s="47"/>
      <c r="I1613" s="414"/>
      <c r="J1613" s="150"/>
      <c r="K1613" s="150"/>
      <c r="L1613" s="150"/>
      <c r="M1613" s="150"/>
      <c r="N1613" s="414"/>
      <c r="O1613" s="150"/>
      <c r="P1613" s="150"/>
      <c r="Q1613" s="47"/>
      <c r="R1613" s="150"/>
      <c r="T1613" s="150"/>
      <c r="U1613" s="685"/>
      <c r="V1613" s="685"/>
      <c r="W1613" s="150"/>
      <c r="X1613" s="150"/>
      <c r="Y1613" s="150"/>
      <c r="AA1613" s="150"/>
      <c r="AB1613" s="150"/>
      <c r="AC1613" s="150"/>
      <c r="AD1613" s="420"/>
      <c r="AF1613" s="47"/>
      <c r="AG1613" s="47"/>
    </row>
    <row r="1614" spans="1:33" ht="15" customHeight="1" x14ac:dyDescent="0.25">
      <c r="A1614" s="47"/>
      <c r="B1614" s="680"/>
      <c r="C1614" s="47"/>
      <c r="D1614" s="47"/>
      <c r="E1614" s="47"/>
      <c r="F1614" s="47"/>
      <c r="G1614" s="47"/>
      <c r="H1614" s="47"/>
      <c r="I1614" s="414"/>
      <c r="J1614" s="150"/>
      <c r="K1614" s="150"/>
      <c r="L1614" s="150"/>
      <c r="M1614" s="150"/>
      <c r="N1614" s="414"/>
      <c r="O1614" s="150"/>
      <c r="P1614" s="150"/>
      <c r="Q1614" s="47"/>
      <c r="R1614" s="150"/>
      <c r="T1614" s="150"/>
      <c r="U1614" s="685"/>
      <c r="V1614" s="685"/>
      <c r="W1614" s="150"/>
      <c r="X1614" s="150"/>
      <c r="Y1614" s="150"/>
      <c r="AA1614" s="150"/>
      <c r="AB1614" s="150"/>
      <c r="AC1614" s="150"/>
      <c r="AD1614" s="420"/>
      <c r="AF1614" s="47"/>
      <c r="AG1614" s="47"/>
    </row>
    <row r="1615" spans="1:33" ht="15" customHeight="1" x14ac:dyDescent="0.25">
      <c r="A1615" s="47"/>
      <c r="B1615" s="680"/>
      <c r="C1615" s="47"/>
      <c r="D1615" s="47"/>
      <c r="E1615" s="47"/>
      <c r="F1615" s="47"/>
      <c r="G1615" s="47"/>
      <c r="H1615" s="47"/>
      <c r="I1615" s="414"/>
      <c r="J1615" s="150"/>
      <c r="K1615" s="150"/>
      <c r="L1615" s="150"/>
      <c r="M1615" s="150"/>
      <c r="N1615" s="414"/>
      <c r="O1615" s="150"/>
      <c r="P1615" s="150"/>
      <c r="Q1615" s="47"/>
      <c r="R1615" s="150"/>
      <c r="T1615" s="150"/>
      <c r="U1615" s="685"/>
      <c r="V1615" s="685"/>
      <c r="W1615" s="150"/>
      <c r="X1615" s="150"/>
      <c r="Y1615" s="150"/>
      <c r="AA1615" s="150"/>
      <c r="AB1615" s="150"/>
      <c r="AC1615" s="150"/>
      <c r="AD1615" s="420"/>
      <c r="AF1615" s="47"/>
      <c r="AG1615" s="47"/>
    </row>
    <row r="1616" spans="1:33" ht="15" customHeight="1" x14ac:dyDescent="0.25">
      <c r="A1616" s="47"/>
      <c r="B1616" s="680"/>
      <c r="C1616" s="47"/>
      <c r="D1616" s="47"/>
      <c r="E1616" s="47"/>
      <c r="F1616" s="47"/>
      <c r="G1616" s="47"/>
      <c r="H1616" s="47"/>
      <c r="I1616" s="414"/>
      <c r="J1616" s="150"/>
      <c r="K1616" s="150"/>
      <c r="L1616" s="150"/>
      <c r="M1616" s="150"/>
      <c r="N1616" s="414"/>
      <c r="O1616" s="150"/>
      <c r="P1616" s="150"/>
      <c r="Q1616" s="47"/>
      <c r="R1616" s="150"/>
      <c r="T1616" s="150"/>
      <c r="U1616" s="685"/>
      <c r="V1616" s="685"/>
      <c r="W1616" s="150"/>
      <c r="X1616" s="150"/>
      <c r="Y1616" s="150"/>
      <c r="AA1616" s="150"/>
      <c r="AB1616" s="150"/>
      <c r="AC1616" s="150"/>
      <c r="AD1616" s="420"/>
      <c r="AF1616" s="47"/>
      <c r="AG1616" s="47"/>
    </row>
    <row r="1617" spans="1:33" ht="15" customHeight="1" x14ac:dyDescent="0.25">
      <c r="A1617" s="47"/>
      <c r="B1617" s="680"/>
      <c r="C1617" s="47"/>
      <c r="D1617" s="47"/>
      <c r="E1617" s="47"/>
      <c r="F1617" s="47"/>
      <c r="G1617" s="47"/>
      <c r="H1617" s="47"/>
      <c r="I1617" s="414"/>
      <c r="J1617" s="150"/>
      <c r="K1617" s="150"/>
      <c r="L1617" s="150"/>
      <c r="M1617" s="150"/>
      <c r="N1617" s="414"/>
      <c r="O1617" s="150"/>
      <c r="P1617" s="150"/>
      <c r="Q1617" s="47"/>
      <c r="R1617" s="150"/>
      <c r="T1617" s="150"/>
      <c r="U1617" s="685"/>
      <c r="V1617" s="685"/>
      <c r="W1617" s="150"/>
      <c r="X1617" s="150"/>
      <c r="Y1617" s="150"/>
      <c r="AA1617" s="150"/>
      <c r="AB1617" s="150"/>
      <c r="AC1617" s="150"/>
      <c r="AD1617" s="420"/>
      <c r="AF1617" s="47"/>
      <c r="AG1617" s="47"/>
    </row>
    <row r="1618" spans="1:33" ht="15" customHeight="1" x14ac:dyDescent="0.25">
      <c r="A1618" s="47"/>
      <c r="B1618" s="680"/>
      <c r="C1618" s="47"/>
      <c r="D1618" s="47"/>
      <c r="E1618" s="47"/>
      <c r="F1618" s="47"/>
      <c r="G1618" s="47"/>
      <c r="H1618" s="47"/>
      <c r="I1618" s="414"/>
      <c r="J1618" s="150"/>
      <c r="K1618" s="150"/>
      <c r="L1618" s="150"/>
      <c r="M1618" s="150"/>
      <c r="N1618" s="414"/>
      <c r="O1618" s="150"/>
      <c r="P1618" s="150"/>
      <c r="Q1618" s="47"/>
      <c r="R1618" s="150"/>
      <c r="T1618" s="150"/>
      <c r="U1618" s="685"/>
      <c r="V1618" s="685"/>
      <c r="W1618" s="150"/>
      <c r="X1618" s="150"/>
      <c r="Y1618" s="150"/>
      <c r="AA1618" s="150"/>
      <c r="AB1618" s="150"/>
      <c r="AC1618" s="150"/>
      <c r="AD1618" s="420"/>
      <c r="AF1618" s="47"/>
      <c r="AG1618" s="47"/>
    </row>
    <row r="1619" spans="1:33" ht="15" customHeight="1" x14ac:dyDescent="0.25">
      <c r="A1619" s="47"/>
      <c r="B1619" s="680"/>
      <c r="C1619" s="47"/>
      <c r="D1619" s="47"/>
      <c r="E1619" s="47"/>
      <c r="F1619" s="47"/>
      <c r="G1619" s="47"/>
      <c r="H1619" s="47"/>
      <c r="I1619" s="414"/>
      <c r="J1619" s="150"/>
      <c r="K1619" s="150"/>
      <c r="L1619" s="150"/>
      <c r="M1619" s="150"/>
      <c r="N1619" s="414"/>
      <c r="O1619" s="150"/>
      <c r="P1619" s="150"/>
      <c r="Q1619" s="47"/>
      <c r="R1619" s="150"/>
      <c r="T1619" s="150"/>
      <c r="U1619" s="685"/>
      <c r="V1619" s="685"/>
      <c r="W1619" s="150"/>
      <c r="X1619" s="150"/>
      <c r="Y1619" s="150"/>
      <c r="AA1619" s="150"/>
      <c r="AB1619" s="150"/>
      <c r="AC1619" s="150"/>
      <c r="AD1619" s="420"/>
      <c r="AF1619" s="47"/>
      <c r="AG1619" s="47"/>
    </row>
    <row r="1620" spans="1:33" ht="15" customHeight="1" x14ac:dyDescent="0.25">
      <c r="A1620" s="47"/>
      <c r="B1620" s="680"/>
      <c r="C1620" s="47"/>
      <c r="D1620" s="47"/>
      <c r="E1620" s="47"/>
      <c r="F1620" s="47"/>
      <c r="G1620" s="47"/>
      <c r="H1620" s="47"/>
      <c r="I1620" s="414"/>
      <c r="J1620" s="150"/>
      <c r="K1620" s="150"/>
      <c r="L1620" s="150"/>
      <c r="M1620" s="150"/>
      <c r="N1620" s="414"/>
      <c r="O1620" s="150"/>
      <c r="P1620" s="150"/>
      <c r="Q1620" s="47"/>
      <c r="R1620" s="150"/>
      <c r="T1620" s="150"/>
      <c r="U1620" s="685"/>
      <c r="V1620" s="685"/>
      <c r="W1620" s="150"/>
      <c r="X1620" s="150"/>
      <c r="Y1620" s="150"/>
      <c r="AA1620" s="150"/>
      <c r="AB1620" s="150"/>
      <c r="AC1620" s="150"/>
      <c r="AD1620" s="420"/>
      <c r="AF1620" s="47"/>
      <c r="AG1620" s="47"/>
    </row>
    <row r="1621" spans="1:33" ht="15" customHeight="1" x14ac:dyDescent="0.25">
      <c r="A1621" s="47"/>
      <c r="B1621" s="680"/>
      <c r="C1621" s="47"/>
      <c r="D1621" s="47"/>
      <c r="E1621" s="47"/>
      <c r="F1621" s="47"/>
      <c r="G1621" s="47"/>
      <c r="H1621" s="47"/>
      <c r="I1621" s="414"/>
      <c r="J1621" s="150"/>
      <c r="K1621" s="150"/>
      <c r="L1621" s="150"/>
      <c r="M1621" s="150"/>
      <c r="N1621" s="414"/>
      <c r="O1621" s="150"/>
      <c r="P1621" s="150"/>
      <c r="Q1621" s="47"/>
      <c r="R1621" s="150"/>
      <c r="T1621" s="150"/>
      <c r="U1621" s="685"/>
      <c r="V1621" s="685"/>
      <c r="W1621" s="150"/>
      <c r="X1621" s="150"/>
      <c r="Y1621" s="150"/>
      <c r="AA1621" s="150"/>
      <c r="AB1621" s="150"/>
      <c r="AC1621" s="150"/>
      <c r="AD1621" s="420"/>
      <c r="AF1621" s="47"/>
      <c r="AG1621" s="47"/>
    </row>
    <row r="1622" spans="1:33" ht="15" customHeight="1" x14ac:dyDescent="0.25">
      <c r="A1622" s="47"/>
      <c r="B1622" s="680"/>
      <c r="C1622" s="47"/>
      <c r="D1622" s="47"/>
      <c r="E1622" s="47"/>
      <c r="F1622" s="47"/>
      <c r="G1622" s="47"/>
      <c r="H1622" s="47"/>
      <c r="I1622" s="414"/>
      <c r="J1622" s="150"/>
      <c r="K1622" s="150"/>
      <c r="L1622" s="150"/>
      <c r="M1622" s="150"/>
      <c r="N1622" s="414"/>
      <c r="O1622" s="150"/>
      <c r="P1622" s="150"/>
      <c r="Q1622" s="47"/>
      <c r="R1622" s="150"/>
      <c r="T1622" s="150"/>
      <c r="U1622" s="685"/>
      <c r="V1622" s="685"/>
      <c r="W1622" s="150"/>
      <c r="X1622" s="150"/>
      <c r="Y1622" s="150"/>
      <c r="AA1622" s="150"/>
      <c r="AB1622" s="150"/>
      <c r="AC1622" s="150"/>
      <c r="AD1622" s="420"/>
      <c r="AF1622" s="47"/>
      <c r="AG1622" s="47"/>
    </row>
    <row r="1623" spans="1:33" ht="15" customHeight="1" x14ac:dyDescent="0.25">
      <c r="A1623" s="47"/>
      <c r="B1623" s="680"/>
      <c r="C1623" s="47"/>
      <c r="D1623" s="47"/>
      <c r="E1623" s="47"/>
      <c r="F1623" s="47"/>
      <c r="G1623" s="47"/>
      <c r="H1623" s="47"/>
      <c r="I1623" s="414"/>
      <c r="J1623" s="150"/>
      <c r="K1623" s="150"/>
      <c r="L1623" s="150"/>
      <c r="M1623" s="150"/>
      <c r="N1623" s="414"/>
      <c r="O1623" s="150"/>
      <c r="P1623" s="150"/>
      <c r="Q1623" s="47"/>
      <c r="R1623" s="150"/>
      <c r="T1623" s="150"/>
      <c r="U1623" s="685"/>
      <c r="V1623" s="685"/>
      <c r="W1623" s="150"/>
      <c r="X1623" s="150"/>
      <c r="Y1623" s="150"/>
      <c r="AA1623" s="150"/>
      <c r="AB1623" s="150"/>
      <c r="AC1623" s="150"/>
      <c r="AD1623" s="420"/>
      <c r="AF1623" s="47"/>
      <c r="AG1623" s="47"/>
    </row>
    <row r="1624" spans="1:33" ht="15" customHeight="1" x14ac:dyDescent="0.25">
      <c r="A1624" s="47"/>
      <c r="B1624" s="680"/>
      <c r="C1624" s="47"/>
      <c r="D1624" s="47"/>
      <c r="E1624" s="47"/>
      <c r="F1624" s="47"/>
      <c r="G1624" s="47"/>
      <c r="H1624" s="47"/>
      <c r="I1624" s="414"/>
      <c r="J1624" s="150"/>
      <c r="K1624" s="150"/>
      <c r="L1624" s="150"/>
      <c r="M1624" s="150"/>
      <c r="N1624" s="414"/>
      <c r="O1624" s="150"/>
      <c r="P1624" s="150"/>
      <c r="Q1624" s="47"/>
      <c r="R1624" s="150"/>
      <c r="T1624" s="150"/>
      <c r="U1624" s="685"/>
      <c r="V1624" s="685"/>
      <c r="W1624" s="150"/>
      <c r="X1624" s="150"/>
      <c r="Y1624" s="150"/>
      <c r="AA1624" s="150"/>
      <c r="AB1624" s="150"/>
      <c r="AC1624" s="150"/>
      <c r="AD1624" s="420"/>
      <c r="AF1624" s="47"/>
      <c r="AG1624" s="47"/>
    </row>
    <row r="1625" spans="1:33" ht="15" customHeight="1" x14ac:dyDescent="0.25">
      <c r="A1625" s="47"/>
      <c r="B1625" s="680"/>
      <c r="C1625" s="47"/>
      <c r="D1625" s="47"/>
      <c r="E1625" s="47"/>
      <c r="F1625" s="47"/>
      <c r="G1625" s="47"/>
      <c r="H1625" s="47"/>
      <c r="I1625" s="414"/>
      <c r="J1625" s="150"/>
      <c r="K1625" s="150"/>
      <c r="L1625" s="150"/>
      <c r="M1625" s="150"/>
      <c r="N1625" s="414"/>
      <c r="O1625" s="150"/>
      <c r="P1625" s="150"/>
      <c r="Q1625" s="47"/>
      <c r="R1625" s="150"/>
      <c r="T1625" s="150"/>
      <c r="U1625" s="685"/>
      <c r="V1625" s="685"/>
      <c r="W1625" s="150"/>
      <c r="X1625" s="150"/>
      <c r="Y1625" s="150"/>
      <c r="AA1625" s="150"/>
      <c r="AB1625" s="150"/>
      <c r="AC1625" s="150"/>
      <c r="AD1625" s="420"/>
      <c r="AF1625" s="47"/>
      <c r="AG1625" s="47"/>
    </row>
    <row r="1626" spans="1:33" ht="15" customHeight="1" x14ac:dyDescent="0.25">
      <c r="A1626" s="47"/>
      <c r="B1626" s="680"/>
      <c r="C1626" s="47"/>
      <c r="D1626" s="47"/>
      <c r="E1626" s="47"/>
      <c r="F1626" s="47"/>
      <c r="G1626" s="47"/>
      <c r="H1626" s="47"/>
      <c r="I1626" s="414"/>
      <c r="J1626" s="150"/>
      <c r="K1626" s="150"/>
      <c r="L1626" s="150"/>
      <c r="M1626" s="150"/>
      <c r="N1626" s="414"/>
      <c r="O1626" s="150"/>
      <c r="P1626" s="150"/>
      <c r="Q1626" s="47"/>
      <c r="R1626" s="150"/>
      <c r="T1626" s="150"/>
      <c r="U1626" s="685"/>
      <c r="V1626" s="685"/>
      <c r="W1626" s="150"/>
      <c r="X1626" s="150"/>
      <c r="Y1626" s="150"/>
      <c r="AA1626" s="150"/>
      <c r="AB1626" s="150"/>
      <c r="AC1626" s="150"/>
      <c r="AD1626" s="420"/>
      <c r="AF1626" s="47"/>
      <c r="AG1626" s="47"/>
    </row>
    <row r="1627" spans="1:33" ht="15" customHeight="1" x14ac:dyDescent="0.25">
      <c r="A1627" s="47"/>
      <c r="B1627" s="680"/>
      <c r="C1627" s="47"/>
      <c r="D1627" s="47"/>
      <c r="E1627" s="47"/>
      <c r="F1627" s="47"/>
      <c r="G1627" s="47"/>
      <c r="H1627" s="47"/>
      <c r="I1627" s="414"/>
      <c r="J1627" s="150"/>
      <c r="K1627" s="150"/>
      <c r="L1627" s="150"/>
      <c r="M1627" s="150"/>
      <c r="N1627" s="414"/>
      <c r="O1627" s="150"/>
      <c r="P1627" s="150"/>
      <c r="Q1627" s="47"/>
      <c r="R1627" s="150"/>
      <c r="T1627" s="150"/>
      <c r="U1627" s="685"/>
      <c r="V1627" s="685"/>
      <c r="W1627" s="150"/>
      <c r="X1627" s="150"/>
      <c r="Y1627" s="150"/>
      <c r="AA1627" s="150"/>
      <c r="AB1627" s="150"/>
      <c r="AC1627" s="150"/>
      <c r="AD1627" s="420"/>
      <c r="AF1627" s="47"/>
      <c r="AG1627" s="47"/>
    </row>
    <row r="1628" spans="1:33" ht="15" customHeight="1" x14ac:dyDescent="0.25">
      <c r="A1628" s="47"/>
      <c r="B1628" s="680"/>
      <c r="C1628" s="47"/>
      <c r="D1628" s="47"/>
      <c r="E1628" s="47"/>
      <c r="F1628" s="47"/>
      <c r="G1628" s="47"/>
      <c r="H1628" s="47"/>
      <c r="I1628" s="414"/>
      <c r="J1628" s="150"/>
      <c r="K1628" s="150"/>
      <c r="L1628" s="150"/>
      <c r="M1628" s="150"/>
      <c r="N1628" s="414"/>
      <c r="O1628" s="150"/>
      <c r="P1628" s="150"/>
      <c r="Q1628" s="47"/>
      <c r="R1628" s="150"/>
      <c r="T1628" s="150"/>
      <c r="U1628" s="685"/>
      <c r="V1628" s="685"/>
      <c r="W1628" s="150"/>
      <c r="X1628" s="150"/>
      <c r="Y1628" s="150"/>
      <c r="AA1628" s="150"/>
      <c r="AB1628" s="150"/>
      <c r="AC1628" s="150"/>
      <c r="AD1628" s="420"/>
      <c r="AF1628" s="47"/>
      <c r="AG1628" s="47"/>
    </row>
    <row r="1629" spans="1:33" ht="15" customHeight="1" x14ac:dyDescent="0.25">
      <c r="A1629" s="47"/>
      <c r="B1629" s="680"/>
      <c r="C1629" s="47"/>
      <c r="D1629" s="47"/>
      <c r="E1629" s="47"/>
      <c r="F1629" s="47"/>
      <c r="G1629" s="47"/>
      <c r="H1629" s="47"/>
      <c r="I1629" s="414"/>
      <c r="J1629" s="150"/>
      <c r="K1629" s="150"/>
      <c r="L1629" s="150"/>
      <c r="M1629" s="150"/>
      <c r="N1629" s="414"/>
      <c r="O1629" s="150"/>
      <c r="P1629" s="150"/>
      <c r="Q1629" s="47"/>
      <c r="R1629" s="150"/>
      <c r="T1629" s="150"/>
      <c r="U1629" s="685"/>
      <c r="V1629" s="685"/>
      <c r="W1629" s="150"/>
      <c r="X1629" s="150"/>
      <c r="Y1629" s="150"/>
      <c r="AA1629" s="150"/>
      <c r="AB1629" s="150"/>
      <c r="AC1629" s="150"/>
      <c r="AD1629" s="420"/>
      <c r="AF1629" s="47"/>
      <c r="AG1629" s="47"/>
    </row>
    <row r="1630" spans="1:33" ht="15" customHeight="1" x14ac:dyDescent="0.25">
      <c r="A1630" s="47"/>
      <c r="B1630" s="680"/>
      <c r="C1630" s="47"/>
      <c r="D1630" s="47"/>
      <c r="E1630" s="47"/>
      <c r="F1630" s="47"/>
      <c r="G1630" s="47"/>
      <c r="H1630" s="47"/>
      <c r="I1630" s="414"/>
      <c r="J1630" s="150"/>
      <c r="K1630" s="150"/>
      <c r="L1630" s="150"/>
      <c r="M1630" s="150"/>
      <c r="N1630" s="414"/>
      <c r="O1630" s="150"/>
      <c r="P1630" s="150"/>
      <c r="Q1630" s="47"/>
      <c r="R1630" s="150"/>
      <c r="T1630" s="150"/>
      <c r="U1630" s="685"/>
      <c r="V1630" s="685"/>
      <c r="W1630" s="150"/>
      <c r="X1630" s="150"/>
      <c r="Y1630" s="150"/>
      <c r="AA1630" s="150"/>
      <c r="AB1630" s="150"/>
      <c r="AC1630" s="150"/>
      <c r="AD1630" s="420"/>
      <c r="AF1630" s="47"/>
      <c r="AG1630" s="47"/>
    </row>
    <row r="1631" spans="1:33" ht="15" customHeight="1" x14ac:dyDescent="0.25">
      <c r="A1631" s="47"/>
      <c r="B1631" s="680"/>
      <c r="C1631" s="47"/>
      <c r="D1631" s="47"/>
      <c r="E1631" s="47"/>
      <c r="F1631" s="47"/>
      <c r="G1631" s="47"/>
      <c r="H1631" s="47"/>
      <c r="I1631" s="414"/>
      <c r="J1631" s="150"/>
      <c r="K1631" s="150"/>
      <c r="L1631" s="150"/>
      <c r="M1631" s="150"/>
      <c r="N1631" s="414"/>
      <c r="O1631" s="150"/>
      <c r="P1631" s="150"/>
      <c r="Q1631" s="47"/>
      <c r="R1631" s="150"/>
      <c r="T1631" s="150"/>
      <c r="U1631" s="685"/>
      <c r="V1631" s="685"/>
      <c r="W1631" s="150"/>
      <c r="X1631" s="150"/>
      <c r="Y1631" s="150"/>
      <c r="AA1631" s="150"/>
      <c r="AB1631" s="150"/>
      <c r="AC1631" s="150"/>
      <c r="AD1631" s="420"/>
      <c r="AF1631" s="47"/>
      <c r="AG1631" s="47"/>
    </row>
    <row r="1632" spans="1:33" ht="15" customHeight="1" x14ac:dyDescent="0.25">
      <c r="A1632" s="47"/>
      <c r="B1632" s="680"/>
      <c r="C1632" s="47"/>
      <c r="D1632" s="47"/>
      <c r="E1632" s="47"/>
      <c r="F1632" s="47"/>
      <c r="G1632" s="47"/>
      <c r="H1632" s="47"/>
      <c r="I1632" s="414"/>
      <c r="J1632" s="150"/>
      <c r="K1632" s="150"/>
      <c r="L1632" s="150"/>
      <c r="M1632" s="150"/>
      <c r="N1632" s="414"/>
      <c r="O1632" s="150"/>
      <c r="P1632" s="150"/>
      <c r="Q1632" s="47"/>
      <c r="R1632" s="150"/>
      <c r="T1632" s="150"/>
      <c r="U1632" s="685"/>
      <c r="V1632" s="685"/>
      <c r="W1632" s="150"/>
      <c r="X1632" s="150"/>
      <c r="Y1632" s="150"/>
      <c r="AA1632" s="150"/>
      <c r="AB1632" s="150"/>
      <c r="AC1632" s="150"/>
      <c r="AD1632" s="420"/>
      <c r="AF1632" s="47"/>
      <c r="AG1632" s="47"/>
    </row>
    <row r="1633" spans="1:33" ht="15" customHeight="1" x14ac:dyDescent="0.25">
      <c r="A1633" s="47"/>
      <c r="B1633" s="680"/>
      <c r="C1633" s="47"/>
      <c r="D1633" s="47"/>
      <c r="E1633" s="47"/>
      <c r="F1633" s="47"/>
      <c r="G1633" s="47"/>
      <c r="H1633" s="47"/>
      <c r="I1633" s="414"/>
      <c r="J1633" s="150"/>
      <c r="K1633" s="150"/>
      <c r="L1633" s="150"/>
      <c r="M1633" s="150"/>
      <c r="N1633" s="414"/>
      <c r="O1633" s="150"/>
      <c r="P1633" s="150"/>
      <c r="Q1633" s="47"/>
      <c r="R1633" s="150"/>
      <c r="T1633" s="150"/>
      <c r="U1633" s="685"/>
      <c r="V1633" s="685"/>
      <c r="W1633" s="150"/>
      <c r="X1633" s="150"/>
      <c r="Y1633" s="150"/>
      <c r="AA1633" s="150"/>
      <c r="AB1633" s="150"/>
      <c r="AC1633" s="150"/>
      <c r="AD1633" s="420"/>
      <c r="AF1633" s="47"/>
      <c r="AG1633" s="47"/>
    </row>
    <row r="1634" spans="1:33" ht="15" customHeight="1" x14ac:dyDescent="0.25">
      <c r="A1634" s="47"/>
      <c r="B1634" s="680"/>
      <c r="C1634" s="47"/>
      <c r="D1634" s="47"/>
      <c r="E1634" s="47"/>
      <c r="F1634" s="47"/>
      <c r="G1634" s="47"/>
      <c r="H1634" s="47"/>
      <c r="I1634" s="414"/>
      <c r="J1634" s="150"/>
      <c r="K1634" s="150"/>
      <c r="L1634" s="150"/>
      <c r="M1634" s="150"/>
      <c r="N1634" s="414"/>
      <c r="O1634" s="150"/>
      <c r="P1634" s="150"/>
      <c r="Q1634" s="47"/>
      <c r="R1634" s="150"/>
      <c r="T1634" s="150"/>
      <c r="U1634" s="685"/>
      <c r="V1634" s="685"/>
      <c r="W1634" s="150"/>
      <c r="X1634" s="150"/>
      <c r="Y1634" s="150"/>
      <c r="AA1634" s="150"/>
      <c r="AB1634" s="150"/>
      <c r="AC1634" s="150"/>
      <c r="AD1634" s="420"/>
      <c r="AF1634" s="47"/>
      <c r="AG1634" s="47"/>
    </row>
    <row r="1635" spans="1:33" ht="15" customHeight="1" x14ac:dyDescent="0.25">
      <c r="A1635" s="47"/>
      <c r="B1635" s="680"/>
      <c r="C1635" s="47"/>
      <c r="D1635" s="47"/>
      <c r="E1635" s="47"/>
      <c r="F1635" s="47"/>
      <c r="G1635" s="47"/>
      <c r="H1635" s="47"/>
      <c r="I1635" s="414"/>
      <c r="J1635" s="150"/>
      <c r="K1635" s="150"/>
      <c r="L1635" s="150"/>
      <c r="M1635" s="150"/>
      <c r="N1635" s="414"/>
      <c r="O1635" s="150"/>
      <c r="P1635" s="150"/>
      <c r="Q1635" s="47"/>
      <c r="R1635" s="150"/>
      <c r="T1635" s="150"/>
      <c r="U1635" s="685"/>
      <c r="V1635" s="685"/>
      <c r="W1635" s="150"/>
      <c r="X1635" s="150"/>
      <c r="Y1635" s="150"/>
      <c r="AA1635" s="150"/>
      <c r="AB1635" s="150"/>
      <c r="AC1635" s="150"/>
      <c r="AD1635" s="420"/>
      <c r="AF1635" s="47"/>
      <c r="AG1635" s="47"/>
    </row>
    <row r="1636" spans="1:33" ht="15" customHeight="1" x14ac:dyDescent="0.25">
      <c r="A1636" s="47"/>
      <c r="B1636" s="680"/>
      <c r="C1636" s="47"/>
      <c r="D1636" s="47"/>
      <c r="E1636" s="47"/>
      <c r="F1636" s="47"/>
      <c r="G1636" s="47"/>
      <c r="H1636" s="47"/>
      <c r="I1636" s="414"/>
      <c r="J1636" s="150"/>
      <c r="K1636" s="150"/>
      <c r="L1636" s="150"/>
      <c r="M1636" s="150"/>
      <c r="N1636" s="414"/>
      <c r="O1636" s="150"/>
      <c r="P1636" s="150"/>
      <c r="Q1636" s="47"/>
      <c r="R1636" s="150"/>
      <c r="T1636" s="150"/>
      <c r="U1636" s="685"/>
      <c r="V1636" s="685"/>
      <c r="W1636" s="150"/>
      <c r="X1636" s="150"/>
      <c r="Y1636" s="150"/>
      <c r="AA1636" s="150"/>
      <c r="AB1636" s="150"/>
      <c r="AC1636" s="150"/>
      <c r="AD1636" s="420"/>
      <c r="AF1636" s="47"/>
      <c r="AG1636" s="47"/>
    </row>
    <row r="1637" spans="1:33" ht="15" customHeight="1" x14ac:dyDescent="0.25">
      <c r="A1637" s="47"/>
      <c r="B1637" s="680"/>
      <c r="C1637" s="47"/>
      <c r="D1637" s="47"/>
      <c r="E1637" s="47"/>
      <c r="F1637" s="47"/>
      <c r="G1637" s="47"/>
      <c r="H1637" s="47"/>
      <c r="I1637" s="414"/>
      <c r="J1637" s="150"/>
      <c r="K1637" s="150"/>
      <c r="L1637" s="150"/>
      <c r="M1637" s="150"/>
      <c r="N1637" s="414"/>
      <c r="O1637" s="150"/>
      <c r="P1637" s="150"/>
      <c r="Q1637" s="47"/>
      <c r="R1637" s="150"/>
      <c r="T1637" s="150"/>
      <c r="U1637" s="685"/>
      <c r="V1637" s="685"/>
      <c r="W1637" s="150"/>
      <c r="X1637" s="150"/>
      <c r="Y1637" s="150"/>
      <c r="AA1637" s="150"/>
      <c r="AB1637" s="150"/>
      <c r="AC1637" s="150"/>
      <c r="AD1637" s="420"/>
      <c r="AF1637" s="47"/>
      <c r="AG1637" s="47"/>
    </row>
    <row r="1638" spans="1:33" ht="15" customHeight="1" x14ac:dyDescent="0.25">
      <c r="A1638" s="47"/>
      <c r="B1638" s="680"/>
      <c r="C1638" s="47"/>
      <c r="D1638" s="47"/>
      <c r="E1638" s="47"/>
      <c r="F1638" s="47"/>
      <c r="G1638" s="47"/>
      <c r="H1638" s="47"/>
      <c r="I1638" s="414"/>
      <c r="J1638" s="150"/>
      <c r="K1638" s="150"/>
      <c r="L1638" s="150"/>
      <c r="M1638" s="150"/>
      <c r="N1638" s="414"/>
      <c r="O1638" s="150"/>
      <c r="P1638" s="150"/>
      <c r="Q1638" s="47"/>
      <c r="R1638" s="150"/>
      <c r="T1638" s="150"/>
      <c r="U1638" s="685"/>
      <c r="V1638" s="685"/>
      <c r="W1638" s="150"/>
      <c r="X1638" s="150"/>
      <c r="Y1638" s="150"/>
      <c r="AA1638" s="150"/>
      <c r="AB1638" s="150"/>
      <c r="AC1638" s="150"/>
      <c r="AD1638" s="420"/>
      <c r="AF1638" s="47"/>
      <c r="AG1638" s="47"/>
    </row>
    <row r="1639" spans="1:33" ht="15" customHeight="1" x14ac:dyDescent="0.25">
      <c r="A1639" s="47"/>
      <c r="B1639" s="680"/>
      <c r="C1639" s="47"/>
      <c r="D1639" s="47"/>
      <c r="E1639" s="47"/>
      <c r="F1639" s="47"/>
      <c r="G1639" s="47"/>
      <c r="H1639" s="47"/>
      <c r="I1639" s="414"/>
      <c r="J1639" s="150"/>
      <c r="K1639" s="150"/>
      <c r="L1639" s="150"/>
      <c r="M1639" s="150"/>
      <c r="N1639" s="414"/>
      <c r="O1639" s="150"/>
      <c r="P1639" s="150"/>
      <c r="Q1639" s="47"/>
      <c r="R1639" s="150"/>
      <c r="T1639" s="150"/>
      <c r="U1639" s="685"/>
      <c r="V1639" s="685"/>
      <c r="W1639" s="150"/>
      <c r="X1639" s="150"/>
      <c r="Y1639" s="150"/>
      <c r="AA1639" s="150"/>
      <c r="AB1639" s="150"/>
      <c r="AC1639" s="150"/>
      <c r="AD1639" s="420"/>
      <c r="AF1639" s="47"/>
      <c r="AG1639" s="47"/>
    </row>
    <row r="1640" spans="1:33" ht="15" customHeight="1" x14ac:dyDescent="0.25">
      <c r="A1640" s="47"/>
      <c r="B1640" s="680"/>
      <c r="C1640" s="47"/>
      <c r="D1640" s="47"/>
      <c r="E1640" s="47"/>
      <c r="F1640" s="47"/>
      <c r="G1640" s="47"/>
      <c r="H1640" s="47"/>
      <c r="I1640" s="414"/>
      <c r="J1640" s="150"/>
      <c r="K1640" s="150"/>
      <c r="L1640" s="150"/>
      <c r="M1640" s="150"/>
      <c r="N1640" s="414"/>
      <c r="O1640" s="150"/>
      <c r="P1640" s="150"/>
      <c r="Q1640" s="47"/>
      <c r="R1640" s="150"/>
      <c r="T1640" s="150"/>
      <c r="U1640" s="685"/>
      <c r="V1640" s="685"/>
      <c r="W1640" s="150"/>
      <c r="X1640" s="150"/>
      <c r="Y1640" s="150"/>
      <c r="AA1640" s="150"/>
      <c r="AB1640" s="150"/>
      <c r="AC1640" s="150"/>
      <c r="AD1640" s="420"/>
      <c r="AF1640" s="47"/>
      <c r="AG1640" s="47"/>
    </row>
    <row r="1641" spans="1:33" ht="15" customHeight="1" x14ac:dyDescent="0.25">
      <c r="A1641" s="47"/>
      <c r="B1641" s="680"/>
      <c r="C1641" s="47"/>
      <c r="D1641" s="47"/>
      <c r="E1641" s="47"/>
      <c r="F1641" s="47"/>
      <c r="G1641" s="47"/>
      <c r="H1641" s="47"/>
      <c r="I1641" s="414"/>
      <c r="J1641" s="150"/>
      <c r="K1641" s="150"/>
      <c r="L1641" s="150"/>
      <c r="M1641" s="150"/>
      <c r="N1641" s="414"/>
      <c r="O1641" s="150"/>
      <c r="P1641" s="150"/>
      <c r="Q1641" s="47"/>
      <c r="R1641" s="150"/>
      <c r="T1641" s="150"/>
      <c r="U1641" s="685"/>
      <c r="V1641" s="685"/>
      <c r="W1641" s="150"/>
      <c r="X1641" s="150"/>
      <c r="Y1641" s="150"/>
      <c r="AA1641" s="150"/>
      <c r="AB1641" s="150"/>
      <c r="AC1641" s="150"/>
      <c r="AD1641" s="420"/>
      <c r="AF1641" s="47"/>
      <c r="AG1641" s="47"/>
    </row>
    <row r="1642" spans="1:33" ht="15" customHeight="1" x14ac:dyDescent="0.25">
      <c r="A1642" s="47"/>
      <c r="B1642" s="680"/>
      <c r="C1642" s="47"/>
      <c r="D1642" s="47"/>
      <c r="E1642" s="47"/>
      <c r="F1642" s="47"/>
      <c r="G1642" s="47"/>
      <c r="H1642" s="47"/>
      <c r="I1642" s="414"/>
      <c r="J1642" s="150"/>
      <c r="K1642" s="150"/>
      <c r="L1642" s="150"/>
      <c r="M1642" s="150"/>
      <c r="N1642" s="414"/>
      <c r="O1642" s="150"/>
      <c r="P1642" s="150"/>
      <c r="Q1642" s="47"/>
      <c r="R1642" s="150"/>
      <c r="T1642" s="150"/>
      <c r="U1642" s="685"/>
      <c r="V1642" s="685"/>
      <c r="W1642" s="150"/>
      <c r="X1642" s="150"/>
      <c r="Y1642" s="150"/>
      <c r="AA1642" s="150"/>
      <c r="AB1642" s="150"/>
      <c r="AC1642" s="150"/>
      <c r="AD1642" s="420"/>
      <c r="AF1642" s="47"/>
      <c r="AG1642" s="47"/>
    </row>
    <row r="1643" spans="1:33" ht="15" customHeight="1" x14ac:dyDescent="0.25">
      <c r="A1643" s="47"/>
      <c r="B1643" s="680"/>
      <c r="C1643" s="47"/>
      <c r="D1643" s="47"/>
      <c r="E1643" s="47"/>
      <c r="F1643" s="47"/>
      <c r="G1643" s="47"/>
      <c r="H1643" s="47"/>
      <c r="I1643" s="414"/>
      <c r="J1643" s="150"/>
      <c r="K1643" s="150"/>
      <c r="L1643" s="150"/>
      <c r="M1643" s="150"/>
      <c r="N1643" s="414"/>
      <c r="O1643" s="150"/>
      <c r="P1643" s="150"/>
      <c r="Q1643" s="47"/>
      <c r="R1643" s="150"/>
      <c r="T1643" s="150"/>
      <c r="U1643" s="685"/>
      <c r="V1643" s="685"/>
      <c r="W1643" s="150"/>
      <c r="X1643" s="150"/>
      <c r="Y1643" s="150"/>
      <c r="AA1643" s="150"/>
      <c r="AB1643" s="150"/>
      <c r="AC1643" s="150"/>
      <c r="AD1643" s="420"/>
      <c r="AF1643" s="47"/>
      <c r="AG1643" s="47"/>
    </row>
    <row r="1644" spans="1:33" ht="15" customHeight="1" x14ac:dyDescent="0.25">
      <c r="A1644" s="47"/>
      <c r="B1644" s="680"/>
      <c r="C1644" s="47"/>
      <c r="D1644" s="47"/>
      <c r="E1644" s="47"/>
      <c r="F1644" s="47"/>
      <c r="G1644" s="47"/>
      <c r="H1644" s="47"/>
      <c r="I1644" s="414"/>
      <c r="J1644" s="150"/>
      <c r="K1644" s="150"/>
      <c r="L1644" s="150"/>
      <c r="M1644" s="150"/>
      <c r="N1644" s="414"/>
      <c r="O1644" s="150"/>
      <c r="P1644" s="150"/>
      <c r="Q1644" s="47"/>
      <c r="R1644" s="150"/>
      <c r="T1644" s="150"/>
      <c r="U1644" s="685"/>
      <c r="V1644" s="685"/>
      <c r="W1644" s="150"/>
      <c r="X1644" s="150"/>
      <c r="Y1644" s="150"/>
      <c r="AA1644" s="150"/>
      <c r="AB1644" s="150"/>
      <c r="AC1644" s="150"/>
      <c r="AD1644" s="420"/>
      <c r="AF1644" s="47"/>
      <c r="AG1644" s="47"/>
    </row>
    <row r="1645" spans="1:33" ht="15" customHeight="1" x14ac:dyDescent="0.25">
      <c r="A1645" s="47"/>
      <c r="B1645" s="680"/>
      <c r="C1645" s="47"/>
      <c r="D1645" s="47"/>
      <c r="E1645" s="47"/>
      <c r="F1645" s="47"/>
      <c r="G1645" s="47"/>
      <c r="H1645" s="47"/>
      <c r="I1645" s="414"/>
      <c r="J1645" s="150"/>
      <c r="K1645" s="150"/>
      <c r="L1645" s="150"/>
      <c r="M1645" s="150"/>
      <c r="N1645" s="414"/>
      <c r="O1645" s="150"/>
      <c r="P1645" s="150"/>
      <c r="Q1645" s="47"/>
      <c r="R1645" s="150"/>
      <c r="T1645" s="150"/>
      <c r="U1645" s="685"/>
      <c r="V1645" s="685"/>
      <c r="W1645" s="150"/>
      <c r="X1645" s="150"/>
      <c r="Y1645" s="150"/>
      <c r="AA1645" s="150"/>
      <c r="AB1645" s="150"/>
      <c r="AC1645" s="150"/>
      <c r="AD1645" s="420"/>
      <c r="AF1645" s="47"/>
      <c r="AG1645" s="47"/>
    </row>
    <row r="1646" spans="1:33" ht="15" customHeight="1" x14ac:dyDescent="0.25">
      <c r="A1646" s="47"/>
      <c r="B1646" s="680"/>
      <c r="C1646" s="47"/>
      <c r="D1646" s="47"/>
      <c r="E1646" s="47"/>
      <c r="F1646" s="47"/>
      <c r="G1646" s="47"/>
      <c r="H1646" s="47"/>
      <c r="I1646" s="414"/>
      <c r="J1646" s="150"/>
      <c r="K1646" s="150"/>
      <c r="L1646" s="150"/>
      <c r="M1646" s="150"/>
      <c r="N1646" s="414"/>
      <c r="O1646" s="150"/>
      <c r="P1646" s="150"/>
      <c r="Q1646" s="47"/>
      <c r="R1646" s="150"/>
      <c r="T1646" s="150"/>
      <c r="U1646" s="685"/>
      <c r="V1646" s="685"/>
      <c r="W1646" s="150"/>
      <c r="X1646" s="150"/>
      <c r="Y1646" s="150"/>
      <c r="AA1646" s="150"/>
      <c r="AB1646" s="150"/>
      <c r="AC1646" s="150"/>
      <c r="AD1646" s="420"/>
      <c r="AF1646" s="47"/>
      <c r="AG1646" s="47"/>
    </row>
    <row r="1647" spans="1:33" ht="15" customHeight="1" x14ac:dyDescent="0.25">
      <c r="A1647" s="47"/>
      <c r="B1647" s="680"/>
      <c r="C1647" s="47"/>
      <c r="D1647" s="47"/>
      <c r="E1647" s="47"/>
      <c r="F1647" s="47"/>
      <c r="G1647" s="47"/>
      <c r="H1647" s="47"/>
      <c r="I1647" s="414"/>
      <c r="J1647" s="150"/>
      <c r="K1647" s="150"/>
      <c r="L1647" s="150"/>
      <c r="M1647" s="150"/>
      <c r="N1647" s="414"/>
      <c r="O1647" s="150"/>
      <c r="P1647" s="150"/>
      <c r="Q1647" s="47"/>
      <c r="R1647" s="150"/>
      <c r="T1647" s="150"/>
      <c r="U1647" s="685"/>
      <c r="V1647" s="685"/>
      <c r="W1647" s="150"/>
      <c r="X1647" s="150"/>
      <c r="Y1647" s="150"/>
      <c r="AA1647" s="150"/>
      <c r="AB1647" s="150"/>
      <c r="AC1647" s="150"/>
      <c r="AD1647" s="420"/>
      <c r="AF1647" s="47"/>
      <c r="AG1647" s="47"/>
    </row>
    <row r="1648" spans="1:33" ht="15" customHeight="1" x14ac:dyDescent="0.25">
      <c r="A1648" s="47"/>
      <c r="B1648" s="680"/>
      <c r="C1648" s="47"/>
      <c r="D1648" s="47"/>
      <c r="E1648" s="47"/>
      <c r="F1648" s="47"/>
      <c r="G1648" s="47"/>
      <c r="H1648" s="47"/>
      <c r="I1648" s="414"/>
      <c r="J1648" s="150"/>
      <c r="K1648" s="150"/>
      <c r="L1648" s="150"/>
      <c r="M1648" s="150"/>
      <c r="N1648" s="414"/>
      <c r="O1648" s="150"/>
      <c r="P1648" s="150"/>
      <c r="Q1648" s="47"/>
      <c r="R1648" s="150"/>
      <c r="T1648" s="150"/>
      <c r="U1648" s="685"/>
      <c r="V1648" s="685"/>
      <c r="W1648" s="150"/>
      <c r="X1648" s="150"/>
      <c r="Y1648" s="150"/>
      <c r="AA1648" s="150"/>
      <c r="AB1648" s="150"/>
      <c r="AC1648" s="150"/>
      <c r="AD1648" s="420"/>
      <c r="AF1648" s="47"/>
      <c r="AG1648" s="47"/>
    </row>
    <row r="1649" spans="1:33" ht="15" customHeight="1" x14ac:dyDescent="0.25">
      <c r="A1649" s="47"/>
      <c r="B1649" s="680"/>
      <c r="C1649" s="47"/>
      <c r="D1649" s="47"/>
      <c r="E1649" s="47"/>
      <c r="F1649" s="47"/>
      <c r="G1649" s="47"/>
      <c r="H1649" s="47"/>
      <c r="I1649" s="414"/>
      <c r="J1649" s="150"/>
      <c r="K1649" s="150"/>
      <c r="L1649" s="150"/>
      <c r="M1649" s="150"/>
      <c r="N1649" s="414"/>
      <c r="O1649" s="150"/>
      <c r="P1649" s="150"/>
      <c r="Q1649" s="47"/>
      <c r="R1649" s="150"/>
      <c r="T1649" s="150"/>
      <c r="U1649" s="685"/>
      <c r="V1649" s="685"/>
      <c r="W1649" s="150"/>
      <c r="X1649" s="150"/>
      <c r="Y1649" s="150"/>
      <c r="AA1649" s="150"/>
      <c r="AB1649" s="150"/>
      <c r="AC1649" s="150"/>
      <c r="AD1649" s="420"/>
      <c r="AF1649" s="47"/>
      <c r="AG1649" s="47"/>
    </row>
    <row r="1650" spans="1:33" ht="15" customHeight="1" x14ac:dyDescent="0.25">
      <c r="A1650" s="47"/>
      <c r="B1650" s="680"/>
      <c r="C1650" s="47"/>
      <c r="D1650" s="47"/>
      <c r="E1650" s="47"/>
      <c r="F1650" s="47"/>
      <c r="G1650" s="47"/>
      <c r="H1650" s="47"/>
      <c r="I1650" s="414"/>
      <c r="J1650" s="150"/>
      <c r="K1650" s="150"/>
      <c r="L1650" s="150"/>
      <c r="M1650" s="150"/>
      <c r="N1650" s="414"/>
      <c r="O1650" s="150"/>
      <c r="P1650" s="150"/>
      <c r="Q1650" s="47"/>
      <c r="R1650" s="150"/>
      <c r="T1650" s="150"/>
      <c r="U1650" s="685"/>
      <c r="V1650" s="685"/>
      <c r="W1650" s="150"/>
      <c r="X1650" s="150"/>
      <c r="Y1650" s="150"/>
      <c r="AA1650" s="150"/>
      <c r="AB1650" s="150"/>
      <c r="AC1650" s="150"/>
      <c r="AD1650" s="420"/>
      <c r="AF1650" s="47"/>
      <c r="AG1650" s="47"/>
    </row>
    <row r="1651" spans="1:33" ht="15" customHeight="1" x14ac:dyDescent="0.25">
      <c r="A1651" s="47"/>
      <c r="B1651" s="680"/>
      <c r="C1651" s="47"/>
      <c r="D1651" s="47"/>
      <c r="E1651" s="47"/>
      <c r="F1651" s="47"/>
      <c r="G1651" s="47"/>
      <c r="H1651" s="47"/>
      <c r="I1651" s="414"/>
      <c r="J1651" s="150"/>
      <c r="K1651" s="150"/>
      <c r="L1651" s="150"/>
      <c r="M1651" s="150"/>
      <c r="N1651" s="414"/>
      <c r="O1651" s="150"/>
      <c r="P1651" s="150"/>
      <c r="Q1651" s="47"/>
      <c r="R1651" s="150"/>
      <c r="T1651" s="150"/>
      <c r="U1651" s="685"/>
      <c r="V1651" s="685"/>
      <c r="W1651" s="150"/>
      <c r="X1651" s="150"/>
      <c r="Y1651" s="150"/>
      <c r="AA1651" s="150"/>
      <c r="AB1651" s="150"/>
      <c r="AC1651" s="150"/>
      <c r="AD1651" s="420"/>
      <c r="AF1651" s="47"/>
      <c r="AG1651" s="47"/>
    </row>
    <row r="1652" spans="1:33" ht="15" customHeight="1" x14ac:dyDescent="0.25">
      <c r="A1652" s="47"/>
      <c r="B1652" s="680"/>
      <c r="C1652" s="47"/>
      <c r="D1652" s="47"/>
      <c r="E1652" s="47"/>
      <c r="F1652" s="47"/>
      <c r="G1652" s="47"/>
      <c r="H1652" s="47"/>
      <c r="I1652" s="414"/>
      <c r="J1652" s="150"/>
      <c r="K1652" s="150"/>
      <c r="L1652" s="150"/>
      <c r="M1652" s="150"/>
      <c r="N1652" s="414"/>
      <c r="O1652" s="150"/>
      <c r="P1652" s="150"/>
      <c r="Q1652" s="47"/>
      <c r="R1652" s="150"/>
      <c r="T1652" s="150"/>
      <c r="U1652" s="685"/>
      <c r="V1652" s="685"/>
      <c r="W1652" s="150"/>
      <c r="X1652" s="150"/>
      <c r="Y1652" s="150"/>
      <c r="AA1652" s="150"/>
      <c r="AB1652" s="150"/>
      <c r="AC1652" s="150"/>
      <c r="AD1652" s="420"/>
      <c r="AF1652" s="47"/>
      <c r="AG1652" s="47"/>
    </row>
    <row r="1653" spans="1:33" ht="15" customHeight="1" x14ac:dyDescent="0.25">
      <c r="A1653" s="47"/>
      <c r="B1653" s="680"/>
      <c r="C1653" s="47"/>
      <c r="D1653" s="47"/>
      <c r="E1653" s="47"/>
      <c r="F1653" s="47"/>
      <c r="G1653" s="47"/>
      <c r="H1653" s="47"/>
      <c r="I1653" s="414"/>
      <c r="J1653" s="150"/>
      <c r="K1653" s="150"/>
      <c r="L1653" s="150"/>
      <c r="M1653" s="150"/>
      <c r="N1653" s="414"/>
      <c r="O1653" s="150"/>
      <c r="P1653" s="150"/>
      <c r="Q1653" s="47"/>
      <c r="R1653" s="150"/>
      <c r="T1653" s="150"/>
      <c r="U1653" s="685"/>
      <c r="V1653" s="685"/>
      <c r="W1653" s="150"/>
      <c r="X1653" s="150"/>
      <c r="Y1653" s="150"/>
      <c r="AA1653" s="150"/>
      <c r="AB1653" s="150"/>
      <c r="AC1653" s="150"/>
      <c r="AD1653" s="420"/>
      <c r="AF1653" s="47"/>
      <c r="AG1653" s="47"/>
    </row>
    <row r="1654" spans="1:33" ht="15" customHeight="1" x14ac:dyDescent="0.25">
      <c r="A1654" s="47"/>
      <c r="B1654" s="680"/>
      <c r="C1654" s="47"/>
      <c r="D1654" s="47"/>
      <c r="E1654" s="47"/>
      <c r="F1654" s="47"/>
      <c r="G1654" s="47"/>
      <c r="H1654" s="47"/>
      <c r="I1654" s="414"/>
      <c r="J1654" s="150"/>
      <c r="K1654" s="150"/>
      <c r="L1654" s="150"/>
      <c r="M1654" s="150"/>
      <c r="N1654" s="414"/>
      <c r="O1654" s="150"/>
      <c r="P1654" s="150"/>
      <c r="Q1654" s="47"/>
      <c r="R1654" s="150"/>
      <c r="T1654" s="150"/>
      <c r="U1654" s="685"/>
      <c r="V1654" s="685"/>
      <c r="W1654" s="150"/>
      <c r="X1654" s="150"/>
      <c r="Y1654" s="150"/>
      <c r="AA1654" s="150"/>
      <c r="AB1654" s="150"/>
      <c r="AC1654" s="150"/>
      <c r="AD1654" s="420"/>
      <c r="AF1654" s="47"/>
      <c r="AG1654" s="47"/>
    </row>
    <row r="1655" spans="1:33" ht="15" customHeight="1" x14ac:dyDescent="0.25">
      <c r="A1655" s="47"/>
      <c r="B1655" s="680"/>
      <c r="C1655" s="47"/>
      <c r="D1655" s="47"/>
      <c r="E1655" s="47"/>
      <c r="F1655" s="47"/>
      <c r="G1655" s="47"/>
      <c r="H1655" s="47"/>
      <c r="I1655" s="414"/>
      <c r="J1655" s="150"/>
      <c r="K1655" s="150"/>
      <c r="L1655" s="150"/>
      <c r="M1655" s="150"/>
      <c r="N1655" s="414"/>
      <c r="O1655" s="150"/>
      <c r="P1655" s="150"/>
      <c r="Q1655" s="47"/>
      <c r="R1655" s="150"/>
      <c r="T1655" s="150"/>
      <c r="U1655" s="685"/>
      <c r="V1655" s="685"/>
      <c r="W1655" s="150"/>
      <c r="X1655" s="150"/>
      <c r="Y1655" s="150"/>
      <c r="AA1655" s="150"/>
      <c r="AB1655" s="150"/>
      <c r="AC1655" s="150"/>
      <c r="AD1655" s="420"/>
      <c r="AF1655" s="47"/>
      <c r="AG1655" s="47"/>
    </row>
    <row r="1656" spans="1:33" ht="15" customHeight="1" x14ac:dyDescent="0.25">
      <c r="A1656" s="47"/>
      <c r="B1656" s="680"/>
      <c r="C1656" s="47"/>
      <c r="D1656" s="47"/>
      <c r="E1656" s="47"/>
      <c r="F1656" s="47"/>
      <c r="G1656" s="47"/>
      <c r="H1656" s="47"/>
      <c r="I1656" s="414"/>
      <c r="J1656" s="150"/>
      <c r="K1656" s="150"/>
      <c r="L1656" s="150"/>
      <c r="M1656" s="150"/>
      <c r="N1656" s="414"/>
      <c r="O1656" s="150"/>
      <c r="P1656" s="150"/>
      <c r="Q1656" s="47"/>
      <c r="R1656" s="150"/>
      <c r="T1656" s="150"/>
      <c r="U1656" s="685"/>
      <c r="V1656" s="685"/>
      <c r="W1656" s="150"/>
      <c r="X1656" s="150"/>
      <c r="Y1656" s="150"/>
      <c r="AA1656" s="150"/>
      <c r="AB1656" s="150"/>
      <c r="AC1656" s="150"/>
      <c r="AD1656" s="420"/>
      <c r="AF1656" s="47"/>
      <c r="AG1656" s="47"/>
    </row>
    <row r="1657" spans="1:33" ht="15" customHeight="1" x14ac:dyDescent="0.25">
      <c r="A1657" s="47"/>
      <c r="B1657" s="680"/>
      <c r="C1657" s="47"/>
      <c r="D1657" s="47"/>
      <c r="E1657" s="47"/>
      <c r="F1657" s="47"/>
      <c r="G1657" s="47"/>
      <c r="H1657" s="47"/>
      <c r="I1657" s="414"/>
      <c r="J1657" s="150"/>
      <c r="K1657" s="150"/>
      <c r="L1657" s="150"/>
      <c r="M1657" s="150"/>
      <c r="N1657" s="414"/>
      <c r="O1657" s="150"/>
      <c r="P1657" s="150"/>
      <c r="Q1657" s="47"/>
      <c r="R1657" s="150"/>
      <c r="T1657" s="150"/>
      <c r="U1657" s="685"/>
      <c r="V1657" s="685"/>
      <c r="W1657" s="150"/>
      <c r="X1657" s="150"/>
      <c r="Y1657" s="150"/>
      <c r="AA1657" s="150"/>
      <c r="AB1657" s="150"/>
      <c r="AC1657" s="150"/>
      <c r="AD1657" s="420"/>
      <c r="AF1657" s="47"/>
      <c r="AG1657" s="47"/>
    </row>
    <row r="1658" spans="1:33" ht="15" customHeight="1" x14ac:dyDescent="0.25">
      <c r="A1658" s="47"/>
      <c r="B1658" s="680"/>
      <c r="C1658" s="47"/>
      <c r="D1658" s="47"/>
      <c r="E1658" s="47"/>
      <c r="F1658" s="47"/>
      <c r="G1658" s="47"/>
      <c r="H1658" s="47"/>
      <c r="I1658" s="414"/>
      <c r="J1658" s="150"/>
      <c r="K1658" s="150"/>
      <c r="L1658" s="150"/>
      <c r="M1658" s="150"/>
      <c r="N1658" s="414"/>
      <c r="O1658" s="150"/>
      <c r="P1658" s="150"/>
      <c r="Q1658" s="47"/>
      <c r="R1658" s="150"/>
      <c r="T1658" s="150"/>
      <c r="U1658" s="685"/>
      <c r="V1658" s="685"/>
      <c r="W1658" s="150"/>
      <c r="X1658" s="150"/>
      <c r="Y1658" s="150"/>
      <c r="AA1658" s="150"/>
      <c r="AB1658" s="150"/>
      <c r="AC1658" s="150"/>
      <c r="AD1658" s="420"/>
      <c r="AF1658" s="47"/>
      <c r="AG1658" s="47"/>
    </row>
    <row r="1659" spans="1:33" ht="15" customHeight="1" x14ac:dyDescent="0.25">
      <c r="A1659" s="47"/>
      <c r="B1659" s="680"/>
      <c r="C1659" s="47"/>
      <c r="D1659" s="47"/>
      <c r="E1659" s="47"/>
      <c r="F1659" s="47"/>
      <c r="G1659" s="47"/>
      <c r="H1659" s="47"/>
      <c r="I1659" s="414"/>
      <c r="J1659" s="150"/>
      <c r="K1659" s="150"/>
      <c r="L1659" s="150"/>
      <c r="M1659" s="150"/>
      <c r="N1659" s="414"/>
      <c r="O1659" s="150"/>
      <c r="P1659" s="150"/>
      <c r="Q1659" s="47"/>
      <c r="R1659" s="150"/>
      <c r="T1659" s="150"/>
      <c r="U1659" s="685"/>
      <c r="V1659" s="685"/>
      <c r="W1659" s="150"/>
      <c r="X1659" s="150"/>
      <c r="Y1659" s="150"/>
      <c r="AA1659" s="150"/>
      <c r="AB1659" s="150"/>
      <c r="AC1659" s="150"/>
      <c r="AD1659" s="420"/>
      <c r="AF1659" s="47"/>
      <c r="AG1659" s="47"/>
    </row>
    <row r="1660" spans="1:33" ht="15" customHeight="1" x14ac:dyDescent="0.25">
      <c r="A1660" s="47"/>
      <c r="B1660" s="680"/>
      <c r="C1660" s="47"/>
      <c r="D1660" s="47"/>
      <c r="E1660" s="47"/>
      <c r="F1660" s="47"/>
      <c r="G1660" s="47"/>
      <c r="H1660" s="47"/>
      <c r="I1660" s="414"/>
      <c r="J1660" s="150"/>
      <c r="K1660" s="150"/>
      <c r="L1660" s="150"/>
      <c r="M1660" s="150"/>
      <c r="N1660" s="414"/>
      <c r="O1660" s="150"/>
      <c r="P1660" s="150"/>
      <c r="Q1660" s="47"/>
      <c r="R1660" s="150"/>
      <c r="T1660" s="150"/>
      <c r="U1660" s="685"/>
      <c r="V1660" s="685"/>
      <c r="W1660" s="150"/>
      <c r="X1660" s="150"/>
      <c r="Y1660" s="150"/>
      <c r="AA1660" s="150"/>
      <c r="AB1660" s="150"/>
      <c r="AC1660" s="150"/>
      <c r="AD1660" s="420"/>
      <c r="AF1660" s="47"/>
      <c r="AG1660" s="47"/>
    </row>
    <row r="1661" spans="1:33" ht="15" customHeight="1" x14ac:dyDescent="0.25">
      <c r="A1661" s="47"/>
      <c r="B1661" s="680"/>
      <c r="C1661" s="47"/>
      <c r="D1661" s="47"/>
      <c r="E1661" s="47"/>
      <c r="F1661" s="47"/>
      <c r="G1661" s="47"/>
      <c r="H1661" s="47"/>
      <c r="I1661" s="414"/>
      <c r="J1661" s="150"/>
      <c r="K1661" s="150"/>
      <c r="L1661" s="150"/>
      <c r="M1661" s="150"/>
      <c r="N1661" s="414"/>
      <c r="O1661" s="150"/>
      <c r="P1661" s="150"/>
      <c r="Q1661" s="47"/>
      <c r="R1661" s="150"/>
      <c r="T1661" s="150"/>
      <c r="U1661" s="685"/>
      <c r="V1661" s="685"/>
      <c r="W1661" s="150"/>
      <c r="X1661" s="150"/>
      <c r="Y1661" s="150"/>
      <c r="AA1661" s="150"/>
      <c r="AB1661" s="150"/>
      <c r="AC1661" s="150"/>
      <c r="AD1661" s="420"/>
      <c r="AF1661" s="47"/>
      <c r="AG1661" s="47"/>
    </row>
    <row r="1662" spans="1:33" ht="15" customHeight="1" x14ac:dyDescent="0.25">
      <c r="A1662" s="47"/>
      <c r="B1662" s="680"/>
      <c r="C1662" s="47"/>
      <c r="D1662" s="47"/>
      <c r="E1662" s="47"/>
      <c r="F1662" s="47"/>
      <c r="G1662" s="47"/>
      <c r="H1662" s="47"/>
      <c r="I1662" s="414"/>
      <c r="J1662" s="150"/>
      <c r="K1662" s="150"/>
      <c r="L1662" s="150"/>
      <c r="M1662" s="150"/>
      <c r="N1662" s="414"/>
      <c r="O1662" s="150"/>
      <c r="P1662" s="150"/>
      <c r="Q1662" s="47"/>
      <c r="R1662" s="150"/>
      <c r="T1662" s="150"/>
      <c r="U1662" s="685"/>
      <c r="V1662" s="685"/>
      <c r="W1662" s="150"/>
      <c r="X1662" s="150"/>
      <c r="Y1662" s="150"/>
      <c r="AA1662" s="150"/>
      <c r="AB1662" s="150"/>
      <c r="AC1662" s="150"/>
      <c r="AD1662" s="420"/>
      <c r="AF1662" s="47"/>
      <c r="AG1662" s="47"/>
    </row>
    <row r="1663" spans="1:33" ht="15" customHeight="1" x14ac:dyDescent="0.25">
      <c r="A1663" s="47"/>
      <c r="B1663" s="680"/>
      <c r="C1663" s="47"/>
      <c r="D1663" s="47"/>
      <c r="E1663" s="47"/>
      <c r="F1663" s="47"/>
      <c r="G1663" s="47"/>
      <c r="H1663" s="47"/>
      <c r="I1663" s="414"/>
      <c r="J1663" s="150"/>
      <c r="K1663" s="150"/>
      <c r="L1663" s="150"/>
      <c r="M1663" s="150"/>
      <c r="N1663" s="414"/>
      <c r="O1663" s="150"/>
      <c r="P1663" s="150"/>
      <c r="Q1663" s="47"/>
      <c r="R1663" s="150"/>
      <c r="T1663" s="150"/>
      <c r="U1663" s="685"/>
      <c r="V1663" s="685"/>
      <c r="W1663" s="150"/>
      <c r="X1663" s="150"/>
      <c r="Y1663" s="150"/>
      <c r="AA1663" s="150"/>
      <c r="AB1663" s="150"/>
      <c r="AC1663" s="150"/>
      <c r="AD1663" s="420"/>
      <c r="AF1663" s="47"/>
      <c r="AG1663" s="47"/>
    </row>
    <row r="1664" spans="1:33" ht="15" customHeight="1" x14ac:dyDescent="0.25">
      <c r="A1664" s="47"/>
      <c r="B1664" s="680"/>
      <c r="C1664" s="47"/>
      <c r="D1664" s="47"/>
      <c r="E1664" s="47"/>
      <c r="F1664" s="47"/>
      <c r="G1664" s="47"/>
      <c r="H1664" s="47"/>
      <c r="I1664" s="414"/>
      <c r="J1664" s="150"/>
      <c r="K1664" s="150"/>
      <c r="L1664" s="150"/>
      <c r="M1664" s="150"/>
      <c r="N1664" s="414"/>
      <c r="O1664" s="150"/>
      <c r="P1664" s="150"/>
      <c r="Q1664" s="47"/>
      <c r="R1664" s="150"/>
      <c r="T1664" s="150"/>
      <c r="U1664" s="685"/>
      <c r="V1664" s="685"/>
      <c r="W1664" s="150"/>
      <c r="X1664" s="150"/>
      <c r="Y1664" s="150"/>
      <c r="AA1664" s="150"/>
      <c r="AB1664" s="150"/>
      <c r="AC1664" s="150"/>
      <c r="AD1664" s="420"/>
      <c r="AF1664" s="47"/>
      <c r="AG1664" s="47"/>
    </row>
    <row r="1665" spans="1:33" ht="15" customHeight="1" x14ac:dyDescent="0.25">
      <c r="A1665" s="47"/>
      <c r="B1665" s="680"/>
      <c r="C1665" s="47"/>
      <c r="D1665" s="47"/>
      <c r="E1665" s="47"/>
      <c r="F1665" s="47"/>
      <c r="G1665" s="47"/>
      <c r="H1665" s="47"/>
      <c r="I1665" s="414"/>
      <c r="J1665" s="150"/>
      <c r="K1665" s="150"/>
      <c r="L1665" s="150"/>
      <c r="M1665" s="150"/>
      <c r="N1665" s="414"/>
      <c r="O1665" s="150"/>
      <c r="P1665" s="150"/>
      <c r="Q1665" s="47"/>
      <c r="R1665" s="150"/>
      <c r="T1665" s="150"/>
      <c r="U1665" s="685"/>
      <c r="V1665" s="685"/>
      <c r="W1665" s="150"/>
      <c r="X1665" s="150"/>
      <c r="Y1665" s="150"/>
      <c r="AA1665" s="150"/>
      <c r="AB1665" s="150"/>
      <c r="AC1665" s="150"/>
      <c r="AD1665" s="420"/>
      <c r="AF1665" s="47"/>
      <c r="AG1665" s="47"/>
    </row>
    <row r="1666" spans="1:33" ht="15" customHeight="1" x14ac:dyDescent="0.25">
      <c r="A1666" s="47"/>
      <c r="B1666" s="680"/>
      <c r="C1666" s="47"/>
      <c r="D1666" s="47"/>
      <c r="E1666" s="47"/>
      <c r="F1666" s="47"/>
      <c r="G1666" s="47"/>
      <c r="H1666" s="47"/>
      <c r="I1666" s="414"/>
      <c r="J1666" s="150"/>
      <c r="K1666" s="150"/>
      <c r="L1666" s="150"/>
      <c r="M1666" s="150"/>
      <c r="N1666" s="414"/>
      <c r="O1666" s="150"/>
      <c r="P1666" s="150"/>
      <c r="Q1666" s="47"/>
      <c r="R1666" s="150"/>
      <c r="T1666" s="150"/>
      <c r="U1666" s="685"/>
      <c r="V1666" s="685"/>
      <c r="W1666" s="150"/>
      <c r="X1666" s="150"/>
      <c r="Y1666" s="150"/>
      <c r="AA1666" s="150"/>
      <c r="AB1666" s="150"/>
      <c r="AC1666" s="150"/>
      <c r="AD1666" s="420"/>
      <c r="AF1666" s="47"/>
      <c r="AG1666" s="47"/>
    </row>
    <row r="1667" spans="1:33" ht="15" customHeight="1" x14ac:dyDescent="0.25">
      <c r="A1667" s="47"/>
      <c r="B1667" s="680"/>
      <c r="C1667" s="47"/>
      <c r="D1667" s="47"/>
      <c r="E1667" s="47"/>
      <c r="F1667" s="47"/>
      <c r="G1667" s="47"/>
      <c r="H1667" s="47"/>
      <c r="I1667" s="414"/>
      <c r="J1667" s="150"/>
      <c r="K1667" s="150"/>
      <c r="L1667" s="150"/>
      <c r="M1667" s="150"/>
      <c r="N1667" s="414"/>
      <c r="O1667" s="150"/>
      <c r="P1667" s="150"/>
      <c r="Q1667" s="47"/>
      <c r="R1667" s="150"/>
      <c r="T1667" s="150"/>
      <c r="U1667" s="685"/>
      <c r="V1667" s="685"/>
      <c r="W1667" s="150"/>
      <c r="X1667" s="150"/>
      <c r="Y1667" s="150"/>
      <c r="AA1667" s="150"/>
      <c r="AB1667" s="150"/>
      <c r="AC1667" s="150"/>
      <c r="AD1667" s="420"/>
      <c r="AF1667" s="47"/>
      <c r="AG1667" s="47"/>
    </row>
    <row r="1668" spans="1:33" ht="15" customHeight="1" x14ac:dyDescent="0.25">
      <c r="A1668" s="47"/>
      <c r="B1668" s="680"/>
      <c r="C1668" s="47"/>
      <c r="D1668" s="47"/>
      <c r="E1668" s="47"/>
      <c r="F1668" s="47"/>
      <c r="G1668" s="47"/>
      <c r="H1668" s="47"/>
      <c r="I1668" s="414"/>
      <c r="J1668" s="150"/>
      <c r="K1668" s="150"/>
      <c r="L1668" s="150"/>
      <c r="M1668" s="150"/>
      <c r="N1668" s="414"/>
      <c r="O1668" s="150"/>
      <c r="P1668" s="150"/>
      <c r="Q1668" s="47"/>
      <c r="R1668" s="150"/>
      <c r="T1668" s="150"/>
      <c r="U1668" s="685"/>
      <c r="V1668" s="685"/>
      <c r="W1668" s="150"/>
      <c r="X1668" s="150"/>
      <c r="Y1668" s="150"/>
      <c r="AA1668" s="150"/>
      <c r="AB1668" s="150"/>
      <c r="AC1668" s="150"/>
      <c r="AD1668" s="420"/>
      <c r="AF1668" s="47"/>
      <c r="AG1668" s="47"/>
    </row>
    <row r="1669" spans="1:33" ht="15" customHeight="1" x14ac:dyDescent="0.25">
      <c r="A1669" s="47"/>
      <c r="B1669" s="680"/>
      <c r="C1669" s="47"/>
      <c r="D1669" s="47"/>
      <c r="E1669" s="47"/>
      <c r="F1669" s="47"/>
      <c r="G1669" s="47"/>
      <c r="H1669" s="47"/>
      <c r="I1669" s="414"/>
      <c r="J1669" s="150"/>
      <c r="K1669" s="150"/>
      <c r="L1669" s="150"/>
      <c r="M1669" s="150"/>
      <c r="N1669" s="414"/>
      <c r="O1669" s="150"/>
      <c r="P1669" s="150"/>
      <c r="Q1669" s="47"/>
      <c r="R1669" s="150"/>
      <c r="T1669" s="150"/>
      <c r="U1669" s="685"/>
      <c r="V1669" s="685"/>
      <c r="W1669" s="150"/>
      <c r="X1669" s="150"/>
      <c r="Y1669" s="150"/>
      <c r="AA1669" s="150"/>
      <c r="AB1669" s="150"/>
      <c r="AC1669" s="150"/>
      <c r="AD1669" s="420"/>
      <c r="AF1669" s="47"/>
      <c r="AG1669" s="47"/>
    </row>
    <row r="1670" spans="1:33" ht="15" customHeight="1" x14ac:dyDescent="0.25">
      <c r="A1670" s="47"/>
      <c r="B1670" s="680"/>
      <c r="C1670" s="47"/>
      <c r="D1670" s="47"/>
      <c r="E1670" s="47"/>
      <c r="F1670" s="47"/>
      <c r="G1670" s="47"/>
      <c r="H1670" s="47"/>
      <c r="I1670" s="414"/>
      <c r="J1670" s="150"/>
      <c r="K1670" s="150"/>
      <c r="L1670" s="150"/>
      <c r="M1670" s="150"/>
      <c r="N1670" s="414"/>
      <c r="O1670" s="150"/>
      <c r="P1670" s="150"/>
      <c r="Q1670" s="47"/>
      <c r="R1670" s="150"/>
      <c r="T1670" s="150"/>
      <c r="U1670" s="685"/>
      <c r="V1670" s="685"/>
      <c r="W1670" s="150"/>
      <c r="X1670" s="150"/>
      <c r="Y1670" s="150"/>
      <c r="AA1670" s="150"/>
      <c r="AB1670" s="150"/>
      <c r="AC1670" s="150"/>
      <c r="AD1670" s="420"/>
      <c r="AF1670" s="47"/>
      <c r="AG1670" s="47"/>
    </row>
    <row r="1671" spans="1:33" ht="15" customHeight="1" x14ac:dyDescent="0.25">
      <c r="A1671" s="47"/>
      <c r="B1671" s="680"/>
      <c r="C1671" s="47"/>
      <c r="D1671" s="47"/>
      <c r="E1671" s="47"/>
      <c r="F1671" s="47"/>
      <c r="G1671" s="47"/>
      <c r="H1671" s="47"/>
      <c r="I1671" s="414"/>
      <c r="J1671" s="150"/>
      <c r="K1671" s="150"/>
      <c r="L1671" s="150"/>
      <c r="M1671" s="150"/>
      <c r="N1671" s="414"/>
      <c r="O1671" s="150"/>
      <c r="P1671" s="150"/>
      <c r="Q1671" s="47"/>
      <c r="R1671" s="150"/>
      <c r="T1671" s="150"/>
      <c r="U1671" s="685"/>
      <c r="V1671" s="685"/>
      <c r="W1671" s="150"/>
      <c r="X1671" s="150"/>
      <c r="Y1671" s="150"/>
      <c r="AA1671" s="150"/>
      <c r="AB1671" s="150"/>
      <c r="AC1671" s="150"/>
      <c r="AD1671" s="420"/>
      <c r="AF1671" s="47"/>
      <c r="AG1671" s="47"/>
    </row>
    <row r="1672" spans="1:33" ht="15" customHeight="1" x14ac:dyDescent="0.25">
      <c r="A1672" s="47"/>
      <c r="B1672" s="680"/>
      <c r="C1672" s="47"/>
      <c r="D1672" s="47"/>
      <c r="E1672" s="47"/>
      <c r="F1672" s="47"/>
      <c r="G1672" s="47"/>
      <c r="H1672" s="47"/>
      <c r="I1672" s="414"/>
      <c r="J1672" s="150"/>
      <c r="K1672" s="150"/>
      <c r="L1672" s="150"/>
      <c r="M1672" s="150"/>
      <c r="N1672" s="414"/>
      <c r="O1672" s="150"/>
      <c r="P1672" s="150"/>
      <c r="Q1672" s="47"/>
      <c r="R1672" s="150"/>
      <c r="T1672" s="150"/>
      <c r="U1672" s="685"/>
      <c r="V1672" s="685"/>
      <c r="W1672" s="150"/>
      <c r="X1672" s="150"/>
      <c r="Y1672" s="150"/>
      <c r="AA1672" s="150"/>
      <c r="AB1672" s="150"/>
      <c r="AC1672" s="150"/>
      <c r="AD1672" s="420"/>
      <c r="AF1672" s="47"/>
      <c r="AG1672" s="47"/>
    </row>
    <row r="1673" spans="1:33" ht="15" customHeight="1" x14ac:dyDescent="0.25">
      <c r="A1673" s="47"/>
      <c r="B1673" s="680"/>
      <c r="C1673" s="47"/>
      <c r="D1673" s="47"/>
      <c r="E1673" s="47"/>
      <c r="F1673" s="47"/>
      <c r="G1673" s="47"/>
      <c r="H1673" s="47"/>
      <c r="I1673" s="414"/>
      <c r="J1673" s="150"/>
      <c r="K1673" s="150"/>
      <c r="L1673" s="150"/>
      <c r="M1673" s="150"/>
      <c r="N1673" s="414"/>
      <c r="O1673" s="150"/>
      <c r="P1673" s="150"/>
      <c r="Q1673" s="47"/>
      <c r="R1673" s="150"/>
      <c r="T1673" s="150"/>
      <c r="U1673" s="685"/>
      <c r="V1673" s="685"/>
      <c r="W1673" s="150"/>
      <c r="X1673" s="150"/>
      <c r="Y1673" s="150"/>
      <c r="AA1673" s="150"/>
      <c r="AB1673" s="150"/>
      <c r="AC1673" s="150"/>
      <c r="AD1673" s="420"/>
      <c r="AF1673" s="47"/>
      <c r="AG1673" s="47"/>
    </row>
    <row r="1674" spans="1:33" ht="15" customHeight="1" x14ac:dyDescent="0.25">
      <c r="A1674" s="47"/>
      <c r="B1674" s="680"/>
      <c r="C1674" s="47"/>
      <c r="D1674" s="47"/>
      <c r="E1674" s="47"/>
      <c r="F1674" s="47"/>
      <c r="G1674" s="47"/>
      <c r="H1674" s="47"/>
      <c r="I1674" s="414"/>
      <c r="J1674" s="150"/>
      <c r="K1674" s="150"/>
      <c r="L1674" s="150"/>
      <c r="M1674" s="150"/>
      <c r="N1674" s="414"/>
      <c r="O1674" s="150"/>
      <c r="P1674" s="150"/>
      <c r="Q1674" s="47"/>
      <c r="R1674" s="150"/>
      <c r="T1674" s="150"/>
      <c r="U1674" s="685"/>
      <c r="V1674" s="685"/>
      <c r="W1674" s="150"/>
      <c r="X1674" s="150"/>
      <c r="Y1674" s="150"/>
      <c r="AA1674" s="150"/>
      <c r="AB1674" s="150"/>
      <c r="AC1674" s="150"/>
      <c r="AD1674" s="420"/>
      <c r="AF1674" s="47"/>
      <c r="AG1674" s="47"/>
    </row>
    <row r="1675" spans="1:33" ht="15" customHeight="1" x14ac:dyDescent="0.25">
      <c r="A1675" s="47"/>
      <c r="B1675" s="680"/>
      <c r="C1675" s="47"/>
      <c r="D1675" s="47"/>
      <c r="E1675" s="47"/>
      <c r="F1675" s="47"/>
      <c r="G1675" s="47"/>
      <c r="H1675" s="47"/>
      <c r="I1675" s="414"/>
      <c r="J1675" s="150"/>
      <c r="K1675" s="150"/>
      <c r="L1675" s="150"/>
      <c r="M1675" s="150"/>
      <c r="N1675" s="414"/>
      <c r="O1675" s="150"/>
      <c r="P1675" s="150"/>
      <c r="Q1675" s="47"/>
      <c r="R1675" s="150"/>
      <c r="T1675" s="150"/>
      <c r="U1675" s="685"/>
      <c r="V1675" s="685"/>
      <c r="W1675" s="150"/>
      <c r="X1675" s="150"/>
      <c r="Y1675" s="150"/>
      <c r="AA1675" s="150"/>
      <c r="AB1675" s="150"/>
      <c r="AC1675" s="150"/>
      <c r="AD1675" s="420"/>
      <c r="AF1675" s="47"/>
      <c r="AG1675" s="47"/>
    </row>
    <row r="1676" spans="1:33" ht="15" customHeight="1" x14ac:dyDescent="0.25">
      <c r="A1676" s="47"/>
      <c r="B1676" s="680"/>
      <c r="C1676" s="47"/>
      <c r="D1676" s="47"/>
      <c r="E1676" s="47"/>
      <c r="F1676" s="47"/>
      <c r="G1676" s="47"/>
      <c r="H1676" s="47"/>
      <c r="I1676" s="414"/>
      <c r="J1676" s="150"/>
      <c r="K1676" s="150"/>
      <c r="L1676" s="150"/>
      <c r="M1676" s="150"/>
      <c r="N1676" s="414"/>
      <c r="O1676" s="150"/>
      <c r="P1676" s="150"/>
      <c r="Q1676" s="47"/>
      <c r="R1676" s="150"/>
      <c r="T1676" s="150"/>
      <c r="U1676" s="685"/>
      <c r="V1676" s="685"/>
      <c r="W1676" s="150"/>
      <c r="X1676" s="150"/>
      <c r="Y1676" s="150"/>
      <c r="AA1676" s="150"/>
      <c r="AB1676" s="150"/>
      <c r="AC1676" s="150"/>
      <c r="AD1676" s="420"/>
      <c r="AF1676" s="47"/>
      <c r="AG1676" s="47"/>
    </row>
    <row r="1677" spans="1:33" ht="15" customHeight="1" x14ac:dyDescent="0.25">
      <c r="A1677" s="47"/>
      <c r="B1677" s="680"/>
      <c r="C1677" s="47"/>
      <c r="D1677" s="47"/>
      <c r="E1677" s="47"/>
      <c r="F1677" s="47"/>
      <c r="G1677" s="47"/>
      <c r="H1677" s="47"/>
      <c r="I1677" s="414"/>
      <c r="J1677" s="150"/>
      <c r="K1677" s="150"/>
      <c r="L1677" s="150"/>
      <c r="M1677" s="150"/>
      <c r="N1677" s="414"/>
      <c r="O1677" s="150"/>
      <c r="P1677" s="150"/>
      <c r="Q1677" s="47"/>
      <c r="R1677" s="150"/>
      <c r="T1677" s="150"/>
      <c r="U1677" s="685"/>
      <c r="V1677" s="685"/>
      <c r="W1677" s="150"/>
      <c r="X1677" s="150"/>
      <c r="Y1677" s="150"/>
      <c r="AA1677" s="150"/>
      <c r="AB1677" s="150"/>
      <c r="AC1677" s="150"/>
      <c r="AD1677" s="420"/>
      <c r="AF1677" s="47"/>
      <c r="AG1677" s="47"/>
    </row>
    <row r="1678" spans="1:33" ht="15" customHeight="1" x14ac:dyDescent="0.25">
      <c r="A1678" s="47"/>
      <c r="B1678" s="680"/>
      <c r="C1678" s="47"/>
      <c r="D1678" s="47"/>
      <c r="E1678" s="47"/>
      <c r="F1678" s="47"/>
      <c r="G1678" s="47"/>
      <c r="H1678" s="47"/>
      <c r="I1678" s="414"/>
      <c r="J1678" s="150"/>
      <c r="K1678" s="150"/>
      <c r="L1678" s="150"/>
      <c r="M1678" s="150"/>
      <c r="N1678" s="414"/>
      <c r="O1678" s="150"/>
      <c r="P1678" s="150"/>
      <c r="Q1678" s="47"/>
      <c r="R1678" s="150"/>
      <c r="T1678" s="150"/>
      <c r="U1678" s="685"/>
      <c r="V1678" s="685"/>
      <c r="W1678" s="150"/>
      <c r="X1678" s="150"/>
      <c r="Y1678" s="150"/>
      <c r="AA1678" s="150"/>
      <c r="AB1678" s="150"/>
      <c r="AC1678" s="150"/>
      <c r="AD1678" s="420"/>
      <c r="AF1678" s="47"/>
      <c r="AG1678" s="47"/>
    </row>
    <row r="1679" spans="1:33" ht="15" customHeight="1" x14ac:dyDescent="0.25">
      <c r="A1679" s="47"/>
      <c r="B1679" s="680"/>
      <c r="C1679" s="47"/>
      <c r="D1679" s="47"/>
      <c r="E1679" s="47"/>
      <c r="F1679" s="47"/>
      <c r="G1679" s="47"/>
      <c r="H1679" s="47"/>
      <c r="I1679" s="414"/>
      <c r="J1679" s="150"/>
      <c r="K1679" s="150"/>
      <c r="L1679" s="150"/>
      <c r="M1679" s="150"/>
      <c r="N1679" s="414"/>
      <c r="O1679" s="150"/>
      <c r="P1679" s="150"/>
      <c r="Q1679" s="47"/>
      <c r="R1679" s="150"/>
      <c r="T1679" s="150"/>
      <c r="U1679" s="685"/>
      <c r="V1679" s="685"/>
      <c r="W1679" s="150"/>
      <c r="X1679" s="150"/>
      <c r="Y1679" s="150"/>
      <c r="AA1679" s="150"/>
      <c r="AB1679" s="150"/>
      <c r="AC1679" s="150"/>
      <c r="AD1679" s="420"/>
      <c r="AF1679" s="47"/>
      <c r="AG1679" s="47"/>
    </row>
    <row r="1680" spans="1:33" ht="15" customHeight="1" x14ac:dyDescent="0.25">
      <c r="A1680" s="47"/>
      <c r="B1680" s="680"/>
      <c r="C1680" s="47"/>
      <c r="D1680" s="47"/>
      <c r="E1680" s="47"/>
      <c r="F1680" s="47"/>
      <c r="G1680" s="47"/>
      <c r="H1680" s="47"/>
      <c r="I1680" s="414"/>
      <c r="J1680" s="150"/>
      <c r="K1680" s="150"/>
      <c r="L1680" s="150"/>
      <c r="M1680" s="150"/>
      <c r="N1680" s="414"/>
      <c r="O1680" s="150"/>
      <c r="P1680" s="150"/>
      <c r="Q1680" s="47"/>
      <c r="R1680" s="150"/>
      <c r="T1680" s="150"/>
      <c r="U1680" s="685"/>
      <c r="V1680" s="685"/>
      <c r="W1680" s="150"/>
      <c r="X1680" s="150"/>
      <c r="Y1680" s="150"/>
      <c r="AA1680" s="150"/>
      <c r="AB1680" s="150"/>
      <c r="AC1680" s="150"/>
      <c r="AD1680" s="420"/>
      <c r="AF1680" s="47"/>
      <c r="AG1680" s="47"/>
    </row>
    <row r="1681" spans="1:33" ht="15" customHeight="1" x14ac:dyDescent="0.25">
      <c r="A1681" s="47"/>
      <c r="B1681" s="680"/>
      <c r="C1681" s="47"/>
      <c r="D1681" s="47"/>
      <c r="E1681" s="47"/>
      <c r="F1681" s="47"/>
      <c r="G1681" s="47"/>
      <c r="H1681" s="47"/>
      <c r="I1681" s="414"/>
      <c r="J1681" s="150"/>
      <c r="K1681" s="150"/>
      <c r="L1681" s="150"/>
      <c r="M1681" s="150"/>
      <c r="N1681" s="414"/>
      <c r="O1681" s="150"/>
      <c r="P1681" s="150"/>
      <c r="Q1681" s="47"/>
      <c r="R1681" s="150"/>
      <c r="T1681" s="150"/>
      <c r="U1681" s="685"/>
      <c r="V1681" s="685"/>
      <c r="W1681" s="150"/>
      <c r="X1681" s="150"/>
      <c r="Y1681" s="150"/>
      <c r="AA1681" s="150"/>
      <c r="AB1681" s="150"/>
      <c r="AC1681" s="150"/>
      <c r="AD1681" s="420"/>
      <c r="AF1681" s="47"/>
      <c r="AG1681" s="47"/>
    </row>
    <row r="1682" spans="1:33" ht="15" customHeight="1" x14ac:dyDescent="0.25">
      <c r="A1682" s="47"/>
      <c r="B1682" s="680"/>
      <c r="C1682" s="47"/>
      <c r="D1682" s="47"/>
      <c r="E1682" s="47"/>
      <c r="F1682" s="47"/>
      <c r="G1682" s="47"/>
      <c r="H1682" s="47"/>
      <c r="I1682" s="414"/>
      <c r="J1682" s="150"/>
      <c r="K1682" s="150"/>
      <c r="L1682" s="150"/>
      <c r="M1682" s="150"/>
      <c r="N1682" s="414"/>
      <c r="O1682" s="150"/>
      <c r="P1682" s="150"/>
      <c r="Q1682" s="47"/>
      <c r="R1682" s="150"/>
      <c r="T1682" s="150"/>
      <c r="U1682" s="685"/>
      <c r="V1682" s="685"/>
      <c r="W1682" s="150"/>
      <c r="X1682" s="150"/>
      <c r="Y1682" s="150"/>
      <c r="AA1682" s="150"/>
      <c r="AB1682" s="150"/>
      <c r="AC1682" s="150"/>
      <c r="AD1682" s="420"/>
      <c r="AF1682" s="47"/>
      <c r="AG1682" s="47"/>
    </row>
    <row r="1683" spans="1:33" ht="15" customHeight="1" x14ac:dyDescent="0.25">
      <c r="A1683" s="47"/>
      <c r="B1683" s="680"/>
      <c r="C1683" s="47"/>
      <c r="D1683" s="47"/>
      <c r="E1683" s="47"/>
      <c r="F1683" s="47"/>
      <c r="G1683" s="47"/>
      <c r="H1683" s="47"/>
      <c r="I1683" s="414"/>
      <c r="J1683" s="150"/>
      <c r="K1683" s="150"/>
      <c r="L1683" s="150"/>
      <c r="M1683" s="150"/>
      <c r="N1683" s="414"/>
      <c r="O1683" s="150"/>
      <c r="P1683" s="150"/>
      <c r="Q1683" s="47"/>
      <c r="R1683" s="150"/>
      <c r="T1683" s="150"/>
      <c r="U1683" s="685"/>
      <c r="V1683" s="685"/>
      <c r="W1683" s="150"/>
      <c r="X1683" s="150"/>
      <c r="Y1683" s="150"/>
      <c r="AA1683" s="150"/>
      <c r="AB1683" s="150"/>
      <c r="AC1683" s="150"/>
      <c r="AD1683" s="420"/>
      <c r="AF1683" s="47"/>
      <c r="AG1683" s="47"/>
    </row>
    <row r="1684" spans="1:33" ht="15" customHeight="1" x14ac:dyDescent="0.25">
      <c r="A1684" s="47"/>
      <c r="B1684" s="680"/>
      <c r="C1684" s="47"/>
      <c r="D1684" s="47"/>
      <c r="E1684" s="47"/>
      <c r="F1684" s="47"/>
      <c r="G1684" s="47"/>
      <c r="H1684" s="47"/>
      <c r="I1684" s="414"/>
      <c r="J1684" s="150"/>
      <c r="K1684" s="150"/>
      <c r="L1684" s="150"/>
      <c r="M1684" s="150"/>
      <c r="N1684" s="414"/>
      <c r="O1684" s="150"/>
      <c r="P1684" s="150"/>
      <c r="Q1684" s="47"/>
      <c r="R1684" s="150"/>
      <c r="T1684" s="150"/>
      <c r="U1684" s="685"/>
      <c r="V1684" s="685"/>
      <c r="W1684" s="150"/>
      <c r="X1684" s="150"/>
      <c r="Y1684" s="150"/>
      <c r="AA1684" s="150"/>
      <c r="AB1684" s="150"/>
      <c r="AC1684" s="150"/>
      <c r="AD1684" s="420"/>
      <c r="AF1684" s="47"/>
      <c r="AG1684" s="47"/>
    </row>
    <row r="1685" spans="1:33" ht="15" customHeight="1" x14ac:dyDescent="0.25">
      <c r="A1685" s="47"/>
      <c r="B1685" s="680"/>
      <c r="C1685" s="47"/>
      <c r="D1685" s="47"/>
      <c r="E1685" s="47"/>
      <c r="F1685" s="47"/>
      <c r="G1685" s="47"/>
      <c r="H1685" s="47"/>
      <c r="I1685" s="414"/>
      <c r="J1685" s="150"/>
      <c r="K1685" s="150"/>
      <c r="L1685" s="150"/>
      <c r="M1685" s="150"/>
      <c r="N1685" s="414"/>
      <c r="O1685" s="150"/>
      <c r="P1685" s="150"/>
      <c r="Q1685" s="47"/>
      <c r="R1685" s="150"/>
      <c r="T1685" s="150"/>
      <c r="U1685" s="685"/>
      <c r="V1685" s="685"/>
      <c r="W1685" s="150"/>
      <c r="X1685" s="150"/>
      <c r="Y1685" s="150"/>
      <c r="AA1685" s="150"/>
      <c r="AB1685" s="150"/>
      <c r="AC1685" s="150"/>
      <c r="AD1685" s="420"/>
      <c r="AF1685" s="47"/>
      <c r="AG1685" s="47"/>
    </row>
    <row r="1686" spans="1:33" ht="15" customHeight="1" x14ac:dyDescent="0.25">
      <c r="A1686" s="47"/>
      <c r="B1686" s="680"/>
      <c r="C1686" s="47"/>
      <c r="D1686" s="47"/>
      <c r="E1686" s="47"/>
      <c r="F1686" s="47"/>
      <c r="G1686" s="47"/>
      <c r="H1686" s="47"/>
      <c r="I1686" s="414"/>
      <c r="J1686" s="150"/>
      <c r="K1686" s="150"/>
      <c r="L1686" s="150"/>
      <c r="M1686" s="150"/>
      <c r="N1686" s="414"/>
      <c r="O1686" s="150"/>
      <c r="P1686" s="150"/>
      <c r="Q1686" s="47"/>
      <c r="R1686" s="150"/>
      <c r="T1686" s="150"/>
      <c r="U1686" s="685"/>
      <c r="V1686" s="685"/>
      <c r="W1686" s="150"/>
      <c r="X1686" s="150"/>
      <c r="Y1686" s="150"/>
      <c r="AA1686" s="150"/>
      <c r="AB1686" s="150"/>
      <c r="AC1686" s="150"/>
      <c r="AD1686" s="420"/>
      <c r="AF1686" s="47"/>
      <c r="AG1686" s="47"/>
    </row>
    <row r="1687" spans="1:33" ht="15" customHeight="1" x14ac:dyDescent="0.25">
      <c r="A1687" s="47"/>
      <c r="B1687" s="680"/>
      <c r="C1687" s="47"/>
      <c r="D1687" s="47"/>
      <c r="E1687" s="47"/>
      <c r="F1687" s="47"/>
      <c r="G1687" s="47"/>
      <c r="H1687" s="47"/>
      <c r="I1687" s="414"/>
      <c r="J1687" s="150"/>
      <c r="K1687" s="150"/>
      <c r="L1687" s="150"/>
      <c r="M1687" s="150"/>
      <c r="N1687" s="414"/>
      <c r="O1687" s="150"/>
      <c r="P1687" s="150"/>
      <c r="Q1687" s="47"/>
      <c r="R1687" s="150"/>
      <c r="T1687" s="150"/>
      <c r="U1687" s="685"/>
      <c r="V1687" s="685"/>
      <c r="W1687" s="150"/>
      <c r="X1687" s="150"/>
      <c r="Y1687" s="150"/>
      <c r="AA1687" s="150"/>
      <c r="AB1687" s="150"/>
      <c r="AC1687" s="150"/>
      <c r="AD1687" s="420"/>
      <c r="AF1687" s="47"/>
      <c r="AG1687" s="47"/>
    </row>
    <row r="1688" spans="1:33" ht="15" customHeight="1" x14ac:dyDescent="0.25">
      <c r="A1688" s="47"/>
      <c r="B1688" s="680"/>
      <c r="C1688" s="47"/>
      <c r="D1688" s="47"/>
      <c r="E1688" s="47"/>
      <c r="F1688" s="47"/>
      <c r="G1688" s="47"/>
      <c r="H1688" s="47"/>
      <c r="I1688" s="414"/>
      <c r="J1688" s="150"/>
      <c r="K1688" s="150"/>
      <c r="L1688" s="150"/>
      <c r="M1688" s="150"/>
      <c r="N1688" s="414"/>
      <c r="O1688" s="150"/>
      <c r="P1688" s="150"/>
      <c r="Q1688" s="47"/>
      <c r="R1688" s="150"/>
      <c r="T1688" s="150"/>
      <c r="U1688" s="685"/>
      <c r="V1688" s="685"/>
      <c r="W1688" s="150"/>
      <c r="X1688" s="150"/>
      <c r="Y1688" s="150"/>
      <c r="AA1688" s="150"/>
      <c r="AB1688" s="150"/>
      <c r="AC1688" s="150"/>
      <c r="AD1688" s="420"/>
      <c r="AF1688" s="47"/>
      <c r="AG1688" s="47"/>
    </row>
    <row r="1689" spans="1:33" ht="15" customHeight="1" x14ac:dyDescent="0.25">
      <c r="A1689" s="47"/>
      <c r="B1689" s="680"/>
      <c r="C1689" s="47"/>
      <c r="D1689" s="47"/>
      <c r="E1689" s="47"/>
      <c r="F1689" s="47"/>
      <c r="G1689" s="47"/>
      <c r="H1689" s="47"/>
      <c r="I1689" s="414"/>
      <c r="J1689" s="150"/>
      <c r="K1689" s="150"/>
      <c r="L1689" s="150"/>
      <c r="M1689" s="150"/>
      <c r="N1689" s="414"/>
      <c r="O1689" s="150"/>
      <c r="P1689" s="150"/>
      <c r="Q1689" s="47"/>
      <c r="R1689" s="150"/>
      <c r="T1689" s="150"/>
      <c r="U1689" s="685"/>
      <c r="V1689" s="685"/>
      <c r="W1689" s="150"/>
      <c r="X1689" s="150"/>
      <c r="Y1689" s="150"/>
      <c r="AA1689" s="150"/>
      <c r="AB1689" s="150"/>
      <c r="AC1689" s="150"/>
      <c r="AD1689" s="420"/>
      <c r="AF1689" s="47"/>
      <c r="AG1689" s="47"/>
    </row>
    <row r="1690" spans="1:33" ht="15" customHeight="1" x14ac:dyDescent="0.25">
      <c r="A1690" s="47"/>
      <c r="B1690" s="680"/>
      <c r="C1690" s="47"/>
      <c r="D1690" s="47"/>
      <c r="E1690" s="47"/>
      <c r="F1690" s="47"/>
      <c r="G1690" s="47"/>
      <c r="H1690" s="47"/>
      <c r="I1690" s="414"/>
      <c r="J1690" s="150"/>
      <c r="K1690" s="150"/>
      <c r="L1690" s="150"/>
      <c r="M1690" s="150"/>
      <c r="N1690" s="414"/>
      <c r="O1690" s="150"/>
      <c r="P1690" s="150"/>
      <c r="Q1690" s="47"/>
      <c r="R1690" s="150"/>
      <c r="T1690" s="150"/>
      <c r="U1690" s="685"/>
      <c r="V1690" s="685"/>
      <c r="W1690" s="150"/>
      <c r="X1690" s="150"/>
      <c r="Y1690" s="150"/>
      <c r="AA1690" s="150"/>
      <c r="AB1690" s="150"/>
      <c r="AC1690" s="150"/>
      <c r="AD1690" s="420"/>
      <c r="AF1690" s="47"/>
      <c r="AG1690" s="47"/>
    </row>
    <row r="1691" spans="1:33" ht="15" customHeight="1" x14ac:dyDescent="0.25">
      <c r="A1691" s="47"/>
      <c r="B1691" s="680"/>
      <c r="C1691" s="47"/>
      <c r="D1691" s="47"/>
      <c r="E1691" s="47"/>
      <c r="F1691" s="47"/>
      <c r="G1691" s="47"/>
      <c r="H1691" s="47"/>
      <c r="I1691" s="414"/>
      <c r="J1691" s="150"/>
      <c r="K1691" s="150"/>
      <c r="L1691" s="150"/>
      <c r="M1691" s="150"/>
      <c r="N1691" s="414"/>
      <c r="O1691" s="150"/>
      <c r="P1691" s="150"/>
      <c r="Q1691" s="47"/>
      <c r="R1691" s="150"/>
      <c r="T1691" s="150"/>
      <c r="U1691" s="685"/>
      <c r="V1691" s="685"/>
      <c r="W1691" s="150"/>
      <c r="X1691" s="150"/>
      <c r="Y1691" s="150"/>
      <c r="AA1691" s="150"/>
      <c r="AB1691" s="150"/>
      <c r="AC1691" s="150"/>
      <c r="AD1691" s="420"/>
      <c r="AF1691" s="47"/>
      <c r="AG1691" s="47"/>
    </row>
    <row r="1692" spans="1:33" ht="15" customHeight="1" x14ac:dyDescent="0.25">
      <c r="A1692" s="47"/>
      <c r="B1692" s="680"/>
      <c r="C1692" s="47"/>
      <c r="D1692" s="47"/>
      <c r="E1692" s="47"/>
      <c r="F1692" s="47"/>
      <c r="G1692" s="47"/>
      <c r="H1692" s="47"/>
      <c r="I1692" s="414"/>
      <c r="J1692" s="150"/>
      <c r="K1692" s="150"/>
      <c r="L1692" s="150"/>
      <c r="M1692" s="150"/>
      <c r="N1692" s="414"/>
      <c r="O1692" s="150"/>
      <c r="P1692" s="150"/>
      <c r="Q1692" s="47"/>
      <c r="R1692" s="150"/>
      <c r="T1692" s="150"/>
      <c r="U1692" s="685"/>
      <c r="V1692" s="685"/>
      <c r="W1692" s="150"/>
      <c r="X1692" s="150"/>
      <c r="Y1692" s="150"/>
      <c r="AA1692" s="150"/>
      <c r="AB1692" s="150"/>
      <c r="AC1692" s="150"/>
      <c r="AD1692" s="420"/>
      <c r="AF1692" s="47"/>
      <c r="AG1692" s="47"/>
    </row>
    <row r="1693" spans="1:33" ht="15" customHeight="1" x14ac:dyDescent="0.25">
      <c r="A1693" s="47"/>
      <c r="B1693" s="680"/>
      <c r="C1693" s="47"/>
      <c r="D1693" s="47"/>
      <c r="E1693" s="47"/>
      <c r="F1693" s="47"/>
      <c r="G1693" s="47"/>
      <c r="H1693" s="47"/>
      <c r="I1693" s="414"/>
      <c r="J1693" s="150"/>
      <c r="K1693" s="150"/>
      <c r="L1693" s="150"/>
      <c r="M1693" s="150"/>
      <c r="N1693" s="414"/>
      <c r="O1693" s="150"/>
      <c r="P1693" s="150"/>
      <c r="Q1693" s="47"/>
      <c r="R1693" s="150"/>
      <c r="T1693" s="150"/>
      <c r="U1693" s="685"/>
      <c r="V1693" s="685"/>
      <c r="W1693" s="150"/>
      <c r="X1693" s="150"/>
      <c r="Y1693" s="150"/>
      <c r="AA1693" s="150"/>
      <c r="AB1693" s="150"/>
      <c r="AC1693" s="150"/>
      <c r="AD1693" s="420"/>
      <c r="AF1693" s="47"/>
      <c r="AG1693" s="47"/>
    </row>
    <row r="1694" spans="1:33" ht="15" customHeight="1" x14ac:dyDescent="0.25">
      <c r="A1694" s="47"/>
      <c r="B1694" s="680"/>
      <c r="C1694" s="47"/>
      <c r="D1694" s="47"/>
      <c r="E1694" s="47"/>
      <c r="F1694" s="47"/>
      <c r="G1694" s="47"/>
      <c r="H1694" s="47"/>
      <c r="I1694" s="414"/>
      <c r="J1694" s="150"/>
      <c r="K1694" s="150"/>
      <c r="L1694" s="150"/>
      <c r="M1694" s="150"/>
      <c r="N1694" s="414"/>
      <c r="O1694" s="150"/>
      <c r="P1694" s="150"/>
      <c r="Q1694" s="47"/>
      <c r="R1694" s="150"/>
      <c r="T1694" s="150"/>
      <c r="U1694" s="685"/>
      <c r="V1694" s="685"/>
      <c r="W1694" s="150"/>
      <c r="X1694" s="150"/>
      <c r="Y1694" s="150"/>
      <c r="AA1694" s="150"/>
      <c r="AB1694" s="150"/>
      <c r="AC1694" s="150"/>
      <c r="AD1694" s="420"/>
      <c r="AF1694" s="47"/>
      <c r="AG1694" s="47"/>
    </row>
    <row r="1695" spans="1:33" ht="15" customHeight="1" x14ac:dyDescent="0.25">
      <c r="A1695" s="47"/>
      <c r="B1695" s="680"/>
      <c r="C1695" s="47"/>
      <c r="D1695" s="47"/>
      <c r="E1695" s="47"/>
      <c r="F1695" s="47"/>
      <c r="G1695" s="47"/>
      <c r="H1695" s="47"/>
      <c r="I1695" s="414"/>
      <c r="J1695" s="150"/>
      <c r="K1695" s="150"/>
      <c r="L1695" s="150"/>
      <c r="M1695" s="150"/>
      <c r="N1695" s="414"/>
      <c r="O1695" s="150"/>
      <c r="P1695" s="150"/>
      <c r="Q1695" s="47"/>
      <c r="R1695" s="150"/>
      <c r="T1695" s="150"/>
      <c r="U1695" s="685"/>
      <c r="V1695" s="685"/>
      <c r="W1695" s="150"/>
      <c r="X1695" s="150"/>
      <c r="Y1695" s="150"/>
      <c r="AA1695" s="150"/>
      <c r="AB1695" s="150"/>
      <c r="AC1695" s="150"/>
      <c r="AD1695" s="420"/>
      <c r="AF1695" s="47"/>
      <c r="AG1695" s="47"/>
    </row>
    <row r="1696" spans="1:33" ht="15" customHeight="1" x14ac:dyDescent="0.25">
      <c r="A1696" s="47"/>
      <c r="B1696" s="680"/>
      <c r="C1696" s="47"/>
      <c r="D1696" s="47"/>
      <c r="E1696" s="47"/>
      <c r="F1696" s="47"/>
      <c r="G1696" s="47"/>
      <c r="H1696" s="47"/>
      <c r="I1696" s="414"/>
      <c r="J1696" s="150"/>
      <c r="K1696" s="150"/>
      <c r="L1696" s="150"/>
      <c r="M1696" s="150"/>
      <c r="N1696" s="414"/>
      <c r="O1696" s="150"/>
      <c r="P1696" s="150"/>
      <c r="Q1696" s="47"/>
      <c r="R1696" s="150"/>
      <c r="T1696" s="150"/>
      <c r="U1696" s="685"/>
      <c r="V1696" s="685"/>
      <c r="W1696" s="150"/>
      <c r="X1696" s="150"/>
      <c r="Y1696" s="150"/>
      <c r="AA1696" s="150"/>
      <c r="AB1696" s="150"/>
      <c r="AC1696" s="150"/>
      <c r="AD1696" s="420"/>
      <c r="AF1696" s="47"/>
      <c r="AG1696" s="47"/>
    </row>
    <row r="1697" spans="1:33" ht="15" customHeight="1" x14ac:dyDescent="0.25">
      <c r="A1697" s="47"/>
      <c r="B1697" s="680"/>
      <c r="C1697" s="47"/>
      <c r="D1697" s="47"/>
      <c r="E1697" s="47"/>
      <c r="F1697" s="47"/>
      <c r="G1697" s="47"/>
      <c r="H1697" s="47"/>
      <c r="I1697" s="414"/>
      <c r="J1697" s="150"/>
      <c r="K1697" s="150"/>
      <c r="L1697" s="150"/>
      <c r="M1697" s="150"/>
      <c r="N1697" s="414"/>
      <c r="O1697" s="150"/>
      <c r="P1697" s="150"/>
      <c r="Q1697" s="47"/>
      <c r="R1697" s="150"/>
      <c r="T1697" s="150"/>
      <c r="U1697" s="685"/>
      <c r="V1697" s="685"/>
      <c r="W1697" s="150"/>
      <c r="X1697" s="150"/>
      <c r="Y1697" s="150"/>
      <c r="AA1697" s="150"/>
      <c r="AB1697" s="150"/>
      <c r="AC1697" s="150"/>
      <c r="AD1697" s="420"/>
      <c r="AF1697" s="47"/>
      <c r="AG1697" s="47"/>
    </row>
    <row r="1698" spans="1:33" ht="15" customHeight="1" x14ac:dyDescent="0.25">
      <c r="A1698" s="47"/>
      <c r="B1698" s="680"/>
      <c r="C1698" s="47"/>
      <c r="D1698" s="47"/>
      <c r="E1698" s="47"/>
      <c r="F1698" s="47"/>
      <c r="G1698" s="47"/>
      <c r="H1698" s="47"/>
      <c r="I1698" s="414"/>
      <c r="J1698" s="150"/>
      <c r="K1698" s="150"/>
      <c r="L1698" s="150"/>
      <c r="M1698" s="150"/>
      <c r="N1698" s="414"/>
      <c r="O1698" s="150"/>
      <c r="P1698" s="150"/>
      <c r="Q1698" s="47"/>
      <c r="R1698" s="150"/>
      <c r="T1698" s="150"/>
      <c r="U1698" s="685"/>
      <c r="V1698" s="685"/>
      <c r="W1698" s="150"/>
      <c r="X1698" s="150"/>
      <c r="Y1698" s="150"/>
      <c r="AA1698" s="150"/>
      <c r="AB1698" s="150"/>
      <c r="AC1698" s="150"/>
      <c r="AD1698" s="420"/>
      <c r="AF1698" s="47"/>
      <c r="AG1698" s="47"/>
    </row>
    <row r="1699" spans="1:33" ht="15" customHeight="1" x14ac:dyDescent="0.25">
      <c r="A1699" s="47"/>
      <c r="B1699" s="680"/>
      <c r="C1699" s="47"/>
      <c r="D1699" s="47"/>
      <c r="E1699" s="47"/>
      <c r="F1699" s="47"/>
      <c r="G1699" s="47"/>
      <c r="H1699" s="47"/>
      <c r="I1699" s="414"/>
      <c r="J1699" s="150"/>
      <c r="K1699" s="150"/>
      <c r="L1699" s="150"/>
      <c r="M1699" s="150"/>
      <c r="N1699" s="414"/>
      <c r="O1699" s="150"/>
      <c r="P1699" s="150"/>
      <c r="Q1699" s="47"/>
      <c r="R1699" s="150"/>
      <c r="T1699" s="150"/>
      <c r="U1699" s="685"/>
      <c r="V1699" s="685"/>
      <c r="W1699" s="150"/>
      <c r="X1699" s="150"/>
      <c r="Y1699" s="150"/>
      <c r="AA1699" s="150"/>
      <c r="AB1699" s="150"/>
      <c r="AC1699" s="150"/>
      <c r="AD1699" s="420"/>
      <c r="AF1699" s="47"/>
      <c r="AG1699" s="47"/>
    </row>
    <row r="1700" spans="1:33" ht="15" customHeight="1" x14ac:dyDescent="0.25">
      <c r="A1700" s="47"/>
      <c r="B1700" s="680"/>
      <c r="C1700" s="47"/>
      <c r="D1700" s="47"/>
      <c r="E1700" s="47"/>
      <c r="F1700" s="47"/>
      <c r="G1700" s="47"/>
      <c r="H1700" s="47"/>
      <c r="I1700" s="414"/>
      <c r="J1700" s="150"/>
      <c r="K1700" s="150"/>
      <c r="L1700" s="150"/>
      <c r="M1700" s="150"/>
      <c r="N1700" s="414"/>
      <c r="O1700" s="150"/>
      <c r="P1700" s="150"/>
      <c r="Q1700" s="47"/>
      <c r="R1700" s="150"/>
      <c r="T1700" s="150"/>
      <c r="U1700" s="685"/>
      <c r="V1700" s="685"/>
      <c r="W1700" s="150"/>
      <c r="X1700" s="150"/>
      <c r="Y1700" s="150"/>
      <c r="AA1700" s="150"/>
      <c r="AB1700" s="150"/>
      <c r="AC1700" s="150"/>
      <c r="AD1700" s="420"/>
      <c r="AF1700" s="47"/>
      <c r="AG1700" s="47"/>
    </row>
    <row r="1701" spans="1:33" ht="15" customHeight="1" x14ac:dyDescent="0.25">
      <c r="A1701" s="47"/>
      <c r="B1701" s="680"/>
      <c r="C1701" s="47"/>
      <c r="D1701" s="47"/>
      <c r="E1701" s="47"/>
      <c r="F1701" s="47"/>
      <c r="G1701" s="47"/>
      <c r="H1701" s="47"/>
      <c r="I1701" s="414"/>
      <c r="J1701" s="150"/>
      <c r="K1701" s="150"/>
      <c r="L1701" s="150"/>
      <c r="M1701" s="150"/>
      <c r="N1701" s="414"/>
      <c r="O1701" s="150"/>
      <c r="P1701" s="150"/>
      <c r="Q1701" s="47"/>
      <c r="R1701" s="150"/>
      <c r="T1701" s="150"/>
      <c r="U1701" s="685"/>
      <c r="V1701" s="685"/>
      <c r="W1701" s="150"/>
      <c r="X1701" s="150"/>
      <c r="Y1701" s="150"/>
      <c r="AA1701" s="150"/>
      <c r="AB1701" s="150"/>
      <c r="AC1701" s="150"/>
      <c r="AD1701" s="420"/>
      <c r="AF1701" s="47"/>
      <c r="AG1701" s="47"/>
    </row>
    <row r="1702" spans="1:33" ht="15" customHeight="1" x14ac:dyDescent="0.25">
      <c r="A1702" s="47"/>
      <c r="B1702" s="680"/>
      <c r="C1702" s="47"/>
      <c r="D1702" s="47"/>
      <c r="E1702" s="47"/>
      <c r="F1702" s="47"/>
      <c r="G1702" s="47"/>
      <c r="H1702" s="47"/>
      <c r="I1702" s="414"/>
      <c r="J1702" s="150"/>
      <c r="K1702" s="150"/>
      <c r="L1702" s="150"/>
      <c r="M1702" s="150"/>
      <c r="N1702" s="414"/>
      <c r="O1702" s="150"/>
      <c r="P1702" s="150"/>
      <c r="Q1702" s="47"/>
      <c r="R1702" s="150"/>
      <c r="T1702" s="150"/>
      <c r="U1702" s="685"/>
      <c r="V1702" s="685"/>
      <c r="W1702" s="150"/>
      <c r="X1702" s="150"/>
      <c r="Y1702" s="150"/>
      <c r="AA1702" s="150"/>
      <c r="AB1702" s="150"/>
      <c r="AC1702" s="150"/>
      <c r="AD1702" s="420"/>
      <c r="AF1702" s="47"/>
      <c r="AG1702" s="47"/>
    </row>
    <row r="1703" spans="1:33" ht="15" customHeight="1" x14ac:dyDescent="0.25">
      <c r="A1703" s="47"/>
      <c r="B1703" s="680"/>
      <c r="C1703" s="47"/>
      <c r="D1703" s="47"/>
      <c r="E1703" s="47"/>
      <c r="F1703" s="47"/>
      <c r="G1703" s="47"/>
      <c r="H1703" s="47"/>
      <c r="I1703" s="414"/>
      <c r="J1703" s="150"/>
      <c r="K1703" s="150"/>
      <c r="L1703" s="150"/>
      <c r="M1703" s="150"/>
      <c r="N1703" s="414"/>
      <c r="O1703" s="150"/>
      <c r="P1703" s="150"/>
      <c r="Q1703" s="47"/>
      <c r="R1703" s="150"/>
      <c r="T1703" s="150"/>
      <c r="U1703" s="685"/>
      <c r="V1703" s="685"/>
      <c r="W1703" s="150"/>
      <c r="X1703" s="150"/>
      <c r="Y1703" s="150"/>
      <c r="AA1703" s="150"/>
      <c r="AB1703" s="150"/>
      <c r="AC1703" s="150"/>
      <c r="AD1703" s="420"/>
      <c r="AF1703" s="47"/>
      <c r="AG1703" s="47"/>
    </row>
    <row r="1704" spans="1:33" ht="15" customHeight="1" x14ac:dyDescent="0.25">
      <c r="A1704" s="47"/>
      <c r="B1704" s="680"/>
      <c r="C1704" s="47"/>
      <c r="D1704" s="47"/>
      <c r="E1704" s="47"/>
      <c r="F1704" s="47"/>
      <c r="G1704" s="47"/>
      <c r="H1704" s="47"/>
      <c r="I1704" s="414"/>
      <c r="J1704" s="150"/>
      <c r="K1704" s="150"/>
      <c r="L1704" s="150"/>
      <c r="M1704" s="150"/>
      <c r="N1704" s="414"/>
      <c r="O1704" s="150"/>
      <c r="P1704" s="150"/>
      <c r="Q1704" s="47"/>
      <c r="R1704" s="150"/>
      <c r="T1704" s="150"/>
      <c r="U1704" s="685"/>
      <c r="V1704" s="685"/>
      <c r="W1704" s="150"/>
      <c r="X1704" s="150"/>
      <c r="Y1704" s="150"/>
      <c r="AA1704" s="150"/>
      <c r="AB1704" s="150"/>
      <c r="AC1704" s="150"/>
      <c r="AD1704" s="420"/>
      <c r="AF1704" s="47"/>
      <c r="AG1704" s="47"/>
    </row>
    <row r="1705" spans="1:33" ht="15" customHeight="1" x14ac:dyDescent="0.25">
      <c r="A1705" s="47"/>
      <c r="B1705" s="680"/>
      <c r="C1705" s="47"/>
      <c r="D1705" s="47"/>
      <c r="E1705" s="47"/>
      <c r="F1705" s="47"/>
      <c r="G1705" s="47"/>
      <c r="H1705" s="47"/>
      <c r="I1705" s="414"/>
      <c r="J1705" s="150"/>
      <c r="K1705" s="150"/>
      <c r="L1705" s="150"/>
      <c r="M1705" s="150"/>
      <c r="N1705" s="414"/>
      <c r="O1705" s="150"/>
      <c r="P1705" s="150"/>
      <c r="Q1705" s="47"/>
      <c r="R1705" s="150"/>
      <c r="T1705" s="150"/>
      <c r="U1705" s="685"/>
      <c r="V1705" s="685"/>
      <c r="W1705" s="150"/>
      <c r="X1705" s="150"/>
      <c r="Y1705" s="150"/>
      <c r="AA1705" s="150"/>
      <c r="AB1705" s="150"/>
      <c r="AC1705" s="150"/>
      <c r="AD1705" s="420"/>
      <c r="AF1705" s="47"/>
      <c r="AG1705" s="47"/>
    </row>
    <row r="1706" spans="1:33" ht="15" customHeight="1" x14ac:dyDescent="0.25">
      <c r="A1706" s="47"/>
      <c r="B1706" s="680"/>
      <c r="C1706" s="47"/>
      <c r="D1706" s="47"/>
      <c r="E1706" s="47"/>
      <c r="F1706" s="47"/>
      <c r="G1706" s="47"/>
      <c r="H1706" s="47"/>
      <c r="I1706" s="414"/>
      <c r="J1706" s="150"/>
      <c r="K1706" s="150"/>
      <c r="L1706" s="150"/>
      <c r="M1706" s="150"/>
      <c r="N1706" s="414"/>
      <c r="O1706" s="150"/>
      <c r="P1706" s="150"/>
      <c r="Q1706" s="47"/>
      <c r="R1706" s="150"/>
      <c r="T1706" s="150"/>
      <c r="U1706" s="685"/>
      <c r="V1706" s="685"/>
      <c r="W1706" s="150"/>
      <c r="X1706" s="150"/>
      <c r="Y1706" s="150"/>
      <c r="AA1706" s="150"/>
      <c r="AB1706" s="150"/>
      <c r="AC1706" s="150"/>
      <c r="AD1706" s="420"/>
      <c r="AF1706" s="47"/>
      <c r="AG1706" s="47"/>
    </row>
    <row r="1707" spans="1:33" ht="15" customHeight="1" x14ac:dyDescent="0.25">
      <c r="A1707" s="47"/>
      <c r="B1707" s="680"/>
      <c r="C1707" s="47"/>
      <c r="D1707" s="47"/>
      <c r="E1707" s="47"/>
      <c r="F1707" s="47"/>
      <c r="G1707" s="47"/>
      <c r="H1707" s="47"/>
      <c r="I1707" s="414"/>
      <c r="J1707" s="150"/>
      <c r="K1707" s="150"/>
      <c r="L1707" s="150"/>
      <c r="M1707" s="150"/>
      <c r="N1707" s="414"/>
      <c r="O1707" s="150"/>
      <c r="P1707" s="150"/>
      <c r="Q1707" s="47"/>
      <c r="R1707" s="150"/>
      <c r="T1707" s="150"/>
      <c r="U1707" s="685"/>
      <c r="V1707" s="685"/>
      <c r="W1707" s="150"/>
      <c r="X1707" s="150"/>
      <c r="Y1707" s="150"/>
      <c r="AA1707" s="150"/>
      <c r="AB1707" s="150"/>
      <c r="AC1707" s="150"/>
      <c r="AD1707" s="420"/>
      <c r="AF1707" s="47"/>
      <c r="AG1707" s="47"/>
    </row>
    <row r="1708" spans="1:33" ht="15" customHeight="1" x14ac:dyDescent="0.25">
      <c r="A1708" s="47"/>
      <c r="B1708" s="680"/>
      <c r="C1708" s="47"/>
      <c r="D1708" s="47"/>
      <c r="E1708" s="47"/>
      <c r="F1708" s="47"/>
      <c r="G1708" s="47"/>
      <c r="H1708" s="47"/>
      <c r="I1708" s="414"/>
      <c r="J1708" s="150"/>
      <c r="K1708" s="150"/>
      <c r="L1708" s="150"/>
      <c r="M1708" s="150"/>
      <c r="N1708" s="414"/>
      <c r="O1708" s="150"/>
      <c r="P1708" s="150"/>
      <c r="Q1708" s="47"/>
      <c r="R1708" s="150"/>
      <c r="T1708" s="150"/>
      <c r="U1708" s="685"/>
      <c r="V1708" s="685"/>
      <c r="W1708" s="150"/>
      <c r="X1708" s="150"/>
      <c r="Y1708" s="150"/>
      <c r="AA1708" s="150"/>
      <c r="AB1708" s="150"/>
      <c r="AC1708" s="150"/>
      <c r="AD1708" s="420"/>
      <c r="AF1708" s="47"/>
      <c r="AG1708" s="47"/>
    </row>
    <row r="1709" spans="1:33" ht="15" customHeight="1" x14ac:dyDescent="0.25">
      <c r="A1709" s="47"/>
      <c r="B1709" s="680"/>
      <c r="C1709" s="47"/>
      <c r="D1709" s="47"/>
      <c r="E1709" s="47"/>
      <c r="F1709" s="47"/>
      <c r="G1709" s="47"/>
      <c r="H1709" s="47"/>
      <c r="I1709" s="414"/>
      <c r="J1709" s="150"/>
      <c r="K1709" s="150"/>
      <c r="L1709" s="150"/>
      <c r="M1709" s="150"/>
      <c r="N1709" s="414"/>
      <c r="O1709" s="150"/>
      <c r="P1709" s="150"/>
      <c r="Q1709" s="47"/>
      <c r="R1709" s="150"/>
      <c r="T1709" s="150"/>
      <c r="U1709" s="685"/>
      <c r="V1709" s="685"/>
      <c r="W1709" s="150"/>
      <c r="X1709" s="150"/>
      <c r="Y1709" s="150"/>
      <c r="AA1709" s="150"/>
      <c r="AB1709" s="150"/>
      <c r="AC1709" s="150"/>
      <c r="AD1709" s="420"/>
      <c r="AF1709" s="47"/>
      <c r="AG1709" s="47"/>
    </row>
    <row r="1710" spans="1:33" ht="15" customHeight="1" x14ac:dyDescent="0.25">
      <c r="A1710" s="47"/>
      <c r="B1710" s="680"/>
      <c r="C1710" s="47"/>
      <c r="D1710" s="47"/>
      <c r="E1710" s="47"/>
      <c r="F1710" s="47"/>
      <c r="G1710" s="47"/>
      <c r="H1710" s="47"/>
      <c r="I1710" s="414"/>
      <c r="J1710" s="150"/>
      <c r="K1710" s="150"/>
      <c r="L1710" s="150"/>
      <c r="M1710" s="150"/>
      <c r="N1710" s="414"/>
      <c r="O1710" s="150"/>
      <c r="P1710" s="150"/>
      <c r="Q1710" s="47"/>
      <c r="R1710" s="150"/>
      <c r="T1710" s="150"/>
      <c r="U1710" s="685"/>
      <c r="V1710" s="685"/>
      <c r="W1710" s="150"/>
      <c r="X1710" s="150"/>
      <c r="Y1710" s="150"/>
      <c r="AA1710" s="150"/>
      <c r="AB1710" s="150"/>
      <c r="AC1710" s="150"/>
      <c r="AD1710" s="420"/>
      <c r="AF1710" s="47"/>
      <c r="AG1710" s="47"/>
    </row>
    <row r="1711" spans="1:33" ht="15" customHeight="1" x14ac:dyDescent="0.25">
      <c r="A1711" s="47"/>
      <c r="B1711" s="680"/>
      <c r="C1711" s="47"/>
      <c r="D1711" s="47"/>
      <c r="E1711" s="47"/>
      <c r="F1711" s="47"/>
      <c r="G1711" s="47"/>
      <c r="H1711" s="47"/>
      <c r="I1711" s="414"/>
      <c r="J1711" s="150"/>
      <c r="K1711" s="150"/>
      <c r="L1711" s="150"/>
      <c r="M1711" s="150"/>
      <c r="N1711" s="414"/>
      <c r="O1711" s="150"/>
      <c r="P1711" s="150"/>
      <c r="Q1711" s="47"/>
      <c r="R1711" s="150"/>
      <c r="T1711" s="150"/>
      <c r="U1711" s="685"/>
      <c r="V1711" s="685"/>
      <c r="W1711" s="150"/>
      <c r="X1711" s="150"/>
      <c r="Y1711" s="150"/>
      <c r="AA1711" s="150"/>
      <c r="AB1711" s="150"/>
      <c r="AC1711" s="150"/>
      <c r="AD1711" s="420"/>
      <c r="AF1711" s="47"/>
      <c r="AG1711" s="47"/>
    </row>
    <row r="1712" spans="1:33" ht="15" customHeight="1" x14ac:dyDescent="0.25">
      <c r="A1712" s="47"/>
      <c r="B1712" s="680"/>
      <c r="C1712" s="47"/>
      <c r="D1712" s="47"/>
      <c r="E1712" s="47"/>
      <c r="F1712" s="47"/>
      <c r="G1712" s="47"/>
      <c r="H1712" s="47"/>
      <c r="I1712" s="414"/>
      <c r="J1712" s="150"/>
      <c r="K1712" s="150"/>
      <c r="L1712" s="150"/>
      <c r="M1712" s="150"/>
      <c r="N1712" s="414"/>
      <c r="O1712" s="150"/>
      <c r="P1712" s="150"/>
      <c r="Q1712" s="47"/>
      <c r="R1712" s="150"/>
      <c r="T1712" s="150"/>
      <c r="U1712" s="685"/>
      <c r="V1712" s="685"/>
      <c r="W1712" s="150"/>
      <c r="X1712" s="150"/>
      <c r="Y1712" s="150"/>
      <c r="AA1712" s="150"/>
      <c r="AB1712" s="150"/>
      <c r="AC1712" s="150"/>
      <c r="AD1712" s="420"/>
      <c r="AF1712" s="47"/>
      <c r="AG1712" s="47"/>
    </row>
    <row r="1713" spans="1:33" ht="15" customHeight="1" x14ac:dyDescent="0.25">
      <c r="A1713" s="47"/>
      <c r="B1713" s="680"/>
      <c r="C1713" s="47"/>
      <c r="D1713" s="47"/>
      <c r="E1713" s="47"/>
      <c r="F1713" s="47"/>
      <c r="G1713" s="47"/>
      <c r="H1713" s="47"/>
      <c r="I1713" s="414"/>
      <c r="J1713" s="150"/>
      <c r="K1713" s="150"/>
      <c r="L1713" s="150"/>
      <c r="M1713" s="150"/>
      <c r="N1713" s="414"/>
      <c r="O1713" s="150"/>
      <c r="P1713" s="150"/>
      <c r="Q1713" s="47"/>
      <c r="R1713" s="150"/>
      <c r="T1713" s="150"/>
      <c r="U1713" s="685"/>
      <c r="V1713" s="685"/>
      <c r="W1713" s="150"/>
      <c r="X1713" s="150"/>
      <c r="Y1713" s="150"/>
      <c r="AA1713" s="150"/>
      <c r="AB1713" s="150"/>
      <c r="AC1713" s="150"/>
      <c r="AD1713" s="420"/>
      <c r="AF1713" s="47"/>
      <c r="AG1713" s="47"/>
    </row>
    <row r="1714" spans="1:33" ht="15" customHeight="1" x14ac:dyDescent="0.25">
      <c r="A1714" s="47"/>
      <c r="B1714" s="680"/>
      <c r="C1714" s="47"/>
      <c r="D1714" s="47"/>
      <c r="E1714" s="47"/>
      <c r="F1714" s="47"/>
      <c r="G1714" s="47"/>
      <c r="H1714" s="47"/>
      <c r="I1714" s="414"/>
      <c r="J1714" s="150"/>
      <c r="K1714" s="150"/>
      <c r="L1714" s="150"/>
      <c r="M1714" s="150"/>
      <c r="N1714" s="414"/>
      <c r="O1714" s="150"/>
      <c r="P1714" s="150"/>
      <c r="Q1714" s="47"/>
      <c r="R1714" s="150"/>
      <c r="T1714" s="150"/>
      <c r="U1714" s="685"/>
      <c r="V1714" s="685"/>
      <c r="W1714" s="150"/>
      <c r="X1714" s="150"/>
      <c r="Y1714" s="150"/>
      <c r="AA1714" s="150"/>
      <c r="AB1714" s="150"/>
      <c r="AC1714" s="150"/>
      <c r="AD1714" s="420"/>
      <c r="AF1714" s="47"/>
      <c r="AG1714" s="47"/>
    </row>
    <row r="1715" spans="1:33" ht="15" customHeight="1" x14ac:dyDescent="0.25">
      <c r="A1715" s="47"/>
      <c r="B1715" s="680"/>
      <c r="C1715" s="47"/>
      <c r="D1715" s="47"/>
      <c r="E1715" s="47"/>
      <c r="F1715" s="47"/>
      <c r="G1715" s="47"/>
      <c r="H1715" s="47"/>
      <c r="I1715" s="414"/>
      <c r="J1715" s="150"/>
      <c r="K1715" s="150"/>
      <c r="L1715" s="150"/>
      <c r="M1715" s="150"/>
      <c r="N1715" s="414"/>
      <c r="O1715" s="150"/>
      <c r="P1715" s="150"/>
      <c r="Q1715" s="47"/>
      <c r="R1715" s="150"/>
      <c r="T1715" s="150"/>
      <c r="U1715" s="685"/>
      <c r="V1715" s="685"/>
      <c r="W1715" s="150"/>
      <c r="X1715" s="150"/>
      <c r="Y1715" s="150"/>
      <c r="AA1715" s="150"/>
      <c r="AB1715" s="150"/>
      <c r="AC1715" s="150"/>
      <c r="AD1715" s="420"/>
      <c r="AF1715" s="47"/>
      <c r="AG1715" s="47"/>
    </row>
    <row r="1716" spans="1:33" ht="15" customHeight="1" x14ac:dyDescent="0.25">
      <c r="A1716" s="47"/>
      <c r="B1716" s="680"/>
      <c r="C1716" s="47"/>
      <c r="D1716" s="47"/>
      <c r="E1716" s="47"/>
      <c r="F1716" s="47"/>
      <c r="G1716" s="47"/>
      <c r="H1716" s="47"/>
      <c r="I1716" s="414"/>
      <c r="J1716" s="150"/>
      <c r="K1716" s="150"/>
      <c r="L1716" s="150"/>
      <c r="M1716" s="150"/>
      <c r="N1716" s="414"/>
      <c r="O1716" s="150"/>
      <c r="P1716" s="150"/>
      <c r="Q1716" s="47"/>
      <c r="R1716" s="150"/>
      <c r="T1716" s="150"/>
      <c r="U1716" s="685"/>
      <c r="V1716" s="685"/>
      <c r="W1716" s="150"/>
      <c r="X1716" s="150"/>
      <c r="Y1716" s="150"/>
      <c r="AA1716" s="150"/>
      <c r="AB1716" s="150"/>
      <c r="AC1716" s="150"/>
      <c r="AD1716" s="420"/>
      <c r="AF1716" s="47"/>
      <c r="AG1716" s="47"/>
    </row>
    <row r="1717" spans="1:33" ht="15" customHeight="1" x14ac:dyDescent="0.25">
      <c r="A1717" s="47"/>
      <c r="B1717" s="680"/>
      <c r="C1717" s="47"/>
      <c r="D1717" s="47"/>
      <c r="E1717" s="47"/>
      <c r="F1717" s="47"/>
      <c r="G1717" s="47"/>
      <c r="H1717" s="47"/>
      <c r="I1717" s="414"/>
      <c r="J1717" s="150"/>
      <c r="K1717" s="150"/>
      <c r="L1717" s="150"/>
      <c r="M1717" s="150"/>
      <c r="N1717" s="414"/>
      <c r="O1717" s="150"/>
      <c r="P1717" s="150"/>
      <c r="Q1717" s="47"/>
      <c r="R1717" s="150"/>
      <c r="T1717" s="150"/>
      <c r="U1717" s="685"/>
      <c r="V1717" s="685"/>
      <c r="W1717" s="150"/>
      <c r="X1717" s="150"/>
      <c r="Y1717" s="150"/>
      <c r="AA1717" s="150"/>
      <c r="AB1717" s="150"/>
      <c r="AC1717" s="150"/>
      <c r="AD1717" s="420"/>
      <c r="AF1717" s="47"/>
      <c r="AG1717" s="47"/>
    </row>
    <row r="1718" spans="1:33" ht="15" customHeight="1" x14ac:dyDescent="0.25">
      <c r="A1718" s="47"/>
      <c r="B1718" s="680"/>
      <c r="C1718" s="47"/>
      <c r="D1718" s="47"/>
      <c r="E1718" s="47"/>
      <c r="F1718" s="47"/>
      <c r="G1718" s="47"/>
      <c r="H1718" s="47"/>
      <c r="I1718" s="414"/>
      <c r="J1718" s="150"/>
      <c r="K1718" s="150"/>
      <c r="L1718" s="150"/>
      <c r="M1718" s="150"/>
      <c r="N1718" s="414"/>
      <c r="O1718" s="150"/>
      <c r="P1718" s="150"/>
      <c r="Q1718" s="47"/>
      <c r="R1718" s="150"/>
      <c r="T1718" s="150"/>
      <c r="U1718" s="685"/>
      <c r="V1718" s="685"/>
      <c r="W1718" s="150"/>
      <c r="X1718" s="150"/>
      <c r="Y1718" s="150"/>
      <c r="AA1718" s="150"/>
      <c r="AB1718" s="150"/>
      <c r="AC1718" s="150"/>
      <c r="AD1718" s="420"/>
      <c r="AF1718" s="47"/>
      <c r="AG1718" s="47"/>
    </row>
    <row r="1719" spans="1:33" ht="15" customHeight="1" x14ac:dyDescent="0.25">
      <c r="A1719" s="47"/>
      <c r="B1719" s="680"/>
      <c r="C1719" s="47"/>
      <c r="D1719" s="47"/>
      <c r="E1719" s="47"/>
      <c r="F1719" s="47"/>
      <c r="G1719" s="47"/>
      <c r="H1719" s="47"/>
      <c r="I1719" s="414"/>
      <c r="J1719" s="150"/>
      <c r="K1719" s="150"/>
      <c r="L1719" s="150"/>
      <c r="M1719" s="150"/>
      <c r="N1719" s="414"/>
      <c r="O1719" s="150"/>
      <c r="P1719" s="150"/>
      <c r="Q1719" s="47"/>
      <c r="R1719" s="150"/>
      <c r="T1719" s="150"/>
      <c r="U1719" s="685"/>
      <c r="V1719" s="685"/>
      <c r="W1719" s="150"/>
      <c r="X1719" s="150"/>
      <c r="Y1719" s="150"/>
      <c r="AA1719" s="150"/>
      <c r="AB1719" s="150"/>
      <c r="AC1719" s="150"/>
      <c r="AD1719" s="420"/>
      <c r="AF1719" s="47"/>
      <c r="AG1719" s="47"/>
    </row>
    <row r="1720" spans="1:33" ht="15" customHeight="1" x14ac:dyDescent="0.25">
      <c r="A1720" s="47"/>
      <c r="B1720" s="680"/>
      <c r="C1720" s="47"/>
      <c r="D1720" s="47"/>
      <c r="E1720" s="47"/>
      <c r="F1720" s="47"/>
      <c r="G1720" s="47"/>
      <c r="H1720" s="47"/>
      <c r="I1720" s="414"/>
      <c r="J1720" s="150"/>
      <c r="K1720" s="150"/>
      <c r="L1720" s="150"/>
      <c r="M1720" s="150"/>
      <c r="N1720" s="414"/>
      <c r="O1720" s="150"/>
      <c r="P1720" s="150"/>
      <c r="Q1720" s="47"/>
      <c r="R1720" s="150"/>
      <c r="T1720" s="150"/>
      <c r="U1720" s="685"/>
      <c r="V1720" s="685"/>
      <c r="W1720" s="150"/>
      <c r="X1720" s="150"/>
      <c r="Y1720" s="150"/>
      <c r="AA1720" s="150"/>
      <c r="AB1720" s="150"/>
      <c r="AC1720" s="150"/>
      <c r="AD1720" s="420"/>
      <c r="AF1720" s="47"/>
      <c r="AG1720" s="47"/>
    </row>
    <row r="1721" spans="1:33" ht="15" customHeight="1" x14ac:dyDescent="0.25">
      <c r="A1721" s="47"/>
      <c r="B1721" s="680"/>
      <c r="C1721" s="47"/>
      <c r="D1721" s="47"/>
      <c r="E1721" s="47"/>
      <c r="F1721" s="47"/>
      <c r="G1721" s="47"/>
      <c r="H1721" s="47"/>
      <c r="I1721" s="414"/>
      <c r="J1721" s="150"/>
      <c r="K1721" s="150"/>
      <c r="L1721" s="150"/>
      <c r="M1721" s="150"/>
      <c r="N1721" s="414"/>
      <c r="O1721" s="150"/>
      <c r="P1721" s="150"/>
      <c r="Q1721" s="47"/>
      <c r="R1721" s="150"/>
      <c r="T1721" s="150"/>
      <c r="U1721" s="685"/>
      <c r="V1721" s="685"/>
      <c r="W1721" s="150"/>
      <c r="X1721" s="150"/>
      <c r="Y1721" s="150"/>
      <c r="AA1721" s="150"/>
      <c r="AB1721" s="150"/>
      <c r="AC1721" s="150"/>
      <c r="AD1721" s="420"/>
      <c r="AF1721" s="47"/>
      <c r="AG1721" s="47"/>
    </row>
    <row r="1722" spans="1:33" ht="15" customHeight="1" x14ac:dyDescent="0.25">
      <c r="A1722" s="47"/>
      <c r="B1722" s="680"/>
      <c r="C1722" s="47"/>
      <c r="D1722" s="47"/>
      <c r="E1722" s="47"/>
      <c r="F1722" s="47"/>
      <c r="G1722" s="47"/>
      <c r="H1722" s="47"/>
      <c r="I1722" s="414"/>
      <c r="J1722" s="150"/>
      <c r="K1722" s="150"/>
      <c r="L1722" s="150"/>
      <c r="M1722" s="150"/>
      <c r="N1722" s="414"/>
      <c r="O1722" s="150"/>
      <c r="P1722" s="150"/>
      <c r="Q1722" s="47"/>
      <c r="R1722" s="150"/>
      <c r="T1722" s="150"/>
      <c r="U1722" s="685"/>
      <c r="V1722" s="685"/>
      <c r="W1722" s="150"/>
      <c r="X1722" s="150"/>
      <c r="Y1722" s="150"/>
      <c r="AA1722" s="150"/>
      <c r="AB1722" s="150"/>
      <c r="AC1722" s="150"/>
      <c r="AD1722" s="420"/>
      <c r="AF1722" s="47"/>
      <c r="AG1722" s="47"/>
    </row>
    <row r="1723" spans="1:33" ht="15" customHeight="1" x14ac:dyDescent="0.25">
      <c r="A1723" s="47"/>
      <c r="B1723" s="680"/>
      <c r="C1723" s="47"/>
      <c r="D1723" s="47"/>
      <c r="E1723" s="47"/>
      <c r="F1723" s="47"/>
      <c r="G1723" s="47"/>
      <c r="H1723" s="47"/>
      <c r="I1723" s="414"/>
      <c r="J1723" s="150"/>
      <c r="K1723" s="150"/>
      <c r="L1723" s="150"/>
      <c r="M1723" s="150"/>
      <c r="N1723" s="414"/>
      <c r="O1723" s="150"/>
      <c r="P1723" s="150"/>
      <c r="Q1723" s="47"/>
      <c r="R1723" s="150"/>
      <c r="T1723" s="150"/>
      <c r="U1723" s="685"/>
      <c r="V1723" s="685"/>
      <c r="W1723" s="150"/>
      <c r="X1723" s="150"/>
      <c r="Y1723" s="150"/>
      <c r="AA1723" s="150"/>
      <c r="AB1723" s="150"/>
      <c r="AC1723" s="150"/>
      <c r="AD1723" s="420"/>
      <c r="AF1723" s="47"/>
      <c r="AG1723" s="47"/>
    </row>
    <row r="1724" spans="1:33" ht="15" customHeight="1" x14ac:dyDescent="0.25">
      <c r="A1724" s="47"/>
      <c r="B1724" s="680"/>
      <c r="C1724" s="47"/>
      <c r="D1724" s="47"/>
      <c r="E1724" s="47"/>
      <c r="F1724" s="47"/>
      <c r="G1724" s="47"/>
      <c r="H1724" s="47"/>
      <c r="I1724" s="414"/>
      <c r="J1724" s="150"/>
      <c r="K1724" s="150"/>
      <c r="L1724" s="150"/>
      <c r="M1724" s="150"/>
      <c r="N1724" s="414"/>
      <c r="O1724" s="150"/>
      <c r="P1724" s="150"/>
      <c r="Q1724" s="47"/>
      <c r="R1724" s="150"/>
      <c r="T1724" s="150"/>
      <c r="U1724" s="685"/>
      <c r="V1724" s="685"/>
      <c r="W1724" s="150"/>
      <c r="X1724" s="150"/>
      <c r="Y1724" s="150"/>
      <c r="AA1724" s="150"/>
      <c r="AB1724" s="150"/>
      <c r="AC1724" s="150"/>
      <c r="AD1724" s="420"/>
      <c r="AF1724" s="47"/>
      <c r="AG1724" s="47"/>
    </row>
    <row r="1725" spans="1:33" ht="15" customHeight="1" x14ac:dyDescent="0.25">
      <c r="A1725" s="47"/>
      <c r="B1725" s="680"/>
      <c r="C1725" s="47"/>
      <c r="D1725" s="47"/>
      <c r="E1725" s="47"/>
      <c r="F1725" s="47"/>
      <c r="G1725" s="47"/>
      <c r="H1725" s="47"/>
      <c r="I1725" s="414"/>
      <c r="J1725" s="150"/>
      <c r="K1725" s="150"/>
      <c r="L1725" s="150"/>
      <c r="M1725" s="150"/>
      <c r="N1725" s="414"/>
      <c r="O1725" s="150"/>
      <c r="P1725" s="150"/>
      <c r="Q1725" s="47"/>
      <c r="R1725" s="150"/>
      <c r="T1725" s="150"/>
      <c r="U1725" s="685"/>
      <c r="V1725" s="685"/>
      <c r="W1725" s="150"/>
      <c r="X1725" s="150"/>
      <c r="Y1725" s="150"/>
      <c r="AA1725" s="150"/>
      <c r="AB1725" s="150"/>
      <c r="AC1725" s="150"/>
      <c r="AD1725" s="420"/>
      <c r="AF1725" s="47"/>
      <c r="AG1725" s="47"/>
    </row>
    <row r="1726" spans="1:33" ht="15" customHeight="1" x14ac:dyDescent="0.25">
      <c r="A1726" s="47"/>
      <c r="B1726" s="680"/>
      <c r="C1726" s="47"/>
      <c r="D1726" s="47"/>
      <c r="E1726" s="47"/>
      <c r="F1726" s="47"/>
      <c r="G1726" s="47"/>
      <c r="H1726" s="47"/>
      <c r="I1726" s="414"/>
      <c r="J1726" s="150"/>
      <c r="K1726" s="150"/>
      <c r="L1726" s="150"/>
      <c r="M1726" s="150"/>
      <c r="N1726" s="414"/>
      <c r="O1726" s="150"/>
      <c r="P1726" s="150"/>
      <c r="Q1726" s="47"/>
      <c r="R1726" s="150"/>
      <c r="T1726" s="150"/>
      <c r="U1726" s="685"/>
      <c r="V1726" s="685"/>
      <c r="W1726" s="150"/>
      <c r="X1726" s="150"/>
      <c r="Y1726" s="150"/>
      <c r="AA1726" s="150"/>
      <c r="AB1726" s="150"/>
      <c r="AC1726" s="150"/>
      <c r="AD1726" s="420"/>
      <c r="AF1726" s="47"/>
      <c r="AG1726" s="47"/>
    </row>
    <row r="1727" spans="1:33" ht="15" customHeight="1" x14ac:dyDescent="0.25">
      <c r="A1727" s="47"/>
      <c r="B1727" s="680"/>
      <c r="C1727" s="47"/>
      <c r="D1727" s="47"/>
      <c r="E1727" s="47"/>
      <c r="F1727" s="47"/>
      <c r="G1727" s="47"/>
      <c r="H1727" s="47"/>
      <c r="I1727" s="414"/>
      <c r="J1727" s="150"/>
      <c r="K1727" s="150"/>
      <c r="L1727" s="150"/>
      <c r="M1727" s="150"/>
      <c r="N1727" s="414"/>
      <c r="O1727" s="150"/>
      <c r="P1727" s="150"/>
      <c r="Q1727" s="47"/>
      <c r="R1727" s="150"/>
      <c r="T1727" s="150"/>
      <c r="U1727" s="685"/>
      <c r="V1727" s="685"/>
      <c r="W1727" s="150"/>
      <c r="X1727" s="150"/>
      <c r="Y1727" s="150"/>
      <c r="AA1727" s="150"/>
      <c r="AB1727" s="150"/>
      <c r="AC1727" s="150"/>
      <c r="AD1727" s="420"/>
      <c r="AF1727" s="47"/>
      <c r="AG1727" s="47"/>
    </row>
    <row r="1728" spans="1:33" ht="15" customHeight="1" x14ac:dyDescent="0.25">
      <c r="A1728" s="47"/>
      <c r="B1728" s="680"/>
      <c r="C1728" s="47"/>
      <c r="D1728" s="47"/>
      <c r="E1728" s="47"/>
      <c r="F1728" s="47"/>
      <c r="G1728" s="47"/>
      <c r="H1728" s="47"/>
      <c r="I1728" s="414"/>
      <c r="J1728" s="150"/>
      <c r="K1728" s="150"/>
      <c r="L1728" s="150"/>
      <c r="M1728" s="150"/>
      <c r="N1728" s="414"/>
      <c r="O1728" s="150"/>
      <c r="P1728" s="150"/>
      <c r="Q1728" s="47"/>
      <c r="R1728" s="150"/>
      <c r="T1728" s="150"/>
      <c r="U1728" s="685"/>
      <c r="V1728" s="685"/>
      <c r="W1728" s="150"/>
      <c r="X1728" s="150"/>
      <c r="Y1728" s="150"/>
      <c r="AA1728" s="150"/>
      <c r="AB1728" s="150"/>
      <c r="AC1728" s="150"/>
      <c r="AD1728" s="420"/>
      <c r="AF1728" s="47"/>
      <c r="AG1728" s="47"/>
    </row>
    <row r="1729" spans="1:33" ht="15" customHeight="1" x14ac:dyDescent="0.25">
      <c r="A1729" s="47"/>
      <c r="B1729" s="680"/>
      <c r="C1729" s="47"/>
      <c r="D1729" s="47"/>
      <c r="E1729" s="47"/>
      <c r="F1729" s="47"/>
      <c r="G1729" s="47"/>
      <c r="H1729" s="47"/>
      <c r="I1729" s="414"/>
      <c r="J1729" s="150"/>
      <c r="K1729" s="150"/>
      <c r="L1729" s="150"/>
      <c r="M1729" s="150"/>
      <c r="N1729" s="414"/>
      <c r="O1729" s="150"/>
      <c r="P1729" s="150"/>
      <c r="Q1729" s="47"/>
      <c r="R1729" s="150"/>
      <c r="T1729" s="150"/>
      <c r="U1729" s="685"/>
      <c r="V1729" s="685"/>
      <c r="W1729" s="150"/>
      <c r="X1729" s="150"/>
      <c r="Y1729" s="150"/>
      <c r="AA1729" s="150"/>
      <c r="AB1729" s="150"/>
      <c r="AC1729" s="150"/>
      <c r="AD1729" s="420"/>
      <c r="AF1729" s="47"/>
      <c r="AG1729" s="47"/>
    </row>
    <row r="1730" spans="1:33" ht="15" customHeight="1" x14ac:dyDescent="0.25">
      <c r="A1730" s="47"/>
      <c r="B1730" s="680"/>
      <c r="C1730" s="47"/>
      <c r="D1730" s="47"/>
      <c r="E1730" s="47"/>
      <c r="F1730" s="47"/>
      <c r="G1730" s="47"/>
      <c r="H1730" s="47"/>
      <c r="I1730" s="414"/>
      <c r="J1730" s="150"/>
      <c r="K1730" s="150"/>
      <c r="L1730" s="150"/>
      <c r="M1730" s="150"/>
      <c r="N1730" s="414"/>
      <c r="O1730" s="150"/>
      <c r="P1730" s="150"/>
      <c r="Q1730" s="47"/>
      <c r="R1730" s="150"/>
      <c r="T1730" s="150"/>
      <c r="U1730" s="685"/>
      <c r="V1730" s="685"/>
      <c r="W1730" s="150"/>
      <c r="X1730" s="150"/>
      <c r="Y1730" s="150"/>
      <c r="AA1730" s="150"/>
      <c r="AB1730" s="150"/>
      <c r="AC1730" s="150"/>
      <c r="AD1730" s="420"/>
      <c r="AF1730" s="47"/>
      <c r="AG1730" s="47"/>
    </row>
    <row r="1731" spans="1:33" ht="15" customHeight="1" x14ac:dyDescent="0.25">
      <c r="A1731" s="47"/>
      <c r="B1731" s="680"/>
      <c r="C1731" s="47"/>
      <c r="D1731" s="47"/>
      <c r="E1731" s="47"/>
      <c r="F1731" s="47"/>
      <c r="G1731" s="47"/>
      <c r="H1731" s="47"/>
      <c r="I1731" s="414"/>
      <c r="J1731" s="150"/>
      <c r="K1731" s="150"/>
      <c r="L1731" s="150"/>
      <c r="M1731" s="150"/>
      <c r="N1731" s="414"/>
      <c r="O1731" s="150"/>
      <c r="P1731" s="150"/>
      <c r="Q1731" s="47"/>
      <c r="R1731" s="150"/>
      <c r="T1731" s="150"/>
      <c r="U1731" s="685"/>
      <c r="V1731" s="685"/>
      <c r="W1731" s="150"/>
      <c r="X1731" s="150"/>
      <c r="Y1731" s="150"/>
      <c r="AA1731" s="150"/>
      <c r="AB1731" s="150"/>
      <c r="AC1731" s="150"/>
      <c r="AD1731" s="420"/>
      <c r="AF1731" s="47"/>
      <c r="AG1731" s="47"/>
    </row>
    <row r="1732" spans="1:33" ht="15" customHeight="1" x14ac:dyDescent="0.25">
      <c r="A1732" s="47"/>
      <c r="B1732" s="680"/>
      <c r="C1732" s="47"/>
      <c r="D1732" s="47"/>
      <c r="E1732" s="47"/>
      <c r="F1732" s="47"/>
      <c r="G1732" s="47"/>
      <c r="H1732" s="47"/>
      <c r="I1732" s="414"/>
      <c r="J1732" s="150"/>
      <c r="K1732" s="150"/>
      <c r="L1732" s="150"/>
      <c r="M1732" s="150"/>
      <c r="N1732" s="414"/>
      <c r="O1732" s="150"/>
      <c r="P1732" s="150"/>
      <c r="Q1732" s="47"/>
      <c r="R1732" s="150"/>
      <c r="T1732" s="150"/>
      <c r="U1732" s="685"/>
      <c r="V1732" s="685"/>
      <c r="W1732" s="150"/>
      <c r="X1732" s="150"/>
      <c r="Y1732" s="150"/>
      <c r="AA1732" s="150"/>
      <c r="AB1732" s="150"/>
      <c r="AC1732" s="150"/>
      <c r="AD1732" s="420"/>
      <c r="AF1732" s="47"/>
      <c r="AG1732" s="47"/>
    </row>
    <row r="1733" spans="1:33" ht="15" customHeight="1" x14ac:dyDescent="0.25">
      <c r="A1733" s="47"/>
      <c r="B1733" s="680"/>
      <c r="C1733" s="47"/>
      <c r="D1733" s="47"/>
      <c r="E1733" s="47"/>
      <c r="F1733" s="47"/>
      <c r="G1733" s="47"/>
      <c r="H1733" s="47"/>
      <c r="I1733" s="414"/>
      <c r="J1733" s="150"/>
      <c r="K1733" s="150"/>
      <c r="L1733" s="150"/>
      <c r="M1733" s="150"/>
      <c r="N1733" s="414"/>
      <c r="O1733" s="150"/>
      <c r="P1733" s="150"/>
      <c r="Q1733" s="47"/>
      <c r="R1733" s="150"/>
      <c r="T1733" s="150"/>
      <c r="U1733" s="685"/>
      <c r="V1733" s="685"/>
      <c r="W1733" s="150"/>
      <c r="X1733" s="150"/>
      <c r="Y1733" s="150"/>
      <c r="AA1733" s="150"/>
      <c r="AB1733" s="150"/>
      <c r="AC1733" s="150"/>
      <c r="AD1733" s="420"/>
      <c r="AF1733" s="47"/>
      <c r="AG1733" s="47"/>
    </row>
    <row r="1734" spans="1:33" ht="15" customHeight="1" x14ac:dyDescent="0.25">
      <c r="A1734" s="47"/>
      <c r="B1734" s="680"/>
      <c r="C1734" s="47"/>
      <c r="D1734" s="47"/>
      <c r="E1734" s="47"/>
      <c r="F1734" s="47"/>
      <c r="G1734" s="47"/>
      <c r="H1734" s="47"/>
      <c r="I1734" s="414"/>
      <c r="J1734" s="150"/>
      <c r="K1734" s="150"/>
      <c r="L1734" s="150"/>
      <c r="M1734" s="150"/>
      <c r="N1734" s="414"/>
      <c r="O1734" s="150"/>
      <c r="P1734" s="150"/>
      <c r="Q1734" s="47"/>
      <c r="R1734" s="150"/>
      <c r="T1734" s="150"/>
      <c r="U1734" s="685"/>
      <c r="V1734" s="685"/>
      <c r="W1734" s="150"/>
      <c r="X1734" s="150"/>
      <c r="Y1734" s="150"/>
      <c r="AA1734" s="150"/>
      <c r="AB1734" s="150"/>
      <c r="AC1734" s="150"/>
      <c r="AD1734" s="420"/>
      <c r="AF1734" s="47"/>
      <c r="AG1734" s="47"/>
    </row>
    <row r="1735" spans="1:33" ht="15" customHeight="1" x14ac:dyDescent="0.25">
      <c r="A1735" s="47"/>
      <c r="B1735" s="680"/>
      <c r="C1735" s="47"/>
      <c r="D1735" s="47"/>
      <c r="E1735" s="47"/>
      <c r="F1735" s="47"/>
      <c r="G1735" s="47"/>
      <c r="H1735" s="47"/>
      <c r="I1735" s="414"/>
      <c r="J1735" s="150"/>
      <c r="K1735" s="150"/>
      <c r="L1735" s="150"/>
      <c r="M1735" s="150"/>
      <c r="N1735" s="414"/>
      <c r="O1735" s="150"/>
      <c r="P1735" s="150"/>
      <c r="Q1735" s="47"/>
      <c r="R1735" s="150"/>
      <c r="T1735" s="150"/>
      <c r="U1735" s="685"/>
      <c r="V1735" s="685"/>
      <c r="W1735" s="150"/>
      <c r="X1735" s="150"/>
      <c r="Y1735" s="150"/>
      <c r="AA1735" s="150"/>
      <c r="AB1735" s="150"/>
      <c r="AC1735" s="150"/>
      <c r="AD1735" s="420"/>
      <c r="AF1735" s="47"/>
      <c r="AG1735" s="47"/>
    </row>
    <row r="1736" spans="1:33" ht="15" customHeight="1" x14ac:dyDescent="0.25">
      <c r="A1736" s="47"/>
      <c r="B1736" s="680"/>
      <c r="C1736" s="47"/>
      <c r="D1736" s="47"/>
      <c r="E1736" s="47"/>
      <c r="F1736" s="47"/>
      <c r="G1736" s="47"/>
      <c r="H1736" s="47"/>
      <c r="I1736" s="414"/>
      <c r="J1736" s="150"/>
      <c r="K1736" s="150"/>
      <c r="L1736" s="150"/>
      <c r="M1736" s="150"/>
      <c r="N1736" s="414"/>
      <c r="O1736" s="150"/>
      <c r="P1736" s="150"/>
      <c r="Q1736" s="47"/>
      <c r="R1736" s="150"/>
      <c r="T1736" s="150"/>
      <c r="U1736" s="685"/>
      <c r="V1736" s="685"/>
      <c r="W1736" s="150"/>
      <c r="X1736" s="150"/>
      <c r="Y1736" s="150"/>
      <c r="AA1736" s="150"/>
      <c r="AB1736" s="150"/>
      <c r="AC1736" s="150"/>
      <c r="AD1736" s="420"/>
      <c r="AF1736" s="47"/>
      <c r="AG1736" s="47"/>
    </row>
    <row r="1737" spans="1:33" ht="15" customHeight="1" x14ac:dyDescent="0.25">
      <c r="A1737" s="47"/>
      <c r="B1737" s="680"/>
      <c r="C1737" s="47"/>
      <c r="D1737" s="47"/>
      <c r="E1737" s="47"/>
      <c r="F1737" s="47"/>
      <c r="G1737" s="47"/>
      <c r="H1737" s="47"/>
      <c r="I1737" s="414"/>
      <c r="J1737" s="150"/>
      <c r="K1737" s="150"/>
      <c r="L1737" s="150"/>
      <c r="M1737" s="150"/>
      <c r="N1737" s="414"/>
      <c r="O1737" s="150"/>
      <c r="P1737" s="150"/>
      <c r="Q1737" s="47"/>
      <c r="R1737" s="150"/>
      <c r="T1737" s="150"/>
      <c r="U1737" s="685"/>
      <c r="V1737" s="685"/>
      <c r="W1737" s="150"/>
      <c r="X1737" s="150"/>
      <c r="Y1737" s="150"/>
      <c r="AA1737" s="150"/>
      <c r="AB1737" s="150"/>
      <c r="AC1737" s="150"/>
      <c r="AD1737" s="420"/>
      <c r="AF1737" s="47"/>
      <c r="AG1737" s="47"/>
    </row>
    <row r="1738" spans="1:33" ht="15" customHeight="1" x14ac:dyDescent="0.25">
      <c r="A1738" s="47"/>
      <c r="B1738" s="680"/>
      <c r="C1738" s="47"/>
      <c r="D1738" s="47"/>
      <c r="E1738" s="47"/>
      <c r="F1738" s="47"/>
      <c r="G1738" s="47"/>
      <c r="H1738" s="47"/>
      <c r="I1738" s="414"/>
      <c r="J1738" s="150"/>
      <c r="K1738" s="150"/>
      <c r="L1738" s="150"/>
      <c r="M1738" s="150"/>
      <c r="N1738" s="414"/>
      <c r="O1738" s="150"/>
      <c r="P1738" s="150"/>
      <c r="Q1738" s="47"/>
      <c r="R1738" s="150"/>
      <c r="T1738" s="150"/>
      <c r="U1738" s="685"/>
      <c r="V1738" s="685"/>
      <c r="W1738" s="150"/>
      <c r="X1738" s="150"/>
      <c r="Y1738" s="150"/>
      <c r="AA1738" s="150"/>
      <c r="AB1738" s="150"/>
      <c r="AC1738" s="150"/>
      <c r="AD1738" s="420"/>
      <c r="AF1738" s="47"/>
      <c r="AG1738" s="47"/>
    </row>
    <row r="1739" spans="1:33" ht="15" customHeight="1" x14ac:dyDescent="0.25">
      <c r="A1739" s="47"/>
      <c r="B1739" s="680"/>
      <c r="C1739" s="47"/>
      <c r="D1739" s="47"/>
      <c r="E1739" s="47"/>
      <c r="F1739" s="47"/>
      <c r="G1739" s="47"/>
      <c r="H1739" s="47"/>
      <c r="I1739" s="414"/>
      <c r="J1739" s="150"/>
      <c r="K1739" s="150"/>
      <c r="L1739" s="150"/>
      <c r="M1739" s="150"/>
      <c r="N1739" s="414"/>
      <c r="O1739" s="150"/>
      <c r="P1739" s="150"/>
      <c r="Q1739" s="47"/>
      <c r="R1739" s="150"/>
      <c r="T1739" s="150"/>
      <c r="U1739" s="685"/>
      <c r="V1739" s="685"/>
      <c r="W1739" s="150"/>
      <c r="X1739" s="150"/>
      <c r="Y1739" s="150"/>
      <c r="AA1739" s="150"/>
      <c r="AB1739" s="150"/>
      <c r="AC1739" s="150"/>
      <c r="AD1739" s="420"/>
      <c r="AF1739" s="47"/>
      <c r="AG1739" s="47"/>
    </row>
    <row r="1740" spans="1:33" ht="15" customHeight="1" x14ac:dyDescent="0.25">
      <c r="A1740" s="47"/>
      <c r="B1740" s="680"/>
      <c r="C1740" s="47"/>
      <c r="D1740" s="47"/>
      <c r="E1740" s="47"/>
      <c r="F1740" s="47"/>
      <c r="G1740" s="47"/>
      <c r="H1740" s="47"/>
      <c r="I1740" s="414"/>
      <c r="J1740" s="150"/>
      <c r="K1740" s="150"/>
      <c r="L1740" s="150"/>
      <c r="M1740" s="150"/>
      <c r="N1740" s="414"/>
      <c r="O1740" s="150"/>
      <c r="P1740" s="150"/>
      <c r="Q1740" s="47"/>
      <c r="R1740" s="150"/>
      <c r="T1740" s="150"/>
      <c r="U1740" s="685"/>
      <c r="V1740" s="685"/>
      <c r="W1740" s="150"/>
      <c r="X1740" s="150"/>
      <c r="Y1740" s="150"/>
      <c r="AA1740" s="150"/>
      <c r="AB1740" s="150"/>
      <c r="AC1740" s="150"/>
      <c r="AD1740" s="420"/>
      <c r="AF1740" s="47"/>
      <c r="AG1740" s="47"/>
    </row>
    <row r="1741" spans="1:33" ht="15" customHeight="1" x14ac:dyDescent="0.25">
      <c r="A1741" s="47"/>
      <c r="B1741" s="680"/>
      <c r="C1741" s="47"/>
      <c r="D1741" s="47"/>
      <c r="E1741" s="47"/>
      <c r="F1741" s="47"/>
      <c r="G1741" s="47"/>
      <c r="H1741" s="47"/>
      <c r="I1741" s="414"/>
      <c r="J1741" s="150"/>
      <c r="K1741" s="150"/>
      <c r="L1741" s="150"/>
      <c r="M1741" s="150"/>
      <c r="N1741" s="414"/>
      <c r="O1741" s="150"/>
      <c r="P1741" s="150"/>
      <c r="Q1741" s="47"/>
      <c r="R1741" s="150"/>
      <c r="T1741" s="150"/>
      <c r="U1741" s="685"/>
      <c r="V1741" s="685"/>
      <c r="W1741" s="150"/>
      <c r="X1741" s="150"/>
      <c r="Y1741" s="150"/>
      <c r="AA1741" s="150"/>
      <c r="AB1741" s="150"/>
      <c r="AC1741" s="150"/>
      <c r="AD1741" s="420"/>
      <c r="AF1741" s="47"/>
      <c r="AG1741" s="47"/>
    </row>
    <row r="1742" spans="1:33" ht="15" customHeight="1" x14ac:dyDescent="0.25">
      <c r="A1742" s="47"/>
      <c r="B1742" s="680"/>
      <c r="C1742" s="47"/>
      <c r="D1742" s="47"/>
      <c r="E1742" s="47"/>
      <c r="F1742" s="47"/>
      <c r="G1742" s="47"/>
      <c r="H1742" s="47"/>
      <c r="I1742" s="414"/>
      <c r="J1742" s="150"/>
      <c r="K1742" s="150"/>
      <c r="L1742" s="150"/>
      <c r="M1742" s="150"/>
      <c r="N1742" s="414"/>
      <c r="O1742" s="150"/>
      <c r="P1742" s="150"/>
      <c r="Q1742" s="47"/>
      <c r="R1742" s="150"/>
      <c r="T1742" s="150"/>
      <c r="U1742" s="685"/>
      <c r="V1742" s="685"/>
      <c r="W1742" s="150"/>
      <c r="X1742" s="150"/>
      <c r="Y1742" s="150"/>
      <c r="AA1742" s="150"/>
      <c r="AB1742" s="150"/>
      <c r="AC1742" s="150"/>
      <c r="AD1742" s="420"/>
      <c r="AF1742" s="47"/>
      <c r="AG1742" s="47"/>
    </row>
    <row r="1743" spans="1:33" ht="15" customHeight="1" x14ac:dyDescent="0.25">
      <c r="A1743" s="47"/>
      <c r="B1743" s="680"/>
      <c r="C1743" s="47"/>
      <c r="D1743" s="47"/>
      <c r="E1743" s="47"/>
      <c r="F1743" s="47"/>
      <c r="G1743" s="47"/>
      <c r="H1743" s="47"/>
      <c r="I1743" s="414"/>
      <c r="J1743" s="150"/>
      <c r="K1743" s="150"/>
      <c r="L1743" s="150"/>
      <c r="M1743" s="150"/>
      <c r="N1743" s="414"/>
      <c r="O1743" s="150"/>
      <c r="P1743" s="150"/>
      <c r="Q1743" s="47"/>
      <c r="R1743" s="150"/>
      <c r="T1743" s="150"/>
      <c r="U1743" s="685"/>
      <c r="V1743" s="685"/>
      <c r="W1743" s="150"/>
      <c r="X1743" s="150"/>
      <c r="Y1743" s="150"/>
      <c r="AA1743" s="150"/>
      <c r="AB1743" s="150"/>
      <c r="AC1743" s="150"/>
      <c r="AD1743" s="420"/>
      <c r="AF1743" s="47"/>
      <c r="AG1743" s="47"/>
    </row>
    <row r="1744" spans="1:33" ht="15" customHeight="1" x14ac:dyDescent="0.25">
      <c r="A1744" s="47"/>
      <c r="B1744" s="680"/>
      <c r="C1744" s="47"/>
      <c r="D1744" s="47"/>
      <c r="E1744" s="47"/>
      <c r="F1744" s="47"/>
      <c r="G1744" s="47"/>
      <c r="H1744" s="47"/>
      <c r="I1744" s="414"/>
      <c r="J1744" s="150"/>
      <c r="K1744" s="150"/>
      <c r="L1744" s="150"/>
      <c r="M1744" s="150"/>
      <c r="N1744" s="414"/>
      <c r="O1744" s="150"/>
      <c r="P1744" s="150"/>
      <c r="Q1744" s="47"/>
      <c r="R1744" s="150"/>
      <c r="T1744" s="150"/>
      <c r="U1744" s="685"/>
      <c r="V1744" s="685"/>
      <c r="W1744" s="150"/>
      <c r="X1744" s="150"/>
      <c r="Y1744" s="150"/>
      <c r="AA1744" s="150"/>
      <c r="AB1744" s="150"/>
      <c r="AC1744" s="150"/>
      <c r="AD1744" s="420"/>
      <c r="AF1744" s="47"/>
      <c r="AG1744" s="47"/>
    </row>
    <row r="1745" spans="1:33" ht="15" customHeight="1" x14ac:dyDescent="0.25">
      <c r="A1745" s="47"/>
      <c r="B1745" s="680"/>
      <c r="C1745" s="47"/>
      <c r="D1745" s="47"/>
      <c r="E1745" s="47"/>
      <c r="F1745" s="47"/>
      <c r="G1745" s="47"/>
      <c r="H1745" s="47"/>
      <c r="I1745" s="414"/>
      <c r="J1745" s="150"/>
      <c r="K1745" s="150"/>
      <c r="L1745" s="150"/>
      <c r="M1745" s="150"/>
      <c r="N1745" s="414"/>
      <c r="O1745" s="150"/>
      <c r="P1745" s="150"/>
      <c r="Q1745" s="47"/>
      <c r="R1745" s="150"/>
      <c r="T1745" s="150"/>
      <c r="U1745" s="685"/>
      <c r="V1745" s="685"/>
      <c r="W1745" s="150"/>
      <c r="X1745" s="150"/>
      <c r="Y1745" s="150"/>
      <c r="AA1745" s="150"/>
      <c r="AB1745" s="150"/>
      <c r="AC1745" s="150"/>
      <c r="AD1745" s="420"/>
      <c r="AF1745" s="47"/>
      <c r="AG1745" s="47"/>
    </row>
    <row r="1746" spans="1:33" ht="15" customHeight="1" x14ac:dyDescent="0.25">
      <c r="A1746" s="47"/>
      <c r="B1746" s="680"/>
      <c r="C1746" s="47"/>
      <c r="D1746" s="47"/>
      <c r="E1746" s="47"/>
      <c r="F1746" s="47"/>
      <c r="G1746" s="47"/>
      <c r="H1746" s="47"/>
      <c r="I1746" s="414"/>
      <c r="J1746" s="150"/>
      <c r="K1746" s="150"/>
      <c r="L1746" s="150"/>
      <c r="M1746" s="150"/>
      <c r="N1746" s="414"/>
      <c r="O1746" s="150"/>
      <c r="P1746" s="150"/>
      <c r="Q1746" s="47"/>
      <c r="R1746" s="150"/>
      <c r="T1746" s="150"/>
      <c r="U1746" s="685"/>
      <c r="V1746" s="685"/>
      <c r="W1746" s="150"/>
      <c r="X1746" s="150"/>
      <c r="Y1746" s="150"/>
      <c r="AA1746" s="150"/>
      <c r="AB1746" s="150"/>
      <c r="AC1746" s="150"/>
      <c r="AD1746" s="420"/>
      <c r="AF1746" s="47"/>
      <c r="AG1746" s="47"/>
    </row>
    <row r="1747" spans="1:33" ht="15" customHeight="1" x14ac:dyDescent="0.25">
      <c r="A1747" s="47"/>
      <c r="B1747" s="680"/>
      <c r="C1747" s="47"/>
      <c r="D1747" s="47"/>
      <c r="E1747" s="47"/>
      <c r="F1747" s="47"/>
      <c r="G1747" s="47"/>
      <c r="H1747" s="47"/>
      <c r="I1747" s="414"/>
      <c r="J1747" s="150"/>
      <c r="K1747" s="150"/>
      <c r="L1747" s="150"/>
      <c r="M1747" s="150"/>
      <c r="N1747" s="414"/>
      <c r="O1747" s="150"/>
      <c r="P1747" s="150"/>
      <c r="Q1747" s="47"/>
      <c r="R1747" s="150"/>
      <c r="T1747" s="150"/>
      <c r="U1747" s="685"/>
      <c r="V1747" s="685"/>
      <c r="W1747" s="150"/>
      <c r="X1747" s="150"/>
      <c r="Y1747" s="150"/>
      <c r="AA1747" s="150"/>
      <c r="AB1747" s="150"/>
      <c r="AC1747" s="150"/>
      <c r="AD1747" s="420"/>
      <c r="AF1747" s="47"/>
      <c r="AG1747" s="47"/>
    </row>
    <row r="1748" spans="1:33" ht="15" customHeight="1" x14ac:dyDescent="0.25">
      <c r="A1748" s="47"/>
      <c r="B1748" s="680"/>
      <c r="C1748" s="47"/>
      <c r="D1748" s="47"/>
      <c r="E1748" s="47"/>
      <c r="F1748" s="47"/>
      <c r="G1748" s="47"/>
      <c r="H1748" s="47"/>
      <c r="I1748" s="414"/>
      <c r="J1748" s="150"/>
      <c r="K1748" s="150"/>
      <c r="L1748" s="150"/>
      <c r="M1748" s="150"/>
      <c r="N1748" s="414"/>
      <c r="O1748" s="150"/>
      <c r="P1748" s="150"/>
      <c r="Q1748" s="47"/>
      <c r="R1748" s="150"/>
      <c r="T1748" s="150"/>
      <c r="U1748" s="685"/>
      <c r="V1748" s="685"/>
      <c r="W1748" s="150"/>
      <c r="X1748" s="150"/>
      <c r="Y1748" s="150"/>
      <c r="AA1748" s="150"/>
      <c r="AB1748" s="150"/>
      <c r="AC1748" s="150"/>
      <c r="AD1748" s="420"/>
      <c r="AF1748" s="47"/>
      <c r="AG1748" s="47"/>
    </row>
    <row r="1749" spans="1:33" ht="15" customHeight="1" x14ac:dyDescent="0.25">
      <c r="A1749" s="47"/>
      <c r="B1749" s="680"/>
      <c r="C1749" s="47"/>
      <c r="D1749" s="47"/>
      <c r="E1749" s="47"/>
      <c r="F1749" s="47"/>
      <c r="G1749" s="47"/>
      <c r="H1749" s="47"/>
      <c r="I1749" s="414"/>
      <c r="J1749" s="150"/>
      <c r="K1749" s="150"/>
      <c r="L1749" s="150"/>
      <c r="M1749" s="150"/>
      <c r="N1749" s="414"/>
      <c r="O1749" s="150"/>
      <c r="P1749" s="150"/>
      <c r="Q1749" s="47"/>
      <c r="R1749" s="150"/>
      <c r="T1749" s="150"/>
      <c r="U1749" s="685"/>
      <c r="V1749" s="685"/>
      <c r="W1749" s="150"/>
      <c r="X1749" s="150"/>
      <c r="Y1749" s="150"/>
      <c r="AA1749" s="150"/>
      <c r="AB1749" s="150"/>
      <c r="AC1749" s="150"/>
      <c r="AD1749" s="420"/>
      <c r="AF1749" s="47"/>
      <c r="AG1749" s="47"/>
    </row>
    <row r="1750" spans="1:33" ht="15" customHeight="1" x14ac:dyDescent="0.25">
      <c r="A1750" s="47"/>
      <c r="B1750" s="680"/>
      <c r="C1750" s="47"/>
      <c r="D1750" s="47"/>
      <c r="E1750" s="47"/>
      <c r="F1750" s="47"/>
      <c r="G1750" s="47"/>
      <c r="H1750" s="47"/>
      <c r="I1750" s="414"/>
      <c r="J1750" s="150"/>
      <c r="K1750" s="150"/>
      <c r="L1750" s="150"/>
      <c r="M1750" s="150"/>
      <c r="N1750" s="414"/>
      <c r="O1750" s="150"/>
      <c r="P1750" s="150"/>
      <c r="Q1750" s="47"/>
      <c r="R1750" s="150"/>
      <c r="T1750" s="150"/>
      <c r="U1750" s="685"/>
      <c r="V1750" s="685"/>
      <c r="W1750" s="150"/>
      <c r="X1750" s="150"/>
      <c r="Y1750" s="150"/>
      <c r="AA1750" s="150"/>
      <c r="AB1750" s="150"/>
      <c r="AC1750" s="150"/>
      <c r="AD1750" s="420"/>
      <c r="AF1750" s="47"/>
      <c r="AG1750" s="47"/>
    </row>
    <row r="1751" spans="1:33" ht="15" customHeight="1" x14ac:dyDescent="0.25">
      <c r="A1751" s="47"/>
      <c r="B1751" s="680"/>
      <c r="C1751" s="47"/>
      <c r="D1751" s="47"/>
      <c r="E1751" s="47"/>
      <c r="F1751" s="47"/>
      <c r="G1751" s="47"/>
      <c r="H1751" s="47"/>
      <c r="I1751" s="414"/>
      <c r="J1751" s="150"/>
      <c r="K1751" s="150"/>
      <c r="L1751" s="150"/>
      <c r="M1751" s="150"/>
      <c r="N1751" s="414"/>
      <c r="O1751" s="150"/>
      <c r="P1751" s="150"/>
      <c r="Q1751" s="47"/>
      <c r="R1751" s="150"/>
      <c r="T1751" s="150"/>
      <c r="U1751" s="685"/>
      <c r="V1751" s="685"/>
      <c r="W1751" s="150"/>
      <c r="X1751" s="150"/>
      <c r="Y1751" s="150"/>
      <c r="AA1751" s="150"/>
      <c r="AB1751" s="150"/>
      <c r="AC1751" s="150"/>
      <c r="AD1751" s="420"/>
      <c r="AF1751" s="47"/>
      <c r="AG1751" s="47"/>
    </row>
    <row r="1752" spans="1:33" ht="15" customHeight="1" x14ac:dyDescent="0.25">
      <c r="A1752" s="47"/>
      <c r="B1752" s="680"/>
      <c r="C1752" s="47"/>
      <c r="D1752" s="47"/>
      <c r="E1752" s="47"/>
      <c r="F1752" s="47"/>
      <c r="G1752" s="47"/>
      <c r="H1752" s="47"/>
      <c r="I1752" s="414"/>
      <c r="J1752" s="150"/>
      <c r="K1752" s="150"/>
      <c r="L1752" s="150"/>
      <c r="M1752" s="150"/>
      <c r="N1752" s="414"/>
      <c r="O1752" s="150"/>
      <c r="P1752" s="150"/>
      <c r="Q1752" s="47"/>
      <c r="R1752" s="150"/>
      <c r="T1752" s="150"/>
      <c r="U1752" s="685"/>
      <c r="V1752" s="685"/>
      <c r="W1752" s="150"/>
      <c r="X1752" s="150"/>
      <c r="Y1752" s="150"/>
      <c r="AA1752" s="150"/>
      <c r="AB1752" s="150"/>
      <c r="AC1752" s="150"/>
      <c r="AD1752" s="420"/>
      <c r="AF1752" s="47"/>
      <c r="AG1752" s="47"/>
    </row>
    <row r="1753" spans="1:33" ht="15" customHeight="1" x14ac:dyDescent="0.25">
      <c r="A1753" s="47"/>
      <c r="B1753" s="680"/>
      <c r="C1753" s="47"/>
      <c r="D1753" s="47"/>
      <c r="E1753" s="47"/>
      <c r="F1753" s="47"/>
      <c r="G1753" s="47"/>
      <c r="H1753" s="47"/>
      <c r="I1753" s="414"/>
      <c r="J1753" s="150"/>
      <c r="K1753" s="150"/>
      <c r="L1753" s="150"/>
      <c r="M1753" s="150"/>
      <c r="N1753" s="414"/>
      <c r="O1753" s="150"/>
      <c r="P1753" s="150"/>
      <c r="Q1753" s="47"/>
      <c r="R1753" s="150"/>
      <c r="T1753" s="150"/>
      <c r="U1753" s="685"/>
      <c r="V1753" s="685"/>
      <c r="W1753" s="150"/>
      <c r="X1753" s="150"/>
      <c r="Y1753" s="150"/>
      <c r="AA1753" s="150"/>
      <c r="AB1753" s="150"/>
      <c r="AC1753" s="150"/>
      <c r="AD1753" s="420"/>
      <c r="AF1753" s="47"/>
      <c r="AG1753" s="47"/>
    </row>
    <row r="1754" spans="1:33" ht="15" customHeight="1" x14ac:dyDescent="0.25">
      <c r="A1754" s="47"/>
      <c r="B1754" s="680"/>
      <c r="C1754" s="47"/>
      <c r="D1754" s="47"/>
      <c r="E1754" s="47"/>
      <c r="F1754" s="47"/>
      <c r="G1754" s="47"/>
      <c r="H1754" s="47"/>
      <c r="I1754" s="414"/>
      <c r="J1754" s="150"/>
      <c r="K1754" s="150"/>
      <c r="L1754" s="150"/>
      <c r="M1754" s="150"/>
      <c r="N1754" s="414"/>
      <c r="O1754" s="150"/>
      <c r="P1754" s="150"/>
      <c r="Q1754" s="47"/>
      <c r="R1754" s="150"/>
      <c r="T1754" s="150"/>
      <c r="U1754" s="685"/>
      <c r="V1754" s="685"/>
      <c r="W1754" s="150"/>
      <c r="X1754" s="150"/>
      <c r="Y1754" s="150"/>
      <c r="AA1754" s="150"/>
      <c r="AB1754" s="150"/>
      <c r="AC1754" s="150"/>
      <c r="AD1754" s="420"/>
      <c r="AF1754" s="47"/>
      <c r="AG1754" s="47"/>
    </row>
    <row r="1755" spans="1:33" ht="15" customHeight="1" x14ac:dyDescent="0.25">
      <c r="A1755" s="47"/>
      <c r="B1755" s="680"/>
      <c r="C1755" s="47"/>
      <c r="D1755" s="47"/>
      <c r="E1755" s="47"/>
      <c r="F1755" s="47"/>
      <c r="G1755" s="47"/>
      <c r="H1755" s="47"/>
      <c r="I1755" s="414"/>
      <c r="J1755" s="150"/>
      <c r="K1755" s="150"/>
      <c r="L1755" s="150"/>
      <c r="M1755" s="150"/>
      <c r="N1755" s="414"/>
      <c r="O1755" s="150"/>
      <c r="P1755" s="150"/>
      <c r="Q1755" s="47"/>
      <c r="R1755" s="150"/>
      <c r="T1755" s="150"/>
      <c r="U1755" s="685"/>
      <c r="V1755" s="685"/>
      <c r="W1755" s="150"/>
      <c r="X1755" s="150"/>
      <c r="Y1755" s="150"/>
      <c r="AA1755" s="150"/>
      <c r="AB1755" s="150"/>
      <c r="AC1755" s="150"/>
      <c r="AD1755" s="420"/>
      <c r="AF1755" s="47"/>
      <c r="AG1755" s="47"/>
    </row>
    <row r="1756" spans="1:33" ht="15" customHeight="1" x14ac:dyDescent="0.25">
      <c r="A1756" s="47"/>
      <c r="B1756" s="680"/>
      <c r="C1756" s="47"/>
      <c r="D1756" s="47"/>
      <c r="E1756" s="47"/>
      <c r="F1756" s="47"/>
      <c r="G1756" s="47"/>
      <c r="H1756" s="47"/>
      <c r="I1756" s="414"/>
      <c r="J1756" s="150"/>
      <c r="K1756" s="150"/>
      <c r="L1756" s="150"/>
      <c r="M1756" s="150"/>
      <c r="N1756" s="414"/>
      <c r="O1756" s="150"/>
      <c r="P1756" s="150"/>
      <c r="Q1756" s="47"/>
      <c r="R1756" s="150"/>
      <c r="T1756" s="150"/>
      <c r="U1756" s="685"/>
      <c r="V1756" s="685"/>
      <c r="W1756" s="150"/>
      <c r="X1756" s="150"/>
      <c r="Y1756" s="150"/>
      <c r="AA1756" s="150"/>
      <c r="AB1756" s="150"/>
      <c r="AC1756" s="150"/>
      <c r="AD1756" s="420"/>
      <c r="AF1756" s="47"/>
      <c r="AG1756" s="47"/>
    </row>
    <row r="1757" spans="1:33" ht="15" customHeight="1" x14ac:dyDescent="0.25">
      <c r="A1757" s="47"/>
      <c r="B1757" s="680"/>
      <c r="C1757" s="47"/>
      <c r="D1757" s="47"/>
      <c r="E1757" s="47"/>
      <c r="F1757" s="47"/>
      <c r="G1757" s="47"/>
      <c r="H1757" s="47"/>
      <c r="I1757" s="414"/>
      <c r="J1757" s="150"/>
      <c r="K1757" s="150"/>
      <c r="L1757" s="150"/>
      <c r="M1757" s="150"/>
      <c r="N1757" s="414"/>
      <c r="O1757" s="150"/>
      <c r="P1757" s="150"/>
      <c r="Q1757" s="47"/>
      <c r="R1757" s="150"/>
      <c r="T1757" s="150"/>
      <c r="U1757" s="685"/>
      <c r="V1757" s="685"/>
      <c r="W1757" s="150"/>
      <c r="X1757" s="150"/>
      <c r="Y1757" s="150"/>
      <c r="AA1757" s="150"/>
      <c r="AB1757" s="150"/>
      <c r="AC1757" s="150"/>
      <c r="AD1757" s="420"/>
      <c r="AF1757" s="47"/>
      <c r="AG1757" s="47"/>
    </row>
    <row r="1758" spans="1:33" ht="15" customHeight="1" x14ac:dyDescent="0.25">
      <c r="A1758" s="47"/>
      <c r="B1758" s="680"/>
      <c r="C1758" s="47"/>
      <c r="D1758" s="47"/>
      <c r="E1758" s="47"/>
      <c r="F1758" s="47"/>
      <c r="G1758" s="47"/>
      <c r="H1758" s="47"/>
      <c r="I1758" s="414"/>
      <c r="J1758" s="150"/>
      <c r="K1758" s="150"/>
      <c r="L1758" s="150"/>
      <c r="M1758" s="150"/>
      <c r="N1758" s="414"/>
      <c r="O1758" s="150"/>
      <c r="P1758" s="150"/>
      <c r="Q1758" s="47"/>
      <c r="R1758" s="150"/>
      <c r="T1758" s="150"/>
      <c r="U1758" s="685"/>
      <c r="V1758" s="685"/>
      <c r="W1758" s="150"/>
      <c r="X1758" s="150"/>
      <c r="Y1758" s="150"/>
      <c r="AA1758" s="150"/>
      <c r="AB1758" s="150"/>
      <c r="AC1758" s="150"/>
      <c r="AD1758" s="420"/>
      <c r="AF1758" s="47"/>
      <c r="AG1758" s="47"/>
    </row>
    <row r="1759" spans="1:33" ht="15" customHeight="1" x14ac:dyDescent="0.25">
      <c r="A1759" s="47"/>
      <c r="B1759" s="680"/>
      <c r="C1759" s="47"/>
      <c r="D1759" s="47"/>
      <c r="E1759" s="47"/>
      <c r="F1759" s="47"/>
      <c r="G1759" s="47"/>
      <c r="H1759" s="47"/>
      <c r="I1759" s="414"/>
      <c r="J1759" s="150"/>
      <c r="K1759" s="150"/>
      <c r="L1759" s="150"/>
      <c r="M1759" s="150"/>
      <c r="N1759" s="414"/>
      <c r="O1759" s="150"/>
      <c r="P1759" s="150"/>
      <c r="Q1759" s="47"/>
      <c r="R1759" s="150"/>
      <c r="T1759" s="150"/>
      <c r="U1759" s="685"/>
      <c r="V1759" s="685"/>
      <c r="W1759" s="150"/>
      <c r="X1759" s="150"/>
      <c r="Y1759" s="150"/>
      <c r="AA1759" s="150"/>
      <c r="AB1759" s="150"/>
      <c r="AC1759" s="150"/>
      <c r="AD1759" s="420"/>
      <c r="AF1759" s="47"/>
      <c r="AG1759" s="47"/>
    </row>
    <row r="1760" spans="1:33" ht="15" customHeight="1" x14ac:dyDescent="0.25">
      <c r="A1760" s="47"/>
      <c r="B1760" s="680"/>
      <c r="C1760" s="47"/>
      <c r="D1760" s="47"/>
      <c r="E1760" s="47"/>
      <c r="F1760" s="47"/>
      <c r="G1760" s="47"/>
      <c r="H1760" s="47"/>
      <c r="I1760" s="414"/>
      <c r="J1760" s="150"/>
      <c r="K1760" s="150"/>
      <c r="L1760" s="150"/>
      <c r="M1760" s="150"/>
      <c r="N1760" s="414"/>
      <c r="O1760" s="150"/>
      <c r="P1760" s="150"/>
      <c r="Q1760" s="47"/>
      <c r="R1760" s="150"/>
      <c r="T1760" s="150"/>
      <c r="U1760" s="685"/>
      <c r="V1760" s="685"/>
      <c r="W1760" s="150"/>
      <c r="X1760" s="150"/>
      <c r="Y1760" s="150"/>
      <c r="AA1760" s="150"/>
      <c r="AB1760" s="150"/>
      <c r="AC1760" s="150"/>
      <c r="AD1760" s="420"/>
      <c r="AF1760" s="47"/>
      <c r="AG1760" s="47"/>
    </row>
    <row r="1761" spans="1:33" ht="15" customHeight="1" x14ac:dyDescent="0.25">
      <c r="A1761" s="47"/>
      <c r="B1761" s="680"/>
      <c r="C1761" s="47"/>
      <c r="D1761" s="47"/>
      <c r="E1761" s="47"/>
      <c r="F1761" s="47"/>
      <c r="G1761" s="47"/>
      <c r="H1761" s="47"/>
      <c r="I1761" s="414"/>
      <c r="J1761" s="150"/>
      <c r="K1761" s="150"/>
      <c r="L1761" s="150"/>
      <c r="M1761" s="150"/>
      <c r="N1761" s="414"/>
      <c r="O1761" s="150"/>
      <c r="P1761" s="150"/>
      <c r="Q1761" s="47"/>
      <c r="R1761" s="150"/>
      <c r="T1761" s="150"/>
      <c r="U1761" s="685"/>
      <c r="V1761" s="685"/>
      <c r="W1761" s="150"/>
      <c r="X1761" s="150"/>
      <c r="Y1761" s="150"/>
      <c r="AA1761" s="150"/>
      <c r="AB1761" s="150"/>
      <c r="AC1761" s="150"/>
      <c r="AD1761" s="420"/>
      <c r="AF1761" s="47"/>
      <c r="AG1761" s="47"/>
    </row>
    <row r="1762" spans="1:33" ht="15" customHeight="1" x14ac:dyDescent="0.25">
      <c r="A1762" s="47"/>
      <c r="B1762" s="680"/>
      <c r="C1762" s="47"/>
      <c r="D1762" s="47"/>
      <c r="E1762" s="47"/>
      <c r="F1762" s="47"/>
      <c r="G1762" s="47"/>
      <c r="H1762" s="47"/>
      <c r="I1762" s="414"/>
      <c r="J1762" s="150"/>
      <c r="K1762" s="150"/>
      <c r="L1762" s="150"/>
      <c r="M1762" s="150"/>
      <c r="N1762" s="414"/>
      <c r="O1762" s="150"/>
      <c r="P1762" s="150"/>
      <c r="Q1762" s="47"/>
      <c r="R1762" s="150"/>
      <c r="T1762" s="150"/>
      <c r="U1762" s="685"/>
      <c r="V1762" s="685"/>
      <c r="W1762" s="150"/>
      <c r="X1762" s="150"/>
      <c r="Y1762" s="150"/>
      <c r="AA1762" s="150"/>
      <c r="AB1762" s="150"/>
      <c r="AC1762" s="150"/>
      <c r="AD1762" s="420"/>
      <c r="AF1762" s="47"/>
      <c r="AG1762" s="47"/>
    </row>
    <row r="1763" spans="1:33" ht="15" customHeight="1" x14ac:dyDescent="0.25">
      <c r="A1763" s="47"/>
      <c r="B1763" s="680"/>
      <c r="C1763" s="47"/>
      <c r="D1763" s="47"/>
      <c r="E1763" s="47"/>
      <c r="F1763" s="47"/>
      <c r="G1763" s="47"/>
      <c r="H1763" s="47"/>
      <c r="I1763" s="414"/>
      <c r="J1763" s="150"/>
      <c r="K1763" s="150"/>
      <c r="L1763" s="150"/>
      <c r="M1763" s="150"/>
      <c r="N1763" s="414"/>
      <c r="O1763" s="150"/>
      <c r="P1763" s="150"/>
      <c r="Q1763" s="47"/>
      <c r="R1763" s="150"/>
      <c r="T1763" s="150"/>
      <c r="U1763" s="685"/>
      <c r="V1763" s="685"/>
      <c r="W1763" s="150"/>
      <c r="X1763" s="150"/>
      <c r="Y1763" s="150"/>
      <c r="AA1763" s="150"/>
      <c r="AB1763" s="150"/>
      <c r="AC1763" s="150"/>
      <c r="AD1763" s="420"/>
      <c r="AF1763" s="47"/>
      <c r="AG1763" s="47"/>
    </row>
    <row r="1764" spans="1:33" ht="15" customHeight="1" x14ac:dyDescent="0.25">
      <c r="A1764" s="47"/>
      <c r="B1764" s="680"/>
      <c r="C1764" s="47"/>
      <c r="D1764" s="47"/>
      <c r="E1764" s="47"/>
      <c r="F1764" s="47"/>
      <c r="G1764" s="47"/>
      <c r="H1764" s="47"/>
      <c r="I1764" s="414"/>
      <c r="J1764" s="150"/>
      <c r="K1764" s="150"/>
      <c r="L1764" s="150"/>
      <c r="M1764" s="150"/>
      <c r="N1764" s="414"/>
      <c r="O1764" s="150"/>
      <c r="P1764" s="150"/>
      <c r="Q1764" s="47"/>
      <c r="R1764" s="150"/>
      <c r="T1764" s="150"/>
      <c r="U1764" s="685"/>
      <c r="V1764" s="685"/>
      <c r="W1764" s="150"/>
      <c r="X1764" s="150"/>
      <c r="Y1764" s="150"/>
      <c r="AA1764" s="150"/>
      <c r="AB1764" s="150"/>
      <c r="AC1764" s="150"/>
      <c r="AD1764" s="420"/>
      <c r="AF1764" s="47"/>
      <c r="AG1764" s="47"/>
    </row>
    <row r="1765" spans="1:33" ht="15" customHeight="1" x14ac:dyDescent="0.25">
      <c r="A1765" s="47"/>
      <c r="B1765" s="680"/>
      <c r="C1765" s="47"/>
      <c r="D1765" s="47"/>
      <c r="E1765" s="47"/>
      <c r="F1765" s="47"/>
      <c r="G1765" s="47"/>
      <c r="H1765" s="47"/>
      <c r="I1765" s="414"/>
      <c r="J1765" s="150"/>
      <c r="K1765" s="150"/>
      <c r="L1765" s="150"/>
      <c r="M1765" s="150"/>
      <c r="N1765" s="414"/>
      <c r="O1765" s="150"/>
      <c r="P1765" s="150"/>
      <c r="Q1765" s="47"/>
      <c r="R1765" s="150"/>
      <c r="T1765" s="150"/>
      <c r="U1765" s="685"/>
      <c r="V1765" s="685"/>
      <c r="W1765" s="150"/>
      <c r="X1765" s="150"/>
      <c r="Y1765" s="150"/>
      <c r="AA1765" s="150"/>
      <c r="AB1765" s="150"/>
      <c r="AC1765" s="150"/>
      <c r="AD1765" s="420"/>
      <c r="AF1765" s="47"/>
      <c r="AG1765" s="47"/>
    </row>
    <row r="1766" spans="1:33" ht="15" customHeight="1" x14ac:dyDescent="0.25">
      <c r="A1766" s="47"/>
      <c r="B1766" s="680"/>
      <c r="C1766" s="47"/>
      <c r="D1766" s="47"/>
      <c r="E1766" s="47"/>
      <c r="F1766" s="47"/>
      <c r="G1766" s="47"/>
      <c r="H1766" s="47"/>
      <c r="I1766" s="414"/>
      <c r="J1766" s="150"/>
      <c r="K1766" s="150"/>
      <c r="L1766" s="150"/>
      <c r="M1766" s="150"/>
      <c r="N1766" s="414"/>
      <c r="O1766" s="150"/>
      <c r="P1766" s="150"/>
      <c r="Q1766" s="47"/>
      <c r="R1766" s="150"/>
      <c r="T1766" s="150"/>
      <c r="U1766" s="685"/>
      <c r="V1766" s="685"/>
      <c r="W1766" s="150"/>
      <c r="X1766" s="150"/>
      <c r="Y1766" s="150"/>
      <c r="AA1766" s="150"/>
      <c r="AB1766" s="150"/>
      <c r="AC1766" s="150"/>
      <c r="AD1766" s="420"/>
      <c r="AF1766" s="47"/>
      <c r="AG1766" s="47"/>
    </row>
    <row r="1767" spans="1:33" ht="15" customHeight="1" x14ac:dyDescent="0.25">
      <c r="A1767" s="47"/>
      <c r="B1767" s="680"/>
      <c r="C1767" s="47"/>
      <c r="D1767" s="47"/>
      <c r="E1767" s="47"/>
      <c r="F1767" s="47"/>
      <c r="G1767" s="47"/>
      <c r="H1767" s="47"/>
      <c r="I1767" s="414"/>
      <c r="J1767" s="150"/>
      <c r="K1767" s="150"/>
      <c r="L1767" s="150"/>
      <c r="M1767" s="150"/>
      <c r="N1767" s="414"/>
      <c r="O1767" s="150"/>
      <c r="P1767" s="150"/>
      <c r="Q1767" s="47"/>
      <c r="R1767" s="150"/>
      <c r="T1767" s="150"/>
      <c r="U1767" s="685"/>
      <c r="V1767" s="685"/>
      <c r="W1767" s="150"/>
      <c r="X1767" s="150"/>
      <c r="Y1767" s="150"/>
      <c r="AA1767" s="150"/>
      <c r="AB1767" s="150"/>
      <c r="AC1767" s="150"/>
      <c r="AD1767" s="420"/>
      <c r="AF1767" s="47"/>
      <c r="AG1767" s="47"/>
    </row>
    <row r="1768" spans="1:33" ht="15" customHeight="1" x14ac:dyDescent="0.25">
      <c r="A1768" s="47"/>
      <c r="B1768" s="680"/>
      <c r="C1768" s="47"/>
      <c r="D1768" s="47"/>
      <c r="E1768" s="47"/>
      <c r="F1768" s="47"/>
      <c r="G1768" s="47"/>
      <c r="H1768" s="47"/>
      <c r="I1768" s="414"/>
      <c r="J1768" s="150"/>
      <c r="K1768" s="150"/>
      <c r="L1768" s="150"/>
      <c r="M1768" s="150"/>
      <c r="N1768" s="414"/>
      <c r="O1768" s="150"/>
      <c r="P1768" s="150"/>
      <c r="Q1768" s="47"/>
      <c r="R1768" s="150"/>
      <c r="T1768" s="150"/>
      <c r="U1768" s="685"/>
      <c r="V1768" s="685"/>
      <c r="W1768" s="150"/>
      <c r="X1768" s="150"/>
      <c r="Y1768" s="150"/>
      <c r="AA1768" s="150"/>
      <c r="AB1768" s="150"/>
      <c r="AC1768" s="150"/>
      <c r="AD1768" s="420"/>
      <c r="AF1768" s="47"/>
      <c r="AG1768" s="47"/>
    </row>
    <row r="1769" spans="1:33" ht="15" customHeight="1" x14ac:dyDescent="0.25">
      <c r="A1769" s="47"/>
      <c r="B1769" s="680"/>
      <c r="C1769" s="47"/>
      <c r="D1769" s="47"/>
      <c r="E1769" s="47"/>
      <c r="F1769" s="47"/>
      <c r="G1769" s="47"/>
      <c r="H1769" s="47"/>
      <c r="I1769" s="414"/>
      <c r="J1769" s="150"/>
      <c r="K1769" s="150"/>
      <c r="L1769" s="150"/>
      <c r="M1769" s="150"/>
      <c r="N1769" s="414"/>
      <c r="O1769" s="150"/>
      <c r="P1769" s="150"/>
      <c r="Q1769" s="47"/>
      <c r="R1769" s="150"/>
      <c r="T1769" s="150"/>
      <c r="U1769" s="685"/>
      <c r="V1769" s="685"/>
      <c r="W1769" s="150"/>
      <c r="X1769" s="150"/>
      <c r="Y1769" s="150"/>
      <c r="AA1769" s="150"/>
      <c r="AB1769" s="150"/>
      <c r="AC1769" s="150"/>
      <c r="AD1769" s="420"/>
      <c r="AF1769" s="47"/>
      <c r="AG1769" s="47"/>
    </row>
    <row r="1770" spans="1:33" ht="15" customHeight="1" x14ac:dyDescent="0.25">
      <c r="A1770" s="47"/>
      <c r="B1770" s="680"/>
      <c r="C1770" s="47"/>
      <c r="D1770" s="47"/>
      <c r="E1770" s="47"/>
      <c r="F1770" s="47"/>
      <c r="G1770" s="47"/>
      <c r="H1770" s="47"/>
      <c r="I1770" s="414"/>
      <c r="J1770" s="150"/>
      <c r="K1770" s="150"/>
      <c r="L1770" s="150"/>
      <c r="M1770" s="150"/>
      <c r="N1770" s="414"/>
      <c r="O1770" s="150"/>
      <c r="P1770" s="150"/>
      <c r="Q1770" s="47"/>
      <c r="R1770" s="150"/>
      <c r="T1770" s="150"/>
      <c r="U1770" s="685"/>
      <c r="V1770" s="685"/>
      <c r="W1770" s="150"/>
      <c r="X1770" s="150"/>
      <c r="Y1770" s="150"/>
      <c r="AA1770" s="150"/>
      <c r="AB1770" s="150"/>
      <c r="AC1770" s="150"/>
      <c r="AD1770" s="420"/>
      <c r="AF1770" s="47"/>
      <c r="AG1770" s="47"/>
    </row>
    <row r="1771" spans="1:33" ht="15" customHeight="1" x14ac:dyDescent="0.25">
      <c r="A1771" s="47"/>
      <c r="B1771" s="680"/>
      <c r="C1771" s="47"/>
      <c r="D1771" s="47"/>
      <c r="E1771" s="47"/>
      <c r="F1771" s="47"/>
      <c r="G1771" s="47"/>
      <c r="H1771" s="47"/>
      <c r="I1771" s="414"/>
      <c r="J1771" s="150"/>
      <c r="K1771" s="150"/>
      <c r="L1771" s="150"/>
      <c r="M1771" s="150"/>
      <c r="N1771" s="414"/>
      <c r="O1771" s="150"/>
      <c r="P1771" s="150"/>
      <c r="Q1771" s="47"/>
      <c r="R1771" s="150"/>
      <c r="T1771" s="150"/>
      <c r="U1771" s="685"/>
      <c r="V1771" s="685"/>
      <c r="W1771" s="150"/>
      <c r="X1771" s="150"/>
      <c r="Y1771" s="150"/>
      <c r="AA1771" s="150"/>
      <c r="AB1771" s="150"/>
      <c r="AC1771" s="150"/>
      <c r="AD1771" s="420"/>
      <c r="AF1771" s="47"/>
      <c r="AG1771" s="47"/>
    </row>
    <row r="1772" spans="1:33" ht="15" customHeight="1" x14ac:dyDescent="0.25">
      <c r="A1772" s="47"/>
      <c r="B1772" s="680"/>
      <c r="C1772" s="47"/>
      <c r="D1772" s="47"/>
      <c r="E1772" s="47"/>
      <c r="F1772" s="47"/>
      <c r="G1772" s="47"/>
      <c r="H1772" s="47"/>
      <c r="I1772" s="414"/>
      <c r="J1772" s="150"/>
      <c r="K1772" s="150"/>
      <c r="L1772" s="150"/>
      <c r="M1772" s="150"/>
      <c r="N1772" s="414"/>
      <c r="O1772" s="150"/>
      <c r="P1772" s="150"/>
      <c r="Q1772" s="47"/>
      <c r="R1772" s="150"/>
      <c r="T1772" s="150"/>
      <c r="U1772" s="685"/>
      <c r="V1772" s="685"/>
      <c r="W1772" s="150"/>
      <c r="X1772" s="150"/>
      <c r="Y1772" s="150"/>
      <c r="AA1772" s="150"/>
      <c r="AB1772" s="150"/>
      <c r="AC1772" s="150"/>
      <c r="AD1772" s="420"/>
      <c r="AF1772" s="47"/>
      <c r="AG1772" s="47"/>
    </row>
    <row r="1773" spans="1:33" ht="15" customHeight="1" x14ac:dyDescent="0.25">
      <c r="A1773" s="47"/>
      <c r="B1773" s="680"/>
      <c r="C1773" s="47"/>
      <c r="D1773" s="47"/>
      <c r="E1773" s="47"/>
      <c r="F1773" s="47"/>
      <c r="G1773" s="47"/>
      <c r="H1773" s="47"/>
      <c r="I1773" s="414"/>
      <c r="J1773" s="150"/>
      <c r="K1773" s="150"/>
      <c r="L1773" s="150"/>
      <c r="M1773" s="150"/>
      <c r="N1773" s="414"/>
      <c r="O1773" s="150"/>
      <c r="P1773" s="150"/>
      <c r="Q1773" s="47"/>
      <c r="R1773" s="150"/>
      <c r="T1773" s="150"/>
      <c r="U1773" s="685"/>
      <c r="V1773" s="685"/>
      <c r="W1773" s="150"/>
      <c r="X1773" s="150"/>
      <c r="Y1773" s="150"/>
      <c r="AA1773" s="150"/>
      <c r="AB1773" s="150"/>
      <c r="AC1773" s="150"/>
      <c r="AD1773" s="420"/>
      <c r="AF1773" s="47"/>
      <c r="AG1773" s="47"/>
    </row>
    <row r="1774" spans="1:33" ht="15" customHeight="1" x14ac:dyDescent="0.25">
      <c r="A1774" s="47"/>
      <c r="B1774" s="680"/>
      <c r="C1774" s="47"/>
      <c r="D1774" s="47"/>
      <c r="E1774" s="47"/>
      <c r="F1774" s="47"/>
      <c r="G1774" s="47"/>
      <c r="H1774" s="47"/>
      <c r="I1774" s="414"/>
      <c r="J1774" s="150"/>
      <c r="K1774" s="150"/>
      <c r="L1774" s="150"/>
      <c r="M1774" s="150"/>
      <c r="N1774" s="414"/>
      <c r="O1774" s="150"/>
      <c r="P1774" s="150"/>
      <c r="Q1774" s="47"/>
      <c r="R1774" s="150"/>
      <c r="T1774" s="150"/>
      <c r="U1774" s="685"/>
      <c r="V1774" s="685"/>
      <c r="W1774" s="150"/>
      <c r="X1774" s="150"/>
      <c r="Y1774" s="150"/>
      <c r="AA1774" s="150"/>
      <c r="AB1774" s="150"/>
      <c r="AC1774" s="150"/>
      <c r="AD1774" s="420"/>
      <c r="AF1774" s="47"/>
      <c r="AG1774" s="47"/>
    </row>
    <row r="1775" spans="1:33" ht="15" customHeight="1" x14ac:dyDescent="0.25">
      <c r="A1775" s="47"/>
      <c r="B1775" s="680"/>
      <c r="C1775" s="47"/>
      <c r="D1775" s="47"/>
      <c r="E1775" s="47"/>
      <c r="F1775" s="47"/>
      <c r="G1775" s="47"/>
      <c r="H1775" s="47"/>
      <c r="I1775" s="414"/>
      <c r="J1775" s="150"/>
      <c r="K1775" s="150"/>
      <c r="L1775" s="150"/>
      <c r="M1775" s="150"/>
      <c r="N1775" s="414"/>
      <c r="O1775" s="150"/>
      <c r="P1775" s="150"/>
      <c r="Q1775" s="47"/>
      <c r="R1775" s="150"/>
      <c r="T1775" s="150"/>
      <c r="U1775" s="685"/>
      <c r="V1775" s="685"/>
      <c r="W1775" s="150"/>
      <c r="X1775" s="150"/>
      <c r="Y1775" s="150"/>
      <c r="AA1775" s="150"/>
      <c r="AB1775" s="150"/>
      <c r="AC1775" s="150"/>
      <c r="AD1775" s="420"/>
      <c r="AF1775" s="47"/>
      <c r="AG1775" s="47"/>
    </row>
    <row r="1776" spans="1:33" ht="15" customHeight="1" x14ac:dyDescent="0.25">
      <c r="A1776" s="47"/>
      <c r="B1776" s="680"/>
      <c r="C1776" s="47"/>
      <c r="D1776" s="47"/>
      <c r="E1776" s="47"/>
      <c r="F1776" s="47"/>
      <c r="G1776" s="47"/>
      <c r="H1776" s="47"/>
      <c r="I1776" s="414"/>
      <c r="J1776" s="150"/>
      <c r="K1776" s="150"/>
      <c r="L1776" s="150"/>
      <c r="M1776" s="150"/>
      <c r="N1776" s="414"/>
      <c r="O1776" s="150"/>
      <c r="P1776" s="150"/>
      <c r="Q1776" s="47"/>
      <c r="R1776" s="150"/>
      <c r="T1776" s="150"/>
      <c r="U1776" s="685"/>
      <c r="V1776" s="685"/>
      <c r="W1776" s="150"/>
      <c r="X1776" s="150"/>
      <c r="Y1776" s="150"/>
      <c r="AA1776" s="150"/>
      <c r="AB1776" s="150"/>
      <c r="AC1776" s="150"/>
      <c r="AD1776" s="420"/>
      <c r="AF1776" s="47"/>
      <c r="AG1776" s="47"/>
    </row>
    <row r="1777" spans="1:33" ht="15" customHeight="1" x14ac:dyDescent="0.25">
      <c r="A1777" s="47"/>
      <c r="B1777" s="680"/>
      <c r="C1777" s="47"/>
      <c r="D1777" s="47"/>
      <c r="E1777" s="47"/>
      <c r="F1777" s="47"/>
      <c r="G1777" s="47"/>
      <c r="H1777" s="47"/>
      <c r="I1777" s="414"/>
      <c r="J1777" s="150"/>
      <c r="K1777" s="150"/>
      <c r="L1777" s="150"/>
      <c r="M1777" s="150"/>
      <c r="N1777" s="414"/>
      <c r="O1777" s="150"/>
      <c r="P1777" s="150"/>
      <c r="Q1777" s="47"/>
      <c r="R1777" s="150"/>
      <c r="T1777" s="150"/>
      <c r="U1777" s="685"/>
      <c r="V1777" s="685"/>
      <c r="W1777" s="150"/>
      <c r="X1777" s="150"/>
      <c r="Y1777" s="150"/>
      <c r="AA1777" s="150"/>
      <c r="AB1777" s="150"/>
      <c r="AC1777" s="150"/>
      <c r="AD1777" s="420"/>
      <c r="AF1777" s="47"/>
      <c r="AG1777" s="47"/>
    </row>
    <row r="1778" spans="1:33" ht="15" customHeight="1" x14ac:dyDescent="0.25">
      <c r="A1778" s="47"/>
      <c r="B1778" s="680"/>
      <c r="C1778" s="47"/>
      <c r="D1778" s="47"/>
      <c r="E1778" s="47"/>
      <c r="F1778" s="47"/>
      <c r="G1778" s="47"/>
      <c r="H1778" s="47"/>
      <c r="I1778" s="414"/>
      <c r="J1778" s="150"/>
      <c r="K1778" s="150"/>
      <c r="L1778" s="150"/>
      <c r="M1778" s="150"/>
      <c r="N1778" s="414"/>
      <c r="O1778" s="150"/>
      <c r="P1778" s="150"/>
      <c r="Q1778" s="47"/>
      <c r="R1778" s="150"/>
      <c r="T1778" s="150"/>
      <c r="U1778" s="685"/>
      <c r="V1778" s="685"/>
      <c r="W1778" s="150"/>
      <c r="X1778" s="150"/>
      <c r="Y1778" s="150"/>
      <c r="AA1778" s="150"/>
      <c r="AB1778" s="150"/>
      <c r="AC1778" s="150"/>
      <c r="AD1778" s="420"/>
      <c r="AF1778" s="47"/>
      <c r="AG1778" s="47"/>
    </row>
    <row r="1779" spans="1:33" ht="15" customHeight="1" x14ac:dyDescent="0.25">
      <c r="A1779" s="47"/>
      <c r="B1779" s="680"/>
      <c r="C1779" s="47"/>
      <c r="D1779" s="47"/>
      <c r="E1779" s="47"/>
      <c r="F1779" s="47"/>
      <c r="G1779" s="47"/>
      <c r="H1779" s="47"/>
      <c r="I1779" s="414"/>
      <c r="J1779" s="150"/>
      <c r="K1779" s="150"/>
      <c r="L1779" s="150"/>
      <c r="M1779" s="150"/>
      <c r="N1779" s="414"/>
      <c r="O1779" s="150"/>
      <c r="P1779" s="150"/>
      <c r="Q1779" s="47"/>
      <c r="R1779" s="150"/>
      <c r="T1779" s="150"/>
      <c r="U1779" s="685"/>
      <c r="V1779" s="685"/>
      <c r="W1779" s="150"/>
      <c r="X1779" s="150"/>
      <c r="Y1779" s="150"/>
      <c r="AA1779" s="150"/>
      <c r="AB1779" s="150"/>
      <c r="AC1779" s="150"/>
      <c r="AD1779" s="420"/>
      <c r="AF1779" s="47"/>
      <c r="AG1779" s="47"/>
    </row>
    <row r="1780" spans="1:33" ht="15" customHeight="1" x14ac:dyDescent="0.25">
      <c r="A1780" s="47"/>
      <c r="B1780" s="680"/>
      <c r="C1780" s="47"/>
      <c r="D1780" s="47"/>
      <c r="E1780" s="47"/>
      <c r="F1780" s="47"/>
      <c r="G1780" s="47"/>
      <c r="H1780" s="47"/>
      <c r="I1780" s="414"/>
      <c r="J1780" s="150"/>
      <c r="K1780" s="150"/>
      <c r="L1780" s="150"/>
      <c r="M1780" s="150"/>
      <c r="N1780" s="414"/>
      <c r="O1780" s="150"/>
      <c r="P1780" s="150"/>
      <c r="Q1780" s="47"/>
      <c r="R1780" s="150"/>
      <c r="T1780" s="150"/>
      <c r="U1780" s="685"/>
      <c r="V1780" s="685"/>
      <c r="W1780" s="150"/>
      <c r="X1780" s="150"/>
      <c r="Y1780" s="150"/>
      <c r="AA1780" s="150"/>
      <c r="AB1780" s="150"/>
      <c r="AC1780" s="150"/>
      <c r="AD1780" s="420"/>
      <c r="AF1780" s="47"/>
      <c r="AG1780" s="47"/>
    </row>
    <row r="1781" spans="1:33" ht="15" customHeight="1" x14ac:dyDescent="0.25">
      <c r="A1781" s="47"/>
      <c r="B1781" s="680"/>
      <c r="C1781" s="47"/>
      <c r="D1781" s="47"/>
      <c r="E1781" s="47"/>
      <c r="F1781" s="47"/>
      <c r="G1781" s="47"/>
      <c r="H1781" s="47"/>
      <c r="I1781" s="414"/>
      <c r="J1781" s="150"/>
      <c r="K1781" s="150"/>
      <c r="L1781" s="150"/>
      <c r="M1781" s="150"/>
      <c r="N1781" s="414"/>
      <c r="O1781" s="150"/>
      <c r="P1781" s="150"/>
      <c r="Q1781" s="47"/>
      <c r="R1781" s="150"/>
      <c r="T1781" s="150"/>
      <c r="U1781" s="685"/>
      <c r="V1781" s="685"/>
      <c r="W1781" s="150"/>
      <c r="X1781" s="150"/>
      <c r="Y1781" s="150"/>
      <c r="AA1781" s="150"/>
      <c r="AB1781" s="150"/>
      <c r="AC1781" s="150"/>
      <c r="AD1781" s="420"/>
      <c r="AF1781" s="47"/>
      <c r="AG1781" s="47"/>
    </row>
    <row r="1782" spans="1:33" ht="15" customHeight="1" x14ac:dyDescent="0.25">
      <c r="A1782" s="47"/>
      <c r="B1782" s="680"/>
      <c r="C1782" s="47"/>
      <c r="D1782" s="47"/>
      <c r="E1782" s="47"/>
      <c r="F1782" s="47"/>
      <c r="G1782" s="47"/>
      <c r="H1782" s="47"/>
      <c r="I1782" s="414"/>
      <c r="J1782" s="150"/>
      <c r="K1782" s="150"/>
      <c r="L1782" s="150"/>
      <c r="M1782" s="150"/>
      <c r="N1782" s="414"/>
      <c r="O1782" s="150"/>
      <c r="P1782" s="150"/>
      <c r="Q1782" s="47"/>
      <c r="R1782" s="150"/>
      <c r="T1782" s="150"/>
      <c r="U1782" s="685"/>
      <c r="V1782" s="685"/>
      <c r="W1782" s="150"/>
      <c r="X1782" s="150"/>
      <c r="Y1782" s="150"/>
      <c r="AA1782" s="150"/>
      <c r="AB1782" s="150"/>
      <c r="AC1782" s="150"/>
      <c r="AD1782" s="420"/>
      <c r="AF1782" s="47"/>
      <c r="AG1782" s="47"/>
    </row>
    <row r="1783" spans="1:33" ht="15" customHeight="1" x14ac:dyDescent="0.25">
      <c r="A1783" s="47"/>
      <c r="B1783" s="680"/>
      <c r="C1783" s="47"/>
      <c r="D1783" s="47"/>
      <c r="E1783" s="47"/>
      <c r="F1783" s="47"/>
      <c r="G1783" s="47"/>
      <c r="H1783" s="47"/>
      <c r="I1783" s="414"/>
      <c r="J1783" s="150"/>
      <c r="K1783" s="150"/>
      <c r="L1783" s="150"/>
      <c r="M1783" s="150"/>
      <c r="N1783" s="414"/>
      <c r="O1783" s="150"/>
      <c r="P1783" s="150"/>
      <c r="Q1783" s="47"/>
      <c r="R1783" s="150"/>
      <c r="T1783" s="150"/>
      <c r="U1783" s="685"/>
      <c r="V1783" s="685"/>
      <c r="W1783" s="150"/>
      <c r="X1783" s="150"/>
      <c r="Y1783" s="150"/>
      <c r="AA1783" s="150"/>
      <c r="AB1783" s="150"/>
      <c r="AC1783" s="150"/>
      <c r="AD1783" s="420"/>
      <c r="AF1783" s="47"/>
      <c r="AG1783" s="47"/>
    </row>
    <row r="1784" spans="1:33" ht="15" customHeight="1" x14ac:dyDescent="0.25">
      <c r="A1784" s="47"/>
      <c r="B1784" s="680"/>
      <c r="C1784" s="47"/>
      <c r="D1784" s="47"/>
      <c r="E1784" s="47"/>
      <c r="F1784" s="47"/>
      <c r="G1784" s="47"/>
      <c r="H1784" s="47"/>
      <c r="I1784" s="414"/>
      <c r="J1784" s="150"/>
      <c r="K1784" s="150"/>
      <c r="L1784" s="150"/>
      <c r="M1784" s="150"/>
      <c r="N1784" s="414"/>
      <c r="O1784" s="150"/>
      <c r="P1784" s="150"/>
      <c r="Q1784" s="47"/>
      <c r="R1784" s="150"/>
      <c r="T1784" s="150"/>
      <c r="U1784" s="685"/>
      <c r="V1784" s="685"/>
      <c r="W1784" s="150"/>
      <c r="X1784" s="150"/>
      <c r="Y1784" s="150"/>
      <c r="AA1784" s="150"/>
      <c r="AB1784" s="150"/>
      <c r="AC1784" s="150"/>
      <c r="AD1784" s="420"/>
      <c r="AF1784" s="47"/>
      <c r="AG1784" s="47"/>
    </row>
    <row r="1785" spans="1:33" ht="15" customHeight="1" x14ac:dyDescent="0.25">
      <c r="A1785" s="47"/>
      <c r="B1785" s="680"/>
      <c r="C1785" s="47"/>
      <c r="D1785" s="47"/>
      <c r="E1785" s="47"/>
      <c r="F1785" s="47"/>
      <c r="G1785" s="47"/>
      <c r="H1785" s="47"/>
      <c r="I1785" s="414"/>
      <c r="J1785" s="150"/>
      <c r="K1785" s="150"/>
      <c r="L1785" s="150"/>
      <c r="M1785" s="150"/>
      <c r="N1785" s="414"/>
      <c r="O1785" s="150"/>
      <c r="P1785" s="150"/>
      <c r="Q1785" s="47"/>
      <c r="R1785" s="150"/>
      <c r="T1785" s="150"/>
      <c r="U1785" s="685"/>
      <c r="V1785" s="685"/>
      <c r="W1785" s="150"/>
      <c r="X1785" s="150"/>
      <c r="Y1785" s="150"/>
      <c r="AA1785" s="150"/>
      <c r="AB1785" s="150"/>
      <c r="AC1785" s="150"/>
      <c r="AD1785" s="420"/>
      <c r="AF1785" s="47"/>
      <c r="AG1785" s="47"/>
    </row>
    <row r="1786" spans="1:33" ht="15" customHeight="1" x14ac:dyDescent="0.25">
      <c r="A1786" s="47"/>
      <c r="B1786" s="680"/>
      <c r="C1786" s="47"/>
      <c r="D1786" s="47"/>
      <c r="E1786" s="47"/>
      <c r="F1786" s="47"/>
      <c r="G1786" s="47"/>
      <c r="H1786" s="47"/>
      <c r="I1786" s="414"/>
      <c r="J1786" s="150"/>
      <c r="K1786" s="150"/>
      <c r="L1786" s="150"/>
      <c r="M1786" s="150"/>
      <c r="N1786" s="414"/>
      <c r="O1786" s="150"/>
      <c r="P1786" s="150"/>
      <c r="Q1786" s="47"/>
      <c r="R1786" s="150"/>
      <c r="T1786" s="150"/>
      <c r="U1786" s="685"/>
      <c r="V1786" s="685"/>
      <c r="W1786" s="150"/>
      <c r="X1786" s="150"/>
      <c r="Y1786" s="150"/>
      <c r="AA1786" s="150"/>
      <c r="AB1786" s="150"/>
      <c r="AC1786" s="150"/>
      <c r="AD1786" s="420"/>
      <c r="AF1786" s="47"/>
      <c r="AG1786" s="47"/>
    </row>
    <row r="1787" spans="1:33" ht="15" customHeight="1" x14ac:dyDescent="0.25">
      <c r="A1787" s="47"/>
      <c r="B1787" s="680"/>
      <c r="C1787" s="47"/>
      <c r="D1787" s="47"/>
      <c r="E1787" s="47"/>
      <c r="F1787" s="47"/>
      <c r="G1787" s="47"/>
      <c r="H1787" s="47"/>
      <c r="I1787" s="414"/>
      <c r="J1787" s="150"/>
      <c r="K1787" s="150"/>
      <c r="L1787" s="150"/>
      <c r="M1787" s="150"/>
      <c r="N1787" s="414"/>
      <c r="O1787" s="150"/>
      <c r="P1787" s="150"/>
      <c r="Q1787" s="47"/>
      <c r="R1787" s="150"/>
      <c r="T1787" s="150"/>
      <c r="U1787" s="685"/>
      <c r="V1787" s="685"/>
      <c r="W1787" s="150"/>
      <c r="X1787" s="150"/>
      <c r="Y1787" s="150"/>
      <c r="AA1787" s="150"/>
      <c r="AB1787" s="150"/>
      <c r="AC1787" s="150"/>
      <c r="AD1787" s="420"/>
      <c r="AF1787" s="47"/>
      <c r="AG1787" s="47"/>
    </row>
    <row r="1788" spans="1:33" ht="15" customHeight="1" x14ac:dyDescent="0.25">
      <c r="A1788" s="47"/>
      <c r="B1788" s="680"/>
      <c r="C1788" s="47"/>
      <c r="D1788" s="47"/>
      <c r="E1788" s="47"/>
      <c r="F1788" s="47"/>
      <c r="G1788" s="47"/>
      <c r="H1788" s="47"/>
      <c r="I1788" s="414"/>
      <c r="J1788" s="150"/>
      <c r="K1788" s="150"/>
      <c r="L1788" s="150"/>
      <c r="M1788" s="150"/>
      <c r="N1788" s="414"/>
      <c r="O1788" s="150"/>
      <c r="P1788" s="150"/>
      <c r="Q1788" s="47"/>
      <c r="R1788" s="150"/>
      <c r="T1788" s="150"/>
      <c r="U1788" s="685"/>
      <c r="V1788" s="685"/>
      <c r="W1788" s="150"/>
      <c r="X1788" s="150"/>
      <c r="Y1788" s="150"/>
      <c r="AA1788" s="150"/>
      <c r="AB1788" s="150"/>
      <c r="AC1788" s="150"/>
      <c r="AD1788" s="420"/>
      <c r="AF1788" s="47"/>
      <c r="AG1788" s="47"/>
    </row>
    <row r="1789" spans="1:33" ht="15" customHeight="1" x14ac:dyDescent="0.25">
      <c r="A1789" s="47"/>
      <c r="B1789" s="680"/>
      <c r="C1789" s="47"/>
      <c r="D1789" s="47"/>
      <c r="E1789" s="47"/>
      <c r="F1789" s="47"/>
      <c r="G1789" s="47"/>
      <c r="H1789" s="47"/>
      <c r="I1789" s="414"/>
      <c r="J1789" s="150"/>
      <c r="K1789" s="150"/>
      <c r="L1789" s="150"/>
      <c r="M1789" s="150"/>
      <c r="N1789" s="414"/>
      <c r="O1789" s="150"/>
      <c r="P1789" s="150"/>
      <c r="Q1789" s="47"/>
      <c r="R1789" s="150"/>
      <c r="T1789" s="150"/>
      <c r="U1789" s="685"/>
      <c r="V1789" s="685"/>
      <c r="W1789" s="150"/>
      <c r="X1789" s="150"/>
      <c r="Y1789" s="150"/>
      <c r="AA1789" s="150"/>
      <c r="AB1789" s="150"/>
      <c r="AC1789" s="150"/>
      <c r="AD1789" s="420"/>
      <c r="AF1789" s="47"/>
      <c r="AG1789" s="47"/>
    </row>
    <row r="1790" spans="1:33" ht="15" customHeight="1" x14ac:dyDescent="0.25">
      <c r="A1790" s="47"/>
      <c r="B1790" s="680"/>
      <c r="C1790" s="47"/>
      <c r="D1790" s="47"/>
      <c r="E1790" s="47"/>
      <c r="F1790" s="47"/>
      <c r="G1790" s="47"/>
      <c r="H1790" s="47"/>
      <c r="I1790" s="414"/>
      <c r="J1790" s="150"/>
      <c r="K1790" s="150"/>
      <c r="L1790" s="150"/>
      <c r="M1790" s="150"/>
      <c r="N1790" s="414"/>
      <c r="O1790" s="150"/>
      <c r="P1790" s="150"/>
      <c r="Q1790" s="47"/>
      <c r="R1790" s="150"/>
      <c r="T1790" s="150"/>
      <c r="U1790" s="685"/>
      <c r="V1790" s="685"/>
      <c r="W1790" s="150"/>
      <c r="X1790" s="150"/>
      <c r="Y1790" s="150"/>
      <c r="AA1790" s="150"/>
      <c r="AB1790" s="150"/>
      <c r="AC1790" s="150"/>
      <c r="AD1790" s="420"/>
      <c r="AF1790" s="47"/>
      <c r="AG1790" s="47"/>
    </row>
    <row r="1791" spans="1:33" ht="15" customHeight="1" x14ac:dyDescent="0.25">
      <c r="A1791" s="47"/>
      <c r="B1791" s="680"/>
      <c r="C1791" s="47"/>
      <c r="D1791" s="47"/>
      <c r="E1791" s="47"/>
      <c r="F1791" s="47"/>
      <c r="G1791" s="47"/>
      <c r="H1791" s="47"/>
      <c r="I1791" s="414"/>
      <c r="J1791" s="150"/>
      <c r="K1791" s="150"/>
      <c r="L1791" s="150"/>
      <c r="M1791" s="150"/>
      <c r="N1791" s="414"/>
      <c r="O1791" s="150"/>
      <c r="P1791" s="150"/>
      <c r="Q1791" s="47"/>
      <c r="R1791" s="150"/>
      <c r="T1791" s="150"/>
      <c r="U1791" s="685"/>
      <c r="V1791" s="685"/>
      <c r="W1791" s="150"/>
      <c r="X1791" s="150"/>
      <c r="Y1791" s="150"/>
      <c r="AA1791" s="150"/>
      <c r="AB1791" s="150"/>
      <c r="AC1791" s="150"/>
      <c r="AD1791" s="420"/>
      <c r="AF1791" s="47"/>
      <c r="AG1791" s="47"/>
    </row>
    <row r="1792" spans="1:33" ht="15" customHeight="1" x14ac:dyDescent="0.25">
      <c r="A1792" s="47"/>
      <c r="B1792" s="680"/>
      <c r="C1792" s="47"/>
      <c r="D1792" s="47"/>
      <c r="E1792" s="47"/>
      <c r="F1792" s="47"/>
      <c r="G1792" s="47"/>
      <c r="H1792" s="47"/>
      <c r="I1792" s="414"/>
      <c r="J1792" s="150"/>
      <c r="K1792" s="150"/>
      <c r="L1792" s="150"/>
      <c r="M1792" s="150"/>
      <c r="N1792" s="414"/>
      <c r="O1792" s="150"/>
      <c r="P1792" s="150"/>
      <c r="Q1792" s="47"/>
      <c r="R1792" s="150"/>
      <c r="T1792" s="150"/>
      <c r="U1792" s="685"/>
      <c r="V1792" s="685"/>
      <c r="W1792" s="150"/>
      <c r="X1792" s="150"/>
      <c r="Y1792" s="150"/>
      <c r="AA1792" s="150"/>
      <c r="AB1792" s="150"/>
      <c r="AC1792" s="150"/>
      <c r="AD1792" s="420"/>
      <c r="AF1792" s="47"/>
      <c r="AG1792" s="47"/>
    </row>
    <row r="1793" spans="1:33" ht="15" customHeight="1" x14ac:dyDescent="0.25">
      <c r="A1793" s="47"/>
      <c r="B1793" s="680"/>
      <c r="C1793" s="47"/>
      <c r="D1793" s="47"/>
      <c r="E1793" s="47"/>
      <c r="F1793" s="47"/>
      <c r="G1793" s="47"/>
      <c r="H1793" s="47"/>
      <c r="I1793" s="414"/>
      <c r="J1793" s="150"/>
      <c r="K1793" s="150"/>
      <c r="L1793" s="150"/>
      <c r="M1793" s="150"/>
      <c r="N1793" s="414"/>
      <c r="O1793" s="150"/>
      <c r="P1793" s="150"/>
      <c r="Q1793" s="47"/>
      <c r="R1793" s="150"/>
      <c r="T1793" s="150"/>
      <c r="U1793" s="685"/>
      <c r="V1793" s="685"/>
      <c r="W1793" s="150"/>
      <c r="X1793" s="150"/>
      <c r="Y1793" s="150"/>
      <c r="AA1793" s="150"/>
      <c r="AB1793" s="150"/>
      <c r="AC1793" s="150"/>
      <c r="AD1793" s="420"/>
      <c r="AF1793" s="47"/>
      <c r="AG1793" s="47"/>
    </row>
    <row r="1794" spans="1:33" ht="15" customHeight="1" x14ac:dyDescent="0.25">
      <c r="A1794" s="47"/>
      <c r="B1794" s="680"/>
      <c r="C1794" s="47"/>
      <c r="D1794" s="47"/>
      <c r="E1794" s="47"/>
      <c r="F1794" s="47"/>
      <c r="G1794" s="47"/>
      <c r="H1794" s="47"/>
      <c r="I1794" s="414"/>
      <c r="J1794" s="150"/>
      <c r="K1794" s="150"/>
      <c r="L1794" s="150"/>
      <c r="M1794" s="150"/>
      <c r="N1794" s="414"/>
      <c r="O1794" s="150"/>
      <c r="P1794" s="150"/>
      <c r="Q1794" s="47"/>
      <c r="R1794" s="150"/>
      <c r="T1794" s="150"/>
      <c r="U1794" s="685"/>
      <c r="V1794" s="685"/>
      <c r="W1794" s="150"/>
      <c r="X1794" s="150"/>
      <c r="Y1794" s="150"/>
      <c r="AA1794" s="150"/>
      <c r="AB1794" s="150"/>
      <c r="AC1794" s="150"/>
      <c r="AD1794" s="420"/>
      <c r="AF1794" s="47"/>
      <c r="AG1794" s="47"/>
    </row>
    <row r="1795" spans="1:33" ht="15" customHeight="1" x14ac:dyDescent="0.25">
      <c r="A1795" s="47"/>
      <c r="B1795" s="680"/>
      <c r="C1795" s="47"/>
      <c r="D1795" s="47"/>
      <c r="E1795" s="47"/>
      <c r="F1795" s="47"/>
      <c r="G1795" s="47"/>
      <c r="H1795" s="47"/>
      <c r="I1795" s="414"/>
      <c r="J1795" s="150"/>
      <c r="K1795" s="150"/>
      <c r="L1795" s="150"/>
      <c r="M1795" s="150"/>
      <c r="N1795" s="414"/>
      <c r="O1795" s="150"/>
      <c r="P1795" s="150"/>
      <c r="Q1795" s="47"/>
      <c r="R1795" s="150"/>
      <c r="T1795" s="150"/>
      <c r="U1795" s="685"/>
      <c r="V1795" s="685"/>
      <c r="W1795" s="150"/>
      <c r="X1795" s="150"/>
      <c r="Y1795" s="150"/>
      <c r="AA1795" s="150"/>
      <c r="AB1795" s="150"/>
      <c r="AC1795" s="150"/>
      <c r="AD1795" s="420"/>
      <c r="AF1795" s="47"/>
      <c r="AG1795" s="47"/>
    </row>
    <row r="1796" spans="1:33" ht="15" customHeight="1" x14ac:dyDescent="0.25">
      <c r="A1796" s="47"/>
      <c r="B1796" s="680"/>
      <c r="C1796" s="47"/>
      <c r="D1796" s="47"/>
      <c r="E1796" s="47"/>
      <c r="F1796" s="47"/>
      <c r="G1796" s="47"/>
      <c r="H1796" s="47"/>
      <c r="I1796" s="414"/>
      <c r="J1796" s="150"/>
      <c r="K1796" s="150"/>
      <c r="L1796" s="150"/>
      <c r="M1796" s="150"/>
      <c r="N1796" s="414"/>
      <c r="O1796" s="150"/>
      <c r="P1796" s="150"/>
      <c r="Q1796" s="47"/>
      <c r="R1796" s="150"/>
      <c r="T1796" s="150"/>
      <c r="U1796" s="685"/>
      <c r="V1796" s="685"/>
      <c r="W1796" s="150"/>
      <c r="X1796" s="150"/>
      <c r="Y1796" s="150"/>
      <c r="AA1796" s="150"/>
      <c r="AB1796" s="150"/>
      <c r="AC1796" s="150"/>
      <c r="AD1796" s="420"/>
      <c r="AF1796" s="47"/>
      <c r="AG1796" s="47"/>
    </row>
    <row r="1797" spans="1:33" ht="15" customHeight="1" x14ac:dyDescent="0.25">
      <c r="A1797" s="47"/>
      <c r="B1797" s="680"/>
      <c r="C1797" s="47"/>
      <c r="D1797" s="47"/>
      <c r="E1797" s="47"/>
      <c r="F1797" s="47"/>
      <c r="G1797" s="47"/>
      <c r="H1797" s="47"/>
      <c r="I1797" s="414"/>
      <c r="J1797" s="150"/>
      <c r="K1797" s="150"/>
      <c r="L1797" s="150"/>
      <c r="M1797" s="150"/>
      <c r="N1797" s="414"/>
      <c r="O1797" s="150"/>
      <c r="P1797" s="150"/>
      <c r="Q1797" s="47"/>
      <c r="R1797" s="150"/>
      <c r="T1797" s="150"/>
      <c r="U1797" s="685"/>
      <c r="V1797" s="685"/>
      <c r="W1797" s="150"/>
      <c r="X1797" s="150"/>
      <c r="Y1797" s="150"/>
      <c r="AA1797" s="150"/>
      <c r="AB1797" s="150"/>
      <c r="AC1797" s="150"/>
      <c r="AD1797" s="420"/>
      <c r="AF1797" s="47"/>
      <c r="AG1797" s="47"/>
    </row>
    <row r="1798" spans="1:33" ht="15" customHeight="1" x14ac:dyDescent="0.25">
      <c r="A1798" s="47"/>
      <c r="B1798" s="680"/>
      <c r="C1798" s="47"/>
      <c r="D1798" s="47"/>
      <c r="E1798" s="47"/>
      <c r="F1798" s="47"/>
      <c r="G1798" s="47"/>
      <c r="H1798" s="47"/>
      <c r="I1798" s="414"/>
      <c r="J1798" s="150"/>
      <c r="K1798" s="150"/>
      <c r="L1798" s="150"/>
      <c r="M1798" s="150"/>
      <c r="N1798" s="414"/>
      <c r="O1798" s="150"/>
      <c r="P1798" s="150"/>
      <c r="Q1798" s="47"/>
      <c r="R1798" s="150"/>
      <c r="T1798" s="150"/>
      <c r="U1798" s="685"/>
      <c r="V1798" s="685"/>
      <c r="W1798" s="150"/>
      <c r="X1798" s="150"/>
      <c r="Y1798" s="150"/>
      <c r="AA1798" s="150"/>
      <c r="AB1798" s="150"/>
      <c r="AC1798" s="150"/>
      <c r="AD1798" s="420"/>
      <c r="AF1798" s="47"/>
      <c r="AG1798" s="47"/>
    </row>
    <row r="1799" spans="1:33" ht="15" customHeight="1" x14ac:dyDescent="0.25">
      <c r="A1799" s="47"/>
      <c r="B1799" s="680"/>
      <c r="C1799" s="47"/>
      <c r="D1799" s="47"/>
      <c r="E1799" s="47"/>
      <c r="F1799" s="47"/>
      <c r="G1799" s="47"/>
      <c r="H1799" s="47"/>
      <c r="I1799" s="414"/>
      <c r="J1799" s="150"/>
      <c r="K1799" s="150"/>
      <c r="L1799" s="150"/>
      <c r="M1799" s="150"/>
      <c r="N1799" s="414"/>
      <c r="O1799" s="150"/>
      <c r="P1799" s="150"/>
      <c r="Q1799" s="47"/>
      <c r="R1799" s="150"/>
      <c r="T1799" s="150"/>
      <c r="U1799" s="685"/>
      <c r="V1799" s="685"/>
      <c r="W1799" s="150"/>
      <c r="X1799" s="150"/>
      <c r="Y1799" s="150"/>
      <c r="AA1799" s="150"/>
      <c r="AB1799" s="150"/>
      <c r="AC1799" s="150"/>
      <c r="AD1799" s="420"/>
      <c r="AF1799" s="47"/>
      <c r="AG1799" s="47"/>
    </row>
    <row r="1800" spans="1:33" ht="15" customHeight="1" x14ac:dyDescent="0.25">
      <c r="A1800" s="47"/>
      <c r="B1800" s="680"/>
      <c r="C1800" s="47"/>
      <c r="D1800" s="47"/>
      <c r="E1800" s="47"/>
      <c r="F1800" s="47"/>
      <c r="G1800" s="47"/>
      <c r="H1800" s="47"/>
      <c r="I1800" s="414"/>
      <c r="J1800" s="150"/>
      <c r="K1800" s="150"/>
      <c r="L1800" s="150"/>
      <c r="M1800" s="150"/>
      <c r="N1800" s="414"/>
      <c r="O1800" s="150"/>
      <c r="P1800" s="150"/>
      <c r="Q1800" s="47"/>
      <c r="R1800" s="150"/>
      <c r="T1800" s="150"/>
      <c r="U1800" s="685"/>
      <c r="V1800" s="685"/>
      <c r="W1800" s="150"/>
      <c r="X1800" s="150"/>
      <c r="Y1800" s="150"/>
      <c r="AA1800" s="150"/>
      <c r="AB1800" s="150"/>
      <c r="AC1800" s="150"/>
      <c r="AD1800" s="420"/>
      <c r="AF1800" s="47"/>
      <c r="AG1800" s="47"/>
    </row>
    <row r="1801" spans="1:33" ht="15" customHeight="1" x14ac:dyDescent="0.25">
      <c r="A1801" s="47"/>
      <c r="B1801" s="680"/>
      <c r="C1801" s="47"/>
      <c r="D1801" s="47"/>
      <c r="E1801" s="47"/>
      <c r="F1801" s="47"/>
      <c r="G1801" s="47"/>
      <c r="H1801" s="47"/>
      <c r="I1801" s="414"/>
      <c r="J1801" s="150"/>
      <c r="K1801" s="150"/>
      <c r="L1801" s="150"/>
      <c r="M1801" s="150"/>
      <c r="N1801" s="414"/>
      <c r="O1801" s="150"/>
      <c r="P1801" s="150"/>
      <c r="Q1801" s="47"/>
      <c r="R1801" s="150"/>
      <c r="T1801" s="150"/>
      <c r="U1801" s="685"/>
      <c r="V1801" s="685"/>
      <c r="W1801" s="150"/>
      <c r="X1801" s="150"/>
      <c r="Y1801" s="150"/>
      <c r="AA1801" s="150"/>
      <c r="AB1801" s="150"/>
      <c r="AC1801" s="150"/>
      <c r="AD1801" s="420"/>
      <c r="AF1801" s="47"/>
      <c r="AG1801" s="47"/>
    </row>
    <row r="1802" spans="1:33" ht="15" customHeight="1" x14ac:dyDescent="0.25">
      <c r="A1802" s="47"/>
      <c r="B1802" s="680"/>
      <c r="C1802" s="47"/>
      <c r="D1802" s="47"/>
      <c r="E1802" s="47"/>
      <c r="F1802" s="47"/>
      <c r="G1802" s="47"/>
      <c r="H1802" s="47"/>
      <c r="I1802" s="414"/>
      <c r="J1802" s="150"/>
      <c r="K1802" s="150"/>
      <c r="L1802" s="150"/>
      <c r="M1802" s="150"/>
      <c r="N1802" s="414"/>
      <c r="O1802" s="150"/>
      <c r="P1802" s="150"/>
      <c r="Q1802" s="47"/>
      <c r="R1802" s="150"/>
      <c r="T1802" s="150"/>
      <c r="U1802" s="685"/>
      <c r="V1802" s="685"/>
      <c r="W1802" s="150"/>
      <c r="X1802" s="150"/>
      <c r="Y1802" s="150"/>
      <c r="AA1802" s="150"/>
      <c r="AB1802" s="150"/>
      <c r="AC1802" s="150"/>
      <c r="AD1802" s="420"/>
      <c r="AF1802" s="47"/>
      <c r="AG1802" s="47"/>
    </row>
    <row r="1803" spans="1:33" ht="15" customHeight="1" x14ac:dyDescent="0.25">
      <c r="A1803" s="47"/>
      <c r="B1803" s="680"/>
      <c r="C1803" s="47"/>
      <c r="D1803" s="47"/>
      <c r="E1803" s="47"/>
      <c r="F1803" s="47"/>
      <c r="G1803" s="47"/>
      <c r="H1803" s="47"/>
      <c r="I1803" s="414"/>
      <c r="J1803" s="150"/>
      <c r="K1803" s="150"/>
      <c r="L1803" s="150"/>
      <c r="M1803" s="150"/>
      <c r="N1803" s="414"/>
      <c r="O1803" s="150"/>
      <c r="P1803" s="150"/>
      <c r="Q1803" s="47"/>
      <c r="R1803" s="150"/>
      <c r="T1803" s="150"/>
      <c r="U1803" s="685"/>
      <c r="V1803" s="685"/>
      <c r="W1803" s="150"/>
      <c r="X1803" s="150"/>
      <c r="Y1803" s="150"/>
      <c r="AA1803" s="150"/>
      <c r="AB1803" s="150"/>
      <c r="AC1803" s="150"/>
      <c r="AD1803" s="420"/>
      <c r="AF1803" s="47"/>
      <c r="AG1803" s="47"/>
    </row>
    <row r="1804" spans="1:33" ht="15" customHeight="1" x14ac:dyDescent="0.25">
      <c r="A1804" s="47"/>
      <c r="B1804" s="680"/>
      <c r="C1804" s="47"/>
      <c r="D1804" s="47"/>
      <c r="E1804" s="47"/>
      <c r="F1804" s="47"/>
      <c r="G1804" s="47"/>
      <c r="H1804" s="47"/>
      <c r="I1804" s="414"/>
      <c r="J1804" s="150"/>
      <c r="K1804" s="150"/>
      <c r="L1804" s="150"/>
      <c r="M1804" s="150"/>
      <c r="N1804" s="414"/>
      <c r="O1804" s="150"/>
      <c r="P1804" s="150"/>
      <c r="Q1804" s="47"/>
      <c r="R1804" s="150"/>
      <c r="T1804" s="150"/>
      <c r="U1804" s="685"/>
      <c r="V1804" s="685"/>
      <c r="W1804" s="150"/>
      <c r="X1804" s="150"/>
      <c r="Y1804" s="150"/>
      <c r="AA1804" s="150"/>
      <c r="AB1804" s="150"/>
      <c r="AC1804" s="150"/>
      <c r="AD1804" s="420"/>
      <c r="AF1804" s="47"/>
      <c r="AG1804" s="47"/>
    </row>
    <row r="1805" spans="1:33" ht="15" customHeight="1" x14ac:dyDescent="0.25">
      <c r="A1805" s="47"/>
      <c r="B1805" s="680"/>
      <c r="C1805" s="47"/>
      <c r="D1805" s="47"/>
      <c r="E1805" s="47"/>
      <c r="F1805" s="47"/>
      <c r="G1805" s="47"/>
      <c r="H1805" s="47"/>
      <c r="I1805" s="414"/>
      <c r="J1805" s="150"/>
      <c r="K1805" s="150"/>
      <c r="L1805" s="150"/>
      <c r="M1805" s="150"/>
      <c r="N1805" s="414"/>
      <c r="O1805" s="150"/>
      <c r="P1805" s="150"/>
      <c r="Q1805" s="47"/>
      <c r="R1805" s="150"/>
      <c r="T1805" s="150"/>
      <c r="U1805" s="685"/>
      <c r="V1805" s="685"/>
      <c r="W1805" s="150"/>
      <c r="X1805" s="150"/>
      <c r="Y1805" s="150"/>
      <c r="AA1805" s="150"/>
      <c r="AB1805" s="150"/>
      <c r="AC1805" s="150"/>
      <c r="AD1805" s="420"/>
      <c r="AF1805" s="47"/>
      <c r="AG1805" s="47"/>
    </row>
    <row r="1806" spans="1:33" ht="15" customHeight="1" x14ac:dyDescent="0.25">
      <c r="A1806" s="47"/>
      <c r="B1806" s="680"/>
      <c r="C1806" s="47"/>
      <c r="D1806" s="47"/>
      <c r="E1806" s="47"/>
      <c r="F1806" s="47"/>
      <c r="G1806" s="47"/>
      <c r="H1806" s="47"/>
      <c r="I1806" s="414"/>
      <c r="J1806" s="150"/>
      <c r="K1806" s="150"/>
      <c r="L1806" s="150"/>
      <c r="M1806" s="150"/>
      <c r="N1806" s="414"/>
      <c r="O1806" s="150"/>
      <c r="P1806" s="150"/>
      <c r="Q1806" s="47"/>
      <c r="R1806" s="150"/>
      <c r="T1806" s="150"/>
      <c r="U1806" s="685"/>
      <c r="V1806" s="685"/>
      <c r="W1806" s="150"/>
      <c r="X1806" s="150"/>
      <c r="Y1806" s="150"/>
      <c r="AA1806" s="150"/>
      <c r="AB1806" s="150"/>
      <c r="AC1806" s="150"/>
      <c r="AD1806" s="420"/>
      <c r="AF1806" s="47"/>
      <c r="AG1806" s="47"/>
    </row>
    <row r="1807" spans="1:33" ht="15" customHeight="1" x14ac:dyDescent="0.25">
      <c r="A1807" s="47"/>
      <c r="B1807" s="680"/>
      <c r="C1807" s="47"/>
      <c r="D1807" s="47"/>
      <c r="E1807" s="47"/>
      <c r="F1807" s="47"/>
      <c r="G1807" s="47"/>
      <c r="H1807" s="47"/>
      <c r="I1807" s="414"/>
      <c r="J1807" s="150"/>
      <c r="K1807" s="150"/>
      <c r="L1807" s="150"/>
      <c r="M1807" s="150"/>
      <c r="N1807" s="414"/>
      <c r="O1807" s="150"/>
      <c r="P1807" s="150"/>
      <c r="Q1807" s="47"/>
      <c r="R1807" s="150"/>
      <c r="T1807" s="150"/>
      <c r="U1807" s="685"/>
      <c r="V1807" s="685"/>
      <c r="W1807" s="150"/>
      <c r="X1807" s="150"/>
      <c r="Y1807" s="150"/>
      <c r="AA1807" s="150"/>
      <c r="AB1807" s="150"/>
      <c r="AC1807" s="150"/>
      <c r="AD1807" s="420"/>
      <c r="AF1807" s="47"/>
      <c r="AG1807" s="47"/>
    </row>
    <row r="1808" spans="1:33" ht="15" customHeight="1" x14ac:dyDescent="0.25">
      <c r="A1808" s="47"/>
      <c r="B1808" s="680"/>
      <c r="C1808" s="47"/>
      <c r="D1808" s="47"/>
      <c r="E1808" s="47"/>
      <c r="F1808" s="47"/>
      <c r="G1808" s="47"/>
      <c r="H1808" s="47"/>
      <c r="I1808" s="414"/>
      <c r="J1808" s="150"/>
      <c r="K1808" s="150"/>
      <c r="L1808" s="150"/>
      <c r="M1808" s="150"/>
      <c r="N1808" s="414"/>
      <c r="O1808" s="150"/>
      <c r="P1808" s="150"/>
      <c r="Q1808" s="47"/>
      <c r="R1808" s="150"/>
      <c r="T1808" s="150"/>
      <c r="U1808" s="685"/>
      <c r="V1808" s="685"/>
      <c r="W1808" s="150"/>
      <c r="X1808" s="150"/>
      <c r="Y1808" s="150"/>
      <c r="AA1808" s="150"/>
      <c r="AB1808" s="150"/>
      <c r="AC1808" s="150"/>
      <c r="AD1808" s="420"/>
      <c r="AF1808" s="47"/>
      <c r="AG1808" s="47"/>
    </row>
    <row r="1809" spans="1:33" ht="15" customHeight="1" x14ac:dyDescent="0.25">
      <c r="A1809" s="47"/>
      <c r="B1809" s="680"/>
      <c r="C1809" s="47"/>
      <c r="D1809" s="47"/>
      <c r="E1809" s="47"/>
      <c r="F1809" s="47"/>
      <c r="G1809" s="47"/>
      <c r="H1809" s="47"/>
      <c r="I1809" s="414"/>
      <c r="J1809" s="150"/>
      <c r="K1809" s="150"/>
      <c r="L1809" s="150"/>
      <c r="M1809" s="150"/>
      <c r="N1809" s="414"/>
      <c r="O1809" s="150"/>
      <c r="P1809" s="150"/>
      <c r="Q1809" s="47"/>
      <c r="R1809" s="150"/>
      <c r="T1809" s="150"/>
      <c r="U1809" s="685"/>
      <c r="V1809" s="685"/>
      <c r="W1809" s="150"/>
      <c r="X1809" s="150"/>
      <c r="Y1809" s="150"/>
      <c r="AA1809" s="150"/>
      <c r="AB1809" s="150"/>
      <c r="AC1809" s="150"/>
      <c r="AD1809" s="420"/>
      <c r="AF1809" s="47"/>
      <c r="AG1809" s="47"/>
    </row>
    <row r="1810" spans="1:33" ht="15" customHeight="1" x14ac:dyDescent="0.25">
      <c r="A1810" s="47"/>
      <c r="B1810" s="680"/>
      <c r="C1810" s="47"/>
      <c r="D1810" s="47"/>
      <c r="E1810" s="47"/>
      <c r="F1810" s="47"/>
      <c r="G1810" s="47"/>
      <c r="H1810" s="47"/>
      <c r="I1810" s="414"/>
      <c r="J1810" s="150"/>
      <c r="K1810" s="150"/>
      <c r="L1810" s="150"/>
      <c r="M1810" s="150"/>
      <c r="N1810" s="414"/>
      <c r="O1810" s="150"/>
      <c r="P1810" s="150"/>
      <c r="Q1810" s="47"/>
      <c r="R1810" s="150"/>
      <c r="T1810" s="150"/>
      <c r="U1810" s="685"/>
      <c r="V1810" s="685"/>
      <c r="W1810" s="150"/>
      <c r="X1810" s="150"/>
      <c r="Y1810" s="150"/>
      <c r="AA1810" s="150"/>
      <c r="AB1810" s="150"/>
      <c r="AC1810" s="150"/>
      <c r="AD1810" s="420"/>
      <c r="AF1810" s="47"/>
      <c r="AG1810" s="47"/>
    </row>
    <row r="1811" spans="1:33" ht="15" customHeight="1" x14ac:dyDescent="0.25">
      <c r="A1811" s="47"/>
      <c r="B1811" s="680"/>
      <c r="C1811" s="47"/>
      <c r="D1811" s="47"/>
      <c r="E1811" s="47"/>
      <c r="F1811" s="47"/>
      <c r="G1811" s="47"/>
      <c r="H1811" s="47"/>
      <c r="I1811" s="414"/>
      <c r="J1811" s="150"/>
      <c r="K1811" s="150"/>
      <c r="L1811" s="150"/>
      <c r="M1811" s="150"/>
      <c r="N1811" s="414"/>
      <c r="O1811" s="150"/>
      <c r="P1811" s="150"/>
      <c r="Q1811" s="47"/>
      <c r="R1811" s="150"/>
      <c r="T1811" s="150"/>
      <c r="U1811" s="685"/>
      <c r="V1811" s="685"/>
      <c r="W1811" s="150"/>
      <c r="X1811" s="150"/>
      <c r="Y1811" s="150"/>
      <c r="AA1811" s="150"/>
      <c r="AB1811" s="150"/>
      <c r="AC1811" s="150"/>
      <c r="AD1811" s="420"/>
      <c r="AF1811" s="47"/>
      <c r="AG1811" s="47"/>
    </row>
    <row r="1812" spans="1:33" ht="15" customHeight="1" x14ac:dyDescent="0.25">
      <c r="A1812" s="47"/>
      <c r="B1812" s="680"/>
      <c r="C1812" s="47"/>
      <c r="D1812" s="47"/>
      <c r="E1812" s="47"/>
      <c r="F1812" s="47"/>
      <c r="G1812" s="47"/>
      <c r="H1812" s="47"/>
      <c r="I1812" s="414"/>
      <c r="J1812" s="150"/>
      <c r="K1812" s="150"/>
      <c r="L1812" s="150"/>
      <c r="M1812" s="150"/>
      <c r="N1812" s="414"/>
      <c r="O1812" s="150"/>
      <c r="P1812" s="150"/>
      <c r="Q1812" s="47"/>
      <c r="R1812" s="150"/>
      <c r="T1812" s="150"/>
      <c r="U1812" s="685"/>
      <c r="V1812" s="685"/>
      <c r="W1812" s="150"/>
      <c r="X1812" s="150"/>
      <c r="Y1812" s="150"/>
      <c r="AA1812" s="150"/>
      <c r="AB1812" s="150"/>
      <c r="AC1812" s="150"/>
      <c r="AD1812" s="420"/>
      <c r="AF1812" s="47"/>
      <c r="AG1812" s="47"/>
    </row>
    <row r="1813" spans="1:33" ht="15" customHeight="1" x14ac:dyDescent="0.25">
      <c r="A1813" s="47"/>
      <c r="B1813" s="680"/>
      <c r="C1813" s="47"/>
      <c r="D1813" s="47"/>
      <c r="E1813" s="47"/>
      <c r="F1813" s="47"/>
      <c r="G1813" s="47"/>
      <c r="H1813" s="47"/>
      <c r="I1813" s="414"/>
      <c r="J1813" s="150"/>
      <c r="K1813" s="150"/>
      <c r="L1813" s="150"/>
      <c r="M1813" s="150"/>
      <c r="N1813" s="414"/>
      <c r="O1813" s="150"/>
      <c r="P1813" s="150"/>
      <c r="Q1813" s="47"/>
      <c r="R1813" s="150"/>
      <c r="T1813" s="150"/>
      <c r="U1813" s="685"/>
      <c r="V1813" s="685"/>
      <c r="W1813" s="150"/>
      <c r="X1813" s="150"/>
      <c r="Y1813" s="150"/>
      <c r="AA1813" s="150"/>
      <c r="AB1813" s="150"/>
      <c r="AC1813" s="150"/>
      <c r="AD1813" s="420"/>
      <c r="AF1813" s="47"/>
      <c r="AG1813" s="47"/>
    </row>
    <row r="1814" spans="1:33" ht="15" customHeight="1" x14ac:dyDescent="0.25">
      <c r="A1814" s="47"/>
      <c r="B1814" s="680"/>
      <c r="C1814" s="47"/>
      <c r="D1814" s="47"/>
      <c r="E1814" s="47"/>
      <c r="F1814" s="47"/>
      <c r="G1814" s="47"/>
      <c r="H1814" s="47"/>
      <c r="I1814" s="414"/>
      <c r="J1814" s="150"/>
      <c r="K1814" s="150"/>
      <c r="L1814" s="150"/>
      <c r="M1814" s="150"/>
      <c r="N1814" s="414"/>
      <c r="O1814" s="150"/>
      <c r="P1814" s="150"/>
      <c r="Q1814" s="47"/>
      <c r="R1814" s="150"/>
      <c r="T1814" s="150"/>
      <c r="U1814" s="685"/>
      <c r="V1814" s="685"/>
      <c r="W1814" s="150"/>
      <c r="X1814" s="150"/>
      <c r="Y1814" s="150"/>
      <c r="AA1814" s="150"/>
      <c r="AB1814" s="150"/>
      <c r="AC1814" s="150"/>
      <c r="AD1814" s="420"/>
      <c r="AF1814" s="47"/>
      <c r="AG1814" s="47"/>
    </row>
    <row r="1815" spans="1:33" ht="15" customHeight="1" x14ac:dyDescent="0.25">
      <c r="A1815" s="47"/>
      <c r="B1815" s="680"/>
      <c r="C1815" s="47"/>
      <c r="D1815" s="47"/>
      <c r="E1815" s="47"/>
      <c r="F1815" s="47"/>
      <c r="G1815" s="47"/>
      <c r="H1815" s="47"/>
      <c r="I1815" s="414"/>
      <c r="J1815" s="150"/>
      <c r="K1815" s="150"/>
      <c r="L1815" s="150"/>
      <c r="M1815" s="150"/>
      <c r="N1815" s="414"/>
      <c r="O1815" s="150"/>
      <c r="P1815" s="150"/>
      <c r="Q1815" s="47"/>
      <c r="R1815" s="150"/>
      <c r="T1815" s="150"/>
      <c r="U1815" s="685"/>
      <c r="V1815" s="685"/>
      <c r="W1815" s="150"/>
      <c r="X1815" s="150"/>
      <c r="Y1815" s="150"/>
      <c r="AA1815" s="150"/>
      <c r="AB1815" s="150"/>
      <c r="AC1815" s="150"/>
      <c r="AD1815" s="420"/>
      <c r="AF1815" s="47"/>
      <c r="AG1815" s="47"/>
    </row>
    <row r="1816" spans="1:33" ht="15" customHeight="1" x14ac:dyDescent="0.25">
      <c r="A1816" s="47"/>
      <c r="B1816" s="680"/>
      <c r="C1816" s="47"/>
      <c r="D1816" s="47"/>
      <c r="E1816" s="47"/>
      <c r="F1816" s="47"/>
      <c r="G1816" s="47"/>
      <c r="H1816" s="47"/>
      <c r="I1816" s="414"/>
      <c r="J1816" s="150"/>
      <c r="K1816" s="150"/>
      <c r="L1816" s="150"/>
      <c r="M1816" s="150"/>
      <c r="N1816" s="414"/>
      <c r="O1816" s="150"/>
      <c r="P1816" s="150"/>
      <c r="Q1816" s="47"/>
      <c r="R1816" s="150"/>
      <c r="T1816" s="150"/>
      <c r="U1816" s="685"/>
      <c r="V1816" s="685"/>
      <c r="W1816" s="150"/>
      <c r="X1816" s="150"/>
      <c r="Y1816" s="150"/>
      <c r="AA1816" s="150"/>
      <c r="AB1816" s="150"/>
      <c r="AC1816" s="150"/>
      <c r="AD1816" s="420"/>
      <c r="AF1816" s="47"/>
      <c r="AG1816" s="47"/>
    </row>
    <row r="1817" spans="1:33" ht="15" customHeight="1" x14ac:dyDescent="0.25">
      <c r="A1817" s="47"/>
      <c r="B1817" s="680"/>
      <c r="C1817" s="47"/>
      <c r="D1817" s="47"/>
      <c r="E1817" s="47"/>
      <c r="F1817" s="47"/>
      <c r="G1817" s="47"/>
      <c r="H1817" s="47"/>
      <c r="I1817" s="414"/>
      <c r="J1817" s="150"/>
      <c r="K1817" s="150"/>
      <c r="L1817" s="150"/>
      <c r="M1817" s="150"/>
      <c r="N1817" s="414"/>
      <c r="O1817" s="150"/>
      <c r="P1817" s="150"/>
      <c r="Q1817" s="47"/>
      <c r="R1817" s="150"/>
      <c r="T1817" s="150"/>
      <c r="U1817" s="685"/>
      <c r="V1817" s="685"/>
      <c r="W1817" s="150"/>
      <c r="X1817" s="150"/>
      <c r="Y1817" s="150"/>
      <c r="AA1817" s="150"/>
      <c r="AB1817" s="150"/>
      <c r="AC1817" s="150"/>
      <c r="AD1817" s="420"/>
      <c r="AF1817" s="47"/>
      <c r="AG1817" s="47"/>
    </row>
    <row r="1818" spans="1:33" ht="15" customHeight="1" x14ac:dyDescent="0.25">
      <c r="A1818" s="47"/>
      <c r="B1818" s="680"/>
      <c r="C1818" s="47"/>
      <c r="D1818" s="47"/>
      <c r="E1818" s="47"/>
      <c r="F1818" s="47"/>
      <c r="G1818" s="47"/>
      <c r="H1818" s="47"/>
      <c r="I1818" s="414"/>
      <c r="J1818" s="150"/>
      <c r="K1818" s="150"/>
      <c r="L1818" s="150"/>
      <c r="M1818" s="150"/>
      <c r="N1818" s="414"/>
      <c r="O1818" s="150"/>
      <c r="P1818" s="150"/>
      <c r="Q1818" s="47"/>
      <c r="R1818" s="150"/>
      <c r="T1818" s="150"/>
      <c r="U1818" s="685"/>
      <c r="V1818" s="685"/>
      <c r="W1818" s="150"/>
      <c r="X1818" s="150"/>
      <c r="Y1818" s="150"/>
      <c r="AA1818" s="150"/>
      <c r="AB1818" s="150"/>
      <c r="AC1818" s="150"/>
      <c r="AD1818" s="420"/>
      <c r="AF1818" s="47"/>
      <c r="AG1818" s="47"/>
    </row>
    <row r="1819" spans="1:33" ht="15" customHeight="1" x14ac:dyDescent="0.25">
      <c r="A1819" s="47"/>
      <c r="B1819" s="680"/>
      <c r="C1819" s="47"/>
      <c r="D1819" s="47"/>
      <c r="E1819" s="47"/>
      <c r="F1819" s="47"/>
      <c r="G1819" s="47"/>
      <c r="H1819" s="47"/>
      <c r="I1819" s="414"/>
      <c r="J1819" s="150"/>
      <c r="K1819" s="150"/>
      <c r="L1819" s="150"/>
      <c r="M1819" s="150"/>
      <c r="N1819" s="414"/>
      <c r="O1819" s="150"/>
      <c r="P1819" s="150"/>
      <c r="Q1819" s="47"/>
      <c r="R1819" s="150"/>
      <c r="T1819" s="150"/>
      <c r="U1819" s="685"/>
      <c r="V1819" s="685"/>
      <c r="W1819" s="150"/>
      <c r="X1819" s="150"/>
      <c r="Y1819" s="150"/>
      <c r="AA1819" s="150"/>
      <c r="AB1819" s="150"/>
      <c r="AC1819" s="150"/>
      <c r="AD1819" s="420"/>
      <c r="AF1819" s="47"/>
      <c r="AG1819" s="47"/>
    </row>
    <row r="1820" spans="1:33" ht="15" customHeight="1" x14ac:dyDescent="0.25">
      <c r="A1820" s="47"/>
      <c r="B1820" s="680"/>
      <c r="C1820" s="47"/>
      <c r="D1820" s="47"/>
      <c r="E1820" s="47"/>
      <c r="F1820" s="47"/>
      <c r="G1820" s="47"/>
      <c r="H1820" s="47"/>
      <c r="I1820" s="414"/>
      <c r="J1820" s="150"/>
      <c r="K1820" s="150"/>
      <c r="L1820" s="150"/>
      <c r="M1820" s="150"/>
      <c r="N1820" s="414"/>
      <c r="O1820" s="150"/>
      <c r="P1820" s="150"/>
      <c r="Q1820" s="47"/>
      <c r="R1820" s="150"/>
      <c r="T1820" s="150"/>
      <c r="U1820" s="685"/>
      <c r="V1820" s="685"/>
      <c r="W1820" s="150"/>
      <c r="X1820" s="150"/>
      <c r="Y1820" s="150"/>
      <c r="AA1820" s="150"/>
      <c r="AB1820" s="150"/>
      <c r="AC1820" s="150"/>
      <c r="AD1820" s="420"/>
      <c r="AF1820" s="47"/>
      <c r="AG1820" s="47"/>
    </row>
    <row r="1821" spans="1:33" ht="15" customHeight="1" x14ac:dyDescent="0.25">
      <c r="A1821" s="47"/>
      <c r="B1821" s="680"/>
      <c r="C1821" s="47"/>
      <c r="D1821" s="47"/>
      <c r="E1821" s="47"/>
      <c r="F1821" s="47"/>
      <c r="G1821" s="47"/>
      <c r="H1821" s="47"/>
      <c r="I1821" s="414"/>
      <c r="J1821" s="150"/>
      <c r="K1821" s="150"/>
      <c r="L1821" s="150"/>
      <c r="M1821" s="150"/>
      <c r="N1821" s="414"/>
      <c r="O1821" s="150"/>
      <c r="P1821" s="150"/>
      <c r="Q1821" s="47"/>
      <c r="R1821" s="150"/>
      <c r="T1821" s="150"/>
      <c r="U1821" s="685"/>
      <c r="V1821" s="685"/>
      <c r="W1821" s="150"/>
      <c r="X1821" s="150"/>
      <c r="Y1821" s="150"/>
      <c r="AA1821" s="150"/>
      <c r="AB1821" s="150"/>
      <c r="AC1821" s="150"/>
      <c r="AD1821" s="420"/>
      <c r="AF1821" s="47"/>
      <c r="AG1821" s="47"/>
    </row>
    <row r="1822" spans="1:33" ht="15" customHeight="1" x14ac:dyDescent="0.25">
      <c r="A1822" s="47"/>
      <c r="B1822" s="680"/>
      <c r="C1822" s="47"/>
      <c r="D1822" s="47"/>
      <c r="E1822" s="47"/>
      <c r="F1822" s="47"/>
      <c r="G1822" s="47"/>
      <c r="H1822" s="47"/>
      <c r="I1822" s="414"/>
      <c r="J1822" s="150"/>
      <c r="K1822" s="150"/>
      <c r="L1822" s="150"/>
      <c r="M1822" s="150"/>
      <c r="N1822" s="414"/>
      <c r="O1822" s="150"/>
      <c r="P1822" s="150"/>
      <c r="Q1822" s="47"/>
      <c r="R1822" s="150"/>
      <c r="T1822" s="150"/>
      <c r="U1822" s="685"/>
      <c r="V1822" s="685"/>
      <c r="W1822" s="150"/>
      <c r="X1822" s="150"/>
      <c r="Y1822" s="150"/>
      <c r="AA1822" s="150"/>
      <c r="AB1822" s="150"/>
      <c r="AC1822" s="150"/>
      <c r="AD1822" s="420"/>
      <c r="AF1822" s="47"/>
      <c r="AG1822" s="47"/>
    </row>
    <row r="1823" spans="1:33" ht="15" customHeight="1" x14ac:dyDescent="0.25">
      <c r="A1823" s="47"/>
      <c r="B1823" s="680"/>
      <c r="C1823" s="47"/>
      <c r="D1823" s="47"/>
      <c r="E1823" s="47"/>
      <c r="F1823" s="47"/>
      <c r="G1823" s="47"/>
      <c r="H1823" s="47"/>
      <c r="I1823" s="414"/>
      <c r="J1823" s="150"/>
      <c r="K1823" s="150"/>
      <c r="L1823" s="150"/>
      <c r="M1823" s="150"/>
      <c r="N1823" s="414"/>
      <c r="O1823" s="150"/>
      <c r="P1823" s="150"/>
      <c r="Q1823" s="47"/>
      <c r="R1823" s="150"/>
      <c r="T1823" s="150"/>
      <c r="U1823" s="685"/>
      <c r="V1823" s="685"/>
      <c r="W1823" s="150"/>
      <c r="X1823" s="150"/>
      <c r="Y1823" s="150"/>
      <c r="AA1823" s="150"/>
      <c r="AB1823" s="150"/>
      <c r="AC1823" s="150"/>
      <c r="AD1823" s="420"/>
      <c r="AF1823" s="47"/>
      <c r="AG1823" s="47"/>
    </row>
    <row r="1824" spans="1:33" ht="15" customHeight="1" x14ac:dyDescent="0.25">
      <c r="A1824" s="47"/>
      <c r="B1824" s="680"/>
      <c r="C1824" s="47"/>
      <c r="D1824" s="47"/>
      <c r="E1824" s="47"/>
      <c r="F1824" s="47"/>
      <c r="G1824" s="47"/>
      <c r="H1824" s="47"/>
      <c r="I1824" s="414"/>
      <c r="J1824" s="150"/>
      <c r="K1824" s="150"/>
      <c r="L1824" s="150"/>
      <c r="M1824" s="150"/>
      <c r="N1824" s="414"/>
      <c r="O1824" s="150"/>
      <c r="P1824" s="150"/>
      <c r="Q1824" s="47"/>
      <c r="R1824" s="150"/>
      <c r="T1824" s="150"/>
      <c r="U1824" s="685"/>
      <c r="V1824" s="685"/>
      <c r="W1824" s="150"/>
      <c r="X1824" s="150"/>
      <c r="Y1824" s="150"/>
      <c r="AA1824" s="150"/>
      <c r="AB1824" s="150"/>
      <c r="AC1824" s="150"/>
      <c r="AD1824" s="420"/>
      <c r="AF1824" s="47"/>
      <c r="AG1824" s="47"/>
    </row>
    <row r="1825" spans="1:33" ht="15" customHeight="1" x14ac:dyDescent="0.25">
      <c r="A1825" s="47"/>
      <c r="B1825" s="680"/>
      <c r="C1825" s="47"/>
      <c r="D1825" s="47"/>
      <c r="E1825" s="47"/>
      <c r="F1825" s="47"/>
      <c r="G1825" s="47"/>
      <c r="H1825" s="47"/>
      <c r="I1825" s="414"/>
      <c r="J1825" s="150"/>
      <c r="K1825" s="150"/>
      <c r="L1825" s="150"/>
      <c r="M1825" s="150"/>
      <c r="N1825" s="414"/>
      <c r="O1825" s="150"/>
      <c r="P1825" s="150"/>
      <c r="Q1825" s="47"/>
      <c r="R1825" s="150"/>
      <c r="T1825" s="150"/>
      <c r="U1825" s="685"/>
      <c r="V1825" s="685"/>
      <c r="W1825" s="150"/>
      <c r="X1825" s="150"/>
      <c r="Y1825" s="150"/>
      <c r="AA1825" s="150"/>
      <c r="AB1825" s="150"/>
      <c r="AC1825" s="150"/>
      <c r="AD1825" s="420"/>
      <c r="AF1825" s="47"/>
      <c r="AG1825" s="47"/>
    </row>
    <row r="1826" spans="1:33" ht="15" customHeight="1" x14ac:dyDescent="0.25">
      <c r="A1826" s="47"/>
      <c r="B1826" s="680"/>
      <c r="C1826" s="47"/>
      <c r="D1826" s="47"/>
      <c r="E1826" s="47"/>
      <c r="F1826" s="47"/>
      <c r="G1826" s="47"/>
      <c r="H1826" s="47"/>
      <c r="I1826" s="414"/>
      <c r="J1826" s="150"/>
      <c r="K1826" s="150"/>
      <c r="L1826" s="150"/>
      <c r="M1826" s="150"/>
      <c r="N1826" s="414"/>
      <c r="O1826" s="150"/>
      <c r="P1826" s="150"/>
      <c r="Q1826" s="47"/>
      <c r="R1826" s="150"/>
      <c r="T1826" s="150"/>
      <c r="U1826" s="685"/>
      <c r="V1826" s="685"/>
      <c r="W1826" s="150"/>
      <c r="X1826" s="150"/>
      <c r="Y1826" s="150"/>
      <c r="AA1826" s="150"/>
      <c r="AB1826" s="150"/>
      <c r="AC1826" s="150"/>
      <c r="AD1826" s="420"/>
      <c r="AF1826" s="47"/>
      <c r="AG1826" s="47"/>
    </row>
    <row r="1827" spans="1:33" ht="15" customHeight="1" x14ac:dyDescent="0.25">
      <c r="A1827" s="47"/>
      <c r="B1827" s="680"/>
      <c r="C1827" s="47"/>
      <c r="D1827" s="47"/>
      <c r="E1827" s="47"/>
      <c r="F1827" s="47"/>
      <c r="G1827" s="47"/>
      <c r="H1827" s="47"/>
      <c r="I1827" s="414"/>
      <c r="J1827" s="150"/>
      <c r="K1827" s="150"/>
      <c r="L1827" s="150"/>
      <c r="M1827" s="150"/>
      <c r="N1827" s="414"/>
      <c r="O1827" s="150"/>
      <c r="P1827" s="150"/>
      <c r="Q1827" s="47"/>
      <c r="R1827" s="150"/>
      <c r="T1827" s="150"/>
      <c r="U1827" s="685"/>
      <c r="V1827" s="685"/>
      <c r="W1827" s="150"/>
      <c r="X1827" s="150"/>
      <c r="Y1827" s="150"/>
      <c r="AA1827" s="150"/>
      <c r="AB1827" s="150"/>
      <c r="AC1827" s="150"/>
      <c r="AD1827" s="420"/>
      <c r="AF1827" s="47"/>
      <c r="AG1827" s="47"/>
    </row>
    <row r="1828" spans="1:33" ht="15" customHeight="1" x14ac:dyDescent="0.25">
      <c r="A1828" s="47"/>
      <c r="B1828" s="680"/>
      <c r="C1828" s="47"/>
      <c r="D1828" s="47"/>
      <c r="E1828" s="47"/>
      <c r="F1828" s="47"/>
      <c r="G1828" s="47"/>
      <c r="H1828" s="47"/>
      <c r="I1828" s="414"/>
      <c r="J1828" s="150"/>
      <c r="K1828" s="150"/>
      <c r="L1828" s="150"/>
      <c r="M1828" s="150"/>
      <c r="N1828" s="414"/>
      <c r="O1828" s="150"/>
      <c r="P1828" s="150"/>
      <c r="Q1828" s="47"/>
      <c r="R1828" s="150"/>
      <c r="T1828" s="150"/>
      <c r="U1828" s="685"/>
      <c r="V1828" s="685"/>
      <c r="W1828" s="150"/>
      <c r="X1828" s="150"/>
      <c r="Y1828" s="150"/>
      <c r="AA1828" s="150"/>
      <c r="AB1828" s="150"/>
      <c r="AC1828" s="150"/>
      <c r="AD1828" s="420"/>
      <c r="AF1828" s="47"/>
      <c r="AG1828" s="47"/>
    </row>
    <row r="1829" spans="1:33" ht="15" customHeight="1" x14ac:dyDescent="0.25">
      <c r="A1829" s="47"/>
      <c r="B1829" s="680"/>
      <c r="C1829" s="47"/>
      <c r="D1829" s="47"/>
      <c r="E1829" s="47"/>
      <c r="F1829" s="47"/>
      <c r="G1829" s="47"/>
      <c r="H1829" s="47"/>
      <c r="I1829" s="414"/>
      <c r="J1829" s="150"/>
      <c r="K1829" s="150"/>
      <c r="L1829" s="150"/>
      <c r="M1829" s="150"/>
      <c r="N1829" s="414"/>
      <c r="O1829" s="150"/>
      <c r="P1829" s="150"/>
      <c r="Q1829" s="47"/>
      <c r="R1829" s="150"/>
      <c r="T1829" s="150"/>
      <c r="U1829" s="685"/>
      <c r="V1829" s="685"/>
      <c r="W1829" s="150"/>
      <c r="X1829" s="150"/>
      <c r="Y1829" s="150"/>
      <c r="AA1829" s="150"/>
      <c r="AB1829" s="150"/>
      <c r="AC1829" s="150"/>
      <c r="AD1829" s="420"/>
      <c r="AF1829" s="47"/>
      <c r="AG1829" s="47"/>
    </row>
    <row r="1830" spans="1:33" ht="15" customHeight="1" x14ac:dyDescent="0.25">
      <c r="A1830" s="47"/>
      <c r="B1830" s="680"/>
      <c r="C1830" s="47"/>
      <c r="D1830" s="47"/>
      <c r="E1830" s="47"/>
      <c r="F1830" s="47"/>
      <c r="G1830" s="47"/>
      <c r="H1830" s="47"/>
      <c r="I1830" s="414"/>
      <c r="J1830" s="150"/>
      <c r="K1830" s="150"/>
      <c r="L1830" s="150"/>
      <c r="M1830" s="150"/>
      <c r="N1830" s="414"/>
      <c r="O1830" s="150"/>
      <c r="P1830" s="150"/>
      <c r="Q1830" s="47"/>
      <c r="R1830" s="150"/>
      <c r="T1830" s="150"/>
      <c r="U1830" s="685"/>
      <c r="V1830" s="685"/>
      <c r="W1830" s="150"/>
      <c r="X1830" s="150"/>
      <c r="Y1830" s="150"/>
      <c r="AA1830" s="150"/>
      <c r="AB1830" s="150"/>
      <c r="AC1830" s="150"/>
      <c r="AD1830" s="420"/>
      <c r="AF1830" s="47"/>
      <c r="AG1830" s="47"/>
    </row>
    <row r="1831" spans="1:33" ht="15" customHeight="1" x14ac:dyDescent="0.25">
      <c r="A1831" s="47"/>
      <c r="B1831" s="680"/>
      <c r="C1831" s="47"/>
      <c r="D1831" s="47"/>
      <c r="E1831" s="47"/>
      <c r="F1831" s="47"/>
      <c r="G1831" s="47"/>
      <c r="H1831" s="47"/>
      <c r="I1831" s="414"/>
      <c r="J1831" s="150"/>
      <c r="K1831" s="150"/>
      <c r="L1831" s="150"/>
      <c r="M1831" s="150"/>
      <c r="N1831" s="414"/>
      <c r="O1831" s="150"/>
      <c r="P1831" s="150"/>
      <c r="Q1831" s="47"/>
      <c r="R1831" s="150"/>
      <c r="T1831" s="150"/>
      <c r="U1831" s="685"/>
      <c r="V1831" s="685"/>
      <c r="W1831" s="150"/>
      <c r="X1831" s="150"/>
      <c r="Y1831" s="150"/>
      <c r="AA1831" s="150"/>
      <c r="AB1831" s="150"/>
      <c r="AC1831" s="150"/>
      <c r="AD1831" s="420"/>
      <c r="AF1831" s="47"/>
      <c r="AG1831" s="47"/>
    </row>
    <row r="1832" spans="1:33" ht="15" customHeight="1" x14ac:dyDescent="0.25">
      <c r="A1832" s="47"/>
      <c r="B1832" s="680"/>
      <c r="C1832" s="47"/>
      <c r="D1832" s="47"/>
      <c r="E1832" s="47"/>
      <c r="F1832" s="47"/>
      <c r="G1832" s="47"/>
      <c r="H1832" s="47"/>
      <c r="I1832" s="414"/>
      <c r="J1832" s="150"/>
      <c r="K1832" s="150"/>
      <c r="L1832" s="150"/>
      <c r="M1832" s="150"/>
      <c r="N1832" s="414"/>
      <c r="O1832" s="150"/>
      <c r="P1832" s="150"/>
      <c r="Q1832" s="47"/>
      <c r="R1832" s="150"/>
      <c r="T1832" s="150"/>
      <c r="U1832" s="685"/>
      <c r="V1832" s="685"/>
      <c r="W1832" s="150"/>
      <c r="X1832" s="150"/>
      <c r="Y1832" s="150"/>
      <c r="AA1832" s="150"/>
      <c r="AB1832" s="150"/>
      <c r="AC1832" s="150"/>
      <c r="AD1832" s="420"/>
      <c r="AF1832" s="47"/>
      <c r="AG1832" s="47"/>
    </row>
    <row r="1833" spans="1:33" ht="15" customHeight="1" x14ac:dyDescent="0.25">
      <c r="A1833" s="47"/>
      <c r="B1833" s="680"/>
      <c r="C1833" s="47"/>
      <c r="D1833" s="47"/>
      <c r="E1833" s="47"/>
      <c r="F1833" s="47"/>
      <c r="G1833" s="47"/>
      <c r="H1833" s="47"/>
      <c r="I1833" s="414"/>
      <c r="J1833" s="150"/>
      <c r="K1833" s="150"/>
      <c r="L1833" s="150"/>
      <c r="M1833" s="150"/>
      <c r="N1833" s="414"/>
      <c r="O1833" s="150"/>
      <c r="P1833" s="150"/>
      <c r="Q1833" s="47"/>
      <c r="R1833" s="150"/>
      <c r="T1833" s="150"/>
      <c r="U1833" s="685"/>
      <c r="V1833" s="685"/>
      <c r="W1833" s="150"/>
      <c r="X1833" s="150"/>
      <c r="Y1833" s="150"/>
      <c r="AA1833" s="150"/>
      <c r="AB1833" s="150"/>
      <c r="AC1833" s="150"/>
      <c r="AD1833" s="420"/>
      <c r="AF1833" s="47"/>
      <c r="AG1833" s="47"/>
    </row>
    <row r="1834" spans="1:33" ht="15" customHeight="1" x14ac:dyDescent="0.25">
      <c r="A1834" s="47"/>
      <c r="B1834" s="680"/>
      <c r="C1834" s="47"/>
      <c r="D1834" s="47"/>
      <c r="E1834" s="47"/>
      <c r="F1834" s="47"/>
      <c r="G1834" s="47"/>
      <c r="H1834" s="47"/>
      <c r="I1834" s="414"/>
      <c r="J1834" s="150"/>
      <c r="K1834" s="150"/>
      <c r="L1834" s="150"/>
      <c r="M1834" s="150"/>
      <c r="N1834" s="414"/>
      <c r="O1834" s="150"/>
      <c r="P1834" s="150"/>
      <c r="Q1834" s="47"/>
      <c r="R1834" s="150"/>
      <c r="T1834" s="150"/>
      <c r="U1834" s="685"/>
      <c r="V1834" s="685"/>
      <c r="W1834" s="150"/>
      <c r="X1834" s="150"/>
      <c r="Y1834" s="150"/>
      <c r="AA1834" s="150"/>
      <c r="AB1834" s="150"/>
      <c r="AC1834" s="150"/>
      <c r="AD1834" s="420"/>
      <c r="AF1834" s="47"/>
      <c r="AG1834" s="47"/>
    </row>
    <row r="1835" spans="1:33" ht="15" customHeight="1" x14ac:dyDescent="0.25">
      <c r="A1835" s="47"/>
      <c r="B1835" s="680"/>
      <c r="C1835" s="47"/>
      <c r="D1835" s="47"/>
      <c r="E1835" s="47"/>
      <c r="F1835" s="47"/>
      <c r="G1835" s="47"/>
      <c r="H1835" s="47"/>
      <c r="I1835" s="414"/>
      <c r="J1835" s="150"/>
      <c r="K1835" s="150"/>
      <c r="L1835" s="150"/>
      <c r="M1835" s="150"/>
      <c r="N1835" s="414"/>
      <c r="O1835" s="150"/>
      <c r="P1835" s="150"/>
      <c r="Q1835" s="47"/>
      <c r="R1835" s="150"/>
      <c r="T1835" s="150"/>
      <c r="U1835" s="685"/>
      <c r="V1835" s="685"/>
      <c r="W1835" s="150"/>
      <c r="X1835" s="150"/>
      <c r="Y1835" s="150"/>
      <c r="AA1835" s="150"/>
      <c r="AB1835" s="150"/>
      <c r="AC1835" s="150"/>
      <c r="AD1835" s="420"/>
      <c r="AF1835" s="47"/>
      <c r="AG1835" s="47"/>
    </row>
    <row r="1836" spans="1:33" ht="15" customHeight="1" x14ac:dyDescent="0.25">
      <c r="A1836" s="47"/>
      <c r="B1836" s="680"/>
      <c r="C1836" s="47"/>
      <c r="D1836" s="47"/>
      <c r="E1836" s="47"/>
      <c r="F1836" s="47"/>
      <c r="G1836" s="47"/>
      <c r="H1836" s="47"/>
      <c r="I1836" s="414"/>
      <c r="J1836" s="150"/>
      <c r="K1836" s="150"/>
      <c r="L1836" s="150"/>
      <c r="M1836" s="150"/>
      <c r="N1836" s="414"/>
      <c r="O1836" s="150"/>
      <c r="P1836" s="150"/>
      <c r="Q1836" s="47"/>
      <c r="R1836" s="150"/>
      <c r="T1836" s="150"/>
      <c r="U1836" s="685"/>
      <c r="V1836" s="685"/>
      <c r="W1836" s="150"/>
      <c r="X1836" s="150"/>
      <c r="Y1836" s="150"/>
      <c r="AA1836" s="150"/>
      <c r="AB1836" s="150"/>
      <c r="AC1836" s="150"/>
      <c r="AD1836" s="420"/>
      <c r="AF1836" s="47"/>
      <c r="AG1836" s="47"/>
    </row>
    <row r="1837" spans="1:33" ht="15" customHeight="1" x14ac:dyDescent="0.25">
      <c r="A1837" s="47"/>
      <c r="B1837" s="680"/>
      <c r="C1837" s="47"/>
      <c r="D1837" s="47"/>
      <c r="E1837" s="47"/>
      <c r="F1837" s="47"/>
      <c r="G1837" s="47"/>
      <c r="H1837" s="47"/>
      <c r="I1837" s="414"/>
      <c r="J1837" s="150"/>
      <c r="K1837" s="150"/>
      <c r="L1837" s="150"/>
      <c r="M1837" s="150"/>
      <c r="N1837" s="414"/>
      <c r="O1837" s="150"/>
      <c r="P1837" s="150"/>
      <c r="Q1837" s="47"/>
      <c r="R1837" s="150"/>
      <c r="T1837" s="150"/>
      <c r="U1837" s="685"/>
      <c r="V1837" s="685"/>
      <c r="W1837" s="150"/>
      <c r="X1837" s="150"/>
      <c r="Y1837" s="150"/>
      <c r="AA1837" s="150"/>
      <c r="AB1837" s="150"/>
      <c r="AC1837" s="150"/>
      <c r="AD1837" s="420"/>
      <c r="AF1837" s="47"/>
      <c r="AG1837" s="47"/>
    </row>
    <row r="1838" spans="1:33" ht="15" customHeight="1" x14ac:dyDescent="0.25">
      <c r="A1838" s="47"/>
      <c r="B1838" s="680"/>
      <c r="C1838" s="47"/>
      <c r="D1838" s="47"/>
      <c r="E1838" s="47"/>
      <c r="F1838" s="47"/>
      <c r="G1838" s="47"/>
      <c r="H1838" s="47"/>
      <c r="I1838" s="414"/>
      <c r="J1838" s="150"/>
      <c r="K1838" s="150"/>
      <c r="L1838" s="150"/>
      <c r="M1838" s="150"/>
      <c r="N1838" s="414"/>
      <c r="O1838" s="150"/>
      <c r="P1838" s="150"/>
      <c r="Q1838" s="47"/>
      <c r="R1838" s="150"/>
      <c r="T1838" s="150"/>
      <c r="U1838" s="685"/>
      <c r="V1838" s="685"/>
      <c r="W1838" s="150"/>
      <c r="X1838" s="150"/>
      <c r="Y1838" s="150"/>
      <c r="AA1838" s="150"/>
      <c r="AB1838" s="150"/>
      <c r="AC1838" s="150"/>
      <c r="AD1838" s="420"/>
      <c r="AF1838" s="47"/>
      <c r="AG1838" s="47"/>
    </row>
    <row r="1839" spans="1:33" ht="15" customHeight="1" x14ac:dyDescent="0.25">
      <c r="A1839" s="47"/>
      <c r="B1839" s="680"/>
      <c r="C1839" s="47"/>
      <c r="D1839" s="47"/>
      <c r="E1839" s="47"/>
      <c r="F1839" s="47"/>
      <c r="G1839" s="47"/>
      <c r="H1839" s="47"/>
      <c r="I1839" s="414"/>
      <c r="J1839" s="150"/>
      <c r="K1839" s="150"/>
      <c r="L1839" s="150"/>
      <c r="M1839" s="150"/>
      <c r="N1839" s="414"/>
      <c r="O1839" s="150"/>
      <c r="P1839" s="150"/>
      <c r="Q1839" s="47"/>
      <c r="R1839" s="150"/>
      <c r="T1839" s="150"/>
      <c r="U1839" s="685"/>
      <c r="V1839" s="685"/>
      <c r="W1839" s="150"/>
      <c r="X1839" s="150"/>
      <c r="Y1839" s="150"/>
      <c r="AA1839" s="150"/>
      <c r="AB1839" s="150"/>
      <c r="AC1839" s="150"/>
      <c r="AD1839" s="420"/>
      <c r="AF1839" s="47"/>
      <c r="AG1839" s="47"/>
    </row>
    <row r="1840" spans="1:33" ht="15" customHeight="1" x14ac:dyDescent="0.25">
      <c r="A1840" s="47"/>
      <c r="B1840" s="680"/>
      <c r="C1840" s="47"/>
      <c r="D1840" s="47"/>
      <c r="E1840" s="47"/>
      <c r="F1840" s="47"/>
      <c r="G1840" s="47"/>
      <c r="H1840" s="47"/>
      <c r="I1840" s="414"/>
      <c r="J1840" s="150"/>
      <c r="K1840" s="150"/>
      <c r="L1840" s="150"/>
      <c r="M1840" s="150"/>
      <c r="N1840" s="414"/>
      <c r="O1840" s="150"/>
      <c r="P1840" s="150"/>
      <c r="Q1840" s="47"/>
      <c r="R1840" s="150"/>
      <c r="T1840" s="150"/>
      <c r="U1840" s="685"/>
      <c r="V1840" s="685"/>
      <c r="W1840" s="150"/>
      <c r="X1840" s="150"/>
      <c r="Y1840" s="150"/>
      <c r="AA1840" s="150"/>
      <c r="AB1840" s="150"/>
      <c r="AC1840" s="150"/>
      <c r="AD1840" s="420"/>
      <c r="AF1840" s="47"/>
      <c r="AG1840" s="47"/>
    </row>
    <row r="1841" spans="1:33" ht="15" customHeight="1" x14ac:dyDescent="0.25">
      <c r="A1841" s="47"/>
      <c r="B1841" s="680"/>
      <c r="C1841" s="47"/>
      <c r="D1841" s="47"/>
      <c r="E1841" s="47"/>
      <c r="F1841" s="47"/>
      <c r="G1841" s="47"/>
      <c r="H1841" s="47"/>
      <c r="I1841" s="414"/>
      <c r="J1841" s="150"/>
      <c r="K1841" s="150"/>
      <c r="L1841" s="150"/>
      <c r="M1841" s="150"/>
      <c r="N1841" s="414"/>
      <c r="O1841" s="150"/>
      <c r="P1841" s="150"/>
      <c r="Q1841" s="47"/>
      <c r="R1841" s="150"/>
      <c r="T1841" s="150"/>
      <c r="U1841" s="685"/>
      <c r="V1841" s="685"/>
      <c r="W1841" s="150"/>
      <c r="X1841" s="150"/>
      <c r="Y1841" s="150"/>
      <c r="AA1841" s="150"/>
      <c r="AB1841" s="150"/>
      <c r="AC1841" s="150"/>
      <c r="AD1841" s="420"/>
      <c r="AF1841" s="47"/>
      <c r="AG1841" s="47"/>
    </row>
    <row r="1842" spans="1:33" ht="15" customHeight="1" x14ac:dyDescent="0.25">
      <c r="A1842" s="47"/>
      <c r="B1842" s="680"/>
      <c r="C1842" s="47"/>
      <c r="D1842" s="47"/>
      <c r="E1842" s="47"/>
      <c r="F1842" s="47"/>
      <c r="G1842" s="47"/>
      <c r="H1842" s="47"/>
      <c r="I1842" s="414"/>
      <c r="J1842" s="150"/>
      <c r="K1842" s="150"/>
      <c r="L1842" s="150"/>
      <c r="M1842" s="150"/>
      <c r="N1842" s="414"/>
      <c r="O1842" s="150"/>
      <c r="P1842" s="150"/>
      <c r="Q1842" s="47"/>
      <c r="R1842" s="150"/>
      <c r="T1842" s="150"/>
      <c r="U1842" s="685"/>
      <c r="V1842" s="685"/>
      <c r="W1842" s="150"/>
      <c r="X1842" s="150"/>
      <c r="Y1842" s="150"/>
      <c r="AA1842" s="150"/>
      <c r="AB1842" s="150"/>
      <c r="AC1842" s="150"/>
      <c r="AD1842" s="420"/>
      <c r="AF1842" s="47"/>
      <c r="AG1842" s="47"/>
    </row>
    <row r="1843" spans="1:33" ht="15" customHeight="1" x14ac:dyDescent="0.25">
      <c r="A1843" s="47"/>
      <c r="B1843" s="680"/>
      <c r="C1843" s="47"/>
      <c r="D1843" s="47"/>
      <c r="E1843" s="47"/>
      <c r="F1843" s="47"/>
      <c r="G1843" s="47"/>
      <c r="H1843" s="47"/>
      <c r="I1843" s="414"/>
      <c r="J1843" s="150"/>
      <c r="K1843" s="150"/>
      <c r="L1843" s="150"/>
      <c r="M1843" s="150"/>
      <c r="N1843" s="414"/>
      <c r="O1843" s="150"/>
      <c r="P1843" s="150"/>
      <c r="Q1843" s="47"/>
      <c r="R1843" s="150"/>
      <c r="T1843" s="150"/>
      <c r="U1843" s="685"/>
      <c r="V1843" s="685"/>
      <c r="W1843" s="150"/>
      <c r="X1843" s="150"/>
      <c r="Y1843" s="150"/>
      <c r="AA1843" s="150"/>
      <c r="AB1843" s="150"/>
      <c r="AC1843" s="150"/>
      <c r="AD1843" s="420"/>
      <c r="AF1843" s="47"/>
      <c r="AG1843" s="47"/>
    </row>
    <row r="1844" spans="1:33" ht="15" customHeight="1" x14ac:dyDescent="0.25">
      <c r="A1844" s="47"/>
      <c r="B1844" s="680"/>
      <c r="C1844" s="47"/>
      <c r="D1844" s="47"/>
      <c r="E1844" s="47"/>
      <c r="F1844" s="47"/>
      <c r="G1844" s="47"/>
      <c r="H1844" s="47"/>
      <c r="I1844" s="414"/>
      <c r="J1844" s="150"/>
      <c r="K1844" s="150"/>
      <c r="L1844" s="150"/>
      <c r="M1844" s="150"/>
      <c r="N1844" s="414"/>
      <c r="O1844" s="150"/>
      <c r="P1844" s="150"/>
      <c r="Q1844" s="47"/>
      <c r="R1844" s="150"/>
      <c r="T1844" s="150"/>
      <c r="U1844" s="685"/>
      <c r="V1844" s="685"/>
      <c r="W1844" s="150"/>
      <c r="X1844" s="150"/>
      <c r="Y1844" s="150"/>
      <c r="AA1844" s="150"/>
      <c r="AB1844" s="150"/>
      <c r="AC1844" s="150"/>
      <c r="AD1844" s="420"/>
      <c r="AF1844" s="47"/>
      <c r="AG1844" s="47"/>
    </row>
    <row r="1845" spans="1:33" ht="15" customHeight="1" x14ac:dyDescent="0.25">
      <c r="A1845" s="47"/>
      <c r="B1845" s="680"/>
      <c r="C1845" s="47"/>
      <c r="D1845" s="47"/>
      <c r="E1845" s="47"/>
      <c r="F1845" s="47"/>
      <c r="G1845" s="47"/>
      <c r="H1845" s="47"/>
      <c r="I1845" s="414"/>
      <c r="J1845" s="150"/>
      <c r="K1845" s="150"/>
      <c r="L1845" s="150"/>
      <c r="M1845" s="150"/>
      <c r="N1845" s="414"/>
      <c r="O1845" s="150"/>
      <c r="P1845" s="150"/>
      <c r="Q1845" s="47"/>
      <c r="R1845" s="150"/>
      <c r="T1845" s="150"/>
      <c r="U1845" s="685"/>
      <c r="V1845" s="685"/>
      <c r="W1845" s="150"/>
      <c r="X1845" s="150"/>
      <c r="Y1845" s="150"/>
      <c r="AA1845" s="150"/>
      <c r="AB1845" s="150"/>
      <c r="AC1845" s="150"/>
      <c r="AD1845" s="420"/>
      <c r="AF1845" s="47"/>
      <c r="AG1845" s="47"/>
    </row>
    <row r="1846" spans="1:33" ht="15" customHeight="1" x14ac:dyDescent="0.25">
      <c r="A1846" s="47"/>
      <c r="B1846" s="680"/>
      <c r="C1846" s="47"/>
      <c r="D1846" s="47"/>
      <c r="E1846" s="47"/>
      <c r="F1846" s="47"/>
      <c r="G1846" s="47"/>
      <c r="H1846" s="47"/>
      <c r="I1846" s="414"/>
      <c r="J1846" s="150"/>
      <c r="K1846" s="150"/>
      <c r="L1846" s="150"/>
      <c r="M1846" s="150"/>
      <c r="N1846" s="414"/>
      <c r="O1846" s="150"/>
      <c r="P1846" s="150"/>
      <c r="Q1846" s="47"/>
      <c r="R1846" s="150"/>
      <c r="T1846" s="150"/>
      <c r="U1846" s="685"/>
      <c r="V1846" s="685"/>
      <c r="W1846" s="150"/>
      <c r="X1846" s="150"/>
      <c r="Y1846" s="150"/>
      <c r="AA1846" s="150"/>
      <c r="AB1846" s="150"/>
      <c r="AC1846" s="150"/>
      <c r="AD1846" s="420"/>
      <c r="AF1846" s="47"/>
      <c r="AG1846" s="47"/>
    </row>
    <row r="1847" spans="1:33" ht="15" customHeight="1" x14ac:dyDescent="0.25">
      <c r="A1847" s="47"/>
      <c r="B1847" s="680"/>
      <c r="C1847" s="47"/>
      <c r="D1847" s="47"/>
      <c r="E1847" s="47"/>
      <c r="F1847" s="47"/>
      <c r="G1847" s="47"/>
      <c r="H1847" s="47"/>
      <c r="I1847" s="414"/>
      <c r="J1847" s="150"/>
      <c r="K1847" s="150"/>
      <c r="L1847" s="150"/>
      <c r="M1847" s="150"/>
      <c r="N1847" s="414"/>
      <c r="O1847" s="150"/>
      <c r="P1847" s="150"/>
      <c r="Q1847" s="47"/>
      <c r="R1847" s="150"/>
      <c r="T1847" s="150"/>
      <c r="U1847" s="685"/>
      <c r="V1847" s="685"/>
      <c r="W1847" s="150"/>
      <c r="X1847" s="150"/>
      <c r="Y1847" s="150"/>
      <c r="AA1847" s="150"/>
      <c r="AB1847" s="150"/>
      <c r="AC1847" s="150"/>
      <c r="AD1847" s="420"/>
      <c r="AF1847" s="47"/>
      <c r="AG1847" s="47"/>
    </row>
    <row r="1848" spans="1:33" ht="15" customHeight="1" x14ac:dyDescent="0.25">
      <c r="A1848" s="47"/>
      <c r="B1848" s="680"/>
      <c r="C1848" s="47"/>
      <c r="D1848" s="47"/>
      <c r="E1848" s="47"/>
      <c r="F1848" s="47"/>
      <c r="G1848" s="47"/>
      <c r="H1848" s="47"/>
      <c r="I1848" s="414"/>
      <c r="J1848" s="150"/>
      <c r="K1848" s="150"/>
      <c r="L1848" s="150"/>
      <c r="M1848" s="150"/>
      <c r="N1848" s="414"/>
      <c r="O1848" s="150"/>
      <c r="P1848" s="150"/>
      <c r="Q1848" s="47"/>
      <c r="R1848" s="150"/>
      <c r="T1848" s="150"/>
      <c r="U1848" s="685"/>
      <c r="V1848" s="685"/>
      <c r="W1848" s="150"/>
      <c r="X1848" s="150"/>
      <c r="Y1848" s="150"/>
      <c r="AA1848" s="150"/>
      <c r="AB1848" s="150"/>
      <c r="AC1848" s="150"/>
      <c r="AD1848" s="420"/>
      <c r="AF1848" s="47"/>
      <c r="AG1848" s="47"/>
    </row>
    <row r="1849" spans="1:33" ht="15" customHeight="1" x14ac:dyDescent="0.25">
      <c r="A1849" s="47"/>
      <c r="B1849" s="680"/>
      <c r="C1849" s="47"/>
      <c r="D1849" s="47"/>
      <c r="E1849" s="47"/>
      <c r="F1849" s="47"/>
      <c r="G1849" s="47"/>
      <c r="H1849" s="47"/>
      <c r="I1849" s="414"/>
      <c r="J1849" s="150"/>
      <c r="K1849" s="150"/>
      <c r="L1849" s="150"/>
      <c r="M1849" s="150"/>
      <c r="N1849" s="414"/>
      <c r="O1849" s="150"/>
      <c r="P1849" s="150"/>
      <c r="Q1849" s="47"/>
      <c r="R1849" s="150"/>
      <c r="T1849" s="150"/>
      <c r="U1849" s="685"/>
      <c r="V1849" s="685"/>
      <c r="W1849" s="150"/>
      <c r="X1849" s="150"/>
      <c r="Y1849" s="150"/>
      <c r="AA1849" s="150"/>
      <c r="AB1849" s="150"/>
      <c r="AC1849" s="150"/>
      <c r="AD1849" s="420"/>
      <c r="AF1849" s="47"/>
      <c r="AG1849" s="47"/>
    </row>
    <row r="1850" spans="1:33" ht="15" customHeight="1" x14ac:dyDescent="0.25">
      <c r="A1850" s="47"/>
      <c r="B1850" s="680"/>
      <c r="C1850" s="47"/>
      <c r="D1850" s="47"/>
      <c r="E1850" s="47"/>
      <c r="F1850" s="47"/>
      <c r="G1850" s="47"/>
      <c r="H1850" s="47"/>
      <c r="I1850" s="414"/>
      <c r="J1850" s="150"/>
      <c r="K1850" s="150"/>
      <c r="L1850" s="150"/>
      <c r="M1850" s="150"/>
      <c r="N1850" s="414"/>
      <c r="O1850" s="150"/>
      <c r="P1850" s="150"/>
      <c r="Q1850" s="47"/>
      <c r="R1850" s="150"/>
      <c r="T1850" s="150"/>
      <c r="U1850" s="685"/>
      <c r="V1850" s="685"/>
      <c r="W1850" s="150"/>
      <c r="X1850" s="150"/>
      <c r="Y1850" s="150"/>
      <c r="AA1850" s="150"/>
      <c r="AB1850" s="150"/>
      <c r="AC1850" s="150"/>
      <c r="AD1850" s="420"/>
      <c r="AF1850" s="47"/>
      <c r="AG1850" s="47"/>
    </row>
    <row r="1851" spans="1:33" ht="15" customHeight="1" x14ac:dyDescent="0.25">
      <c r="A1851" s="47"/>
      <c r="B1851" s="680"/>
      <c r="C1851" s="47"/>
      <c r="D1851" s="47"/>
      <c r="E1851" s="47"/>
      <c r="F1851" s="47"/>
      <c r="G1851" s="47"/>
      <c r="H1851" s="47"/>
      <c r="I1851" s="414"/>
      <c r="J1851" s="150"/>
      <c r="K1851" s="150"/>
      <c r="L1851" s="150"/>
      <c r="M1851" s="150"/>
      <c r="N1851" s="414"/>
      <c r="O1851" s="150"/>
      <c r="P1851" s="150"/>
      <c r="Q1851" s="47"/>
      <c r="R1851" s="150"/>
      <c r="T1851" s="150"/>
      <c r="U1851" s="685"/>
      <c r="V1851" s="685"/>
      <c r="W1851" s="150"/>
      <c r="X1851" s="150"/>
      <c r="Y1851" s="150"/>
      <c r="AA1851" s="150"/>
      <c r="AB1851" s="150"/>
      <c r="AC1851" s="150"/>
      <c r="AD1851" s="420"/>
      <c r="AF1851" s="47"/>
      <c r="AG1851" s="47"/>
    </row>
    <row r="1852" spans="1:33" ht="15" customHeight="1" x14ac:dyDescent="0.25">
      <c r="A1852" s="47"/>
      <c r="B1852" s="680"/>
      <c r="C1852" s="47"/>
      <c r="D1852" s="47"/>
      <c r="E1852" s="47"/>
      <c r="F1852" s="47"/>
      <c r="G1852" s="47"/>
      <c r="H1852" s="47"/>
      <c r="I1852" s="414"/>
      <c r="J1852" s="150"/>
      <c r="K1852" s="150"/>
      <c r="L1852" s="150"/>
      <c r="M1852" s="150"/>
      <c r="N1852" s="414"/>
      <c r="O1852" s="150"/>
      <c r="P1852" s="150"/>
      <c r="Q1852" s="47"/>
      <c r="R1852" s="150"/>
      <c r="T1852" s="150"/>
      <c r="U1852" s="685"/>
      <c r="V1852" s="685"/>
      <c r="W1852" s="150"/>
      <c r="X1852" s="150"/>
      <c r="Y1852" s="150"/>
      <c r="AA1852" s="150"/>
      <c r="AB1852" s="150"/>
      <c r="AC1852" s="150"/>
      <c r="AD1852" s="420"/>
      <c r="AF1852" s="47"/>
      <c r="AG1852" s="47"/>
    </row>
    <row r="1853" spans="1:33" ht="15" customHeight="1" x14ac:dyDescent="0.25">
      <c r="A1853" s="47"/>
      <c r="B1853" s="680"/>
      <c r="C1853" s="47"/>
      <c r="D1853" s="47"/>
      <c r="E1853" s="47"/>
      <c r="F1853" s="47"/>
      <c r="G1853" s="47"/>
      <c r="H1853" s="47"/>
      <c r="I1853" s="414"/>
      <c r="J1853" s="150"/>
      <c r="K1853" s="150"/>
      <c r="L1853" s="150"/>
      <c r="M1853" s="150"/>
      <c r="N1853" s="414"/>
      <c r="O1853" s="150"/>
      <c r="P1853" s="150"/>
      <c r="Q1853" s="47"/>
      <c r="R1853" s="150"/>
      <c r="T1853" s="150"/>
      <c r="U1853" s="685"/>
      <c r="V1853" s="685"/>
      <c r="W1853" s="150"/>
      <c r="X1853" s="150"/>
      <c r="Y1853" s="150"/>
      <c r="AA1853" s="150"/>
      <c r="AB1853" s="150"/>
      <c r="AC1853" s="150"/>
      <c r="AD1853" s="420"/>
      <c r="AF1853" s="47"/>
      <c r="AG1853" s="47"/>
    </row>
    <row r="1854" spans="1:33" ht="15" customHeight="1" x14ac:dyDescent="0.25">
      <c r="A1854" s="47"/>
      <c r="B1854" s="680"/>
      <c r="C1854" s="47"/>
      <c r="D1854" s="47"/>
      <c r="E1854" s="47"/>
      <c r="F1854" s="47"/>
      <c r="G1854" s="47"/>
      <c r="H1854" s="47"/>
      <c r="I1854" s="414"/>
      <c r="J1854" s="150"/>
      <c r="K1854" s="150"/>
      <c r="L1854" s="150"/>
      <c r="M1854" s="150"/>
      <c r="N1854" s="414"/>
      <c r="O1854" s="150"/>
      <c r="P1854" s="150"/>
      <c r="Q1854" s="47"/>
      <c r="R1854" s="150"/>
      <c r="T1854" s="150"/>
      <c r="U1854" s="685"/>
      <c r="V1854" s="685"/>
      <c r="W1854" s="150"/>
      <c r="X1854" s="150"/>
      <c r="Y1854" s="150"/>
      <c r="AA1854" s="150"/>
      <c r="AB1854" s="150"/>
      <c r="AC1854" s="150"/>
      <c r="AD1854" s="420"/>
      <c r="AF1854" s="47"/>
      <c r="AG1854" s="47"/>
    </row>
    <row r="1855" spans="1:33" ht="15" customHeight="1" x14ac:dyDescent="0.25">
      <c r="A1855" s="47"/>
      <c r="B1855" s="680"/>
      <c r="C1855" s="47"/>
      <c r="D1855" s="47"/>
      <c r="E1855" s="47"/>
      <c r="F1855" s="47"/>
      <c r="G1855" s="47"/>
      <c r="H1855" s="47"/>
      <c r="I1855" s="414"/>
      <c r="J1855" s="150"/>
      <c r="K1855" s="150"/>
      <c r="L1855" s="150"/>
      <c r="M1855" s="150"/>
      <c r="N1855" s="414"/>
      <c r="O1855" s="150"/>
      <c r="P1855" s="150"/>
      <c r="Q1855" s="47"/>
      <c r="R1855" s="150"/>
      <c r="T1855" s="150"/>
      <c r="U1855" s="685"/>
      <c r="V1855" s="685"/>
      <c r="W1855" s="150"/>
      <c r="X1855" s="150"/>
      <c r="Y1855" s="150"/>
      <c r="AA1855" s="150"/>
      <c r="AB1855" s="150"/>
      <c r="AC1855" s="150"/>
      <c r="AD1855" s="420"/>
      <c r="AF1855" s="47"/>
      <c r="AG1855" s="47"/>
    </row>
    <row r="1856" spans="1:33" ht="15" customHeight="1" x14ac:dyDescent="0.25">
      <c r="A1856" s="47"/>
      <c r="B1856" s="680"/>
      <c r="C1856" s="47"/>
      <c r="D1856" s="47"/>
      <c r="E1856" s="47"/>
      <c r="F1856" s="47"/>
      <c r="G1856" s="47"/>
      <c r="H1856" s="47"/>
      <c r="I1856" s="414"/>
      <c r="J1856" s="150"/>
      <c r="K1856" s="150"/>
      <c r="L1856" s="150"/>
      <c r="M1856" s="150"/>
      <c r="N1856" s="414"/>
      <c r="O1856" s="150"/>
      <c r="P1856" s="150"/>
      <c r="Q1856" s="47"/>
      <c r="R1856" s="150"/>
      <c r="T1856" s="150"/>
      <c r="U1856" s="685"/>
      <c r="V1856" s="685"/>
      <c r="W1856" s="150"/>
      <c r="X1856" s="150"/>
      <c r="Y1856" s="150"/>
      <c r="AA1856" s="150"/>
      <c r="AB1856" s="150"/>
      <c r="AC1856" s="150"/>
      <c r="AD1856" s="420"/>
      <c r="AF1856" s="47"/>
      <c r="AG1856" s="47"/>
    </row>
    <row r="1857" spans="1:33" ht="15" customHeight="1" x14ac:dyDescent="0.25">
      <c r="A1857" s="47"/>
      <c r="B1857" s="680"/>
      <c r="C1857" s="47"/>
      <c r="D1857" s="47"/>
      <c r="E1857" s="47"/>
      <c r="F1857" s="47"/>
      <c r="G1857" s="47"/>
      <c r="H1857" s="47"/>
      <c r="I1857" s="414"/>
      <c r="J1857" s="150"/>
      <c r="K1857" s="150"/>
      <c r="L1857" s="150"/>
      <c r="M1857" s="150"/>
      <c r="N1857" s="414"/>
      <c r="O1857" s="150"/>
      <c r="P1857" s="150"/>
      <c r="Q1857" s="47"/>
      <c r="R1857" s="150"/>
      <c r="T1857" s="150"/>
      <c r="U1857" s="685"/>
      <c r="V1857" s="685"/>
      <c r="W1857" s="150"/>
      <c r="X1857" s="150"/>
      <c r="Y1857" s="150"/>
      <c r="AA1857" s="150"/>
      <c r="AB1857" s="150"/>
      <c r="AC1857" s="150"/>
      <c r="AD1857" s="420"/>
      <c r="AF1857" s="47"/>
      <c r="AG1857" s="47"/>
    </row>
    <row r="1858" spans="1:33" ht="15" customHeight="1" x14ac:dyDescent="0.25">
      <c r="A1858" s="47"/>
      <c r="B1858" s="680"/>
      <c r="C1858" s="47"/>
      <c r="D1858" s="47"/>
      <c r="E1858" s="47"/>
      <c r="F1858" s="47"/>
      <c r="G1858" s="47"/>
      <c r="H1858" s="47"/>
      <c r="I1858" s="414"/>
      <c r="J1858" s="150"/>
      <c r="K1858" s="150"/>
      <c r="L1858" s="150"/>
      <c r="M1858" s="150"/>
      <c r="N1858" s="414"/>
      <c r="O1858" s="150"/>
      <c r="P1858" s="150"/>
      <c r="Q1858" s="47"/>
      <c r="R1858" s="150"/>
      <c r="T1858" s="150"/>
      <c r="U1858" s="685"/>
      <c r="V1858" s="685"/>
      <c r="W1858" s="150"/>
      <c r="X1858" s="150"/>
      <c r="Y1858" s="150"/>
      <c r="AA1858" s="150"/>
      <c r="AB1858" s="150"/>
      <c r="AC1858" s="150"/>
      <c r="AD1858" s="420"/>
      <c r="AF1858" s="47"/>
      <c r="AG1858" s="47"/>
    </row>
    <row r="1859" spans="1:33" ht="15" customHeight="1" x14ac:dyDescent="0.25">
      <c r="A1859" s="47"/>
      <c r="B1859" s="680"/>
      <c r="C1859" s="47"/>
      <c r="D1859" s="47"/>
      <c r="E1859" s="47"/>
      <c r="F1859" s="47"/>
      <c r="G1859" s="47"/>
      <c r="H1859" s="47"/>
      <c r="I1859" s="414"/>
      <c r="J1859" s="150"/>
      <c r="K1859" s="150"/>
      <c r="L1859" s="150"/>
      <c r="M1859" s="150"/>
      <c r="N1859" s="414"/>
      <c r="O1859" s="150"/>
      <c r="P1859" s="150"/>
      <c r="Q1859" s="47"/>
      <c r="R1859" s="150"/>
      <c r="T1859" s="150"/>
      <c r="U1859" s="685"/>
      <c r="V1859" s="685"/>
      <c r="W1859" s="150"/>
      <c r="X1859" s="150"/>
      <c r="Y1859" s="150"/>
      <c r="AA1859" s="150"/>
      <c r="AB1859" s="150"/>
      <c r="AC1859" s="150"/>
      <c r="AD1859" s="420"/>
      <c r="AF1859" s="47"/>
      <c r="AG1859" s="47"/>
    </row>
    <row r="1860" spans="1:33" ht="15" customHeight="1" x14ac:dyDescent="0.25">
      <c r="A1860" s="47"/>
      <c r="B1860" s="680"/>
      <c r="C1860" s="47"/>
      <c r="D1860" s="47"/>
      <c r="E1860" s="47"/>
      <c r="F1860" s="47"/>
      <c r="G1860" s="47"/>
      <c r="H1860" s="47"/>
      <c r="I1860" s="414"/>
      <c r="J1860" s="150"/>
      <c r="K1860" s="150"/>
      <c r="L1860" s="150"/>
      <c r="M1860" s="150"/>
      <c r="N1860" s="414"/>
      <c r="O1860" s="150"/>
      <c r="P1860" s="150"/>
      <c r="Q1860" s="47"/>
      <c r="R1860" s="150"/>
      <c r="T1860" s="150"/>
      <c r="U1860" s="685"/>
      <c r="V1860" s="685"/>
      <c r="W1860" s="150"/>
      <c r="X1860" s="150"/>
      <c r="Y1860" s="150"/>
      <c r="AA1860" s="150"/>
      <c r="AB1860" s="150"/>
      <c r="AC1860" s="150"/>
      <c r="AD1860" s="420"/>
      <c r="AF1860" s="47"/>
      <c r="AG1860" s="47"/>
    </row>
    <row r="1861" spans="1:33" ht="15" customHeight="1" x14ac:dyDescent="0.25">
      <c r="A1861" s="47"/>
      <c r="B1861" s="680"/>
      <c r="C1861" s="47"/>
      <c r="D1861" s="47"/>
      <c r="E1861" s="47"/>
      <c r="F1861" s="47"/>
      <c r="G1861" s="47"/>
      <c r="H1861" s="47"/>
      <c r="I1861" s="414"/>
      <c r="J1861" s="150"/>
      <c r="K1861" s="150"/>
      <c r="L1861" s="150"/>
      <c r="M1861" s="150"/>
      <c r="N1861" s="414"/>
      <c r="O1861" s="150"/>
      <c r="P1861" s="150"/>
      <c r="Q1861" s="47"/>
      <c r="R1861" s="150"/>
      <c r="T1861" s="150"/>
      <c r="U1861" s="685"/>
      <c r="V1861" s="685"/>
      <c r="W1861" s="150"/>
      <c r="X1861" s="150"/>
      <c r="Y1861" s="150"/>
      <c r="AA1861" s="150"/>
      <c r="AB1861" s="150"/>
      <c r="AC1861" s="150"/>
      <c r="AD1861" s="420"/>
      <c r="AF1861" s="47"/>
      <c r="AG1861" s="47"/>
    </row>
    <row r="1862" spans="1:33" ht="15" customHeight="1" x14ac:dyDescent="0.25">
      <c r="A1862" s="47"/>
      <c r="B1862" s="680"/>
      <c r="C1862" s="47"/>
      <c r="D1862" s="47"/>
      <c r="E1862" s="47"/>
      <c r="F1862" s="47"/>
      <c r="G1862" s="47"/>
      <c r="H1862" s="47"/>
      <c r="I1862" s="414"/>
      <c r="J1862" s="150"/>
      <c r="K1862" s="150"/>
      <c r="L1862" s="150"/>
      <c r="M1862" s="150"/>
      <c r="N1862" s="414"/>
      <c r="O1862" s="150"/>
      <c r="P1862" s="150"/>
      <c r="Q1862" s="47"/>
      <c r="R1862" s="150"/>
      <c r="T1862" s="150"/>
      <c r="U1862" s="685"/>
      <c r="V1862" s="685"/>
      <c r="W1862" s="150"/>
      <c r="X1862" s="150"/>
      <c r="Y1862" s="150"/>
      <c r="AA1862" s="150"/>
      <c r="AB1862" s="150"/>
      <c r="AC1862" s="150"/>
      <c r="AD1862" s="420"/>
      <c r="AF1862" s="47"/>
      <c r="AG1862" s="47"/>
    </row>
    <row r="1863" spans="1:33" ht="15" customHeight="1" x14ac:dyDescent="0.25">
      <c r="A1863" s="47"/>
      <c r="B1863" s="680"/>
      <c r="C1863" s="47"/>
      <c r="D1863" s="47"/>
      <c r="E1863" s="47"/>
      <c r="F1863" s="47"/>
      <c r="G1863" s="47"/>
      <c r="H1863" s="47"/>
      <c r="I1863" s="414"/>
      <c r="J1863" s="150"/>
      <c r="K1863" s="150"/>
      <c r="L1863" s="150"/>
      <c r="M1863" s="150"/>
      <c r="N1863" s="414"/>
      <c r="O1863" s="150"/>
      <c r="P1863" s="150"/>
      <c r="Q1863" s="47"/>
      <c r="R1863" s="150"/>
      <c r="T1863" s="150"/>
      <c r="U1863" s="685"/>
      <c r="V1863" s="685"/>
      <c r="W1863" s="150"/>
      <c r="X1863" s="150"/>
      <c r="Y1863" s="150"/>
      <c r="AA1863" s="150"/>
      <c r="AB1863" s="150"/>
      <c r="AC1863" s="150"/>
      <c r="AD1863" s="420"/>
      <c r="AF1863" s="47"/>
      <c r="AG1863" s="47"/>
    </row>
    <row r="1864" spans="1:33" ht="15" customHeight="1" x14ac:dyDescent="0.25">
      <c r="A1864" s="47"/>
      <c r="B1864" s="680"/>
      <c r="C1864" s="47"/>
      <c r="D1864" s="47"/>
      <c r="E1864" s="47"/>
      <c r="F1864" s="47"/>
      <c r="G1864" s="47"/>
      <c r="H1864" s="47"/>
      <c r="I1864" s="414"/>
      <c r="J1864" s="150"/>
      <c r="K1864" s="150"/>
      <c r="L1864" s="150"/>
      <c r="M1864" s="150"/>
      <c r="N1864" s="414"/>
      <c r="O1864" s="150"/>
      <c r="P1864" s="150"/>
      <c r="Q1864" s="47"/>
      <c r="R1864" s="150"/>
      <c r="T1864" s="150"/>
      <c r="U1864" s="685"/>
      <c r="V1864" s="685"/>
      <c r="W1864" s="150"/>
      <c r="X1864" s="150"/>
      <c r="Y1864" s="150"/>
      <c r="AA1864" s="150"/>
      <c r="AB1864" s="150"/>
      <c r="AC1864" s="150"/>
      <c r="AD1864" s="420"/>
      <c r="AF1864" s="47"/>
      <c r="AG1864" s="47"/>
    </row>
    <row r="1865" spans="1:33" ht="15" customHeight="1" x14ac:dyDescent="0.25">
      <c r="A1865" s="47"/>
      <c r="B1865" s="680"/>
      <c r="C1865" s="47"/>
      <c r="D1865" s="47"/>
      <c r="E1865" s="47"/>
      <c r="F1865" s="47"/>
      <c r="G1865" s="47"/>
      <c r="H1865" s="47"/>
      <c r="I1865" s="414"/>
      <c r="J1865" s="150"/>
      <c r="K1865" s="150"/>
      <c r="L1865" s="150"/>
      <c r="M1865" s="150"/>
      <c r="N1865" s="414"/>
      <c r="O1865" s="150"/>
      <c r="P1865" s="150"/>
      <c r="Q1865" s="47"/>
      <c r="R1865" s="150"/>
      <c r="T1865" s="150"/>
      <c r="U1865" s="685"/>
      <c r="V1865" s="685"/>
      <c r="W1865" s="150"/>
      <c r="X1865" s="150"/>
      <c r="Y1865" s="150"/>
      <c r="AA1865" s="150"/>
      <c r="AB1865" s="150"/>
      <c r="AC1865" s="150"/>
      <c r="AD1865" s="420"/>
      <c r="AF1865" s="47"/>
      <c r="AG1865" s="47"/>
    </row>
    <row r="1866" spans="1:33" ht="15" customHeight="1" x14ac:dyDescent="0.25">
      <c r="A1866" s="47"/>
      <c r="B1866" s="680"/>
      <c r="C1866" s="47"/>
      <c r="D1866" s="47"/>
      <c r="E1866" s="47"/>
      <c r="F1866" s="47"/>
      <c r="G1866" s="47"/>
      <c r="H1866" s="47"/>
      <c r="I1866" s="414"/>
      <c r="J1866" s="150"/>
      <c r="K1866" s="150"/>
      <c r="L1866" s="150"/>
      <c r="M1866" s="150"/>
      <c r="N1866" s="414"/>
      <c r="O1866" s="150"/>
      <c r="P1866" s="150"/>
      <c r="Q1866" s="47"/>
      <c r="R1866" s="150"/>
      <c r="T1866" s="150"/>
      <c r="U1866" s="685"/>
      <c r="V1866" s="685"/>
      <c r="W1866" s="150"/>
      <c r="X1866" s="150"/>
      <c r="Y1866" s="150"/>
      <c r="AA1866" s="150"/>
      <c r="AB1866" s="150"/>
      <c r="AC1866" s="150"/>
      <c r="AD1866" s="420"/>
      <c r="AF1866" s="47"/>
      <c r="AG1866" s="47"/>
    </row>
    <row r="1867" spans="1:33" ht="15" customHeight="1" x14ac:dyDescent="0.25">
      <c r="A1867" s="47"/>
      <c r="B1867" s="680"/>
      <c r="C1867" s="47"/>
      <c r="D1867" s="47"/>
      <c r="E1867" s="47"/>
      <c r="F1867" s="47"/>
      <c r="G1867" s="47"/>
      <c r="H1867" s="47"/>
      <c r="I1867" s="414"/>
      <c r="J1867" s="150"/>
      <c r="K1867" s="150"/>
      <c r="L1867" s="150"/>
      <c r="M1867" s="150"/>
      <c r="N1867" s="414"/>
      <c r="O1867" s="150"/>
      <c r="P1867" s="150"/>
      <c r="Q1867" s="47"/>
      <c r="R1867" s="150"/>
      <c r="T1867" s="150"/>
      <c r="U1867" s="685"/>
      <c r="V1867" s="685"/>
      <c r="W1867" s="150"/>
      <c r="X1867" s="150"/>
      <c r="Y1867" s="150"/>
      <c r="AA1867" s="150"/>
      <c r="AB1867" s="150"/>
      <c r="AC1867" s="150"/>
      <c r="AD1867" s="420"/>
      <c r="AF1867" s="47"/>
      <c r="AG1867" s="47"/>
    </row>
    <row r="1868" spans="1:33" ht="15" customHeight="1" x14ac:dyDescent="0.25">
      <c r="A1868" s="47"/>
      <c r="B1868" s="680"/>
      <c r="C1868" s="47"/>
      <c r="D1868" s="47"/>
      <c r="E1868" s="47"/>
      <c r="F1868" s="47"/>
      <c r="G1868" s="47"/>
      <c r="H1868" s="47"/>
      <c r="I1868" s="414"/>
      <c r="J1868" s="150"/>
      <c r="K1868" s="150"/>
      <c r="L1868" s="150"/>
      <c r="M1868" s="150"/>
      <c r="N1868" s="414"/>
      <c r="O1868" s="150"/>
      <c r="P1868" s="150"/>
      <c r="Q1868" s="47"/>
      <c r="R1868" s="150"/>
      <c r="T1868" s="150"/>
      <c r="U1868" s="685"/>
      <c r="V1868" s="685"/>
      <c r="W1868" s="150"/>
      <c r="X1868" s="150"/>
      <c r="Y1868" s="150"/>
      <c r="AA1868" s="150"/>
      <c r="AB1868" s="150"/>
      <c r="AC1868" s="150"/>
      <c r="AD1868" s="420"/>
      <c r="AF1868" s="47"/>
      <c r="AG1868" s="47"/>
    </row>
    <row r="1869" spans="1:33" ht="15" customHeight="1" x14ac:dyDescent="0.25">
      <c r="A1869" s="47"/>
      <c r="B1869" s="680"/>
      <c r="C1869" s="47"/>
      <c r="D1869" s="47"/>
      <c r="E1869" s="47"/>
      <c r="F1869" s="47"/>
      <c r="G1869" s="47"/>
      <c r="H1869" s="47"/>
      <c r="I1869" s="414"/>
      <c r="J1869" s="150"/>
      <c r="K1869" s="150"/>
      <c r="L1869" s="150"/>
      <c r="M1869" s="150"/>
      <c r="N1869" s="414"/>
      <c r="O1869" s="150"/>
      <c r="P1869" s="150"/>
      <c r="Q1869" s="47"/>
      <c r="R1869" s="150"/>
      <c r="T1869" s="150"/>
      <c r="U1869" s="685"/>
      <c r="V1869" s="685"/>
      <c r="W1869" s="150"/>
      <c r="X1869" s="150"/>
      <c r="Y1869" s="150"/>
      <c r="AA1869" s="150"/>
      <c r="AB1869" s="150"/>
      <c r="AC1869" s="150"/>
      <c r="AD1869" s="420"/>
      <c r="AF1869" s="47"/>
      <c r="AG1869" s="47"/>
    </row>
    <row r="1870" spans="1:33" ht="15" customHeight="1" x14ac:dyDescent="0.25">
      <c r="A1870" s="47"/>
      <c r="B1870" s="680"/>
      <c r="C1870" s="47"/>
      <c r="D1870" s="47"/>
      <c r="E1870" s="47"/>
      <c r="F1870" s="47"/>
      <c r="G1870" s="47"/>
      <c r="H1870" s="47"/>
      <c r="I1870" s="414"/>
      <c r="J1870" s="150"/>
      <c r="K1870" s="150"/>
      <c r="L1870" s="150"/>
      <c r="M1870" s="150"/>
      <c r="N1870" s="414"/>
      <c r="O1870" s="150"/>
      <c r="P1870" s="150"/>
      <c r="Q1870" s="47"/>
      <c r="R1870" s="150"/>
      <c r="T1870" s="150"/>
      <c r="U1870" s="685"/>
      <c r="V1870" s="685"/>
      <c r="W1870" s="150"/>
      <c r="X1870" s="150"/>
      <c r="Y1870" s="150"/>
      <c r="AA1870" s="150"/>
      <c r="AB1870" s="150"/>
      <c r="AC1870" s="150"/>
      <c r="AD1870" s="420"/>
      <c r="AF1870" s="47"/>
      <c r="AG1870" s="47"/>
    </row>
    <row r="1871" spans="1:33" ht="15" customHeight="1" x14ac:dyDescent="0.25">
      <c r="A1871" s="47"/>
      <c r="B1871" s="680"/>
      <c r="C1871" s="47"/>
      <c r="D1871" s="47"/>
      <c r="E1871" s="47"/>
      <c r="F1871" s="47"/>
      <c r="G1871" s="47"/>
      <c r="H1871" s="47"/>
      <c r="I1871" s="414"/>
      <c r="J1871" s="150"/>
      <c r="K1871" s="150"/>
      <c r="L1871" s="150"/>
      <c r="M1871" s="150"/>
      <c r="N1871" s="414"/>
      <c r="O1871" s="150"/>
      <c r="P1871" s="150"/>
      <c r="Q1871" s="47"/>
      <c r="R1871" s="150"/>
      <c r="T1871" s="150"/>
      <c r="U1871" s="685"/>
      <c r="V1871" s="685"/>
      <c r="W1871" s="150"/>
      <c r="X1871" s="150"/>
      <c r="Y1871" s="150"/>
      <c r="AA1871" s="150"/>
      <c r="AB1871" s="150"/>
      <c r="AC1871" s="150"/>
      <c r="AD1871" s="420"/>
      <c r="AF1871" s="47"/>
      <c r="AG1871" s="47"/>
    </row>
    <row r="1872" spans="1:33" ht="15" customHeight="1" x14ac:dyDescent="0.25">
      <c r="A1872" s="47"/>
      <c r="B1872" s="680"/>
      <c r="C1872" s="47"/>
      <c r="D1872" s="47"/>
      <c r="E1872" s="47"/>
      <c r="F1872" s="47"/>
      <c r="G1872" s="47"/>
      <c r="H1872" s="47"/>
      <c r="I1872" s="414"/>
      <c r="J1872" s="150"/>
      <c r="K1872" s="150"/>
      <c r="L1872" s="150"/>
      <c r="M1872" s="150"/>
      <c r="N1872" s="414"/>
      <c r="O1872" s="150"/>
      <c r="P1872" s="150"/>
      <c r="Q1872" s="47"/>
      <c r="R1872" s="150"/>
      <c r="T1872" s="150"/>
      <c r="U1872" s="685"/>
      <c r="V1872" s="685"/>
      <c r="W1872" s="150"/>
      <c r="X1872" s="150"/>
      <c r="Y1872" s="150"/>
      <c r="AA1872" s="150"/>
      <c r="AB1872" s="150"/>
      <c r="AC1872" s="150"/>
      <c r="AD1872" s="420"/>
      <c r="AF1872" s="47"/>
      <c r="AG1872" s="47"/>
    </row>
    <row r="1873" spans="1:33" ht="15" customHeight="1" x14ac:dyDescent="0.25">
      <c r="A1873" s="47"/>
      <c r="B1873" s="680"/>
      <c r="C1873" s="47"/>
      <c r="D1873" s="47"/>
      <c r="E1873" s="47"/>
      <c r="F1873" s="47"/>
      <c r="G1873" s="47"/>
      <c r="H1873" s="47"/>
      <c r="I1873" s="414"/>
      <c r="J1873" s="150"/>
      <c r="K1873" s="150"/>
      <c r="L1873" s="150"/>
      <c r="M1873" s="150"/>
      <c r="N1873" s="414"/>
      <c r="O1873" s="150"/>
      <c r="P1873" s="150"/>
      <c r="Q1873" s="47"/>
      <c r="R1873" s="150"/>
      <c r="T1873" s="150"/>
      <c r="U1873" s="685"/>
      <c r="V1873" s="685"/>
      <c r="W1873" s="150"/>
      <c r="X1873" s="150"/>
      <c r="Y1873" s="150"/>
      <c r="AA1873" s="150"/>
      <c r="AB1873" s="150"/>
      <c r="AC1873" s="150"/>
      <c r="AD1873" s="420"/>
      <c r="AF1873" s="47"/>
      <c r="AG1873" s="47"/>
    </row>
    <row r="1874" spans="1:33" ht="15" customHeight="1" x14ac:dyDescent="0.25">
      <c r="A1874" s="47"/>
      <c r="B1874" s="680"/>
      <c r="C1874" s="47"/>
      <c r="D1874" s="47"/>
      <c r="E1874" s="47"/>
      <c r="F1874" s="47"/>
      <c r="G1874" s="47"/>
      <c r="H1874" s="47"/>
      <c r="I1874" s="414"/>
      <c r="J1874" s="150"/>
      <c r="K1874" s="150"/>
      <c r="L1874" s="150"/>
      <c r="M1874" s="150"/>
      <c r="N1874" s="414"/>
      <c r="O1874" s="150"/>
      <c r="P1874" s="150"/>
      <c r="Q1874" s="47"/>
      <c r="R1874" s="150"/>
      <c r="T1874" s="150"/>
      <c r="U1874" s="685"/>
      <c r="V1874" s="685"/>
      <c r="W1874" s="150"/>
      <c r="X1874" s="150"/>
      <c r="Y1874" s="150"/>
      <c r="AA1874" s="150"/>
      <c r="AB1874" s="150"/>
      <c r="AC1874" s="150"/>
      <c r="AD1874" s="420"/>
      <c r="AF1874" s="47"/>
      <c r="AG1874" s="47"/>
    </row>
    <row r="1875" spans="1:33" ht="15" customHeight="1" x14ac:dyDescent="0.25">
      <c r="A1875" s="47"/>
      <c r="B1875" s="680"/>
      <c r="C1875" s="47"/>
      <c r="D1875" s="47"/>
      <c r="E1875" s="47"/>
      <c r="F1875" s="47"/>
      <c r="G1875" s="47"/>
      <c r="H1875" s="47"/>
      <c r="I1875" s="414"/>
      <c r="J1875" s="150"/>
      <c r="K1875" s="150"/>
      <c r="L1875" s="150"/>
      <c r="M1875" s="150"/>
      <c r="N1875" s="414"/>
      <c r="O1875" s="150"/>
      <c r="P1875" s="150"/>
      <c r="Q1875" s="47"/>
      <c r="R1875" s="150"/>
      <c r="T1875" s="150"/>
      <c r="U1875" s="685"/>
      <c r="V1875" s="685"/>
      <c r="W1875" s="150"/>
      <c r="X1875" s="150"/>
      <c r="Y1875" s="150"/>
      <c r="AA1875" s="150"/>
      <c r="AB1875" s="150"/>
      <c r="AC1875" s="150"/>
      <c r="AD1875" s="420"/>
      <c r="AF1875" s="47"/>
      <c r="AG1875" s="47"/>
    </row>
    <row r="1876" spans="1:33" ht="15" customHeight="1" x14ac:dyDescent="0.25">
      <c r="A1876" s="47"/>
      <c r="B1876" s="680"/>
      <c r="C1876" s="47"/>
      <c r="D1876" s="47"/>
      <c r="E1876" s="47"/>
      <c r="F1876" s="47"/>
      <c r="G1876" s="47"/>
      <c r="H1876" s="47"/>
      <c r="I1876" s="414"/>
      <c r="J1876" s="150"/>
      <c r="K1876" s="150"/>
      <c r="L1876" s="150"/>
      <c r="M1876" s="150"/>
      <c r="N1876" s="414"/>
      <c r="O1876" s="150"/>
      <c r="P1876" s="150"/>
      <c r="Q1876" s="47"/>
      <c r="R1876" s="150"/>
      <c r="T1876" s="150"/>
      <c r="U1876" s="685"/>
      <c r="V1876" s="685"/>
      <c r="W1876" s="150"/>
      <c r="X1876" s="150"/>
      <c r="Y1876" s="150"/>
      <c r="AA1876" s="150"/>
      <c r="AB1876" s="150"/>
      <c r="AC1876" s="150"/>
      <c r="AD1876" s="420"/>
      <c r="AF1876" s="47"/>
      <c r="AG1876" s="47"/>
    </row>
    <row r="1877" spans="1:33" ht="15" customHeight="1" x14ac:dyDescent="0.25">
      <c r="A1877" s="47"/>
      <c r="B1877" s="680"/>
      <c r="C1877" s="47"/>
      <c r="D1877" s="47"/>
      <c r="E1877" s="47"/>
      <c r="F1877" s="47"/>
      <c r="G1877" s="47"/>
      <c r="H1877" s="47"/>
      <c r="I1877" s="414"/>
      <c r="J1877" s="150"/>
      <c r="K1877" s="150"/>
      <c r="L1877" s="150"/>
      <c r="M1877" s="150"/>
      <c r="N1877" s="414"/>
      <c r="O1877" s="150"/>
      <c r="P1877" s="150"/>
      <c r="Q1877" s="47"/>
      <c r="R1877" s="150"/>
      <c r="T1877" s="150"/>
      <c r="U1877" s="685"/>
      <c r="V1877" s="685"/>
      <c r="W1877" s="150"/>
      <c r="X1877" s="150"/>
      <c r="Y1877" s="150"/>
      <c r="AA1877" s="150"/>
      <c r="AB1877" s="150"/>
      <c r="AC1877" s="150"/>
      <c r="AD1877" s="420"/>
      <c r="AF1877" s="47"/>
      <c r="AG1877" s="47"/>
    </row>
    <row r="1878" spans="1:33" ht="15" customHeight="1" x14ac:dyDescent="0.25">
      <c r="A1878" s="47"/>
      <c r="B1878" s="680"/>
      <c r="C1878" s="47"/>
      <c r="D1878" s="47"/>
      <c r="E1878" s="47"/>
      <c r="F1878" s="47"/>
      <c r="G1878" s="47"/>
      <c r="H1878" s="47"/>
      <c r="I1878" s="414"/>
      <c r="J1878" s="150"/>
      <c r="K1878" s="150"/>
      <c r="L1878" s="150"/>
      <c r="M1878" s="150"/>
      <c r="N1878" s="414"/>
      <c r="O1878" s="150"/>
      <c r="P1878" s="150"/>
      <c r="Q1878" s="47"/>
      <c r="R1878" s="150"/>
      <c r="T1878" s="150"/>
      <c r="U1878" s="685"/>
      <c r="V1878" s="685"/>
      <c r="W1878" s="150"/>
      <c r="X1878" s="150"/>
      <c r="Y1878" s="150"/>
      <c r="AA1878" s="150"/>
      <c r="AB1878" s="150"/>
      <c r="AC1878" s="150"/>
      <c r="AD1878" s="420"/>
      <c r="AF1878" s="47"/>
      <c r="AG1878" s="47"/>
    </row>
    <row r="1879" spans="1:33" ht="15" customHeight="1" x14ac:dyDescent="0.25">
      <c r="A1879" s="47"/>
      <c r="B1879" s="680"/>
      <c r="C1879" s="47"/>
      <c r="D1879" s="47"/>
      <c r="E1879" s="47"/>
      <c r="F1879" s="47"/>
      <c r="G1879" s="47"/>
      <c r="H1879" s="47"/>
      <c r="I1879" s="414"/>
      <c r="J1879" s="150"/>
      <c r="K1879" s="150"/>
      <c r="L1879" s="150"/>
      <c r="M1879" s="150"/>
      <c r="N1879" s="414"/>
      <c r="O1879" s="150"/>
      <c r="P1879" s="150"/>
      <c r="Q1879" s="47"/>
      <c r="R1879" s="150"/>
      <c r="T1879" s="150"/>
      <c r="U1879" s="685"/>
      <c r="V1879" s="685"/>
      <c r="W1879" s="150"/>
      <c r="X1879" s="150"/>
      <c r="Y1879" s="150"/>
      <c r="AA1879" s="150"/>
      <c r="AB1879" s="150"/>
      <c r="AC1879" s="150"/>
      <c r="AD1879" s="420"/>
      <c r="AF1879" s="47"/>
      <c r="AG1879" s="47"/>
    </row>
    <row r="1880" spans="1:33" ht="15" customHeight="1" x14ac:dyDescent="0.25">
      <c r="A1880" s="47"/>
      <c r="B1880" s="680"/>
      <c r="C1880" s="47"/>
      <c r="D1880" s="47"/>
      <c r="E1880" s="47"/>
      <c r="F1880" s="47"/>
      <c r="G1880" s="47"/>
      <c r="H1880" s="47"/>
      <c r="I1880" s="414"/>
      <c r="J1880" s="150"/>
      <c r="K1880" s="150"/>
      <c r="L1880" s="150"/>
      <c r="M1880" s="150"/>
      <c r="N1880" s="414"/>
      <c r="O1880" s="150"/>
      <c r="P1880" s="150"/>
      <c r="Q1880" s="47"/>
      <c r="R1880" s="150"/>
      <c r="T1880" s="150"/>
      <c r="U1880" s="685"/>
      <c r="V1880" s="685"/>
      <c r="W1880" s="150"/>
      <c r="X1880" s="150"/>
      <c r="Y1880" s="150"/>
      <c r="AA1880" s="150"/>
      <c r="AB1880" s="150"/>
      <c r="AC1880" s="150"/>
      <c r="AD1880" s="420"/>
      <c r="AF1880" s="47"/>
      <c r="AG1880" s="47"/>
    </row>
    <row r="1881" spans="1:33" ht="15" customHeight="1" x14ac:dyDescent="0.25">
      <c r="A1881" s="47"/>
      <c r="B1881" s="680"/>
      <c r="C1881" s="47"/>
      <c r="D1881" s="47"/>
      <c r="E1881" s="47"/>
      <c r="F1881" s="47"/>
      <c r="G1881" s="47"/>
      <c r="H1881" s="47"/>
      <c r="I1881" s="414"/>
      <c r="J1881" s="150"/>
      <c r="K1881" s="150"/>
      <c r="L1881" s="150"/>
      <c r="M1881" s="150"/>
      <c r="N1881" s="414"/>
      <c r="O1881" s="150"/>
      <c r="P1881" s="150"/>
      <c r="Q1881" s="47"/>
      <c r="R1881" s="150"/>
      <c r="T1881" s="150"/>
      <c r="U1881" s="685"/>
      <c r="V1881" s="685"/>
      <c r="W1881" s="150"/>
      <c r="X1881" s="150"/>
      <c r="Y1881" s="150"/>
      <c r="AA1881" s="150"/>
      <c r="AB1881" s="150"/>
      <c r="AC1881" s="150"/>
      <c r="AD1881" s="420"/>
      <c r="AF1881" s="47"/>
      <c r="AG1881" s="47"/>
    </row>
    <row r="1882" spans="1:33" ht="15" customHeight="1" x14ac:dyDescent="0.25">
      <c r="A1882" s="47"/>
      <c r="B1882" s="680"/>
      <c r="C1882" s="47"/>
      <c r="D1882" s="47"/>
      <c r="E1882" s="47"/>
      <c r="F1882" s="47"/>
      <c r="G1882" s="47"/>
      <c r="H1882" s="47"/>
      <c r="I1882" s="414"/>
      <c r="J1882" s="150"/>
      <c r="K1882" s="150"/>
      <c r="L1882" s="150"/>
      <c r="M1882" s="150"/>
      <c r="N1882" s="414"/>
      <c r="O1882" s="150"/>
      <c r="P1882" s="150"/>
      <c r="Q1882" s="47"/>
      <c r="R1882" s="150"/>
      <c r="T1882" s="150"/>
      <c r="U1882" s="685"/>
      <c r="V1882" s="685"/>
      <c r="W1882" s="150"/>
      <c r="X1882" s="150"/>
      <c r="Y1882" s="150"/>
      <c r="AA1882" s="150"/>
      <c r="AB1882" s="150"/>
      <c r="AC1882" s="150"/>
      <c r="AD1882" s="420"/>
      <c r="AF1882" s="47"/>
      <c r="AG1882" s="47"/>
    </row>
    <row r="1883" spans="1:33" ht="15" customHeight="1" x14ac:dyDescent="0.25">
      <c r="A1883" s="47"/>
      <c r="B1883" s="680"/>
      <c r="C1883" s="47"/>
      <c r="D1883" s="47"/>
      <c r="E1883" s="47"/>
      <c r="F1883" s="47"/>
      <c r="G1883" s="47"/>
      <c r="H1883" s="47"/>
      <c r="I1883" s="414"/>
      <c r="J1883" s="150"/>
      <c r="K1883" s="150"/>
      <c r="L1883" s="150"/>
      <c r="M1883" s="150"/>
      <c r="N1883" s="414"/>
      <c r="O1883" s="150"/>
      <c r="P1883" s="150"/>
      <c r="Q1883" s="47"/>
      <c r="R1883" s="150"/>
      <c r="T1883" s="150"/>
      <c r="U1883" s="685"/>
      <c r="V1883" s="685"/>
      <c r="W1883" s="150"/>
      <c r="X1883" s="150"/>
      <c r="Y1883" s="150"/>
      <c r="AA1883" s="150"/>
      <c r="AB1883" s="150"/>
      <c r="AC1883" s="150"/>
      <c r="AD1883" s="420"/>
      <c r="AF1883" s="47"/>
      <c r="AG1883" s="47"/>
    </row>
    <row r="1884" spans="1:33" ht="15" customHeight="1" x14ac:dyDescent="0.25">
      <c r="A1884" s="47"/>
      <c r="B1884" s="680"/>
      <c r="C1884" s="47"/>
      <c r="D1884" s="47"/>
      <c r="E1884" s="47"/>
      <c r="F1884" s="47"/>
      <c r="G1884" s="47"/>
      <c r="H1884" s="47"/>
      <c r="I1884" s="414"/>
      <c r="J1884" s="150"/>
      <c r="K1884" s="150"/>
      <c r="L1884" s="150"/>
      <c r="M1884" s="150"/>
      <c r="N1884" s="414"/>
      <c r="O1884" s="150"/>
      <c r="P1884" s="150"/>
      <c r="Q1884" s="47"/>
      <c r="R1884" s="150"/>
      <c r="T1884" s="150"/>
      <c r="U1884" s="685"/>
      <c r="V1884" s="685"/>
      <c r="W1884" s="150"/>
      <c r="X1884" s="150"/>
      <c r="Y1884" s="150"/>
      <c r="AA1884" s="150"/>
      <c r="AB1884" s="150"/>
      <c r="AC1884" s="150"/>
      <c r="AD1884" s="420"/>
      <c r="AF1884" s="47"/>
      <c r="AG1884" s="47"/>
    </row>
    <row r="1885" spans="1:33" ht="15" customHeight="1" x14ac:dyDescent="0.25">
      <c r="A1885" s="47"/>
      <c r="B1885" s="680"/>
      <c r="C1885" s="47"/>
      <c r="D1885" s="47"/>
      <c r="E1885" s="47"/>
      <c r="F1885" s="47"/>
      <c r="G1885" s="47"/>
      <c r="H1885" s="47"/>
      <c r="I1885" s="414"/>
      <c r="J1885" s="150"/>
      <c r="K1885" s="150"/>
      <c r="L1885" s="150"/>
      <c r="M1885" s="150"/>
      <c r="N1885" s="414"/>
      <c r="O1885" s="150"/>
      <c r="P1885" s="150"/>
      <c r="Q1885" s="47"/>
      <c r="R1885" s="150"/>
      <c r="T1885" s="150"/>
      <c r="U1885" s="685"/>
      <c r="V1885" s="685"/>
      <c r="W1885" s="150"/>
      <c r="X1885" s="150"/>
      <c r="Y1885" s="150"/>
      <c r="AA1885" s="150"/>
      <c r="AB1885" s="150"/>
      <c r="AC1885" s="150"/>
      <c r="AD1885" s="420"/>
      <c r="AF1885" s="47"/>
      <c r="AG1885" s="47"/>
    </row>
    <row r="1886" spans="1:33" ht="15" customHeight="1" x14ac:dyDescent="0.25">
      <c r="A1886" s="47"/>
      <c r="B1886" s="680"/>
      <c r="C1886" s="47"/>
      <c r="D1886" s="47"/>
      <c r="E1886" s="47"/>
      <c r="F1886" s="47"/>
      <c r="G1886" s="47"/>
      <c r="H1886" s="47"/>
      <c r="I1886" s="414"/>
      <c r="J1886" s="150"/>
      <c r="K1886" s="150"/>
      <c r="L1886" s="150"/>
      <c r="M1886" s="150"/>
      <c r="N1886" s="414"/>
      <c r="O1886" s="150"/>
      <c r="P1886" s="150"/>
      <c r="Q1886" s="47"/>
      <c r="R1886" s="150"/>
      <c r="T1886" s="150"/>
      <c r="U1886" s="685"/>
      <c r="V1886" s="685"/>
      <c r="W1886" s="150"/>
      <c r="X1886" s="150"/>
      <c r="Y1886" s="150"/>
      <c r="AA1886" s="150"/>
      <c r="AB1886" s="150"/>
      <c r="AC1886" s="150"/>
      <c r="AD1886" s="420"/>
      <c r="AF1886" s="47"/>
      <c r="AG1886" s="47"/>
    </row>
    <row r="1887" spans="1:33" ht="15" customHeight="1" x14ac:dyDescent="0.25">
      <c r="A1887" s="47"/>
      <c r="B1887" s="680"/>
      <c r="C1887" s="47"/>
      <c r="D1887" s="47"/>
      <c r="E1887" s="47"/>
      <c r="F1887" s="47"/>
      <c r="G1887" s="47"/>
      <c r="H1887" s="47"/>
      <c r="I1887" s="414"/>
      <c r="J1887" s="150"/>
      <c r="K1887" s="150"/>
      <c r="L1887" s="150"/>
      <c r="M1887" s="150"/>
      <c r="N1887" s="414"/>
      <c r="O1887" s="150"/>
      <c r="P1887" s="150"/>
      <c r="Q1887" s="47"/>
      <c r="R1887" s="150"/>
      <c r="T1887" s="150"/>
      <c r="U1887" s="685"/>
      <c r="V1887" s="685"/>
      <c r="W1887" s="150"/>
      <c r="X1887" s="150"/>
      <c r="Y1887" s="150"/>
      <c r="AA1887" s="150"/>
      <c r="AB1887" s="150"/>
      <c r="AC1887" s="150"/>
      <c r="AD1887" s="420"/>
      <c r="AF1887" s="47"/>
      <c r="AG1887" s="47"/>
    </row>
    <row r="1888" spans="1:33" ht="15" customHeight="1" x14ac:dyDescent="0.25">
      <c r="A1888" s="47"/>
      <c r="B1888" s="680"/>
      <c r="C1888" s="47"/>
      <c r="D1888" s="47"/>
      <c r="E1888" s="47"/>
      <c r="F1888" s="47"/>
      <c r="G1888" s="47"/>
      <c r="H1888" s="47"/>
      <c r="I1888" s="414"/>
      <c r="J1888" s="150"/>
      <c r="K1888" s="150"/>
      <c r="L1888" s="150"/>
      <c r="M1888" s="150"/>
      <c r="N1888" s="414"/>
      <c r="O1888" s="150"/>
      <c r="P1888" s="150"/>
      <c r="Q1888" s="47"/>
      <c r="R1888" s="150"/>
      <c r="T1888" s="150"/>
      <c r="U1888" s="685"/>
      <c r="V1888" s="685"/>
      <c r="W1888" s="150"/>
      <c r="X1888" s="150"/>
      <c r="Y1888" s="150"/>
      <c r="AA1888" s="150"/>
      <c r="AB1888" s="150"/>
      <c r="AC1888" s="150"/>
      <c r="AD1888" s="420"/>
      <c r="AF1888" s="47"/>
      <c r="AG1888" s="47"/>
    </row>
    <row r="1889" spans="1:33" ht="15" customHeight="1" x14ac:dyDescent="0.25">
      <c r="A1889" s="47"/>
      <c r="B1889" s="680"/>
      <c r="C1889" s="47"/>
      <c r="D1889" s="47"/>
      <c r="E1889" s="47"/>
      <c r="F1889" s="47"/>
      <c r="G1889" s="47"/>
      <c r="H1889" s="47"/>
      <c r="I1889" s="414"/>
      <c r="J1889" s="150"/>
      <c r="K1889" s="150"/>
      <c r="L1889" s="150"/>
      <c r="M1889" s="150"/>
      <c r="N1889" s="414"/>
      <c r="O1889" s="150"/>
      <c r="P1889" s="150"/>
      <c r="Q1889" s="47"/>
      <c r="R1889" s="150"/>
      <c r="T1889" s="150"/>
      <c r="U1889" s="685"/>
      <c r="V1889" s="685"/>
      <c r="W1889" s="150"/>
      <c r="X1889" s="150"/>
      <c r="Y1889" s="150"/>
      <c r="AA1889" s="150"/>
      <c r="AB1889" s="150"/>
      <c r="AC1889" s="150"/>
      <c r="AD1889" s="420"/>
      <c r="AF1889" s="47"/>
      <c r="AG1889" s="47"/>
    </row>
    <row r="1890" spans="1:33" ht="15" customHeight="1" x14ac:dyDescent="0.25">
      <c r="A1890" s="47"/>
      <c r="B1890" s="680"/>
      <c r="C1890" s="47"/>
      <c r="D1890" s="47"/>
      <c r="E1890" s="47"/>
      <c r="F1890" s="47"/>
      <c r="G1890" s="47"/>
      <c r="H1890" s="47"/>
      <c r="I1890" s="414"/>
      <c r="J1890" s="150"/>
      <c r="K1890" s="150"/>
      <c r="L1890" s="150"/>
      <c r="M1890" s="150"/>
      <c r="N1890" s="414"/>
      <c r="O1890" s="150"/>
      <c r="P1890" s="150"/>
      <c r="Q1890" s="47"/>
      <c r="R1890" s="150"/>
      <c r="T1890" s="150"/>
      <c r="U1890" s="685"/>
      <c r="V1890" s="685"/>
      <c r="W1890" s="150"/>
      <c r="X1890" s="150"/>
      <c r="Y1890" s="150"/>
      <c r="AA1890" s="150"/>
      <c r="AB1890" s="150"/>
      <c r="AC1890" s="150"/>
      <c r="AD1890" s="420"/>
      <c r="AF1890" s="47"/>
      <c r="AG1890" s="47"/>
    </row>
    <row r="1891" spans="1:33" ht="15" customHeight="1" x14ac:dyDescent="0.25">
      <c r="A1891" s="47"/>
      <c r="B1891" s="680"/>
      <c r="C1891" s="47"/>
      <c r="D1891" s="47"/>
      <c r="E1891" s="47"/>
      <c r="F1891" s="47"/>
      <c r="G1891" s="47"/>
      <c r="H1891" s="47"/>
      <c r="I1891" s="414"/>
      <c r="J1891" s="150"/>
      <c r="K1891" s="150"/>
      <c r="L1891" s="150"/>
      <c r="M1891" s="150"/>
      <c r="N1891" s="414"/>
      <c r="O1891" s="150"/>
      <c r="P1891" s="150"/>
      <c r="Q1891" s="47"/>
      <c r="R1891" s="150"/>
      <c r="T1891" s="150"/>
      <c r="U1891" s="685"/>
      <c r="V1891" s="685"/>
      <c r="W1891" s="150"/>
      <c r="X1891" s="150"/>
      <c r="Y1891" s="150"/>
      <c r="AA1891" s="150"/>
      <c r="AB1891" s="150"/>
      <c r="AC1891" s="150"/>
      <c r="AD1891" s="420"/>
      <c r="AF1891" s="47"/>
      <c r="AG1891" s="47"/>
    </row>
    <row r="1892" spans="1:33" ht="15" customHeight="1" x14ac:dyDescent="0.25">
      <c r="A1892" s="47"/>
      <c r="B1892" s="680"/>
      <c r="C1892" s="47"/>
      <c r="D1892" s="47"/>
      <c r="E1892" s="47"/>
      <c r="F1892" s="47"/>
      <c r="G1892" s="47"/>
      <c r="H1892" s="47"/>
      <c r="I1892" s="414"/>
      <c r="J1892" s="150"/>
      <c r="K1892" s="150"/>
      <c r="L1892" s="150"/>
      <c r="M1892" s="150"/>
      <c r="N1892" s="414"/>
      <c r="O1892" s="150"/>
      <c r="P1892" s="150"/>
      <c r="Q1892" s="47"/>
      <c r="R1892" s="150"/>
      <c r="T1892" s="150"/>
      <c r="U1892" s="685"/>
      <c r="V1892" s="685"/>
      <c r="W1892" s="150"/>
      <c r="X1892" s="150"/>
      <c r="Y1892" s="150"/>
      <c r="AA1892" s="150"/>
      <c r="AB1892" s="150"/>
      <c r="AC1892" s="150"/>
      <c r="AD1892" s="420"/>
      <c r="AF1892" s="47"/>
      <c r="AG1892" s="47"/>
    </row>
    <row r="1893" spans="1:33" ht="15" customHeight="1" x14ac:dyDescent="0.25">
      <c r="A1893" s="47"/>
      <c r="B1893" s="680"/>
      <c r="C1893" s="47"/>
      <c r="D1893" s="47"/>
      <c r="E1893" s="47"/>
      <c r="F1893" s="47"/>
      <c r="G1893" s="47"/>
      <c r="H1893" s="47"/>
      <c r="I1893" s="414"/>
      <c r="J1893" s="150"/>
      <c r="K1893" s="150"/>
      <c r="L1893" s="150"/>
      <c r="M1893" s="150"/>
      <c r="N1893" s="414"/>
      <c r="O1893" s="150"/>
      <c r="P1893" s="150"/>
      <c r="Q1893" s="47"/>
      <c r="R1893" s="150"/>
      <c r="T1893" s="150"/>
      <c r="U1893" s="685"/>
      <c r="V1893" s="685"/>
      <c r="W1893" s="150"/>
      <c r="X1893" s="150"/>
      <c r="Y1893" s="150"/>
      <c r="AA1893" s="150"/>
      <c r="AB1893" s="150"/>
      <c r="AC1893" s="150"/>
      <c r="AD1893" s="420"/>
      <c r="AF1893" s="47"/>
      <c r="AG1893" s="47"/>
    </row>
    <row r="1894" spans="1:33" ht="15" customHeight="1" x14ac:dyDescent="0.25">
      <c r="A1894" s="47"/>
      <c r="B1894" s="680"/>
      <c r="C1894" s="47"/>
      <c r="D1894" s="47"/>
      <c r="E1894" s="47"/>
      <c r="F1894" s="47"/>
      <c r="G1894" s="47"/>
      <c r="H1894" s="47"/>
      <c r="I1894" s="414"/>
      <c r="J1894" s="150"/>
      <c r="K1894" s="150"/>
      <c r="L1894" s="150"/>
      <c r="M1894" s="150"/>
      <c r="N1894" s="414"/>
      <c r="O1894" s="150"/>
      <c r="P1894" s="150"/>
      <c r="Q1894" s="47"/>
      <c r="R1894" s="150"/>
      <c r="T1894" s="150"/>
      <c r="U1894" s="685"/>
      <c r="V1894" s="685"/>
      <c r="W1894" s="150"/>
      <c r="X1894" s="150"/>
      <c r="Y1894" s="150"/>
      <c r="AA1894" s="150"/>
      <c r="AB1894" s="150"/>
      <c r="AC1894" s="150"/>
      <c r="AD1894" s="420"/>
      <c r="AF1894" s="47"/>
      <c r="AG1894" s="47"/>
    </row>
    <row r="1895" spans="1:33" ht="15" customHeight="1" x14ac:dyDescent="0.25">
      <c r="A1895" s="47"/>
      <c r="B1895" s="680"/>
      <c r="C1895" s="47"/>
      <c r="D1895" s="47"/>
      <c r="E1895" s="47"/>
      <c r="F1895" s="47"/>
      <c r="G1895" s="47"/>
      <c r="H1895" s="47"/>
      <c r="I1895" s="414"/>
      <c r="J1895" s="150"/>
      <c r="K1895" s="150"/>
      <c r="L1895" s="150"/>
      <c r="M1895" s="150"/>
      <c r="N1895" s="414"/>
      <c r="O1895" s="150"/>
      <c r="P1895" s="150"/>
      <c r="Q1895" s="47"/>
      <c r="R1895" s="150"/>
      <c r="T1895" s="150"/>
      <c r="U1895" s="685"/>
      <c r="V1895" s="685"/>
      <c r="W1895" s="150"/>
      <c r="X1895" s="150"/>
      <c r="Y1895" s="150"/>
      <c r="AA1895" s="150"/>
      <c r="AB1895" s="150"/>
      <c r="AC1895" s="150"/>
      <c r="AD1895" s="420"/>
      <c r="AF1895" s="47"/>
      <c r="AG1895" s="47"/>
    </row>
    <row r="1896" spans="1:33" ht="15" customHeight="1" x14ac:dyDescent="0.25">
      <c r="A1896" s="47"/>
      <c r="B1896" s="680"/>
      <c r="C1896" s="47"/>
      <c r="D1896" s="47"/>
      <c r="E1896" s="47"/>
      <c r="F1896" s="47"/>
      <c r="G1896" s="47"/>
      <c r="H1896" s="47"/>
      <c r="I1896" s="414"/>
      <c r="J1896" s="150"/>
      <c r="K1896" s="150"/>
      <c r="L1896" s="150"/>
      <c r="M1896" s="150"/>
      <c r="N1896" s="414"/>
      <c r="O1896" s="150"/>
      <c r="P1896" s="150"/>
      <c r="Q1896" s="47"/>
      <c r="R1896" s="150"/>
      <c r="T1896" s="150"/>
      <c r="U1896" s="685"/>
      <c r="V1896" s="685"/>
      <c r="W1896" s="150"/>
      <c r="X1896" s="150"/>
      <c r="Y1896" s="150"/>
      <c r="AA1896" s="150"/>
      <c r="AB1896" s="150"/>
      <c r="AC1896" s="150"/>
      <c r="AD1896" s="420"/>
      <c r="AF1896" s="47"/>
      <c r="AG1896" s="47"/>
    </row>
    <row r="1897" spans="1:33" ht="15" customHeight="1" x14ac:dyDescent="0.25">
      <c r="A1897" s="47"/>
      <c r="B1897" s="680"/>
      <c r="C1897" s="47"/>
      <c r="D1897" s="47"/>
      <c r="E1897" s="47"/>
      <c r="F1897" s="47"/>
      <c r="G1897" s="47"/>
      <c r="H1897" s="47"/>
      <c r="I1897" s="414"/>
      <c r="J1897" s="150"/>
      <c r="K1897" s="150"/>
      <c r="L1897" s="150"/>
      <c r="M1897" s="150"/>
      <c r="N1897" s="414"/>
      <c r="O1897" s="150"/>
      <c r="P1897" s="150"/>
      <c r="Q1897" s="47"/>
      <c r="R1897" s="150"/>
      <c r="T1897" s="150"/>
      <c r="U1897" s="685"/>
      <c r="V1897" s="685"/>
      <c r="W1897" s="150"/>
      <c r="X1897" s="150"/>
      <c r="Y1897" s="150"/>
      <c r="AA1897" s="150"/>
      <c r="AB1897" s="150"/>
      <c r="AC1897" s="150"/>
      <c r="AD1897" s="420"/>
      <c r="AF1897" s="47"/>
      <c r="AG1897" s="47"/>
    </row>
    <row r="1898" spans="1:33" ht="15" customHeight="1" x14ac:dyDescent="0.25">
      <c r="A1898" s="47"/>
      <c r="B1898" s="680"/>
      <c r="C1898" s="47"/>
      <c r="D1898" s="47"/>
      <c r="E1898" s="47"/>
      <c r="F1898" s="47"/>
      <c r="G1898" s="47"/>
      <c r="H1898" s="47"/>
      <c r="I1898" s="414"/>
      <c r="J1898" s="150"/>
      <c r="K1898" s="150"/>
      <c r="L1898" s="150"/>
      <c r="M1898" s="150"/>
      <c r="N1898" s="414"/>
      <c r="O1898" s="150"/>
      <c r="P1898" s="150"/>
      <c r="Q1898" s="47"/>
      <c r="R1898" s="150"/>
      <c r="T1898" s="150"/>
      <c r="U1898" s="685"/>
      <c r="V1898" s="685"/>
      <c r="W1898" s="150"/>
      <c r="X1898" s="150"/>
      <c r="Y1898" s="150"/>
      <c r="AA1898" s="150"/>
      <c r="AB1898" s="150"/>
      <c r="AC1898" s="150"/>
      <c r="AD1898" s="420"/>
      <c r="AF1898" s="47"/>
      <c r="AG1898" s="47"/>
    </row>
    <row r="1899" spans="1:33" ht="15" customHeight="1" x14ac:dyDescent="0.25">
      <c r="A1899" s="47"/>
      <c r="B1899" s="680"/>
      <c r="C1899" s="47"/>
      <c r="D1899" s="47"/>
      <c r="E1899" s="47"/>
      <c r="F1899" s="47"/>
      <c r="G1899" s="47"/>
      <c r="H1899" s="47"/>
      <c r="I1899" s="414"/>
      <c r="J1899" s="150"/>
      <c r="K1899" s="150"/>
      <c r="L1899" s="150"/>
      <c r="M1899" s="150"/>
      <c r="N1899" s="414"/>
      <c r="O1899" s="150"/>
      <c r="P1899" s="150"/>
      <c r="Q1899" s="47"/>
      <c r="R1899" s="150"/>
      <c r="T1899" s="150"/>
      <c r="U1899" s="685"/>
      <c r="V1899" s="685"/>
      <c r="W1899" s="150"/>
      <c r="X1899" s="150"/>
      <c r="Y1899" s="150"/>
      <c r="AA1899" s="150"/>
      <c r="AB1899" s="150"/>
      <c r="AC1899" s="150"/>
      <c r="AD1899" s="420"/>
      <c r="AF1899" s="47"/>
      <c r="AG1899" s="47"/>
    </row>
    <row r="1900" spans="1:33" ht="15" customHeight="1" x14ac:dyDescent="0.25">
      <c r="A1900" s="47"/>
      <c r="B1900" s="680"/>
      <c r="C1900" s="47"/>
      <c r="D1900" s="47"/>
      <c r="E1900" s="47"/>
      <c r="F1900" s="47"/>
      <c r="G1900" s="47"/>
      <c r="H1900" s="47"/>
      <c r="I1900" s="414"/>
      <c r="J1900" s="150"/>
      <c r="K1900" s="150"/>
      <c r="L1900" s="150"/>
      <c r="M1900" s="150"/>
      <c r="N1900" s="414"/>
      <c r="O1900" s="150"/>
      <c r="P1900" s="150"/>
      <c r="Q1900" s="47"/>
      <c r="R1900" s="150"/>
      <c r="T1900" s="150"/>
      <c r="U1900" s="685"/>
      <c r="V1900" s="685"/>
      <c r="W1900" s="150"/>
      <c r="X1900" s="150"/>
      <c r="Y1900" s="150"/>
      <c r="AA1900" s="150"/>
      <c r="AB1900" s="150"/>
      <c r="AC1900" s="150"/>
      <c r="AD1900" s="420"/>
      <c r="AF1900" s="47"/>
      <c r="AG1900" s="47"/>
    </row>
    <row r="1901" spans="1:33" ht="15" customHeight="1" x14ac:dyDescent="0.25">
      <c r="A1901" s="47"/>
      <c r="B1901" s="680"/>
      <c r="C1901" s="47"/>
      <c r="D1901" s="47"/>
      <c r="E1901" s="47"/>
      <c r="F1901" s="47"/>
      <c r="G1901" s="47"/>
      <c r="H1901" s="47"/>
      <c r="I1901" s="414"/>
      <c r="J1901" s="150"/>
      <c r="K1901" s="150"/>
      <c r="L1901" s="150"/>
      <c r="M1901" s="150"/>
      <c r="N1901" s="414"/>
      <c r="O1901" s="150"/>
      <c r="P1901" s="150"/>
      <c r="Q1901" s="47"/>
      <c r="R1901" s="150"/>
      <c r="T1901" s="150"/>
      <c r="U1901" s="685"/>
      <c r="V1901" s="685"/>
      <c r="W1901" s="150"/>
      <c r="X1901" s="150"/>
      <c r="Y1901" s="150"/>
      <c r="AA1901" s="150"/>
      <c r="AB1901" s="150"/>
      <c r="AC1901" s="150"/>
      <c r="AD1901" s="420"/>
      <c r="AF1901" s="47"/>
      <c r="AG1901" s="47"/>
    </row>
    <row r="1902" spans="1:33" ht="15" customHeight="1" x14ac:dyDescent="0.25">
      <c r="A1902" s="47"/>
      <c r="B1902" s="680"/>
      <c r="C1902" s="47"/>
      <c r="D1902" s="47"/>
      <c r="E1902" s="47"/>
      <c r="F1902" s="47"/>
      <c r="G1902" s="47"/>
      <c r="H1902" s="47"/>
      <c r="I1902" s="414"/>
      <c r="J1902" s="150"/>
      <c r="K1902" s="150"/>
      <c r="L1902" s="150"/>
      <c r="M1902" s="150"/>
      <c r="N1902" s="414"/>
      <c r="O1902" s="150"/>
      <c r="P1902" s="150"/>
      <c r="Q1902" s="47"/>
      <c r="R1902" s="150"/>
      <c r="T1902" s="150"/>
      <c r="U1902" s="685"/>
      <c r="V1902" s="685"/>
      <c r="W1902" s="150"/>
      <c r="X1902" s="150"/>
      <c r="Y1902" s="150"/>
      <c r="AA1902" s="150"/>
      <c r="AB1902" s="150"/>
      <c r="AC1902" s="150"/>
      <c r="AD1902" s="420"/>
      <c r="AF1902" s="47"/>
      <c r="AG1902" s="47"/>
    </row>
    <row r="1903" spans="1:33" ht="15" customHeight="1" x14ac:dyDescent="0.25">
      <c r="A1903" s="47"/>
      <c r="B1903" s="680"/>
      <c r="C1903" s="47"/>
      <c r="D1903" s="47"/>
      <c r="E1903" s="47"/>
      <c r="F1903" s="47"/>
      <c r="G1903" s="47"/>
      <c r="H1903" s="47"/>
      <c r="I1903" s="414"/>
      <c r="J1903" s="150"/>
      <c r="K1903" s="150"/>
      <c r="L1903" s="150"/>
      <c r="M1903" s="150"/>
      <c r="N1903" s="414"/>
      <c r="O1903" s="150"/>
      <c r="P1903" s="150"/>
      <c r="Q1903" s="47"/>
      <c r="R1903" s="150"/>
      <c r="T1903" s="150"/>
      <c r="U1903" s="685"/>
      <c r="V1903" s="685"/>
      <c r="W1903" s="150"/>
      <c r="X1903" s="150"/>
      <c r="Y1903" s="150"/>
      <c r="AA1903" s="150"/>
      <c r="AB1903" s="150"/>
      <c r="AC1903" s="150"/>
      <c r="AD1903" s="420"/>
      <c r="AF1903" s="47"/>
      <c r="AG1903" s="47"/>
    </row>
    <row r="1904" spans="1:33" ht="15" customHeight="1" x14ac:dyDescent="0.25">
      <c r="A1904" s="47"/>
      <c r="B1904" s="680"/>
      <c r="C1904" s="47"/>
      <c r="D1904" s="47"/>
      <c r="E1904" s="47"/>
      <c r="F1904" s="47"/>
      <c r="G1904" s="47"/>
      <c r="H1904" s="47"/>
      <c r="I1904" s="414"/>
      <c r="J1904" s="150"/>
      <c r="K1904" s="150"/>
      <c r="L1904" s="150"/>
      <c r="M1904" s="150"/>
      <c r="N1904" s="414"/>
      <c r="O1904" s="150"/>
      <c r="P1904" s="150"/>
      <c r="Q1904" s="47"/>
      <c r="R1904" s="150"/>
      <c r="T1904" s="150"/>
      <c r="U1904" s="685"/>
      <c r="V1904" s="685"/>
      <c r="W1904" s="150"/>
      <c r="X1904" s="150"/>
      <c r="Y1904" s="150"/>
      <c r="AA1904" s="150"/>
      <c r="AB1904" s="150"/>
      <c r="AC1904" s="150"/>
      <c r="AD1904" s="420"/>
      <c r="AF1904" s="47"/>
      <c r="AG1904" s="47"/>
    </row>
    <row r="1905" spans="1:33" ht="15" customHeight="1" x14ac:dyDescent="0.25">
      <c r="A1905" s="47"/>
      <c r="B1905" s="680"/>
      <c r="C1905" s="47"/>
      <c r="D1905" s="47"/>
      <c r="E1905" s="47"/>
      <c r="F1905" s="47"/>
      <c r="G1905" s="47"/>
      <c r="H1905" s="47"/>
      <c r="I1905" s="414"/>
      <c r="J1905" s="150"/>
      <c r="K1905" s="150"/>
      <c r="L1905" s="150"/>
      <c r="M1905" s="150"/>
      <c r="N1905" s="414"/>
      <c r="O1905" s="150"/>
      <c r="P1905" s="150"/>
      <c r="Q1905" s="47"/>
      <c r="R1905" s="150"/>
      <c r="T1905" s="150"/>
      <c r="U1905" s="685"/>
      <c r="V1905" s="685"/>
      <c r="W1905" s="150"/>
      <c r="X1905" s="150"/>
      <c r="Y1905" s="150"/>
      <c r="AA1905" s="150"/>
      <c r="AB1905" s="150"/>
      <c r="AC1905" s="150"/>
      <c r="AD1905" s="420"/>
      <c r="AF1905" s="47"/>
      <c r="AG1905" s="47"/>
    </row>
    <row r="1906" spans="1:33" ht="15" customHeight="1" x14ac:dyDescent="0.25">
      <c r="A1906" s="47"/>
      <c r="B1906" s="680"/>
      <c r="C1906" s="47"/>
      <c r="D1906" s="47"/>
      <c r="E1906" s="47"/>
      <c r="F1906" s="47"/>
      <c r="G1906" s="47"/>
      <c r="H1906" s="47"/>
      <c r="I1906" s="414"/>
      <c r="J1906" s="150"/>
      <c r="K1906" s="150"/>
      <c r="L1906" s="150"/>
      <c r="M1906" s="150"/>
      <c r="N1906" s="414"/>
      <c r="O1906" s="150"/>
      <c r="P1906" s="150"/>
      <c r="Q1906" s="47"/>
      <c r="R1906" s="150"/>
      <c r="T1906" s="150"/>
      <c r="U1906" s="685"/>
      <c r="V1906" s="685"/>
      <c r="W1906" s="150"/>
      <c r="X1906" s="150"/>
      <c r="Y1906" s="150"/>
      <c r="AA1906" s="150"/>
      <c r="AB1906" s="150"/>
      <c r="AC1906" s="150"/>
      <c r="AD1906" s="420"/>
      <c r="AF1906" s="47"/>
      <c r="AG1906" s="47"/>
    </row>
    <row r="1907" spans="1:33" ht="15" customHeight="1" x14ac:dyDescent="0.25">
      <c r="A1907" s="47"/>
      <c r="B1907" s="680"/>
      <c r="C1907" s="47"/>
      <c r="D1907" s="47"/>
      <c r="E1907" s="47"/>
      <c r="F1907" s="47"/>
      <c r="G1907" s="47"/>
      <c r="H1907" s="47"/>
      <c r="I1907" s="414"/>
      <c r="J1907" s="150"/>
      <c r="K1907" s="150"/>
      <c r="L1907" s="150"/>
      <c r="M1907" s="150"/>
      <c r="N1907" s="414"/>
      <c r="O1907" s="150"/>
      <c r="P1907" s="150"/>
      <c r="Q1907" s="47"/>
      <c r="R1907" s="150"/>
      <c r="T1907" s="150"/>
      <c r="U1907" s="685"/>
      <c r="V1907" s="685"/>
      <c r="W1907" s="150"/>
      <c r="X1907" s="150"/>
      <c r="Y1907" s="150"/>
      <c r="AA1907" s="150"/>
      <c r="AB1907" s="150"/>
      <c r="AC1907" s="150"/>
      <c r="AD1907" s="420"/>
      <c r="AF1907" s="47"/>
      <c r="AG1907" s="47"/>
    </row>
    <row r="1908" spans="1:33" ht="15" customHeight="1" x14ac:dyDescent="0.25">
      <c r="A1908" s="47"/>
      <c r="B1908" s="680"/>
      <c r="C1908" s="47"/>
      <c r="D1908" s="47"/>
      <c r="E1908" s="47"/>
      <c r="F1908" s="47"/>
      <c r="G1908" s="47"/>
      <c r="H1908" s="47"/>
      <c r="I1908" s="414"/>
      <c r="J1908" s="150"/>
      <c r="K1908" s="150"/>
      <c r="L1908" s="150"/>
      <c r="M1908" s="150"/>
      <c r="N1908" s="414"/>
      <c r="O1908" s="150"/>
      <c r="P1908" s="150"/>
      <c r="Q1908" s="47"/>
      <c r="R1908" s="150"/>
      <c r="T1908" s="150"/>
      <c r="U1908" s="685"/>
      <c r="V1908" s="685"/>
      <c r="W1908" s="150"/>
      <c r="X1908" s="150"/>
      <c r="Y1908" s="150"/>
      <c r="AA1908" s="150"/>
      <c r="AB1908" s="150"/>
      <c r="AC1908" s="150"/>
      <c r="AD1908" s="420"/>
      <c r="AF1908" s="47"/>
      <c r="AG1908" s="47"/>
    </row>
    <row r="1909" spans="1:33" ht="15" customHeight="1" x14ac:dyDescent="0.25">
      <c r="A1909" s="47"/>
      <c r="B1909" s="680"/>
      <c r="C1909" s="47"/>
      <c r="D1909" s="47"/>
      <c r="E1909" s="47"/>
      <c r="F1909" s="47"/>
      <c r="G1909" s="47"/>
      <c r="H1909" s="47"/>
      <c r="I1909" s="414"/>
      <c r="J1909" s="150"/>
      <c r="K1909" s="150"/>
      <c r="L1909" s="150"/>
      <c r="M1909" s="150"/>
      <c r="N1909" s="414"/>
      <c r="O1909" s="150"/>
      <c r="P1909" s="150"/>
      <c r="Q1909" s="47"/>
      <c r="R1909" s="150"/>
      <c r="T1909" s="150"/>
      <c r="U1909" s="685"/>
      <c r="V1909" s="685"/>
      <c r="W1909" s="150"/>
      <c r="X1909" s="150"/>
      <c r="Y1909" s="150"/>
      <c r="AA1909" s="150"/>
      <c r="AB1909" s="150"/>
      <c r="AC1909" s="150"/>
      <c r="AD1909" s="420"/>
      <c r="AF1909" s="47"/>
      <c r="AG1909" s="47"/>
    </row>
    <row r="1910" spans="1:33" ht="15" customHeight="1" x14ac:dyDescent="0.25">
      <c r="A1910" s="47"/>
      <c r="B1910" s="680"/>
      <c r="C1910" s="47"/>
      <c r="D1910" s="47"/>
      <c r="E1910" s="47"/>
      <c r="F1910" s="47"/>
      <c r="G1910" s="47"/>
      <c r="H1910" s="47"/>
      <c r="I1910" s="414"/>
      <c r="J1910" s="150"/>
      <c r="K1910" s="150"/>
      <c r="L1910" s="150"/>
      <c r="M1910" s="150"/>
      <c r="N1910" s="414"/>
      <c r="O1910" s="150"/>
      <c r="P1910" s="150"/>
      <c r="Q1910" s="47"/>
      <c r="R1910" s="150"/>
      <c r="T1910" s="150"/>
      <c r="U1910" s="685"/>
      <c r="V1910" s="685"/>
      <c r="W1910" s="150"/>
      <c r="X1910" s="150"/>
      <c r="Y1910" s="150"/>
      <c r="AA1910" s="150"/>
      <c r="AB1910" s="150"/>
      <c r="AC1910" s="150"/>
      <c r="AD1910" s="420"/>
      <c r="AF1910" s="47"/>
      <c r="AG1910" s="47"/>
    </row>
    <row r="1911" spans="1:33" ht="15" customHeight="1" x14ac:dyDescent="0.25">
      <c r="A1911" s="47"/>
      <c r="B1911" s="680"/>
      <c r="C1911" s="47"/>
      <c r="D1911" s="47"/>
      <c r="E1911" s="47"/>
      <c r="F1911" s="47"/>
      <c r="G1911" s="47"/>
      <c r="H1911" s="47"/>
      <c r="I1911" s="414"/>
      <c r="J1911" s="150"/>
      <c r="K1911" s="150"/>
      <c r="L1911" s="150"/>
      <c r="M1911" s="150"/>
      <c r="N1911" s="414"/>
      <c r="O1911" s="150"/>
      <c r="P1911" s="150"/>
      <c r="Q1911" s="47"/>
      <c r="R1911" s="150"/>
      <c r="T1911" s="150"/>
      <c r="U1911" s="685"/>
      <c r="V1911" s="685"/>
      <c r="W1911" s="150"/>
      <c r="X1911" s="150"/>
      <c r="Y1911" s="150"/>
      <c r="AA1911" s="150"/>
      <c r="AB1911" s="150"/>
      <c r="AC1911" s="150"/>
      <c r="AD1911" s="420"/>
      <c r="AF1911" s="47"/>
      <c r="AG1911" s="47"/>
    </row>
    <row r="1912" spans="1:33" ht="15" customHeight="1" x14ac:dyDescent="0.25">
      <c r="A1912" s="47"/>
      <c r="B1912" s="680"/>
      <c r="C1912" s="47"/>
      <c r="D1912" s="47"/>
      <c r="E1912" s="47"/>
      <c r="F1912" s="47"/>
      <c r="G1912" s="47"/>
      <c r="H1912" s="47"/>
      <c r="I1912" s="414"/>
      <c r="J1912" s="150"/>
      <c r="K1912" s="150"/>
      <c r="L1912" s="150"/>
      <c r="M1912" s="150"/>
      <c r="N1912" s="414"/>
      <c r="O1912" s="150"/>
      <c r="P1912" s="150"/>
      <c r="Q1912" s="47"/>
      <c r="R1912" s="150"/>
      <c r="T1912" s="150"/>
      <c r="U1912" s="685"/>
      <c r="V1912" s="685"/>
      <c r="W1912" s="150"/>
      <c r="X1912" s="150"/>
      <c r="Y1912" s="150"/>
      <c r="AA1912" s="150"/>
      <c r="AB1912" s="150"/>
      <c r="AC1912" s="150"/>
      <c r="AD1912" s="420"/>
      <c r="AF1912" s="47"/>
      <c r="AG1912" s="47"/>
    </row>
    <row r="1913" spans="1:33" ht="15" customHeight="1" x14ac:dyDescent="0.25">
      <c r="A1913" s="47"/>
      <c r="B1913" s="680"/>
      <c r="C1913" s="47"/>
      <c r="D1913" s="47"/>
      <c r="E1913" s="47"/>
      <c r="F1913" s="47"/>
      <c r="G1913" s="47"/>
      <c r="H1913" s="47"/>
      <c r="I1913" s="414"/>
      <c r="J1913" s="150"/>
      <c r="K1913" s="150"/>
      <c r="L1913" s="150"/>
      <c r="M1913" s="150"/>
      <c r="N1913" s="414"/>
      <c r="O1913" s="150"/>
      <c r="P1913" s="150"/>
      <c r="Q1913" s="47"/>
      <c r="R1913" s="150"/>
      <c r="T1913" s="150"/>
      <c r="U1913" s="685"/>
      <c r="V1913" s="685"/>
      <c r="W1913" s="150"/>
      <c r="X1913" s="150"/>
      <c r="Y1913" s="150"/>
      <c r="AA1913" s="150"/>
      <c r="AB1913" s="150"/>
      <c r="AC1913" s="150"/>
      <c r="AD1913" s="420"/>
      <c r="AF1913" s="47"/>
      <c r="AG1913" s="47"/>
    </row>
    <row r="1914" spans="1:33" ht="15" customHeight="1" x14ac:dyDescent="0.25">
      <c r="A1914" s="47"/>
      <c r="B1914" s="680"/>
      <c r="C1914" s="47"/>
      <c r="D1914" s="47"/>
      <c r="E1914" s="47"/>
      <c r="F1914" s="47"/>
      <c r="G1914" s="47"/>
      <c r="H1914" s="47"/>
      <c r="I1914" s="414"/>
      <c r="J1914" s="150"/>
      <c r="K1914" s="150"/>
      <c r="L1914" s="150"/>
      <c r="M1914" s="150"/>
      <c r="N1914" s="414"/>
      <c r="O1914" s="150"/>
      <c r="P1914" s="150"/>
      <c r="Q1914" s="47"/>
      <c r="R1914" s="150"/>
      <c r="T1914" s="150"/>
      <c r="U1914" s="685"/>
      <c r="V1914" s="685"/>
      <c r="W1914" s="150"/>
      <c r="X1914" s="150"/>
      <c r="Y1914" s="150"/>
      <c r="AA1914" s="150"/>
      <c r="AB1914" s="150"/>
      <c r="AC1914" s="150"/>
      <c r="AD1914" s="420"/>
      <c r="AF1914" s="47"/>
      <c r="AG1914" s="47"/>
    </row>
    <row r="1915" spans="1:33" ht="15" customHeight="1" x14ac:dyDescent="0.25">
      <c r="A1915" s="47"/>
      <c r="B1915" s="680"/>
      <c r="C1915" s="47"/>
      <c r="D1915" s="47"/>
      <c r="E1915" s="47"/>
      <c r="F1915" s="47"/>
      <c r="G1915" s="47"/>
      <c r="H1915" s="47"/>
      <c r="I1915" s="414"/>
      <c r="J1915" s="150"/>
      <c r="K1915" s="150"/>
      <c r="L1915" s="150"/>
      <c r="M1915" s="150"/>
      <c r="N1915" s="414"/>
      <c r="O1915" s="150"/>
      <c r="P1915" s="150"/>
      <c r="Q1915" s="47"/>
      <c r="R1915" s="150"/>
      <c r="T1915" s="150"/>
      <c r="U1915" s="685"/>
      <c r="V1915" s="685"/>
      <c r="W1915" s="150"/>
      <c r="X1915" s="150"/>
      <c r="Y1915" s="150"/>
      <c r="AA1915" s="150"/>
      <c r="AB1915" s="150"/>
      <c r="AC1915" s="150"/>
      <c r="AD1915" s="420"/>
      <c r="AF1915" s="47"/>
      <c r="AG1915" s="47"/>
    </row>
    <row r="1916" spans="1:33" ht="15" customHeight="1" x14ac:dyDescent="0.25">
      <c r="A1916" s="47"/>
      <c r="B1916" s="680"/>
      <c r="C1916" s="47"/>
      <c r="D1916" s="47"/>
      <c r="E1916" s="47"/>
      <c r="F1916" s="47"/>
      <c r="G1916" s="47"/>
      <c r="H1916" s="47"/>
      <c r="I1916" s="414"/>
      <c r="J1916" s="150"/>
      <c r="K1916" s="150"/>
      <c r="L1916" s="150"/>
      <c r="M1916" s="150"/>
      <c r="N1916" s="414"/>
      <c r="O1916" s="150"/>
      <c r="P1916" s="150"/>
      <c r="Q1916" s="47"/>
      <c r="R1916" s="150"/>
      <c r="T1916" s="150"/>
      <c r="U1916" s="685"/>
      <c r="V1916" s="685"/>
      <c r="W1916" s="150"/>
      <c r="X1916" s="150"/>
      <c r="Y1916" s="150"/>
      <c r="AA1916" s="150"/>
      <c r="AB1916" s="150"/>
      <c r="AC1916" s="150"/>
      <c r="AD1916" s="420"/>
      <c r="AF1916" s="47"/>
      <c r="AG1916" s="47"/>
    </row>
    <row r="1917" spans="1:33" ht="15" customHeight="1" x14ac:dyDescent="0.25">
      <c r="A1917" s="47"/>
      <c r="B1917" s="680"/>
      <c r="C1917" s="47"/>
      <c r="D1917" s="47"/>
      <c r="E1917" s="47"/>
      <c r="F1917" s="47"/>
      <c r="G1917" s="47"/>
      <c r="H1917" s="47"/>
      <c r="I1917" s="414"/>
      <c r="J1917" s="150"/>
      <c r="K1917" s="150"/>
      <c r="L1917" s="150"/>
      <c r="M1917" s="150"/>
      <c r="N1917" s="414"/>
      <c r="O1917" s="150"/>
      <c r="P1917" s="150"/>
      <c r="Q1917" s="47"/>
      <c r="R1917" s="150"/>
      <c r="T1917" s="150"/>
      <c r="U1917" s="685"/>
      <c r="V1917" s="685"/>
      <c r="W1917" s="150"/>
      <c r="X1917" s="150"/>
      <c r="Y1917" s="150"/>
      <c r="AA1917" s="150"/>
      <c r="AB1917" s="150"/>
      <c r="AC1917" s="150"/>
      <c r="AD1917" s="420"/>
      <c r="AF1917" s="47"/>
      <c r="AG1917" s="47"/>
    </row>
    <row r="1918" spans="1:33" ht="15" customHeight="1" x14ac:dyDescent="0.25">
      <c r="A1918" s="47"/>
      <c r="B1918" s="680"/>
      <c r="C1918" s="47"/>
      <c r="D1918" s="47"/>
      <c r="E1918" s="47"/>
      <c r="F1918" s="47"/>
      <c r="G1918" s="47"/>
      <c r="H1918" s="47"/>
      <c r="I1918" s="414"/>
      <c r="J1918" s="150"/>
      <c r="K1918" s="150"/>
      <c r="L1918" s="150"/>
      <c r="M1918" s="150"/>
      <c r="N1918" s="414"/>
      <c r="O1918" s="150"/>
      <c r="P1918" s="150"/>
      <c r="Q1918" s="47"/>
      <c r="R1918" s="150"/>
      <c r="T1918" s="150"/>
      <c r="U1918" s="685"/>
      <c r="V1918" s="685"/>
      <c r="W1918" s="150"/>
      <c r="X1918" s="150"/>
      <c r="Y1918" s="150"/>
      <c r="AA1918" s="150"/>
      <c r="AB1918" s="150"/>
      <c r="AC1918" s="150"/>
      <c r="AD1918" s="420"/>
      <c r="AF1918" s="47"/>
      <c r="AG1918" s="47"/>
    </row>
    <row r="1919" spans="1:33" ht="15" customHeight="1" x14ac:dyDescent="0.25">
      <c r="A1919" s="47"/>
      <c r="B1919" s="680"/>
      <c r="C1919" s="47"/>
      <c r="D1919" s="47"/>
      <c r="E1919" s="47"/>
      <c r="F1919" s="47"/>
      <c r="G1919" s="47"/>
      <c r="H1919" s="47"/>
      <c r="I1919" s="414"/>
      <c r="J1919" s="150"/>
      <c r="K1919" s="150"/>
      <c r="L1919" s="150"/>
      <c r="M1919" s="150"/>
      <c r="N1919" s="414"/>
      <c r="O1919" s="150"/>
      <c r="P1919" s="150"/>
      <c r="Q1919" s="47"/>
      <c r="R1919" s="150"/>
      <c r="T1919" s="150"/>
      <c r="U1919" s="685"/>
      <c r="V1919" s="685"/>
      <c r="W1919" s="150"/>
      <c r="X1919" s="150"/>
      <c r="Y1919" s="150"/>
      <c r="AA1919" s="150"/>
      <c r="AB1919" s="150"/>
      <c r="AC1919" s="150"/>
      <c r="AD1919" s="420"/>
      <c r="AF1919" s="47"/>
      <c r="AG1919" s="47"/>
    </row>
    <row r="1920" spans="1:33" ht="15" customHeight="1" x14ac:dyDescent="0.25">
      <c r="A1920" s="47"/>
      <c r="B1920" s="680"/>
      <c r="C1920" s="47"/>
      <c r="D1920" s="47"/>
      <c r="E1920" s="47"/>
      <c r="F1920" s="47"/>
      <c r="G1920" s="47"/>
      <c r="H1920" s="47"/>
      <c r="I1920" s="414"/>
      <c r="J1920" s="150"/>
      <c r="K1920" s="150"/>
      <c r="L1920" s="150"/>
      <c r="M1920" s="150"/>
      <c r="N1920" s="414"/>
      <c r="O1920" s="150"/>
      <c r="P1920" s="150"/>
      <c r="Q1920" s="47"/>
      <c r="R1920" s="150"/>
      <c r="T1920" s="150"/>
      <c r="U1920" s="685"/>
      <c r="V1920" s="685"/>
      <c r="W1920" s="150"/>
      <c r="X1920" s="150"/>
      <c r="Y1920" s="150"/>
      <c r="AA1920" s="150"/>
      <c r="AB1920" s="150"/>
      <c r="AC1920" s="150"/>
      <c r="AD1920" s="420"/>
      <c r="AF1920" s="47"/>
      <c r="AG1920" s="47"/>
    </row>
    <row r="1921" spans="1:33" ht="15" customHeight="1" x14ac:dyDescent="0.25">
      <c r="A1921" s="47"/>
      <c r="B1921" s="680"/>
      <c r="C1921" s="47"/>
      <c r="D1921" s="47"/>
      <c r="E1921" s="47"/>
      <c r="F1921" s="47"/>
      <c r="G1921" s="47"/>
      <c r="H1921" s="47"/>
      <c r="I1921" s="414"/>
      <c r="J1921" s="150"/>
      <c r="K1921" s="150"/>
      <c r="L1921" s="150"/>
      <c r="M1921" s="150"/>
      <c r="N1921" s="414"/>
      <c r="O1921" s="150"/>
      <c r="P1921" s="150"/>
      <c r="Q1921" s="47"/>
      <c r="R1921" s="150"/>
      <c r="T1921" s="150"/>
      <c r="U1921" s="685"/>
      <c r="V1921" s="685"/>
      <c r="W1921" s="150"/>
      <c r="X1921" s="150"/>
      <c r="Y1921" s="150"/>
      <c r="AA1921" s="150"/>
      <c r="AB1921" s="150"/>
      <c r="AC1921" s="150"/>
      <c r="AD1921" s="420"/>
      <c r="AF1921" s="47"/>
      <c r="AG1921" s="47"/>
    </row>
    <row r="1922" spans="1:33" ht="15" customHeight="1" x14ac:dyDescent="0.25">
      <c r="A1922" s="47"/>
      <c r="B1922" s="680"/>
      <c r="C1922" s="47"/>
      <c r="D1922" s="47"/>
      <c r="E1922" s="47"/>
      <c r="F1922" s="47"/>
      <c r="G1922" s="47"/>
      <c r="H1922" s="47"/>
      <c r="I1922" s="414"/>
      <c r="J1922" s="150"/>
      <c r="K1922" s="150"/>
      <c r="L1922" s="150"/>
      <c r="M1922" s="150"/>
      <c r="N1922" s="414"/>
      <c r="O1922" s="150"/>
      <c r="P1922" s="150"/>
      <c r="Q1922" s="47"/>
      <c r="R1922" s="150"/>
      <c r="T1922" s="150"/>
      <c r="U1922" s="685"/>
      <c r="V1922" s="685"/>
      <c r="W1922" s="150"/>
      <c r="X1922" s="150"/>
      <c r="Y1922" s="150"/>
      <c r="AA1922" s="150"/>
      <c r="AB1922" s="150"/>
      <c r="AC1922" s="150"/>
      <c r="AD1922" s="420"/>
      <c r="AF1922" s="47"/>
      <c r="AG1922" s="47"/>
    </row>
    <row r="1923" spans="1:33" ht="15" customHeight="1" x14ac:dyDescent="0.25">
      <c r="A1923" s="47"/>
      <c r="B1923" s="680"/>
      <c r="C1923" s="47"/>
      <c r="D1923" s="47"/>
      <c r="E1923" s="47"/>
      <c r="F1923" s="47"/>
      <c r="G1923" s="47"/>
      <c r="H1923" s="47"/>
      <c r="I1923" s="414"/>
      <c r="J1923" s="150"/>
      <c r="K1923" s="150"/>
      <c r="L1923" s="150"/>
      <c r="M1923" s="150"/>
      <c r="N1923" s="414"/>
      <c r="O1923" s="150"/>
      <c r="P1923" s="150"/>
      <c r="Q1923" s="47"/>
      <c r="R1923" s="150"/>
      <c r="T1923" s="150"/>
      <c r="U1923" s="685"/>
      <c r="V1923" s="685"/>
      <c r="W1923" s="150"/>
      <c r="X1923" s="150"/>
      <c r="Y1923" s="150"/>
      <c r="AA1923" s="150"/>
      <c r="AB1923" s="150"/>
      <c r="AC1923" s="150"/>
      <c r="AD1923" s="420"/>
      <c r="AF1923" s="47"/>
      <c r="AG1923" s="47"/>
    </row>
    <row r="1924" spans="1:33" ht="15" customHeight="1" x14ac:dyDescent="0.25">
      <c r="A1924" s="47"/>
      <c r="B1924" s="680"/>
      <c r="C1924" s="47"/>
      <c r="D1924" s="47"/>
      <c r="E1924" s="47"/>
      <c r="F1924" s="47"/>
      <c r="G1924" s="47"/>
      <c r="H1924" s="47"/>
      <c r="I1924" s="414"/>
      <c r="J1924" s="150"/>
      <c r="K1924" s="150"/>
      <c r="L1924" s="150"/>
      <c r="M1924" s="150"/>
      <c r="N1924" s="414"/>
      <c r="O1924" s="150"/>
      <c r="P1924" s="150"/>
      <c r="Q1924" s="47"/>
      <c r="R1924" s="150"/>
      <c r="T1924" s="150"/>
      <c r="U1924" s="685"/>
      <c r="V1924" s="685"/>
      <c r="W1924" s="150"/>
      <c r="X1924" s="150"/>
      <c r="Y1924" s="150"/>
      <c r="AA1924" s="150"/>
      <c r="AB1924" s="150"/>
      <c r="AC1924" s="150"/>
      <c r="AD1924" s="420"/>
      <c r="AF1924" s="47"/>
      <c r="AG1924" s="47"/>
    </row>
    <row r="1925" spans="1:33" ht="15" customHeight="1" x14ac:dyDescent="0.25">
      <c r="A1925" s="47"/>
      <c r="B1925" s="680"/>
      <c r="C1925" s="47"/>
      <c r="D1925" s="47"/>
      <c r="E1925" s="47"/>
      <c r="F1925" s="47"/>
      <c r="G1925" s="47"/>
      <c r="H1925" s="47"/>
      <c r="I1925" s="414"/>
      <c r="J1925" s="150"/>
      <c r="K1925" s="150"/>
      <c r="L1925" s="150"/>
      <c r="M1925" s="150"/>
      <c r="N1925" s="414"/>
      <c r="O1925" s="150"/>
      <c r="P1925" s="150"/>
      <c r="Q1925" s="47"/>
      <c r="R1925" s="150"/>
      <c r="T1925" s="150"/>
      <c r="U1925" s="685"/>
      <c r="V1925" s="685"/>
      <c r="W1925" s="150"/>
      <c r="X1925" s="150"/>
      <c r="Y1925" s="150"/>
      <c r="AA1925" s="150"/>
      <c r="AB1925" s="150"/>
      <c r="AC1925" s="150"/>
      <c r="AD1925" s="420"/>
      <c r="AF1925" s="47"/>
      <c r="AG1925" s="47"/>
    </row>
    <row r="1926" spans="1:33" ht="15" customHeight="1" x14ac:dyDescent="0.25">
      <c r="A1926" s="47"/>
      <c r="B1926" s="680"/>
      <c r="C1926" s="47"/>
      <c r="D1926" s="47"/>
      <c r="E1926" s="47"/>
      <c r="F1926" s="47"/>
      <c r="G1926" s="47"/>
      <c r="H1926" s="47"/>
      <c r="I1926" s="414"/>
      <c r="J1926" s="150"/>
      <c r="K1926" s="150"/>
      <c r="L1926" s="150"/>
      <c r="M1926" s="150"/>
      <c r="N1926" s="414"/>
      <c r="O1926" s="150"/>
      <c r="P1926" s="150"/>
      <c r="Q1926" s="47"/>
      <c r="R1926" s="150"/>
      <c r="T1926" s="150"/>
      <c r="U1926" s="685"/>
      <c r="V1926" s="685"/>
      <c r="W1926" s="150"/>
      <c r="X1926" s="150"/>
      <c r="Y1926" s="150"/>
      <c r="AA1926" s="150"/>
      <c r="AB1926" s="150"/>
      <c r="AC1926" s="150"/>
      <c r="AD1926" s="420"/>
      <c r="AF1926" s="47"/>
      <c r="AG1926" s="47"/>
    </row>
    <row r="1927" spans="1:33" ht="15" customHeight="1" x14ac:dyDescent="0.25">
      <c r="A1927" s="47"/>
      <c r="B1927" s="680"/>
      <c r="C1927" s="47"/>
      <c r="D1927" s="47"/>
      <c r="E1927" s="47"/>
      <c r="F1927" s="47"/>
      <c r="G1927" s="47"/>
      <c r="H1927" s="47"/>
      <c r="I1927" s="414"/>
      <c r="J1927" s="150"/>
      <c r="K1927" s="150"/>
      <c r="L1927" s="150"/>
      <c r="M1927" s="150"/>
      <c r="N1927" s="414"/>
      <c r="O1927" s="150"/>
      <c r="P1927" s="150"/>
      <c r="Q1927" s="47"/>
      <c r="R1927" s="150"/>
      <c r="T1927" s="150"/>
      <c r="U1927" s="685"/>
      <c r="V1927" s="685"/>
      <c r="W1927" s="150"/>
      <c r="X1927" s="150"/>
      <c r="Y1927" s="150"/>
      <c r="AA1927" s="150"/>
      <c r="AB1927" s="150"/>
      <c r="AC1927" s="150"/>
      <c r="AD1927" s="420"/>
      <c r="AF1927" s="47"/>
      <c r="AG1927" s="47"/>
    </row>
    <row r="1928" spans="1:33" ht="15" customHeight="1" x14ac:dyDescent="0.25">
      <c r="A1928" s="47"/>
      <c r="B1928" s="680"/>
      <c r="C1928" s="47"/>
      <c r="D1928" s="47"/>
      <c r="E1928" s="47"/>
      <c r="F1928" s="47"/>
      <c r="G1928" s="47"/>
      <c r="H1928" s="47"/>
      <c r="I1928" s="414"/>
      <c r="J1928" s="150"/>
      <c r="K1928" s="150"/>
      <c r="L1928" s="150"/>
      <c r="M1928" s="150"/>
      <c r="N1928" s="414"/>
      <c r="O1928" s="150"/>
      <c r="P1928" s="150"/>
      <c r="Q1928" s="47"/>
      <c r="R1928" s="150"/>
      <c r="T1928" s="150"/>
      <c r="U1928" s="685"/>
      <c r="V1928" s="685"/>
      <c r="W1928" s="150"/>
      <c r="X1928" s="150"/>
      <c r="Y1928" s="150"/>
      <c r="AA1928" s="150"/>
      <c r="AB1928" s="150"/>
      <c r="AC1928" s="150"/>
      <c r="AD1928" s="420"/>
      <c r="AF1928" s="47"/>
      <c r="AG1928" s="47"/>
    </row>
    <row r="1929" spans="1:33" ht="15" customHeight="1" x14ac:dyDescent="0.25">
      <c r="A1929" s="47"/>
      <c r="B1929" s="680"/>
      <c r="C1929" s="47"/>
      <c r="D1929" s="47"/>
      <c r="E1929" s="47"/>
      <c r="F1929" s="47"/>
      <c r="G1929" s="47"/>
      <c r="H1929" s="47"/>
      <c r="I1929" s="414"/>
      <c r="J1929" s="150"/>
      <c r="K1929" s="150"/>
      <c r="L1929" s="150"/>
      <c r="M1929" s="150"/>
      <c r="N1929" s="414"/>
      <c r="O1929" s="150"/>
      <c r="P1929" s="150"/>
      <c r="Q1929" s="47"/>
      <c r="R1929" s="150"/>
      <c r="T1929" s="150"/>
      <c r="U1929" s="685"/>
      <c r="V1929" s="685"/>
      <c r="W1929" s="150"/>
      <c r="X1929" s="150"/>
      <c r="Y1929" s="150"/>
      <c r="AA1929" s="150"/>
      <c r="AB1929" s="150"/>
      <c r="AC1929" s="150"/>
      <c r="AD1929" s="420"/>
      <c r="AF1929" s="47"/>
      <c r="AG1929" s="47"/>
    </row>
    <row r="1930" spans="1:33" ht="15" customHeight="1" x14ac:dyDescent="0.25">
      <c r="A1930" s="47"/>
      <c r="B1930" s="680"/>
      <c r="C1930" s="47"/>
      <c r="D1930" s="47"/>
      <c r="E1930" s="47"/>
      <c r="F1930" s="47"/>
      <c r="G1930" s="47"/>
      <c r="H1930" s="47"/>
      <c r="I1930" s="414"/>
      <c r="J1930" s="150"/>
      <c r="K1930" s="150"/>
      <c r="L1930" s="150"/>
      <c r="M1930" s="150"/>
      <c r="N1930" s="414"/>
      <c r="O1930" s="150"/>
      <c r="P1930" s="150"/>
      <c r="Q1930" s="47"/>
      <c r="R1930" s="150"/>
      <c r="T1930" s="150"/>
      <c r="U1930" s="685"/>
      <c r="V1930" s="685"/>
      <c r="W1930" s="150"/>
      <c r="X1930" s="150"/>
      <c r="Y1930" s="150"/>
      <c r="AA1930" s="150"/>
      <c r="AB1930" s="150"/>
      <c r="AC1930" s="150"/>
      <c r="AD1930" s="420"/>
      <c r="AF1930" s="47"/>
      <c r="AG1930" s="47"/>
    </row>
    <row r="1931" spans="1:33" ht="15" customHeight="1" x14ac:dyDescent="0.25">
      <c r="A1931" s="47"/>
      <c r="B1931" s="680"/>
      <c r="C1931" s="47"/>
      <c r="D1931" s="47"/>
      <c r="E1931" s="47"/>
      <c r="F1931" s="47"/>
      <c r="G1931" s="47"/>
      <c r="H1931" s="47"/>
      <c r="I1931" s="414"/>
      <c r="J1931" s="150"/>
      <c r="K1931" s="150"/>
      <c r="L1931" s="150"/>
      <c r="M1931" s="150"/>
      <c r="N1931" s="414"/>
      <c r="O1931" s="150"/>
      <c r="P1931" s="150"/>
      <c r="Q1931" s="47"/>
      <c r="R1931" s="150"/>
      <c r="T1931" s="150"/>
      <c r="U1931" s="685"/>
      <c r="V1931" s="685"/>
      <c r="W1931" s="150"/>
      <c r="X1931" s="150"/>
      <c r="Y1931" s="150"/>
      <c r="AA1931" s="150"/>
      <c r="AB1931" s="150"/>
      <c r="AC1931" s="150"/>
      <c r="AD1931" s="420"/>
      <c r="AF1931" s="47"/>
      <c r="AG1931" s="47"/>
    </row>
    <row r="1932" spans="1:33" ht="15" customHeight="1" x14ac:dyDescent="0.25">
      <c r="A1932" s="47"/>
      <c r="B1932" s="680"/>
      <c r="C1932" s="47"/>
      <c r="D1932" s="47"/>
      <c r="E1932" s="47"/>
      <c r="F1932" s="47"/>
      <c r="G1932" s="47"/>
      <c r="H1932" s="47"/>
      <c r="I1932" s="414"/>
      <c r="J1932" s="150"/>
      <c r="K1932" s="150"/>
      <c r="L1932" s="150"/>
      <c r="M1932" s="150"/>
      <c r="N1932" s="414"/>
      <c r="O1932" s="150"/>
      <c r="P1932" s="150"/>
      <c r="Q1932" s="47"/>
      <c r="R1932" s="150"/>
      <c r="T1932" s="150"/>
      <c r="U1932" s="685"/>
      <c r="V1932" s="685"/>
      <c r="W1932" s="150"/>
      <c r="X1932" s="150"/>
      <c r="Y1932" s="150"/>
      <c r="AA1932" s="150"/>
      <c r="AB1932" s="150"/>
      <c r="AC1932" s="150"/>
      <c r="AD1932" s="420"/>
      <c r="AF1932" s="47"/>
      <c r="AG1932" s="47"/>
    </row>
    <row r="1933" spans="1:33" ht="15" customHeight="1" x14ac:dyDescent="0.25">
      <c r="A1933" s="47"/>
      <c r="B1933" s="680"/>
      <c r="C1933" s="47"/>
      <c r="D1933" s="47"/>
      <c r="E1933" s="47"/>
      <c r="F1933" s="47"/>
      <c r="G1933" s="47"/>
      <c r="H1933" s="47"/>
      <c r="I1933" s="414"/>
      <c r="J1933" s="150"/>
      <c r="K1933" s="150"/>
      <c r="L1933" s="150"/>
      <c r="M1933" s="150"/>
      <c r="N1933" s="414"/>
      <c r="O1933" s="150"/>
      <c r="P1933" s="150"/>
      <c r="Q1933" s="47"/>
      <c r="R1933" s="150"/>
      <c r="T1933" s="150"/>
      <c r="U1933" s="685"/>
      <c r="V1933" s="685"/>
      <c r="W1933" s="150"/>
      <c r="X1933" s="150"/>
      <c r="Y1933" s="150"/>
      <c r="AA1933" s="150"/>
      <c r="AB1933" s="150"/>
      <c r="AC1933" s="150"/>
      <c r="AD1933" s="420"/>
      <c r="AF1933" s="47"/>
      <c r="AG1933" s="47"/>
    </row>
    <row r="1934" spans="1:33" ht="15" customHeight="1" x14ac:dyDescent="0.25">
      <c r="A1934" s="47"/>
      <c r="B1934" s="680"/>
      <c r="C1934" s="47"/>
      <c r="D1934" s="47"/>
      <c r="E1934" s="47"/>
      <c r="F1934" s="47"/>
      <c r="G1934" s="47"/>
      <c r="H1934" s="47"/>
      <c r="I1934" s="414"/>
      <c r="J1934" s="150"/>
      <c r="K1934" s="150"/>
      <c r="L1934" s="150"/>
      <c r="M1934" s="150"/>
      <c r="N1934" s="414"/>
      <c r="O1934" s="150"/>
      <c r="P1934" s="150"/>
      <c r="Q1934" s="47"/>
      <c r="R1934" s="150"/>
      <c r="T1934" s="150"/>
      <c r="U1934" s="685"/>
      <c r="V1934" s="685"/>
      <c r="W1934" s="150"/>
      <c r="X1934" s="150"/>
      <c r="Y1934" s="150"/>
      <c r="AA1934" s="150"/>
      <c r="AB1934" s="150"/>
      <c r="AC1934" s="150"/>
      <c r="AD1934" s="420"/>
      <c r="AF1934" s="47"/>
      <c r="AG1934" s="47"/>
    </row>
    <row r="1935" spans="1:33" ht="15" customHeight="1" x14ac:dyDescent="0.25">
      <c r="A1935" s="47"/>
      <c r="B1935" s="680"/>
      <c r="C1935" s="47"/>
      <c r="D1935" s="47"/>
      <c r="E1935" s="47"/>
      <c r="F1935" s="47"/>
      <c r="G1935" s="47"/>
      <c r="H1935" s="47"/>
      <c r="I1935" s="414"/>
      <c r="J1935" s="150"/>
      <c r="K1935" s="150"/>
      <c r="L1935" s="150"/>
      <c r="M1935" s="150"/>
      <c r="N1935" s="414"/>
      <c r="O1935" s="150"/>
      <c r="P1935" s="150"/>
      <c r="Q1935" s="47"/>
      <c r="R1935" s="150"/>
      <c r="T1935" s="150"/>
      <c r="U1935" s="685"/>
      <c r="V1935" s="685"/>
      <c r="W1935" s="150"/>
      <c r="X1935" s="150"/>
      <c r="Y1935" s="150"/>
      <c r="AA1935" s="150"/>
      <c r="AB1935" s="150"/>
      <c r="AC1935" s="150"/>
      <c r="AD1935" s="420"/>
      <c r="AF1935" s="47"/>
      <c r="AG1935" s="47"/>
    </row>
    <row r="1936" spans="1:33" ht="15" customHeight="1" x14ac:dyDescent="0.25">
      <c r="A1936" s="47"/>
      <c r="B1936" s="680"/>
      <c r="C1936" s="47"/>
      <c r="D1936" s="47"/>
      <c r="E1936" s="47"/>
      <c r="F1936" s="47"/>
      <c r="G1936" s="47"/>
      <c r="H1936" s="47"/>
      <c r="I1936" s="414"/>
      <c r="J1936" s="150"/>
      <c r="K1936" s="150"/>
      <c r="L1936" s="150"/>
      <c r="M1936" s="150"/>
      <c r="N1936" s="414"/>
      <c r="O1936" s="150"/>
      <c r="P1936" s="150"/>
      <c r="Q1936" s="47"/>
      <c r="R1936" s="150"/>
      <c r="T1936" s="150"/>
      <c r="U1936" s="685"/>
      <c r="V1936" s="685"/>
      <c r="W1936" s="150"/>
      <c r="X1936" s="150"/>
      <c r="Y1936" s="150"/>
      <c r="AA1936" s="150"/>
      <c r="AB1936" s="150"/>
      <c r="AC1936" s="150"/>
      <c r="AD1936" s="420"/>
      <c r="AF1936" s="47"/>
      <c r="AG1936" s="47"/>
    </row>
    <row r="1937" spans="1:33" ht="15" customHeight="1" x14ac:dyDescent="0.25">
      <c r="A1937" s="47"/>
      <c r="B1937" s="680"/>
      <c r="C1937" s="47"/>
      <c r="D1937" s="47"/>
      <c r="E1937" s="47"/>
      <c r="F1937" s="47"/>
      <c r="G1937" s="47"/>
      <c r="H1937" s="47"/>
      <c r="I1937" s="414"/>
      <c r="J1937" s="150"/>
      <c r="K1937" s="150"/>
      <c r="L1937" s="150"/>
      <c r="M1937" s="150"/>
      <c r="N1937" s="414"/>
      <c r="O1937" s="150"/>
      <c r="P1937" s="150"/>
      <c r="Q1937" s="47"/>
      <c r="R1937" s="150"/>
      <c r="T1937" s="150"/>
      <c r="U1937" s="685"/>
      <c r="V1937" s="685"/>
      <c r="W1937" s="150"/>
      <c r="X1937" s="150"/>
      <c r="Y1937" s="150"/>
      <c r="AA1937" s="150"/>
      <c r="AB1937" s="150"/>
      <c r="AC1937" s="150"/>
      <c r="AD1937" s="420"/>
      <c r="AF1937" s="47"/>
      <c r="AG1937" s="47"/>
    </row>
    <row r="1938" spans="1:33" ht="15" customHeight="1" x14ac:dyDescent="0.25">
      <c r="A1938" s="47"/>
      <c r="B1938" s="680"/>
      <c r="C1938" s="47"/>
      <c r="D1938" s="47"/>
      <c r="E1938" s="47"/>
      <c r="F1938" s="47"/>
      <c r="G1938" s="47"/>
      <c r="H1938" s="47"/>
      <c r="I1938" s="414"/>
      <c r="J1938" s="150"/>
      <c r="K1938" s="150"/>
      <c r="L1938" s="150"/>
      <c r="M1938" s="150"/>
      <c r="N1938" s="414"/>
      <c r="O1938" s="150"/>
      <c r="P1938" s="150"/>
      <c r="Q1938" s="47"/>
      <c r="R1938" s="150"/>
      <c r="T1938" s="150"/>
      <c r="U1938" s="685"/>
      <c r="V1938" s="685"/>
      <c r="W1938" s="150"/>
      <c r="X1938" s="150"/>
      <c r="Y1938" s="150"/>
      <c r="AA1938" s="150"/>
      <c r="AB1938" s="150"/>
      <c r="AC1938" s="150"/>
      <c r="AD1938" s="420"/>
      <c r="AF1938" s="47"/>
      <c r="AG1938" s="47"/>
    </row>
    <row r="1939" spans="1:33" ht="15" customHeight="1" x14ac:dyDescent="0.25">
      <c r="A1939" s="47"/>
      <c r="B1939" s="680"/>
      <c r="C1939" s="47"/>
      <c r="D1939" s="47"/>
      <c r="E1939" s="47"/>
      <c r="F1939" s="47"/>
      <c r="G1939" s="47"/>
      <c r="H1939" s="47"/>
      <c r="I1939" s="414"/>
      <c r="J1939" s="150"/>
      <c r="K1939" s="150"/>
      <c r="L1939" s="150"/>
      <c r="M1939" s="150"/>
      <c r="N1939" s="414"/>
      <c r="O1939" s="150"/>
      <c r="P1939" s="150"/>
      <c r="Q1939" s="47"/>
      <c r="R1939" s="150"/>
      <c r="T1939" s="150"/>
      <c r="U1939" s="685"/>
      <c r="V1939" s="685"/>
      <c r="W1939" s="150"/>
      <c r="X1939" s="150"/>
      <c r="Y1939" s="150"/>
      <c r="AA1939" s="150"/>
      <c r="AB1939" s="150"/>
      <c r="AC1939" s="150"/>
      <c r="AD1939" s="420"/>
      <c r="AF1939" s="47"/>
      <c r="AG1939" s="47"/>
    </row>
    <row r="1940" spans="1:33" ht="15" customHeight="1" x14ac:dyDescent="0.25">
      <c r="A1940" s="47"/>
      <c r="B1940" s="680"/>
      <c r="C1940" s="47"/>
      <c r="D1940" s="47"/>
      <c r="E1940" s="47"/>
      <c r="F1940" s="47"/>
      <c r="G1940" s="47"/>
      <c r="H1940" s="47"/>
      <c r="I1940" s="414"/>
      <c r="J1940" s="150"/>
      <c r="K1940" s="150"/>
      <c r="L1940" s="150"/>
      <c r="M1940" s="150"/>
      <c r="N1940" s="414"/>
      <c r="O1940" s="150"/>
      <c r="P1940" s="150"/>
      <c r="Q1940" s="47"/>
      <c r="R1940" s="150"/>
      <c r="T1940" s="150"/>
      <c r="U1940" s="685"/>
      <c r="V1940" s="685"/>
      <c r="W1940" s="150"/>
      <c r="X1940" s="150"/>
      <c r="Y1940" s="150"/>
      <c r="AA1940" s="150"/>
      <c r="AB1940" s="150"/>
      <c r="AC1940" s="150"/>
      <c r="AD1940" s="420"/>
      <c r="AF1940" s="47"/>
      <c r="AG1940" s="47"/>
    </row>
    <row r="1941" spans="1:33" ht="15" customHeight="1" x14ac:dyDescent="0.25">
      <c r="A1941" s="47"/>
      <c r="B1941" s="680"/>
      <c r="C1941" s="47"/>
      <c r="D1941" s="47"/>
      <c r="E1941" s="47"/>
      <c r="F1941" s="47"/>
      <c r="G1941" s="47"/>
      <c r="H1941" s="47"/>
      <c r="I1941" s="414"/>
      <c r="J1941" s="150"/>
      <c r="K1941" s="150"/>
      <c r="L1941" s="150"/>
      <c r="M1941" s="150"/>
      <c r="N1941" s="414"/>
      <c r="O1941" s="150"/>
      <c r="P1941" s="150"/>
      <c r="Q1941" s="47"/>
      <c r="R1941" s="150"/>
      <c r="T1941" s="150"/>
      <c r="U1941" s="685"/>
      <c r="V1941" s="685"/>
      <c r="W1941" s="150"/>
      <c r="X1941" s="150"/>
      <c r="Y1941" s="150"/>
      <c r="AA1941" s="150"/>
      <c r="AB1941" s="150"/>
      <c r="AC1941" s="150"/>
      <c r="AD1941" s="420"/>
      <c r="AF1941" s="47"/>
      <c r="AG1941" s="47"/>
    </row>
    <row r="1942" spans="1:33" ht="15" customHeight="1" x14ac:dyDescent="0.25">
      <c r="A1942" s="47"/>
      <c r="B1942" s="680"/>
      <c r="C1942" s="47"/>
      <c r="D1942" s="47"/>
      <c r="E1942" s="47"/>
      <c r="F1942" s="47"/>
      <c r="G1942" s="47"/>
      <c r="H1942" s="47"/>
      <c r="I1942" s="414"/>
      <c r="J1942" s="150"/>
      <c r="K1942" s="150"/>
      <c r="L1942" s="150"/>
      <c r="M1942" s="150"/>
      <c r="N1942" s="414"/>
      <c r="O1942" s="150"/>
      <c r="P1942" s="150"/>
      <c r="Q1942" s="47"/>
      <c r="R1942" s="150"/>
      <c r="T1942" s="150"/>
      <c r="U1942" s="685"/>
      <c r="V1942" s="685"/>
      <c r="W1942" s="150"/>
      <c r="X1942" s="150"/>
      <c r="Y1942" s="150"/>
      <c r="AA1942" s="150"/>
      <c r="AB1942" s="150"/>
      <c r="AC1942" s="150"/>
      <c r="AD1942" s="420"/>
      <c r="AF1942" s="47"/>
      <c r="AG1942" s="47"/>
    </row>
    <row r="1943" spans="1:33" ht="15" customHeight="1" x14ac:dyDescent="0.25">
      <c r="A1943" s="47"/>
      <c r="B1943" s="680"/>
      <c r="C1943" s="47"/>
      <c r="D1943" s="47"/>
      <c r="E1943" s="47"/>
      <c r="F1943" s="47"/>
      <c r="G1943" s="47"/>
      <c r="H1943" s="47"/>
      <c r="I1943" s="414"/>
      <c r="J1943" s="150"/>
      <c r="K1943" s="150"/>
      <c r="L1943" s="150"/>
      <c r="M1943" s="150"/>
      <c r="N1943" s="414"/>
      <c r="O1943" s="150"/>
      <c r="P1943" s="150"/>
      <c r="Q1943" s="47"/>
      <c r="R1943" s="150"/>
      <c r="T1943" s="150"/>
      <c r="U1943" s="685"/>
      <c r="V1943" s="685"/>
      <c r="W1943" s="150"/>
      <c r="X1943" s="150"/>
      <c r="Y1943" s="150"/>
      <c r="AA1943" s="150"/>
      <c r="AB1943" s="150"/>
      <c r="AC1943" s="150"/>
      <c r="AD1943" s="420"/>
      <c r="AF1943" s="47"/>
      <c r="AG1943" s="47"/>
    </row>
    <row r="1944" spans="1:33" ht="15" customHeight="1" x14ac:dyDescent="0.25">
      <c r="A1944" s="47"/>
      <c r="B1944" s="680"/>
      <c r="C1944" s="47"/>
      <c r="D1944" s="47"/>
      <c r="E1944" s="47"/>
      <c r="F1944" s="47"/>
      <c r="G1944" s="47"/>
      <c r="H1944" s="47"/>
      <c r="I1944" s="414"/>
      <c r="J1944" s="150"/>
      <c r="K1944" s="150"/>
      <c r="L1944" s="150"/>
      <c r="M1944" s="150"/>
      <c r="N1944" s="414"/>
      <c r="O1944" s="150"/>
      <c r="P1944" s="150"/>
      <c r="Q1944" s="47"/>
      <c r="R1944" s="150"/>
      <c r="T1944" s="150"/>
      <c r="U1944" s="685"/>
      <c r="V1944" s="685"/>
      <c r="W1944" s="150"/>
      <c r="X1944" s="150"/>
      <c r="Y1944" s="150"/>
      <c r="AA1944" s="150"/>
      <c r="AB1944" s="150"/>
      <c r="AC1944" s="150"/>
      <c r="AD1944" s="420"/>
      <c r="AF1944" s="47"/>
      <c r="AG1944" s="47"/>
    </row>
    <row r="1945" spans="1:33" ht="15" customHeight="1" x14ac:dyDescent="0.25">
      <c r="A1945" s="47"/>
      <c r="B1945" s="680"/>
      <c r="C1945" s="47"/>
      <c r="D1945" s="47"/>
      <c r="E1945" s="47"/>
      <c r="F1945" s="47"/>
      <c r="G1945" s="47"/>
      <c r="H1945" s="47"/>
      <c r="I1945" s="414"/>
      <c r="J1945" s="150"/>
      <c r="K1945" s="150"/>
      <c r="L1945" s="150"/>
      <c r="M1945" s="150"/>
      <c r="N1945" s="414"/>
      <c r="O1945" s="150"/>
      <c r="P1945" s="150"/>
      <c r="Q1945" s="47"/>
      <c r="R1945" s="150"/>
      <c r="T1945" s="150"/>
      <c r="U1945" s="685"/>
      <c r="V1945" s="685"/>
      <c r="W1945" s="150"/>
      <c r="X1945" s="150"/>
      <c r="Y1945" s="150"/>
      <c r="AA1945" s="150"/>
      <c r="AB1945" s="150"/>
      <c r="AC1945" s="150"/>
      <c r="AD1945" s="420"/>
      <c r="AF1945" s="47"/>
      <c r="AG1945" s="47"/>
    </row>
    <row r="1946" spans="1:33" ht="15" customHeight="1" x14ac:dyDescent="0.25">
      <c r="A1946" s="47"/>
      <c r="B1946" s="680"/>
      <c r="C1946" s="47"/>
      <c r="D1946" s="47"/>
      <c r="E1946" s="47"/>
      <c r="F1946" s="47"/>
      <c r="G1946" s="47"/>
      <c r="H1946" s="47"/>
      <c r="I1946" s="414"/>
      <c r="J1946" s="150"/>
      <c r="K1946" s="150"/>
      <c r="L1946" s="150"/>
      <c r="M1946" s="150"/>
      <c r="N1946" s="414"/>
      <c r="O1946" s="150"/>
      <c r="P1946" s="150"/>
      <c r="Q1946" s="47"/>
      <c r="R1946" s="150"/>
      <c r="T1946" s="150"/>
      <c r="U1946" s="685"/>
      <c r="V1946" s="685"/>
      <c r="W1946" s="150"/>
      <c r="X1946" s="150"/>
      <c r="Y1946" s="150"/>
      <c r="AA1946" s="150"/>
      <c r="AB1946" s="150"/>
      <c r="AC1946" s="150"/>
      <c r="AD1946" s="420"/>
      <c r="AF1946" s="47"/>
      <c r="AG1946" s="47"/>
    </row>
    <row r="1947" spans="1:33" ht="15" customHeight="1" x14ac:dyDescent="0.25">
      <c r="A1947" s="47"/>
      <c r="B1947" s="680"/>
      <c r="C1947" s="47"/>
      <c r="D1947" s="47"/>
      <c r="E1947" s="47"/>
      <c r="F1947" s="47"/>
      <c r="G1947" s="47"/>
      <c r="H1947" s="47"/>
      <c r="I1947" s="414"/>
      <c r="J1947" s="150"/>
      <c r="K1947" s="150"/>
      <c r="L1947" s="150"/>
      <c r="M1947" s="150"/>
      <c r="N1947" s="414"/>
      <c r="O1947" s="150"/>
      <c r="P1947" s="150"/>
      <c r="Q1947" s="47"/>
      <c r="R1947" s="150"/>
      <c r="T1947" s="150"/>
      <c r="U1947" s="685"/>
      <c r="V1947" s="685"/>
      <c r="W1947" s="150"/>
      <c r="X1947" s="150"/>
      <c r="Y1947" s="150"/>
      <c r="AA1947" s="150"/>
      <c r="AB1947" s="150"/>
      <c r="AC1947" s="150"/>
      <c r="AD1947" s="420"/>
      <c r="AF1947" s="47"/>
      <c r="AG1947" s="47"/>
    </row>
    <row r="1948" spans="1:33" ht="15" customHeight="1" x14ac:dyDescent="0.25">
      <c r="A1948" s="47"/>
      <c r="B1948" s="680"/>
      <c r="C1948" s="47"/>
      <c r="D1948" s="47"/>
      <c r="E1948" s="47"/>
      <c r="F1948" s="47"/>
      <c r="G1948" s="47"/>
      <c r="H1948" s="47"/>
      <c r="I1948" s="414"/>
      <c r="J1948" s="150"/>
      <c r="K1948" s="150"/>
      <c r="L1948" s="150"/>
      <c r="M1948" s="150"/>
      <c r="N1948" s="414"/>
      <c r="O1948" s="150"/>
      <c r="P1948" s="150"/>
      <c r="Q1948" s="47"/>
      <c r="R1948" s="150"/>
      <c r="T1948" s="150"/>
      <c r="U1948" s="685"/>
      <c r="V1948" s="685"/>
      <c r="W1948" s="150"/>
      <c r="X1948" s="150"/>
      <c r="Y1948" s="150"/>
      <c r="AA1948" s="150"/>
      <c r="AB1948" s="150"/>
      <c r="AC1948" s="150"/>
      <c r="AD1948" s="420"/>
      <c r="AF1948" s="47"/>
      <c r="AG1948" s="47"/>
    </row>
    <row r="1949" spans="1:33" ht="15" customHeight="1" x14ac:dyDescent="0.25">
      <c r="A1949" s="47"/>
      <c r="B1949" s="680"/>
      <c r="C1949" s="47"/>
      <c r="D1949" s="47"/>
      <c r="E1949" s="47"/>
      <c r="F1949" s="47"/>
      <c r="G1949" s="47"/>
      <c r="H1949" s="47"/>
      <c r="I1949" s="414"/>
      <c r="J1949" s="150"/>
      <c r="K1949" s="150"/>
      <c r="L1949" s="150"/>
      <c r="M1949" s="150"/>
      <c r="N1949" s="414"/>
      <c r="O1949" s="150"/>
      <c r="P1949" s="150"/>
      <c r="Q1949" s="47"/>
      <c r="R1949" s="150"/>
      <c r="T1949" s="150"/>
      <c r="U1949" s="685"/>
      <c r="V1949" s="685"/>
      <c r="W1949" s="150"/>
      <c r="X1949" s="150"/>
      <c r="Y1949" s="150"/>
      <c r="AA1949" s="150"/>
      <c r="AB1949" s="150"/>
      <c r="AC1949" s="150"/>
      <c r="AD1949" s="420"/>
      <c r="AF1949" s="47"/>
      <c r="AG1949" s="47"/>
    </row>
    <row r="1950" spans="1:33" ht="15" customHeight="1" x14ac:dyDescent="0.25">
      <c r="A1950" s="47"/>
      <c r="B1950" s="680"/>
      <c r="C1950" s="47"/>
      <c r="D1950" s="47"/>
      <c r="E1950" s="47"/>
      <c r="F1950" s="47"/>
      <c r="G1950" s="47"/>
      <c r="H1950" s="47"/>
      <c r="I1950" s="414"/>
      <c r="J1950" s="150"/>
      <c r="K1950" s="150"/>
      <c r="L1950" s="150"/>
      <c r="M1950" s="150"/>
      <c r="N1950" s="414"/>
      <c r="O1950" s="150"/>
      <c r="P1950" s="150"/>
      <c r="Q1950" s="47"/>
      <c r="R1950" s="150"/>
      <c r="T1950" s="150"/>
      <c r="U1950" s="685"/>
      <c r="V1950" s="685"/>
      <c r="W1950" s="150"/>
      <c r="X1950" s="150"/>
      <c r="Y1950" s="150"/>
      <c r="AA1950" s="150"/>
      <c r="AB1950" s="150"/>
      <c r="AC1950" s="150"/>
      <c r="AD1950" s="420"/>
      <c r="AF1950" s="47"/>
      <c r="AG1950" s="47"/>
    </row>
    <row r="1951" spans="1:33" ht="15" customHeight="1" x14ac:dyDescent="0.25">
      <c r="A1951" s="47"/>
      <c r="B1951" s="680"/>
      <c r="C1951" s="47"/>
      <c r="D1951" s="47"/>
      <c r="E1951" s="47"/>
      <c r="F1951" s="47"/>
      <c r="G1951" s="47"/>
      <c r="H1951" s="47"/>
      <c r="I1951" s="414"/>
      <c r="J1951" s="150"/>
      <c r="K1951" s="150"/>
      <c r="L1951" s="150"/>
      <c r="M1951" s="150"/>
      <c r="N1951" s="414"/>
      <c r="O1951" s="150"/>
      <c r="P1951" s="150"/>
      <c r="Q1951" s="47"/>
      <c r="R1951" s="150"/>
      <c r="T1951" s="150"/>
      <c r="U1951" s="685"/>
      <c r="V1951" s="685"/>
      <c r="W1951" s="150"/>
      <c r="X1951" s="150"/>
      <c r="Y1951" s="150"/>
      <c r="AA1951" s="150"/>
      <c r="AB1951" s="150"/>
      <c r="AC1951" s="150"/>
      <c r="AD1951" s="420"/>
      <c r="AF1951" s="47"/>
      <c r="AG1951" s="47"/>
    </row>
    <row r="1952" spans="1:33" ht="15" customHeight="1" x14ac:dyDescent="0.25">
      <c r="A1952" s="47"/>
      <c r="B1952" s="680"/>
      <c r="C1952" s="47"/>
      <c r="D1952" s="47"/>
      <c r="E1952" s="47"/>
      <c r="F1952" s="47"/>
      <c r="G1952" s="47"/>
      <c r="H1952" s="47"/>
      <c r="I1952" s="414"/>
      <c r="J1952" s="150"/>
      <c r="K1952" s="150"/>
      <c r="L1952" s="150"/>
      <c r="M1952" s="150"/>
      <c r="N1952" s="414"/>
      <c r="O1952" s="150"/>
      <c r="P1952" s="150"/>
      <c r="Q1952" s="47"/>
      <c r="R1952" s="150"/>
      <c r="T1952" s="150"/>
      <c r="U1952" s="685"/>
      <c r="V1952" s="685"/>
      <c r="W1952" s="150"/>
      <c r="X1952" s="150"/>
      <c r="Y1952" s="150"/>
      <c r="AA1952" s="150"/>
      <c r="AB1952" s="150"/>
      <c r="AC1952" s="150"/>
      <c r="AD1952" s="420"/>
      <c r="AF1952" s="47"/>
      <c r="AG1952" s="47"/>
    </row>
    <row r="1953" spans="1:33" ht="15" customHeight="1" x14ac:dyDescent="0.25">
      <c r="A1953" s="47"/>
      <c r="B1953" s="680"/>
      <c r="C1953" s="47"/>
      <c r="D1953" s="47"/>
      <c r="E1953" s="47"/>
      <c r="F1953" s="47"/>
      <c r="G1953" s="47"/>
      <c r="H1953" s="47"/>
      <c r="I1953" s="414"/>
      <c r="J1953" s="150"/>
      <c r="K1953" s="150"/>
      <c r="L1953" s="150"/>
      <c r="M1953" s="150"/>
      <c r="N1953" s="414"/>
      <c r="O1953" s="150"/>
      <c r="P1953" s="150"/>
      <c r="Q1953" s="47"/>
      <c r="R1953" s="150"/>
      <c r="T1953" s="150"/>
      <c r="U1953" s="685"/>
      <c r="V1953" s="685"/>
      <c r="W1953" s="150"/>
      <c r="X1953" s="150"/>
      <c r="Y1953" s="150"/>
      <c r="AA1953" s="150"/>
      <c r="AB1953" s="150"/>
      <c r="AC1953" s="150"/>
      <c r="AD1953" s="420"/>
      <c r="AF1953" s="47"/>
      <c r="AG1953" s="47"/>
    </row>
    <row r="1954" spans="1:33" ht="15" customHeight="1" x14ac:dyDescent="0.25">
      <c r="A1954" s="47"/>
      <c r="B1954" s="680"/>
      <c r="C1954" s="47"/>
      <c r="D1954" s="47"/>
      <c r="E1954" s="47"/>
      <c r="F1954" s="47"/>
      <c r="G1954" s="47"/>
      <c r="H1954" s="47"/>
      <c r="I1954" s="414"/>
      <c r="J1954" s="150"/>
      <c r="K1954" s="150"/>
      <c r="L1954" s="150"/>
      <c r="M1954" s="150"/>
      <c r="N1954" s="414"/>
      <c r="O1954" s="150"/>
      <c r="P1954" s="150"/>
      <c r="Q1954" s="47"/>
      <c r="R1954" s="150"/>
      <c r="T1954" s="150"/>
      <c r="U1954" s="685"/>
      <c r="V1954" s="685"/>
      <c r="W1954" s="150"/>
      <c r="X1954" s="150"/>
      <c r="Y1954" s="150"/>
      <c r="AA1954" s="150"/>
      <c r="AB1954" s="150"/>
      <c r="AC1954" s="150"/>
      <c r="AD1954" s="420"/>
      <c r="AF1954" s="47"/>
      <c r="AG1954" s="47"/>
    </row>
    <row r="1955" spans="1:33" ht="15" customHeight="1" x14ac:dyDescent="0.25">
      <c r="A1955" s="47"/>
      <c r="B1955" s="680"/>
      <c r="C1955" s="47"/>
      <c r="D1955" s="47"/>
      <c r="E1955" s="47"/>
      <c r="F1955" s="47"/>
      <c r="G1955" s="47"/>
      <c r="H1955" s="47"/>
      <c r="I1955" s="414"/>
      <c r="J1955" s="150"/>
      <c r="K1955" s="150"/>
      <c r="L1955" s="150"/>
      <c r="M1955" s="150"/>
      <c r="N1955" s="414"/>
      <c r="O1955" s="150"/>
      <c r="P1955" s="150"/>
      <c r="Q1955" s="47"/>
      <c r="R1955" s="150"/>
      <c r="T1955" s="150"/>
      <c r="U1955" s="685"/>
      <c r="V1955" s="685"/>
      <c r="W1955" s="150"/>
      <c r="X1955" s="150"/>
      <c r="Y1955" s="150"/>
      <c r="AA1955" s="150"/>
      <c r="AB1955" s="150"/>
      <c r="AC1955" s="150"/>
      <c r="AD1955" s="420"/>
      <c r="AF1955" s="47"/>
      <c r="AG1955" s="47"/>
    </row>
    <row r="1956" spans="1:33" ht="15" customHeight="1" x14ac:dyDescent="0.25">
      <c r="A1956" s="47"/>
      <c r="B1956" s="680"/>
      <c r="C1956" s="47"/>
      <c r="D1956" s="47"/>
      <c r="E1956" s="47"/>
      <c r="F1956" s="47"/>
      <c r="G1956" s="47"/>
      <c r="H1956" s="47"/>
      <c r="I1956" s="414"/>
      <c r="J1956" s="150"/>
      <c r="K1956" s="150"/>
      <c r="L1956" s="150"/>
      <c r="M1956" s="150"/>
      <c r="N1956" s="414"/>
      <c r="O1956" s="150"/>
      <c r="P1956" s="150"/>
      <c r="Q1956" s="47"/>
      <c r="R1956" s="150"/>
      <c r="T1956" s="150"/>
      <c r="U1956" s="685"/>
      <c r="V1956" s="685"/>
      <c r="W1956" s="150"/>
      <c r="X1956" s="150"/>
      <c r="Y1956" s="150"/>
      <c r="AA1956" s="150"/>
      <c r="AB1956" s="150"/>
      <c r="AC1956" s="150"/>
      <c r="AD1956" s="420"/>
      <c r="AF1956" s="47"/>
      <c r="AG1956" s="47"/>
    </row>
    <row r="1957" spans="1:33" ht="15" customHeight="1" x14ac:dyDescent="0.25">
      <c r="A1957" s="47"/>
      <c r="B1957" s="680"/>
      <c r="C1957" s="47"/>
      <c r="D1957" s="47"/>
      <c r="E1957" s="47"/>
      <c r="F1957" s="47"/>
      <c r="G1957" s="47"/>
      <c r="H1957" s="47"/>
      <c r="I1957" s="414"/>
      <c r="J1957" s="150"/>
      <c r="K1957" s="150"/>
      <c r="L1957" s="150"/>
      <c r="M1957" s="150"/>
      <c r="N1957" s="414"/>
      <c r="O1957" s="150"/>
      <c r="P1957" s="150"/>
      <c r="Q1957" s="47"/>
      <c r="R1957" s="150"/>
      <c r="T1957" s="150"/>
      <c r="U1957" s="685"/>
      <c r="V1957" s="685"/>
      <c r="W1957" s="150"/>
      <c r="X1957" s="150"/>
      <c r="Y1957" s="150"/>
      <c r="AA1957" s="150"/>
      <c r="AB1957" s="150"/>
      <c r="AC1957" s="150"/>
      <c r="AD1957" s="420"/>
      <c r="AF1957" s="47"/>
      <c r="AG1957" s="47"/>
    </row>
    <row r="1958" spans="1:33" ht="15" customHeight="1" x14ac:dyDescent="0.25">
      <c r="A1958" s="47"/>
      <c r="B1958" s="680"/>
      <c r="C1958" s="47"/>
      <c r="D1958" s="47"/>
      <c r="E1958" s="47"/>
      <c r="F1958" s="47"/>
      <c r="G1958" s="47"/>
      <c r="H1958" s="47"/>
      <c r="I1958" s="414"/>
      <c r="J1958" s="150"/>
      <c r="K1958" s="150"/>
      <c r="L1958" s="150"/>
      <c r="M1958" s="150"/>
      <c r="N1958" s="414"/>
      <c r="O1958" s="150"/>
      <c r="P1958" s="150"/>
      <c r="Q1958" s="47"/>
      <c r="R1958" s="150"/>
      <c r="T1958" s="150"/>
      <c r="U1958" s="685"/>
      <c r="V1958" s="685"/>
      <c r="W1958" s="150"/>
      <c r="X1958" s="150"/>
      <c r="Y1958" s="150"/>
      <c r="AA1958" s="150"/>
      <c r="AB1958" s="150"/>
      <c r="AC1958" s="150"/>
      <c r="AD1958" s="420"/>
      <c r="AF1958" s="47"/>
      <c r="AG1958" s="47"/>
    </row>
    <row r="1959" spans="1:33" ht="15" customHeight="1" x14ac:dyDescent="0.25">
      <c r="A1959" s="47"/>
      <c r="B1959" s="680"/>
      <c r="C1959" s="47"/>
      <c r="D1959" s="47"/>
      <c r="E1959" s="47"/>
      <c r="F1959" s="47"/>
      <c r="G1959" s="47"/>
      <c r="H1959" s="47"/>
      <c r="I1959" s="414"/>
      <c r="J1959" s="150"/>
      <c r="K1959" s="150"/>
      <c r="L1959" s="150"/>
      <c r="M1959" s="150"/>
      <c r="N1959" s="414"/>
      <c r="O1959" s="150"/>
      <c r="P1959" s="150"/>
      <c r="Q1959" s="47"/>
      <c r="R1959" s="150"/>
      <c r="T1959" s="150"/>
      <c r="U1959" s="685"/>
      <c r="V1959" s="685"/>
      <c r="W1959" s="150"/>
      <c r="X1959" s="150"/>
      <c r="Y1959" s="150"/>
      <c r="AA1959" s="150"/>
      <c r="AB1959" s="150"/>
      <c r="AC1959" s="150"/>
      <c r="AD1959" s="420"/>
      <c r="AF1959" s="47"/>
      <c r="AG1959" s="47"/>
    </row>
    <row r="1960" spans="1:33" ht="15" customHeight="1" x14ac:dyDescent="0.25">
      <c r="A1960" s="47"/>
      <c r="B1960" s="680"/>
      <c r="C1960" s="47"/>
      <c r="D1960" s="47"/>
      <c r="E1960" s="47"/>
      <c r="F1960" s="47"/>
      <c r="G1960" s="47"/>
      <c r="H1960" s="47"/>
      <c r="I1960" s="414"/>
      <c r="J1960" s="150"/>
      <c r="K1960" s="150"/>
      <c r="L1960" s="150"/>
      <c r="M1960" s="150"/>
      <c r="N1960" s="414"/>
      <c r="O1960" s="150"/>
      <c r="P1960" s="150"/>
      <c r="Q1960" s="47"/>
      <c r="R1960" s="150"/>
      <c r="T1960" s="150"/>
      <c r="U1960" s="685"/>
      <c r="V1960" s="685"/>
      <c r="W1960" s="150"/>
      <c r="X1960" s="150"/>
      <c r="Y1960" s="150"/>
      <c r="AA1960" s="150"/>
      <c r="AB1960" s="150"/>
      <c r="AC1960" s="150"/>
      <c r="AD1960" s="420"/>
      <c r="AF1960" s="47"/>
      <c r="AG1960" s="47"/>
    </row>
    <row r="1961" spans="1:33" ht="15" customHeight="1" x14ac:dyDescent="0.25">
      <c r="A1961" s="47"/>
      <c r="B1961" s="680"/>
      <c r="C1961" s="47"/>
      <c r="D1961" s="47"/>
      <c r="E1961" s="47"/>
      <c r="F1961" s="47"/>
      <c r="G1961" s="47"/>
      <c r="H1961" s="47"/>
      <c r="I1961" s="414"/>
      <c r="J1961" s="150"/>
      <c r="K1961" s="150"/>
      <c r="L1961" s="150"/>
      <c r="M1961" s="150"/>
      <c r="N1961" s="414"/>
      <c r="O1961" s="150"/>
      <c r="P1961" s="150"/>
      <c r="Q1961" s="47"/>
      <c r="R1961" s="150"/>
      <c r="T1961" s="150"/>
      <c r="U1961" s="685"/>
      <c r="V1961" s="685"/>
      <c r="W1961" s="150"/>
      <c r="X1961" s="150"/>
      <c r="Y1961" s="150"/>
      <c r="AA1961" s="150"/>
      <c r="AB1961" s="150"/>
      <c r="AC1961" s="150"/>
      <c r="AD1961" s="420"/>
      <c r="AF1961" s="47"/>
      <c r="AG1961" s="47"/>
    </row>
    <row r="1962" spans="1:33" ht="15" customHeight="1" x14ac:dyDescent="0.25">
      <c r="A1962" s="47"/>
      <c r="B1962" s="680"/>
      <c r="C1962" s="47"/>
      <c r="D1962" s="47"/>
      <c r="E1962" s="47"/>
      <c r="F1962" s="47"/>
      <c r="G1962" s="47"/>
      <c r="H1962" s="47"/>
      <c r="I1962" s="414"/>
      <c r="J1962" s="150"/>
      <c r="K1962" s="150"/>
      <c r="L1962" s="150"/>
      <c r="M1962" s="150"/>
      <c r="N1962" s="414"/>
      <c r="O1962" s="150"/>
      <c r="P1962" s="150"/>
      <c r="Q1962" s="47"/>
      <c r="R1962" s="150"/>
      <c r="T1962" s="150"/>
      <c r="U1962" s="685"/>
      <c r="V1962" s="685"/>
      <c r="W1962" s="150"/>
      <c r="X1962" s="150"/>
      <c r="Y1962" s="150"/>
      <c r="AA1962" s="150"/>
      <c r="AB1962" s="150"/>
      <c r="AC1962" s="150"/>
      <c r="AD1962" s="420"/>
      <c r="AF1962" s="47"/>
      <c r="AG1962" s="47"/>
    </row>
    <row r="1963" spans="1:33" ht="15" customHeight="1" x14ac:dyDescent="0.25">
      <c r="A1963" s="47"/>
      <c r="B1963" s="680"/>
      <c r="C1963" s="47"/>
      <c r="D1963" s="47"/>
      <c r="E1963" s="47"/>
      <c r="F1963" s="47"/>
      <c r="G1963" s="47"/>
      <c r="H1963" s="47"/>
      <c r="I1963" s="414"/>
      <c r="J1963" s="150"/>
      <c r="K1963" s="150"/>
      <c r="L1963" s="150"/>
      <c r="M1963" s="150"/>
      <c r="N1963" s="414"/>
      <c r="O1963" s="150"/>
      <c r="P1963" s="150"/>
      <c r="Q1963" s="47"/>
      <c r="R1963" s="150"/>
      <c r="T1963" s="150"/>
      <c r="U1963" s="685"/>
      <c r="V1963" s="685"/>
      <c r="W1963" s="150"/>
      <c r="X1963" s="150"/>
      <c r="Y1963" s="150"/>
      <c r="AA1963" s="150"/>
      <c r="AB1963" s="150"/>
      <c r="AC1963" s="150"/>
      <c r="AD1963" s="420"/>
      <c r="AF1963" s="47"/>
      <c r="AG1963" s="47"/>
    </row>
    <row r="1964" spans="1:33" ht="15" customHeight="1" x14ac:dyDescent="0.25">
      <c r="A1964" s="47"/>
      <c r="B1964" s="680"/>
      <c r="C1964" s="47"/>
      <c r="D1964" s="47"/>
      <c r="E1964" s="47"/>
      <c r="F1964" s="47"/>
      <c r="G1964" s="47"/>
      <c r="H1964" s="47"/>
      <c r="I1964" s="414"/>
      <c r="J1964" s="150"/>
      <c r="K1964" s="150"/>
      <c r="L1964" s="150"/>
      <c r="M1964" s="150"/>
      <c r="N1964" s="414"/>
      <c r="O1964" s="150"/>
      <c r="P1964" s="150"/>
      <c r="Q1964" s="47"/>
      <c r="R1964" s="150"/>
      <c r="T1964" s="150"/>
      <c r="U1964" s="685"/>
      <c r="V1964" s="685"/>
      <c r="W1964" s="150"/>
      <c r="X1964" s="150"/>
      <c r="Y1964" s="150"/>
      <c r="AA1964" s="150"/>
      <c r="AB1964" s="150"/>
      <c r="AC1964" s="150"/>
      <c r="AD1964" s="420"/>
      <c r="AF1964" s="47"/>
      <c r="AG1964" s="47"/>
    </row>
    <row r="1965" spans="1:33" ht="15" customHeight="1" x14ac:dyDescent="0.25">
      <c r="A1965" s="47"/>
      <c r="B1965" s="680"/>
      <c r="C1965" s="47"/>
      <c r="D1965" s="47"/>
      <c r="E1965" s="47"/>
      <c r="F1965" s="47"/>
      <c r="G1965" s="47"/>
      <c r="H1965" s="47"/>
      <c r="I1965" s="414"/>
      <c r="J1965" s="150"/>
      <c r="K1965" s="150"/>
      <c r="L1965" s="150"/>
      <c r="M1965" s="150"/>
      <c r="N1965" s="414"/>
      <c r="O1965" s="150"/>
      <c r="P1965" s="150"/>
      <c r="Q1965" s="47"/>
      <c r="R1965" s="150"/>
      <c r="T1965" s="150"/>
      <c r="U1965" s="685"/>
      <c r="V1965" s="685"/>
      <c r="W1965" s="150"/>
      <c r="X1965" s="150"/>
      <c r="Y1965" s="150"/>
      <c r="AA1965" s="150"/>
      <c r="AB1965" s="150"/>
      <c r="AC1965" s="150"/>
      <c r="AD1965" s="420"/>
      <c r="AF1965" s="47"/>
      <c r="AG1965" s="47"/>
    </row>
    <row r="1966" spans="1:33" ht="15" customHeight="1" x14ac:dyDescent="0.25">
      <c r="A1966" s="47"/>
      <c r="B1966" s="680"/>
      <c r="C1966" s="47"/>
      <c r="D1966" s="47"/>
      <c r="E1966" s="47"/>
      <c r="F1966" s="47"/>
      <c r="G1966" s="47"/>
      <c r="H1966" s="47"/>
      <c r="I1966" s="414"/>
      <c r="J1966" s="150"/>
      <c r="K1966" s="150"/>
      <c r="L1966" s="150"/>
      <c r="M1966" s="150"/>
      <c r="N1966" s="414"/>
      <c r="O1966" s="150"/>
      <c r="P1966" s="150"/>
      <c r="Q1966" s="47"/>
      <c r="R1966" s="150"/>
      <c r="T1966" s="150"/>
      <c r="U1966" s="685"/>
      <c r="V1966" s="685"/>
      <c r="W1966" s="150"/>
      <c r="X1966" s="150"/>
      <c r="Y1966" s="150"/>
      <c r="AA1966" s="150"/>
      <c r="AB1966" s="150"/>
      <c r="AC1966" s="150"/>
      <c r="AD1966" s="420"/>
      <c r="AF1966" s="47"/>
      <c r="AG1966" s="47"/>
    </row>
    <row r="1967" spans="1:33" ht="15" customHeight="1" x14ac:dyDescent="0.25">
      <c r="A1967" s="47"/>
      <c r="B1967" s="680"/>
      <c r="C1967" s="47"/>
      <c r="D1967" s="47"/>
      <c r="E1967" s="47"/>
      <c r="F1967" s="47"/>
      <c r="G1967" s="47"/>
      <c r="H1967" s="47"/>
      <c r="I1967" s="414"/>
      <c r="J1967" s="150"/>
      <c r="K1967" s="150"/>
      <c r="L1967" s="150"/>
      <c r="M1967" s="150"/>
      <c r="N1967" s="414"/>
      <c r="O1967" s="150"/>
      <c r="P1967" s="150"/>
      <c r="Q1967" s="47"/>
      <c r="R1967" s="150"/>
      <c r="T1967" s="150"/>
      <c r="U1967" s="685"/>
      <c r="V1967" s="685"/>
      <c r="W1967" s="150"/>
      <c r="X1967" s="150"/>
      <c r="Y1967" s="150"/>
      <c r="AA1967" s="150"/>
      <c r="AB1967" s="150"/>
      <c r="AC1967" s="150"/>
      <c r="AD1967" s="420"/>
      <c r="AF1967" s="47"/>
      <c r="AG1967" s="47"/>
    </row>
    <row r="1968" spans="1:33" ht="15" customHeight="1" x14ac:dyDescent="0.25">
      <c r="A1968" s="47"/>
      <c r="B1968" s="680"/>
      <c r="C1968" s="47"/>
      <c r="D1968" s="47"/>
      <c r="E1968" s="47"/>
      <c r="F1968" s="47"/>
      <c r="G1968" s="47"/>
      <c r="H1968" s="47"/>
      <c r="I1968" s="414"/>
      <c r="J1968" s="150"/>
      <c r="K1968" s="150"/>
      <c r="L1968" s="150"/>
      <c r="M1968" s="150"/>
      <c r="N1968" s="414"/>
      <c r="O1968" s="150"/>
      <c r="P1968" s="150"/>
      <c r="Q1968" s="47"/>
      <c r="R1968" s="150"/>
      <c r="T1968" s="150"/>
      <c r="U1968" s="685"/>
      <c r="V1968" s="685"/>
      <c r="W1968" s="150"/>
      <c r="X1968" s="150"/>
      <c r="Y1968" s="150"/>
      <c r="AA1968" s="150"/>
      <c r="AB1968" s="150"/>
      <c r="AC1968" s="150"/>
      <c r="AD1968" s="420"/>
      <c r="AF1968" s="47"/>
      <c r="AG1968" s="47"/>
    </row>
    <row r="1969" spans="1:33" ht="15" customHeight="1" x14ac:dyDescent="0.25">
      <c r="A1969" s="47"/>
      <c r="B1969" s="680"/>
      <c r="C1969" s="47"/>
      <c r="D1969" s="47"/>
      <c r="E1969" s="47"/>
      <c r="F1969" s="47"/>
      <c r="G1969" s="47"/>
      <c r="H1969" s="47"/>
      <c r="I1969" s="414"/>
      <c r="J1969" s="150"/>
      <c r="K1969" s="150"/>
      <c r="L1969" s="150"/>
      <c r="M1969" s="150"/>
      <c r="N1969" s="414"/>
      <c r="O1969" s="150"/>
      <c r="P1969" s="150"/>
      <c r="Q1969" s="47"/>
      <c r="R1969" s="150"/>
      <c r="T1969" s="150"/>
      <c r="U1969" s="685"/>
      <c r="V1969" s="685"/>
      <c r="W1969" s="150"/>
      <c r="X1969" s="150"/>
      <c r="Y1969" s="150"/>
      <c r="AA1969" s="150"/>
      <c r="AB1969" s="150"/>
      <c r="AC1969" s="150"/>
      <c r="AD1969" s="420"/>
      <c r="AF1969" s="47"/>
      <c r="AG1969" s="47"/>
    </row>
    <row r="1970" spans="1:33" ht="15" customHeight="1" x14ac:dyDescent="0.25">
      <c r="A1970" s="47"/>
      <c r="B1970" s="680"/>
      <c r="C1970" s="47"/>
      <c r="D1970" s="47"/>
      <c r="E1970" s="47"/>
      <c r="F1970" s="47"/>
      <c r="G1970" s="47"/>
      <c r="H1970" s="47"/>
      <c r="I1970" s="414"/>
      <c r="J1970" s="150"/>
      <c r="K1970" s="150"/>
      <c r="L1970" s="150"/>
      <c r="M1970" s="150"/>
      <c r="N1970" s="414"/>
      <c r="O1970" s="150"/>
      <c r="P1970" s="150"/>
      <c r="Q1970" s="47"/>
      <c r="R1970" s="150"/>
      <c r="T1970" s="150"/>
      <c r="U1970" s="685"/>
      <c r="V1970" s="685"/>
      <c r="W1970" s="150"/>
      <c r="X1970" s="150"/>
      <c r="Y1970" s="150"/>
      <c r="AA1970" s="150"/>
      <c r="AB1970" s="150"/>
      <c r="AC1970" s="150"/>
      <c r="AD1970" s="420"/>
      <c r="AF1970" s="47"/>
      <c r="AG1970" s="47"/>
    </row>
    <row r="1971" spans="1:33" ht="15" customHeight="1" x14ac:dyDescent="0.25">
      <c r="A1971" s="47"/>
      <c r="B1971" s="680"/>
      <c r="C1971" s="47"/>
      <c r="D1971" s="47"/>
      <c r="E1971" s="47"/>
      <c r="F1971" s="47"/>
      <c r="G1971" s="47"/>
      <c r="H1971" s="47"/>
      <c r="I1971" s="414"/>
      <c r="J1971" s="150"/>
      <c r="K1971" s="150"/>
      <c r="L1971" s="150"/>
      <c r="M1971" s="150"/>
      <c r="N1971" s="414"/>
      <c r="O1971" s="150"/>
      <c r="P1971" s="150"/>
      <c r="Q1971" s="47"/>
      <c r="R1971" s="150"/>
      <c r="T1971" s="150"/>
      <c r="U1971" s="685"/>
      <c r="V1971" s="685"/>
      <c r="W1971" s="150"/>
      <c r="X1971" s="150"/>
      <c r="Y1971" s="150"/>
      <c r="AA1971" s="150"/>
      <c r="AB1971" s="150"/>
      <c r="AC1971" s="150"/>
      <c r="AD1971" s="420"/>
      <c r="AF1971" s="47"/>
      <c r="AG1971" s="47"/>
    </row>
    <row r="1972" spans="1:33" ht="15" customHeight="1" x14ac:dyDescent="0.25">
      <c r="A1972" s="47"/>
      <c r="B1972" s="680"/>
      <c r="C1972" s="47"/>
      <c r="D1972" s="47"/>
      <c r="E1972" s="47"/>
      <c r="F1972" s="47"/>
      <c r="G1972" s="47"/>
      <c r="H1972" s="47"/>
      <c r="I1972" s="414"/>
      <c r="J1972" s="150"/>
      <c r="K1972" s="150"/>
      <c r="L1972" s="150"/>
      <c r="M1972" s="150"/>
      <c r="N1972" s="414"/>
      <c r="O1972" s="150"/>
      <c r="P1972" s="150"/>
      <c r="Q1972" s="47"/>
      <c r="R1972" s="150"/>
      <c r="T1972" s="150"/>
      <c r="U1972" s="685"/>
      <c r="V1972" s="685"/>
      <c r="W1972" s="150"/>
      <c r="X1972" s="150"/>
      <c r="Y1972" s="150"/>
      <c r="AA1972" s="150"/>
      <c r="AB1972" s="150"/>
      <c r="AC1972" s="150"/>
      <c r="AD1972" s="420"/>
      <c r="AF1972" s="47"/>
      <c r="AG1972" s="47"/>
    </row>
    <row r="1973" spans="1:33" ht="15" customHeight="1" x14ac:dyDescent="0.25">
      <c r="A1973" s="47"/>
      <c r="B1973" s="680"/>
      <c r="C1973" s="47"/>
      <c r="D1973" s="47"/>
      <c r="E1973" s="47"/>
      <c r="F1973" s="47"/>
      <c r="G1973" s="47"/>
      <c r="H1973" s="47"/>
      <c r="I1973" s="414"/>
      <c r="J1973" s="150"/>
      <c r="K1973" s="150"/>
      <c r="L1973" s="150"/>
      <c r="M1973" s="150"/>
      <c r="N1973" s="414"/>
      <c r="O1973" s="150"/>
      <c r="P1973" s="150"/>
      <c r="Q1973" s="47"/>
      <c r="R1973" s="150"/>
      <c r="T1973" s="150"/>
      <c r="U1973" s="685"/>
      <c r="V1973" s="685"/>
      <c r="W1973" s="150"/>
      <c r="X1973" s="150"/>
      <c r="Y1973" s="150"/>
      <c r="AA1973" s="150"/>
      <c r="AB1973" s="150"/>
      <c r="AC1973" s="150"/>
      <c r="AD1973" s="420"/>
      <c r="AF1973" s="47"/>
      <c r="AG1973" s="47"/>
    </row>
    <row r="1974" spans="1:33" ht="15" customHeight="1" x14ac:dyDescent="0.25">
      <c r="A1974" s="47"/>
      <c r="B1974" s="680"/>
      <c r="C1974" s="47"/>
      <c r="D1974" s="47"/>
      <c r="E1974" s="47"/>
      <c r="F1974" s="47"/>
      <c r="G1974" s="47"/>
      <c r="H1974" s="47"/>
      <c r="I1974" s="414"/>
      <c r="J1974" s="150"/>
      <c r="K1974" s="150"/>
      <c r="L1974" s="150"/>
      <c r="M1974" s="150"/>
      <c r="N1974" s="414"/>
      <c r="O1974" s="150"/>
      <c r="P1974" s="150"/>
      <c r="Q1974" s="47"/>
      <c r="R1974" s="150"/>
      <c r="T1974" s="150"/>
      <c r="U1974" s="685"/>
      <c r="V1974" s="685"/>
      <c r="W1974" s="150"/>
      <c r="X1974" s="150"/>
      <c r="Y1974" s="150"/>
      <c r="AA1974" s="150"/>
      <c r="AB1974" s="150"/>
      <c r="AC1974" s="150"/>
      <c r="AD1974" s="420"/>
      <c r="AF1974" s="47"/>
      <c r="AG1974" s="47"/>
    </row>
    <row r="1975" spans="1:33" ht="15" customHeight="1" x14ac:dyDescent="0.25">
      <c r="A1975" s="47"/>
      <c r="B1975" s="680"/>
      <c r="C1975" s="47"/>
      <c r="D1975" s="47"/>
      <c r="E1975" s="47"/>
      <c r="F1975" s="47"/>
      <c r="G1975" s="47"/>
      <c r="H1975" s="47"/>
      <c r="I1975" s="414"/>
      <c r="J1975" s="150"/>
      <c r="K1975" s="150"/>
      <c r="L1975" s="150"/>
      <c r="M1975" s="150"/>
      <c r="N1975" s="414"/>
      <c r="O1975" s="150"/>
      <c r="P1975" s="150"/>
      <c r="Q1975" s="47"/>
      <c r="R1975" s="150"/>
      <c r="T1975" s="150"/>
      <c r="U1975" s="685"/>
      <c r="V1975" s="685"/>
      <c r="W1975" s="150"/>
      <c r="X1975" s="150"/>
      <c r="Y1975" s="150"/>
      <c r="AA1975" s="150"/>
      <c r="AB1975" s="150"/>
      <c r="AC1975" s="150"/>
      <c r="AD1975" s="420"/>
      <c r="AF1975" s="47"/>
      <c r="AG1975" s="47"/>
    </row>
    <row r="1976" spans="1:33" ht="15" customHeight="1" x14ac:dyDescent="0.25">
      <c r="A1976" s="47"/>
      <c r="B1976" s="680"/>
      <c r="C1976" s="47"/>
      <c r="D1976" s="47"/>
      <c r="E1976" s="47"/>
      <c r="F1976" s="47"/>
      <c r="G1976" s="47"/>
      <c r="H1976" s="47"/>
      <c r="I1976" s="414"/>
      <c r="J1976" s="150"/>
      <c r="K1976" s="150"/>
      <c r="L1976" s="150"/>
      <c r="M1976" s="150"/>
      <c r="N1976" s="414"/>
      <c r="O1976" s="150"/>
      <c r="P1976" s="150"/>
      <c r="Q1976" s="47"/>
      <c r="R1976" s="150"/>
      <c r="T1976" s="150"/>
      <c r="U1976" s="685"/>
      <c r="V1976" s="685"/>
      <c r="W1976" s="150"/>
      <c r="X1976" s="150"/>
      <c r="Y1976" s="150"/>
      <c r="AA1976" s="150"/>
      <c r="AB1976" s="150"/>
      <c r="AC1976" s="150"/>
      <c r="AD1976" s="420"/>
      <c r="AF1976" s="47"/>
      <c r="AG1976" s="47"/>
    </row>
    <row r="1977" spans="1:33" ht="15" customHeight="1" x14ac:dyDescent="0.25">
      <c r="A1977" s="47"/>
      <c r="B1977" s="680"/>
      <c r="C1977" s="47"/>
      <c r="D1977" s="47"/>
      <c r="E1977" s="47"/>
      <c r="F1977" s="47"/>
      <c r="G1977" s="47"/>
      <c r="H1977" s="47"/>
      <c r="I1977" s="414"/>
      <c r="J1977" s="150"/>
      <c r="K1977" s="150"/>
      <c r="L1977" s="150"/>
      <c r="M1977" s="150"/>
      <c r="N1977" s="414"/>
      <c r="O1977" s="150"/>
      <c r="P1977" s="150"/>
      <c r="Q1977" s="47"/>
      <c r="R1977" s="150"/>
      <c r="T1977" s="150"/>
      <c r="U1977" s="685"/>
      <c r="V1977" s="685"/>
      <c r="W1977" s="150"/>
      <c r="X1977" s="150"/>
      <c r="Y1977" s="150"/>
      <c r="AA1977" s="150"/>
      <c r="AB1977" s="150"/>
      <c r="AC1977" s="150"/>
      <c r="AD1977" s="420"/>
      <c r="AF1977" s="47"/>
      <c r="AG1977" s="47"/>
    </row>
    <row r="1978" spans="1:33" ht="15" customHeight="1" x14ac:dyDescent="0.25">
      <c r="A1978" s="47"/>
      <c r="B1978" s="680"/>
      <c r="C1978" s="47"/>
      <c r="D1978" s="47"/>
      <c r="E1978" s="47"/>
      <c r="F1978" s="47"/>
      <c r="G1978" s="47"/>
      <c r="H1978" s="47"/>
      <c r="I1978" s="414"/>
      <c r="J1978" s="150"/>
      <c r="K1978" s="150"/>
      <c r="L1978" s="150"/>
      <c r="M1978" s="150"/>
      <c r="N1978" s="414"/>
      <c r="O1978" s="150"/>
      <c r="P1978" s="150"/>
      <c r="Q1978" s="47"/>
      <c r="R1978" s="150"/>
      <c r="T1978" s="150"/>
      <c r="U1978" s="685"/>
      <c r="V1978" s="685"/>
      <c r="W1978" s="150"/>
      <c r="X1978" s="150"/>
      <c r="Y1978" s="150"/>
      <c r="AA1978" s="150"/>
      <c r="AB1978" s="150"/>
      <c r="AC1978" s="150"/>
      <c r="AD1978" s="420"/>
      <c r="AF1978" s="47"/>
      <c r="AG1978" s="47"/>
    </row>
    <row r="1979" spans="1:33" ht="15" customHeight="1" x14ac:dyDescent="0.25">
      <c r="A1979" s="47"/>
      <c r="B1979" s="680"/>
      <c r="C1979" s="47"/>
      <c r="D1979" s="47"/>
      <c r="E1979" s="47"/>
      <c r="F1979" s="47"/>
      <c r="G1979" s="47"/>
      <c r="H1979" s="47"/>
      <c r="I1979" s="414"/>
      <c r="J1979" s="150"/>
      <c r="K1979" s="150"/>
      <c r="L1979" s="150"/>
      <c r="M1979" s="150"/>
      <c r="N1979" s="414"/>
      <c r="O1979" s="150"/>
      <c r="P1979" s="150"/>
      <c r="Q1979" s="47"/>
      <c r="R1979" s="150"/>
      <c r="T1979" s="150"/>
      <c r="U1979" s="685"/>
      <c r="V1979" s="685"/>
      <c r="W1979" s="150"/>
      <c r="X1979" s="150"/>
      <c r="Y1979" s="150"/>
      <c r="AA1979" s="150"/>
      <c r="AB1979" s="150"/>
      <c r="AC1979" s="150"/>
      <c r="AD1979" s="420"/>
      <c r="AF1979" s="47"/>
      <c r="AG1979" s="47"/>
    </row>
    <row r="1980" spans="1:33" ht="15" customHeight="1" x14ac:dyDescent="0.25">
      <c r="A1980" s="47"/>
      <c r="B1980" s="680"/>
      <c r="C1980" s="47"/>
      <c r="D1980" s="47"/>
      <c r="E1980" s="47"/>
      <c r="F1980" s="47"/>
      <c r="G1980" s="47"/>
      <c r="H1980" s="47"/>
      <c r="I1980" s="414"/>
      <c r="J1980" s="150"/>
      <c r="K1980" s="150"/>
      <c r="L1980" s="150"/>
      <c r="M1980" s="150"/>
      <c r="N1980" s="414"/>
      <c r="O1980" s="150"/>
      <c r="P1980" s="150"/>
      <c r="Q1980" s="47"/>
      <c r="R1980" s="150"/>
      <c r="T1980" s="150"/>
      <c r="U1980" s="685"/>
      <c r="V1980" s="685"/>
      <c r="W1980" s="150"/>
      <c r="X1980" s="150"/>
      <c r="Y1980" s="150"/>
      <c r="AA1980" s="150"/>
      <c r="AB1980" s="150"/>
      <c r="AC1980" s="150"/>
      <c r="AD1980" s="420"/>
      <c r="AF1980" s="47"/>
      <c r="AG1980" s="47"/>
    </row>
    <row r="1981" spans="1:33" ht="15" customHeight="1" x14ac:dyDescent="0.25">
      <c r="A1981" s="47"/>
      <c r="B1981" s="680"/>
      <c r="C1981" s="47"/>
      <c r="D1981" s="47"/>
      <c r="E1981" s="47"/>
      <c r="F1981" s="47"/>
      <c r="G1981" s="47"/>
      <c r="H1981" s="47"/>
      <c r="I1981" s="414"/>
      <c r="J1981" s="150"/>
      <c r="K1981" s="150"/>
      <c r="L1981" s="150"/>
      <c r="M1981" s="150"/>
      <c r="N1981" s="414"/>
      <c r="O1981" s="150"/>
      <c r="P1981" s="150"/>
      <c r="Q1981" s="47"/>
      <c r="R1981" s="150"/>
      <c r="T1981" s="150"/>
      <c r="U1981" s="685"/>
      <c r="V1981" s="685"/>
      <c r="W1981" s="150"/>
      <c r="X1981" s="150"/>
      <c r="Y1981" s="150"/>
      <c r="AA1981" s="150"/>
      <c r="AB1981" s="150"/>
      <c r="AC1981" s="150"/>
      <c r="AD1981" s="420"/>
      <c r="AF1981" s="47"/>
      <c r="AG1981" s="47"/>
    </row>
    <row r="1982" spans="1:33" ht="15" customHeight="1" x14ac:dyDescent="0.25">
      <c r="A1982" s="47"/>
      <c r="B1982" s="680"/>
      <c r="C1982" s="47"/>
      <c r="D1982" s="47"/>
      <c r="E1982" s="47"/>
      <c r="F1982" s="47"/>
      <c r="G1982" s="47"/>
      <c r="H1982" s="47"/>
      <c r="I1982" s="414"/>
      <c r="J1982" s="150"/>
      <c r="K1982" s="150"/>
      <c r="L1982" s="150"/>
      <c r="M1982" s="150"/>
      <c r="N1982" s="414"/>
      <c r="O1982" s="150"/>
      <c r="P1982" s="150"/>
      <c r="Q1982" s="47"/>
      <c r="R1982" s="150"/>
      <c r="T1982" s="150"/>
      <c r="U1982" s="685"/>
      <c r="V1982" s="685"/>
      <c r="W1982" s="150"/>
      <c r="X1982" s="150"/>
      <c r="Y1982" s="150"/>
      <c r="AA1982" s="150"/>
      <c r="AB1982" s="150"/>
      <c r="AC1982" s="150"/>
      <c r="AD1982" s="420"/>
      <c r="AF1982" s="47"/>
      <c r="AG1982" s="47"/>
    </row>
    <row r="1983" spans="1:33" ht="15" customHeight="1" x14ac:dyDescent="0.25">
      <c r="A1983" s="47"/>
      <c r="B1983" s="680"/>
      <c r="C1983" s="47"/>
      <c r="D1983" s="47"/>
      <c r="E1983" s="47"/>
      <c r="F1983" s="47"/>
      <c r="G1983" s="47"/>
      <c r="H1983" s="47"/>
      <c r="I1983" s="414"/>
      <c r="J1983" s="150"/>
      <c r="K1983" s="150"/>
      <c r="L1983" s="150"/>
      <c r="M1983" s="150"/>
      <c r="N1983" s="414"/>
      <c r="O1983" s="150"/>
      <c r="P1983" s="150"/>
      <c r="Q1983" s="47"/>
      <c r="R1983" s="150"/>
      <c r="T1983" s="150"/>
      <c r="U1983" s="685"/>
      <c r="V1983" s="685"/>
      <c r="W1983" s="150"/>
      <c r="X1983" s="150"/>
      <c r="Y1983" s="150"/>
      <c r="AA1983" s="150"/>
      <c r="AB1983" s="150"/>
      <c r="AC1983" s="150"/>
      <c r="AD1983" s="420"/>
      <c r="AF1983" s="47"/>
      <c r="AG1983" s="47"/>
    </row>
    <row r="1984" spans="1:33" ht="15" customHeight="1" x14ac:dyDescent="0.25">
      <c r="A1984" s="47"/>
      <c r="B1984" s="680"/>
      <c r="C1984" s="47"/>
      <c r="D1984" s="47"/>
      <c r="E1984" s="47"/>
      <c r="F1984" s="47"/>
      <c r="G1984" s="47"/>
      <c r="H1984" s="47"/>
      <c r="I1984" s="414"/>
      <c r="J1984" s="150"/>
      <c r="K1984" s="150"/>
      <c r="L1984" s="150"/>
      <c r="M1984" s="150"/>
      <c r="N1984" s="414"/>
      <c r="O1984" s="150"/>
      <c r="P1984" s="150"/>
      <c r="Q1984" s="47"/>
      <c r="R1984" s="150"/>
      <c r="T1984" s="150"/>
      <c r="U1984" s="685"/>
      <c r="V1984" s="685"/>
      <c r="W1984" s="150"/>
      <c r="X1984" s="150"/>
      <c r="Y1984" s="150"/>
      <c r="AA1984" s="150"/>
      <c r="AB1984" s="150"/>
      <c r="AC1984" s="150"/>
      <c r="AD1984" s="420"/>
      <c r="AF1984" s="47"/>
      <c r="AG1984" s="47"/>
    </row>
    <row r="1985" spans="1:33" ht="15" customHeight="1" x14ac:dyDescent="0.25">
      <c r="A1985" s="47"/>
      <c r="B1985" s="680"/>
      <c r="C1985" s="47"/>
      <c r="D1985" s="47"/>
      <c r="E1985" s="47"/>
      <c r="F1985" s="47"/>
      <c r="G1985" s="47"/>
      <c r="H1985" s="47"/>
      <c r="I1985" s="414"/>
      <c r="J1985" s="150"/>
      <c r="K1985" s="150"/>
      <c r="L1985" s="150"/>
      <c r="M1985" s="150"/>
      <c r="N1985" s="414"/>
      <c r="O1985" s="150"/>
      <c r="P1985" s="150"/>
      <c r="Q1985" s="47"/>
      <c r="R1985" s="150"/>
      <c r="T1985" s="150"/>
      <c r="U1985" s="685"/>
      <c r="V1985" s="685"/>
      <c r="W1985" s="150"/>
      <c r="X1985" s="150"/>
      <c r="Y1985" s="150"/>
      <c r="AA1985" s="150"/>
      <c r="AB1985" s="150"/>
      <c r="AC1985" s="150"/>
      <c r="AD1985" s="420"/>
      <c r="AF1985" s="47"/>
      <c r="AG1985" s="47"/>
    </row>
    <row r="1986" spans="1:33" ht="15" customHeight="1" x14ac:dyDescent="0.25">
      <c r="A1986" s="47"/>
      <c r="B1986" s="680"/>
      <c r="C1986" s="47"/>
      <c r="D1986" s="47"/>
      <c r="E1986" s="47"/>
      <c r="F1986" s="47"/>
      <c r="G1986" s="47"/>
      <c r="H1986" s="47"/>
      <c r="I1986" s="414"/>
      <c r="J1986" s="150"/>
      <c r="K1986" s="150"/>
      <c r="L1986" s="150"/>
      <c r="M1986" s="150"/>
      <c r="N1986" s="414"/>
      <c r="O1986" s="150"/>
      <c r="P1986" s="150"/>
      <c r="Q1986" s="47"/>
      <c r="R1986" s="150"/>
      <c r="T1986" s="150"/>
      <c r="U1986" s="685"/>
      <c r="V1986" s="685"/>
      <c r="W1986" s="150"/>
      <c r="X1986" s="150"/>
      <c r="Y1986" s="150"/>
      <c r="AA1986" s="150"/>
      <c r="AB1986" s="150"/>
      <c r="AC1986" s="150"/>
      <c r="AD1986" s="420"/>
      <c r="AF1986" s="47"/>
      <c r="AG1986" s="47"/>
    </row>
    <row r="1987" spans="1:33" ht="15" customHeight="1" x14ac:dyDescent="0.25">
      <c r="A1987" s="47"/>
      <c r="B1987" s="680"/>
      <c r="C1987" s="47"/>
      <c r="D1987" s="47"/>
      <c r="E1987" s="47"/>
      <c r="F1987" s="47"/>
      <c r="G1987" s="47"/>
      <c r="H1987" s="47"/>
      <c r="I1987" s="414"/>
      <c r="J1987" s="150"/>
      <c r="K1987" s="150"/>
      <c r="L1987" s="150"/>
      <c r="M1987" s="150"/>
      <c r="N1987" s="414"/>
      <c r="O1987" s="150"/>
      <c r="P1987" s="150"/>
      <c r="Q1987" s="47"/>
      <c r="R1987" s="150"/>
      <c r="T1987" s="150"/>
      <c r="U1987" s="685"/>
      <c r="V1987" s="685"/>
      <c r="W1987" s="150"/>
      <c r="X1987" s="150"/>
      <c r="Y1987" s="150"/>
      <c r="AA1987" s="150"/>
      <c r="AB1987" s="150"/>
      <c r="AC1987" s="150"/>
      <c r="AD1987" s="420"/>
      <c r="AF1987" s="47"/>
      <c r="AG1987" s="47"/>
    </row>
    <row r="1988" spans="1:33" ht="15" customHeight="1" x14ac:dyDescent="0.25">
      <c r="A1988" s="47"/>
      <c r="B1988" s="680"/>
      <c r="C1988" s="47"/>
      <c r="D1988" s="47"/>
      <c r="E1988" s="47"/>
      <c r="F1988" s="47"/>
      <c r="G1988" s="47"/>
      <c r="H1988" s="47"/>
      <c r="I1988" s="414"/>
      <c r="J1988" s="150"/>
      <c r="K1988" s="150"/>
      <c r="L1988" s="150"/>
      <c r="M1988" s="150"/>
      <c r="N1988" s="414"/>
      <c r="O1988" s="150"/>
      <c r="P1988" s="150"/>
      <c r="Q1988" s="47"/>
      <c r="R1988" s="150"/>
      <c r="T1988" s="150"/>
      <c r="U1988" s="685"/>
      <c r="V1988" s="685"/>
      <c r="W1988" s="150"/>
      <c r="X1988" s="150"/>
      <c r="Y1988" s="150"/>
      <c r="AA1988" s="150"/>
      <c r="AB1988" s="150"/>
      <c r="AC1988" s="150"/>
      <c r="AD1988" s="420"/>
      <c r="AF1988" s="47"/>
      <c r="AG1988" s="47"/>
    </row>
    <row r="1989" spans="1:33" ht="15" customHeight="1" x14ac:dyDescent="0.25">
      <c r="A1989" s="47"/>
      <c r="B1989" s="680"/>
      <c r="C1989" s="47"/>
      <c r="D1989" s="47"/>
      <c r="E1989" s="47"/>
      <c r="F1989" s="47"/>
      <c r="G1989" s="47"/>
      <c r="H1989" s="47"/>
      <c r="I1989" s="414"/>
      <c r="J1989" s="150"/>
      <c r="K1989" s="150"/>
      <c r="L1989" s="150"/>
      <c r="M1989" s="150"/>
      <c r="N1989" s="414"/>
      <c r="O1989" s="150"/>
      <c r="P1989" s="150"/>
      <c r="Q1989" s="47"/>
      <c r="R1989" s="150"/>
      <c r="T1989" s="150"/>
      <c r="U1989" s="685"/>
      <c r="V1989" s="685"/>
      <c r="W1989" s="150"/>
      <c r="X1989" s="150"/>
      <c r="Y1989" s="150"/>
      <c r="AA1989" s="150"/>
      <c r="AB1989" s="150"/>
      <c r="AC1989" s="150"/>
      <c r="AD1989" s="420"/>
      <c r="AF1989" s="47"/>
      <c r="AG1989" s="47"/>
    </row>
    <row r="1990" spans="1:33" ht="15" customHeight="1" x14ac:dyDescent="0.25">
      <c r="A1990" s="47"/>
      <c r="B1990" s="680"/>
      <c r="C1990" s="47"/>
      <c r="D1990" s="47"/>
      <c r="E1990" s="47"/>
      <c r="F1990" s="47"/>
      <c r="G1990" s="47"/>
      <c r="H1990" s="47"/>
      <c r="I1990" s="414"/>
      <c r="J1990" s="150"/>
      <c r="K1990" s="150"/>
      <c r="L1990" s="150"/>
      <c r="M1990" s="150"/>
      <c r="N1990" s="414"/>
      <c r="O1990" s="150"/>
      <c r="P1990" s="150"/>
      <c r="Q1990" s="47"/>
      <c r="R1990" s="150"/>
      <c r="T1990" s="150"/>
      <c r="U1990" s="685"/>
      <c r="V1990" s="685"/>
      <c r="W1990" s="150"/>
      <c r="X1990" s="150"/>
      <c r="Y1990" s="150"/>
      <c r="AA1990" s="150"/>
      <c r="AB1990" s="150"/>
      <c r="AC1990" s="150"/>
      <c r="AD1990" s="420"/>
      <c r="AF1990" s="47"/>
      <c r="AG1990" s="47"/>
    </row>
    <row r="1991" spans="1:33" ht="15" customHeight="1" x14ac:dyDescent="0.25">
      <c r="A1991" s="47"/>
      <c r="B1991" s="680"/>
      <c r="C1991" s="47"/>
      <c r="D1991" s="47"/>
      <c r="E1991" s="47"/>
      <c r="F1991" s="47"/>
      <c r="G1991" s="47"/>
      <c r="H1991" s="47"/>
      <c r="I1991" s="414"/>
      <c r="J1991" s="150"/>
      <c r="K1991" s="150"/>
      <c r="L1991" s="150"/>
      <c r="M1991" s="150"/>
      <c r="N1991" s="414"/>
      <c r="O1991" s="150"/>
      <c r="P1991" s="150"/>
      <c r="Q1991" s="47"/>
      <c r="R1991" s="150"/>
      <c r="T1991" s="150"/>
      <c r="U1991" s="685"/>
      <c r="V1991" s="685"/>
      <c r="W1991" s="150"/>
      <c r="X1991" s="150"/>
      <c r="Y1991" s="150"/>
      <c r="AA1991" s="150"/>
      <c r="AB1991" s="150"/>
      <c r="AC1991" s="150"/>
      <c r="AD1991" s="420"/>
      <c r="AF1991" s="47"/>
      <c r="AG1991" s="47"/>
    </row>
    <row r="1992" spans="1:33" ht="15" customHeight="1" x14ac:dyDescent="0.25">
      <c r="A1992" s="47"/>
      <c r="B1992" s="680"/>
      <c r="C1992" s="47"/>
      <c r="D1992" s="47"/>
      <c r="E1992" s="47"/>
      <c r="F1992" s="47"/>
      <c r="G1992" s="47"/>
      <c r="H1992" s="47"/>
      <c r="I1992" s="414"/>
      <c r="J1992" s="150"/>
      <c r="K1992" s="150"/>
      <c r="L1992" s="150"/>
      <c r="M1992" s="150"/>
      <c r="N1992" s="414"/>
      <c r="O1992" s="150"/>
      <c r="P1992" s="150"/>
      <c r="Q1992" s="47"/>
      <c r="R1992" s="150"/>
      <c r="T1992" s="150"/>
      <c r="U1992" s="685"/>
      <c r="V1992" s="685"/>
      <c r="W1992" s="150"/>
      <c r="X1992" s="150"/>
      <c r="Y1992" s="150"/>
      <c r="AA1992" s="150"/>
      <c r="AB1992" s="150"/>
      <c r="AC1992" s="150"/>
      <c r="AD1992" s="420"/>
      <c r="AF1992" s="47"/>
      <c r="AG1992" s="47"/>
    </row>
    <row r="1993" spans="1:33" ht="15" customHeight="1" x14ac:dyDescent="0.25">
      <c r="A1993" s="47"/>
      <c r="B1993" s="680"/>
      <c r="C1993" s="47"/>
      <c r="D1993" s="47"/>
      <c r="E1993" s="47"/>
      <c r="F1993" s="47"/>
      <c r="G1993" s="47"/>
      <c r="H1993" s="47"/>
      <c r="I1993" s="414"/>
      <c r="J1993" s="150"/>
      <c r="K1993" s="150"/>
      <c r="L1993" s="150"/>
      <c r="M1993" s="150"/>
      <c r="N1993" s="414"/>
      <c r="O1993" s="150"/>
      <c r="P1993" s="150"/>
      <c r="Q1993" s="47"/>
      <c r="R1993" s="150"/>
      <c r="T1993" s="150"/>
      <c r="U1993" s="685"/>
      <c r="V1993" s="685"/>
      <c r="W1993" s="150"/>
      <c r="X1993" s="150"/>
      <c r="Y1993" s="150"/>
      <c r="AA1993" s="150"/>
      <c r="AB1993" s="150"/>
      <c r="AC1993" s="150"/>
      <c r="AD1993" s="420"/>
      <c r="AF1993" s="47"/>
      <c r="AG1993" s="47"/>
    </row>
    <row r="1994" spans="1:33" ht="15" customHeight="1" x14ac:dyDescent="0.25">
      <c r="A1994" s="47"/>
      <c r="B1994" s="680"/>
      <c r="C1994" s="47"/>
      <c r="D1994" s="47"/>
      <c r="E1994" s="47"/>
      <c r="F1994" s="47"/>
      <c r="G1994" s="47"/>
      <c r="H1994" s="47"/>
      <c r="I1994" s="414"/>
      <c r="J1994" s="150"/>
      <c r="K1994" s="150"/>
      <c r="L1994" s="150"/>
      <c r="M1994" s="150"/>
      <c r="N1994" s="414"/>
      <c r="O1994" s="150"/>
      <c r="P1994" s="150"/>
      <c r="Q1994" s="47"/>
      <c r="R1994" s="150"/>
      <c r="T1994" s="150"/>
      <c r="U1994" s="685"/>
      <c r="V1994" s="685"/>
      <c r="W1994" s="150"/>
      <c r="X1994" s="150"/>
      <c r="Y1994" s="150"/>
      <c r="AA1994" s="150"/>
      <c r="AB1994" s="150"/>
      <c r="AC1994" s="150"/>
      <c r="AD1994" s="420"/>
      <c r="AF1994" s="47"/>
      <c r="AG1994" s="47"/>
    </row>
    <row r="1995" spans="1:33" ht="15" customHeight="1" x14ac:dyDescent="0.25">
      <c r="A1995" s="47"/>
      <c r="B1995" s="680"/>
      <c r="C1995" s="47"/>
      <c r="D1995" s="47"/>
      <c r="E1995" s="47"/>
      <c r="F1995" s="47"/>
      <c r="G1995" s="47"/>
      <c r="H1995" s="47"/>
      <c r="I1995" s="414"/>
      <c r="J1995" s="150"/>
      <c r="K1995" s="150"/>
      <c r="L1995" s="150"/>
      <c r="M1995" s="150"/>
      <c r="N1995" s="414"/>
      <c r="O1995" s="150"/>
      <c r="P1995" s="150"/>
      <c r="Q1995" s="47"/>
      <c r="R1995" s="150"/>
      <c r="T1995" s="150"/>
      <c r="U1995" s="685"/>
      <c r="V1995" s="685"/>
      <c r="W1995" s="150"/>
      <c r="X1995" s="150"/>
      <c r="Y1995" s="150"/>
      <c r="AA1995" s="150"/>
      <c r="AB1995" s="150"/>
      <c r="AC1995" s="150"/>
      <c r="AD1995" s="420"/>
      <c r="AF1995" s="47"/>
      <c r="AG1995" s="47"/>
    </row>
    <row r="1996" spans="1:33" ht="15" customHeight="1" x14ac:dyDescent="0.25">
      <c r="A1996" s="47"/>
      <c r="B1996" s="680"/>
      <c r="C1996" s="47"/>
      <c r="D1996" s="47"/>
      <c r="E1996" s="47"/>
      <c r="F1996" s="47"/>
      <c r="G1996" s="47"/>
      <c r="H1996" s="47"/>
      <c r="I1996" s="414"/>
      <c r="J1996" s="150"/>
      <c r="K1996" s="150"/>
      <c r="L1996" s="150"/>
      <c r="M1996" s="150"/>
      <c r="N1996" s="414"/>
      <c r="O1996" s="150"/>
      <c r="P1996" s="150"/>
      <c r="Q1996" s="47"/>
      <c r="R1996" s="150"/>
      <c r="T1996" s="150"/>
      <c r="U1996" s="685"/>
      <c r="V1996" s="685"/>
      <c r="W1996" s="150"/>
      <c r="X1996" s="150"/>
      <c r="Y1996" s="150"/>
      <c r="AA1996" s="150"/>
      <c r="AB1996" s="150"/>
      <c r="AC1996" s="150"/>
      <c r="AD1996" s="420"/>
      <c r="AF1996" s="47"/>
      <c r="AG1996" s="47"/>
    </row>
    <row r="1997" spans="1:33" ht="15" customHeight="1" x14ac:dyDescent="0.25">
      <c r="A1997" s="47"/>
      <c r="B1997" s="680"/>
      <c r="C1997" s="47"/>
      <c r="D1997" s="47"/>
      <c r="E1997" s="47"/>
      <c r="F1997" s="47"/>
      <c r="G1997" s="47"/>
      <c r="H1997" s="47"/>
      <c r="I1997" s="414"/>
      <c r="J1997" s="150"/>
      <c r="K1997" s="150"/>
      <c r="L1997" s="150"/>
      <c r="M1997" s="150"/>
      <c r="N1997" s="414"/>
      <c r="O1997" s="150"/>
      <c r="P1997" s="150"/>
      <c r="Q1997" s="47"/>
      <c r="R1997" s="150"/>
      <c r="T1997" s="150"/>
      <c r="U1997" s="685"/>
      <c r="V1997" s="685"/>
      <c r="W1997" s="150"/>
      <c r="X1997" s="150"/>
      <c r="Y1997" s="150"/>
      <c r="AA1997" s="150"/>
      <c r="AB1997" s="150"/>
      <c r="AC1997" s="150"/>
      <c r="AD1997" s="420"/>
      <c r="AF1997" s="47"/>
      <c r="AG1997" s="47"/>
    </row>
    <row r="1998" spans="1:33" ht="15" customHeight="1" x14ac:dyDescent="0.25">
      <c r="A1998" s="47"/>
      <c r="B1998" s="680"/>
      <c r="C1998" s="47"/>
      <c r="D1998" s="47"/>
      <c r="E1998" s="47"/>
      <c r="F1998" s="47"/>
      <c r="G1998" s="47"/>
      <c r="H1998" s="47"/>
      <c r="I1998" s="414"/>
      <c r="J1998" s="150"/>
      <c r="K1998" s="150"/>
      <c r="L1998" s="150"/>
      <c r="M1998" s="150"/>
      <c r="N1998" s="414"/>
      <c r="O1998" s="150"/>
      <c r="P1998" s="150"/>
      <c r="Q1998" s="47"/>
      <c r="R1998" s="150"/>
      <c r="T1998" s="150"/>
      <c r="U1998" s="685"/>
      <c r="V1998" s="685"/>
      <c r="W1998" s="150"/>
      <c r="X1998" s="150"/>
      <c r="Y1998" s="150"/>
      <c r="AA1998" s="150"/>
      <c r="AB1998" s="150"/>
      <c r="AC1998" s="150"/>
      <c r="AD1998" s="420"/>
      <c r="AF1998" s="47"/>
      <c r="AG1998" s="47"/>
    </row>
    <row r="1999" spans="1:33" ht="15" customHeight="1" x14ac:dyDescent="0.25">
      <c r="A1999" s="47"/>
      <c r="B1999" s="680"/>
      <c r="C1999" s="47"/>
      <c r="D1999" s="47"/>
      <c r="E1999" s="47"/>
      <c r="F1999" s="47"/>
      <c r="G1999" s="47"/>
      <c r="H1999" s="47"/>
      <c r="I1999" s="414"/>
      <c r="J1999" s="150"/>
      <c r="K1999" s="150"/>
      <c r="L1999" s="150"/>
      <c r="M1999" s="150"/>
      <c r="N1999" s="414"/>
      <c r="O1999" s="150"/>
      <c r="P1999" s="150"/>
      <c r="Q1999" s="47"/>
      <c r="R1999" s="150"/>
      <c r="T1999" s="150"/>
      <c r="U1999" s="685"/>
      <c r="V1999" s="685"/>
      <c r="W1999" s="150"/>
      <c r="X1999" s="150"/>
      <c r="Y1999" s="150"/>
      <c r="AA1999" s="150"/>
      <c r="AB1999" s="150"/>
      <c r="AC1999" s="150"/>
      <c r="AD1999" s="420"/>
      <c r="AF1999" s="47"/>
      <c r="AG1999" s="47"/>
    </row>
    <row r="2000" spans="1:33" ht="15" customHeight="1" x14ac:dyDescent="0.25">
      <c r="A2000" s="47"/>
      <c r="B2000" s="680"/>
      <c r="C2000" s="47"/>
      <c r="D2000" s="47"/>
      <c r="E2000" s="47"/>
      <c r="F2000" s="47"/>
      <c r="G2000" s="47"/>
      <c r="H2000" s="47"/>
      <c r="I2000" s="414"/>
      <c r="J2000" s="150"/>
      <c r="K2000" s="150"/>
      <c r="L2000" s="150"/>
      <c r="M2000" s="150"/>
      <c r="N2000" s="414"/>
      <c r="O2000" s="150"/>
      <c r="P2000" s="150"/>
      <c r="Q2000" s="47"/>
      <c r="R2000" s="150"/>
      <c r="T2000" s="150"/>
      <c r="U2000" s="685"/>
      <c r="V2000" s="685"/>
      <c r="W2000" s="150"/>
      <c r="X2000" s="150"/>
      <c r="Y2000" s="150"/>
      <c r="AA2000" s="150"/>
      <c r="AB2000" s="150"/>
      <c r="AC2000" s="150"/>
      <c r="AD2000" s="420"/>
      <c r="AF2000" s="47"/>
      <c r="AG2000" s="47"/>
    </row>
    <row r="2001" spans="1:33" ht="15" customHeight="1" x14ac:dyDescent="0.25">
      <c r="A2001" s="47"/>
      <c r="B2001" s="680"/>
      <c r="C2001" s="47"/>
      <c r="D2001" s="47"/>
      <c r="E2001" s="47"/>
      <c r="F2001" s="47"/>
      <c r="G2001" s="47"/>
      <c r="H2001" s="47"/>
      <c r="I2001" s="414"/>
      <c r="J2001" s="150"/>
      <c r="K2001" s="150"/>
      <c r="L2001" s="150"/>
      <c r="M2001" s="150"/>
      <c r="N2001" s="414"/>
      <c r="O2001" s="150"/>
      <c r="P2001" s="150"/>
      <c r="Q2001" s="47"/>
      <c r="R2001" s="150"/>
      <c r="T2001" s="150"/>
      <c r="U2001" s="685"/>
      <c r="V2001" s="685"/>
      <c r="W2001" s="150"/>
      <c r="X2001" s="150"/>
      <c r="Y2001" s="150"/>
      <c r="AA2001" s="150"/>
      <c r="AB2001" s="150"/>
      <c r="AC2001" s="150"/>
      <c r="AD2001" s="420"/>
      <c r="AF2001" s="47"/>
      <c r="AG2001" s="47"/>
    </row>
    <row r="2002" spans="1:33" ht="15" customHeight="1" x14ac:dyDescent="0.25">
      <c r="A2002" s="47"/>
      <c r="B2002" s="680"/>
      <c r="C2002" s="47"/>
      <c r="D2002" s="47"/>
      <c r="E2002" s="47"/>
      <c r="F2002" s="47"/>
      <c r="G2002" s="47"/>
      <c r="H2002" s="47"/>
      <c r="I2002" s="414"/>
      <c r="J2002" s="150"/>
      <c r="K2002" s="150"/>
      <c r="L2002" s="150"/>
      <c r="M2002" s="150"/>
      <c r="N2002" s="414"/>
      <c r="O2002" s="150"/>
      <c r="P2002" s="150"/>
      <c r="Q2002" s="47"/>
      <c r="R2002" s="150"/>
      <c r="T2002" s="150"/>
      <c r="U2002" s="685"/>
      <c r="V2002" s="685"/>
      <c r="W2002" s="150"/>
      <c r="X2002" s="150"/>
      <c r="Y2002" s="150"/>
      <c r="AA2002" s="150"/>
      <c r="AB2002" s="150"/>
      <c r="AC2002" s="150"/>
      <c r="AD2002" s="420"/>
      <c r="AF2002" s="47"/>
      <c r="AG2002" s="47"/>
    </row>
    <row r="2003" spans="1:33" ht="15" customHeight="1" x14ac:dyDescent="0.25">
      <c r="A2003" s="47"/>
      <c r="B2003" s="680"/>
      <c r="C2003" s="47"/>
      <c r="D2003" s="47"/>
      <c r="E2003" s="47"/>
      <c r="F2003" s="47"/>
      <c r="G2003" s="47"/>
      <c r="H2003" s="47"/>
      <c r="I2003" s="414"/>
      <c r="J2003" s="150"/>
      <c r="K2003" s="150"/>
      <c r="L2003" s="150"/>
      <c r="M2003" s="150"/>
      <c r="N2003" s="414"/>
      <c r="O2003" s="150"/>
      <c r="P2003" s="150"/>
      <c r="Q2003" s="47"/>
      <c r="R2003" s="150"/>
      <c r="T2003" s="150"/>
      <c r="U2003" s="685"/>
      <c r="V2003" s="685"/>
      <c r="W2003" s="150"/>
      <c r="X2003" s="150"/>
      <c r="Y2003" s="150"/>
      <c r="AA2003" s="150"/>
      <c r="AB2003" s="150"/>
      <c r="AC2003" s="150"/>
      <c r="AD2003" s="420"/>
      <c r="AF2003" s="47"/>
      <c r="AG2003" s="47"/>
    </row>
    <row r="2004" spans="1:33" ht="15" customHeight="1" x14ac:dyDescent="0.25">
      <c r="A2004" s="47"/>
      <c r="B2004" s="680"/>
      <c r="C2004" s="47"/>
      <c r="D2004" s="47"/>
      <c r="E2004" s="47"/>
      <c r="F2004" s="47"/>
      <c r="G2004" s="47"/>
      <c r="H2004" s="47"/>
      <c r="I2004" s="414"/>
      <c r="J2004" s="150"/>
      <c r="K2004" s="150"/>
      <c r="L2004" s="150"/>
      <c r="M2004" s="150"/>
      <c r="N2004" s="414"/>
      <c r="O2004" s="150"/>
      <c r="P2004" s="150"/>
      <c r="Q2004" s="47"/>
      <c r="R2004" s="150"/>
      <c r="T2004" s="150"/>
      <c r="U2004" s="685"/>
      <c r="V2004" s="685"/>
      <c r="W2004" s="150"/>
      <c r="X2004" s="150"/>
      <c r="Y2004" s="150"/>
      <c r="AA2004" s="150"/>
      <c r="AB2004" s="150"/>
      <c r="AC2004" s="150"/>
      <c r="AD2004" s="420"/>
      <c r="AF2004" s="47"/>
      <c r="AG2004" s="47"/>
    </row>
    <row r="2005" spans="1:33" ht="15" customHeight="1" x14ac:dyDescent="0.25">
      <c r="A2005" s="47"/>
      <c r="B2005" s="680"/>
      <c r="C2005" s="47"/>
      <c r="D2005" s="47"/>
      <c r="E2005" s="47"/>
      <c r="F2005" s="47"/>
      <c r="G2005" s="47"/>
      <c r="H2005" s="47"/>
      <c r="I2005" s="414"/>
      <c r="J2005" s="150"/>
      <c r="K2005" s="150"/>
      <c r="L2005" s="150"/>
      <c r="M2005" s="150"/>
      <c r="N2005" s="414"/>
      <c r="O2005" s="150"/>
      <c r="P2005" s="150"/>
      <c r="Q2005" s="47"/>
      <c r="R2005" s="150"/>
      <c r="T2005" s="150"/>
      <c r="U2005" s="685"/>
      <c r="V2005" s="685"/>
      <c r="W2005" s="150"/>
      <c r="X2005" s="150"/>
      <c r="Y2005" s="150"/>
      <c r="AA2005" s="150"/>
      <c r="AB2005" s="150"/>
      <c r="AC2005" s="150"/>
      <c r="AD2005" s="420"/>
      <c r="AF2005" s="47"/>
      <c r="AG2005" s="47"/>
    </row>
    <row r="2006" spans="1:33" ht="15" customHeight="1" x14ac:dyDescent="0.25">
      <c r="A2006" s="47"/>
      <c r="B2006" s="680"/>
      <c r="C2006" s="47"/>
      <c r="D2006" s="47"/>
      <c r="E2006" s="47"/>
      <c r="F2006" s="47"/>
      <c r="G2006" s="47"/>
      <c r="H2006" s="47"/>
      <c r="I2006" s="414"/>
      <c r="J2006" s="150"/>
      <c r="K2006" s="150"/>
      <c r="L2006" s="150"/>
      <c r="M2006" s="150"/>
      <c r="N2006" s="414"/>
      <c r="O2006" s="150"/>
      <c r="P2006" s="150"/>
      <c r="Q2006" s="47"/>
      <c r="R2006" s="150"/>
      <c r="T2006" s="150"/>
      <c r="U2006" s="685"/>
      <c r="V2006" s="685"/>
      <c r="W2006" s="150"/>
      <c r="X2006" s="150"/>
      <c r="Y2006" s="150"/>
      <c r="AA2006" s="150"/>
      <c r="AB2006" s="150"/>
      <c r="AC2006" s="150"/>
      <c r="AD2006" s="420"/>
      <c r="AF2006" s="47"/>
      <c r="AG2006" s="47"/>
    </row>
    <row r="2007" spans="1:33" ht="15" customHeight="1" x14ac:dyDescent="0.25">
      <c r="A2007" s="47"/>
      <c r="B2007" s="680"/>
      <c r="C2007" s="47"/>
      <c r="D2007" s="47"/>
      <c r="E2007" s="47"/>
      <c r="F2007" s="47"/>
      <c r="G2007" s="47"/>
      <c r="H2007" s="47"/>
      <c r="I2007" s="414"/>
      <c r="J2007" s="150"/>
      <c r="K2007" s="150"/>
      <c r="L2007" s="150"/>
      <c r="M2007" s="150"/>
      <c r="N2007" s="414"/>
      <c r="O2007" s="150"/>
      <c r="P2007" s="150"/>
      <c r="Q2007" s="47"/>
      <c r="R2007" s="150"/>
      <c r="T2007" s="150"/>
      <c r="U2007" s="685"/>
      <c r="V2007" s="685"/>
      <c r="W2007" s="150"/>
      <c r="X2007" s="150"/>
      <c r="Y2007" s="150"/>
      <c r="AA2007" s="150"/>
      <c r="AB2007" s="150"/>
      <c r="AC2007" s="150"/>
      <c r="AD2007" s="420"/>
      <c r="AF2007" s="47"/>
      <c r="AG2007" s="47"/>
    </row>
    <row r="2008" spans="1:33" ht="15" customHeight="1" x14ac:dyDescent="0.25">
      <c r="A2008" s="47"/>
      <c r="B2008" s="680"/>
      <c r="C2008" s="47"/>
      <c r="D2008" s="47"/>
      <c r="E2008" s="47"/>
      <c r="F2008" s="47"/>
      <c r="G2008" s="47"/>
      <c r="H2008" s="47"/>
      <c r="I2008" s="414"/>
      <c r="J2008" s="150"/>
      <c r="K2008" s="150"/>
      <c r="L2008" s="150"/>
      <c r="M2008" s="150"/>
      <c r="N2008" s="414"/>
      <c r="O2008" s="150"/>
      <c r="P2008" s="150"/>
      <c r="Q2008" s="47"/>
      <c r="R2008" s="150"/>
      <c r="T2008" s="150"/>
      <c r="U2008" s="685"/>
      <c r="V2008" s="685"/>
      <c r="W2008" s="150"/>
      <c r="X2008" s="150"/>
      <c r="Y2008" s="150"/>
      <c r="AA2008" s="150"/>
      <c r="AB2008" s="150"/>
      <c r="AC2008" s="150"/>
      <c r="AD2008" s="420"/>
      <c r="AF2008" s="47"/>
      <c r="AG2008" s="47"/>
    </row>
    <row r="2009" spans="1:33" ht="15" customHeight="1" x14ac:dyDescent="0.25">
      <c r="A2009" s="47"/>
      <c r="B2009" s="680"/>
      <c r="C2009" s="47"/>
      <c r="D2009" s="47"/>
      <c r="E2009" s="47"/>
      <c r="F2009" s="47"/>
      <c r="G2009" s="47"/>
      <c r="H2009" s="47"/>
      <c r="I2009" s="414"/>
      <c r="J2009" s="150"/>
      <c r="K2009" s="150"/>
      <c r="L2009" s="150"/>
      <c r="M2009" s="150"/>
      <c r="N2009" s="414"/>
      <c r="O2009" s="150"/>
      <c r="P2009" s="150"/>
      <c r="Q2009" s="47"/>
      <c r="R2009" s="150"/>
      <c r="T2009" s="150"/>
      <c r="U2009" s="685"/>
      <c r="V2009" s="685"/>
      <c r="W2009" s="150"/>
      <c r="X2009" s="150"/>
      <c r="Y2009" s="150"/>
      <c r="AA2009" s="150"/>
      <c r="AB2009" s="150"/>
      <c r="AC2009" s="150"/>
      <c r="AD2009" s="420"/>
      <c r="AF2009" s="47"/>
      <c r="AG2009" s="47"/>
    </row>
    <row r="2010" spans="1:33" ht="15" customHeight="1" x14ac:dyDescent="0.25">
      <c r="A2010" s="47"/>
      <c r="B2010" s="680"/>
      <c r="C2010" s="47"/>
      <c r="D2010" s="47"/>
      <c r="E2010" s="47"/>
      <c r="F2010" s="47"/>
      <c r="G2010" s="47"/>
      <c r="H2010" s="47"/>
      <c r="I2010" s="414"/>
      <c r="J2010" s="150"/>
      <c r="K2010" s="150"/>
      <c r="L2010" s="150"/>
      <c r="M2010" s="150"/>
      <c r="N2010" s="414"/>
      <c r="O2010" s="150"/>
      <c r="P2010" s="150"/>
      <c r="Q2010" s="47"/>
      <c r="R2010" s="150"/>
      <c r="T2010" s="150"/>
      <c r="U2010" s="685"/>
      <c r="V2010" s="685"/>
      <c r="W2010" s="150"/>
      <c r="X2010" s="150"/>
      <c r="Y2010" s="150"/>
      <c r="AA2010" s="150"/>
      <c r="AB2010" s="150"/>
      <c r="AC2010" s="150"/>
      <c r="AD2010" s="420"/>
      <c r="AF2010" s="47"/>
      <c r="AG2010" s="47"/>
    </row>
    <row r="2011" spans="1:33" ht="15" customHeight="1" x14ac:dyDescent="0.25">
      <c r="A2011" s="47"/>
      <c r="B2011" s="680"/>
      <c r="C2011" s="47"/>
      <c r="D2011" s="47"/>
      <c r="E2011" s="47"/>
      <c r="F2011" s="47"/>
      <c r="G2011" s="47"/>
      <c r="H2011" s="47"/>
      <c r="I2011" s="414"/>
      <c r="J2011" s="150"/>
      <c r="K2011" s="150"/>
      <c r="L2011" s="150"/>
      <c r="M2011" s="150"/>
      <c r="N2011" s="414"/>
      <c r="O2011" s="150"/>
      <c r="P2011" s="150"/>
      <c r="Q2011" s="47"/>
      <c r="R2011" s="150"/>
      <c r="T2011" s="150"/>
      <c r="U2011" s="685"/>
      <c r="V2011" s="685"/>
      <c r="W2011" s="150"/>
      <c r="X2011" s="150"/>
      <c r="Y2011" s="150"/>
      <c r="AA2011" s="150"/>
      <c r="AB2011" s="150"/>
      <c r="AC2011" s="150"/>
      <c r="AD2011" s="420"/>
      <c r="AF2011" s="47"/>
      <c r="AG2011" s="47"/>
    </row>
    <row r="2012" spans="1:33" ht="15" customHeight="1" x14ac:dyDescent="0.25">
      <c r="A2012" s="47"/>
      <c r="B2012" s="680"/>
      <c r="C2012" s="47"/>
      <c r="D2012" s="47"/>
      <c r="E2012" s="47"/>
      <c r="F2012" s="47"/>
      <c r="G2012" s="47"/>
      <c r="H2012" s="47"/>
      <c r="I2012" s="414"/>
      <c r="J2012" s="150"/>
      <c r="K2012" s="150"/>
      <c r="L2012" s="150"/>
      <c r="M2012" s="150"/>
      <c r="N2012" s="414"/>
      <c r="O2012" s="150"/>
      <c r="P2012" s="150"/>
      <c r="Q2012" s="47"/>
      <c r="R2012" s="150"/>
      <c r="T2012" s="150"/>
      <c r="U2012" s="685"/>
      <c r="V2012" s="685"/>
      <c r="W2012" s="150"/>
      <c r="X2012" s="150"/>
      <c r="Y2012" s="150"/>
      <c r="AA2012" s="150"/>
      <c r="AB2012" s="150"/>
      <c r="AC2012" s="150"/>
      <c r="AD2012" s="420"/>
      <c r="AF2012" s="47"/>
      <c r="AG2012" s="47"/>
    </row>
    <row r="2013" spans="1:33" ht="15" customHeight="1" x14ac:dyDescent="0.25">
      <c r="A2013" s="47"/>
      <c r="B2013" s="680"/>
      <c r="C2013" s="47"/>
      <c r="D2013" s="47"/>
      <c r="E2013" s="47"/>
      <c r="F2013" s="47"/>
      <c r="G2013" s="47"/>
      <c r="H2013" s="47"/>
      <c r="I2013" s="414"/>
      <c r="J2013" s="150"/>
      <c r="K2013" s="150"/>
      <c r="L2013" s="150"/>
      <c r="M2013" s="150"/>
      <c r="N2013" s="414"/>
      <c r="O2013" s="150"/>
      <c r="P2013" s="150"/>
      <c r="Q2013" s="47"/>
      <c r="R2013" s="150"/>
      <c r="T2013" s="150"/>
      <c r="U2013" s="685"/>
      <c r="V2013" s="685"/>
      <c r="W2013" s="150"/>
      <c r="X2013" s="150"/>
      <c r="Y2013" s="150"/>
      <c r="AA2013" s="150"/>
      <c r="AB2013" s="150"/>
      <c r="AC2013" s="150"/>
      <c r="AD2013" s="420"/>
      <c r="AF2013" s="47"/>
      <c r="AG2013" s="47"/>
    </row>
    <row r="2014" spans="1:33" ht="15" customHeight="1" x14ac:dyDescent="0.25">
      <c r="A2014" s="47"/>
      <c r="B2014" s="680"/>
      <c r="C2014" s="47"/>
      <c r="D2014" s="47"/>
      <c r="E2014" s="47"/>
      <c r="F2014" s="47"/>
      <c r="G2014" s="47"/>
      <c r="H2014" s="47"/>
      <c r="I2014" s="414"/>
      <c r="J2014" s="150"/>
      <c r="K2014" s="150"/>
      <c r="L2014" s="150"/>
      <c r="M2014" s="150"/>
      <c r="N2014" s="414"/>
      <c r="O2014" s="150"/>
      <c r="P2014" s="150"/>
      <c r="Q2014" s="47"/>
      <c r="R2014" s="150"/>
      <c r="T2014" s="150"/>
      <c r="U2014" s="685"/>
      <c r="V2014" s="685"/>
      <c r="W2014" s="150"/>
      <c r="X2014" s="150"/>
      <c r="Y2014" s="150"/>
      <c r="AA2014" s="150"/>
      <c r="AB2014" s="150"/>
      <c r="AC2014" s="150"/>
      <c r="AD2014" s="420"/>
      <c r="AF2014" s="47"/>
      <c r="AG2014" s="47"/>
    </row>
    <row r="2015" spans="1:33" ht="15" customHeight="1" x14ac:dyDescent="0.25">
      <c r="A2015" s="47"/>
      <c r="B2015" s="680"/>
      <c r="C2015" s="47"/>
      <c r="D2015" s="47"/>
      <c r="E2015" s="47"/>
      <c r="F2015" s="47"/>
      <c r="G2015" s="47"/>
      <c r="H2015" s="47"/>
      <c r="I2015" s="414"/>
      <c r="J2015" s="150"/>
      <c r="K2015" s="150"/>
      <c r="L2015" s="150"/>
      <c r="M2015" s="150"/>
      <c r="N2015" s="414"/>
      <c r="O2015" s="150"/>
      <c r="P2015" s="150"/>
      <c r="Q2015" s="47"/>
      <c r="R2015" s="150"/>
      <c r="T2015" s="150"/>
      <c r="U2015" s="685"/>
      <c r="V2015" s="685"/>
      <c r="W2015" s="150"/>
      <c r="X2015" s="150"/>
      <c r="Y2015" s="150"/>
      <c r="AA2015" s="150"/>
      <c r="AB2015" s="150"/>
      <c r="AC2015" s="150"/>
      <c r="AD2015" s="420"/>
      <c r="AF2015" s="47"/>
      <c r="AG2015" s="47"/>
    </row>
    <row r="2016" spans="1:33" ht="15" customHeight="1" x14ac:dyDescent="0.25">
      <c r="A2016" s="47"/>
      <c r="B2016" s="680"/>
      <c r="C2016" s="47"/>
      <c r="D2016" s="47"/>
      <c r="E2016" s="47"/>
      <c r="F2016" s="47"/>
      <c r="G2016" s="47"/>
      <c r="H2016" s="47"/>
      <c r="I2016" s="414"/>
      <c r="J2016" s="150"/>
      <c r="K2016" s="150"/>
      <c r="L2016" s="150"/>
      <c r="M2016" s="150"/>
      <c r="N2016" s="414"/>
      <c r="O2016" s="150"/>
      <c r="P2016" s="150"/>
      <c r="Q2016" s="47"/>
      <c r="R2016" s="150"/>
      <c r="T2016" s="150"/>
      <c r="U2016" s="685"/>
      <c r="V2016" s="685"/>
      <c r="W2016" s="150"/>
      <c r="X2016" s="150"/>
      <c r="Y2016" s="150"/>
      <c r="AA2016" s="150"/>
      <c r="AB2016" s="150"/>
      <c r="AC2016" s="150"/>
      <c r="AD2016" s="420"/>
      <c r="AF2016" s="47"/>
      <c r="AG2016" s="47"/>
    </row>
    <row r="2017" spans="1:33" ht="15" customHeight="1" x14ac:dyDescent="0.25">
      <c r="A2017" s="47"/>
      <c r="B2017" s="680"/>
      <c r="C2017" s="47"/>
      <c r="D2017" s="47"/>
      <c r="E2017" s="47"/>
      <c r="F2017" s="47"/>
      <c r="G2017" s="47"/>
      <c r="H2017" s="47"/>
      <c r="I2017" s="414"/>
      <c r="J2017" s="150"/>
      <c r="K2017" s="150"/>
      <c r="L2017" s="150"/>
      <c r="M2017" s="150"/>
      <c r="N2017" s="414"/>
      <c r="O2017" s="150"/>
      <c r="P2017" s="150"/>
      <c r="Q2017" s="47"/>
      <c r="R2017" s="150"/>
      <c r="T2017" s="150"/>
      <c r="U2017" s="685"/>
      <c r="V2017" s="685"/>
      <c r="W2017" s="150"/>
      <c r="X2017" s="150"/>
      <c r="Y2017" s="150"/>
      <c r="AA2017" s="150"/>
      <c r="AB2017" s="150"/>
      <c r="AC2017" s="150"/>
      <c r="AD2017" s="420"/>
      <c r="AF2017" s="47"/>
      <c r="AG2017" s="47"/>
    </row>
    <row r="2018" spans="1:33" ht="15" customHeight="1" x14ac:dyDescent="0.25">
      <c r="A2018" s="47"/>
      <c r="B2018" s="680"/>
      <c r="C2018" s="47"/>
      <c r="D2018" s="47"/>
      <c r="E2018" s="47"/>
      <c r="F2018" s="47"/>
      <c r="G2018" s="47"/>
      <c r="H2018" s="47"/>
      <c r="I2018" s="414"/>
      <c r="J2018" s="150"/>
      <c r="K2018" s="150"/>
      <c r="L2018" s="150"/>
      <c r="M2018" s="150"/>
      <c r="N2018" s="414"/>
      <c r="O2018" s="150"/>
      <c r="P2018" s="150"/>
      <c r="Q2018" s="47"/>
      <c r="R2018" s="150"/>
      <c r="T2018" s="150"/>
      <c r="U2018" s="685"/>
      <c r="V2018" s="685"/>
      <c r="W2018" s="150"/>
      <c r="X2018" s="150"/>
      <c r="Y2018" s="150"/>
      <c r="AA2018" s="150"/>
      <c r="AB2018" s="150"/>
      <c r="AC2018" s="150"/>
      <c r="AD2018" s="420"/>
      <c r="AF2018" s="47"/>
      <c r="AG2018" s="47"/>
    </row>
    <row r="2019" spans="1:33" ht="15" customHeight="1" x14ac:dyDescent="0.25">
      <c r="A2019" s="47"/>
      <c r="B2019" s="680"/>
      <c r="C2019" s="47"/>
      <c r="D2019" s="47"/>
      <c r="E2019" s="47"/>
      <c r="F2019" s="47"/>
      <c r="G2019" s="47"/>
      <c r="H2019" s="47"/>
      <c r="I2019" s="414"/>
      <c r="J2019" s="150"/>
      <c r="K2019" s="150"/>
      <c r="L2019" s="150"/>
      <c r="M2019" s="150"/>
      <c r="N2019" s="414"/>
      <c r="O2019" s="150"/>
      <c r="P2019" s="150"/>
      <c r="Q2019" s="47"/>
      <c r="R2019" s="150"/>
      <c r="T2019" s="150"/>
      <c r="U2019" s="685"/>
      <c r="V2019" s="685"/>
      <c r="W2019" s="150"/>
      <c r="X2019" s="150"/>
      <c r="Y2019" s="150"/>
      <c r="AA2019" s="150"/>
      <c r="AB2019" s="150"/>
      <c r="AC2019" s="150"/>
      <c r="AD2019" s="420"/>
      <c r="AF2019" s="47"/>
      <c r="AG2019" s="47"/>
    </row>
    <row r="2020" spans="1:33" ht="15" customHeight="1" x14ac:dyDescent="0.25">
      <c r="A2020" s="47"/>
      <c r="B2020" s="680"/>
      <c r="C2020" s="47"/>
      <c r="D2020" s="47"/>
      <c r="E2020" s="47"/>
      <c r="F2020" s="47"/>
      <c r="G2020" s="47"/>
      <c r="H2020" s="47"/>
      <c r="I2020" s="414"/>
      <c r="J2020" s="150"/>
      <c r="K2020" s="150"/>
      <c r="L2020" s="150"/>
      <c r="M2020" s="150"/>
      <c r="N2020" s="414"/>
      <c r="O2020" s="150"/>
      <c r="P2020" s="150"/>
      <c r="Q2020" s="47"/>
      <c r="R2020" s="150"/>
      <c r="T2020" s="150"/>
      <c r="U2020" s="685"/>
      <c r="V2020" s="685"/>
      <c r="W2020" s="150"/>
      <c r="X2020" s="150"/>
      <c r="Y2020" s="150"/>
      <c r="AA2020" s="150"/>
      <c r="AB2020" s="150"/>
      <c r="AC2020" s="150"/>
      <c r="AD2020" s="420"/>
      <c r="AF2020" s="47"/>
      <c r="AG2020" s="47"/>
    </row>
    <row r="2021" spans="1:33" ht="15" customHeight="1" x14ac:dyDescent="0.25">
      <c r="A2021" s="47"/>
      <c r="B2021" s="680"/>
      <c r="C2021" s="47"/>
      <c r="D2021" s="47"/>
      <c r="E2021" s="47"/>
      <c r="F2021" s="47"/>
      <c r="G2021" s="47"/>
      <c r="H2021" s="47"/>
      <c r="I2021" s="414"/>
      <c r="J2021" s="150"/>
      <c r="K2021" s="150"/>
      <c r="L2021" s="150"/>
      <c r="M2021" s="150"/>
      <c r="N2021" s="414"/>
      <c r="O2021" s="150"/>
      <c r="P2021" s="150"/>
      <c r="Q2021" s="47"/>
      <c r="R2021" s="150"/>
      <c r="T2021" s="150"/>
      <c r="U2021" s="685"/>
      <c r="V2021" s="685"/>
      <c r="W2021" s="150"/>
      <c r="X2021" s="150"/>
      <c r="Y2021" s="150"/>
      <c r="AA2021" s="150"/>
      <c r="AB2021" s="150"/>
      <c r="AC2021" s="150"/>
      <c r="AD2021" s="420"/>
      <c r="AF2021" s="47"/>
      <c r="AG2021" s="47"/>
    </row>
    <row r="2022" spans="1:33" ht="15" customHeight="1" x14ac:dyDescent="0.25">
      <c r="A2022" s="47"/>
      <c r="B2022" s="680"/>
      <c r="C2022" s="47"/>
      <c r="D2022" s="47"/>
      <c r="E2022" s="47"/>
      <c r="F2022" s="47"/>
      <c r="G2022" s="47"/>
      <c r="H2022" s="47"/>
      <c r="I2022" s="414"/>
      <c r="J2022" s="150"/>
      <c r="K2022" s="150"/>
      <c r="L2022" s="150"/>
      <c r="M2022" s="150"/>
      <c r="N2022" s="414"/>
      <c r="O2022" s="150"/>
      <c r="P2022" s="150"/>
      <c r="Q2022" s="47"/>
      <c r="R2022" s="150"/>
      <c r="T2022" s="150"/>
      <c r="U2022" s="685"/>
      <c r="V2022" s="685"/>
      <c r="W2022" s="150"/>
      <c r="X2022" s="150"/>
      <c r="Y2022" s="150"/>
      <c r="AA2022" s="150"/>
      <c r="AB2022" s="150"/>
      <c r="AC2022" s="150"/>
      <c r="AD2022" s="420"/>
      <c r="AF2022" s="47"/>
      <c r="AG2022" s="47"/>
    </row>
    <row r="2023" spans="1:33" ht="15" customHeight="1" x14ac:dyDescent="0.25">
      <c r="A2023" s="47"/>
      <c r="B2023" s="680"/>
      <c r="C2023" s="47"/>
      <c r="D2023" s="47"/>
      <c r="E2023" s="47"/>
      <c r="F2023" s="47"/>
      <c r="G2023" s="47"/>
      <c r="H2023" s="47"/>
      <c r="I2023" s="414"/>
      <c r="J2023" s="150"/>
      <c r="K2023" s="150"/>
      <c r="L2023" s="150"/>
      <c r="M2023" s="150"/>
      <c r="N2023" s="414"/>
      <c r="O2023" s="150"/>
      <c r="P2023" s="150"/>
      <c r="Q2023" s="47"/>
      <c r="R2023" s="150"/>
      <c r="T2023" s="150"/>
      <c r="U2023" s="685"/>
      <c r="V2023" s="685"/>
      <c r="W2023" s="150"/>
      <c r="X2023" s="150"/>
      <c r="Y2023" s="150"/>
      <c r="AA2023" s="150"/>
      <c r="AB2023" s="150"/>
      <c r="AC2023" s="150"/>
      <c r="AD2023" s="420"/>
      <c r="AF2023" s="47"/>
      <c r="AG2023" s="47"/>
    </row>
    <row r="2024" spans="1:33" ht="15" customHeight="1" x14ac:dyDescent="0.25">
      <c r="A2024" s="47"/>
      <c r="B2024" s="680"/>
      <c r="C2024" s="47"/>
      <c r="D2024" s="47"/>
      <c r="E2024" s="47"/>
      <c r="F2024" s="47"/>
      <c r="G2024" s="47"/>
      <c r="H2024" s="47"/>
      <c r="I2024" s="414"/>
      <c r="J2024" s="150"/>
      <c r="K2024" s="150"/>
      <c r="L2024" s="150"/>
      <c r="M2024" s="150"/>
      <c r="N2024" s="414"/>
      <c r="O2024" s="150"/>
      <c r="P2024" s="150"/>
      <c r="Q2024" s="47"/>
      <c r="R2024" s="150"/>
      <c r="T2024" s="150"/>
      <c r="U2024" s="685"/>
      <c r="V2024" s="685"/>
      <c r="W2024" s="150"/>
      <c r="X2024" s="150"/>
      <c r="Y2024" s="150"/>
      <c r="AA2024" s="150"/>
      <c r="AB2024" s="150"/>
      <c r="AC2024" s="150"/>
      <c r="AD2024" s="420"/>
      <c r="AF2024" s="47"/>
      <c r="AG2024" s="47"/>
    </row>
    <row r="2025" spans="1:33" ht="15" customHeight="1" x14ac:dyDescent="0.25">
      <c r="A2025" s="47"/>
      <c r="B2025" s="680"/>
      <c r="C2025" s="47"/>
      <c r="D2025" s="47"/>
      <c r="E2025" s="47"/>
      <c r="F2025" s="47"/>
      <c r="G2025" s="47"/>
      <c r="H2025" s="47"/>
      <c r="I2025" s="414"/>
      <c r="J2025" s="150"/>
      <c r="K2025" s="150"/>
      <c r="L2025" s="150"/>
      <c r="M2025" s="150"/>
      <c r="N2025" s="414"/>
      <c r="O2025" s="150"/>
      <c r="P2025" s="150"/>
      <c r="Q2025" s="47"/>
      <c r="R2025" s="150"/>
      <c r="T2025" s="150"/>
      <c r="U2025" s="685"/>
      <c r="V2025" s="685"/>
      <c r="W2025" s="150"/>
      <c r="X2025" s="150"/>
      <c r="Y2025" s="150"/>
      <c r="AA2025" s="150"/>
      <c r="AB2025" s="150"/>
      <c r="AC2025" s="150"/>
      <c r="AD2025" s="420"/>
      <c r="AF2025" s="47"/>
      <c r="AG2025" s="47"/>
    </row>
    <row r="2026" spans="1:33" ht="15" customHeight="1" x14ac:dyDescent="0.25">
      <c r="A2026" s="47"/>
      <c r="B2026" s="680"/>
      <c r="C2026" s="47"/>
      <c r="D2026" s="47"/>
      <c r="E2026" s="47"/>
      <c r="F2026" s="47"/>
      <c r="G2026" s="47"/>
      <c r="H2026" s="47"/>
      <c r="I2026" s="414"/>
      <c r="J2026" s="150"/>
      <c r="K2026" s="150"/>
      <c r="L2026" s="150"/>
      <c r="M2026" s="150"/>
      <c r="N2026" s="414"/>
      <c r="O2026" s="150"/>
      <c r="P2026" s="150"/>
      <c r="Q2026" s="47"/>
      <c r="R2026" s="150"/>
      <c r="T2026" s="150"/>
      <c r="U2026" s="685"/>
      <c r="V2026" s="685"/>
      <c r="W2026" s="150"/>
      <c r="X2026" s="150"/>
      <c r="Y2026" s="150"/>
      <c r="AA2026" s="150"/>
      <c r="AB2026" s="150"/>
      <c r="AC2026" s="150"/>
      <c r="AD2026" s="420"/>
      <c r="AF2026" s="47"/>
      <c r="AG2026" s="47"/>
    </row>
    <row r="2027" spans="1:33" ht="15" customHeight="1" x14ac:dyDescent="0.25">
      <c r="A2027" s="47"/>
      <c r="B2027" s="680"/>
      <c r="C2027" s="47"/>
      <c r="D2027" s="47"/>
      <c r="E2027" s="47"/>
      <c r="F2027" s="47"/>
      <c r="G2027" s="47"/>
      <c r="H2027" s="47"/>
      <c r="I2027" s="414"/>
      <c r="J2027" s="150"/>
      <c r="K2027" s="150"/>
      <c r="L2027" s="150"/>
      <c r="M2027" s="150"/>
      <c r="N2027" s="414"/>
      <c r="O2027" s="150"/>
      <c r="P2027" s="150"/>
      <c r="Q2027" s="47"/>
      <c r="R2027" s="150"/>
      <c r="T2027" s="150"/>
      <c r="U2027" s="685"/>
      <c r="V2027" s="685"/>
      <c r="W2027" s="150"/>
      <c r="X2027" s="150"/>
      <c r="Y2027" s="150"/>
      <c r="AA2027" s="150"/>
      <c r="AB2027" s="150"/>
      <c r="AC2027" s="150"/>
      <c r="AD2027" s="420"/>
      <c r="AF2027" s="47"/>
      <c r="AG2027" s="47"/>
    </row>
    <row r="2028" spans="1:33" ht="15" customHeight="1" x14ac:dyDescent="0.25">
      <c r="A2028" s="47"/>
      <c r="B2028" s="680"/>
      <c r="C2028" s="47"/>
      <c r="D2028" s="47"/>
      <c r="E2028" s="47"/>
      <c r="F2028" s="47"/>
      <c r="G2028" s="47"/>
      <c r="H2028" s="47"/>
      <c r="I2028" s="414"/>
      <c r="J2028" s="150"/>
      <c r="K2028" s="150"/>
      <c r="L2028" s="150"/>
      <c r="M2028" s="150"/>
      <c r="N2028" s="414"/>
      <c r="O2028" s="150"/>
      <c r="P2028" s="150"/>
      <c r="Q2028" s="47"/>
      <c r="R2028" s="150"/>
      <c r="T2028" s="150"/>
      <c r="U2028" s="685"/>
      <c r="V2028" s="685"/>
      <c r="W2028" s="150"/>
      <c r="X2028" s="150"/>
      <c r="Y2028" s="150"/>
      <c r="AA2028" s="150"/>
      <c r="AB2028" s="150"/>
      <c r="AC2028" s="150"/>
      <c r="AD2028" s="420"/>
      <c r="AF2028" s="47"/>
      <c r="AG2028" s="47"/>
    </row>
    <row r="2029" spans="1:33" ht="15" customHeight="1" x14ac:dyDescent="0.25">
      <c r="A2029" s="47"/>
      <c r="B2029" s="680"/>
      <c r="C2029" s="47"/>
      <c r="D2029" s="47"/>
      <c r="E2029" s="47"/>
      <c r="F2029" s="47"/>
      <c r="G2029" s="47"/>
      <c r="H2029" s="47"/>
      <c r="I2029" s="414"/>
      <c r="J2029" s="150"/>
      <c r="K2029" s="150"/>
      <c r="L2029" s="150"/>
      <c r="M2029" s="150"/>
      <c r="N2029" s="414"/>
      <c r="O2029" s="150"/>
      <c r="P2029" s="150"/>
      <c r="Q2029" s="47"/>
      <c r="R2029" s="150"/>
      <c r="T2029" s="150"/>
      <c r="U2029" s="685"/>
      <c r="V2029" s="685"/>
      <c r="W2029" s="150"/>
      <c r="X2029" s="150"/>
      <c r="Y2029" s="150"/>
      <c r="AA2029" s="150"/>
      <c r="AB2029" s="150"/>
      <c r="AC2029" s="150"/>
      <c r="AD2029" s="420"/>
      <c r="AF2029" s="47"/>
      <c r="AG2029" s="47"/>
    </row>
    <row r="2030" spans="1:33" ht="15" customHeight="1" x14ac:dyDescent="0.25">
      <c r="A2030" s="47"/>
      <c r="B2030" s="680"/>
      <c r="C2030" s="47"/>
      <c r="D2030" s="47"/>
      <c r="E2030" s="47"/>
      <c r="F2030" s="47"/>
      <c r="G2030" s="47"/>
      <c r="H2030" s="47"/>
      <c r="I2030" s="414"/>
      <c r="J2030" s="150"/>
      <c r="K2030" s="150"/>
      <c r="L2030" s="150"/>
      <c r="M2030" s="150"/>
      <c r="N2030" s="414"/>
      <c r="O2030" s="150"/>
      <c r="P2030" s="150"/>
      <c r="Q2030" s="47"/>
      <c r="R2030" s="150"/>
      <c r="T2030" s="150"/>
      <c r="U2030" s="685"/>
      <c r="V2030" s="685"/>
      <c r="W2030" s="150"/>
      <c r="X2030" s="150"/>
      <c r="Y2030" s="150"/>
      <c r="AA2030" s="150"/>
      <c r="AB2030" s="150"/>
      <c r="AC2030" s="150"/>
      <c r="AD2030" s="420"/>
      <c r="AF2030" s="47"/>
      <c r="AG2030" s="47"/>
    </row>
    <row r="2031" spans="1:33" ht="15" customHeight="1" x14ac:dyDescent="0.25">
      <c r="A2031" s="47"/>
      <c r="B2031" s="680"/>
      <c r="C2031" s="47"/>
      <c r="D2031" s="47"/>
      <c r="E2031" s="47"/>
      <c r="F2031" s="47"/>
      <c r="G2031" s="47"/>
      <c r="H2031" s="47"/>
      <c r="I2031" s="414"/>
      <c r="J2031" s="150"/>
      <c r="K2031" s="150"/>
      <c r="L2031" s="150"/>
      <c r="M2031" s="150"/>
      <c r="N2031" s="414"/>
      <c r="O2031" s="150"/>
      <c r="P2031" s="150"/>
      <c r="Q2031" s="47"/>
      <c r="R2031" s="150"/>
      <c r="T2031" s="150"/>
      <c r="U2031" s="685"/>
      <c r="V2031" s="685"/>
      <c r="W2031" s="150"/>
      <c r="X2031" s="150"/>
      <c r="Y2031" s="150"/>
      <c r="AA2031" s="150"/>
      <c r="AB2031" s="150"/>
      <c r="AC2031" s="150"/>
      <c r="AD2031" s="420"/>
      <c r="AF2031" s="47"/>
      <c r="AG2031" s="47"/>
    </row>
    <row r="2032" spans="1:33" ht="15" customHeight="1" x14ac:dyDescent="0.25">
      <c r="A2032" s="47"/>
      <c r="B2032" s="680"/>
      <c r="C2032" s="47"/>
      <c r="D2032" s="47"/>
      <c r="E2032" s="47"/>
      <c r="F2032" s="47"/>
      <c r="G2032" s="47"/>
      <c r="H2032" s="47"/>
      <c r="I2032" s="414"/>
      <c r="J2032" s="150"/>
      <c r="K2032" s="150"/>
      <c r="L2032" s="150"/>
      <c r="M2032" s="150"/>
      <c r="N2032" s="414"/>
      <c r="O2032" s="150"/>
      <c r="P2032" s="150"/>
      <c r="Q2032" s="47"/>
      <c r="R2032" s="150"/>
      <c r="T2032" s="150"/>
      <c r="U2032" s="685"/>
      <c r="V2032" s="685"/>
      <c r="W2032" s="150"/>
      <c r="X2032" s="150"/>
      <c r="Y2032" s="150"/>
      <c r="AA2032" s="150"/>
      <c r="AB2032" s="150"/>
      <c r="AC2032" s="150"/>
      <c r="AD2032" s="420"/>
      <c r="AF2032" s="47"/>
      <c r="AG2032" s="47"/>
    </row>
    <row r="2033" spans="1:33" ht="15" customHeight="1" x14ac:dyDescent="0.25">
      <c r="A2033" s="47"/>
      <c r="B2033" s="680"/>
      <c r="C2033" s="47"/>
      <c r="D2033" s="47"/>
      <c r="E2033" s="47"/>
      <c r="F2033" s="47"/>
      <c r="G2033" s="47"/>
      <c r="H2033" s="47"/>
      <c r="I2033" s="414"/>
      <c r="J2033" s="150"/>
      <c r="K2033" s="150"/>
      <c r="L2033" s="150"/>
      <c r="M2033" s="150"/>
      <c r="N2033" s="414"/>
      <c r="O2033" s="150"/>
      <c r="P2033" s="150"/>
      <c r="Q2033" s="47"/>
      <c r="R2033" s="150"/>
      <c r="T2033" s="150"/>
      <c r="U2033" s="685"/>
      <c r="V2033" s="685"/>
      <c r="W2033" s="150"/>
      <c r="X2033" s="150"/>
      <c r="Y2033" s="150"/>
      <c r="AA2033" s="150"/>
      <c r="AB2033" s="150"/>
      <c r="AC2033" s="150"/>
      <c r="AD2033" s="420"/>
      <c r="AF2033" s="47"/>
      <c r="AG2033" s="47"/>
    </row>
    <row r="2034" spans="1:33" ht="15" customHeight="1" x14ac:dyDescent="0.25">
      <c r="A2034" s="47"/>
      <c r="B2034" s="680"/>
      <c r="C2034" s="47"/>
      <c r="D2034" s="47"/>
      <c r="E2034" s="47"/>
      <c r="F2034" s="47"/>
      <c r="G2034" s="47"/>
      <c r="H2034" s="47"/>
      <c r="I2034" s="414"/>
      <c r="J2034" s="150"/>
      <c r="K2034" s="150"/>
      <c r="L2034" s="150"/>
      <c r="M2034" s="150"/>
      <c r="N2034" s="414"/>
      <c r="O2034" s="150"/>
      <c r="P2034" s="150"/>
      <c r="Q2034" s="47"/>
      <c r="R2034" s="150"/>
      <c r="T2034" s="150"/>
      <c r="U2034" s="685"/>
      <c r="V2034" s="685"/>
      <c r="W2034" s="150"/>
      <c r="X2034" s="150"/>
      <c r="Y2034" s="150"/>
      <c r="AA2034" s="150"/>
      <c r="AB2034" s="150"/>
      <c r="AC2034" s="150"/>
      <c r="AD2034" s="420"/>
      <c r="AF2034" s="47"/>
      <c r="AG2034" s="47"/>
    </row>
    <row r="2035" spans="1:33" ht="15" customHeight="1" x14ac:dyDescent="0.25">
      <c r="A2035" s="47"/>
      <c r="B2035" s="680"/>
      <c r="C2035" s="47"/>
      <c r="D2035" s="47"/>
      <c r="E2035" s="47"/>
      <c r="F2035" s="47"/>
      <c r="G2035" s="47"/>
      <c r="H2035" s="47"/>
      <c r="I2035" s="414"/>
      <c r="J2035" s="150"/>
      <c r="K2035" s="150"/>
      <c r="L2035" s="150"/>
      <c r="M2035" s="150"/>
      <c r="N2035" s="414"/>
      <c r="O2035" s="150"/>
      <c r="P2035" s="150"/>
      <c r="Q2035" s="47"/>
      <c r="R2035" s="150"/>
      <c r="T2035" s="150"/>
      <c r="U2035" s="685"/>
      <c r="V2035" s="685"/>
      <c r="W2035" s="150"/>
      <c r="X2035" s="150"/>
      <c r="Y2035" s="150"/>
      <c r="AA2035" s="150"/>
      <c r="AB2035" s="150"/>
      <c r="AC2035" s="150"/>
      <c r="AD2035" s="420"/>
      <c r="AF2035" s="47"/>
      <c r="AG2035" s="47"/>
    </row>
    <row r="2036" spans="1:33" ht="15" customHeight="1" x14ac:dyDescent="0.25">
      <c r="A2036" s="47"/>
      <c r="B2036" s="680"/>
      <c r="C2036" s="47"/>
      <c r="D2036" s="47"/>
      <c r="E2036" s="47"/>
      <c r="F2036" s="47"/>
      <c r="G2036" s="47"/>
      <c r="H2036" s="47"/>
      <c r="I2036" s="414"/>
      <c r="J2036" s="150"/>
      <c r="K2036" s="150"/>
      <c r="L2036" s="150"/>
      <c r="M2036" s="150"/>
      <c r="N2036" s="414"/>
      <c r="O2036" s="150"/>
      <c r="P2036" s="150"/>
      <c r="Q2036" s="47"/>
      <c r="R2036" s="150"/>
      <c r="T2036" s="150"/>
      <c r="U2036" s="685"/>
      <c r="V2036" s="685"/>
      <c r="W2036" s="150"/>
      <c r="X2036" s="150"/>
      <c r="Y2036" s="150"/>
      <c r="AA2036" s="150"/>
      <c r="AB2036" s="150"/>
      <c r="AC2036" s="150"/>
      <c r="AD2036" s="420"/>
      <c r="AF2036" s="47"/>
      <c r="AG2036" s="47"/>
    </row>
    <row r="2037" spans="1:33" ht="15" customHeight="1" x14ac:dyDescent="0.25">
      <c r="A2037" s="47"/>
      <c r="B2037" s="680"/>
      <c r="C2037" s="47"/>
      <c r="D2037" s="47"/>
      <c r="E2037" s="47"/>
      <c r="F2037" s="47"/>
      <c r="G2037" s="47"/>
      <c r="H2037" s="47"/>
      <c r="I2037" s="414"/>
      <c r="J2037" s="150"/>
      <c r="K2037" s="150"/>
      <c r="L2037" s="150"/>
      <c r="M2037" s="150"/>
      <c r="N2037" s="414"/>
      <c r="O2037" s="150"/>
      <c r="P2037" s="150"/>
      <c r="Q2037" s="47"/>
      <c r="R2037" s="150"/>
      <c r="T2037" s="150"/>
      <c r="U2037" s="685"/>
      <c r="V2037" s="685"/>
      <c r="W2037" s="150"/>
      <c r="X2037" s="150"/>
      <c r="Y2037" s="150"/>
      <c r="AA2037" s="150"/>
      <c r="AB2037" s="150"/>
      <c r="AC2037" s="150"/>
      <c r="AD2037" s="420"/>
      <c r="AF2037" s="47"/>
      <c r="AG2037" s="47"/>
    </row>
    <row r="2038" spans="1:33" ht="15" customHeight="1" x14ac:dyDescent="0.25">
      <c r="A2038" s="47"/>
      <c r="B2038" s="680"/>
      <c r="C2038" s="47"/>
      <c r="D2038" s="47"/>
      <c r="E2038" s="47"/>
      <c r="F2038" s="47"/>
      <c r="G2038" s="47"/>
      <c r="H2038" s="47"/>
      <c r="I2038" s="414"/>
      <c r="J2038" s="150"/>
      <c r="K2038" s="150"/>
      <c r="L2038" s="150"/>
      <c r="M2038" s="150"/>
      <c r="N2038" s="414"/>
      <c r="O2038" s="150"/>
      <c r="P2038" s="150"/>
      <c r="Q2038" s="47"/>
      <c r="R2038" s="150"/>
      <c r="T2038" s="150"/>
      <c r="U2038" s="685"/>
      <c r="V2038" s="685"/>
      <c r="W2038" s="150"/>
      <c r="X2038" s="150"/>
      <c r="Y2038" s="150"/>
      <c r="AA2038" s="150"/>
      <c r="AB2038" s="150"/>
      <c r="AC2038" s="150"/>
      <c r="AD2038" s="420"/>
      <c r="AF2038" s="47"/>
      <c r="AG2038" s="47"/>
    </row>
    <row r="2039" spans="1:33" ht="15" customHeight="1" x14ac:dyDescent="0.25">
      <c r="A2039" s="47"/>
      <c r="B2039" s="680"/>
      <c r="C2039" s="47"/>
      <c r="D2039" s="47"/>
      <c r="E2039" s="47"/>
      <c r="F2039" s="47"/>
      <c r="G2039" s="47"/>
      <c r="H2039" s="47"/>
      <c r="I2039" s="414"/>
      <c r="J2039" s="150"/>
      <c r="K2039" s="150"/>
      <c r="L2039" s="150"/>
      <c r="M2039" s="150"/>
      <c r="N2039" s="414"/>
      <c r="O2039" s="150"/>
      <c r="P2039" s="150"/>
      <c r="Q2039" s="47"/>
      <c r="R2039" s="150"/>
      <c r="T2039" s="150"/>
      <c r="U2039" s="685"/>
      <c r="V2039" s="685"/>
      <c r="W2039" s="150"/>
      <c r="X2039" s="150"/>
      <c r="Y2039" s="150"/>
      <c r="AA2039" s="150"/>
      <c r="AB2039" s="150"/>
      <c r="AC2039" s="150"/>
      <c r="AD2039" s="420"/>
      <c r="AF2039" s="47"/>
      <c r="AG2039" s="47"/>
    </row>
    <row r="2040" spans="1:33" ht="15" customHeight="1" x14ac:dyDescent="0.25">
      <c r="A2040" s="47"/>
      <c r="B2040" s="680"/>
      <c r="C2040" s="47"/>
      <c r="D2040" s="47"/>
      <c r="E2040" s="47"/>
      <c r="F2040" s="47"/>
      <c r="G2040" s="47"/>
      <c r="H2040" s="47"/>
      <c r="I2040" s="414"/>
      <c r="J2040" s="150"/>
      <c r="K2040" s="150"/>
      <c r="L2040" s="150"/>
      <c r="M2040" s="150"/>
      <c r="N2040" s="414"/>
      <c r="O2040" s="150"/>
      <c r="P2040" s="150"/>
      <c r="Q2040" s="47"/>
      <c r="R2040" s="150"/>
      <c r="T2040" s="150"/>
      <c r="U2040" s="685"/>
      <c r="V2040" s="685"/>
      <c r="W2040" s="150"/>
      <c r="X2040" s="150"/>
      <c r="Y2040" s="150"/>
      <c r="AA2040" s="150"/>
      <c r="AB2040" s="150"/>
      <c r="AC2040" s="150"/>
      <c r="AD2040" s="420"/>
      <c r="AF2040" s="47"/>
      <c r="AG2040" s="47"/>
    </row>
    <row r="2041" spans="1:33" ht="15" customHeight="1" x14ac:dyDescent="0.25">
      <c r="A2041" s="47"/>
      <c r="B2041" s="680"/>
      <c r="C2041" s="47"/>
      <c r="D2041" s="47"/>
      <c r="E2041" s="47"/>
      <c r="F2041" s="47"/>
      <c r="G2041" s="47"/>
      <c r="H2041" s="47"/>
      <c r="I2041" s="414"/>
      <c r="J2041" s="150"/>
      <c r="K2041" s="150"/>
      <c r="L2041" s="150"/>
      <c r="M2041" s="150"/>
      <c r="N2041" s="414"/>
      <c r="O2041" s="150"/>
      <c r="P2041" s="150"/>
      <c r="Q2041" s="47"/>
      <c r="R2041" s="150"/>
      <c r="T2041" s="150"/>
      <c r="U2041" s="685"/>
      <c r="V2041" s="685"/>
      <c r="W2041" s="150"/>
      <c r="X2041" s="150"/>
      <c r="Y2041" s="150"/>
      <c r="AA2041" s="150"/>
      <c r="AB2041" s="150"/>
      <c r="AC2041" s="150"/>
      <c r="AD2041" s="420"/>
      <c r="AF2041" s="47"/>
      <c r="AG2041" s="47"/>
    </row>
    <row r="2042" spans="1:33" ht="15" customHeight="1" x14ac:dyDescent="0.25">
      <c r="A2042" s="47"/>
      <c r="B2042" s="680"/>
      <c r="C2042" s="47"/>
      <c r="D2042" s="47"/>
      <c r="E2042" s="47"/>
      <c r="F2042" s="47"/>
      <c r="G2042" s="47"/>
      <c r="H2042" s="47"/>
      <c r="I2042" s="414"/>
      <c r="J2042" s="150"/>
      <c r="K2042" s="150"/>
      <c r="L2042" s="150"/>
      <c r="M2042" s="150"/>
      <c r="N2042" s="414"/>
      <c r="O2042" s="150"/>
      <c r="P2042" s="150"/>
      <c r="Q2042" s="47"/>
      <c r="R2042" s="150"/>
      <c r="T2042" s="150"/>
      <c r="U2042" s="685"/>
      <c r="V2042" s="685"/>
      <c r="W2042" s="150"/>
      <c r="X2042" s="150"/>
      <c r="Y2042" s="150"/>
      <c r="AA2042" s="150"/>
      <c r="AB2042" s="150"/>
      <c r="AC2042" s="150"/>
      <c r="AD2042" s="420"/>
      <c r="AF2042" s="47"/>
      <c r="AG2042" s="47"/>
    </row>
    <row r="2043" spans="1:33" ht="15" customHeight="1" x14ac:dyDescent="0.25">
      <c r="A2043" s="47"/>
      <c r="B2043" s="680"/>
      <c r="C2043" s="47"/>
      <c r="D2043" s="47"/>
      <c r="E2043" s="47"/>
      <c r="F2043" s="47"/>
      <c r="G2043" s="47"/>
      <c r="H2043" s="47"/>
      <c r="I2043" s="414"/>
      <c r="J2043" s="150"/>
      <c r="K2043" s="150"/>
      <c r="L2043" s="150"/>
      <c r="M2043" s="150"/>
      <c r="N2043" s="414"/>
      <c r="O2043" s="150"/>
      <c r="P2043" s="150"/>
      <c r="Q2043" s="47"/>
      <c r="R2043" s="150"/>
      <c r="T2043" s="150"/>
      <c r="U2043" s="685"/>
      <c r="V2043" s="685"/>
      <c r="W2043" s="150"/>
      <c r="X2043" s="150"/>
      <c r="Y2043" s="150"/>
      <c r="AA2043" s="150"/>
      <c r="AB2043" s="150"/>
      <c r="AC2043" s="150"/>
      <c r="AD2043" s="420"/>
      <c r="AF2043" s="47"/>
      <c r="AG2043" s="47"/>
    </row>
    <row r="2044" spans="1:33" ht="15" customHeight="1" x14ac:dyDescent="0.25">
      <c r="A2044" s="47"/>
      <c r="B2044" s="680"/>
      <c r="C2044" s="47"/>
      <c r="D2044" s="47"/>
      <c r="E2044" s="47"/>
      <c r="F2044" s="47"/>
      <c r="G2044" s="47"/>
      <c r="H2044" s="47"/>
      <c r="I2044" s="414"/>
      <c r="J2044" s="150"/>
      <c r="K2044" s="150"/>
      <c r="L2044" s="150"/>
      <c r="M2044" s="150"/>
      <c r="N2044" s="414"/>
      <c r="O2044" s="150"/>
      <c r="P2044" s="150"/>
      <c r="Q2044" s="47"/>
      <c r="R2044" s="150"/>
      <c r="T2044" s="150"/>
      <c r="U2044" s="685"/>
      <c r="V2044" s="685"/>
      <c r="W2044" s="150"/>
      <c r="X2044" s="150"/>
      <c r="Y2044" s="150"/>
      <c r="AA2044" s="150"/>
      <c r="AB2044" s="150"/>
      <c r="AC2044" s="150"/>
      <c r="AD2044" s="420"/>
      <c r="AF2044" s="47"/>
      <c r="AG2044" s="47"/>
    </row>
    <row r="2045" spans="1:33" ht="15" customHeight="1" x14ac:dyDescent="0.25">
      <c r="A2045" s="47"/>
      <c r="B2045" s="680"/>
      <c r="C2045" s="47"/>
      <c r="D2045" s="47"/>
      <c r="E2045" s="47"/>
      <c r="F2045" s="47"/>
      <c r="G2045" s="47"/>
      <c r="H2045" s="47"/>
      <c r="I2045" s="414"/>
      <c r="J2045" s="150"/>
      <c r="K2045" s="150"/>
      <c r="L2045" s="150"/>
      <c r="M2045" s="150"/>
      <c r="N2045" s="414"/>
      <c r="O2045" s="150"/>
      <c r="P2045" s="150"/>
      <c r="Q2045" s="47"/>
      <c r="R2045" s="150"/>
      <c r="T2045" s="150"/>
      <c r="U2045" s="685"/>
      <c r="V2045" s="685"/>
      <c r="W2045" s="150"/>
      <c r="X2045" s="150"/>
      <c r="Y2045" s="150"/>
      <c r="AA2045" s="150"/>
      <c r="AB2045" s="150"/>
      <c r="AC2045" s="150"/>
      <c r="AD2045" s="420"/>
      <c r="AF2045" s="47"/>
      <c r="AG2045" s="47"/>
    </row>
    <row r="2046" spans="1:33" ht="15" customHeight="1" x14ac:dyDescent="0.25">
      <c r="A2046" s="47"/>
      <c r="B2046" s="680"/>
      <c r="C2046" s="47"/>
      <c r="D2046" s="47"/>
      <c r="E2046" s="47"/>
      <c r="F2046" s="47"/>
      <c r="G2046" s="47"/>
      <c r="H2046" s="47"/>
      <c r="I2046" s="414"/>
      <c r="J2046" s="150"/>
      <c r="K2046" s="150"/>
      <c r="L2046" s="150"/>
      <c r="M2046" s="150"/>
      <c r="N2046" s="414"/>
      <c r="O2046" s="150"/>
      <c r="P2046" s="150"/>
      <c r="Q2046" s="47"/>
      <c r="R2046" s="150"/>
      <c r="T2046" s="150"/>
      <c r="U2046" s="685"/>
      <c r="V2046" s="685"/>
      <c r="W2046" s="150"/>
      <c r="X2046" s="150"/>
      <c r="Y2046" s="150"/>
      <c r="AA2046" s="150"/>
      <c r="AB2046" s="150"/>
      <c r="AC2046" s="150"/>
      <c r="AD2046" s="420"/>
      <c r="AF2046" s="47"/>
      <c r="AG2046" s="47"/>
    </row>
    <row r="2047" spans="1:33" ht="15" customHeight="1" x14ac:dyDescent="0.25">
      <c r="A2047" s="47"/>
      <c r="B2047" s="680"/>
      <c r="C2047" s="47"/>
      <c r="D2047" s="47"/>
      <c r="E2047" s="47"/>
      <c r="F2047" s="47"/>
      <c r="G2047" s="47"/>
      <c r="H2047" s="47"/>
      <c r="I2047" s="414"/>
      <c r="J2047" s="150"/>
      <c r="K2047" s="150"/>
      <c r="L2047" s="150"/>
      <c r="M2047" s="150"/>
      <c r="N2047" s="414"/>
      <c r="O2047" s="150"/>
      <c r="P2047" s="150"/>
      <c r="Q2047" s="47"/>
      <c r="R2047" s="150"/>
      <c r="T2047" s="150"/>
      <c r="U2047" s="685"/>
      <c r="V2047" s="685"/>
      <c r="W2047" s="150"/>
      <c r="X2047" s="150"/>
      <c r="Y2047" s="150"/>
      <c r="AA2047" s="150"/>
      <c r="AB2047" s="150"/>
      <c r="AC2047" s="150"/>
      <c r="AD2047" s="420"/>
      <c r="AF2047" s="47"/>
      <c r="AG2047" s="47"/>
    </row>
    <row r="2048" spans="1:33" ht="15" customHeight="1" x14ac:dyDescent="0.25">
      <c r="A2048" s="47"/>
      <c r="B2048" s="680"/>
      <c r="C2048" s="47"/>
      <c r="D2048" s="47"/>
      <c r="E2048" s="47"/>
      <c r="F2048" s="47"/>
      <c r="G2048" s="47"/>
      <c r="H2048" s="47"/>
      <c r="I2048" s="414"/>
      <c r="J2048" s="150"/>
      <c r="K2048" s="150"/>
      <c r="L2048" s="150"/>
      <c r="M2048" s="150"/>
      <c r="N2048" s="414"/>
      <c r="O2048" s="150"/>
      <c r="P2048" s="150"/>
      <c r="Q2048" s="47"/>
      <c r="R2048" s="150"/>
      <c r="T2048" s="150"/>
      <c r="U2048" s="685"/>
      <c r="V2048" s="685"/>
      <c r="W2048" s="150"/>
      <c r="X2048" s="150"/>
      <c r="Y2048" s="150"/>
      <c r="AA2048" s="150"/>
      <c r="AB2048" s="150"/>
      <c r="AC2048" s="150"/>
      <c r="AD2048" s="420"/>
      <c r="AF2048" s="47"/>
      <c r="AG2048" s="47"/>
    </row>
    <row r="2049" spans="1:33" ht="15" customHeight="1" x14ac:dyDescent="0.25">
      <c r="A2049" s="47"/>
      <c r="B2049" s="680"/>
      <c r="C2049" s="47"/>
      <c r="D2049" s="47"/>
      <c r="E2049" s="47"/>
      <c r="F2049" s="47"/>
      <c r="G2049" s="47"/>
      <c r="H2049" s="47"/>
      <c r="I2049" s="414"/>
      <c r="J2049" s="150"/>
      <c r="K2049" s="150"/>
      <c r="L2049" s="150"/>
      <c r="M2049" s="150"/>
      <c r="N2049" s="414"/>
      <c r="O2049" s="150"/>
      <c r="P2049" s="150"/>
      <c r="Q2049" s="47"/>
      <c r="R2049" s="150"/>
      <c r="T2049" s="150"/>
      <c r="U2049" s="685"/>
      <c r="V2049" s="685"/>
      <c r="W2049" s="150"/>
      <c r="X2049" s="150"/>
      <c r="Y2049" s="150"/>
      <c r="AA2049" s="150"/>
      <c r="AB2049" s="150"/>
      <c r="AC2049" s="150"/>
      <c r="AD2049" s="420"/>
      <c r="AF2049" s="47"/>
      <c r="AG2049" s="47"/>
    </row>
    <row r="2050" spans="1:33" ht="15" customHeight="1" x14ac:dyDescent="0.25">
      <c r="A2050" s="47"/>
      <c r="B2050" s="680"/>
      <c r="C2050" s="47"/>
      <c r="D2050" s="47"/>
      <c r="E2050" s="47"/>
      <c r="F2050" s="47"/>
      <c r="G2050" s="47"/>
      <c r="H2050" s="47"/>
      <c r="I2050" s="414"/>
      <c r="J2050" s="150"/>
      <c r="K2050" s="150"/>
      <c r="L2050" s="150"/>
      <c r="M2050" s="150"/>
      <c r="N2050" s="414"/>
      <c r="O2050" s="150"/>
      <c r="P2050" s="150"/>
      <c r="Q2050" s="47"/>
      <c r="R2050" s="150"/>
      <c r="T2050" s="150"/>
      <c r="U2050" s="685"/>
      <c r="V2050" s="685"/>
      <c r="W2050" s="150"/>
      <c r="X2050" s="150"/>
      <c r="Y2050" s="150"/>
      <c r="AA2050" s="150"/>
      <c r="AB2050" s="150"/>
      <c r="AC2050" s="150"/>
      <c r="AD2050" s="420"/>
      <c r="AF2050" s="47"/>
      <c r="AG2050" s="47"/>
    </row>
    <row r="2051" spans="1:33" ht="15" customHeight="1" x14ac:dyDescent="0.25">
      <c r="A2051" s="47"/>
      <c r="B2051" s="680"/>
      <c r="C2051" s="47"/>
      <c r="D2051" s="47"/>
      <c r="E2051" s="47"/>
      <c r="F2051" s="47"/>
      <c r="G2051" s="47"/>
      <c r="H2051" s="47"/>
      <c r="I2051" s="414"/>
      <c r="J2051" s="150"/>
      <c r="K2051" s="150"/>
      <c r="L2051" s="150"/>
      <c r="M2051" s="150"/>
      <c r="N2051" s="414"/>
      <c r="O2051" s="150"/>
      <c r="P2051" s="150"/>
      <c r="Q2051" s="47"/>
      <c r="R2051" s="150"/>
      <c r="T2051" s="150"/>
      <c r="U2051" s="685"/>
      <c r="V2051" s="685"/>
      <c r="W2051" s="150"/>
      <c r="X2051" s="150"/>
      <c r="Y2051" s="150"/>
      <c r="AA2051" s="150"/>
      <c r="AB2051" s="150"/>
      <c r="AC2051" s="150"/>
      <c r="AD2051" s="420"/>
      <c r="AF2051" s="47"/>
      <c r="AG2051" s="47"/>
    </row>
    <row r="2052" spans="1:33" ht="15" customHeight="1" x14ac:dyDescent="0.25">
      <c r="A2052" s="47"/>
      <c r="B2052" s="680"/>
      <c r="C2052" s="47"/>
      <c r="D2052" s="47"/>
      <c r="E2052" s="47"/>
      <c r="F2052" s="47"/>
      <c r="G2052" s="47"/>
      <c r="H2052" s="47"/>
      <c r="I2052" s="414"/>
      <c r="J2052" s="150"/>
      <c r="K2052" s="150"/>
      <c r="L2052" s="150"/>
      <c r="M2052" s="150"/>
      <c r="N2052" s="414"/>
      <c r="O2052" s="150"/>
      <c r="P2052" s="150"/>
      <c r="Q2052" s="47"/>
      <c r="R2052" s="150"/>
      <c r="T2052" s="150"/>
      <c r="U2052" s="685"/>
      <c r="V2052" s="685"/>
      <c r="W2052" s="150"/>
      <c r="X2052" s="150"/>
      <c r="Y2052" s="150"/>
      <c r="AA2052" s="150"/>
      <c r="AB2052" s="150"/>
      <c r="AC2052" s="150"/>
      <c r="AD2052" s="420"/>
      <c r="AF2052" s="47"/>
      <c r="AG2052" s="47"/>
    </row>
    <row r="2053" spans="1:33" ht="15" customHeight="1" x14ac:dyDescent="0.25">
      <c r="A2053" s="47"/>
      <c r="B2053" s="680"/>
      <c r="C2053" s="47"/>
      <c r="D2053" s="47"/>
      <c r="E2053" s="47"/>
      <c r="F2053" s="47"/>
      <c r="G2053" s="47"/>
      <c r="H2053" s="47"/>
      <c r="I2053" s="414"/>
      <c r="J2053" s="150"/>
      <c r="K2053" s="150"/>
      <c r="L2053" s="150"/>
      <c r="M2053" s="150"/>
      <c r="N2053" s="414"/>
      <c r="O2053" s="150"/>
      <c r="P2053" s="150"/>
      <c r="Q2053" s="47"/>
      <c r="R2053" s="150"/>
      <c r="T2053" s="150"/>
      <c r="U2053" s="685"/>
      <c r="V2053" s="685"/>
      <c r="W2053" s="150"/>
      <c r="X2053" s="150"/>
      <c r="Y2053" s="150"/>
      <c r="AA2053" s="150"/>
      <c r="AB2053" s="150"/>
      <c r="AC2053" s="150"/>
      <c r="AD2053" s="420"/>
      <c r="AF2053" s="47"/>
      <c r="AG2053" s="47"/>
    </row>
    <row r="2054" spans="1:33" ht="15" customHeight="1" x14ac:dyDescent="0.25">
      <c r="A2054" s="47"/>
      <c r="B2054" s="680"/>
      <c r="C2054" s="47"/>
      <c r="D2054" s="47"/>
      <c r="E2054" s="47"/>
      <c r="F2054" s="47"/>
      <c r="G2054" s="47"/>
      <c r="H2054" s="47"/>
      <c r="I2054" s="414"/>
      <c r="J2054" s="150"/>
      <c r="K2054" s="150"/>
      <c r="L2054" s="150"/>
      <c r="M2054" s="150"/>
      <c r="N2054" s="414"/>
      <c r="O2054" s="150"/>
      <c r="P2054" s="150"/>
      <c r="Q2054" s="47"/>
      <c r="R2054" s="150"/>
      <c r="T2054" s="150"/>
      <c r="U2054" s="685"/>
      <c r="V2054" s="685"/>
      <c r="W2054" s="150"/>
      <c r="X2054" s="150"/>
      <c r="Y2054" s="150"/>
      <c r="AA2054" s="150"/>
      <c r="AB2054" s="150"/>
      <c r="AC2054" s="150"/>
      <c r="AD2054" s="420"/>
      <c r="AF2054" s="47"/>
      <c r="AG2054" s="47"/>
    </row>
    <row r="2055" spans="1:33" ht="15" customHeight="1" x14ac:dyDescent="0.25">
      <c r="A2055" s="47"/>
      <c r="B2055" s="680"/>
      <c r="C2055" s="47"/>
      <c r="D2055" s="47"/>
      <c r="E2055" s="47"/>
      <c r="F2055" s="47"/>
      <c r="G2055" s="47"/>
      <c r="H2055" s="47"/>
      <c r="I2055" s="414"/>
      <c r="J2055" s="150"/>
      <c r="K2055" s="150"/>
      <c r="L2055" s="150"/>
      <c r="M2055" s="150"/>
      <c r="N2055" s="414"/>
      <c r="O2055" s="150"/>
      <c r="P2055" s="150"/>
      <c r="Q2055" s="47"/>
      <c r="R2055" s="150"/>
      <c r="T2055" s="150"/>
      <c r="U2055" s="685"/>
      <c r="V2055" s="685"/>
      <c r="W2055" s="150"/>
      <c r="X2055" s="150"/>
      <c r="Y2055" s="150"/>
      <c r="AA2055" s="150"/>
      <c r="AB2055" s="150"/>
      <c r="AC2055" s="150"/>
      <c r="AD2055" s="420"/>
      <c r="AF2055" s="47"/>
      <c r="AG2055" s="47"/>
    </row>
    <row r="2056" spans="1:33" ht="15" customHeight="1" x14ac:dyDescent="0.25">
      <c r="A2056" s="47"/>
      <c r="B2056" s="680"/>
      <c r="C2056" s="47"/>
      <c r="D2056" s="47"/>
      <c r="E2056" s="47"/>
      <c r="F2056" s="47"/>
      <c r="G2056" s="47"/>
      <c r="H2056" s="47"/>
      <c r="I2056" s="414"/>
      <c r="J2056" s="150"/>
      <c r="K2056" s="150"/>
      <c r="L2056" s="150"/>
      <c r="M2056" s="150"/>
      <c r="N2056" s="414"/>
      <c r="O2056" s="150"/>
      <c r="P2056" s="150"/>
      <c r="Q2056" s="47"/>
      <c r="R2056" s="150"/>
      <c r="T2056" s="150"/>
      <c r="U2056" s="685"/>
      <c r="V2056" s="685"/>
      <c r="W2056" s="150"/>
      <c r="X2056" s="150"/>
      <c r="Y2056" s="150"/>
      <c r="AA2056" s="150"/>
      <c r="AB2056" s="150"/>
      <c r="AC2056" s="150"/>
      <c r="AD2056" s="420"/>
      <c r="AF2056" s="47"/>
      <c r="AG2056" s="47"/>
    </row>
    <row r="2057" spans="1:33" ht="15" customHeight="1" x14ac:dyDescent="0.25">
      <c r="A2057" s="47"/>
      <c r="B2057" s="680"/>
      <c r="C2057" s="47"/>
      <c r="D2057" s="47"/>
      <c r="E2057" s="47"/>
      <c r="F2057" s="47"/>
      <c r="G2057" s="47"/>
      <c r="H2057" s="47"/>
      <c r="I2057" s="414"/>
      <c r="J2057" s="150"/>
      <c r="K2057" s="150"/>
      <c r="L2057" s="150"/>
      <c r="M2057" s="150"/>
      <c r="N2057" s="414"/>
      <c r="O2057" s="150"/>
      <c r="P2057" s="150"/>
      <c r="Q2057" s="47"/>
      <c r="R2057" s="150"/>
      <c r="T2057" s="150"/>
      <c r="U2057" s="685"/>
      <c r="V2057" s="685"/>
      <c r="W2057" s="150"/>
      <c r="X2057" s="150"/>
      <c r="Y2057" s="150"/>
      <c r="AA2057" s="150"/>
      <c r="AB2057" s="150"/>
      <c r="AC2057" s="150"/>
      <c r="AD2057" s="420"/>
      <c r="AF2057" s="47"/>
      <c r="AG2057" s="47"/>
    </row>
    <row r="2058" spans="1:33" ht="15" customHeight="1" x14ac:dyDescent="0.25">
      <c r="A2058" s="47"/>
      <c r="B2058" s="680"/>
      <c r="C2058" s="47"/>
      <c r="D2058" s="47"/>
      <c r="E2058" s="47"/>
      <c r="F2058" s="47"/>
      <c r="G2058" s="47"/>
      <c r="H2058" s="47"/>
      <c r="I2058" s="414"/>
      <c r="J2058" s="150"/>
      <c r="K2058" s="150"/>
      <c r="L2058" s="150"/>
      <c r="M2058" s="150"/>
      <c r="N2058" s="414"/>
      <c r="O2058" s="150"/>
      <c r="P2058" s="150"/>
      <c r="Q2058" s="47"/>
      <c r="R2058" s="150"/>
      <c r="T2058" s="150"/>
      <c r="U2058" s="685"/>
      <c r="V2058" s="685"/>
      <c r="W2058" s="150"/>
      <c r="X2058" s="150"/>
      <c r="Y2058" s="150"/>
      <c r="AA2058" s="150"/>
      <c r="AB2058" s="150"/>
      <c r="AC2058" s="150"/>
      <c r="AD2058" s="420"/>
      <c r="AF2058" s="47"/>
      <c r="AG2058" s="47"/>
    </row>
    <row r="2059" spans="1:33" ht="15" customHeight="1" x14ac:dyDescent="0.25">
      <c r="A2059" s="47"/>
      <c r="B2059" s="680"/>
      <c r="C2059" s="47"/>
      <c r="D2059" s="47"/>
      <c r="E2059" s="47"/>
      <c r="F2059" s="47"/>
      <c r="G2059" s="47"/>
      <c r="H2059" s="47"/>
      <c r="I2059" s="414"/>
      <c r="J2059" s="150"/>
      <c r="K2059" s="150"/>
      <c r="L2059" s="150"/>
      <c r="M2059" s="150"/>
      <c r="N2059" s="414"/>
      <c r="O2059" s="150"/>
      <c r="P2059" s="150"/>
      <c r="Q2059" s="47"/>
      <c r="R2059" s="150"/>
      <c r="T2059" s="150"/>
      <c r="U2059" s="685"/>
      <c r="V2059" s="685"/>
      <c r="W2059" s="150"/>
      <c r="X2059" s="150"/>
      <c r="Y2059" s="150"/>
      <c r="AA2059" s="150"/>
      <c r="AB2059" s="150"/>
      <c r="AC2059" s="150"/>
      <c r="AD2059" s="420"/>
      <c r="AF2059" s="47"/>
      <c r="AG2059" s="47"/>
    </row>
    <row r="2060" spans="1:33" ht="15" customHeight="1" x14ac:dyDescent="0.25">
      <c r="A2060" s="47"/>
      <c r="B2060" s="680"/>
      <c r="C2060" s="47"/>
      <c r="D2060" s="47"/>
      <c r="E2060" s="47"/>
      <c r="F2060" s="47"/>
      <c r="G2060" s="47"/>
      <c r="H2060" s="47"/>
      <c r="I2060" s="414"/>
      <c r="J2060" s="150"/>
      <c r="K2060" s="150"/>
      <c r="L2060" s="150"/>
      <c r="M2060" s="150"/>
      <c r="N2060" s="414"/>
      <c r="O2060" s="150"/>
      <c r="P2060" s="150"/>
      <c r="Q2060" s="47"/>
      <c r="R2060" s="150"/>
      <c r="T2060" s="150"/>
      <c r="U2060" s="685"/>
      <c r="V2060" s="685"/>
      <c r="W2060" s="150"/>
      <c r="X2060" s="150"/>
      <c r="Y2060" s="150"/>
      <c r="AA2060" s="150"/>
      <c r="AB2060" s="150"/>
      <c r="AC2060" s="150"/>
      <c r="AD2060" s="420"/>
      <c r="AF2060" s="47"/>
      <c r="AG2060" s="47"/>
    </row>
    <row r="2061" spans="1:33" ht="15" customHeight="1" x14ac:dyDescent="0.25">
      <c r="A2061" s="47"/>
      <c r="B2061" s="680"/>
      <c r="C2061" s="47"/>
      <c r="D2061" s="47"/>
      <c r="E2061" s="47"/>
      <c r="F2061" s="47"/>
      <c r="G2061" s="47"/>
      <c r="H2061" s="47"/>
      <c r="I2061" s="414"/>
      <c r="J2061" s="150"/>
      <c r="K2061" s="150"/>
      <c r="L2061" s="150"/>
      <c r="M2061" s="150"/>
      <c r="N2061" s="414"/>
      <c r="O2061" s="150"/>
      <c r="P2061" s="150"/>
      <c r="Q2061" s="47"/>
      <c r="R2061" s="150"/>
      <c r="T2061" s="150"/>
      <c r="U2061" s="685"/>
      <c r="V2061" s="685"/>
      <c r="W2061" s="150"/>
      <c r="X2061" s="150"/>
      <c r="Y2061" s="150"/>
      <c r="AA2061" s="150"/>
      <c r="AB2061" s="150"/>
      <c r="AC2061" s="150"/>
      <c r="AD2061" s="420"/>
      <c r="AF2061" s="47"/>
      <c r="AG2061" s="47"/>
    </row>
    <row r="2062" spans="1:33" ht="15" customHeight="1" x14ac:dyDescent="0.25">
      <c r="A2062" s="47"/>
      <c r="B2062" s="680"/>
      <c r="C2062" s="47"/>
      <c r="D2062" s="47"/>
      <c r="E2062" s="47"/>
      <c r="F2062" s="47"/>
      <c r="G2062" s="47"/>
      <c r="H2062" s="47"/>
      <c r="I2062" s="414"/>
      <c r="J2062" s="150"/>
      <c r="K2062" s="150"/>
      <c r="L2062" s="150"/>
      <c r="M2062" s="150"/>
      <c r="N2062" s="414"/>
      <c r="O2062" s="150"/>
      <c r="P2062" s="150"/>
      <c r="Q2062" s="47"/>
      <c r="R2062" s="150"/>
      <c r="T2062" s="150"/>
      <c r="U2062" s="685"/>
      <c r="V2062" s="685"/>
      <c r="W2062" s="150"/>
      <c r="X2062" s="150"/>
      <c r="Y2062" s="150"/>
      <c r="AA2062" s="150"/>
      <c r="AB2062" s="150"/>
      <c r="AC2062" s="150"/>
      <c r="AD2062" s="420"/>
      <c r="AF2062" s="47"/>
      <c r="AG2062" s="47"/>
    </row>
    <row r="2063" spans="1:33" ht="15" customHeight="1" x14ac:dyDescent="0.25">
      <c r="A2063" s="47"/>
      <c r="B2063" s="680"/>
      <c r="C2063" s="47"/>
      <c r="D2063" s="47"/>
      <c r="E2063" s="47"/>
      <c r="F2063" s="47"/>
      <c r="G2063" s="47"/>
      <c r="H2063" s="47"/>
      <c r="I2063" s="414"/>
      <c r="J2063" s="150"/>
      <c r="K2063" s="150"/>
      <c r="L2063" s="150"/>
      <c r="M2063" s="150"/>
      <c r="N2063" s="414"/>
      <c r="O2063" s="150"/>
      <c r="P2063" s="150"/>
      <c r="Q2063" s="47"/>
      <c r="R2063" s="150"/>
      <c r="T2063" s="150"/>
      <c r="U2063" s="685"/>
      <c r="V2063" s="685"/>
      <c r="W2063" s="150"/>
      <c r="X2063" s="150"/>
      <c r="Y2063" s="150"/>
      <c r="AA2063" s="150"/>
      <c r="AB2063" s="150"/>
      <c r="AC2063" s="150"/>
      <c r="AD2063" s="420"/>
      <c r="AF2063" s="47"/>
      <c r="AG2063" s="47"/>
    </row>
    <row r="2064" spans="1:33" ht="15" customHeight="1" x14ac:dyDescent="0.25">
      <c r="A2064" s="47"/>
      <c r="B2064" s="680"/>
      <c r="C2064" s="47"/>
      <c r="D2064" s="47"/>
      <c r="E2064" s="47"/>
      <c r="F2064" s="47"/>
      <c r="G2064" s="47"/>
      <c r="H2064" s="47"/>
      <c r="I2064" s="414"/>
      <c r="J2064" s="150"/>
      <c r="K2064" s="150"/>
      <c r="L2064" s="150"/>
      <c r="M2064" s="150"/>
      <c r="N2064" s="414"/>
      <c r="O2064" s="150"/>
      <c r="P2064" s="150"/>
      <c r="Q2064" s="47"/>
      <c r="R2064" s="150"/>
      <c r="T2064" s="150"/>
      <c r="U2064" s="685"/>
      <c r="V2064" s="685"/>
      <c r="W2064" s="150"/>
      <c r="X2064" s="150"/>
      <c r="Y2064" s="150"/>
      <c r="AA2064" s="150"/>
      <c r="AB2064" s="150"/>
      <c r="AC2064" s="150"/>
      <c r="AD2064" s="420"/>
      <c r="AF2064" s="47"/>
      <c r="AG2064" s="47"/>
    </row>
    <row r="2065" spans="1:33" ht="15" customHeight="1" x14ac:dyDescent="0.25">
      <c r="A2065" s="47"/>
      <c r="B2065" s="680"/>
      <c r="C2065" s="47"/>
      <c r="D2065" s="47"/>
      <c r="E2065" s="47"/>
      <c r="F2065" s="47"/>
      <c r="G2065" s="47"/>
      <c r="H2065" s="47"/>
      <c r="I2065" s="414"/>
      <c r="J2065" s="150"/>
      <c r="K2065" s="150"/>
      <c r="L2065" s="150"/>
      <c r="M2065" s="150"/>
      <c r="N2065" s="414"/>
      <c r="O2065" s="150"/>
      <c r="P2065" s="150"/>
      <c r="Q2065" s="47"/>
      <c r="R2065" s="150"/>
      <c r="T2065" s="150"/>
      <c r="U2065" s="685"/>
      <c r="V2065" s="685"/>
      <c r="W2065" s="150"/>
      <c r="X2065" s="150"/>
      <c r="Y2065" s="150"/>
      <c r="AA2065" s="150"/>
      <c r="AB2065" s="150"/>
      <c r="AC2065" s="150"/>
      <c r="AD2065" s="420"/>
      <c r="AF2065" s="47"/>
      <c r="AG2065" s="47"/>
    </row>
    <row r="2066" spans="1:33" ht="15" customHeight="1" x14ac:dyDescent="0.25">
      <c r="A2066" s="47"/>
      <c r="B2066" s="680"/>
      <c r="C2066" s="47"/>
      <c r="D2066" s="47"/>
      <c r="E2066" s="47"/>
      <c r="F2066" s="47"/>
      <c r="G2066" s="47"/>
      <c r="H2066" s="47"/>
      <c r="I2066" s="414"/>
      <c r="J2066" s="150"/>
      <c r="K2066" s="150"/>
      <c r="L2066" s="150"/>
      <c r="M2066" s="150"/>
      <c r="N2066" s="414"/>
      <c r="O2066" s="150"/>
      <c r="P2066" s="150"/>
      <c r="Q2066" s="47"/>
      <c r="R2066" s="150"/>
      <c r="T2066" s="150"/>
      <c r="U2066" s="685"/>
      <c r="V2066" s="685"/>
      <c r="W2066" s="150"/>
      <c r="X2066" s="150"/>
      <c r="Y2066" s="150"/>
      <c r="AA2066" s="150"/>
      <c r="AB2066" s="150"/>
      <c r="AC2066" s="150"/>
      <c r="AD2066" s="420"/>
      <c r="AF2066" s="47"/>
      <c r="AG2066" s="47"/>
    </row>
    <row r="2067" spans="1:33" ht="15" customHeight="1" x14ac:dyDescent="0.25">
      <c r="A2067" s="47"/>
      <c r="B2067" s="680"/>
      <c r="C2067" s="47"/>
      <c r="D2067" s="47"/>
      <c r="E2067" s="47"/>
      <c r="F2067" s="47"/>
      <c r="G2067" s="47"/>
      <c r="H2067" s="47"/>
      <c r="I2067" s="414"/>
      <c r="J2067" s="150"/>
      <c r="K2067" s="150"/>
      <c r="L2067" s="150"/>
      <c r="M2067" s="150"/>
      <c r="N2067" s="414"/>
      <c r="O2067" s="150"/>
      <c r="P2067" s="150"/>
      <c r="Q2067" s="47"/>
      <c r="R2067" s="150"/>
      <c r="T2067" s="150"/>
      <c r="U2067" s="685"/>
      <c r="V2067" s="685"/>
      <c r="W2067" s="150"/>
      <c r="X2067" s="150"/>
      <c r="Y2067" s="150"/>
      <c r="AA2067" s="150"/>
      <c r="AB2067" s="150"/>
      <c r="AC2067" s="150"/>
      <c r="AD2067" s="420"/>
      <c r="AF2067" s="47"/>
      <c r="AG2067" s="47"/>
    </row>
    <row r="2068" spans="1:33" ht="15" customHeight="1" x14ac:dyDescent="0.25">
      <c r="A2068" s="47"/>
      <c r="B2068" s="680"/>
      <c r="C2068" s="47"/>
      <c r="D2068" s="47"/>
      <c r="E2068" s="47"/>
      <c r="F2068" s="47"/>
      <c r="G2068" s="47"/>
      <c r="H2068" s="47"/>
      <c r="I2068" s="414"/>
      <c r="J2068" s="150"/>
      <c r="K2068" s="150"/>
      <c r="L2068" s="150"/>
      <c r="M2068" s="150"/>
      <c r="N2068" s="414"/>
      <c r="O2068" s="150"/>
      <c r="P2068" s="150"/>
      <c r="Q2068" s="47"/>
      <c r="R2068" s="150"/>
      <c r="T2068" s="150"/>
      <c r="U2068" s="685"/>
      <c r="V2068" s="685"/>
      <c r="W2068" s="150"/>
      <c r="X2068" s="150"/>
      <c r="Y2068" s="150"/>
      <c r="AA2068" s="150"/>
      <c r="AB2068" s="150"/>
      <c r="AC2068" s="150"/>
      <c r="AD2068" s="420"/>
      <c r="AF2068" s="47"/>
      <c r="AG2068" s="47"/>
    </row>
    <row r="2069" spans="1:33" ht="15" customHeight="1" x14ac:dyDescent="0.25">
      <c r="A2069" s="47"/>
      <c r="B2069" s="680"/>
      <c r="C2069" s="47"/>
      <c r="D2069" s="47"/>
      <c r="E2069" s="47"/>
      <c r="F2069" s="47"/>
      <c r="G2069" s="47"/>
      <c r="H2069" s="47"/>
      <c r="I2069" s="414"/>
      <c r="J2069" s="150"/>
      <c r="K2069" s="150"/>
      <c r="L2069" s="150"/>
      <c r="M2069" s="150"/>
      <c r="N2069" s="414"/>
      <c r="O2069" s="150"/>
      <c r="P2069" s="150"/>
      <c r="Q2069" s="47"/>
      <c r="R2069" s="150"/>
      <c r="T2069" s="150"/>
      <c r="U2069" s="685"/>
      <c r="V2069" s="685"/>
      <c r="W2069" s="150"/>
      <c r="X2069" s="150"/>
      <c r="Y2069" s="150"/>
      <c r="AA2069" s="150"/>
      <c r="AB2069" s="150"/>
      <c r="AC2069" s="150"/>
      <c r="AD2069" s="420"/>
      <c r="AF2069" s="47"/>
      <c r="AG2069" s="47"/>
    </row>
    <row r="2070" spans="1:33" ht="15" customHeight="1" x14ac:dyDescent="0.25">
      <c r="A2070" s="47"/>
      <c r="B2070" s="680"/>
      <c r="C2070" s="47"/>
      <c r="D2070" s="47"/>
      <c r="E2070" s="47"/>
      <c r="F2070" s="47"/>
      <c r="G2070" s="47"/>
      <c r="H2070" s="47"/>
      <c r="I2070" s="414"/>
      <c r="J2070" s="150"/>
      <c r="K2070" s="150"/>
      <c r="L2070" s="150"/>
      <c r="M2070" s="150"/>
      <c r="N2070" s="414"/>
      <c r="O2070" s="150"/>
      <c r="P2070" s="150"/>
      <c r="Q2070" s="47"/>
      <c r="R2070" s="150"/>
      <c r="T2070" s="150"/>
      <c r="U2070" s="685"/>
      <c r="V2070" s="685"/>
      <c r="W2070" s="150"/>
      <c r="X2070" s="150"/>
      <c r="Y2070" s="150"/>
      <c r="AA2070" s="150"/>
      <c r="AB2070" s="150"/>
      <c r="AC2070" s="150"/>
      <c r="AD2070" s="420"/>
      <c r="AF2070" s="47"/>
      <c r="AG2070" s="47"/>
    </row>
    <row r="2071" spans="1:33" ht="15" customHeight="1" x14ac:dyDescent="0.25">
      <c r="A2071" s="47"/>
      <c r="B2071" s="680"/>
      <c r="C2071" s="47"/>
      <c r="D2071" s="47"/>
      <c r="E2071" s="47"/>
      <c r="F2071" s="47"/>
      <c r="G2071" s="47"/>
      <c r="H2071" s="47"/>
      <c r="I2071" s="414"/>
      <c r="J2071" s="150"/>
      <c r="K2071" s="150"/>
      <c r="L2071" s="150"/>
      <c r="M2071" s="150"/>
      <c r="N2071" s="414"/>
      <c r="O2071" s="150"/>
      <c r="P2071" s="150"/>
      <c r="Q2071" s="47"/>
      <c r="R2071" s="150"/>
      <c r="T2071" s="150"/>
      <c r="U2071" s="685"/>
      <c r="V2071" s="685"/>
      <c r="W2071" s="150"/>
      <c r="X2071" s="150"/>
      <c r="Y2071" s="150"/>
      <c r="AA2071" s="150"/>
      <c r="AB2071" s="150"/>
      <c r="AC2071" s="150"/>
      <c r="AD2071" s="420"/>
      <c r="AF2071" s="47"/>
      <c r="AG2071" s="47"/>
    </row>
    <row r="2072" spans="1:33" ht="15" customHeight="1" x14ac:dyDescent="0.25">
      <c r="A2072" s="47"/>
      <c r="B2072" s="680"/>
      <c r="C2072" s="47"/>
      <c r="D2072" s="47"/>
      <c r="E2072" s="47"/>
      <c r="F2072" s="47"/>
      <c r="G2072" s="47"/>
      <c r="H2072" s="47"/>
      <c r="I2072" s="414"/>
      <c r="J2072" s="150"/>
      <c r="K2072" s="150"/>
      <c r="L2072" s="150"/>
      <c r="M2072" s="150"/>
      <c r="N2072" s="414"/>
      <c r="O2072" s="150"/>
      <c r="P2072" s="150"/>
      <c r="Q2072" s="47"/>
      <c r="R2072" s="150"/>
      <c r="T2072" s="150"/>
      <c r="U2072" s="685"/>
      <c r="V2072" s="685"/>
      <c r="W2072" s="150"/>
      <c r="X2072" s="150"/>
      <c r="Y2072" s="150"/>
      <c r="AA2072" s="150"/>
      <c r="AB2072" s="150"/>
      <c r="AC2072" s="150"/>
      <c r="AD2072" s="420"/>
      <c r="AF2072" s="47"/>
      <c r="AG2072" s="47"/>
    </row>
    <row r="2073" spans="1:33" ht="15" customHeight="1" x14ac:dyDescent="0.25">
      <c r="A2073" s="47"/>
      <c r="B2073" s="680"/>
      <c r="C2073" s="47"/>
      <c r="D2073" s="47"/>
      <c r="E2073" s="47"/>
      <c r="F2073" s="47"/>
      <c r="G2073" s="47"/>
      <c r="H2073" s="47"/>
      <c r="I2073" s="414"/>
      <c r="J2073" s="150"/>
      <c r="K2073" s="150"/>
      <c r="L2073" s="150"/>
      <c r="M2073" s="150"/>
      <c r="N2073" s="414"/>
      <c r="O2073" s="150"/>
      <c r="P2073" s="150"/>
      <c r="Q2073" s="47"/>
      <c r="R2073" s="150"/>
      <c r="T2073" s="150"/>
      <c r="U2073" s="685"/>
      <c r="V2073" s="685"/>
      <c r="W2073" s="150"/>
      <c r="X2073" s="150"/>
      <c r="Y2073" s="150"/>
      <c r="AA2073" s="150"/>
      <c r="AB2073" s="150"/>
      <c r="AC2073" s="150"/>
      <c r="AD2073" s="420"/>
      <c r="AF2073" s="47"/>
      <c r="AG2073" s="47"/>
    </row>
    <row r="2074" spans="1:33" ht="15" customHeight="1" x14ac:dyDescent="0.25">
      <c r="A2074" s="47"/>
      <c r="B2074" s="680"/>
      <c r="C2074" s="47"/>
      <c r="D2074" s="47"/>
      <c r="E2074" s="47"/>
      <c r="F2074" s="47"/>
      <c r="G2074" s="47"/>
      <c r="H2074" s="47"/>
      <c r="I2074" s="414"/>
      <c r="J2074" s="150"/>
      <c r="K2074" s="150"/>
      <c r="L2074" s="150"/>
      <c r="M2074" s="150"/>
      <c r="N2074" s="414"/>
      <c r="O2074" s="150"/>
      <c r="P2074" s="150"/>
      <c r="Q2074" s="47"/>
      <c r="R2074" s="150"/>
      <c r="T2074" s="150"/>
      <c r="U2074" s="685"/>
      <c r="V2074" s="685"/>
      <c r="W2074" s="150"/>
      <c r="X2074" s="150"/>
      <c r="Y2074" s="150"/>
      <c r="AA2074" s="150"/>
      <c r="AB2074" s="150"/>
      <c r="AC2074" s="150"/>
      <c r="AD2074" s="420"/>
      <c r="AF2074" s="47"/>
      <c r="AG2074" s="47"/>
    </row>
    <row r="2075" spans="1:33" ht="15" customHeight="1" x14ac:dyDescent="0.25">
      <c r="A2075" s="47"/>
      <c r="B2075" s="680"/>
      <c r="C2075" s="47"/>
      <c r="D2075" s="47"/>
      <c r="E2075" s="47"/>
      <c r="F2075" s="47"/>
      <c r="G2075" s="47"/>
      <c r="H2075" s="47"/>
      <c r="I2075" s="414"/>
      <c r="J2075" s="150"/>
      <c r="K2075" s="150"/>
      <c r="L2075" s="150"/>
      <c r="M2075" s="150"/>
      <c r="N2075" s="414"/>
      <c r="O2075" s="150"/>
      <c r="P2075" s="150"/>
      <c r="Q2075" s="47"/>
      <c r="R2075" s="150"/>
      <c r="T2075" s="150"/>
      <c r="U2075" s="685"/>
      <c r="V2075" s="685"/>
      <c r="W2075" s="150"/>
      <c r="X2075" s="150"/>
      <c r="Y2075" s="150"/>
      <c r="AA2075" s="150"/>
      <c r="AB2075" s="150"/>
      <c r="AC2075" s="150"/>
      <c r="AD2075" s="420"/>
      <c r="AF2075" s="47"/>
      <c r="AG2075" s="47"/>
    </row>
    <row r="2076" spans="1:33" ht="15" customHeight="1" x14ac:dyDescent="0.25">
      <c r="A2076" s="47"/>
      <c r="B2076" s="680"/>
      <c r="C2076" s="47"/>
      <c r="D2076" s="47"/>
      <c r="E2076" s="47"/>
      <c r="F2076" s="47"/>
      <c r="G2076" s="47"/>
      <c r="H2076" s="47"/>
      <c r="I2076" s="414"/>
      <c r="J2076" s="150"/>
      <c r="K2076" s="150"/>
      <c r="L2076" s="150"/>
      <c r="M2076" s="150"/>
      <c r="N2076" s="414"/>
      <c r="O2076" s="150"/>
      <c r="P2076" s="150"/>
      <c r="Q2076" s="47"/>
      <c r="R2076" s="150"/>
      <c r="T2076" s="150"/>
      <c r="U2076" s="685"/>
      <c r="V2076" s="685"/>
      <c r="W2076" s="150"/>
      <c r="X2076" s="150"/>
      <c r="Y2076" s="150"/>
      <c r="AA2076" s="150"/>
      <c r="AB2076" s="150"/>
      <c r="AC2076" s="150"/>
      <c r="AD2076" s="420"/>
      <c r="AF2076" s="47"/>
      <c r="AG2076" s="47"/>
    </row>
    <row r="2077" spans="1:33" ht="15" customHeight="1" x14ac:dyDescent="0.25">
      <c r="A2077" s="47"/>
      <c r="B2077" s="680"/>
      <c r="C2077" s="47"/>
      <c r="D2077" s="47"/>
      <c r="E2077" s="47"/>
      <c r="F2077" s="47"/>
      <c r="G2077" s="47"/>
      <c r="H2077" s="47"/>
      <c r="I2077" s="414"/>
      <c r="J2077" s="150"/>
      <c r="K2077" s="150"/>
      <c r="L2077" s="150"/>
      <c r="M2077" s="150"/>
      <c r="N2077" s="414"/>
      <c r="O2077" s="150"/>
      <c r="P2077" s="150"/>
      <c r="Q2077" s="47"/>
      <c r="R2077" s="150"/>
      <c r="T2077" s="150"/>
      <c r="U2077" s="685"/>
      <c r="V2077" s="685"/>
      <c r="W2077" s="150"/>
      <c r="X2077" s="150"/>
      <c r="Y2077" s="150"/>
      <c r="AA2077" s="150"/>
      <c r="AB2077" s="150"/>
      <c r="AC2077" s="150"/>
      <c r="AD2077" s="420"/>
      <c r="AF2077" s="47"/>
      <c r="AG2077" s="47"/>
    </row>
    <row r="2078" spans="1:33" ht="15" customHeight="1" x14ac:dyDescent="0.25">
      <c r="A2078" s="47"/>
      <c r="B2078" s="680"/>
      <c r="C2078" s="47"/>
      <c r="D2078" s="47"/>
      <c r="E2078" s="47"/>
      <c r="F2078" s="47"/>
      <c r="G2078" s="47"/>
      <c r="H2078" s="47"/>
      <c r="I2078" s="414"/>
      <c r="J2078" s="150"/>
      <c r="K2078" s="150"/>
      <c r="L2078" s="150"/>
      <c r="M2078" s="150"/>
      <c r="N2078" s="414"/>
      <c r="O2078" s="150"/>
      <c r="P2078" s="150"/>
      <c r="Q2078" s="47"/>
      <c r="R2078" s="150"/>
      <c r="T2078" s="150"/>
      <c r="U2078" s="685"/>
      <c r="V2078" s="685"/>
      <c r="W2078" s="150"/>
      <c r="X2078" s="150"/>
      <c r="Y2078" s="150"/>
      <c r="AA2078" s="150"/>
      <c r="AB2078" s="150"/>
      <c r="AC2078" s="150"/>
      <c r="AD2078" s="420"/>
      <c r="AF2078" s="47"/>
      <c r="AG2078" s="47"/>
    </row>
    <row r="2079" spans="1:33" ht="15" customHeight="1" x14ac:dyDescent="0.25">
      <c r="A2079" s="47"/>
      <c r="B2079" s="680"/>
      <c r="C2079" s="47"/>
      <c r="D2079" s="47"/>
      <c r="E2079" s="47"/>
      <c r="F2079" s="47"/>
      <c r="G2079" s="47"/>
      <c r="H2079" s="47"/>
      <c r="I2079" s="414"/>
      <c r="J2079" s="150"/>
      <c r="K2079" s="150"/>
      <c r="L2079" s="150"/>
      <c r="M2079" s="150"/>
      <c r="N2079" s="414"/>
      <c r="O2079" s="150"/>
      <c r="P2079" s="150"/>
      <c r="Q2079" s="47"/>
      <c r="R2079" s="150"/>
      <c r="T2079" s="150"/>
      <c r="U2079" s="685"/>
      <c r="V2079" s="685"/>
      <c r="W2079" s="150"/>
      <c r="X2079" s="150"/>
      <c r="Y2079" s="150"/>
      <c r="AA2079" s="150"/>
      <c r="AB2079" s="150"/>
      <c r="AC2079" s="150"/>
      <c r="AD2079" s="420"/>
      <c r="AF2079" s="47"/>
      <c r="AG2079" s="47"/>
    </row>
    <row r="2080" spans="1:33" ht="15" customHeight="1" x14ac:dyDescent="0.25">
      <c r="A2080" s="47"/>
      <c r="B2080" s="680"/>
      <c r="C2080" s="47"/>
      <c r="D2080" s="47"/>
      <c r="E2080" s="47"/>
      <c r="F2080" s="47"/>
      <c r="G2080" s="47"/>
      <c r="H2080" s="47"/>
      <c r="I2080" s="414"/>
      <c r="J2080" s="150"/>
      <c r="K2080" s="150"/>
      <c r="L2080" s="150"/>
      <c r="M2080" s="150"/>
      <c r="N2080" s="414"/>
      <c r="O2080" s="150"/>
      <c r="P2080" s="150"/>
      <c r="Q2080" s="47"/>
      <c r="R2080" s="150"/>
      <c r="T2080" s="150"/>
      <c r="U2080" s="685"/>
      <c r="V2080" s="685"/>
      <c r="W2080" s="150"/>
      <c r="X2080" s="150"/>
      <c r="Y2080" s="150"/>
      <c r="AA2080" s="150"/>
      <c r="AB2080" s="150"/>
      <c r="AC2080" s="150"/>
      <c r="AD2080" s="420"/>
      <c r="AF2080" s="47"/>
      <c r="AG2080" s="47"/>
    </row>
    <row r="2081" spans="1:33" ht="15" customHeight="1" x14ac:dyDescent="0.25">
      <c r="A2081" s="47"/>
      <c r="B2081" s="680"/>
      <c r="C2081" s="47"/>
      <c r="D2081" s="47"/>
      <c r="E2081" s="47"/>
      <c r="F2081" s="47"/>
      <c r="G2081" s="47"/>
      <c r="H2081" s="47"/>
      <c r="I2081" s="414"/>
      <c r="J2081" s="150"/>
      <c r="K2081" s="150"/>
      <c r="L2081" s="150"/>
      <c r="M2081" s="150"/>
      <c r="N2081" s="414"/>
      <c r="O2081" s="150"/>
      <c r="P2081" s="150"/>
      <c r="Q2081" s="47"/>
      <c r="R2081" s="150"/>
      <c r="T2081" s="150"/>
      <c r="U2081" s="685"/>
      <c r="V2081" s="685"/>
      <c r="W2081" s="150"/>
      <c r="X2081" s="150"/>
      <c r="Y2081" s="150"/>
      <c r="AA2081" s="150"/>
      <c r="AB2081" s="150"/>
      <c r="AC2081" s="150"/>
      <c r="AD2081" s="420"/>
      <c r="AF2081" s="47"/>
      <c r="AG2081" s="47"/>
    </row>
    <row r="2082" spans="1:33" ht="15" customHeight="1" x14ac:dyDescent="0.25">
      <c r="A2082" s="47"/>
      <c r="B2082" s="680"/>
      <c r="C2082" s="47"/>
      <c r="D2082" s="47"/>
      <c r="E2082" s="47"/>
      <c r="F2082" s="47"/>
      <c r="G2082" s="47"/>
      <c r="H2082" s="47"/>
      <c r="I2082" s="414"/>
      <c r="J2082" s="150"/>
      <c r="K2082" s="150"/>
      <c r="L2082" s="150"/>
      <c r="M2082" s="150"/>
      <c r="N2082" s="414"/>
      <c r="O2082" s="150"/>
      <c r="P2082" s="150"/>
      <c r="Q2082" s="47"/>
      <c r="R2082" s="150"/>
      <c r="T2082" s="150"/>
      <c r="U2082" s="685"/>
      <c r="V2082" s="685"/>
      <c r="W2082" s="150"/>
      <c r="X2082" s="150"/>
      <c r="Y2082" s="150"/>
      <c r="AA2082" s="150"/>
      <c r="AB2082" s="150"/>
      <c r="AC2082" s="150"/>
      <c r="AD2082" s="420"/>
      <c r="AF2082" s="47"/>
      <c r="AG2082" s="47"/>
    </row>
    <row r="2083" spans="1:33" ht="15" customHeight="1" x14ac:dyDescent="0.25">
      <c r="A2083" s="47"/>
      <c r="B2083" s="680"/>
      <c r="C2083" s="47"/>
      <c r="D2083" s="47"/>
      <c r="E2083" s="47"/>
      <c r="F2083" s="47"/>
      <c r="G2083" s="47"/>
      <c r="H2083" s="47"/>
      <c r="I2083" s="414"/>
      <c r="J2083" s="150"/>
      <c r="K2083" s="150"/>
      <c r="L2083" s="150"/>
      <c r="M2083" s="150"/>
      <c r="N2083" s="414"/>
      <c r="O2083" s="150"/>
      <c r="P2083" s="150"/>
      <c r="Q2083" s="47"/>
      <c r="R2083" s="150"/>
      <c r="T2083" s="150"/>
      <c r="U2083" s="685"/>
      <c r="V2083" s="685"/>
      <c r="W2083" s="150"/>
      <c r="X2083" s="150"/>
      <c r="Y2083" s="150"/>
      <c r="AA2083" s="150"/>
      <c r="AB2083" s="150"/>
      <c r="AC2083" s="150"/>
      <c r="AD2083" s="420"/>
      <c r="AF2083" s="47"/>
      <c r="AG2083" s="47"/>
    </row>
    <row r="2084" spans="1:33" ht="15" customHeight="1" x14ac:dyDescent="0.25">
      <c r="A2084" s="47"/>
      <c r="B2084" s="680"/>
      <c r="C2084" s="47"/>
      <c r="D2084" s="47"/>
      <c r="E2084" s="47"/>
      <c r="F2084" s="47"/>
      <c r="G2084" s="47"/>
      <c r="H2084" s="47"/>
      <c r="I2084" s="414"/>
      <c r="J2084" s="150"/>
      <c r="K2084" s="150"/>
      <c r="L2084" s="150"/>
      <c r="M2084" s="150"/>
      <c r="N2084" s="414"/>
      <c r="O2084" s="150"/>
      <c r="P2084" s="150"/>
      <c r="Q2084" s="47"/>
      <c r="R2084" s="150"/>
      <c r="T2084" s="150"/>
      <c r="U2084" s="685"/>
      <c r="V2084" s="685"/>
      <c r="W2084" s="150"/>
      <c r="X2084" s="150"/>
      <c r="Y2084" s="150"/>
      <c r="AA2084" s="150"/>
      <c r="AB2084" s="150"/>
      <c r="AC2084" s="150"/>
      <c r="AD2084" s="420"/>
      <c r="AF2084" s="47"/>
      <c r="AG2084" s="47"/>
    </row>
    <row r="2085" spans="1:33" ht="15" customHeight="1" x14ac:dyDescent="0.25">
      <c r="A2085" s="47"/>
      <c r="B2085" s="680"/>
      <c r="C2085" s="47"/>
      <c r="D2085" s="47"/>
      <c r="E2085" s="47"/>
      <c r="F2085" s="47"/>
      <c r="G2085" s="47"/>
      <c r="H2085" s="47"/>
      <c r="I2085" s="414"/>
      <c r="J2085" s="150"/>
      <c r="K2085" s="150"/>
      <c r="L2085" s="150"/>
      <c r="M2085" s="150"/>
      <c r="N2085" s="414"/>
      <c r="O2085" s="150"/>
      <c r="P2085" s="150"/>
      <c r="Q2085" s="47"/>
      <c r="R2085" s="150"/>
      <c r="T2085" s="150"/>
      <c r="U2085" s="685"/>
      <c r="V2085" s="685"/>
      <c r="W2085" s="150"/>
      <c r="X2085" s="150"/>
      <c r="Y2085" s="150"/>
      <c r="AA2085" s="150"/>
      <c r="AB2085" s="150"/>
      <c r="AC2085" s="150"/>
      <c r="AD2085" s="420"/>
      <c r="AF2085" s="47"/>
      <c r="AG2085" s="47"/>
    </row>
    <row r="2086" spans="1:33" ht="15" customHeight="1" x14ac:dyDescent="0.25">
      <c r="A2086" s="47"/>
      <c r="B2086" s="680"/>
      <c r="C2086" s="47"/>
      <c r="D2086" s="47"/>
      <c r="E2086" s="47"/>
      <c r="F2086" s="47"/>
      <c r="G2086" s="47"/>
      <c r="H2086" s="47"/>
      <c r="I2086" s="414"/>
      <c r="J2086" s="150"/>
      <c r="K2086" s="150"/>
      <c r="L2086" s="150"/>
      <c r="M2086" s="150"/>
      <c r="N2086" s="414"/>
      <c r="O2086" s="150"/>
      <c r="P2086" s="150"/>
      <c r="Q2086" s="47"/>
      <c r="R2086" s="150"/>
      <c r="T2086" s="150"/>
      <c r="U2086" s="685"/>
      <c r="V2086" s="685"/>
      <c r="W2086" s="150"/>
      <c r="X2086" s="150"/>
      <c r="Y2086" s="150"/>
      <c r="AA2086" s="150"/>
      <c r="AB2086" s="150"/>
      <c r="AC2086" s="150"/>
      <c r="AD2086" s="420"/>
      <c r="AF2086" s="47"/>
      <c r="AG2086" s="47"/>
    </row>
    <row r="2087" spans="1:33" ht="15" customHeight="1" x14ac:dyDescent="0.25">
      <c r="A2087" s="47"/>
      <c r="B2087" s="680"/>
      <c r="C2087" s="47"/>
      <c r="D2087" s="47"/>
      <c r="E2087" s="47"/>
      <c r="F2087" s="47"/>
      <c r="G2087" s="47"/>
      <c r="H2087" s="47"/>
      <c r="I2087" s="414"/>
      <c r="J2087" s="150"/>
      <c r="K2087" s="150"/>
      <c r="L2087" s="150"/>
      <c r="M2087" s="150"/>
      <c r="N2087" s="414"/>
      <c r="O2087" s="150"/>
      <c r="P2087" s="150"/>
      <c r="Q2087" s="47"/>
      <c r="R2087" s="150"/>
      <c r="T2087" s="150"/>
      <c r="U2087" s="685"/>
      <c r="V2087" s="685"/>
      <c r="W2087" s="150"/>
      <c r="X2087" s="150"/>
      <c r="Y2087" s="150"/>
      <c r="AA2087" s="150"/>
      <c r="AB2087" s="150"/>
      <c r="AC2087" s="150"/>
      <c r="AD2087" s="420"/>
      <c r="AF2087" s="47"/>
      <c r="AG2087" s="47"/>
    </row>
    <row r="2088" spans="1:33" ht="15" customHeight="1" x14ac:dyDescent="0.25">
      <c r="A2088" s="47"/>
      <c r="B2088" s="680"/>
      <c r="C2088" s="47"/>
      <c r="D2088" s="47"/>
      <c r="E2088" s="47"/>
      <c r="F2088" s="47"/>
      <c r="G2088" s="47"/>
      <c r="H2088" s="47"/>
      <c r="I2088" s="414"/>
      <c r="J2088" s="150"/>
      <c r="K2088" s="150"/>
      <c r="L2088" s="150"/>
      <c r="M2088" s="150"/>
      <c r="N2088" s="414"/>
      <c r="O2088" s="150"/>
      <c r="P2088" s="150"/>
      <c r="Q2088" s="47"/>
      <c r="R2088" s="150"/>
      <c r="T2088" s="150"/>
      <c r="U2088" s="685"/>
      <c r="V2088" s="685"/>
      <c r="W2088" s="150"/>
      <c r="X2088" s="150"/>
      <c r="Y2088" s="150"/>
      <c r="AA2088" s="150"/>
      <c r="AB2088" s="150"/>
      <c r="AC2088" s="150"/>
      <c r="AD2088" s="420"/>
      <c r="AF2088" s="47"/>
      <c r="AG2088" s="47"/>
    </row>
    <row r="2089" spans="1:33" ht="15" customHeight="1" x14ac:dyDescent="0.25">
      <c r="A2089" s="47"/>
      <c r="B2089" s="680"/>
      <c r="C2089" s="47"/>
      <c r="D2089" s="47"/>
      <c r="E2089" s="47"/>
      <c r="F2089" s="47"/>
      <c r="G2089" s="47"/>
      <c r="H2089" s="47"/>
      <c r="I2089" s="414"/>
      <c r="J2089" s="150"/>
      <c r="K2089" s="150"/>
      <c r="L2089" s="150"/>
      <c r="M2089" s="150"/>
      <c r="N2089" s="414"/>
      <c r="O2089" s="150"/>
      <c r="P2089" s="150"/>
      <c r="Q2089" s="47"/>
      <c r="R2089" s="150"/>
      <c r="T2089" s="150"/>
      <c r="U2089" s="685"/>
      <c r="V2089" s="685"/>
      <c r="W2089" s="150"/>
      <c r="X2089" s="150"/>
      <c r="Y2089" s="150"/>
      <c r="AA2089" s="150"/>
      <c r="AB2089" s="150"/>
      <c r="AC2089" s="150"/>
      <c r="AD2089" s="420"/>
      <c r="AF2089" s="47"/>
      <c r="AG2089" s="47"/>
    </row>
    <row r="2090" spans="1:33" ht="15" customHeight="1" x14ac:dyDescent="0.25">
      <c r="A2090" s="47"/>
      <c r="B2090" s="680"/>
      <c r="C2090" s="47"/>
      <c r="D2090" s="47"/>
      <c r="E2090" s="47"/>
      <c r="F2090" s="47"/>
      <c r="G2090" s="47"/>
      <c r="H2090" s="47"/>
      <c r="I2090" s="414"/>
      <c r="J2090" s="150"/>
      <c r="K2090" s="150"/>
      <c r="L2090" s="150"/>
      <c r="M2090" s="150"/>
      <c r="N2090" s="414"/>
      <c r="O2090" s="150"/>
      <c r="P2090" s="150"/>
      <c r="Q2090" s="47"/>
      <c r="R2090" s="150"/>
      <c r="T2090" s="150"/>
      <c r="U2090" s="685"/>
      <c r="V2090" s="685"/>
      <c r="W2090" s="150"/>
      <c r="X2090" s="150"/>
      <c r="Y2090" s="150"/>
      <c r="AA2090" s="150"/>
      <c r="AB2090" s="150"/>
      <c r="AC2090" s="150"/>
      <c r="AD2090" s="420"/>
      <c r="AF2090" s="47"/>
      <c r="AG2090" s="47"/>
    </row>
    <row r="2091" spans="1:33" ht="15" customHeight="1" x14ac:dyDescent="0.25">
      <c r="A2091" s="47"/>
      <c r="B2091" s="680"/>
      <c r="C2091" s="47"/>
      <c r="D2091" s="47"/>
      <c r="E2091" s="47"/>
      <c r="F2091" s="47"/>
      <c r="G2091" s="47"/>
      <c r="H2091" s="47"/>
      <c r="I2091" s="414"/>
      <c r="J2091" s="150"/>
      <c r="K2091" s="150"/>
      <c r="L2091" s="150"/>
      <c r="M2091" s="150"/>
      <c r="N2091" s="414"/>
      <c r="O2091" s="150"/>
      <c r="P2091" s="150"/>
      <c r="Q2091" s="47"/>
      <c r="R2091" s="150"/>
      <c r="T2091" s="150"/>
      <c r="U2091" s="685"/>
      <c r="V2091" s="685"/>
      <c r="W2091" s="150"/>
      <c r="X2091" s="150"/>
      <c r="Y2091" s="150"/>
      <c r="AA2091" s="150"/>
      <c r="AB2091" s="150"/>
      <c r="AC2091" s="150"/>
      <c r="AD2091" s="420"/>
      <c r="AF2091" s="47"/>
      <c r="AG2091" s="47"/>
    </row>
    <row r="2092" spans="1:33" ht="15" customHeight="1" x14ac:dyDescent="0.25">
      <c r="A2092" s="47"/>
      <c r="B2092" s="680"/>
      <c r="C2092" s="47"/>
      <c r="D2092" s="47"/>
      <c r="E2092" s="47"/>
      <c r="F2092" s="47"/>
      <c r="G2092" s="47"/>
      <c r="H2092" s="47"/>
      <c r="I2092" s="414"/>
      <c r="J2092" s="150"/>
      <c r="K2092" s="150"/>
      <c r="L2092" s="150"/>
      <c r="M2092" s="150"/>
      <c r="N2092" s="414"/>
      <c r="O2092" s="150"/>
      <c r="P2092" s="150"/>
      <c r="Q2092" s="47"/>
      <c r="R2092" s="150"/>
      <c r="T2092" s="150"/>
      <c r="U2092" s="685"/>
      <c r="V2092" s="685"/>
      <c r="W2092" s="150"/>
      <c r="X2092" s="150"/>
      <c r="Y2092" s="150"/>
      <c r="AA2092" s="150"/>
      <c r="AB2092" s="150"/>
      <c r="AC2092" s="150"/>
      <c r="AD2092" s="420"/>
      <c r="AF2092" s="47"/>
      <c r="AG2092" s="47"/>
    </row>
    <row r="2093" spans="1:33" ht="15" customHeight="1" x14ac:dyDescent="0.25">
      <c r="A2093" s="47"/>
      <c r="B2093" s="680"/>
      <c r="C2093" s="47"/>
      <c r="D2093" s="47"/>
      <c r="E2093" s="47"/>
      <c r="F2093" s="47"/>
      <c r="G2093" s="47"/>
      <c r="H2093" s="47"/>
      <c r="I2093" s="414"/>
      <c r="J2093" s="150"/>
      <c r="K2093" s="150"/>
      <c r="L2093" s="150"/>
      <c r="M2093" s="150"/>
      <c r="N2093" s="414"/>
      <c r="O2093" s="150"/>
      <c r="P2093" s="150"/>
      <c r="Q2093" s="47"/>
      <c r="R2093" s="150"/>
      <c r="T2093" s="150"/>
      <c r="U2093" s="685"/>
      <c r="V2093" s="685"/>
      <c r="W2093" s="150"/>
      <c r="X2093" s="150"/>
      <c r="Y2093" s="150"/>
      <c r="AA2093" s="150"/>
      <c r="AB2093" s="150"/>
      <c r="AC2093" s="150"/>
      <c r="AD2093" s="420"/>
      <c r="AF2093" s="47"/>
      <c r="AG2093" s="47"/>
    </row>
    <row r="2094" spans="1:33" ht="15" customHeight="1" x14ac:dyDescent="0.25">
      <c r="A2094" s="47"/>
      <c r="B2094" s="680"/>
      <c r="C2094" s="47"/>
      <c r="D2094" s="47"/>
      <c r="E2094" s="47"/>
      <c r="F2094" s="47"/>
      <c r="G2094" s="47"/>
      <c r="H2094" s="47"/>
      <c r="I2094" s="414"/>
      <c r="J2094" s="150"/>
      <c r="K2094" s="150"/>
      <c r="L2094" s="150"/>
      <c r="M2094" s="150"/>
      <c r="N2094" s="414"/>
      <c r="O2094" s="150"/>
      <c r="P2094" s="150"/>
      <c r="Q2094" s="47"/>
      <c r="R2094" s="150"/>
      <c r="T2094" s="150"/>
      <c r="U2094" s="685"/>
      <c r="V2094" s="685"/>
      <c r="W2094" s="150"/>
      <c r="X2094" s="150"/>
      <c r="Y2094" s="150"/>
      <c r="AA2094" s="150"/>
      <c r="AB2094" s="150"/>
      <c r="AC2094" s="150"/>
      <c r="AD2094" s="420"/>
      <c r="AF2094" s="47"/>
      <c r="AG2094" s="47"/>
    </row>
    <row r="2095" spans="1:33" ht="15" customHeight="1" x14ac:dyDescent="0.25">
      <c r="A2095" s="47"/>
      <c r="B2095" s="680"/>
      <c r="C2095" s="47"/>
      <c r="D2095" s="47"/>
      <c r="E2095" s="47"/>
      <c r="F2095" s="47"/>
      <c r="G2095" s="47"/>
      <c r="H2095" s="47"/>
      <c r="I2095" s="414"/>
      <c r="J2095" s="150"/>
      <c r="K2095" s="150"/>
      <c r="L2095" s="150"/>
      <c r="M2095" s="150"/>
      <c r="N2095" s="414"/>
      <c r="O2095" s="150"/>
      <c r="P2095" s="150"/>
      <c r="Q2095" s="47"/>
      <c r="R2095" s="150"/>
      <c r="T2095" s="150"/>
      <c r="U2095" s="685"/>
      <c r="V2095" s="685"/>
      <c r="W2095" s="150"/>
      <c r="X2095" s="150"/>
      <c r="Y2095" s="150"/>
      <c r="AA2095" s="150"/>
      <c r="AB2095" s="150"/>
      <c r="AC2095" s="150"/>
      <c r="AD2095" s="420"/>
      <c r="AF2095" s="47"/>
      <c r="AG2095" s="47"/>
    </row>
    <row r="2096" spans="1:33" ht="15" customHeight="1" x14ac:dyDescent="0.25">
      <c r="A2096" s="47"/>
      <c r="B2096" s="680"/>
      <c r="C2096" s="47"/>
      <c r="D2096" s="47"/>
      <c r="E2096" s="47"/>
      <c r="F2096" s="47"/>
      <c r="G2096" s="47"/>
      <c r="H2096" s="47"/>
      <c r="I2096" s="414"/>
      <c r="J2096" s="150"/>
      <c r="K2096" s="150"/>
      <c r="L2096" s="150"/>
      <c r="M2096" s="150"/>
      <c r="N2096" s="414"/>
      <c r="O2096" s="150"/>
      <c r="P2096" s="150"/>
      <c r="Q2096" s="47"/>
      <c r="R2096" s="150"/>
      <c r="T2096" s="150"/>
      <c r="U2096" s="685"/>
      <c r="V2096" s="685"/>
      <c r="W2096" s="150"/>
      <c r="X2096" s="150"/>
      <c r="Y2096" s="150"/>
      <c r="AA2096" s="150"/>
      <c r="AB2096" s="150"/>
      <c r="AC2096" s="150"/>
      <c r="AD2096" s="420"/>
      <c r="AF2096" s="47"/>
      <c r="AG2096" s="47"/>
    </row>
    <row r="2097" spans="1:33" ht="15" customHeight="1" x14ac:dyDescent="0.25">
      <c r="A2097" s="47"/>
      <c r="B2097" s="680"/>
      <c r="C2097" s="47"/>
      <c r="D2097" s="47"/>
      <c r="E2097" s="47"/>
      <c r="F2097" s="47"/>
      <c r="G2097" s="47"/>
      <c r="H2097" s="47"/>
      <c r="I2097" s="414"/>
      <c r="J2097" s="150"/>
      <c r="K2097" s="150"/>
      <c r="L2097" s="150"/>
      <c r="M2097" s="150"/>
      <c r="N2097" s="414"/>
      <c r="O2097" s="150"/>
      <c r="P2097" s="150"/>
      <c r="Q2097" s="47"/>
      <c r="R2097" s="150"/>
      <c r="T2097" s="150"/>
      <c r="U2097" s="685"/>
      <c r="V2097" s="685"/>
      <c r="W2097" s="150"/>
      <c r="X2097" s="150"/>
      <c r="Y2097" s="150"/>
      <c r="AA2097" s="150"/>
      <c r="AB2097" s="150"/>
      <c r="AC2097" s="150"/>
      <c r="AD2097" s="420"/>
      <c r="AF2097" s="47"/>
      <c r="AG2097" s="47"/>
    </row>
    <row r="2098" spans="1:33" ht="15" customHeight="1" x14ac:dyDescent="0.25">
      <c r="A2098" s="47"/>
      <c r="B2098" s="680"/>
      <c r="C2098" s="47"/>
      <c r="D2098" s="47"/>
      <c r="E2098" s="47"/>
      <c r="F2098" s="47"/>
      <c r="G2098" s="47"/>
      <c r="H2098" s="47"/>
      <c r="I2098" s="414"/>
      <c r="J2098" s="150"/>
      <c r="K2098" s="150"/>
      <c r="L2098" s="150"/>
      <c r="M2098" s="150"/>
      <c r="N2098" s="414"/>
      <c r="O2098" s="150"/>
      <c r="P2098" s="150"/>
      <c r="Q2098" s="47"/>
      <c r="R2098" s="150"/>
      <c r="T2098" s="150"/>
      <c r="U2098" s="685"/>
      <c r="V2098" s="685"/>
      <c r="W2098" s="150"/>
      <c r="X2098" s="150"/>
      <c r="Y2098" s="150"/>
      <c r="AA2098" s="150"/>
      <c r="AB2098" s="150"/>
      <c r="AC2098" s="150"/>
      <c r="AD2098" s="420"/>
      <c r="AF2098" s="47"/>
      <c r="AG2098" s="47"/>
    </row>
    <row r="2099" spans="1:33" ht="15" customHeight="1" x14ac:dyDescent="0.25">
      <c r="A2099" s="47"/>
      <c r="B2099" s="680"/>
      <c r="C2099" s="47"/>
      <c r="D2099" s="47"/>
      <c r="E2099" s="47"/>
      <c r="F2099" s="47"/>
      <c r="G2099" s="47"/>
      <c r="H2099" s="47"/>
      <c r="I2099" s="414"/>
      <c r="J2099" s="150"/>
      <c r="K2099" s="150"/>
      <c r="L2099" s="150"/>
      <c r="M2099" s="150"/>
      <c r="N2099" s="414"/>
      <c r="O2099" s="150"/>
      <c r="P2099" s="150"/>
      <c r="Q2099" s="47"/>
      <c r="R2099" s="150"/>
      <c r="T2099" s="150"/>
      <c r="U2099" s="685"/>
      <c r="V2099" s="685"/>
      <c r="W2099" s="150"/>
      <c r="X2099" s="150"/>
      <c r="Y2099" s="150"/>
      <c r="AA2099" s="150"/>
      <c r="AB2099" s="150"/>
      <c r="AC2099" s="150"/>
      <c r="AD2099" s="420"/>
      <c r="AF2099" s="47"/>
      <c r="AG2099" s="47"/>
    </row>
    <row r="2100" spans="1:33" ht="15" customHeight="1" x14ac:dyDescent="0.25">
      <c r="A2100" s="47"/>
      <c r="B2100" s="680"/>
      <c r="C2100" s="47"/>
      <c r="D2100" s="47"/>
      <c r="E2100" s="47"/>
      <c r="F2100" s="47"/>
      <c r="G2100" s="47"/>
      <c r="H2100" s="47"/>
      <c r="I2100" s="414"/>
      <c r="J2100" s="150"/>
      <c r="K2100" s="150"/>
      <c r="L2100" s="150"/>
      <c r="M2100" s="150"/>
      <c r="N2100" s="414"/>
      <c r="O2100" s="150"/>
      <c r="P2100" s="150"/>
      <c r="Q2100" s="47"/>
      <c r="R2100" s="150"/>
      <c r="T2100" s="150"/>
      <c r="U2100" s="685"/>
      <c r="V2100" s="685"/>
      <c r="W2100" s="150"/>
      <c r="X2100" s="150"/>
      <c r="Y2100" s="150"/>
      <c r="AA2100" s="150"/>
      <c r="AB2100" s="150"/>
      <c r="AC2100" s="150"/>
      <c r="AD2100" s="420"/>
      <c r="AF2100" s="47"/>
      <c r="AG2100" s="47"/>
    </row>
    <row r="2101" spans="1:33" ht="15" customHeight="1" x14ac:dyDescent="0.25">
      <c r="A2101" s="47"/>
      <c r="B2101" s="680"/>
      <c r="C2101" s="47"/>
      <c r="D2101" s="47"/>
      <c r="E2101" s="47"/>
      <c r="F2101" s="47"/>
      <c r="G2101" s="47"/>
      <c r="H2101" s="47"/>
      <c r="I2101" s="414"/>
      <c r="J2101" s="150"/>
      <c r="K2101" s="150"/>
      <c r="L2101" s="150"/>
      <c r="M2101" s="150"/>
      <c r="N2101" s="414"/>
      <c r="O2101" s="150"/>
      <c r="P2101" s="150"/>
      <c r="Q2101" s="47"/>
      <c r="R2101" s="150"/>
      <c r="T2101" s="150"/>
      <c r="U2101" s="685"/>
      <c r="V2101" s="685"/>
      <c r="W2101" s="150"/>
      <c r="X2101" s="150"/>
      <c r="Y2101" s="150"/>
      <c r="AA2101" s="150"/>
      <c r="AB2101" s="150"/>
      <c r="AC2101" s="150"/>
      <c r="AD2101" s="420"/>
      <c r="AF2101" s="47"/>
      <c r="AG2101" s="47"/>
    </row>
    <row r="2102" spans="1:33" ht="15" customHeight="1" x14ac:dyDescent="0.25">
      <c r="A2102" s="47"/>
      <c r="B2102" s="680"/>
      <c r="C2102" s="47"/>
      <c r="D2102" s="47"/>
      <c r="E2102" s="47"/>
      <c r="F2102" s="47"/>
      <c r="G2102" s="47"/>
      <c r="H2102" s="47"/>
      <c r="I2102" s="414"/>
      <c r="J2102" s="150"/>
      <c r="K2102" s="150"/>
      <c r="L2102" s="150"/>
      <c r="M2102" s="150"/>
      <c r="N2102" s="414"/>
      <c r="O2102" s="150"/>
      <c r="P2102" s="150"/>
      <c r="Q2102" s="47"/>
      <c r="R2102" s="150"/>
      <c r="T2102" s="150"/>
      <c r="U2102" s="685"/>
      <c r="V2102" s="685"/>
      <c r="W2102" s="150"/>
      <c r="X2102" s="150"/>
      <c r="Y2102" s="150"/>
      <c r="AA2102" s="150"/>
      <c r="AB2102" s="150"/>
      <c r="AC2102" s="150"/>
      <c r="AD2102" s="420"/>
      <c r="AF2102" s="47"/>
      <c r="AG2102" s="47"/>
    </row>
    <row r="2103" spans="1:33" ht="15" customHeight="1" x14ac:dyDescent="0.25">
      <c r="A2103" s="47"/>
      <c r="B2103" s="680"/>
      <c r="C2103" s="47"/>
      <c r="D2103" s="47"/>
      <c r="E2103" s="47"/>
      <c r="F2103" s="47"/>
      <c r="G2103" s="47"/>
      <c r="H2103" s="47"/>
      <c r="I2103" s="414"/>
      <c r="J2103" s="150"/>
      <c r="K2103" s="150"/>
      <c r="L2103" s="150"/>
      <c r="M2103" s="150"/>
      <c r="N2103" s="414"/>
      <c r="O2103" s="150"/>
      <c r="P2103" s="150"/>
      <c r="Q2103" s="47"/>
      <c r="R2103" s="150"/>
      <c r="T2103" s="150"/>
      <c r="U2103" s="685"/>
      <c r="V2103" s="685"/>
      <c r="W2103" s="150"/>
      <c r="X2103" s="150"/>
      <c r="Y2103" s="150"/>
      <c r="AA2103" s="150"/>
      <c r="AB2103" s="150"/>
      <c r="AC2103" s="150"/>
      <c r="AD2103" s="420"/>
      <c r="AF2103" s="47"/>
      <c r="AG2103" s="47"/>
    </row>
    <row r="2104" spans="1:33" ht="15" customHeight="1" x14ac:dyDescent="0.25">
      <c r="A2104" s="47"/>
      <c r="B2104" s="680"/>
      <c r="C2104" s="47"/>
      <c r="D2104" s="47"/>
      <c r="E2104" s="47"/>
      <c r="F2104" s="47"/>
      <c r="G2104" s="47"/>
      <c r="H2104" s="47"/>
      <c r="I2104" s="414"/>
      <c r="J2104" s="150"/>
      <c r="K2104" s="150"/>
      <c r="L2104" s="150"/>
      <c r="M2104" s="150"/>
      <c r="N2104" s="414"/>
      <c r="O2104" s="150"/>
      <c r="P2104" s="150"/>
      <c r="Q2104" s="47"/>
      <c r="R2104" s="150"/>
      <c r="T2104" s="150"/>
      <c r="U2104" s="685"/>
      <c r="V2104" s="685"/>
      <c r="W2104" s="150"/>
      <c r="X2104" s="150"/>
      <c r="Y2104" s="150"/>
      <c r="AA2104" s="150"/>
      <c r="AB2104" s="150"/>
      <c r="AC2104" s="150"/>
      <c r="AD2104" s="420"/>
      <c r="AF2104" s="47"/>
      <c r="AG2104" s="47"/>
    </row>
    <row r="2105" spans="1:33" ht="15" customHeight="1" x14ac:dyDescent="0.25">
      <c r="A2105" s="47"/>
      <c r="B2105" s="680"/>
      <c r="C2105" s="47"/>
      <c r="D2105" s="47"/>
      <c r="E2105" s="47"/>
      <c r="F2105" s="47"/>
      <c r="G2105" s="47"/>
      <c r="H2105" s="47"/>
      <c r="I2105" s="414"/>
      <c r="J2105" s="150"/>
      <c r="K2105" s="150"/>
      <c r="L2105" s="150"/>
      <c r="M2105" s="150"/>
      <c r="N2105" s="414"/>
      <c r="O2105" s="150"/>
      <c r="P2105" s="150"/>
      <c r="Q2105" s="47"/>
      <c r="R2105" s="150"/>
      <c r="T2105" s="150"/>
      <c r="U2105" s="685"/>
      <c r="V2105" s="685"/>
      <c r="W2105" s="150"/>
      <c r="X2105" s="150"/>
      <c r="Y2105" s="150"/>
      <c r="AA2105" s="150"/>
      <c r="AB2105" s="150"/>
      <c r="AC2105" s="150"/>
      <c r="AD2105" s="420"/>
      <c r="AF2105" s="47"/>
      <c r="AG2105" s="47"/>
    </row>
    <row r="2106" spans="1:33" ht="15" customHeight="1" x14ac:dyDescent="0.25">
      <c r="A2106" s="47"/>
      <c r="B2106" s="680"/>
      <c r="C2106" s="47"/>
      <c r="D2106" s="47"/>
      <c r="E2106" s="47"/>
      <c r="F2106" s="47"/>
      <c r="G2106" s="47"/>
      <c r="H2106" s="47"/>
      <c r="I2106" s="414"/>
      <c r="J2106" s="150"/>
      <c r="K2106" s="150"/>
      <c r="L2106" s="150"/>
      <c r="M2106" s="150"/>
      <c r="N2106" s="414"/>
      <c r="O2106" s="150"/>
      <c r="P2106" s="150"/>
      <c r="Q2106" s="47"/>
      <c r="R2106" s="150"/>
      <c r="T2106" s="150"/>
      <c r="U2106" s="685"/>
      <c r="V2106" s="685"/>
      <c r="W2106" s="150"/>
      <c r="X2106" s="150"/>
      <c r="Y2106" s="150"/>
      <c r="AA2106" s="150"/>
      <c r="AB2106" s="150"/>
      <c r="AC2106" s="150"/>
      <c r="AD2106" s="420"/>
      <c r="AF2106" s="47"/>
      <c r="AG2106" s="47"/>
    </row>
    <row r="2107" spans="1:33" ht="15" customHeight="1" x14ac:dyDescent="0.25">
      <c r="A2107" s="47"/>
      <c r="B2107" s="680"/>
      <c r="C2107" s="47"/>
      <c r="D2107" s="47"/>
      <c r="E2107" s="47"/>
      <c r="F2107" s="47"/>
      <c r="G2107" s="47"/>
      <c r="H2107" s="47"/>
      <c r="I2107" s="414"/>
      <c r="J2107" s="150"/>
      <c r="K2107" s="150"/>
      <c r="L2107" s="150"/>
      <c r="M2107" s="150"/>
      <c r="N2107" s="414"/>
      <c r="O2107" s="150"/>
      <c r="P2107" s="150"/>
      <c r="Q2107" s="47"/>
      <c r="R2107" s="150"/>
      <c r="T2107" s="150"/>
      <c r="U2107" s="685"/>
      <c r="V2107" s="685"/>
      <c r="W2107" s="150"/>
      <c r="X2107" s="150"/>
      <c r="Y2107" s="150"/>
      <c r="AA2107" s="150"/>
      <c r="AB2107" s="150"/>
      <c r="AC2107" s="150"/>
      <c r="AD2107" s="420"/>
      <c r="AF2107" s="47"/>
      <c r="AG2107" s="47"/>
    </row>
    <row r="2108" spans="1:33" ht="15" customHeight="1" x14ac:dyDescent="0.25">
      <c r="A2108" s="47"/>
      <c r="B2108" s="680"/>
      <c r="C2108" s="47"/>
      <c r="D2108" s="47"/>
      <c r="E2108" s="47"/>
      <c r="F2108" s="47"/>
      <c r="G2108" s="47"/>
      <c r="H2108" s="47"/>
      <c r="I2108" s="414"/>
      <c r="J2108" s="150"/>
      <c r="K2108" s="150"/>
      <c r="L2108" s="150"/>
      <c r="M2108" s="150"/>
      <c r="N2108" s="414"/>
      <c r="O2108" s="150"/>
      <c r="P2108" s="150"/>
      <c r="Q2108" s="47"/>
      <c r="R2108" s="150"/>
      <c r="T2108" s="150"/>
      <c r="U2108" s="685"/>
      <c r="V2108" s="685"/>
      <c r="W2108" s="150"/>
      <c r="X2108" s="150"/>
      <c r="Y2108" s="150"/>
      <c r="AA2108" s="150"/>
      <c r="AB2108" s="150"/>
      <c r="AC2108" s="150"/>
      <c r="AD2108" s="420"/>
      <c r="AF2108" s="47"/>
      <c r="AG2108" s="47"/>
    </row>
    <row r="2109" spans="1:33" ht="15" customHeight="1" x14ac:dyDescent="0.25">
      <c r="A2109" s="47"/>
      <c r="B2109" s="680"/>
      <c r="C2109" s="47"/>
      <c r="D2109" s="47"/>
      <c r="E2109" s="47"/>
      <c r="F2109" s="47"/>
      <c r="G2109" s="47"/>
      <c r="H2109" s="47"/>
      <c r="I2109" s="414"/>
      <c r="J2109" s="150"/>
      <c r="K2109" s="150"/>
      <c r="L2109" s="150"/>
      <c r="M2109" s="150"/>
      <c r="N2109" s="414"/>
      <c r="O2109" s="150"/>
      <c r="P2109" s="150"/>
      <c r="Q2109" s="47"/>
      <c r="R2109" s="150"/>
      <c r="T2109" s="150"/>
      <c r="U2109" s="685"/>
      <c r="V2109" s="685"/>
      <c r="W2109" s="150"/>
      <c r="X2109" s="150"/>
      <c r="Y2109" s="150"/>
      <c r="AA2109" s="150"/>
      <c r="AB2109" s="150"/>
      <c r="AC2109" s="150"/>
      <c r="AD2109" s="420"/>
      <c r="AF2109" s="47"/>
      <c r="AG2109" s="47"/>
    </row>
    <row r="2110" spans="1:33" ht="15" customHeight="1" x14ac:dyDescent="0.25">
      <c r="A2110" s="47"/>
      <c r="B2110" s="680"/>
      <c r="C2110" s="47"/>
      <c r="D2110" s="47"/>
      <c r="E2110" s="47"/>
      <c r="F2110" s="47"/>
      <c r="G2110" s="47"/>
      <c r="H2110" s="47"/>
      <c r="I2110" s="414"/>
      <c r="J2110" s="150"/>
      <c r="K2110" s="150"/>
      <c r="L2110" s="150"/>
      <c r="M2110" s="150"/>
      <c r="N2110" s="414"/>
      <c r="O2110" s="150"/>
      <c r="P2110" s="150"/>
      <c r="Q2110" s="47"/>
      <c r="R2110" s="150"/>
      <c r="T2110" s="150"/>
      <c r="U2110" s="685"/>
      <c r="V2110" s="685"/>
      <c r="W2110" s="150"/>
      <c r="X2110" s="150"/>
      <c r="Y2110" s="150"/>
      <c r="AA2110" s="150"/>
      <c r="AB2110" s="150"/>
      <c r="AC2110" s="150"/>
      <c r="AD2110" s="420"/>
      <c r="AF2110" s="47"/>
      <c r="AG2110" s="47"/>
    </row>
    <row r="2111" spans="1:33" ht="15" customHeight="1" x14ac:dyDescent="0.25">
      <c r="A2111" s="47"/>
      <c r="B2111" s="680"/>
      <c r="C2111" s="47"/>
      <c r="D2111" s="47"/>
      <c r="E2111" s="47"/>
      <c r="F2111" s="47"/>
      <c r="G2111" s="47"/>
      <c r="H2111" s="47"/>
      <c r="I2111" s="414"/>
      <c r="J2111" s="150"/>
      <c r="K2111" s="150"/>
      <c r="L2111" s="150"/>
      <c r="M2111" s="150"/>
      <c r="N2111" s="414"/>
      <c r="O2111" s="150"/>
      <c r="P2111" s="150"/>
      <c r="Q2111" s="47"/>
      <c r="R2111" s="150"/>
      <c r="T2111" s="150"/>
      <c r="U2111" s="685"/>
      <c r="V2111" s="685"/>
      <c r="W2111" s="150"/>
      <c r="X2111" s="150"/>
      <c r="Y2111" s="150"/>
      <c r="AA2111" s="150"/>
      <c r="AB2111" s="150"/>
      <c r="AC2111" s="150"/>
      <c r="AD2111" s="420"/>
      <c r="AF2111" s="47"/>
      <c r="AG2111" s="47"/>
    </row>
    <row r="2112" spans="1:33" ht="15" customHeight="1" x14ac:dyDescent="0.25">
      <c r="A2112" s="47"/>
      <c r="B2112" s="680"/>
      <c r="C2112" s="47"/>
      <c r="D2112" s="47"/>
      <c r="E2112" s="47"/>
      <c r="F2112" s="47"/>
      <c r="G2112" s="47"/>
      <c r="H2112" s="47"/>
      <c r="I2112" s="414"/>
      <c r="J2112" s="150"/>
      <c r="K2112" s="150"/>
      <c r="L2112" s="150"/>
      <c r="M2112" s="150"/>
      <c r="N2112" s="414"/>
      <c r="O2112" s="150"/>
      <c r="P2112" s="150"/>
      <c r="Q2112" s="47"/>
      <c r="R2112" s="150"/>
      <c r="T2112" s="150"/>
      <c r="U2112" s="685"/>
      <c r="V2112" s="685"/>
      <c r="W2112" s="150"/>
      <c r="X2112" s="150"/>
      <c r="Y2112" s="150"/>
      <c r="AA2112" s="150"/>
      <c r="AB2112" s="150"/>
      <c r="AC2112" s="150"/>
      <c r="AD2112" s="420"/>
      <c r="AF2112" s="47"/>
      <c r="AG2112" s="47"/>
    </row>
    <row r="2113" spans="1:33" ht="15" customHeight="1" x14ac:dyDescent="0.25">
      <c r="A2113" s="47"/>
      <c r="B2113" s="680"/>
      <c r="C2113" s="47"/>
      <c r="D2113" s="47"/>
      <c r="E2113" s="47"/>
      <c r="F2113" s="47"/>
      <c r="G2113" s="47"/>
      <c r="H2113" s="47"/>
      <c r="I2113" s="414"/>
      <c r="J2113" s="150"/>
      <c r="K2113" s="150"/>
      <c r="L2113" s="150"/>
      <c r="M2113" s="150"/>
      <c r="N2113" s="414"/>
      <c r="O2113" s="150"/>
      <c r="P2113" s="150"/>
      <c r="Q2113" s="47"/>
      <c r="R2113" s="150"/>
      <c r="T2113" s="150"/>
      <c r="U2113" s="685"/>
      <c r="V2113" s="685"/>
      <c r="W2113" s="150"/>
      <c r="X2113" s="150"/>
      <c r="Y2113" s="150"/>
      <c r="AA2113" s="150"/>
      <c r="AB2113" s="150"/>
      <c r="AC2113" s="150"/>
      <c r="AD2113" s="420"/>
      <c r="AF2113" s="47"/>
      <c r="AG2113" s="47"/>
    </row>
    <row r="2114" spans="1:33" ht="15" customHeight="1" x14ac:dyDescent="0.25">
      <c r="A2114" s="47"/>
      <c r="B2114" s="680"/>
      <c r="C2114" s="47"/>
      <c r="D2114" s="47"/>
      <c r="E2114" s="47"/>
      <c r="F2114" s="47"/>
      <c r="G2114" s="47"/>
      <c r="H2114" s="47"/>
      <c r="I2114" s="414"/>
      <c r="J2114" s="150"/>
      <c r="K2114" s="150"/>
      <c r="L2114" s="150"/>
      <c r="M2114" s="150"/>
      <c r="N2114" s="414"/>
      <c r="O2114" s="150"/>
      <c r="P2114" s="150"/>
      <c r="Q2114" s="47"/>
      <c r="R2114" s="150"/>
      <c r="T2114" s="150"/>
      <c r="U2114" s="685"/>
      <c r="V2114" s="685"/>
      <c r="W2114" s="150"/>
      <c r="X2114" s="150"/>
      <c r="Y2114" s="150"/>
      <c r="AA2114" s="150"/>
      <c r="AB2114" s="150"/>
      <c r="AC2114" s="150"/>
      <c r="AD2114" s="420"/>
      <c r="AF2114" s="47"/>
      <c r="AG2114" s="47"/>
    </row>
    <row r="2115" spans="1:33" ht="15" customHeight="1" x14ac:dyDescent="0.25">
      <c r="A2115" s="47"/>
      <c r="B2115" s="680"/>
      <c r="C2115" s="47"/>
      <c r="D2115" s="47"/>
      <c r="E2115" s="47"/>
      <c r="F2115" s="47"/>
      <c r="G2115" s="47"/>
      <c r="H2115" s="47"/>
      <c r="I2115" s="414"/>
      <c r="J2115" s="150"/>
      <c r="K2115" s="150"/>
      <c r="L2115" s="150"/>
      <c r="M2115" s="150"/>
      <c r="N2115" s="414"/>
      <c r="O2115" s="150"/>
      <c r="P2115" s="150"/>
      <c r="Q2115" s="47"/>
      <c r="R2115" s="150"/>
      <c r="T2115" s="150"/>
      <c r="U2115" s="685"/>
      <c r="V2115" s="685"/>
      <c r="W2115" s="150"/>
      <c r="X2115" s="150"/>
      <c r="Y2115" s="150"/>
      <c r="AA2115" s="150"/>
      <c r="AB2115" s="150"/>
      <c r="AC2115" s="150"/>
      <c r="AD2115" s="420"/>
      <c r="AF2115" s="47"/>
      <c r="AG2115" s="47"/>
    </row>
    <row r="2116" spans="1:33" ht="15" customHeight="1" x14ac:dyDescent="0.25">
      <c r="A2116" s="47"/>
      <c r="B2116" s="680"/>
      <c r="C2116" s="47"/>
      <c r="D2116" s="47"/>
      <c r="E2116" s="47"/>
      <c r="F2116" s="47"/>
      <c r="G2116" s="47"/>
      <c r="H2116" s="47"/>
      <c r="I2116" s="414"/>
      <c r="J2116" s="150"/>
      <c r="K2116" s="150"/>
      <c r="L2116" s="150"/>
      <c r="M2116" s="150"/>
      <c r="N2116" s="414"/>
      <c r="O2116" s="150"/>
      <c r="P2116" s="150"/>
      <c r="Q2116" s="47"/>
      <c r="R2116" s="150"/>
      <c r="T2116" s="150"/>
      <c r="U2116" s="685"/>
      <c r="V2116" s="685"/>
      <c r="W2116" s="150"/>
      <c r="X2116" s="150"/>
      <c r="Y2116" s="150"/>
      <c r="AA2116" s="150"/>
      <c r="AB2116" s="150"/>
      <c r="AC2116" s="150"/>
      <c r="AD2116" s="420"/>
      <c r="AF2116" s="47"/>
      <c r="AG2116" s="47"/>
    </row>
    <row r="2117" spans="1:33" ht="15" customHeight="1" x14ac:dyDescent="0.25">
      <c r="A2117" s="47"/>
      <c r="B2117" s="680"/>
      <c r="C2117" s="47"/>
      <c r="D2117" s="47"/>
      <c r="E2117" s="47"/>
      <c r="F2117" s="47"/>
      <c r="G2117" s="47"/>
      <c r="H2117" s="47"/>
      <c r="I2117" s="414"/>
      <c r="J2117" s="150"/>
      <c r="K2117" s="150"/>
      <c r="L2117" s="150"/>
      <c r="M2117" s="150"/>
      <c r="N2117" s="414"/>
      <c r="O2117" s="150"/>
      <c r="P2117" s="150"/>
      <c r="Q2117" s="47"/>
      <c r="R2117" s="150"/>
      <c r="T2117" s="150"/>
      <c r="U2117" s="685"/>
      <c r="V2117" s="685"/>
      <c r="W2117" s="150"/>
      <c r="X2117" s="150"/>
      <c r="Y2117" s="150"/>
      <c r="AA2117" s="150"/>
      <c r="AB2117" s="150"/>
      <c r="AC2117" s="150"/>
      <c r="AD2117" s="420"/>
      <c r="AF2117" s="47"/>
      <c r="AG2117" s="47"/>
    </row>
    <row r="2118" spans="1:33" ht="15" customHeight="1" x14ac:dyDescent="0.25">
      <c r="A2118" s="47"/>
      <c r="B2118" s="680"/>
      <c r="C2118" s="47"/>
      <c r="D2118" s="47"/>
      <c r="E2118" s="47"/>
      <c r="F2118" s="47"/>
      <c r="G2118" s="47"/>
      <c r="H2118" s="47"/>
      <c r="I2118" s="414"/>
      <c r="J2118" s="150"/>
      <c r="K2118" s="150"/>
      <c r="L2118" s="150"/>
      <c r="M2118" s="150"/>
      <c r="N2118" s="414"/>
      <c r="O2118" s="150"/>
      <c r="P2118" s="150"/>
      <c r="Q2118" s="47"/>
      <c r="R2118" s="150"/>
      <c r="T2118" s="150"/>
      <c r="U2118" s="685"/>
      <c r="V2118" s="685"/>
      <c r="W2118" s="150"/>
      <c r="X2118" s="150"/>
      <c r="Y2118" s="150"/>
      <c r="AA2118" s="150"/>
      <c r="AB2118" s="150"/>
      <c r="AC2118" s="150"/>
      <c r="AD2118" s="420"/>
      <c r="AF2118" s="47"/>
      <c r="AG2118" s="47"/>
    </row>
    <row r="2119" spans="1:33" ht="15" customHeight="1" x14ac:dyDescent="0.25">
      <c r="A2119" s="47"/>
      <c r="B2119" s="680"/>
      <c r="C2119" s="47"/>
      <c r="D2119" s="47"/>
      <c r="E2119" s="47"/>
      <c r="F2119" s="47"/>
      <c r="G2119" s="47"/>
      <c r="H2119" s="47"/>
      <c r="I2119" s="414"/>
      <c r="J2119" s="150"/>
      <c r="K2119" s="150"/>
      <c r="L2119" s="150"/>
      <c r="M2119" s="150"/>
      <c r="N2119" s="414"/>
      <c r="O2119" s="150"/>
      <c r="P2119" s="150"/>
      <c r="Q2119" s="47"/>
      <c r="R2119" s="150"/>
      <c r="T2119" s="150"/>
      <c r="U2119" s="685"/>
      <c r="V2119" s="685"/>
      <c r="W2119" s="150"/>
      <c r="X2119" s="150"/>
      <c r="Y2119" s="150"/>
      <c r="AA2119" s="150"/>
      <c r="AB2119" s="150"/>
      <c r="AC2119" s="150"/>
      <c r="AD2119" s="420"/>
      <c r="AF2119" s="47"/>
      <c r="AG2119" s="47"/>
    </row>
    <row r="2120" spans="1:33" ht="15" customHeight="1" x14ac:dyDescent="0.25">
      <c r="A2120" s="47"/>
      <c r="B2120" s="680"/>
      <c r="C2120" s="47"/>
      <c r="D2120" s="47"/>
      <c r="E2120" s="47"/>
      <c r="F2120" s="47"/>
      <c r="G2120" s="47"/>
      <c r="H2120" s="47"/>
      <c r="I2120" s="414"/>
      <c r="J2120" s="150"/>
      <c r="K2120" s="150"/>
      <c r="L2120" s="150"/>
      <c r="M2120" s="150"/>
      <c r="N2120" s="414"/>
      <c r="O2120" s="150"/>
      <c r="P2120" s="150"/>
      <c r="Q2120" s="47"/>
      <c r="R2120" s="150"/>
      <c r="T2120" s="150"/>
      <c r="U2120" s="685"/>
      <c r="V2120" s="685"/>
      <c r="W2120" s="150"/>
      <c r="X2120" s="150"/>
      <c r="Y2120" s="150"/>
      <c r="AA2120" s="150"/>
      <c r="AB2120" s="150"/>
      <c r="AC2120" s="150"/>
      <c r="AD2120" s="420"/>
      <c r="AF2120" s="47"/>
      <c r="AG2120" s="47"/>
    </row>
    <row r="2121" spans="1:33" ht="15" customHeight="1" x14ac:dyDescent="0.25">
      <c r="A2121" s="47"/>
      <c r="B2121" s="680"/>
      <c r="C2121" s="47"/>
      <c r="D2121" s="47"/>
      <c r="E2121" s="47"/>
      <c r="F2121" s="47"/>
      <c r="G2121" s="47"/>
      <c r="H2121" s="47"/>
      <c r="I2121" s="414"/>
      <c r="J2121" s="150"/>
      <c r="K2121" s="150"/>
      <c r="L2121" s="150"/>
      <c r="M2121" s="150"/>
      <c r="N2121" s="414"/>
      <c r="O2121" s="150"/>
      <c r="P2121" s="150"/>
      <c r="Q2121" s="47"/>
      <c r="R2121" s="150"/>
      <c r="T2121" s="150"/>
      <c r="U2121" s="685"/>
      <c r="V2121" s="685"/>
      <c r="W2121" s="150"/>
      <c r="X2121" s="150"/>
      <c r="Y2121" s="150"/>
      <c r="AA2121" s="150"/>
      <c r="AB2121" s="150"/>
      <c r="AC2121" s="150"/>
      <c r="AD2121" s="420"/>
      <c r="AF2121" s="47"/>
      <c r="AG2121" s="47"/>
    </row>
    <row r="2122" spans="1:33" ht="15" customHeight="1" x14ac:dyDescent="0.25">
      <c r="A2122" s="47"/>
      <c r="B2122" s="680"/>
      <c r="C2122" s="47"/>
      <c r="D2122" s="47"/>
      <c r="E2122" s="47"/>
      <c r="F2122" s="47"/>
      <c r="G2122" s="47"/>
      <c r="H2122" s="47"/>
      <c r="I2122" s="414"/>
      <c r="J2122" s="150"/>
      <c r="K2122" s="150"/>
      <c r="L2122" s="150"/>
      <c r="M2122" s="150"/>
      <c r="N2122" s="414"/>
      <c r="O2122" s="150"/>
      <c r="P2122" s="150"/>
      <c r="Q2122" s="47"/>
      <c r="R2122" s="150"/>
      <c r="T2122" s="150"/>
      <c r="U2122" s="685"/>
      <c r="V2122" s="685"/>
      <c r="W2122" s="150"/>
      <c r="X2122" s="150"/>
      <c r="Y2122" s="150"/>
      <c r="AA2122" s="150"/>
      <c r="AB2122" s="150"/>
      <c r="AC2122" s="150"/>
      <c r="AD2122" s="420"/>
      <c r="AF2122" s="47"/>
      <c r="AG2122" s="47"/>
    </row>
    <row r="2123" spans="1:33" ht="15" customHeight="1" x14ac:dyDescent="0.25">
      <c r="A2123" s="47"/>
      <c r="B2123" s="680"/>
      <c r="C2123" s="47"/>
      <c r="D2123" s="47"/>
      <c r="E2123" s="47"/>
      <c r="F2123" s="47"/>
      <c r="G2123" s="47"/>
      <c r="H2123" s="47"/>
      <c r="I2123" s="414"/>
      <c r="J2123" s="150"/>
      <c r="K2123" s="150"/>
      <c r="L2123" s="150"/>
      <c r="M2123" s="150"/>
      <c r="N2123" s="414"/>
      <c r="O2123" s="150"/>
      <c r="P2123" s="150"/>
      <c r="Q2123" s="47"/>
      <c r="R2123" s="150"/>
      <c r="T2123" s="150"/>
      <c r="U2123" s="685"/>
      <c r="V2123" s="685"/>
      <c r="W2123" s="150"/>
      <c r="X2123" s="150"/>
      <c r="Y2123" s="150"/>
      <c r="AA2123" s="150"/>
      <c r="AB2123" s="150"/>
      <c r="AC2123" s="150"/>
      <c r="AD2123" s="420"/>
      <c r="AF2123" s="47"/>
      <c r="AG2123" s="47"/>
    </row>
    <row r="2124" spans="1:33" ht="15" customHeight="1" x14ac:dyDescent="0.25">
      <c r="A2124" s="47"/>
      <c r="B2124" s="680"/>
      <c r="C2124" s="47"/>
      <c r="D2124" s="47"/>
      <c r="E2124" s="47"/>
      <c r="F2124" s="47"/>
      <c r="G2124" s="47"/>
      <c r="H2124" s="47"/>
      <c r="I2124" s="414"/>
      <c r="J2124" s="150"/>
      <c r="K2124" s="150"/>
      <c r="L2124" s="150"/>
      <c r="M2124" s="150"/>
      <c r="N2124" s="414"/>
      <c r="O2124" s="150"/>
      <c r="P2124" s="150"/>
      <c r="Q2124" s="47"/>
      <c r="R2124" s="150"/>
      <c r="T2124" s="150"/>
      <c r="U2124" s="685"/>
      <c r="V2124" s="685"/>
      <c r="W2124" s="150"/>
      <c r="X2124" s="150"/>
      <c r="Y2124" s="150"/>
      <c r="AA2124" s="150"/>
      <c r="AB2124" s="150"/>
      <c r="AC2124" s="150"/>
      <c r="AD2124" s="420"/>
      <c r="AF2124" s="47"/>
      <c r="AG2124" s="47"/>
    </row>
    <row r="2125" spans="1:33" ht="15" customHeight="1" x14ac:dyDescent="0.25">
      <c r="A2125" s="47"/>
      <c r="B2125" s="680"/>
      <c r="C2125" s="47"/>
      <c r="D2125" s="47"/>
      <c r="E2125" s="47"/>
      <c r="F2125" s="47"/>
      <c r="G2125" s="47"/>
      <c r="H2125" s="47"/>
      <c r="I2125" s="414"/>
      <c r="J2125" s="150"/>
      <c r="K2125" s="150"/>
      <c r="L2125" s="150"/>
      <c r="M2125" s="150"/>
      <c r="N2125" s="414"/>
      <c r="O2125" s="150"/>
      <c r="P2125" s="150"/>
      <c r="Q2125" s="47"/>
      <c r="R2125" s="150"/>
      <c r="T2125" s="150"/>
      <c r="U2125" s="685"/>
      <c r="V2125" s="685"/>
      <c r="W2125" s="150"/>
      <c r="X2125" s="150"/>
      <c r="Y2125" s="150"/>
      <c r="AA2125" s="150"/>
      <c r="AB2125" s="150"/>
      <c r="AC2125" s="150"/>
      <c r="AD2125" s="420"/>
      <c r="AF2125" s="47"/>
      <c r="AG2125" s="47"/>
    </row>
    <row r="2126" spans="1:33" ht="15" customHeight="1" x14ac:dyDescent="0.25">
      <c r="A2126" s="47"/>
      <c r="B2126" s="680"/>
      <c r="C2126" s="47"/>
      <c r="D2126" s="47"/>
      <c r="E2126" s="47"/>
      <c r="F2126" s="47"/>
      <c r="G2126" s="47"/>
      <c r="H2126" s="47"/>
      <c r="I2126" s="414"/>
      <c r="J2126" s="150"/>
      <c r="K2126" s="150"/>
      <c r="L2126" s="150"/>
      <c r="M2126" s="150"/>
      <c r="N2126" s="414"/>
      <c r="O2126" s="150"/>
      <c r="P2126" s="150"/>
      <c r="Q2126" s="47"/>
      <c r="R2126" s="150"/>
      <c r="T2126" s="150"/>
      <c r="U2126" s="685"/>
      <c r="V2126" s="685"/>
      <c r="W2126" s="150"/>
      <c r="X2126" s="150"/>
      <c r="Y2126" s="150"/>
      <c r="AA2126" s="150"/>
      <c r="AB2126" s="150"/>
      <c r="AC2126" s="150"/>
      <c r="AD2126" s="420"/>
      <c r="AF2126" s="47"/>
      <c r="AG2126" s="47"/>
    </row>
    <row r="2127" spans="1:33" ht="15" customHeight="1" x14ac:dyDescent="0.25">
      <c r="A2127" s="47"/>
      <c r="B2127" s="680"/>
      <c r="C2127" s="47"/>
      <c r="D2127" s="47"/>
      <c r="E2127" s="47"/>
      <c r="F2127" s="47"/>
      <c r="G2127" s="47"/>
      <c r="H2127" s="47"/>
      <c r="I2127" s="414"/>
      <c r="J2127" s="150"/>
      <c r="K2127" s="150"/>
      <c r="L2127" s="150"/>
      <c r="M2127" s="150"/>
      <c r="N2127" s="414"/>
      <c r="O2127" s="150"/>
      <c r="P2127" s="150"/>
      <c r="Q2127" s="47"/>
      <c r="R2127" s="150"/>
      <c r="T2127" s="150"/>
      <c r="U2127" s="685"/>
      <c r="V2127" s="685"/>
      <c r="W2127" s="150"/>
      <c r="X2127" s="150"/>
      <c r="Y2127" s="150"/>
      <c r="AA2127" s="150"/>
      <c r="AB2127" s="150"/>
      <c r="AC2127" s="150"/>
      <c r="AD2127" s="420"/>
      <c r="AF2127" s="47"/>
      <c r="AG2127" s="47"/>
    </row>
    <row r="2128" spans="1:33" ht="15" customHeight="1" x14ac:dyDescent="0.25">
      <c r="A2128" s="47"/>
      <c r="B2128" s="680"/>
      <c r="C2128" s="47"/>
      <c r="D2128" s="47"/>
      <c r="E2128" s="47"/>
      <c r="F2128" s="47"/>
      <c r="G2128" s="47"/>
      <c r="H2128" s="47"/>
      <c r="I2128" s="414"/>
      <c r="J2128" s="150"/>
      <c r="K2128" s="150"/>
      <c r="L2128" s="150"/>
      <c r="M2128" s="150"/>
      <c r="N2128" s="414"/>
      <c r="O2128" s="150"/>
      <c r="P2128" s="150"/>
      <c r="Q2128" s="47"/>
      <c r="R2128" s="150"/>
      <c r="T2128" s="150"/>
      <c r="U2128" s="685"/>
      <c r="V2128" s="685"/>
      <c r="W2128" s="150"/>
      <c r="X2128" s="150"/>
      <c r="Y2128" s="150"/>
      <c r="AA2128" s="150"/>
      <c r="AB2128" s="150"/>
      <c r="AC2128" s="150"/>
      <c r="AD2128" s="420"/>
      <c r="AF2128" s="47"/>
      <c r="AG2128" s="47"/>
    </row>
    <row r="2129" spans="1:33" ht="15" customHeight="1" x14ac:dyDescent="0.25">
      <c r="A2129" s="47"/>
      <c r="B2129" s="680"/>
      <c r="C2129" s="47"/>
      <c r="D2129" s="47"/>
      <c r="E2129" s="47"/>
      <c r="F2129" s="47"/>
      <c r="G2129" s="47"/>
      <c r="H2129" s="47"/>
      <c r="I2129" s="414"/>
      <c r="J2129" s="150"/>
      <c r="K2129" s="150"/>
      <c r="L2129" s="150"/>
      <c r="M2129" s="150"/>
      <c r="N2129" s="414"/>
      <c r="O2129" s="150"/>
      <c r="P2129" s="150"/>
      <c r="Q2129" s="47"/>
      <c r="R2129" s="150"/>
      <c r="T2129" s="150"/>
      <c r="U2129" s="685"/>
      <c r="V2129" s="685"/>
      <c r="W2129" s="150"/>
      <c r="X2129" s="150"/>
      <c r="Y2129" s="150"/>
      <c r="AA2129" s="150"/>
      <c r="AB2129" s="150"/>
      <c r="AC2129" s="150"/>
      <c r="AD2129" s="420"/>
      <c r="AF2129" s="47"/>
      <c r="AG2129" s="47"/>
    </row>
    <row r="2130" spans="1:33" ht="15" customHeight="1" x14ac:dyDescent="0.25">
      <c r="A2130" s="47"/>
      <c r="B2130" s="680"/>
      <c r="C2130" s="47"/>
      <c r="D2130" s="47"/>
      <c r="E2130" s="47"/>
      <c r="F2130" s="47"/>
      <c r="G2130" s="47"/>
      <c r="H2130" s="47"/>
      <c r="I2130" s="414"/>
      <c r="J2130" s="150"/>
      <c r="K2130" s="150"/>
      <c r="L2130" s="150"/>
      <c r="M2130" s="150"/>
      <c r="N2130" s="414"/>
      <c r="O2130" s="150"/>
      <c r="P2130" s="150"/>
      <c r="Q2130" s="47"/>
      <c r="R2130" s="150"/>
      <c r="T2130" s="150"/>
      <c r="U2130" s="685"/>
      <c r="V2130" s="685"/>
      <c r="W2130" s="150"/>
      <c r="X2130" s="150"/>
      <c r="Y2130" s="150"/>
      <c r="AA2130" s="150"/>
      <c r="AB2130" s="150"/>
      <c r="AC2130" s="150"/>
      <c r="AD2130" s="420"/>
      <c r="AF2130" s="47"/>
      <c r="AG2130" s="47"/>
    </row>
    <row r="2131" spans="1:33" ht="15" customHeight="1" x14ac:dyDescent="0.25">
      <c r="A2131" s="47"/>
      <c r="B2131" s="680"/>
      <c r="C2131" s="47"/>
      <c r="D2131" s="47"/>
      <c r="E2131" s="47"/>
      <c r="F2131" s="47"/>
      <c r="G2131" s="47"/>
      <c r="H2131" s="47"/>
      <c r="I2131" s="414"/>
      <c r="J2131" s="150"/>
      <c r="K2131" s="150"/>
      <c r="L2131" s="150"/>
      <c r="M2131" s="150"/>
      <c r="N2131" s="414"/>
      <c r="O2131" s="150"/>
      <c r="P2131" s="150"/>
      <c r="Q2131" s="47"/>
      <c r="R2131" s="150"/>
      <c r="T2131" s="150"/>
      <c r="U2131" s="685"/>
      <c r="V2131" s="685"/>
      <c r="W2131" s="150"/>
      <c r="X2131" s="150"/>
      <c r="Y2131" s="150"/>
      <c r="AA2131" s="150"/>
      <c r="AB2131" s="150"/>
      <c r="AC2131" s="150"/>
      <c r="AD2131" s="420"/>
      <c r="AF2131" s="47"/>
      <c r="AG2131" s="47"/>
    </row>
    <row r="2132" spans="1:33" ht="15" customHeight="1" x14ac:dyDescent="0.25">
      <c r="A2132" s="47"/>
      <c r="B2132" s="680"/>
      <c r="C2132" s="47"/>
      <c r="D2132" s="47"/>
      <c r="E2132" s="47"/>
      <c r="F2132" s="47"/>
      <c r="G2132" s="47"/>
      <c r="H2132" s="47"/>
      <c r="I2132" s="414"/>
      <c r="J2132" s="150"/>
      <c r="K2132" s="150"/>
      <c r="L2132" s="150"/>
      <c r="M2132" s="150"/>
      <c r="N2132" s="414"/>
      <c r="O2132" s="150"/>
      <c r="P2132" s="150"/>
      <c r="Q2132" s="47"/>
      <c r="R2132" s="150"/>
      <c r="T2132" s="150"/>
      <c r="U2132" s="685"/>
      <c r="V2132" s="685"/>
      <c r="W2132" s="150"/>
      <c r="X2132" s="150"/>
      <c r="Y2132" s="150"/>
      <c r="AA2132" s="150"/>
      <c r="AB2132" s="150"/>
      <c r="AC2132" s="150"/>
      <c r="AD2132" s="420"/>
      <c r="AF2132" s="47"/>
      <c r="AG2132" s="47"/>
    </row>
    <row r="2133" spans="1:33" ht="15" customHeight="1" x14ac:dyDescent="0.25">
      <c r="A2133" s="47"/>
      <c r="B2133" s="680"/>
      <c r="C2133" s="47"/>
      <c r="D2133" s="47"/>
      <c r="E2133" s="47"/>
      <c r="F2133" s="47"/>
      <c r="G2133" s="47"/>
      <c r="H2133" s="47"/>
      <c r="I2133" s="414"/>
      <c r="J2133" s="150"/>
      <c r="K2133" s="150"/>
      <c r="L2133" s="150"/>
      <c r="M2133" s="150"/>
      <c r="N2133" s="414"/>
      <c r="O2133" s="150"/>
      <c r="P2133" s="150"/>
      <c r="Q2133" s="47"/>
      <c r="R2133" s="150"/>
      <c r="T2133" s="150"/>
      <c r="U2133" s="685"/>
      <c r="V2133" s="685"/>
      <c r="W2133" s="150"/>
      <c r="X2133" s="150"/>
      <c r="Y2133" s="150"/>
      <c r="AA2133" s="150"/>
      <c r="AB2133" s="150"/>
      <c r="AC2133" s="150"/>
      <c r="AD2133" s="420"/>
      <c r="AF2133" s="47"/>
      <c r="AG2133" s="47"/>
    </row>
    <row r="2134" spans="1:33" ht="15" customHeight="1" x14ac:dyDescent="0.25">
      <c r="A2134" s="47"/>
      <c r="B2134" s="680"/>
      <c r="C2134" s="47"/>
      <c r="D2134" s="47"/>
      <c r="E2134" s="47"/>
      <c r="F2134" s="47"/>
      <c r="G2134" s="47"/>
      <c r="H2134" s="47"/>
      <c r="I2134" s="414"/>
      <c r="J2134" s="150"/>
      <c r="K2134" s="150"/>
      <c r="L2134" s="150"/>
      <c r="M2134" s="150"/>
      <c r="N2134" s="414"/>
      <c r="O2134" s="150"/>
      <c r="P2134" s="150"/>
      <c r="Q2134" s="47"/>
      <c r="R2134" s="150"/>
      <c r="T2134" s="150"/>
      <c r="U2134" s="685"/>
      <c r="V2134" s="685"/>
      <c r="W2134" s="150"/>
      <c r="X2134" s="150"/>
      <c r="Y2134" s="150"/>
      <c r="AA2134" s="150"/>
      <c r="AB2134" s="150"/>
      <c r="AC2134" s="150"/>
      <c r="AD2134" s="420"/>
      <c r="AF2134" s="47"/>
      <c r="AG2134" s="47"/>
    </row>
    <row r="2135" spans="1:33" ht="15" customHeight="1" x14ac:dyDescent="0.25">
      <c r="A2135" s="47"/>
      <c r="B2135" s="680"/>
      <c r="C2135" s="47"/>
      <c r="D2135" s="47"/>
      <c r="E2135" s="47"/>
      <c r="F2135" s="47"/>
      <c r="G2135" s="47"/>
      <c r="H2135" s="47"/>
      <c r="I2135" s="414"/>
      <c r="J2135" s="150"/>
      <c r="K2135" s="150"/>
      <c r="L2135" s="150"/>
      <c r="M2135" s="150"/>
      <c r="N2135" s="414"/>
      <c r="O2135" s="150"/>
      <c r="P2135" s="150"/>
      <c r="Q2135" s="47"/>
      <c r="R2135" s="150"/>
      <c r="T2135" s="150"/>
      <c r="U2135" s="685"/>
      <c r="V2135" s="685"/>
      <c r="W2135" s="150"/>
      <c r="X2135" s="150"/>
      <c r="Y2135" s="150"/>
      <c r="AA2135" s="150"/>
      <c r="AB2135" s="150"/>
      <c r="AC2135" s="150"/>
      <c r="AD2135" s="420"/>
      <c r="AF2135" s="47"/>
      <c r="AG2135" s="47"/>
    </row>
    <row r="2136" spans="1:33" ht="15" customHeight="1" x14ac:dyDescent="0.25">
      <c r="A2136" s="47"/>
      <c r="B2136" s="680"/>
      <c r="C2136" s="47"/>
      <c r="D2136" s="47"/>
      <c r="E2136" s="47"/>
      <c r="F2136" s="47"/>
      <c r="G2136" s="47"/>
      <c r="H2136" s="47"/>
      <c r="I2136" s="414"/>
      <c r="J2136" s="150"/>
      <c r="K2136" s="150"/>
      <c r="L2136" s="150"/>
      <c r="M2136" s="150"/>
      <c r="N2136" s="414"/>
      <c r="O2136" s="150"/>
      <c r="P2136" s="150"/>
      <c r="Q2136" s="47"/>
      <c r="R2136" s="150"/>
      <c r="T2136" s="150"/>
      <c r="U2136" s="685"/>
      <c r="V2136" s="685"/>
      <c r="W2136" s="150"/>
      <c r="X2136" s="150"/>
      <c r="Y2136" s="150"/>
      <c r="AA2136" s="150"/>
      <c r="AB2136" s="150"/>
      <c r="AC2136" s="150"/>
      <c r="AD2136" s="420"/>
      <c r="AF2136" s="47"/>
      <c r="AG2136" s="47"/>
    </row>
    <row r="2137" spans="1:33" ht="15" customHeight="1" x14ac:dyDescent="0.25">
      <c r="A2137" s="47"/>
      <c r="B2137" s="680"/>
      <c r="C2137" s="47"/>
      <c r="D2137" s="47"/>
      <c r="E2137" s="47"/>
      <c r="F2137" s="47"/>
      <c r="G2137" s="47"/>
      <c r="H2137" s="47"/>
      <c r="I2137" s="414"/>
      <c r="J2137" s="150"/>
      <c r="K2137" s="150"/>
      <c r="L2137" s="150"/>
      <c r="M2137" s="150"/>
      <c r="N2137" s="414"/>
      <c r="O2137" s="150"/>
      <c r="P2137" s="150"/>
      <c r="Q2137" s="47"/>
      <c r="R2137" s="150"/>
      <c r="T2137" s="150"/>
      <c r="U2137" s="685"/>
      <c r="V2137" s="685"/>
      <c r="W2137" s="150"/>
      <c r="X2137" s="150"/>
      <c r="Y2137" s="150"/>
      <c r="AA2137" s="150"/>
      <c r="AB2137" s="150"/>
      <c r="AC2137" s="150"/>
      <c r="AD2137" s="420"/>
      <c r="AF2137" s="47"/>
      <c r="AG2137" s="47"/>
    </row>
    <row r="2138" spans="1:33" ht="15" customHeight="1" x14ac:dyDescent="0.25">
      <c r="A2138" s="47"/>
      <c r="B2138" s="680"/>
      <c r="C2138" s="47"/>
      <c r="D2138" s="47"/>
      <c r="E2138" s="47"/>
      <c r="F2138" s="47"/>
      <c r="G2138" s="47"/>
      <c r="H2138" s="47"/>
      <c r="I2138" s="414"/>
      <c r="J2138" s="150"/>
      <c r="K2138" s="150"/>
      <c r="L2138" s="150"/>
      <c r="M2138" s="150"/>
      <c r="N2138" s="414"/>
      <c r="O2138" s="150"/>
      <c r="P2138" s="150"/>
      <c r="Q2138" s="47"/>
      <c r="R2138" s="150"/>
      <c r="T2138" s="150"/>
      <c r="U2138" s="685"/>
      <c r="V2138" s="685"/>
      <c r="W2138" s="150"/>
      <c r="X2138" s="150"/>
      <c r="Y2138" s="150"/>
      <c r="AA2138" s="150"/>
      <c r="AB2138" s="150"/>
      <c r="AC2138" s="150"/>
      <c r="AD2138" s="420"/>
      <c r="AF2138" s="47"/>
      <c r="AG2138" s="47"/>
    </row>
    <row r="2139" spans="1:33" ht="15" customHeight="1" x14ac:dyDescent="0.25">
      <c r="A2139" s="47"/>
      <c r="B2139" s="680"/>
      <c r="C2139" s="47"/>
      <c r="D2139" s="47"/>
      <c r="E2139" s="47"/>
      <c r="F2139" s="47"/>
      <c r="G2139" s="47"/>
      <c r="H2139" s="47"/>
      <c r="I2139" s="414"/>
      <c r="J2139" s="150"/>
      <c r="K2139" s="150"/>
      <c r="L2139" s="150"/>
      <c r="M2139" s="150"/>
      <c r="N2139" s="414"/>
      <c r="O2139" s="150"/>
      <c r="P2139" s="150"/>
      <c r="Q2139" s="47"/>
      <c r="R2139" s="150"/>
      <c r="T2139" s="150"/>
      <c r="U2139" s="685"/>
      <c r="V2139" s="685"/>
      <c r="W2139" s="150"/>
      <c r="X2139" s="150"/>
      <c r="Y2139" s="150"/>
      <c r="AA2139" s="150"/>
      <c r="AB2139" s="150"/>
      <c r="AC2139" s="150"/>
      <c r="AD2139" s="420"/>
      <c r="AF2139" s="47"/>
      <c r="AG2139" s="47"/>
    </row>
    <row r="2140" spans="1:33" ht="15" customHeight="1" x14ac:dyDescent="0.25">
      <c r="A2140" s="47"/>
      <c r="B2140" s="680"/>
      <c r="C2140" s="47"/>
      <c r="D2140" s="47"/>
      <c r="E2140" s="47"/>
      <c r="F2140" s="47"/>
      <c r="G2140" s="47"/>
      <c r="H2140" s="47"/>
      <c r="I2140" s="414"/>
      <c r="J2140" s="150"/>
      <c r="K2140" s="150"/>
      <c r="L2140" s="150"/>
      <c r="M2140" s="150"/>
      <c r="N2140" s="414"/>
      <c r="O2140" s="150"/>
      <c r="P2140" s="150"/>
      <c r="Q2140" s="47"/>
      <c r="R2140" s="150"/>
      <c r="T2140" s="150"/>
      <c r="U2140" s="685"/>
      <c r="V2140" s="685"/>
      <c r="W2140" s="150"/>
      <c r="X2140" s="150"/>
      <c r="Y2140" s="150"/>
      <c r="AA2140" s="150"/>
      <c r="AB2140" s="150"/>
      <c r="AC2140" s="150"/>
      <c r="AD2140" s="420"/>
      <c r="AF2140" s="47"/>
      <c r="AG2140" s="47"/>
    </row>
    <row r="2141" spans="1:33" ht="15" customHeight="1" x14ac:dyDescent="0.25">
      <c r="A2141" s="47"/>
      <c r="B2141" s="680"/>
      <c r="C2141" s="47"/>
      <c r="D2141" s="47"/>
      <c r="E2141" s="47"/>
      <c r="F2141" s="47"/>
      <c r="G2141" s="47"/>
      <c r="H2141" s="47"/>
      <c r="I2141" s="414"/>
      <c r="J2141" s="150"/>
      <c r="K2141" s="150"/>
      <c r="L2141" s="150"/>
      <c r="M2141" s="150"/>
      <c r="N2141" s="414"/>
      <c r="O2141" s="150"/>
      <c r="P2141" s="150"/>
      <c r="Q2141" s="47"/>
      <c r="R2141" s="150"/>
      <c r="T2141" s="150"/>
      <c r="U2141" s="685"/>
      <c r="V2141" s="685"/>
      <c r="W2141" s="150"/>
      <c r="X2141" s="150"/>
      <c r="Y2141" s="150"/>
      <c r="AA2141" s="150"/>
      <c r="AB2141" s="150"/>
      <c r="AC2141" s="150"/>
      <c r="AD2141" s="420"/>
      <c r="AF2141" s="47"/>
      <c r="AG2141" s="47"/>
    </row>
    <row r="2142" spans="1:33" ht="15" customHeight="1" x14ac:dyDescent="0.25">
      <c r="A2142" s="47"/>
      <c r="B2142" s="680"/>
      <c r="C2142" s="47"/>
      <c r="D2142" s="47"/>
      <c r="E2142" s="47"/>
      <c r="F2142" s="47"/>
      <c r="G2142" s="47"/>
      <c r="H2142" s="47"/>
      <c r="I2142" s="414"/>
      <c r="J2142" s="150"/>
      <c r="K2142" s="150"/>
      <c r="L2142" s="150"/>
      <c r="M2142" s="150"/>
      <c r="N2142" s="414"/>
      <c r="O2142" s="150"/>
      <c r="P2142" s="150"/>
      <c r="Q2142" s="47"/>
      <c r="R2142" s="150"/>
      <c r="T2142" s="150"/>
      <c r="U2142" s="685"/>
      <c r="V2142" s="685"/>
      <c r="W2142" s="150"/>
      <c r="X2142" s="150"/>
      <c r="Y2142" s="150"/>
      <c r="AA2142" s="150"/>
      <c r="AB2142" s="150"/>
      <c r="AC2142" s="150"/>
      <c r="AD2142" s="420"/>
      <c r="AF2142" s="47"/>
      <c r="AG2142" s="47"/>
    </row>
    <row r="2143" spans="1:33" ht="15" customHeight="1" x14ac:dyDescent="0.25">
      <c r="A2143" s="47"/>
      <c r="B2143" s="680"/>
      <c r="C2143" s="47"/>
      <c r="D2143" s="47"/>
      <c r="E2143" s="47"/>
      <c r="F2143" s="47"/>
      <c r="G2143" s="47"/>
      <c r="H2143" s="47"/>
      <c r="I2143" s="414"/>
      <c r="J2143" s="150"/>
      <c r="K2143" s="150"/>
      <c r="L2143" s="150"/>
      <c r="M2143" s="150"/>
      <c r="N2143" s="414"/>
      <c r="O2143" s="150"/>
      <c r="P2143" s="150"/>
      <c r="Q2143" s="47"/>
      <c r="R2143" s="150"/>
      <c r="T2143" s="150"/>
      <c r="U2143" s="685"/>
      <c r="V2143" s="685"/>
      <c r="W2143" s="150"/>
      <c r="X2143" s="150"/>
      <c r="Y2143" s="150"/>
      <c r="AA2143" s="150"/>
      <c r="AB2143" s="150"/>
      <c r="AC2143" s="150"/>
      <c r="AD2143" s="420"/>
      <c r="AF2143" s="47"/>
      <c r="AG2143" s="47"/>
    </row>
    <row r="2144" spans="1:33" ht="15" customHeight="1" x14ac:dyDescent="0.25">
      <c r="A2144" s="47"/>
      <c r="B2144" s="680"/>
      <c r="C2144" s="47"/>
      <c r="D2144" s="47"/>
      <c r="E2144" s="47"/>
      <c r="F2144" s="47"/>
      <c r="G2144" s="47"/>
      <c r="H2144" s="47"/>
      <c r="I2144" s="414"/>
      <c r="J2144" s="150"/>
      <c r="K2144" s="150"/>
      <c r="L2144" s="150"/>
      <c r="M2144" s="150"/>
      <c r="N2144" s="414"/>
      <c r="O2144" s="150"/>
      <c r="P2144" s="150"/>
      <c r="Q2144" s="47"/>
      <c r="R2144" s="150"/>
      <c r="T2144" s="150"/>
      <c r="U2144" s="685"/>
      <c r="V2144" s="685"/>
      <c r="W2144" s="150"/>
      <c r="X2144" s="150"/>
      <c r="Y2144" s="150"/>
      <c r="AA2144" s="150"/>
      <c r="AB2144" s="150"/>
      <c r="AC2144" s="150"/>
      <c r="AD2144" s="420"/>
      <c r="AF2144" s="47"/>
      <c r="AG2144" s="47"/>
    </row>
    <row r="2145" spans="1:33" ht="15" customHeight="1" x14ac:dyDescent="0.25">
      <c r="A2145" s="47"/>
      <c r="B2145" s="680"/>
      <c r="C2145" s="47"/>
      <c r="D2145" s="47"/>
      <c r="E2145" s="47"/>
      <c r="F2145" s="47"/>
      <c r="G2145" s="47"/>
      <c r="H2145" s="47"/>
      <c r="I2145" s="414"/>
      <c r="J2145" s="150"/>
      <c r="K2145" s="150"/>
      <c r="L2145" s="150"/>
      <c r="M2145" s="150"/>
      <c r="N2145" s="414"/>
      <c r="O2145" s="150"/>
      <c r="P2145" s="150"/>
      <c r="Q2145" s="47"/>
      <c r="R2145" s="150"/>
      <c r="T2145" s="150"/>
      <c r="U2145" s="685"/>
      <c r="V2145" s="685"/>
      <c r="W2145" s="150"/>
      <c r="X2145" s="150"/>
      <c r="Y2145" s="150"/>
      <c r="AA2145" s="150"/>
      <c r="AB2145" s="150"/>
      <c r="AC2145" s="150"/>
      <c r="AD2145" s="420"/>
      <c r="AF2145" s="47"/>
      <c r="AG2145" s="47"/>
    </row>
    <row r="2146" spans="1:33" ht="15" customHeight="1" x14ac:dyDescent="0.25">
      <c r="A2146" s="47"/>
      <c r="B2146" s="680"/>
      <c r="C2146" s="47"/>
      <c r="D2146" s="47"/>
      <c r="E2146" s="47"/>
      <c r="F2146" s="47"/>
      <c r="G2146" s="47"/>
      <c r="H2146" s="47"/>
      <c r="I2146" s="414"/>
      <c r="J2146" s="150"/>
      <c r="K2146" s="150"/>
      <c r="L2146" s="150"/>
      <c r="M2146" s="150"/>
      <c r="N2146" s="414"/>
      <c r="O2146" s="150"/>
      <c r="P2146" s="150"/>
      <c r="Q2146" s="47"/>
      <c r="R2146" s="150"/>
      <c r="T2146" s="150"/>
      <c r="U2146" s="685"/>
      <c r="V2146" s="685"/>
      <c r="W2146" s="150"/>
      <c r="X2146" s="150"/>
      <c r="Y2146" s="150"/>
      <c r="AA2146" s="150"/>
      <c r="AB2146" s="150"/>
      <c r="AC2146" s="150"/>
      <c r="AD2146" s="420"/>
      <c r="AF2146" s="47"/>
      <c r="AG2146" s="47"/>
    </row>
    <row r="2147" spans="1:33" ht="15" customHeight="1" x14ac:dyDescent="0.25">
      <c r="A2147" s="47"/>
      <c r="B2147" s="680"/>
      <c r="C2147" s="47"/>
      <c r="D2147" s="47"/>
      <c r="E2147" s="47"/>
      <c r="F2147" s="47"/>
      <c r="G2147" s="47"/>
      <c r="H2147" s="47"/>
      <c r="I2147" s="414"/>
      <c r="J2147" s="150"/>
      <c r="K2147" s="150"/>
      <c r="L2147" s="150"/>
      <c r="M2147" s="150"/>
      <c r="N2147" s="414"/>
      <c r="O2147" s="150"/>
      <c r="P2147" s="150"/>
      <c r="Q2147" s="47"/>
      <c r="R2147" s="150"/>
      <c r="T2147" s="150"/>
      <c r="U2147" s="685"/>
      <c r="V2147" s="685"/>
      <c r="W2147" s="150"/>
      <c r="X2147" s="150"/>
      <c r="Y2147" s="150"/>
      <c r="AA2147" s="150"/>
      <c r="AB2147" s="150"/>
      <c r="AC2147" s="150"/>
      <c r="AD2147" s="420"/>
      <c r="AF2147" s="47"/>
      <c r="AG2147" s="47"/>
    </row>
    <row r="2148" spans="1:33" ht="15" customHeight="1" x14ac:dyDescent="0.25">
      <c r="A2148" s="47"/>
      <c r="B2148" s="680"/>
      <c r="C2148" s="47"/>
      <c r="D2148" s="47"/>
      <c r="E2148" s="47"/>
      <c r="F2148" s="47"/>
      <c r="G2148" s="47"/>
      <c r="H2148" s="47"/>
      <c r="I2148" s="414"/>
      <c r="J2148" s="150"/>
      <c r="K2148" s="150"/>
      <c r="L2148" s="150"/>
      <c r="M2148" s="150"/>
      <c r="N2148" s="414"/>
      <c r="O2148" s="150"/>
      <c r="P2148" s="150"/>
      <c r="Q2148" s="47"/>
      <c r="R2148" s="150"/>
      <c r="T2148" s="150"/>
      <c r="U2148" s="685"/>
      <c r="V2148" s="685"/>
      <c r="W2148" s="150"/>
      <c r="X2148" s="150"/>
      <c r="Y2148" s="150"/>
      <c r="AA2148" s="150"/>
      <c r="AB2148" s="150"/>
      <c r="AC2148" s="150"/>
      <c r="AD2148" s="420"/>
      <c r="AF2148" s="47"/>
      <c r="AG2148" s="47"/>
    </row>
    <row r="2149" spans="1:33" ht="15" customHeight="1" x14ac:dyDescent="0.25">
      <c r="A2149" s="47"/>
      <c r="B2149" s="680"/>
      <c r="C2149" s="47"/>
      <c r="D2149" s="47"/>
      <c r="E2149" s="47"/>
      <c r="F2149" s="47"/>
      <c r="G2149" s="47"/>
      <c r="H2149" s="47"/>
      <c r="I2149" s="414"/>
      <c r="J2149" s="150"/>
      <c r="K2149" s="150"/>
      <c r="L2149" s="150"/>
      <c r="M2149" s="150"/>
      <c r="N2149" s="414"/>
      <c r="O2149" s="150"/>
      <c r="P2149" s="150"/>
      <c r="Q2149" s="47"/>
      <c r="R2149" s="150"/>
      <c r="T2149" s="150"/>
      <c r="U2149" s="685"/>
      <c r="V2149" s="685"/>
      <c r="W2149" s="150"/>
      <c r="X2149" s="150"/>
      <c r="Y2149" s="150"/>
      <c r="AA2149" s="150"/>
      <c r="AB2149" s="150"/>
      <c r="AC2149" s="150"/>
      <c r="AD2149" s="420"/>
      <c r="AF2149" s="47"/>
      <c r="AG2149" s="47"/>
    </row>
    <row r="2150" spans="1:33" ht="15" customHeight="1" x14ac:dyDescent="0.25">
      <c r="A2150" s="47"/>
      <c r="B2150" s="680"/>
      <c r="C2150" s="47"/>
      <c r="D2150" s="47"/>
      <c r="E2150" s="47"/>
      <c r="F2150" s="47"/>
      <c r="G2150" s="47"/>
      <c r="H2150" s="47"/>
      <c r="I2150" s="414"/>
      <c r="J2150" s="150"/>
      <c r="K2150" s="150"/>
      <c r="L2150" s="150"/>
      <c r="M2150" s="150"/>
      <c r="N2150" s="414"/>
      <c r="O2150" s="150"/>
      <c r="P2150" s="150"/>
      <c r="Q2150" s="47"/>
      <c r="R2150" s="150"/>
      <c r="T2150" s="150"/>
      <c r="U2150" s="685"/>
      <c r="V2150" s="685"/>
      <c r="W2150" s="150"/>
      <c r="X2150" s="150"/>
      <c r="Y2150" s="150"/>
      <c r="AA2150" s="150"/>
      <c r="AB2150" s="150"/>
      <c r="AC2150" s="150"/>
      <c r="AD2150" s="420"/>
      <c r="AF2150" s="47"/>
      <c r="AG2150" s="47"/>
    </row>
    <row r="2151" spans="1:33" ht="15" customHeight="1" x14ac:dyDescent="0.25">
      <c r="A2151" s="47"/>
      <c r="B2151" s="680"/>
      <c r="C2151" s="47"/>
      <c r="D2151" s="47"/>
      <c r="E2151" s="47"/>
      <c r="F2151" s="47"/>
      <c r="G2151" s="47"/>
      <c r="H2151" s="47"/>
      <c r="I2151" s="414"/>
      <c r="J2151" s="150"/>
      <c r="K2151" s="150"/>
      <c r="L2151" s="150"/>
      <c r="M2151" s="150"/>
      <c r="N2151" s="414"/>
      <c r="O2151" s="150"/>
      <c r="P2151" s="150"/>
      <c r="Q2151" s="47"/>
      <c r="R2151" s="150"/>
      <c r="T2151" s="150"/>
      <c r="U2151" s="685"/>
      <c r="V2151" s="685"/>
      <c r="W2151" s="150"/>
      <c r="X2151" s="150"/>
      <c r="Y2151" s="150"/>
      <c r="AA2151" s="150"/>
      <c r="AB2151" s="150"/>
      <c r="AC2151" s="150"/>
      <c r="AD2151" s="420"/>
      <c r="AF2151" s="47"/>
      <c r="AG2151" s="47"/>
    </row>
    <row r="2152" spans="1:33" ht="15" customHeight="1" x14ac:dyDescent="0.25">
      <c r="A2152" s="47"/>
      <c r="B2152" s="680"/>
      <c r="C2152" s="47"/>
      <c r="D2152" s="47"/>
      <c r="E2152" s="47"/>
      <c r="F2152" s="47"/>
      <c r="G2152" s="47"/>
      <c r="H2152" s="47"/>
      <c r="I2152" s="414"/>
      <c r="J2152" s="150"/>
      <c r="K2152" s="150"/>
      <c r="L2152" s="150"/>
      <c r="M2152" s="150"/>
      <c r="N2152" s="414"/>
      <c r="O2152" s="150"/>
      <c r="P2152" s="150"/>
      <c r="Q2152" s="47"/>
      <c r="R2152" s="150"/>
      <c r="T2152" s="150"/>
      <c r="U2152" s="685"/>
      <c r="V2152" s="685"/>
      <c r="W2152" s="150"/>
      <c r="X2152" s="150"/>
      <c r="Y2152" s="150"/>
      <c r="AA2152" s="150"/>
      <c r="AB2152" s="150"/>
      <c r="AC2152" s="150"/>
      <c r="AD2152" s="420"/>
      <c r="AF2152" s="47"/>
      <c r="AG2152" s="47"/>
    </row>
    <row r="2153" spans="1:33" ht="15" customHeight="1" x14ac:dyDescent="0.25">
      <c r="A2153" s="47"/>
      <c r="B2153" s="680"/>
      <c r="C2153" s="47"/>
      <c r="D2153" s="47"/>
      <c r="E2153" s="47"/>
      <c r="F2153" s="47"/>
      <c r="G2153" s="47"/>
      <c r="H2153" s="47"/>
      <c r="I2153" s="414"/>
      <c r="J2153" s="150"/>
      <c r="K2153" s="150"/>
      <c r="L2153" s="150"/>
      <c r="M2153" s="150"/>
      <c r="N2153" s="414"/>
      <c r="O2153" s="150"/>
      <c r="P2153" s="150"/>
      <c r="Q2153" s="47"/>
      <c r="R2153" s="150"/>
      <c r="T2153" s="150"/>
      <c r="U2153" s="685"/>
      <c r="V2153" s="685"/>
      <c r="W2153" s="150"/>
      <c r="X2153" s="150"/>
      <c r="Y2153" s="150"/>
      <c r="AA2153" s="150"/>
      <c r="AB2153" s="150"/>
      <c r="AC2153" s="150"/>
      <c r="AD2153" s="420"/>
      <c r="AF2153" s="47"/>
      <c r="AG2153" s="47"/>
    </row>
    <row r="2154" spans="1:33" ht="15" customHeight="1" x14ac:dyDescent="0.25">
      <c r="A2154" s="47"/>
      <c r="B2154" s="680"/>
      <c r="C2154" s="47"/>
      <c r="D2154" s="47"/>
      <c r="E2154" s="47"/>
      <c r="F2154" s="47"/>
      <c r="G2154" s="47"/>
      <c r="H2154" s="47"/>
      <c r="I2154" s="414"/>
      <c r="J2154" s="150"/>
      <c r="K2154" s="150"/>
      <c r="L2154" s="150"/>
      <c r="M2154" s="150"/>
      <c r="N2154" s="414"/>
      <c r="O2154" s="150"/>
      <c r="P2154" s="150"/>
      <c r="Q2154" s="47"/>
      <c r="R2154" s="150"/>
      <c r="T2154" s="150"/>
      <c r="U2154" s="685"/>
      <c r="V2154" s="685"/>
      <c r="W2154" s="150"/>
      <c r="X2154" s="150"/>
      <c r="Y2154" s="150"/>
      <c r="AA2154" s="150"/>
      <c r="AB2154" s="150"/>
      <c r="AC2154" s="150"/>
      <c r="AD2154" s="420"/>
      <c r="AF2154" s="47"/>
      <c r="AG2154" s="47"/>
    </row>
    <row r="2155" spans="1:33" ht="15" customHeight="1" x14ac:dyDescent="0.25">
      <c r="A2155" s="47"/>
      <c r="B2155" s="680"/>
      <c r="C2155" s="47"/>
      <c r="D2155" s="47"/>
      <c r="E2155" s="47"/>
      <c r="F2155" s="47"/>
      <c r="G2155" s="47"/>
      <c r="H2155" s="47"/>
      <c r="I2155" s="414"/>
      <c r="J2155" s="150"/>
      <c r="K2155" s="150"/>
      <c r="L2155" s="150"/>
      <c r="M2155" s="150"/>
      <c r="N2155" s="414"/>
      <c r="O2155" s="150"/>
      <c r="P2155" s="150"/>
      <c r="Q2155" s="47"/>
      <c r="R2155" s="150"/>
      <c r="T2155" s="150"/>
      <c r="U2155" s="685"/>
      <c r="V2155" s="685"/>
      <c r="W2155" s="150"/>
      <c r="X2155" s="150"/>
      <c r="Y2155" s="150"/>
      <c r="AA2155" s="150"/>
      <c r="AB2155" s="150"/>
      <c r="AC2155" s="150"/>
      <c r="AD2155" s="420"/>
      <c r="AF2155" s="47"/>
      <c r="AG2155" s="47"/>
    </row>
    <row r="2156" spans="1:33" ht="15" customHeight="1" x14ac:dyDescent="0.25">
      <c r="A2156" s="47"/>
      <c r="B2156" s="680"/>
      <c r="C2156" s="47"/>
      <c r="D2156" s="47"/>
      <c r="E2156" s="47"/>
      <c r="F2156" s="47"/>
      <c r="G2156" s="47"/>
      <c r="H2156" s="47"/>
      <c r="I2156" s="414"/>
      <c r="J2156" s="150"/>
      <c r="K2156" s="150"/>
      <c r="L2156" s="150"/>
      <c r="M2156" s="150"/>
      <c r="N2156" s="414"/>
      <c r="O2156" s="150"/>
      <c r="P2156" s="150"/>
      <c r="Q2156" s="47"/>
      <c r="R2156" s="150"/>
      <c r="T2156" s="150"/>
      <c r="U2156" s="685"/>
      <c r="V2156" s="685"/>
      <c r="W2156" s="150"/>
      <c r="X2156" s="150"/>
      <c r="Y2156" s="150"/>
      <c r="AA2156" s="150"/>
      <c r="AB2156" s="150"/>
      <c r="AC2156" s="150"/>
      <c r="AD2156" s="420"/>
      <c r="AF2156" s="47"/>
      <c r="AG2156" s="47"/>
    </row>
    <row r="2157" spans="1:33" ht="15" customHeight="1" x14ac:dyDescent="0.25">
      <c r="A2157" s="47"/>
      <c r="B2157" s="680"/>
      <c r="C2157" s="47"/>
      <c r="D2157" s="47"/>
      <c r="E2157" s="47"/>
      <c r="F2157" s="47"/>
      <c r="G2157" s="47"/>
      <c r="H2157" s="47"/>
      <c r="I2157" s="414"/>
      <c r="J2157" s="150"/>
      <c r="K2157" s="150"/>
      <c r="L2157" s="150"/>
      <c r="M2157" s="150"/>
      <c r="N2157" s="414"/>
      <c r="O2157" s="150"/>
      <c r="P2157" s="150"/>
      <c r="Q2157" s="47"/>
      <c r="R2157" s="150"/>
      <c r="T2157" s="150"/>
      <c r="U2157" s="685"/>
      <c r="V2157" s="685"/>
      <c r="W2157" s="150"/>
      <c r="X2157" s="150"/>
      <c r="Y2157" s="150"/>
      <c r="AA2157" s="150"/>
      <c r="AB2157" s="150"/>
      <c r="AC2157" s="150"/>
      <c r="AD2157" s="420"/>
      <c r="AF2157" s="47"/>
      <c r="AG2157" s="47"/>
    </row>
    <row r="2158" spans="1:33" ht="15" customHeight="1" x14ac:dyDescent="0.25">
      <c r="A2158" s="47"/>
      <c r="B2158" s="680"/>
      <c r="C2158" s="47"/>
      <c r="D2158" s="47"/>
      <c r="E2158" s="47"/>
      <c r="F2158" s="47"/>
      <c r="G2158" s="47"/>
      <c r="H2158" s="47"/>
      <c r="I2158" s="414"/>
      <c r="J2158" s="150"/>
      <c r="K2158" s="150"/>
      <c r="L2158" s="150"/>
      <c r="M2158" s="150"/>
      <c r="N2158" s="414"/>
      <c r="O2158" s="150"/>
      <c r="P2158" s="150"/>
      <c r="Q2158" s="47"/>
      <c r="R2158" s="150"/>
      <c r="T2158" s="150"/>
      <c r="U2158" s="685"/>
      <c r="V2158" s="685"/>
      <c r="W2158" s="150"/>
      <c r="X2158" s="150"/>
      <c r="Y2158" s="150"/>
      <c r="AA2158" s="150"/>
      <c r="AB2158" s="150"/>
      <c r="AC2158" s="150"/>
      <c r="AD2158" s="420"/>
      <c r="AF2158" s="47"/>
      <c r="AG2158" s="47"/>
    </row>
    <row r="2159" spans="1:33" ht="15" customHeight="1" x14ac:dyDescent="0.25">
      <c r="A2159" s="47"/>
      <c r="B2159" s="680"/>
      <c r="C2159" s="47"/>
      <c r="D2159" s="47"/>
      <c r="E2159" s="47"/>
      <c r="F2159" s="47"/>
      <c r="G2159" s="47"/>
      <c r="H2159" s="47"/>
      <c r="I2159" s="414"/>
      <c r="J2159" s="150"/>
      <c r="K2159" s="150"/>
      <c r="L2159" s="150"/>
      <c r="M2159" s="150"/>
      <c r="N2159" s="414"/>
      <c r="O2159" s="150"/>
      <c r="P2159" s="150"/>
      <c r="Q2159" s="47"/>
      <c r="R2159" s="150"/>
      <c r="T2159" s="150"/>
      <c r="U2159" s="685"/>
      <c r="V2159" s="685"/>
      <c r="W2159" s="150"/>
      <c r="X2159" s="150"/>
      <c r="Y2159" s="150"/>
      <c r="AA2159" s="150"/>
      <c r="AB2159" s="150"/>
      <c r="AC2159" s="150"/>
      <c r="AD2159" s="420"/>
      <c r="AF2159" s="47"/>
      <c r="AG2159" s="47"/>
    </row>
    <row r="2160" spans="1:33" ht="15" customHeight="1" x14ac:dyDescent="0.25">
      <c r="A2160" s="47"/>
      <c r="B2160" s="680"/>
      <c r="C2160" s="47"/>
      <c r="D2160" s="47"/>
      <c r="E2160" s="47"/>
      <c r="F2160" s="47"/>
      <c r="G2160" s="47"/>
      <c r="H2160" s="47"/>
      <c r="I2160" s="414"/>
      <c r="J2160" s="150"/>
      <c r="K2160" s="150"/>
      <c r="L2160" s="150"/>
      <c r="M2160" s="150"/>
      <c r="N2160" s="414"/>
      <c r="O2160" s="150"/>
      <c r="P2160" s="150"/>
      <c r="Q2160" s="47"/>
      <c r="R2160" s="150"/>
      <c r="T2160" s="150"/>
      <c r="U2160" s="685"/>
      <c r="V2160" s="685"/>
      <c r="W2160" s="150"/>
      <c r="X2160" s="150"/>
      <c r="Y2160" s="150"/>
      <c r="AA2160" s="150"/>
      <c r="AB2160" s="150"/>
      <c r="AC2160" s="150"/>
      <c r="AD2160" s="420"/>
      <c r="AF2160" s="47"/>
      <c r="AG2160" s="47"/>
    </row>
    <row r="2161" spans="1:33" ht="15" customHeight="1" x14ac:dyDescent="0.25">
      <c r="A2161" s="47"/>
      <c r="B2161" s="680"/>
      <c r="C2161" s="47"/>
      <c r="D2161" s="47"/>
      <c r="E2161" s="47"/>
      <c r="F2161" s="47"/>
      <c r="G2161" s="47"/>
      <c r="H2161" s="47"/>
      <c r="I2161" s="414"/>
      <c r="J2161" s="150"/>
      <c r="K2161" s="150"/>
      <c r="L2161" s="150"/>
      <c r="M2161" s="150"/>
      <c r="N2161" s="414"/>
      <c r="O2161" s="150"/>
      <c r="P2161" s="150"/>
      <c r="Q2161" s="47"/>
      <c r="R2161" s="150"/>
      <c r="T2161" s="150"/>
      <c r="U2161" s="685"/>
      <c r="V2161" s="685"/>
      <c r="W2161" s="150"/>
      <c r="X2161" s="150"/>
      <c r="Y2161" s="150"/>
      <c r="AA2161" s="150"/>
      <c r="AB2161" s="150"/>
      <c r="AC2161" s="150"/>
      <c r="AD2161" s="420"/>
      <c r="AF2161" s="47"/>
      <c r="AG2161" s="47"/>
    </row>
    <row r="2162" spans="1:33" ht="15" customHeight="1" x14ac:dyDescent="0.25">
      <c r="A2162" s="47"/>
      <c r="B2162" s="680"/>
      <c r="C2162" s="47"/>
      <c r="D2162" s="47"/>
      <c r="E2162" s="47"/>
      <c r="F2162" s="47"/>
      <c r="G2162" s="47"/>
      <c r="H2162" s="47"/>
      <c r="I2162" s="414"/>
      <c r="J2162" s="150"/>
      <c r="K2162" s="150"/>
      <c r="L2162" s="150"/>
      <c r="M2162" s="150"/>
      <c r="N2162" s="414"/>
      <c r="O2162" s="150"/>
      <c r="P2162" s="150"/>
      <c r="Q2162" s="47"/>
      <c r="R2162" s="150"/>
      <c r="T2162" s="150"/>
      <c r="U2162" s="685"/>
      <c r="V2162" s="685"/>
      <c r="W2162" s="150"/>
      <c r="X2162" s="150"/>
      <c r="Y2162" s="150"/>
      <c r="AA2162" s="150"/>
      <c r="AB2162" s="150"/>
      <c r="AC2162" s="150"/>
      <c r="AD2162" s="420"/>
      <c r="AF2162" s="47"/>
      <c r="AG2162" s="47"/>
    </row>
    <row r="2163" spans="1:33" ht="15" customHeight="1" x14ac:dyDescent="0.25">
      <c r="A2163" s="47"/>
      <c r="B2163" s="680"/>
      <c r="C2163" s="47"/>
      <c r="D2163" s="47"/>
      <c r="E2163" s="47"/>
      <c r="F2163" s="47"/>
      <c r="G2163" s="47"/>
      <c r="H2163" s="47"/>
      <c r="I2163" s="414"/>
      <c r="J2163" s="150"/>
      <c r="K2163" s="150"/>
      <c r="L2163" s="150"/>
      <c r="M2163" s="150"/>
      <c r="N2163" s="414"/>
      <c r="O2163" s="150"/>
      <c r="P2163" s="150"/>
      <c r="Q2163" s="47"/>
      <c r="R2163" s="150"/>
      <c r="T2163" s="150"/>
      <c r="U2163" s="685"/>
      <c r="V2163" s="685"/>
      <c r="W2163" s="150"/>
      <c r="X2163" s="150"/>
      <c r="Y2163" s="150"/>
      <c r="AA2163" s="150"/>
      <c r="AB2163" s="150"/>
      <c r="AC2163" s="150"/>
      <c r="AD2163" s="420"/>
      <c r="AF2163" s="47"/>
      <c r="AG2163" s="47"/>
    </row>
    <row r="2164" spans="1:33" ht="15" customHeight="1" x14ac:dyDescent="0.25">
      <c r="A2164" s="47"/>
      <c r="B2164" s="680"/>
      <c r="C2164" s="47"/>
      <c r="D2164" s="47"/>
      <c r="E2164" s="47"/>
      <c r="F2164" s="47"/>
      <c r="G2164" s="47"/>
      <c r="H2164" s="47"/>
      <c r="I2164" s="414"/>
      <c r="J2164" s="150"/>
      <c r="K2164" s="150"/>
      <c r="L2164" s="150"/>
      <c r="M2164" s="150"/>
      <c r="N2164" s="414"/>
      <c r="O2164" s="150"/>
      <c r="P2164" s="150"/>
      <c r="Q2164" s="47"/>
      <c r="R2164" s="150"/>
      <c r="T2164" s="150"/>
      <c r="U2164" s="685"/>
      <c r="V2164" s="685"/>
      <c r="W2164" s="150"/>
      <c r="X2164" s="150"/>
      <c r="Y2164" s="150"/>
      <c r="AA2164" s="150"/>
      <c r="AB2164" s="150"/>
      <c r="AC2164" s="150"/>
      <c r="AD2164" s="420"/>
      <c r="AF2164" s="47"/>
      <c r="AG2164" s="47"/>
    </row>
    <row r="2165" spans="1:33" ht="15" customHeight="1" x14ac:dyDescent="0.25">
      <c r="A2165" s="47"/>
      <c r="B2165" s="680"/>
      <c r="C2165" s="47"/>
      <c r="D2165" s="47"/>
      <c r="E2165" s="47"/>
      <c r="F2165" s="47"/>
      <c r="G2165" s="47"/>
      <c r="H2165" s="47"/>
      <c r="I2165" s="414"/>
      <c r="J2165" s="150"/>
      <c r="K2165" s="150"/>
      <c r="L2165" s="150"/>
      <c r="M2165" s="150"/>
      <c r="N2165" s="414"/>
      <c r="O2165" s="150"/>
      <c r="P2165" s="150"/>
      <c r="Q2165" s="47"/>
      <c r="R2165" s="150"/>
      <c r="T2165" s="150"/>
      <c r="U2165" s="685"/>
      <c r="V2165" s="685"/>
      <c r="W2165" s="150"/>
      <c r="X2165" s="150"/>
      <c r="Y2165" s="150"/>
      <c r="AA2165" s="150"/>
      <c r="AB2165" s="150"/>
      <c r="AC2165" s="150"/>
      <c r="AD2165" s="420"/>
      <c r="AF2165" s="47"/>
      <c r="AG2165" s="47"/>
    </row>
    <row r="2166" spans="1:33" ht="15" customHeight="1" x14ac:dyDescent="0.25">
      <c r="A2166" s="47"/>
      <c r="B2166" s="680"/>
      <c r="C2166" s="47"/>
      <c r="D2166" s="47"/>
      <c r="E2166" s="47"/>
      <c r="F2166" s="47"/>
      <c r="G2166" s="47"/>
      <c r="H2166" s="47"/>
      <c r="I2166" s="414"/>
      <c r="J2166" s="150"/>
      <c r="K2166" s="150"/>
      <c r="L2166" s="150"/>
      <c r="M2166" s="150"/>
      <c r="N2166" s="414"/>
      <c r="O2166" s="150"/>
      <c r="P2166" s="150"/>
      <c r="Q2166" s="47"/>
      <c r="R2166" s="150"/>
      <c r="T2166" s="150"/>
      <c r="U2166" s="685"/>
      <c r="V2166" s="685"/>
      <c r="W2166" s="150"/>
      <c r="X2166" s="150"/>
      <c r="Y2166" s="150"/>
      <c r="AA2166" s="150"/>
      <c r="AB2166" s="150"/>
      <c r="AC2166" s="150"/>
      <c r="AD2166" s="420"/>
      <c r="AF2166" s="47"/>
      <c r="AG2166" s="47"/>
    </row>
    <row r="2167" spans="1:33" ht="15" customHeight="1" x14ac:dyDescent="0.25">
      <c r="A2167" s="47"/>
      <c r="B2167" s="680"/>
      <c r="C2167" s="47"/>
      <c r="D2167" s="47"/>
      <c r="E2167" s="47"/>
      <c r="F2167" s="47"/>
      <c r="G2167" s="47"/>
      <c r="H2167" s="47"/>
      <c r="I2167" s="414"/>
      <c r="J2167" s="150"/>
      <c r="K2167" s="150"/>
      <c r="L2167" s="150"/>
      <c r="M2167" s="150"/>
      <c r="N2167" s="414"/>
      <c r="O2167" s="150"/>
      <c r="P2167" s="150"/>
      <c r="Q2167" s="47"/>
      <c r="R2167" s="150"/>
      <c r="T2167" s="150"/>
      <c r="U2167" s="685"/>
      <c r="V2167" s="685"/>
      <c r="W2167" s="150"/>
      <c r="X2167" s="150"/>
      <c r="Y2167" s="150"/>
      <c r="AA2167" s="150"/>
      <c r="AB2167" s="150"/>
      <c r="AC2167" s="150"/>
      <c r="AD2167" s="420"/>
      <c r="AF2167" s="47"/>
      <c r="AG2167" s="47"/>
    </row>
    <row r="2168" spans="1:33" ht="15" customHeight="1" x14ac:dyDescent="0.25">
      <c r="A2168" s="47"/>
      <c r="B2168" s="680"/>
      <c r="C2168" s="47"/>
      <c r="D2168" s="47"/>
      <c r="E2168" s="47"/>
      <c r="F2168" s="47"/>
      <c r="G2168" s="47"/>
      <c r="H2168" s="47"/>
      <c r="I2168" s="414"/>
      <c r="J2168" s="150"/>
      <c r="K2168" s="150"/>
      <c r="L2168" s="150"/>
      <c r="M2168" s="150"/>
      <c r="N2168" s="414"/>
      <c r="O2168" s="150"/>
      <c r="P2168" s="150"/>
      <c r="Q2168" s="47"/>
      <c r="R2168" s="150"/>
      <c r="T2168" s="150"/>
      <c r="U2168" s="685"/>
      <c r="V2168" s="685"/>
      <c r="W2168" s="150"/>
      <c r="X2168" s="150"/>
      <c r="Y2168" s="150"/>
      <c r="AA2168" s="150"/>
      <c r="AB2168" s="150"/>
      <c r="AC2168" s="150"/>
      <c r="AD2168" s="420"/>
      <c r="AF2168" s="47"/>
      <c r="AG2168" s="47"/>
    </row>
    <row r="2169" spans="1:33" ht="15" customHeight="1" x14ac:dyDescent="0.25">
      <c r="A2169" s="47"/>
      <c r="B2169" s="680"/>
      <c r="C2169" s="47"/>
      <c r="D2169" s="47"/>
      <c r="E2169" s="47"/>
      <c r="F2169" s="47"/>
      <c r="G2169" s="47"/>
      <c r="H2169" s="47"/>
      <c r="I2169" s="414"/>
      <c r="J2169" s="150"/>
      <c r="K2169" s="150"/>
      <c r="L2169" s="150"/>
      <c r="M2169" s="150"/>
      <c r="N2169" s="414"/>
      <c r="O2169" s="150"/>
      <c r="P2169" s="150"/>
      <c r="Q2169" s="47"/>
      <c r="R2169" s="150"/>
      <c r="T2169" s="150"/>
      <c r="U2169" s="685"/>
      <c r="V2169" s="685"/>
      <c r="W2169" s="150"/>
      <c r="X2169" s="150"/>
      <c r="Y2169" s="150"/>
      <c r="AA2169" s="150"/>
      <c r="AB2169" s="150"/>
      <c r="AC2169" s="150"/>
      <c r="AD2169" s="420"/>
      <c r="AF2169" s="47"/>
      <c r="AG2169" s="47"/>
    </row>
    <row r="2170" spans="1:33" ht="15" customHeight="1" x14ac:dyDescent="0.25">
      <c r="A2170" s="47"/>
      <c r="B2170" s="680"/>
      <c r="C2170" s="47"/>
      <c r="D2170" s="47"/>
      <c r="E2170" s="47"/>
      <c r="F2170" s="47"/>
      <c r="G2170" s="47"/>
      <c r="H2170" s="47"/>
      <c r="I2170" s="414"/>
      <c r="J2170" s="150"/>
      <c r="K2170" s="150"/>
      <c r="L2170" s="150"/>
      <c r="M2170" s="150"/>
      <c r="N2170" s="414"/>
      <c r="O2170" s="150"/>
      <c r="P2170" s="150"/>
      <c r="Q2170" s="47"/>
      <c r="R2170" s="150"/>
      <c r="T2170" s="150"/>
      <c r="U2170" s="685"/>
      <c r="V2170" s="685"/>
      <c r="W2170" s="150"/>
      <c r="X2170" s="150"/>
      <c r="Y2170" s="150"/>
      <c r="AA2170" s="150"/>
      <c r="AB2170" s="150"/>
      <c r="AC2170" s="150"/>
      <c r="AD2170" s="420"/>
      <c r="AF2170" s="47"/>
      <c r="AG2170" s="47"/>
    </row>
    <row r="2171" spans="1:33" ht="15" customHeight="1" x14ac:dyDescent="0.25">
      <c r="A2171" s="47"/>
      <c r="B2171" s="680"/>
      <c r="C2171" s="47"/>
      <c r="D2171" s="47"/>
      <c r="E2171" s="47"/>
      <c r="F2171" s="47"/>
      <c r="G2171" s="47"/>
      <c r="H2171" s="47"/>
      <c r="I2171" s="414"/>
      <c r="J2171" s="150"/>
      <c r="K2171" s="150"/>
      <c r="L2171" s="150"/>
      <c r="M2171" s="150"/>
      <c r="N2171" s="414"/>
      <c r="O2171" s="150"/>
      <c r="P2171" s="150"/>
      <c r="Q2171" s="47"/>
      <c r="R2171" s="150"/>
      <c r="T2171" s="150"/>
      <c r="U2171" s="685"/>
      <c r="V2171" s="685"/>
      <c r="W2171" s="150"/>
      <c r="X2171" s="150"/>
      <c r="Y2171" s="150"/>
      <c r="AA2171" s="150"/>
      <c r="AB2171" s="150"/>
      <c r="AC2171" s="150"/>
      <c r="AD2171" s="420"/>
      <c r="AF2171" s="47"/>
      <c r="AG2171" s="47"/>
    </row>
    <row r="2172" spans="1:33" ht="15" customHeight="1" x14ac:dyDescent="0.25">
      <c r="A2172" s="47"/>
      <c r="B2172" s="680"/>
      <c r="C2172" s="47"/>
      <c r="D2172" s="47"/>
      <c r="E2172" s="47"/>
      <c r="F2172" s="47"/>
      <c r="G2172" s="47"/>
      <c r="H2172" s="47"/>
      <c r="I2172" s="414"/>
      <c r="J2172" s="150"/>
      <c r="K2172" s="150"/>
      <c r="L2172" s="150"/>
      <c r="M2172" s="150"/>
      <c r="N2172" s="414"/>
      <c r="O2172" s="150"/>
      <c r="P2172" s="150"/>
      <c r="Q2172" s="47"/>
      <c r="R2172" s="150"/>
      <c r="T2172" s="150"/>
      <c r="U2172" s="685"/>
      <c r="V2172" s="685"/>
      <c r="W2172" s="150"/>
      <c r="X2172" s="150"/>
      <c r="Y2172" s="150"/>
      <c r="AA2172" s="150"/>
      <c r="AB2172" s="150"/>
      <c r="AC2172" s="150"/>
      <c r="AD2172" s="420"/>
      <c r="AF2172" s="47"/>
      <c r="AG2172" s="47"/>
    </row>
    <row r="2173" spans="1:33" ht="15" customHeight="1" x14ac:dyDescent="0.25">
      <c r="A2173" s="47"/>
      <c r="B2173" s="680"/>
      <c r="C2173" s="47"/>
      <c r="D2173" s="47"/>
      <c r="E2173" s="47"/>
      <c r="F2173" s="47"/>
      <c r="G2173" s="47"/>
      <c r="H2173" s="47"/>
      <c r="I2173" s="414"/>
      <c r="J2173" s="150"/>
      <c r="K2173" s="150"/>
      <c r="L2173" s="150"/>
      <c r="M2173" s="150"/>
      <c r="N2173" s="414"/>
      <c r="O2173" s="150"/>
      <c r="P2173" s="150"/>
      <c r="Q2173" s="47"/>
      <c r="R2173" s="150"/>
      <c r="T2173" s="150"/>
      <c r="U2173" s="685"/>
      <c r="V2173" s="685"/>
      <c r="W2173" s="150"/>
      <c r="X2173" s="150"/>
      <c r="Y2173" s="150"/>
      <c r="AA2173" s="150"/>
      <c r="AB2173" s="150"/>
      <c r="AC2173" s="150"/>
      <c r="AD2173" s="420"/>
      <c r="AF2173" s="47"/>
      <c r="AG2173" s="47"/>
    </row>
    <row r="2174" spans="1:33" ht="15" customHeight="1" x14ac:dyDescent="0.25">
      <c r="A2174" s="47"/>
      <c r="B2174" s="680"/>
      <c r="C2174" s="47"/>
      <c r="D2174" s="47"/>
      <c r="E2174" s="47"/>
      <c r="F2174" s="47"/>
      <c r="G2174" s="47"/>
      <c r="H2174" s="47"/>
      <c r="I2174" s="414"/>
      <c r="J2174" s="150"/>
      <c r="K2174" s="150"/>
      <c r="L2174" s="150"/>
      <c r="M2174" s="150"/>
      <c r="N2174" s="414"/>
      <c r="O2174" s="150"/>
      <c r="P2174" s="150"/>
      <c r="Q2174" s="47"/>
      <c r="R2174" s="150"/>
      <c r="T2174" s="150"/>
      <c r="U2174" s="685"/>
      <c r="V2174" s="685"/>
      <c r="W2174" s="150"/>
      <c r="X2174" s="150"/>
      <c r="Y2174" s="150"/>
      <c r="AA2174" s="150"/>
      <c r="AB2174" s="150"/>
      <c r="AC2174" s="150"/>
      <c r="AD2174" s="420"/>
      <c r="AF2174" s="47"/>
      <c r="AG2174" s="47"/>
    </row>
    <row r="2175" spans="1:33" ht="15" customHeight="1" x14ac:dyDescent="0.25">
      <c r="A2175" s="47"/>
      <c r="B2175" s="680"/>
      <c r="C2175" s="47"/>
      <c r="D2175" s="47"/>
      <c r="E2175" s="47"/>
      <c r="F2175" s="47"/>
      <c r="G2175" s="47"/>
      <c r="H2175" s="47"/>
      <c r="I2175" s="414"/>
      <c r="J2175" s="150"/>
      <c r="K2175" s="150"/>
      <c r="L2175" s="150"/>
      <c r="M2175" s="150"/>
      <c r="N2175" s="414"/>
      <c r="O2175" s="150"/>
      <c r="P2175" s="150"/>
      <c r="Q2175" s="47"/>
      <c r="R2175" s="150"/>
      <c r="T2175" s="150"/>
      <c r="U2175" s="685"/>
      <c r="V2175" s="685"/>
      <c r="W2175" s="150"/>
      <c r="X2175" s="150"/>
      <c r="Y2175" s="150"/>
      <c r="AA2175" s="150"/>
      <c r="AB2175" s="150"/>
      <c r="AC2175" s="150"/>
      <c r="AD2175" s="420"/>
      <c r="AF2175" s="47"/>
      <c r="AG2175" s="47"/>
    </row>
    <row r="2176" spans="1:33" ht="15" customHeight="1" x14ac:dyDescent="0.25">
      <c r="A2176" s="47"/>
      <c r="B2176" s="680"/>
      <c r="C2176" s="47"/>
      <c r="D2176" s="47"/>
      <c r="E2176" s="47"/>
      <c r="F2176" s="47"/>
      <c r="G2176" s="47"/>
      <c r="H2176" s="47"/>
      <c r="I2176" s="414"/>
      <c r="J2176" s="150"/>
      <c r="K2176" s="150"/>
      <c r="L2176" s="150"/>
      <c r="M2176" s="150"/>
      <c r="N2176" s="414"/>
      <c r="O2176" s="150"/>
      <c r="P2176" s="150"/>
      <c r="Q2176" s="47"/>
      <c r="R2176" s="150"/>
      <c r="T2176" s="150"/>
      <c r="U2176" s="685"/>
      <c r="V2176" s="685"/>
      <c r="W2176" s="150"/>
      <c r="X2176" s="150"/>
      <c r="Y2176" s="150"/>
      <c r="AA2176" s="150"/>
      <c r="AB2176" s="150"/>
      <c r="AC2176" s="150"/>
      <c r="AD2176" s="420"/>
      <c r="AF2176" s="47"/>
      <c r="AG2176" s="47"/>
    </row>
    <row r="2177" spans="1:33" ht="15" customHeight="1" x14ac:dyDescent="0.25">
      <c r="A2177" s="47"/>
      <c r="B2177" s="680"/>
      <c r="C2177" s="47"/>
      <c r="D2177" s="47"/>
      <c r="E2177" s="47"/>
      <c r="F2177" s="47"/>
      <c r="G2177" s="47"/>
      <c r="H2177" s="47"/>
      <c r="I2177" s="414"/>
      <c r="J2177" s="150"/>
      <c r="K2177" s="150"/>
      <c r="L2177" s="150"/>
      <c r="M2177" s="150"/>
      <c r="N2177" s="414"/>
      <c r="O2177" s="150"/>
      <c r="P2177" s="150"/>
      <c r="Q2177" s="47"/>
      <c r="R2177" s="150"/>
      <c r="T2177" s="150"/>
      <c r="U2177" s="685"/>
      <c r="V2177" s="685"/>
      <c r="W2177" s="150"/>
      <c r="X2177" s="150"/>
      <c r="Y2177" s="150"/>
      <c r="AA2177" s="150"/>
      <c r="AB2177" s="150"/>
      <c r="AC2177" s="150"/>
      <c r="AD2177" s="420"/>
      <c r="AF2177" s="47"/>
      <c r="AG2177" s="47"/>
    </row>
    <row r="2178" spans="1:33" ht="15" customHeight="1" x14ac:dyDescent="0.25">
      <c r="A2178" s="47"/>
      <c r="B2178" s="680"/>
      <c r="C2178" s="47"/>
      <c r="D2178" s="47"/>
      <c r="E2178" s="47"/>
      <c r="F2178" s="47"/>
      <c r="G2178" s="47"/>
      <c r="H2178" s="47"/>
      <c r="I2178" s="414"/>
      <c r="J2178" s="150"/>
      <c r="K2178" s="150"/>
      <c r="L2178" s="150"/>
      <c r="M2178" s="150"/>
      <c r="N2178" s="414"/>
      <c r="O2178" s="150"/>
      <c r="P2178" s="150"/>
      <c r="Q2178" s="47"/>
      <c r="R2178" s="150"/>
      <c r="T2178" s="150"/>
      <c r="U2178" s="685"/>
      <c r="V2178" s="685"/>
      <c r="W2178" s="150"/>
      <c r="X2178" s="150"/>
      <c r="Y2178" s="150"/>
      <c r="AA2178" s="150"/>
      <c r="AB2178" s="150"/>
      <c r="AC2178" s="150"/>
      <c r="AD2178" s="420"/>
      <c r="AF2178" s="47"/>
      <c r="AG2178" s="47"/>
    </row>
    <row r="2179" spans="1:33" ht="15" customHeight="1" x14ac:dyDescent="0.25">
      <c r="A2179" s="47"/>
      <c r="B2179" s="680"/>
      <c r="C2179" s="47"/>
      <c r="D2179" s="47"/>
      <c r="E2179" s="47"/>
      <c r="F2179" s="47"/>
      <c r="G2179" s="47"/>
      <c r="H2179" s="47"/>
      <c r="I2179" s="414"/>
      <c r="J2179" s="150"/>
      <c r="K2179" s="150"/>
      <c r="L2179" s="150"/>
      <c r="M2179" s="150"/>
      <c r="N2179" s="414"/>
      <c r="O2179" s="150"/>
      <c r="P2179" s="150"/>
      <c r="Q2179" s="47"/>
      <c r="R2179" s="150"/>
      <c r="T2179" s="150"/>
      <c r="U2179" s="685"/>
      <c r="V2179" s="685"/>
      <c r="W2179" s="150"/>
      <c r="X2179" s="150"/>
      <c r="Y2179" s="150"/>
      <c r="AA2179" s="150"/>
      <c r="AB2179" s="150"/>
      <c r="AC2179" s="150"/>
      <c r="AD2179" s="420"/>
      <c r="AF2179" s="47"/>
      <c r="AG2179" s="47"/>
    </row>
    <row r="2180" spans="1:33" ht="15" customHeight="1" x14ac:dyDescent="0.25">
      <c r="A2180" s="47"/>
      <c r="B2180" s="680"/>
      <c r="C2180" s="47"/>
      <c r="D2180" s="47"/>
      <c r="E2180" s="47"/>
      <c r="F2180" s="47"/>
      <c r="G2180" s="47"/>
      <c r="H2180" s="47"/>
      <c r="I2180" s="414"/>
      <c r="J2180" s="150"/>
      <c r="K2180" s="150"/>
      <c r="L2180" s="150"/>
      <c r="M2180" s="150"/>
      <c r="N2180" s="414"/>
      <c r="O2180" s="150"/>
      <c r="P2180" s="150"/>
      <c r="Q2180" s="47"/>
      <c r="R2180" s="150"/>
      <c r="T2180" s="150"/>
      <c r="U2180" s="685"/>
      <c r="V2180" s="685"/>
      <c r="W2180" s="150"/>
      <c r="X2180" s="150"/>
      <c r="Y2180" s="150"/>
      <c r="AA2180" s="150"/>
      <c r="AB2180" s="150"/>
      <c r="AC2180" s="150"/>
      <c r="AD2180" s="420"/>
      <c r="AF2180" s="47"/>
      <c r="AG2180" s="47"/>
    </row>
    <row r="2181" spans="1:33" ht="15" customHeight="1" x14ac:dyDescent="0.25">
      <c r="A2181" s="47"/>
      <c r="B2181" s="680"/>
      <c r="C2181" s="47"/>
      <c r="D2181" s="47"/>
      <c r="E2181" s="47"/>
      <c r="F2181" s="47"/>
      <c r="G2181" s="47"/>
      <c r="H2181" s="47"/>
      <c r="I2181" s="414"/>
      <c r="J2181" s="150"/>
      <c r="K2181" s="150"/>
      <c r="L2181" s="150"/>
      <c r="M2181" s="150"/>
      <c r="N2181" s="414"/>
      <c r="O2181" s="150"/>
      <c r="P2181" s="150"/>
      <c r="Q2181" s="47"/>
      <c r="R2181" s="150"/>
      <c r="T2181" s="150"/>
      <c r="U2181" s="685"/>
      <c r="V2181" s="685"/>
      <c r="W2181" s="150"/>
      <c r="X2181" s="150"/>
      <c r="Y2181" s="150"/>
      <c r="AA2181" s="150"/>
      <c r="AB2181" s="150"/>
      <c r="AC2181" s="150"/>
      <c r="AD2181" s="420"/>
      <c r="AF2181" s="47"/>
      <c r="AG2181" s="47"/>
    </row>
    <row r="2182" spans="1:33" ht="15" customHeight="1" x14ac:dyDescent="0.25">
      <c r="A2182" s="47"/>
      <c r="B2182" s="680"/>
      <c r="C2182" s="47"/>
      <c r="D2182" s="47"/>
      <c r="E2182" s="47"/>
      <c r="F2182" s="47"/>
      <c r="G2182" s="47"/>
      <c r="H2182" s="47"/>
      <c r="I2182" s="414"/>
      <c r="J2182" s="150"/>
      <c r="K2182" s="150"/>
      <c r="L2182" s="150"/>
      <c r="M2182" s="150"/>
      <c r="N2182" s="414"/>
      <c r="O2182" s="150"/>
      <c r="P2182" s="150"/>
      <c r="Q2182" s="47"/>
      <c r="R2182" s="150"/>
      <c r="T2182" s="150"/>
      <c r="U2182" s="685"/>
      <c r="V2182" s="685"/>
      <c r="W2182" s="150"/>
      <c r="X2182" s="150"/>
      <c r="Y2182" s="150"/>
      <c r="AA2182" s="150"/>
      <c r="AB2182" s="150"/>
      <c r="AC2182" s="150"/>
      <c r="AD2182" s="420"/>
      <c r="AF2182" s="47"/>
      <c r="AG2182" s="47"/>
    </row>
    <row r="2183" spans="1:33" ht="15" customHeight="1" x14ac:dyDescent="0.25">
      <c r="A2183" s="47"/>
      <c r="B2183" s="680"/>
      <c r="C2183" s="47"/>
      <c r="D2183" s="47"/>
      <c r="E2183" s="47"/>
      <c r="F2183" s="47"/>
      <c r="G2183" s="47"/>
      <c r="H2183" s="47"/>
      <c r="I2183" s="414"/>
      <c r="J2183" s="150"/>
      <c r="K2183" s="150"/>
      <c r="L2183" s="150"/>
      <c r="M2183" s="150"/>
      <c r="N2183" s="414"/>
      <c r="O2183" s="150"/>
      <c r="P2183" s="150"/>
      <c r="Q2183" s="47"/>
      <c r="R2183" s="150"/>
      <c r="T2183" s="150"/>
      <c r="U2183" s="685"/>
      <c r="V2183" s="685"/>
      <c r="W2183" s="150"/>
      <c r="X2183" s="150"/>
      <c r="Y2183" s="150"/>
      <c r="AA2183" s="150"/>
      <c r="AB2183" s="150"/>
      <c r="AC2183" s="150"/>
      <c r="AD2183" s="420"/>
      <c r="AF2183" s="47"/>
      <c r="AG2183" s="47"/>
    </row>
    <row r="2184" spans="1:33" ht="15" customHeight="1" x14ac:dyDescent="0.25">
      <c r="A2184" s="47"/>
      <c r="B2184" s="680"/>
      <c r="C2184" s="47"/>
      <c r="D2184" s="47"/>
      <c r="E2184" s="47"/>
      <c r="F2184" s="47"/>
      <c r="G2184" s="47"/>
      <c r="H2184" s="47"/>
      <c r="I2184" s="414"/>
      <c r="J2184" s="150"/>
      <c r="K2184" s="150"/>
      <c r="L2184" s="150"/>
      <c r="M2184" s="150"/>
      <c r="N2184" s="414"/>
      <c r="O2184" s="150"/>
      <c r="P2184" s="150"/>
      <c r="Q2184" s="47"/>
      <c r="R2184" s="150"/>
      <c r="T2184" s="150"/>
      <c r="U2184" s="685"/>
      <c r="V2184" s="685"/>
      <c r="W2184" s="150"/>
      <c r="X2184" s="150"/>
      <c r="Y2184" s="150"/>
      <c r="AA2184" s="150"/>
      <c r="AB2184" s="150"/>
      <c r="AC2184" s="150"/>
      <c r="AD2184" s="420"/>
      <c r="AF2184" s="47"/>
      <c r="AG2184" s="47"/>
    </row>
    <row r="2185" spans="1:33" ht="15" customHeight="1" x14ac:dyDescent="0.25">
      <c r="A2185" s="47"/>
      <c r="B2185" s="680"/>
      <c r="C2185" s="47"/>
      <c r="D2185" s="47"/>
      <c r="E2185" s="47"/>
      <c r="F2185" s="47"/>
      <c r="G2185" s="47"/>
      <c r="H2185" s="47"/>
      <c r="I2185" s="414"/>
      <c r="J2185" s="150"/>
      <c r="K2185" s="150"/>
      <c r="L2185" s="150"/>
      <c r="M2185" s="150"/>
      <c r="N2185" s="414"/>
      <c r="O2185" s="150"/>
      <c r="P2185" s="150"/>
      <c r="Q2185" s="47"/>
      <c r="R2185" s="150"/>
      <c r="T2185" s="150"/>
      <c r="U2185" s="685"/>
      <c r="V2185" s="685"/>
      <c r="W2185" s="150"/>
      <c r="X2185" s="150"/>
      <c r="Y2185" s="150"/>
      <c r="AA2185" s="150"/>
      <c r="AB2185" s="150"/>
      <c r="AC2185" s="150"/>
      <c r="AD2185" s="420"/>
      <c r="AF2185" s="47"/>
      <c r="AG2185" s="47"/>
    </row>
    <row r="2186" spans="1:33" ht="15" customHeight="1" x14ac:dyDescent="0.25">
      <c r="A2186" s="47"/>
      <c r="B2186" s="680"/>
      <c r="C2186" s="47"/>
      <c r="D2186" s="47"/>
      <c r="E2186" s="47"/>
      <c r="F2186" s="47"/>
      <c r="G2186" s="47"/>
      <c r="H2186" s="47"/>
      <c r="I2186" s="414"/>
      <c r="J2186" s="150"/>
      <c r="K2186" s="150"/>
      <c r="L2186" s="150"/>
      <c r="M2186" s="150"/>
      <c r="N2186" s="414"/>
      <c r="O2186" s="150"/>
      <c r="P2186" s="150"/>
      <c r="Q2186" s="47"/>
      <c r="R2186" s="150"/>
      <c r="T2186" s="150"/>
      <c r="U2186" s="685"/>
      <c r="V2186" s="685"/>
      <c r="W2186" s="150"/>
      <c r="X2186" s="150"/>
      <c r="Y2186" s="150"/>
      <c r="AA2186" s="150"/>
      <c r="AB2186" s="150"/>
      <c r="AC2186" s="150"/>
      <c r="AD2186" s="420"/>
      <c r="AF2186" s="47"/>
      <c r="AG2186" s="47"/>
    </row>
    <row r="2187" spans="1:33" ht="15" customHeight="1" x14ac:dyDescent="0.25">
      <c r="A2187" s="47"/>
      <c r="B2187" s="680"/>
      <c r="C2187" s="47"/>
      <c r="D2187" s="47"/>
      <c r="E2187" s="47"/>
      <c r="F2187" s="47"/>
      <c r="G2187" s="47"/>
      <c r="H2187" s="47"/>
      <c r="I2187" s="414"/>
      <c r="J2187" s="150"/>
      <c r="K2187" s="150"/>
      <c r="L2187" s="150"/>
      <c r="M2187" s="150"/>
      <c r="N2187" s="414"/>
      <c r="O2187" s="150"/>
      <c r="P2187" s="150"/>
      <c r="Q2187" s="47"/>
      <c r="R2187" s="150"/>
      <c r="T2187" s="150"/>
      <c r="U2187" s="685"/>
      <c r="V2187" s="685"/>
      <c r="W2187" s="150"/>
      <c r="X2187" s="150"/>
      <c r="Y2187" s="150"/>
      <c r="AA2187" s="150"/>
      <c r="AB2187" s="150"/>
      <c r="AC2187" s="150"/>
      <c r="AD2187" s="420"/>
      <c r="AF2187" s="47"/>
      <c r="AG2187" s="47"/>
    </row>
    <row r="2188" spans="1:33" ht="15" customHeight="1" x14ac:dyDescent="0.25">
      <c r="A2188" s="47"/>
      <c r="B2188" s="680"/>
      <c r="C2188" s="47"/>
      <c r="D2188" s="47"/>
      <c r="E2188" s="47"/>
      <c r="F2188" s="47"/>
      <c r="G2188" s="47"/>
      <c r="H2188" s="47"/>
      <c r="I2188" s="414"/>
      <c r="J2188" s="150"/>
      <c r="K2188" s="150"/>
      <c r="L2188" s="150"/>
      <c r="M2188" s="150"/>
      <c r="N2188" s="414"/>
      <c r="O2188" s="150"/>
      <c r="P2188" s="150"/>
      <c r="Q2188" s="47"/>
      <c r="R2188" s="150"/>
      <c r="T2188" s="150"/>
      <c r="U2188" s="685"/>
      <c r="V2188" s="685"/>
      <c r="W2188" s="150"/>
      <c r="X2188" s="150"/>
      <c r="Y2188" s="150"/>
      <c r="AA2188" s="150"/>
      <c r="AB2188" s="150"/>
      <c r="AC2188" s="150"/>
      <c r="AD2188" s="420"/>
      <c r="AF2188" s="47"/>
      <c r="AG2188" s="47"/>
    </row>
    <row r="2189" spans="1:33" ht="15" customHeight="1" x14ac:dyDescent="0.25">
      <c r="A2189" s="47"/>
      <c r="B2189" s="680"/>
      <c r="C2189" s="47"/>
      <c r="D2189" s="47"/>
      <c r="E2189" s="47"/>
      <c r="F2189" s="47"/>
      <c r="G2189" s="47"/>
      <c r="H2189" s="47"/>
      <c r="I2189" s="414"/>
      <c r="J2189" s="150"/>
      <c r="K2189" s="150"/>
      <c r="L2189" s="150"/>
      <c r="M2189" s="150"/>
      <c r="N2189" s="414"/>
      <c r="O2189" s="150"/>
      <c r="P2189" s="150"/>
      <c r="Q2189" s="47"/>
      <c r="R2189" s="150"/>
      <c r="T2189" s="150"/>
      <c r="U2189" s="685"/>
      <c r="V2189" s="685"/>
      <c r="W2189" s="150"/>
      <c r="X2189" s="150"/>
      <c r="Y2189" s="150"/>
      <c r="AA2189" s="150"/>
      <c r="AB2189" s="150"/>
      <c r="AC2189" s="150"/>
      <c r="AD2189" s="420"/>
      <c r="AF2189" s="47"/>
      <c r="AG2189" s="47"/>
    </row>
    <row r="2190" spans="1:33" ht="15" customHeight="1" x14ac:dyDescent="0.25">
      <c r="A2190" s="47"/>
      <c r="B2190" s="680"/>
      <c r="C2190" s="47"/>
      <c r="D2190" s="47"/>
      <c r="E2190" s="47"/>
      <c r="F2190" s="47"/>
      <c r="G2190" s="47"/>
      <c r="H2190" s="47"/>
      <c r="I2190" s="414"/>
      <c r="J2190" s="150"/>
      <c r="K2190" s="150"/>
      <c r="L2190" s="150"/>
      <c r="M2190" s="150"/>
      <c r="N2190" s="414"/>
      <c r="O2190" s="150"/>
      <c r="P2190" s="150"/>
      <c r="Q2190" s="47"/>
      <c r="R2190" s="150"/>
      <c r="T2190" s="150"/>
      <c r="U2190" s="685"/>
      <c r="V2190" s="685"/>
      <c r="W2190" s="150"/>
      <c r="X2190" s="150"/>
      <c r="Y2190" s="150"/>
      <c r="AA2190" s="150"/>
      <c r="AB2190" s="150"/>
      <c r="AC2190" s="150"/>
      <c r="AD2190" s="420"/>
      <c r="AF2190" s="47"/>
      <c r="AG2190" s="47"/>
    </row>
    <row r="2191" spans="1:33" ht="15" customHeight="1" x14ac:dyDescent="0.25">
      <c r="A2191" s="47"/>
      <c r="B2191" s="680"/>
      <c r="C2191" s="47"/>
      <c r="D2191" s="47"/>
      <c r="E2191" s="47"/>
      <c r="F2191" s="47"/>
      <c r="G2191" s="47"/>
      <c r="H2191" s="47"/>
      <c r="I2191" s="414"/>
      <c r="J2191" s="150"/>
      <c r="K2191" s="150"/>
      <c r="L2191" s="150"/>
      <c r="M2191" s="150"/>
      <c r="N2191" s="414"/>
      <c r="O2191" s="150"/>
      <c r="P2191" s="150"/>
      <c r="Q2191" s="47"/>
      <c r="R2191" s="150"/>
      <c r="T2191" s="150"/>
      <c r="U2191" s="685"/>
      <c r="V2191" s="685"/>
      <c r="W2191" s="150"/>
      <c r="X2191" s="150"/>
      <c r="Y2191" s="150"/>
      <c r="AA2191" s="150"/>
      <c r="AB2191" s="150"/>
      <c r="AC2191" s="150"/>
      <c r="AD2191" s="420"/>
      <c r="AF2191" s="47"/>
      <c r="AG2191" s="47"/>
    </row>
    <row r="2192" spans="1:33" ht="15" customHeight="1" x14ac:dyDescent="0.25">
      <c r="A2192" s="47"/>
      <c r="B2192" s="680"/>
      <c r="C2192" s="47"/>
      <c r="D2192" s="47"/>
      <c r="E2192" s="47"/>
      <c r="F2192" s="47"/>
      <c r="G2192" s="47"/>
      <c r="H2192" s="47"/>
      <c r="I2192" s="414"/>
      <c r="J2192" s="150"/>
      <c r="K2192" s="150"/>
      <c r="L2192" s="150"/>
      <c r="M2192" s="150"/>
      <c r="N2192" s="414"/>
      <c r="O2192" s="150"/>
      <c r="P2192" s="150"/>
      <c r="Q2192" s="47"/>
      <c r="R2192" s="150"/>
      <c r="T2192" s="150"/>
      <c r="U2192" s="685"/>
      <c r="V2192" s="685"/>
      <c r="W2192" s="150"/>
      <c r="X2192" s="150"/>
      <c r="Y2192" s="150"/>
      <c r="AA2192" s="150"/>
      <c r="AB2192" s="150"/>
      <c r="AC2192" s="150"/>
      <c r="AD2192" s="420"/>
      <c r="AF2192" s="47"/>
      <c r="AG2192" s="47"/>
    </row>
    <row r="2193" spans="1:33" ht="15" customHeight="1" x14ac:dyDescent="0.25">
      <c r="A2193" s="47"/>
      <c r="B2193" s="680"/>
      <c r="C2193" s="47"/>
      <c r="D2193" s="47"/>
      <c r="E2193" s="47"/>
      <c r="F2193" s="47"/>
      <c r="G2193" s="47"/>
      <c r="H2193" s="47"/>
      <c r="I2193" s="414"/>
      <c r="J2193" s="150"/>
      <c r="K2193" s="150"/>
      <c r="L2193" s="150"/>
      <c r="M2193" s="150"/>
      <c r="N2193" s="414"/>
      <c r="O2193" s="150"/>
      <c r="P2193" s="150"/>
      <c r="Q2193" s="47"/>
      <c r="R2193" s="150"/>
      <c r="T2193" s="150"/>
      <c r="U2193" s="685"/>
      <c r="V2193" s="685"/>
      <c r="W2193" s="150"/>
      <c r="X2193" s="150"/>
      <c r="Y2193" s="150"/>
      <c r="AA2193" s="150"/>
      <c r="AB2193" s="150"/>
      <c r="AC2193" s="150"/>
      <c r="AD2193" s="420"/>
      <c r="AF2193" s="47"/>
      <c r="AG2193" s="47"/>
    </row>
    <row r="2194" spans="1:33" ht="15" customHeight="1" x14ac:dyDescent="0.25">
      <c r="A2194" s="47"/>
      <c r="B2194" s="680"/>
      <c r="C2194" s="47"/>
      <c r="D2194" s="47"/>
      <c r="E2194" s="47"/>
      <c r="F2194" s="47"/>
      <c r="G2194" s="47"/>
      <c r="H2194" s="47"/>
      <c r="I2194" s="414"/>
      <c r="J2194" s="150"/>
      <c r="K2194" s="150"/>
      <c r="L2194" s="150"/>
      <c r="M2194" s="150"/>
      <c r="N2194" s="414"/>
      <c r="O2194" s="150"/>
      <c r="P2194" s="150"/>
      <c r="Q2194" s="47"/>
      <c r="R2194" s="150"/>
      <c r="T2194" s="150"/>
      <c r="U2194" s="685"/>
      <c r="V2194" s="685"/>
      <c r="W2194" s="150"/>
      <c r="X2194" s="150"/>
      <c r="Y2194" s="150"/>
      <c r="AA2194" s="150"/>
      <c r="AB2194" s="150"/>
      <c r="AC2194" s="150"/>
      <c r="AD2194" s="420"/>
      <c r="AF2194" s="47"/>
      <c r="AG2194" s="47"/>
    </row>
    <row r="2195" spans="1:33" ht="15" customHeight="1" x14ac:dyDescent="0.25">
      <c r="A2195" s="47"/>
      <c r="B2195" s="680"/>
      <c r="C2195" s="47"/>
      <c r="D2195" s="47"/>
      <c r="E2195" s="47"/>
      <c r="F2195" s="47"/>
      <c r="G2195" s="47"/>
      <c r="H2195" s="47"/>
      <c r="I2195" s="414"/>
      <c r="J2195" s="150"/>
      <c r="K2195" s="150"/>
      <c r="L2195" s="150"/>
      <c r="M2195" s="150"/>
      <c r="N2195" s="414"/>
      <c r="O2195" s="150"/>
      <c r="P2195" s="150"/>
      <c r="Q2195" s="47"/>
      <c r="R2195" s="150"/>
      <c r="T2195" s="150"/>
      <c r="U2195" s="685"/>
      <c r="V2195" s="685"/>
      <c r="W2195" s="150"/>
      <c r="X2195" s="150"/>
      <c r="Y2195" s="150"/>
      <c r="AA2195" s="150"/>
      <c r="AB2195" s="150"/>
      <c r="AC2195" s="150"/>
      <c r="AD2195" s="420"/>
      <c r="AF2195" s="47"/>
      <c r="AG2195" s="47"/>
    </row>
    <row r="2196" spans="1:33" ht="15" customHeight="1" x14ac:dyDescent="0.25">
      <c r="A2196" s="47"/>
      <c r="B2196" s="680"/>
      <c r="C2196" s="47"/>
      <c r="D2196" s="47"/>
      <c r="E2196" s="47"/>
      <c r="F2196" s="47"/>
      <c r="G2196" s="47"/>
      <c r="H2196" s="47"/>
      <c r="I2196" s="414"/>
      <c r="J2196" s="150"/>
      <c r="K2196" s="150"/>
      <c r="L2196" s="150"/>
      <c r="M2196" s="150"/>
      <c r="N2196" s="414"/>
      <c r="O2196" s="150"/>
      <c r="P2196" s="150"/>
      <c r="Q2196" s="47"/>
      <c r="R2196" s="150"/>
      <c r="T2196" s="150"/>
      <c r="U2196" s="685"/>
      <c r="V2196" s="685"/>
      <c r="W2196" s="150"/>
      <c r="X2196" s="150"/>
      <c r="Y2196" s="150"/>
      <c r="AA2196" s="150"/>
      <c r="AB2196" s="150"/>
      <c r="AC2196" s="150"/>
      <c r="AD2196" s="420"/>
      <c r="AF2196" s="47"/>
      <c r="AG2196" s="47"/>
    </row>
    <row r="2197" spans="1:33" ht="15" customHeight="1" x14ac:dyDescent="0.25">
      <c r="A2197" s="47"/>
      <c r="B2197" s="680"/>
      <c r="C2197" s="47"/>
      <c r="D2197" s="47"/>
      <c r="E2197" s="47"/>
      <c r="F2197" s="47"/>
      <c r="G2197" s="47"/>
      <c r="H2197" s="47"/>
      <c r="I2197" s="414"/>
      <c r="J2197" s="150"/>
      <c r="K2197" s="150"/>
      <c r="L2197" s="150"/>
      <c r="M2197" s="150"/>
      <c r="N2197" s="414"/>
      <c r="O2197" s="150"/>
      <c r="P2197" s="150"/>
      <c r="Q2197" s="47"/>
      <c r="R2197" s="150"/>
      <c r="T2197" s="150"/>
      <c r="U2197" s="685"/>
      <c r="V2197" s="685"/>
      <c r="W2197" s="150"/>
      <c r="X2197" s="150"/>
      <c r="Y2197" s="150"/>
      <c r="AA2197" s="150"/>
      <c r="AB2197" s="150"/>
      <c r="AC2197" s="150"/>
      <c r="AD2197" s="420"/>
      <c r="AF2197" s="47"/>
      <c r="AG2197" s="47"/>
    </row>
    <row r="2198" spans="1:33" ht="15" customHeight="1" x14ac:dyDescent="0.25">
      <c r="A2198" s="47"/>
      <c r="B2198" s="680"/>
      <c r="C2198" s="47"/>
      <c r="D2198" s="47"/>
      <c r="E2198" s="47"/>
      <c r="F2198" s="47"/>
      <c r="G2198" s="47"/>
      <c r="H2198" s="47"/>
      <c r="I2198" s="414"/>
      <c r="J2198" s="150"/>
      <c r="K2198" s="150"/>
      <c r="L2198" s="150"/>
      <c r="M2198" s="150"/>
      <c r="N2198" s="414"/>
      <c r="O2198" s="150"/>
      <c r="P2198" s="150"/>
      <c r="Q2198" s="47"/>
      <c r="R2198" s="150"/>
      <c r="T2198" s="150"/>
      <c r="U2198" s="685"/>
      <c r="V2198" s="685"/>
      <c r="W2198" s="150"/>
      <c r="X2198" s="150"/>
      <c r="Y2198" s="150"/>
      <c r="AA2198" s="150"/>
      <c r="AB2198" s="150"/>
      <c r="AC2198" s="150"/>
      <c r="AD2198" s="420"/>
      <c r="AF2198" s="47"/>
      <c r="AG2198" s="47"/>
    </row>
    <row r="2199" spans="1:33" ht="15" customHeight="1" x14ac:dyDescent="0.25">
      <c r="A2199" s="47"/>
      <c r="B2199" s="680"/>
      <c r="C2199" s="47"/>
      <c r="D2199" s="47"/>
      <c r="E2199" s="47"/>
      <c r="F2199" s="47"/>
      <c r="G2199" s="47"/>
      <c r="H2199" s="47"/>
      <c r="I2199" s="414"/>
      <c r="J2199" s="150"/>
      <c r="K2199" s="150"/>
      <c r="L2199" s="150"/>
      <c r="M2199" s="150"/>
      <c r="N2199" s="414"/>
      <c r="O2199" s="150"/>
      <c r="P2199" s="150"/>
      <c r="Q2199" s="47"/>
      <c r="R2199" s="150"/>
      <c r="T2199" s="150"/>
      <c r="U2199" s="685"/>
      <c r="V2199" s="685"/>
      <c r="W2199" s="150"/>
      <c r="X2199" s="150"/>
      <c r="Y2199" s="150"/>
      <c r="AA2199" s="150"/>
      <c r="AB2199" s="150"/>
      <c r="AC2199" s="150"/>
      <c r="AD2199" s="420"/>
      <c r="AF2199" s="47"/>
      <c r="AG2199" s="47"/>
    </row>
    <row r="2200" spans="1:33" ht="15" customHeight="1" x14ac:dyDescent="0.25">
      <c r="A2200" s="47"/>
      <c r="B2200" s="680"/>
      <c r="C2200" s="47"/>
      <c r="D2200" s="47"/>
      <c r="E2200" s="47"/>
      <c r="F2200" s="47"/>
      <c r="G2200" s="47"/>
      <c r="H2200" s="47"/>
      <c r="I2200" s="414"/>
      <c r="J2200" s="150"/>
      <c r="K2200" s="150"/>
      <c r="L2200" s="150"/>
      <c r="M2200" s="150"/>
      <c r="N2200" s="414"/>
      <c r="O2200" s="150"/>
      <c r="P2200" s="150"/>
      <c r="Q2200" s="47"/>
      <c r="R2200" s="150"/>
      <c r="T2200" s="150"/>
      <c r="U2200" s="685"/>
      <c r="V2200" s="685"/>
      <c r="W2200" s="150"/>
      <c r="X2200" s="150"/>
      <c r="Y2200" s="150"/>
      <c r="AA2200" s="150"/>
      <c r="AB2200" s="150"/>
      <c r="AC2200" s="150"/>
      <c r="AD2200" s="420"/>
      <c r="AF2200" s="47"/>
      <c r="AG2200" s="47"/>
    </row>
    <row r="2201" spans="1:33" ht="15" customHeight="1" x14ac:dyDescent="0.25">
      <c r="A2201" s="47"/>
      <c r="B2201" s="680"/>
      <c r="C2201" s="47"/>
      <c r="D2201" s="47"/>
      <c r="E2201" s="47"/>
      <c r="F2201" s="47"/>
      <c r="G2201" s="47"/>
      <c r="H2201" s="47"/>
      <c r="I2201" s="414"/>
      <c r="J2201" s="150"/>
      <c r="K2201" s="150"/>
      <c r="L2201" s="150"/>
      <c r="M2201" s="150"/>
      <c r="N2201" s="414"/>
      <c r="O2201" s="150"/>
      <c r="P2201" s="150"/>
      <c r="Q2201" s="47"/>
      <c r="R2201" s="150"/>
      <c r="T2201" s="150"/>
      <c r="U2201" s="685"/>
      <c r="V2201" s="685"/>
      <c r="W2201" s="150"/>
      <c r="X2201" s="150"/>
      <c r="Y2201" s="150"/>
      <c r="AA2201" s="150"/>
      <c r="AB2201" s="150"/>
      <c r="AC2201" s="150"/>
      <c r="AD2201" s="420"/>
      <c r="AF2201" s="47"/>
      <c r="AG2201" s="47"/>
    </row>
    <row r="2202" spans="1:33" ht="15" customHeight="1" x14ac:dyDescent="0.25">
      <c r="A2202" s="47"/>
      <c r="B2202" s="680"/>
      <c r="C2202" s="47"/>
      <c r="D2202" s="47"/>
      <c r="E2202" s="47"/>
      <c r="F2202" s="47"/>
      <c r="G2202" s="47"/>
      <c r="H2202" s="47"/>
      <c r="I2202" s="414"/>
      <c r="J2202" s="150"/>
      <c r="K2202" s="150"/>
      <c r="L2202" s="150"/>
      <c r="M2202" s="150"/>
      <c r="N2202" s="414"/>
      <c r="O2202" s="150"/>
      <c r="P2202" s="150"/>
      <c r="Q2202" s="47"/>
      <c r="R2202" s="150"/>
      <c r="T2202" s="150"/>
      <c r="U2202" s="685"/>
      <c r="V2202" s="685"/>
      <c r="W2202" s="150"/>
      <c r="X2202" s="150"/>
      <c r="Y2202" s="150"/>
      <c r="AA2202" s="150"/>
      <c r="AB2202" s="150"/>
      <c r="AC2202" s="150"/>
      <c r="AD2202" s="420"/>
      <c r="AF2202" s="47"/>
      <c r="AG2202" s="47"/>
    </row>
    <row r="2203" spans="1:33" ht="15" customHeight="1" x14ac:dyDescent="0.25">
      <c r="A2203" s="47"/>
      <c r="B2203" s="680"/>
      <c r="C2203" s="47"/>
      <c r="D2203" s="47"/>
      <c r="E2203" s="47"/>
      <c r="F2203" s="47"/>
      <c r="G2203" s="47"/>
      <c r="H2203" s="47"/>
      <c r="I2203" s="414"/>
      <c r="J2203" s="150"/>
      <c r="K2203" s="150"/>
      <c r="L2203" s="150"/>
      <c r="M2203" s="150"/>
      <c r="N2203" s="414"/>
      <c r="O2203" s="150"/>
      <c r="P2203" s="150"/>
      <c r="Q2203" s="47"/>
      <c r="R2203" s="150"/>
      <c r="T2203" s="150"/>
      <c r="U2203" s="685"/>
      <c r="V2203" s="685"/>
      <c r="W2203" s="150"/>
      <c r="X2203" s="150"/>
      <c r="Y2203" s="150"/>
      <c r="AA2203" s="150"/>
      <c r="AB2203" s="150"/>
      <c r="AC2203" s="150"/>
      <c r="AD2203" s="420"/>
      <c r="AF2203" s="47"/>
      <c r="AG2203" s="47"/>
    </row>
    <row r="2204" spans="1:33" ht="15" customHeight="1" x14ac:dyDescent="0.25">
      <c r="A2204" s="47"/>
      <c r="B2204" s="680"/>
      <c r="C2204" s="47"/>
      <c r="D2204" s="47"/>
      <c r="E2204" s="47"/>
      <c r="F2204" s="47"/>
      <c r="G2204" s="47"/>
      <c r="H2204" s="47"/>
      <c r="I2204" s="414"/>
      <c r="J2204" s="150"/>
      <c r="K2204" s="150"/>
      <c r="L2204" s="150"/>
      <c r="M2204" s="150"/>
      <c r="N2204" s="414"/>
      <c r="O2204" s="150"/>
      <c r="P2204" s="150"/>
      <c r="Q2204" s="47"/>
      <c r="R2204" s="150"/>
      <c r="T2204" s="150"/>
      <c r="U2204" s="685"/>
      <c r="V2204" s="685"/>
      <c r="W2204" s="150"/>
      <c r="X2204" s="150"/>
      <c r="Y2204" s="150"/>
      <c r="AA2204" s="150"/>
      <c r="AB2204" s="150"/>
      <c r="AC2204" s="150"/>
      <c r="AD2204" s="420"/>
      <c r="AF2204" s="47"/>
      <c r="AG2204" s="47"/>
    </row>
    <row r="2205" spans="1:33" ht="15" customHeight="1" x14ac:dyDescent="0.25">
      <c r="A2205" s="47"/>
      <c r="B2205" s="680"/>
      <c r="C2205" s="47"/>
      <c r="D2205" s="47"/>
      <c r="E2205" s="47"/>
      <c r="F2205" s="47"/>
      <c r="G2205" s="47"/>
      <c r="H2205" s="47"/>
      <c r="I2205" s="414"/>
      <c r="J2205" s="150"/>
      <c r="K2205" s="150"/>
      <c r="L2205" s="150"/>
      <c r="M2205" s="150"/>
      <c r="N2205" s="414"/>
      <c r="O2205" s="150"/>
      <c r="P2205" s="150"/>
      <c r="Q2205" s="47"/>
      <c r="R2205" s="150"/>
      <c r="T2205" s="150"/>
      <c r="U2205" s="685"/>
      <c r="V2205" s="685"/>
      <c r="W2205" s="150"/>
      <c r="X2205" s="150"/>
      <c r="Y2205" s="150"/>
      <c r="AA2205" s="150"/>
      <c r="AB2205" s="150"/>
      <c r="AC2205" s="150"/>
      <c r="AD2205" s="420"/>
      <c r="AF2205" s="47"/>
      <c r="AG2205" s="47"/>
    </row>
    <row r="2206" spans="1:33" ht="15" customHeight="1" x14ac:dyDescent="0.25">
      <c r="A2206" s="47"/>
      <c r="B2206" s="680"/>
      <c r="C2206" s="47"/>
      <c r="D2206" s="47"/>
      <c r="E2206" s="47"/>
      <c r="F2206" s="47"/>
      <c r="G2206" s="47"/>
      <c r="H2206" s="47"/>
      <c r="I2206" s="414"/>
      <c r="J2206" s="150"/>
      <c r="K2206" s="150"/>
      <c r="L2206" s="150"/>
      <c r="M2206" s="150"/>
      <c r="N2206" s="414"/>
      <c r="O2206" s="150"/>
      <c r="P2206" s="150"/>
      <c r="Q2206" s="47"/>
      <c r="R2206" s="150"/>
      <c r="T2206" s="150"/>
      <c r="U2206" s="685"/>
      <c r="V2206" s="685"/>
      <c r="W2206" s="150"/>
      <c r="X2206" s="150"/>
      <c r="Y2206" s="150"/>
      <c r="AA2206" s="150"/>
      <c r="AB2206" s="150"/>
      <c r="AC2206" s="150"/>
      <c r="AD2206" s="420"/>
      <c r="AF2206" s="47"/>
      <c r="AG2206" s="47"/>
    </row>
    <row r="2207" spans="1:33" ht="15" customHeight="1" x14ac:dyDescent="0.25">
      <c r="A2207" s="47"/>
      <c r="B2207" s="680"/>
      <c r="C2207" s="47"/>
      <c r="D2207" s="47"/>
      <c r="E2207" s="47"/>
      <c r="F2207" s="47"/>
      <c r="G2207" s="47"/>
      <c r="H2207" s="47"/>
      <c r="I2207" s="414"/>
      <c r="J2207" s="150"/>
      <c r="K2207" s="150"/>
      <c r="L2207" s="150"/>
      <c r="M2207" s="150"/>
      <c r="N2207" s="414"/>
      <c r="O2207" s="150"/>
      <c r="P2207" s="150"/>
      <c r="Q2207" s="47"/>
      <c r="R2207" s="150"/>
      <c r="T2207" s="150"/>
      <c r="U2207" s="685"/>
      <c r="V2207" s="685"/>
      <c r="W2207" s="150"/>
      <c r="X2207" s="150"/>
      <c r="Y2207" s="150"/>
      <c r="AA2207" s="150"/>
      <c r="AB2207" s="150"/>
      <c r="AC2207" s="150"/>
      <c r="AD2207" s="420"/>
      <c r="AF2207" s="47"/>
      <c r="AG2207" s="47"/>
    </row>
    <row r="2208" spans="1:33" ht="15" customHeight="1" x14ac:dyDescent="0.25">
      <c r="A2208" s="47"/>
      <c r="B2208" s="680"/>
      <c r="C2208" s="47"/>
      <c r="D2208" s="47"/>
      <c r="E2208" s="47"/>
      <c r="F2208" s="47"/>
      <c r="G2208" s="47"/>
      <c r="H2208" s="47"/>
      <c r="I2208" s="414"/>
      <c r="J2208" s="150"/>
      <c r="K2208" s="150"/>
      <c r="L2208" s="150"/>
      <c r="M2208" s="150"/>
      <c r="N2208" s="414"/>
      <c r="O2208" s="150"/>
      <c r="P2208" s="150"/>
      <c r="Q2208" s="47"/>
      <c r="R2208" s="150"/>
      <c r="T2208" s="150"/>
      <c r="U2208" s="685"/>
      <c r="V2208" s="685"/>
      <c r="W2208" s="150"/>
      <c r="X2208" s="150"/>
      <c r="Y2208" s="150"/>
      <c r="AA2208" s="150"/>
      <c r="AB2208" s="150"/>
      <c r="AC2208" s="150"/>
      <c r="AD2208" s="420"/>
      <c r="AF2208" s="47"/>
      <c r="AG2208" s="47"/>
    </row>
    <row r="2209" spans="1:33" ht="15" customHeight="1" x14ac:dyDescent="0.25">
      <c r="A2209" s="47"/>
      <c r="B2209" s="680"/>
      <c r="C2209" s="47"/>
      <c r="D2209" s="47"/>
      <c r="E2209" s="47"/>
      <c r="F2209" s="47"/>
      <c r="G2209" s="47"/>
      <c r="H2209" s="47"/>
      <c r="I2209" s="414"/>
      <c r="J2209" s="150"/>
      <c r="K2209" s="150"/>
      <c r="L2209" s="150"/>
      <c r="M2209" s="150"/>
      <c r="N2209" s="414"/>
      <c r="O2209" s="150"/>
      <c r="P2209" s="150"/>
      <c r="Q2209" s="47"/>
      <c r="R2209" s="150"/>
      <c r="T2209" s="150"/>
      <c r="U2209" s="685"/>
      <c r="V2209" s="685"/>
      <c r="W2209" s="150"/>
      <c r="X2209" s="150"/>
      <c r="Y2209" s="150"/>
      <c r="AA2209" s="150"/>
      <c r="AB2209" s="150"/>
      <c r="AC2209" s="150"/>
      <c r="AD2209" s="420"/>
      <c r="AF2209" s="47"/>
      <c r="AG2209" s="47"/>
    </row>
    <row r="2210" spans="1:33" ht="15" customHeight="1" x14ac:dyDescent="0.25">
      <c r="A2210" s="47"/>
      <c r="B2210" s="680"/>
      <c r="C2210" s="47"/>
      <c r="D2210" s="47"/>
      <c r="E2210" s="47"/>
      <c r="F2210" s="47"/>
      <c r="G2210" s="47"/>
      <c r="H2210" s="47"/>
      <c r="I2210" s="414"/>
      <c r="J2210" s="150"/>
      <c r="K2210" s="150"/>
      <c r="L2210" s="150"/>
      <c r="M2210" s="150"/>
      <c r="N2210" s="414"/>
      <c r="O2210" s="150"/>
      <c r="P2210" s="150"/>
      <c r="Q2210" s="47"/>
      <c r="R2210" s="150"/>
      <c r="T2210" s="150"/>
      <c r="U2210" s="685"/>
      <c r="V2210" s="685"/>
      <c r="W2210" s="150"/>
      <c r="X2210" s="150"/>
      <c r="Y2210" s="150"/>
      <c r="AA2210" s="150"/>
      <c r="AB2210" s="150"/>
      <c r="AC2210" s="150"/>
      <c r="AD2210" s="420"/>
      <c r="AF2210" s="47"/>
      <c r="AG2210" s="47"/>
    </row>
    <row r="2211" spans="1:33" ht="15" customHeight="1" x14ac:dyDescent="0.25">
      <c r="A2211" s="47"/>
      <c r="B2211" s="680"/>
      <c r="C2211" s="47"/>
      <c r="D2211" s="47"/>
      <c r="E2211" s="47"/>
      <c r="F2211" s="47"/>
      <c r="G2211" s="47"/>
      <c r="H2211" s="47"/>
      <c r="I2211" s="414"/>
      <c r="J2211" s="150"/>
      <c r="K2211" s="150"/>
      <c r="L2211" s="150"/>
      <c r="M2211" s="150"/>
      <c r="N2211" s="414"/>
      <c r="O2211" s="150"/>
      <c r="P2211" s="150"/>
      <c r="Q2211" s="47"/>
      <c r="R2211" s="150"/>
      <c r="T2211" s="150"/>
      <c r="U2211" s="685"/>
      <c r="V2211" s="685"/>
      <c r="W2211" s="150"/>
      <c r="X2211" s="150"/>
      <c r="Y2211" s="150"/>
      <c r="AA2211" s="150"/>
      <c r="AB2211" s="150"/>
      <c r="AC2211" s="150"/>
      <c r="AD2211" s="420"/>
      <c r="AF2211" s="47"/>
      <c r="AG2211" s="47"/>
    </row>
    <row r="2212" spans="1:33" ht="15" customHeight="1" x14ac:dyDescent="0.25">
      <c r="A2212" s="47"/>
      <c r="B2212" s="680"/>
      <c r="C2212" s="47"/>
      <c r="D2212" s="47"/>
      <c r="E2212" s="47"/>
      <c r="F2212" s="47"/>
      <c r="G2212" s="47"/>
      <c r="H2212" s="47"/>
      <c r="I2212" s="414"/>
      <c r="J2212" s="150"/>
      <c r="K2212" s="150"/>
      <c r="L2212" s="150"/>
      <c r="M2212" s="150"/>
      <c r="N2212" s="414"/>
      <c r="O2212" s="150"/>
      <c r="P2212" s="150"/>
      <c r="Q2212" s="47"/>
      <c r="R2212" s="150"/>
      <c r="T2212" s="150"/>
      <c r="U2212" s="685"/>
      <c r="V2212" s="685"/>
      <c r="W2212" s="150"/>
      <c r="X2212" s="150"/>
      <c r="Y2212" s="150"/>
      <c r="AA2212" s="150"/>
      <c r="AB2212" s="150"/>
      <c r="AC2212" s="150"/>
      <c r="AD2212" s="420"/>
      <c r="AF2212" s="47"/>
      <c r="AG2212" s="47"/>
    </row>
    <row r="2213" spans="1:33" ht="15" customHeight="1" x14ac:dyDescent="0.25">
      <c r="A2213" s="47"/>
      <c r="B2213" s="680"/>
      <c r="C2213" s="47"/>
      <c r="D2213" s="47"/>
      <c r="E2213" s="47"/>
      <c r="F2213" s="47"/>
      <c r="G2213" s="47"/>
      <c r="H2213" s="47"/>
      <c r="I2213" s="414"/>
      <c r="J2213" s="150"/>
      <c r="K2213" s="150"/>
      <c r="L2213" s="150"/>
      <c r="M2213" s="150"/>
      <c r="N2213" s="414"/>
      <c r="O2213" s="150"/>
      <c r="P2213" s="150"/>
      <c r="Q2213" s="47"/>
      <c r="R2213" s="150"/>
      <c r="T2213" s="150"/>
      <c r="U2213" s="685"/>
      <c r="V2213" s="685"/>
      <c r="W2213" s="150"/>
      <c r="X2213" s="150"/>
      <c r="Y2213" s="150"/>
      <c r="AA2213" s="150"/>
      <c r="AB2213" s="150"/>
      <c r="AC2213" s="150"/>
      <c r="AD2213" s="420"/>
      <c r="AF2213" s="47"/>
      <c r="AG2213" s="47"/>
    </row>
    <row r="2214" spans="1:33" ht="15" customHeight="1" x14ac:dyDescent="0.25">
      <c r="A2214" s="47"/>
      <c r="B2214" s="680"/>
      <c r="C2214" s="47"/>
      <c r="D2214" s="47"/>
      <c r="E2214" s="47"/>
      <c r="F2214" s="47"/>
      <c r="G2214" s="47"/>
      <c r="H2214" s="47"/>
      <c r="I2214" s="414"/>
      <c r="J2214" s="150"/>
      <c r="K2214" s="150"/>
      <c r="L2214" s="150"/>
      <c r="M2214" s="150"/>
      <c r="N2214" s="414"/>
      <c r="O2214" s="150"/>
      <c r="P2214" s="150"/>
      <c r="Q2214" s="47"/>
      <c r="R2214" s="150"/>
      <c r="T2214" s="150"/>
      <c r="U2214" s="685"/>
      <c r="V2214" s="685"/>
      <c r="W2214" s="150"/>
      <c r="X2214" s="150"/>
      <c r="Y2214" s="150"/>
      <c r="AA2214" s="150"/>
      <c r="AB2214" s="150"/>
      <c r="AC2214" s="150"/>
      <c r="AD2214" s="420"/>
      <c r="AF2214" s="47"/>
      <c r="AG2214" s="47"/>
    </row>
    <row r="2215" spans="1:33" ht="15" customHeight="1" x14ac:dyDescent="0.25">
      <c r="A2215" s="47"/>
      <c r="B2215" s="680"/>
      <c r="C2215" s="47"/>
      <c r="D2215" s="47"/>
      <c r="E2215" s="47"/>
      <c r="F2215" s="47"/>
      <c r="G2215" s="47"/>
      <c r="H2215" s="47"/>
      <c r="I2215" s="414"/>
      <c r="J2215" s="150"/>
      <c r="K2215" s="150"/>
      <c r="L2215" s="150"/>
      <c r="M2215" s="150"/>
      <c r="N2215" s="414"/>
      <c r="O2215" s="150"/>
      <c r="P2215" s="150"/>
      <c r="Q2215" s="47"/>
      <c r="R2215" s="150"/>
      <c r="T2215" s="150"/>
      <c r="U2215" s="685"/>
      <c r="V2215" s="685"/>
      <c r="W2215" s="150"/>
      <c r="X2215" s="150"/>
      <c r="Y2215" s="150"/>
      <c r="AA2215" s="150"/>
      <c r="AB2215" s="150"/>
      <c r="AC2215" s="150"/>
      <c r="AD2215" s="420"/>
      <c r="AF2215" s="47"/>
      <c r="AG2215" s="47"/>
    </row>
    <row r="2216" spans="1:33" ht="15" customHeight="1" x14ac:dyDescent="0.25">
      <c r="A2216" s="47"/>
      <c r="B2216" s="680"/>
      <c r="C2216" s="47"/>
      <c r="D2216" s="47"/>
      <c r="E2216" s="47"/>
      <c r="F2216" s="47"/>
      <c r="G2216" s="47"/>
      <c r="H2216" s="47"/>
      <c r="I2216" s="414"/>
      <c r="J2216" s="150"/>
      <c r="K2216" s="150"/>
      <c r="L2216" s="150"/>
      <c r="M2216" s="150"/>
      <c r="N2216" s="414"/>
      <c r="O2216" s="150"/>
      <c r="P2216" s="150"/>
      <c r="Q2216" s="47"/>
      <c r="R2216" s="150"/>
      <c r="T2216" s="150"/>
      <c r="U2216" s="685"/>
      <c r="V2216" s="685"/>
      <c r="W2216" s="150"/>
      <c r="X2216" s="150"/>
      <c r="Y2216" s="150"/>
      <c r="AA2216" s="150"/>
      <c r="AB2216" s="150"/>
      <c r="AC2216" s="150"/>
      <c r="AD2216" s="420"/>
      <c r="AF2216" s="47"/>
      <c r="AG2216" s="47"/>
    </row>
    <row r="2217" spans="1:33" ht="15" customHeight="1" x14ac:dyDescent="0.25">
      <c r="A2217" s="47"/>
      <c r="B2217" s="680"/>
      <c r="C2217" s="47"/>
      <c r="D2217" s="47"/>
      <c r="E2217" s="47"/>
      <c r="F2217" s="47"/>
      <c r="G2217" s="47"/>
      <c r="H2217" s="47"/>
      <c r="I2217" s="414"/>
      <c r="J2217" s="150"/>
      <c r="K2217" s="150"/>
      <c r="L2217" s="150"/>
      <c r="M2217" s="150"/>
      <c r="N2217" s="414"/>
      <c r="O2217" s="150"/>
      <c r="P2217" s="150"/>
      <c r="Q2217" s="47"/>
      <c r="R2217" s="150"/>
      <c r="T2217" s="150"/>
      <c r="U2217" s="685"/>
      <c r="V2217" s="685"/>
      <c r="W2217" s="150"/>
      <c r="X2217" s="150"/>
      <c r="Y2217" s="150"/>
      <c r="AA2217" s="150"/>
      <c r="AB2217" s="150"/>
      <c r="AC2217" s="150"/>
      <c r="AD2217" s="420"/>
      <c r="AF2217" s="47"/>
      <c r="AG2217" s="47"/>
    </row>
    <row r="2218" spans="1:33" ht="15" customHeight="1" x14ac:dyDescent="0.25">
      <c r="A2218" s="47"/>
      <c r="B2218" s="680"/>
      <c r="C2218" s="47"/>
      <c r="D2218" s="47"/>
      <c r="E2218" s="47"/>
      <c r="F2218" s="47"/>
      <c r="G2218" s="47"/>
      <c r="H2218" s="47"/>
      <c r="I2218" s="414"/>
      <c r="J2218" s="150"/>
      <c r="K2218" s="150"/>
      <c r="L2218" s="150"/>
      <c r="M2218" s="150"/>
      <c r="N2218" s="414"/>
      <c r="O2218" s="150"/>
      <c r="P2218" s="150"/>
      <c r="Q2218" s="47"/>
      <c r="R2218" s="150"/>
      <c r="T2218" s="150"/>
      <c r="U2218" s="685"/>
      <c r="V2218" s="685"/>
      <c r="W2218" s="150"/>
      <c r="X2218" s="150"/>
      <c r="Y2218" s="150"/>
      <c r="AA2218" s="150"/>
      <c r="AB2218" s="150"/>
      <c r="AC2218" s="150"/>
      <c r="AD2218" s="420"/>
      <c r="AF2218" s="47"/>
      <c r="AG2218" s="47"/>
    </row>
    <row r="2219" spans="1:33" ht="15" customHeight="1" x14ac:dyDescent="0.25">
      <c r="A2219" s="47"/>
      <c r="B2219" s="680"/>
      <c r="C2219" s="47"/>
      <c r="D2219" s="47"/>
      <c r="E2219" s="47"/>
      <c r="F2219" s="47"/>
      <c r="G2219" s="47"/>
      <c r="H2219" s="47"/>
      <c r="I2219" s="414"/>
      <c r="J2219" s="150"/>
      <c r="K2219" s="150"/>
      <c r="L2219" s="150"/>
      <c r="M2219" s="150"/>
      <c r="N2219" s="414"/>
      <c r="O2219" s="150"/>
      <c r="P2219" s="150"/>
      <c r="Q2219" s="47"/>
      <c r="R2219" s="150"/>
      <c r="T2219" s="150"/>
      <c r="U2219" s="685"/>
      <c r="V2219" s="685"/>
      <c r="W2219" s="150"/>
      <c r="X2219" s="150"/>
      <c r="Y2219" s="150"/>
      <c r="AA2219" s="150"/>
      <c r="AB2219" s="150"/>
      <c r="AC2219" s="150"/>
      <c r="AD2219" s="420"/>
      <c r="AF2219" s="47"/>
      <c r="AG2219" s="47"/>
    </row>
    <row r="2220" spans="1:33" ht="15" customHeight="1" x14ac:dyDescent="0.25">
      <c r="A2220" s="47"/>
      <c r="B2220" s="680"/>
      <c r="C2220" s="47"/>
      <c r="D2220" s="47"/>
      <c r="E2220" s="47"/>
      <c r="F2220" s="47"/>
      <c r="G2220" s="47"/>
      <c r="H2220" s="47"/>
      <c r="I2220" s="414"/>
      <c r="J2220" s="150"/>
      <c r="K2220" s="150"/>
      <c r="L2220" s="150"/>
      <c r="M2220" s="150"/>
      <c r="N2220" s="414"/>
      <c r="O2220" s="150"/>
      <c r="P2220" s="150"/>
      <c r="Q2220" s="47"/>
      <c r="R2220" s="150"/>
      <c r="T2220" s="150"/>
      <c r="U2220" s="685"/>
      <c r="V2220" s="685"/>
      <c r="W2220" s="150"/>
      <c r="X2220" s="150"/>
      <c r="Y2220" s="150"/>
      <c r="AA2220" s="150"/>
      <c r="AB2220" s="150"/>
      <c r="AC2220" s="150"/>
      <c r="AD2220" s="420"/>
      <c r="AF2220" s="47"/>
      <c r="AG2220" s="47"/>
    </row>
    <row r="2221" spans="1:33" ht="15" customHeight="1" x14ac:dyDescent="0.25">
      <c r="A2221" s="47"/>
      <c r="B2221" s="680"/>
      <c r="C2221" s="47"/>
      <c r="D2221" s="47"/>
      <c r="E2221" s="47"/>
      <c r="F2221" s="47"/>
      <c r="G2221" s="47"/>
      <c r="H2221" s="47"/>
      <c r="I2221" s="414"/>
      <c r="J2221" s="150"/>
      <c r="K2221" s="150"/>
      <c r="L2221" s="150"/>
      <c r="M2221" s="150"/>
      <c r="N2221" s="414"/>
      <c r="O2221" s="150"/>
      <c r="P2221" s="150"/>
      <c r="Q2221" s="47"/>
      <c r="R2221" s="150"/>
      <c r="T2221" s="150"/>
      <c r="U2221" s="685"/>
      <c r="V2221" s="685"/>
      <c r="W2221" s="150"/>
      <c r="X2221" s="150"/>
      <c r="Y2221" s="150"/>
      <c r="AA2221" s="150"/>
      <c r="AB2221" s="150"/>
      <c r="AC2221" s="150"/>
      <c r="AD2221" s="420"/>
      <c r="AF2221" s="47"/>
      <c r="AG2221" s="47"/>
    </row>
    <row r="2222" spans="1:33" ht="15" customHeight="1" x14ac:dyDescent="0.25">
      <c r="A2222" s="47"/>
      <c r="B2222" s="680"/>
      <c r="C2222" s="47"/>
      <c r="D2222" s="47"/>
      <c r="E2222" s="47"/>
      <c r="F2222" s="47"/>
      <c r="G2222" s="47"/>
      <c r="H2222" s="47"/>
      <c r="I2222" s="414"/>
      <c r="J2222" s="150"/>
      <c r="K2222" s="150"/>
      <c r="L2222" s="150"/>
      <c r="M2222" s="150"/>
      <c r="N2222" s="414"/>
      <c r="O2222" s="150"/>
      <c r="P2222" s="150"/>
      <c r="Q2222" s="47"/>
      <c r="R2222" s="150"/>
      <c r="T2222" s="150"/>
      <c r="U2222" s="685"/>
      <c r="V2222" s="685"/>
      <c r="W2222" s="150"/>
      <c r="X2222" s="150"/>
      <c r="Y2222" s="150"/>
      <c r="AA2222" s="150"/>
      <c r="AB2222" s="150"/>
      <c r="AC2222" s="150"/>
      <c r="AD2222" s="420"/>
      <c r="AF2222" s="47"/>
      <c r="AG2222" s="47"/>
    </row>
    <row r="2223" spans="1:33" ht="15" customHeight="1" x14ac:dyDescent="0.25">
      <c r="A2223" s="47"/>
      <c r="B2223" s="680"/>
      <c r="C2223" s="47"/>
      <c r="D2223" s="47"/>
      <c r="E2223" s="47"/>
      <c r="F2223" s="47"/>
      <c r="G2223" s="47"/>
      <c r="H2223" s="47"/>
      <c r="I2223" s="414"/>
      <c r="J2223" s="150"/>
      <c r="K2223" s="150"/>
      <c r="L2223" s="150"/>
      <c r="M2223" s="150"/>
      <c r="N2223" s="414"/>
      <c r="O2223" s="150"/>
      <c r="P2223" s="150"/>
      <c r="Q2223" s="47"/>
      <c r="R2223" s="150"/>
      <c r="T2223" s="150"/>
      <c r="U2223" s="685"/>
      <c r="V2223" s="685"/>
      <c r="W2223" s="150"/>
      <c r="X2223" s="150"/>
      <c r="Y2223" s="150"/>
      <c r="AA2223" s="150"/>
      <c r="AB2223" s="150"/>
      <c r="AC2223" s="150"/>
      <c r="AD2223" s="420"/>
      <c r="AF2223" s="47"/>
      <c r="AG2223" s="47"/>
    </row>
    <row r="2224" spans="1:33" ht="15" customHeight="1" x14ac:dyDescent="0.25">
      <c r="A2224" s="47"/>
      <c r="B2224" s="680"/>
      <c r="C2224" s="47"/>
      <c r="D2224" s="47"/>
      <c r="E2224" s="47"/>
      <c r="F2224" s="47"/>
      <c r="G2224" s="47"/>
      <c r="H2224" s="47"/>
      <c r="I2224" s="414"/>
      <c r="J2224" s="150"/>
      <c r="K2224" s="150"/>
      <c r="L2224" s="150"/>
      <c r="M2224" s="150"/>
      <c r="N2224" s="414"/>
      <c r="O2224" s="150"/>
      <c r="P2224" s="150"/>
      <c r="Q2224" s="47"/>
      <c r="R2224" s="150"/>
      <c r="T2224" s="150"/>
      <c r="U2224" s="685"/>
      <c r="V2224" s="685"/>
      <c r="W2224" s="150"/>
      <c r="X2224" s="150"/>
      <c r="Y2224" s="150"/>
      <c r="AA2224" s="150"/>
      <c r="AB2224" s="150"/>
      <c r="AC2224" s="150"/>
      <c r="AD2224" s="420"/>
      <c r="AF2224" s="47"/>
      <c r="AG2224" s="47"/>
    </row>
    <row r="2225" spans="1:33" ht="15" customHeight="1" x14ac:dyDescent="0.25">
      <c r="A2225" s="47"/>
      <c r="B2225" s="680"/>
      <c r="C2225" s="47"/>
      <c r="D2225" s="47"/>
      <c r="E2225" s="47"/>
      <c r="F2225" s="47"/>
      <c r="G2225" s="47"/>
      <c r="H2225" s="47"/>
      <c r="I2225" s="414"/>
      <c r="J2225" s="150"/>
      <c r="K2225" s="150"/>
      <c r="L2225" s="150"/>
      <c r="M2225" s="150"/>
      <c r="N2225" s="414"/>
      <c r="O2225" s="150"/>
      <c r="P2225" s="150"/>
      <c r="Q2225" s="47"/>
      <c r="R2225" s="150"/>
      <c r="T2225" s="150"/>
      <c r="U2225" s="685"/>
      <c r="V2225" s="685"/>
      <c r="W2225" s="150"/>
      <c r="X2225" s="150"/>
      <c r="Y2225" s="150"/>
      <c r="AA2225" s="150"/>
      <c r="AB2225" s="150"/>
      <c r="AC2225" s="150"/>
      <c r="AD2225" s="420"/>
      <c r="AF2225" s="47"/>
      <c r="AG2225" s="47"/>
    </row>
    <row r="2226" spans="1:33" ht="15" customHeight="1" x14ac:dyDescent="0.25">
      <c r="A2226" s="47"/>
      <c r="B2226" s="680"/>
      <c r="C2226" s="47"/>
      <c r="D2226" s="47"/>
      <c r="E2226" s="47"/>
      <c r="F2226" s="47"/>
      <c r="G2226" s="47"/>
      <c r="H2226" s="47"/>
      <c r="I2226" s="414"/>
      <c r="J2226" s="150"/>
      <c r="K2226" s="150"/>
      <c r="L2226" s="150"/>
      <c r="M2226" s="150"/>
      <c r="N2226" s="414"/>
      <c r="O2226" s="150"/>
      <c r="P2226" s="150"/>
      <c r="Q2226" s="47"/>
      <c r="R2226" s="150"/>
      <c r="T2226" s="150"/>
      <c r="U2226" s="685"/>
      <c r="V2226" s="685"/>
      <c r="W2226" s="150"/>
      <c r="X2226" s="150"/>
      <c r="Y2226" s="150"/>
      <c r="AA2226" s="150"/>
      <c r="AB2226" s="150"/>
      <c r="AC2226" s="150"/>
      <c r="AD2226" s="420"/>
      <c r="AF2226" s="47"/>
      <c r="AG2226" s="47"/>
    </row>
    <row r="2227" spans="1:33" ht="15" customHeight="1" x14ac:dyDescent="0.25">
      <c r="A2227" s="47"/>
      <c r="B2227" s="680"/>
      <c r="C2227" s="47"/>
      <c r="D2227" s="47"/>
      <c r="E2227" s="47"/>
      <c r="F2227" s="47"/>
      <c r="G2227" s="47"/>
      <c r="H2227" s="47"/>
      <c r="I2227" s="414"/>
      <c r="J2227" s="150"/>
      <c r="K2227" s="150"/>
      <c r="L2227" s="150"/>
      <c r="M2227" s="150"/>
      <c r="N2227" s="414"/>
      <c r="O2227" s="150"/>
      <c r="P2227" s="150"/>
      <c r="Q2227" s="47"/>
      <c r="R2227" s="150"/>
      <c r="T2227" s="150"/>
      <c r="U2227" s="685"/>
      <c r="V2227" s="685"/>
      <c r="W2227" s="150"/>
      <c r="X2227" s="150"/>
      <c r="Y2227" s="150"/>
      <c r="AA2227" s="150"/>
      <c r="AB2227" s="150"/>
      <c r="AC2227" s="150"/>
      <c r="AD2227" s="420"/>
      <c r="AF2227" s="47"/>
      <c r="AG2227" s="47"/>
    </row>
    <row r="2228" spans="1:33" ht="15" customHeight="1" x14ac:dyDescent="0.25">
      <c r="A2228" s="47"/>
      <c r="B2228" s="680"/>
      <c r="C2228" s="47"/>
      <c r="D2228" s="47"/>
      <c r="E2228" s="47"/>
      <c r="F2228" s="47"/>
      <c r="G2228" s="47"/>
      <c r="H2228" s="47"/>
      <c r="I2228" s="414"/>
      <c r="J2228" s="150"/>
      <c r="K2228" s="150"/>
      <c r="L2228" s="150"/>
      <c r="M2228" s="150"/>
      <c r="N2228" s="414"/>
      <c r="O2228" s="150"/>
      <c r="P2228" s="150"/>
      <c r="Q2228" s="47"/>
      <c r="R2228" s="150"/>
      <c r="T2228" s="150"/>
      <c r="U2228" s="685"/>
      <c r="V2228" s="685"/>
      <c r="W2228" s="150"/>
      <c r="X2228" s="150"/>
      <c r="Y2228" s="150"/>
      <c r="AA2228" s="150"/>
      <c r="AB2228" s="150"/>
      <c r="AC2228" s="150"/>
      <c r="AD2228" s="420"/>
      <c r="AF2228" s="47"/>
      <c r="AG2228" s="47"/>
    </row>
    <row r="2229" spans="1:33" ht="15" customHeight="1" x14ac:dyDescent="0.25">
      <c r="A2229" s="47"/>
      <c r="B2229" s="680"/>
      <c r="C2229" s="47"/>
      <c r="D2229" s="47"/>
      <c r="E2229" s="47"/>
      <c r="F2229" s="47"/>
      <c r="G2229" s="47"/>
      <c r="H2229" s="47"/>
      <c r="I2229" s="414"/>
      <c r="J2229" s="150"/>
      <c r="K2229" s="150"/>
      <c r="L2229" s="150"/>
      <c r="M2229" s="150"/>
      <c r="N2229" s="414"/>
      <c r="O2229" s="150"/>
      <c r="P2229" s="150"/>
      <c r="Q2229" s="47"/>
      <c r="R2229" s="150"/>
      <c r="T2229" s="150"/>
      <c r="U2229" s="685"/>
      <c r="V2229" s="685"/>
      <c r="W2229" s="150"/>
      <c r="X2229" s="150"/>
      <c r="Y2229" s="150"/>
      <c r="AA2229" s="150"/>
      <c r="AB2229" s="150"/>
      <c r="AC2229" s="150"/>
      <c r="AD2229" s="420"/>
      <c r="AF2229" s="47"/>
      <c r="AG2229" s="47"/>
    </row>
    <row r="2230" spans="1:33" ht="15" customHeight="1" x14ac:dyDescent="0.25">
      <c r="A2230" s="47"/>
      <c r="B2230" s="680"/>
      <c r="C2230" s="47"/>
      <c r="D2230" s="47"/>
      <c r="E2230" s="47"/>
      <c r="F2230" s="47"/>
      <c r="G2230" s="47"/>
      <c r="H2230" s="47"/>
      <c r="I2230" s="414"/>
      <c r="J2230" s="150"/>
      <c r="K2230" s="150"/>
      <c r="L2230" s="150"/>
      <c r="M2230" s="150"/>
      <c r="N2230" s="414"/>
      <c r="O2230" s="150"/>
      <c r="P2230" s="150"/>
      <c r="Q2230" s="47"/>
      <c r="R2230" s="150"/>
      <c r="T2230" s="150"/>
      <c r="U2230" s="685"/>
      <c r="V2230" s="685"/>
      <c r="W2230" s="150"/>
      <c r="X2230" s="150"/>
      <c r="Y2230" s="150"/>
      <c r="AA2230" s="150"/>
      <c r="AB2230" s="150"/>
      <c r="AC2230" s="150"/>
      <c r="AD2230" s="420"/>
      <c r="AF2230" s="47"/>
      <c r="AG2230" s="47"/>
    </row>
    <row r="2231" spans="1:33" ht="15" customHeight="1" x14ac:dyDescent="0.25">
      <c r="A2231" s="47"/>
      <c r="B2231" s="680"/>
      <c r="C2231" s="47"/>
      <c r="D2231" s="47"/>
      <c r="E2231" s="47"/>
      <c r="F2231" s="47"/>
      <c r="G2231" s="47"/>
      <c r="H2231" s="47"/>
      <c r="I2231" s="414"/>
      <c r="J2231" s="150"/>
      <c r="K2231" s="150"/>
      <c r="L2231" s="150"/>
      <c r="M2231" s="150"/>
      <c r="N2231" s="414"/>
      <c r="O2231" s="150"/>
      <c r="P2231" s="150"/>
      <c r="Q2231" s="47"/>
      <c r="R2231" s="150"/>
      <c r="T2231" s="150"/>
      <c r="U2231" s="685"/>
      <c r="V2231" s="685"/>
      <c r="W2231" s="150"/>
      <c r="X2231" s="150"/>
      <c r="Y2231" s="150"/>
      <c r="AA2231" s="150"/>
      <c r="AB2231" s="150"/>
      <c r="AC2231" s="150"/>
      <c r="AD2231" s="420"/>
      <c r="AF2231" s="47"/>
      <c r="AG2231" s="47"/>
    </row>
    <row r="2232" spans="1:33" ht="15" customHeight="1" x14ac:dyDescent="0.25">
      <c r="A2232" s="47"/>
      <c r="B2232" s="680"/>
      <c r="C2232" s="47"/>
      <c r="D2232" s="47"/>
      <c r="E2232" s="47"/>
      <c r="F2232" s="47"/>
      <c r="G2232" s="47"/>
      <c r="H2232" s="47"/>
      <c r="I2232" s="414"/>
      <c r="J2232" s="150"/>
      <c r="K2232" s="150"/>
      <c r="L2232" s="150"/>
      <c r="M2232" s="150"/>
      <c r="N2232" s="414"/>
      <c r="O2232" s="150"/>
      <c r="P2232" s="150"/>
      <c r="Q2232" s="47"/>
      <c r="R2232" s="150"/>
      <c r="T2232" s="150"/>
      <c r="U2232" s="685"/>
      <c r="V2232" s="685"/>
      <c r="W2232" s="150"/>
      <c r="X2232" s="150"/>
      <c r="Y2232" s="150"/>
      <c r="AA2232" s="150"/>
      <c r="AB2232" s="150"/>
      <c r="AC2232" s="150"/>
      <c r="AD2232" s="420"/>
      <c r="AF2232" s="47"/>
      <c r="AG2232" s="47"/>
    </row>
    <row r="2233" spans="1:33" ht="15" customHeight="1" x14ac:dyDescent="0.25">
      <c r="A2233" s="47"/>
      <c r="B2233" s="680"/>
      <c r="C2233" s="47"/>
      <c r="D2233" s="47"/>
      <c r="E2233" s="47"/>
      <c r="F2233" s="47"/>
      <c r="G2233" s="47"/>
      <c r="H2233" s="47"/>
      <c r="I2233" s="414"/>
      <c r="J2233" s="150"/>
      <c r="K2233" s="150"/>
      <c r="L2233" s="150"/>
      <c r="M2233" s="150"/>
      <c r="N2233" s="414"/>
      <c r="O2233" s="150"/>
      <c r="P2233" s="150"/>
      <c r="Q2233" s="47"/>
      <c r="R2233" s="150"/>
      <c r="T2233" s="150"/>
      <c r="U2233" s="685"/>
      <c r="V2233" s="685"/>
      <c r="W2233" s="150"/>
      <c r="X2233" s="150"/>
      <c r="Y2233" s="150"/>
      <c r="AA2233" s="150"/>
      <c r="AB2233" s="150"/>
      <c r="AC2233" s="150"/>
      <c r="AD2233" s="420"/>
      <c r="AF2233" s="47"/>
      <c r="AG2233" s="47"/>
    </row>
    <row r="2234" spans="1:33" ht="15" customHeight="1" x14ac:dyDescent="0.25">
      <c r="A2234" s="47"/>
      <c r="B2234" s="680"/>
      <c r="C2234" s="47"/>
      <c r="D2234" s="47"/>
      <c r="E2234" s="47"/>
      <c r="F2234" s="47"/>
      <c r="G2234" s="47"/>
      <c r="H2234" s="47"/>
      <c r="I2234" s="414"/>
      <c r="J2234" s="150"/>
      <c r="K2234" s="150"/>
      <c r="L2234" s="150"/>
      <c r="M2234" s="150"/>
      <c r="N2234" s="414"/>
      <c r="O2234" s="150"/>
      <c r="P2234" s="150"/>
      <c r="Q2234" s="47"/>
      <c r="R2234" s="150"/>
      <c r="T2234" s="150"/>
      <c r="U2234" s="685"/>
      <c r="V2234" s="685"/>
      <c r="W2234" s="150"/>
      <c r="X2234" s="150"/>
      <c r="Y2234" s="150"/>
      <c r="AA2234" s="150"/>
      <c r="AB2234" s="150"/>
      <c r="AC2234" s="150"/>
      <c r="AD2234" s="420"/>
      <c r="AF2234" s="47"/>
      <c r="AG2234" s="47"/>
    </row>
    <row r="2235" spans="1:33" ht="15" customHeight="1" x14ac:dyDescent="0.25">
      <c r="A2235" s="47"/>
      <c r="B2235" s="680"/>
      <c r="C2235" s="47"/>
      <c r="D2235" s="47"/>
      <c r="E2235" s="47"/>
      <c r="F2235" s="47"/>
      <c r="G2235" s="47"/>
      <c r="H2235" s="47"/>
      <c r="I2235" s="414"/>
      <c r="J2235" s="150"/>
      <c r="K2235" s="150"/>
      <c r="L2235" s="150"/>
      <c r="M2235" s="150"/>
      <c r="N2235" s="414"/>
      <c r="O2235" s="150"/>
      <c r="P2235" s="150"/>
      <c r="Q2235" s="47"/>
      <c r="R2235" s="150"/>
      <c r="T2235" s="150"/>
      <c r="U2235" s="685"/>
      <c r="V2235" s="685"/>
      <c r="W2235" s="150"/>
      <c r="X2235" s="150"/>
      <c r="Y2235" s="150"/>
      <c r="AA2235" s="150"/>
      <c r="AB2235" s="150"/>
      <c r="AC2235" s="150"/>
      <c r="AD2235" s="420"/>
      <c r="AF2235" s="47"/>
      <c r="AG2235" s="47"/>
    </row>
    <row r="2236" spans="1:33" ht="15" customHeight="1" x14ac:dyDescent="0.25">
      <c r="A2236" s="47"/>
      <c r="B2236" s="680"/>
      <c r="C2236" s="47"/>
      <c r="D2236" s="47"/>
      <c r="E2236" s="47"/>
      <c r="F2236" s="47"/>
      <c r="G2236" s="47"/>
      <c r="H2236" s="47"/>
      <c r="I2236" s="414"/>
      <c r="J2236" s="150"/>
      <c r="K2236" s="150"/>
      <c r="L2236" s="150"/>
      <c r="M2236" s="150"/>
      <c r="N2236" s="414"/>
      <c r="O2236" s="150"/>
      <c r="P2236" s="150"/>
      <c r="Q2236" s="47"/>
      <c r="R2236" s="150"/>
      <c r="T2236" s="150"/>
      <c r="U2236" s="685"/>
      <c r="V2236" s="685"/>
      <c r="W2236" s="150"/>
      <c r="X2236" s="150"/>
      <c r="Y2236" s="150"/>
      <c r="AA2236" s="150"/>
      <c r="AB2236" s="150"/>
      <c r="AC2236" s="150"/>
      <c r="AD2236" s="420"/>
      <c r="AF2236" s="47"/>
      <c r="AG2236" s="47"/>
    </row>
    <row r="2237" spans="1:33" ht="15" customHeight="1" x14ac:dyDescent="0.25">
      <c r="A2237" s="47"/>
      <c r="B2237" s="680"/>
      <c r="C2237" s="47"/>
      <c r="D2237" s="47"/>
      <c r="E2237" s="47"/>
      <c r="F2237" s="47"/>
      <c r="G2237" s="47"/>
      <c r="H2237" s="47"/>
      <c r="I2237" s="414"/>
      <c r="J2237" s="150"/>
      <c r="K2237" s="150"/>
      <c r="L2237" s="150"/>
      <c r="M2237" s="150"/>
      <c r="N2237" s="414"/>
      <c r="O2237" s="150"/>
      <c r="P2237" s="150"/>
      <c r="Q2237" s="47"/>
      <c r="R2237" s="150"/>
      <c r="T2237" s="150"/>
      <c r="U2237" s="685"/>
      <c r="V2237" s="685"/>
      <c r="W2237" s="150"/>
      <c r="X2237" s="150"/>
      <c r="Y2237" s="150"/>
      <c r="AA2237" s="150"/>
      <c r="AB2237" s="150"/>
      <c r="AC2237" s="150"/>
      <c r="AD2237" s="420"/>
      <c r="AF2237" s="47"/>
      <c r="AG2237" s="47"/>
    </row>
    <row r="2238" spans="1:33" ht="15" customHeight="1" x14ac:dyDescent="0.25">
      <c r="A2238" s="47"/>
      <c r="B2238" s="680"/>
      <c r="C2238" s="47"/>
      <c r="D2238" s="47"/>
      <c r="E2238" s="47"/>
      <c r="F2238" s="47"/>
      <c r="G2238" s="47"/>
      <c r="H2238" s="47"/>
      <c r="I2238" s="414"/>
      <c r="J2238" s="150"/>
      <c r="K2238" s="150"/>
      <c r="L2238" s="150"/>
      <c r="M2238" s="150"/>
      <c r="N2238" s="414"/>
      <c r="O2238" s="150"/>
      <c r="P2238" s="150"/>
      <c r="Q2238" s="47"/>
      <c r="R2238" s="150"/>
      <c r="T2238" s="150"/>
      <c r="U2238" s="685"/>
      <c r="V2238" s="685"/>
      <c r="W2238" s="150"/>
      <c r="X2238" s="150"/>
      <c r="Y2238" s="150"/>
      <c r="AA2238" s="150"/>
      <c r="AB2238" s="150"/>
      <c r="AC2238" s="150"/>
      <c r="AD2238" s="420"/>
      <c r="AF2238" s="47"/>
      <c r="AG2238" s="47"/>
    </row>
    <row r="2239" spans="1:33" ht="15" customHeight="1" x14ac:dyDescent="0.25">
      <c r="A2239" s="47"/>
      <c r="B2239" s="680"/>
      <c r="C2239" s="47"/>
      <c r="D2239" s="47"/>
      <c r="E2239" s="47"/>
      <c r="F2239" s="47"/>
      <c r="G2239" s="47"/>
      <c r="H2239" s="47"/>
      <c r="I2239" s="414"/>
      <c r="J2239" s="150"/>
      <c r="K2239" s="150"/>
      <c r="L2239" s="150"/>
      <c r="M2239" s="150"/>
      <c r="N2239" s="414"/>
      <c r="O2239" s="150"/>
      <c r="P2239" s="150"/>
      <c r="Q2239" s="47"/>
      <c r="R2239" s="150"/>
      <c r="T2239" s="150"/>
      <c r="U2239" s="685"/>
      <c r="V2239" s="685"/>
      <c r="W2239" s="150"/>
      <c r="X2239" s="150"/>
      <c r="Y2239" s="150"/>
      <c r="AA2239" s="150"/>
      <c r="AB2239" s="150"/>
      <c r="AC2239" s="150"/>
      <c r="AD2239" s="420"/>
      <c r="AF2239" s="47"/>
      <c r="AG2239" s="47"/>
    </row>
    <row r="2240" spans="1:33" ht="15" customHeight="1" x14ac:dyDescent="0.25">
      <c r="A2240" s="47"/>
      <c r="B2240" s="680"/>
      <c r="C2240" s="47"/>
      <c r="D2240" s="47"/>
      <c r="E2240" s="47"/>
      <c r="F2240" s="47"/>
      <c r="G2240" s="47"/>
      <c r="H2240" s="47"/>
      <c r="I2240" s="414"/>
      <c r="J2240" s="150"/>
      <c r="K2240" s="150"/>
      <c r="L2240" s="150"/>
      <c r="M2240" s="150"/>
      <c r="N2240" s="414"/>
      <c r="O2240" s="150"/>
      <c r="P2240" s="150"/>
      <c r="Q2240" s="47"/>
      <c r="R2240" s="150"/>
      <c r="T2240" s="150"/>
      <c r="U2240" s="685"/>
      <c r="V2240" s="685"/>
      <c r="W2240" s="150"/>
      <c r="X2240" s="150"/>
      <c r="Y2240" s="150"/>
      <c r="AA2240" s="150"/>
      <c r="AB2240" s="150"/>
      <c r="AC2240" s="150"/>
      <c r="AD2240" s="420"/>
      <c r="AF2240" s="47"/>
      <c r="AG2240" s="47"/>
    </row>
    <row r="2241" spans="1:33" ht="15" customHeight="1" x14ac:dyDescent="0.25">
      <c r="A2241" s="47"/>
      <c r="B2241" s="680"/>
      <c r="C2241" s="47"/>
      <c r="D2241" s="47"/>
      <c r="E2241" s="47"/>
      <c r="F2241" s="47"/>
      <c r="G2241" s="47"/>
      <c r="H2241" s="47"/>
      <c r="I2241" s="414"/>
      <c r="J2241" s="150"/>
      <c r="K2241" s="150"/>
      <c r="L2241" s="150"/>
      <c r="M2241" s="150"/>
      <c r="N2241" s="414"/>
      <c r="O2241" s="150"/>
      <c r="P2241" s="150"/>
      <c r="Q2241" s="47"/>
      <c r="R2241" s="150"/>
      <c r="T2241" s="150"/>
      <c r="U2241" s="685"/>
      <c r="V2241" s="685"/>
      <c r="W2241" s="150"/>
      <c r="X2241" s="150"/>
      <c r="Y2241" s="150"/>
      <c r="AA2241" s="150"/>
      <c r="AB2241" s="150"/>
      <c r="AC2241" s="150"/>
      <c r="AD2241" s="420"/>
      <c r="AF2241" s="47"/>
      <c r="AG2241" s="47"/>
    </row>
    <row r="2242" spans="1:33" ht="15" customHeight="1" x14ac:dyDescent="0.25">
      <c r="A2242" s="47"/>
      <c r="B2242" s="680"/>
      <c r="C2242" s="47"/>
      <c r="D2242" s="47"/>
      <c r="E2242" s="47"/>
      <c r="F2242" s="47"/>
      <c r="G2242" s="47"/>
      <c r="H2242" s="47"/>
      <c r="I2242" s="414"/>
      <c r="J2242" s="150"/>
      <c r="K2242" s="150"/>
      <c r="L2242" s="150"/>
      <c r="M2242" s="150"/>
      <c r="N2242" s="414"/>
      <c r="O2242" s="150"/>
      <c r="P2242" s="150"/>
      <c r="Q2242" s="47"/>
      <c r="R2242" s="150"/>
      <c r="T2242" s="150"/>
      <c r="U2242" s="685"/>
      <c r="V2242" s="685"/>
      <c r="W2242" s="150"/>
      <c r="X2242" s="150"/>
      <c r="Y2242" s="150"/>
      <c r="AA2242" s="150"/>
      <c r="AB2242" s="150"/>
      <c r="AC2242" s="150"/>
      <c r="AD2242" s="420"/>
      <c r="AF2242" s="47"/>
      <c r="AG2242" s="47"/>
    </row>
    <row r="2243" spans="1:33" ht="15" customHeight="1" x14ac:dyDescent="0.25">
      <c r="A2243" s="47"/>
      <c r="B2243" s="680"/>
      <c r="C2243" s="47"/>
      <c r="D2243" s="47"/>
      <c r="E2243" s="47"/>
      <c r="F2243" s="47"/>
      <c r="G2243" s="47"/>
      <c r="H2243" s="47"/>
      <c r="I2243" s="414"/>
      <c r="J2243" s="150"/>
      <c r="K2243" s="150"/>
      <c r="L2243" s="150"/>
      <c r="M2243" s="150"/>
      <c r="N2243" s="414"/>
      <c r="O2243" s="150"/>
      <c r="P2243" s="150"/>
      <c r="Q2243" s="47"/>
      <c r="R2243" s="150"/>
      <c r="T2243" s="150"/>
      <c r="U2243" s="685"/>
      <c r="V2243" s="685"/>
      <c r="W2243" s="150"/>
      <c r="X2243" s="150"/>
      <c r="Y2243" s="150"/>
      <c r="AA2243" s="150"/>
      <c r="AB2243" s="150"/>
      <c r="AC2243" s="150"/>
      <c r="AD2243" s="420"/>
      <c r="AF2243" s="47"/>
      <c r="AG2243" s="47"/>
    </row>
    <row r="2244" spans="1:33" ht="15" customHeight="1" x14ac:dyDescent="0.25">
      <c r="A2244" s="47"/>
      <c r="B2244" s="680"/>
      <c r="C2244" s="47"/>
      <c r="D2244" s="47"/>
      <c r="E2244" s="47"/>
      <c r="F2244" s="47"/>
      <c r="G2244" s="47"/>
      <c r="H2244" s="47"/>
      <c r="I2244" s="414"/>
      <c r="J2244" s="150"/>
      <c r="K2244" s="150"/>
      <c r="L2244" s="150"/>
      <c r="M2244" s="150"/>
      <c r="N2244" s="414"/>
      <c r="O2244" s="150"/>
      <c r="P2244" s="150"/>
      <c r="Q2244" s="47"/>
      <c r="R2244" s="150"/>
      <c r="T2244" s="150"/>
      <c r="U2244" s="685"/>
      <c r="V2244" s="685"/>
      <c r="W2244" s="150"/>
      <c r="X2244" s="150"/>
      <c r="Y2244" s="150"/>
      <c r="AA2244" s="150"/>
      <c r="AB2244" s="150"/>
      <c r="AC2244" s="150"/>
      <c r="AD2244" s="420"/>
      <c r="AF2244" s="47"/>
      <c r="AG2244" s="47"/>
    </row>
    <row r="2245" spans="1:33" ht="15" customHeight="1" x14ac:dyDescent="0.25">
      <c r="A2245" s="47"/>
      <c r="B2245" s="680"/>
      <c r="C2245" s="47"/>
      <c r="D2245" s="47"/>
      <c r="E2245" s="47"/>
      <c r="F2245" s="47"/>
      <c r="G2245" s="47"/>
      <c r="H2245" s="47"/>
      <c r="I2245" s="414"/>
      <c r="J2245" s="150"/>
      <c r="K2245" s="150"/>
      <c r="L2245" s="150"/>
      <c r="M2245" s="150"/>
      <c r="N2245" s="414"/>
      <c r="O2245" s="150"/>
      <c r="P2245" s="150"/>
      <c r="Q2245" s="47"/>
      <c r="R2245" s="150"/>
      <c r="T2245" s="150"/>
      <c r="U2245" s="685"/>
      <c r="V2245" s="685"/>
      <c r="W2245" s="150"/>
      <c r="X2245" s="150"/>
      <c r="Y2245" s="150"/>
      <c r="AA2245" s="150"/>
      <c r="AB2245" s="150"/>
      <c r="AC2245" s="150"/>
      <c r="AD2245" s="420"/>
      <c r="AF2245" s="47"/>
      <c r="AG2245" s="47"/>
    </row>
    <row r="2246" spans="1:33" ht="15" customHeight="1" x14ac:dyDescent="0.25">
      <c r="A2246" s="47"/>
      <c r="B2246" s="680"/>
      <c r="C2246" s="47"/>
      <c r="D2246" s="47"/>
      <c r="E2246" s="47"/>
      <c r="F2246" s="47"/>
      <c r="G2246" s="47"/>
      <c r="H2246" s="47"/>
      <c r="I2246" s="414"/>
      <c r="J2246" s="150"/>
      <c r="K2246" s="150"/>
      <c r="L2246" s="150"/>
      <c r="M2246" s="150"/>
      <c r="N2246" s="414"/>
      <c r="O2246" s="150"/>
      <c r="P2246" s="150"/>
      <c r="Q2246" s="47"/>
      <c r="R2246" s="150"/>
      <c r="T2246" s="150"/>
      <c r="U2246" s="685"/>
      <c r="V2246" s="685"/>
      <c r="W2246" s="150"/>
      <c r="X2246" s="150"/>
      <c r="Y2246" s="150"/>
      <c r="AA2246" s="150"/>
      <c r="AB2246" s="150"/>
      <c r="AC2246" s="150"/>
      <c r="AD2246" s="420"/>
      <c r="AF2246" s="47"/>
      <c r="AG2246" s="47"/>
    </row>
    <row r="2247" spans="1:33" ht="15" customHeight="1" x14ac:dyDescent="0.25">
      <c r="A2247" s="47"/>
      <c r="B2247" s="680"/>
      <c r="C2247" s="47"/>
      <c r="D2247" s="47"/>
      <c r="E2247" s="47"/>
      <c r="F2247" s="47"/>
      <c r="G2247" s="47"/>
      <c r="H2247" s="47"/>
      <c r="I2247" s="414"/>
      <c r="J2247" s="150"/>
      <c r="K2247" s="150"/>
      <c r="L2247" s="150"/>
      <c r="M2247" s="150"/>
      <c r="N2247" s="414"/>
      <c r="O2247" s="150"/>
      <c r="P2247" s="150"/>
      <c r="Q2247" s="47"/>
      <c r="R2247" s="150"/>
      <c r="T2247" s="150"/>
      <c r="U2247" s="685"/>
      <c r="V2247" s="685"/>
      <c r="W2247" s="150"/>
      <c r="X2247" s="150"/>
      <c r="Y2247" s="150"/>
      <c r="AA2247" s="150"/>
      <c r="AB2247" s="150"/>
      <c r="AC2247" s="150"/>
      <c r="AD2247" s="420"/>
      <c r="AF2247" s="47"/>
      <c r="AG2247" s="47"/>
    </row>
    <row r="2248" spans="1:33" ht="15" customHeight="1" x14ac:dyDescent="0.25">
      <c r="A2248" s="47"/>
      <c r="B2248" s="680"/>
      <c r="C2248" s="47"/>
      <c r="D2248" s="47"/>
      <c r="E2248" s="47"/>
      <c r="F2248" s="47"/>
      <c r="G2248" s="47"/>
      <c r="H2248" s="47"/>
      <c r="I2248" s="414"/>
      <c r="J2248" s="150"/>
      <c r="K2248" s="150"/>
      <c r="L2248" s="150"/>
      <c r="M2248" s="150"/>
      <c r="N2248" s="414"/>
      <c r="O2248" s="150"/>
      <c r="P2248" s="150"/>
      <c r="Q2248" s="47"/>
      <c r="R2248" s="150"/>
      <c r="T2248" s="150"/>
      <c r="U2248" s="685"/>
      <c r="V2248" s="685"/>
      <c r="W2248" s="150"/>
      <c r="X2248" s="150"/>
      <c r="Y2248" s="150"/>
      <c r="AA2248" s="150"/>
      <c r="AB2248" s="150"/>
      <c r="AC2248" s="150"/>
      <c r="AD2248" s="420"/>
      <c r="AF2248" s="47"/>
      <c r="AG2248" s="47"/>
    </row>
    <row r="2249" spans="1:33" ht="15" customHeight="1" x14ac:dyDescent="0.25">
      <c r="A2249" s="47"/>
      <c r="B2249" s="680"/>
      <c r="C2249" s="47"/>
      <c r="D2249" s="47"/>
      <c r="E2249" s="47"/>
      <c r="F2249" s="47"/>
      <c r="G2249" s="47"/>
      <c r="H2249" s="47"/>
      <c r="I2249" s="414"/>
      <c r="J2249" s="150"/>
      <c r="K2249" s="150"/>
      <c r="L2249" s="150"/>
      <c r="M2249" s="150"/>
      <c r="N2249" s="414"/>
      <c r="O2249" s="150"/>
      <c r="P2249" s="150"/>
      <c r="Q2249" s="47"/>
      <c r="R2249" s="150"/>
      <c r="T2249" s="150"/>
      <c r="U2249" s="685"/>
      <c r="V2249" s="685"/>
      <c r="W2249" s="150"/>
      <c r="X2249" s="150"/>
      <c r="Y2249" s="150"/>
      <c r="AA2249" s="150"/>
      <c r="AB2249" s="150"/>
      <c r="AC2249" s="150"/>
      <c r="AD2249" s="420"/>
      <c r="AF2249" s="47"/>
      <c r="AG2249" s="47"/>
    </row>
    <row r="2250" spans="1:33" ht="15" customHeight="1" x14ac:dyDescent="0.25">
      <c r="A2250" s="47"/>
      <c r="B2250" s="680"/>
      <c r="C2250" s="47"/>
      <c r="D2250" s="47"/>
      <c r="E2250" s="47"/>
      <c r="F2250" s="47"/>
      <c r="G2250" s="47"/>
      <c r="H2250" s="47"/>
      <c r="I2250" s="414"/>
      <c r="J2250" s="150"/>
      <c r="K2250" s="150"/>
      <c r="L2250" s="150"/>
      <c r="M2250" s="150"/>
      <c r="N2250" s="414"/>
      <c r="O2250" s="150"/>
      <c r="P2250" s="150"/>
      <c r="Q2250" s="47"/>
      <c r="R2250" s="150"/>
      <c r="T2250" s="150"/>
      <c r="U2250" s="685"/>
      <c r="V2250" s="685"/>
      <c r="W2250" s="150"/>
      <c r="X2250" s="150"/>
      <c r="Y2250" s="150"/>
      <c r="AA2250" s="150"/>
      <c r="AB2250" s="150"/>
      <c r="AC2250" s="150"/>
      <c r="AD2250" s="420"/>
      <c r="AF2250" s="47"/>
      <c r="AG2250" s="47"/>
    </row>
    <row r="2251" spans="1:33" ht="15" customHeight="1" x14ac:dyDescent="0.25">
      <c r="A2251" s="47"/>
      <c r="B2251" s="680"/>
      <c r="C2251" s="47"/>
      <c r="D2251" s="47"/>
      <c r="E2251" s="47"/>
      <c r="F2251" s="47"/>
      <c r="G2251" s="47"/>
      <c r="H2251" s="47"/>
      <c r="I2251" s="414"/>
      <c r="J2251" s="150"/>
      <c r="K2251" s="150"/>
      <c r="L2251" s="150"/>
      <c r="M2251" s="150"/>
      <c r="N2251" s="414"/>
      <c r="O2251" s="150"/>
      <c r="P2251" s="150"/>
      <c r="Q2251" s="47"/>
      <c r="R2251" s="150"/>
      <c r="T2251" s="150"/>
      <c r="U2251" s="685"/>
      <c r="V2251" s="685"/>
      <c r="W2251" s="150"/>
      <c r="X2251" s="150"/>
      <c r="Y2251" s="150"/>
      <c r="AA2251" s="150"/>
      <c r="AB2251" s="150"/>
      <c r="AC2251" s="150"/>
      <c r="AD2251" s="420"/>
      <c r="AF2251" s="47"/>
      <c r="AG2251" s="47"/>
    </row>
    <row r="2252" spans="1:33" ht="15" customHeight="1" x14ac:dyDescent="0.25">
      <c r="A2252" s="47"/>
      <c r="B2252" s="680"/>
      <c r="C2252" s="47"/>
      <c r="D2252" s="47"/>
      <c r="E2252" s="47"/>
      <c r="F2252" s="47"/>
      <c r="G2252" s="47"/>
      <c r="H2252" s="47"/>
      <c r="I2252" s="414"/>
      <c r="J2252" s="150"/>
      <c r="K2252" s="150"/>
      <c r="L2252" s="150"/>
      <c r="M2252" s="150"/>
      <c r="N2252" s="414"/>
      <c r="O2252" s="150"/>
      <c r="P2252" s="150"/>
      <c r="Q2252" s="47"/>
      <c r="R2252" s="150"/>
      <c r="T2252" s="150"/>
      <c r="U2252" s="685"/>
      <c r="V2252" s="685"/>
      <c r="W2252" s="150"/>
      <c r="X2252" s="150"/>
      <c r="Y2252" s="150"/>
      <c r="AA2252" s="150"/>
      <c r="AB2252" s="150"/>
      <c r="AC2252" s="150"/>
      <c r="AD2252" s="420"/>
      <c r="AF2252" s="47"/>
      <c r="AG2252" s="47"/>
    </row>
    <row r="2253" spans="1:33" ht="15" customHeight="1" x14ac:dyDescent="0.25">
      <c r="A2253" s="47"/>
      <c r="B2253" s="680"/>
      <c r="C2253" s="47"/>
      <c r="D2253" s="47"/>
      <c r="E2253" s="47"/>
      <c r="F2253" s="47"/>
      <c r="G2253" s="47"/>
      <c r="H2253" s="47"/>
      <c r="I2253" s="414"/>
      <c r="J2253" s="150"/>
      <c r="K2253" s="150"/>
      <c r="L2253" s="150"/>
      <c r="M2253" s="150"/>
      <c r="N2253" s="414"/>
      <c r="O2253" s="150"/>
      <c r="P2253" s="150"/>
      <c r="Q2253" s="47"/>
      <c r="R2253" s="150"/>
      <c r="T2253" s="150"/>
      <c r="U2253" s="685"/>
      <c r="V2253" s="685"/>
      <c r="W2253" s="150"/>
      <c r="X2253" s="150"/>
      <c r="Y2253" s="150"/>
      <c r="AA2253" s="150"/>
      <c r="AB2253" s="150"/>
      <c r="AC2253" s="150"/>
      <c r="AD2253" s="420"/>
      <c r="AF2253" s="47"/>
      <c r="AG2253" s="47"/>
    </row>
    <row r="2254" spans="1:33" ht="15" customHeight="1" x14ac:dyDescent="0.25">
      <c r="A2254" s="47"/>
      <c r="B2254" s="680"/>
      <c r="C2254" s="47"/>
      <c r="D2254" s="47"/>
      <c r="E2254" s="47"/>
      <c r="F2254" s="47"/>
      <c r="G2254" s="47"/>
      <c r="H2254" s="47"/>
      <c r="I2254" s="414"/>
      <c r="J2254" s="150"/>
      <c r="K2254" s="150"/>
      <c r="L2254" s="150"/>
      <c r="M2254" s="150"/>
      <c r="N2254" s="414"/>
      <c r="O2254" s="150"/>
      <c r="P2254" s="150"/>
      <c r="Q2254" s="47"/>
      <c r="R2254" s="150"/>
      <c r="T2254" s="150"/>
      <c r="U2254" s="685"/>
      <c r="V2254" s="685"/>
      <c r="W2254" s="150"/>
      <c r="X2254" s="150"/>
      <c r="Y2254" s="150"/>
      <c r="AA2254" s="150"/>
      <c r="AB2254" s="150"/>
      <c r="AC2254" s="150"/>
      <c r="AD2254" s="420"/>
      <c r="AF2254" s="47"/>
      <c r="AG2254" s="47"/>
    </row>
    <row r="2255" spans="1:33" ht="15" customHeight="1" x14ac:dyDescent="0.25">
      <c r="A2255" s="47"/>
      <c r="B2255" s="680"/>
      <c r="C2255" s="47"/>
      <c r="D2255" s="47"/>
      <c r="E2255" s="47"/>
      <c r="F2255" s="47"/>
      <c r="G2255" s="47"/>
      <c r="H2255" s="47"/>
      <c r="I2255" s="414"/>
      <c r="J2255" s="150"/>
      <c r="K2255" s="150"/>
      <c r="L2255" s="150"/>
      <c r="M2255" s="150"/>
      <c r="N2255" s="414"/>
      <c r="O2255" s="150"/>
      <c r="P2255" s="150"/>
      <c r="Q2255" s="47"/>
      <c r="R2255" s="150"/>
      <c r="T2255" s="150"/>
      <c r="U2255" s="685"/>
      <c r="V2255" s="685"/>
      <c r="W2255" s="150"/>
      <c r="X2255" s="150"/>
      <c r="Y2255" s="150"/>
      <c r="AA2255" s="150"/>
      <c r="AB2255" s="150"/>
      <c r="AC2255" s="150"/>
      <c r="AD2255" s="420"/>
      <c r="AF2255" s="47"/>
      <c r="AG2255" s="47"/>
    </row>
    <row r="2256" spans="1:33" ht="15" customHeight="1" x14ac:dyDescent="0.25">
      <c r="A2256" s="47"/>
      <c r="B2256" s="680"/>
      <c r="C2256" s="47"/>
      <c r="D2256" s="47"/>
      <c r="E2256" s="47"/>
      <c r="F2256" s="47"/>
      <c r="G2256" s="47"/>
      <c r="H2256" s="47"/>
      <c r="I2256" s="414"/>
      <c r="J2256" s="150"/>
      <c r="K2256" s="150"/>
      <c r="L2256" s="150"/>
      <c r="M2256" s="150"/>
      <c r="N2256" s="414"/>
      <c r="O2256" s="150"/>
      <c r="P2256" s="150"/>
      <c r="Q2256" s="47"/>
      <c r="R2256" s="150"/>
      <c r="T2256" s="150"/>
      <c r="U2256" s="685"/>
      <c r="V2256" s="685"/>
      <c r="W2256" s="150"/>
      <c r="X2256" s="150"/>
      <c r="Y2256" s="150"/>
      <c r="AA2256" s="150"/>
      <c r="AB2256" s="150"/>
      <c r="AC2256" s="150"/>
      <c r="AD2256" s="420"/>
      <c r="AF2256" s="47"/>
      <c r="AG2256" s="47"/>
    </row>
    <row r="2257" spans="1:33" ht="15" customHeight="1" x14ac:dyDescent="0.25">
      <c r="A2257" s="47"/>
      <c r="B2257" s="680"/>
      <c r="C2257" s="47"/>
      <c r="D2257" s="47"/>
      <c r="E2257" s="47"/>
      <c r="F2257" s="47"/>
      <c r="G2257" s="47"/>
      <c r="H2257" s="47"/>
      <c r="I2257" s="414"/>
      <c r="J2257" s="150"/>
      <c r="K2257" s="150"/>
      <c r="L2257" s="150"/>
      <c r="M2257" s="150"/>
      <c r="N2257" s="414"/>
      <c r="O2257" s="150"/>
      <c r="P2257" s="150"/>
      <c r="Q2257" s="47"/>
      <c r="R2257" s="150"/>
      <c r="T2257" s="150"/>
      <c r="U2257" s="685"/>
      <c r="V2257" s="685"/>
      <c r="W2257" s="150"/>
      <c r="X2257" s="150"/>
      <c r="Y2257" s="150"/>
      <c r="AA2257" s="150"/>
      <c r="AB2257" s="150"/>
      <c r="AC2257" s="150"/>
      <c r="AD2257" s="420"/>
      <c r="AF2257" s="47"/>
      <c r="AG2257" s="47"/>
    </row>
    <row r="2258" spans="1:33" ht="15" customHeight="1" x14ac:dyDescent="0.25">
      <c r="A2258" s="47"/>
      <c r="B2258" s="680"/>
      <c r="C2258" s="47"/>
      <c r="D2258" s="47"/>
      <c r="E2258" s="47"/>
      <c r="F2258" s="47"/>
      <c r="G2258" s="47"/>
      <c r="H2258" s="47"/>
      <c r="I2258" s="414"/>
      <c r="J2258" s="150"/>
      <c r="K2258" s="150"/>
      <c r="L2258" s="150"/>
      <c r="M2258" s="150"/>
      <c r="N2258" s="414"/>
      <c r="O2258" s="150"/>
      <c r="P2258" s="150"/>
      <c r="Q2258" s="47"/>
      <c r="R2258" s="150"/>
      <c r="T2258" s="150"/>
      <c r="U2258" s="685"/>
      <c r="V2258" s="685"/>
      <c r="W2258" s="150"/>
      <c r="X2258" s="150"/>
      <c r="Y2258" s="150"/>
      <c r="AA2258" s="150"/>
      <c r="AB2258" s="150"/>
      <c r="AC2258" s="150"/>
      <c r="AD2258" s="420"/>
      <c r="AF2258" s="47"/>
      <c r="AG2258" s="47"/>
    </row>
    <row r="2259" spans="1:33" ht="15" customHeight="1" x14ac:dyDescent="0.25">
      <c r="A2259" s="47"/>
      <c r="B2259" s="680"/>
      <c r="C2259" s="47"/>
      <c r="D2259" s="47"/>
      <c r="E2259" s="47"/>
      <c r="F2259" s="47"/>
      <c r="G2259" s="47"/>
      <c r="H2259" s="47"/>
      <c r="I2259" s="414"/>
      <c r="J2259" s="150"/>
      <c r="K2259" s="150"/>
      <c r="L2259" s="150"/>
      <c r="M2259" s="150"/>
      <c r="N2259" s="414"/>
      <c r="O2259" s="150"/>
      <c r="P2259" s="150"/>
      <c r="Q2259" s="47"/>
      <c r="R2259" s="150"/>
      <c r="T2259" s="150"/>
      <c r="U2259" s="685"/>
      <c r="V2259" s="685"/>
      <c r="W2259" s="150"/>
      <c r="X2259" s="150"/>
      <c r="Y2259" s="150"/>
      <c r="AA2259" s="150"/>
      <c r="AB2259" s="150"/>
      <c r="AC2259" s="150"/>
      <c r="AD2259" s="420"/>
      <c r="AF2259" s="47"/>
      <c r="AG2259" s="47"/>
    </row>
    <row r="2260" spans="1:33" ht="15" customHeight="1" x14ac:dyDescent="0.25">
      <c r="A2260" s="47"/>
      <c r="B2260" s="680"/>
      <c r="C2260" s="47"/>
      <c r="D2260" s="47"/>
      <c r="E2260" s="47"/>
      <c r="F2260" s="47"/>
      <c r="G2260" s="47"/>
      <c r="H2260" s="47"/>
      <c r="I2260" s="414"/>
      <c r="J2260" s="150"/>
      <c r="K2260" s="150"/>
      <c r="L2260" s="150"/>
      <c r="M2260" s="150"/>
      <c r="N2260" s="414"/>
      <c r="O2260" s="150"/>
      <c r="P2260" s="150"/>
      <c r="Q2260" s="47"/>
      <c r="R2260" s="150"/>
      <c r="T2260" s="150"/>
      <c r="U2260" s="685"/>
      <c r="V2260" s="685"/>
      <c r="W2260" s="150"/>
      <c r="X2260" s="150"/>
      <c r="Y2260" s="150"/>
      <c r="AA2260" s="150"/>
      <c r="AB2260" s="150"/>
      <c r="AC2260" s="150"/>
      <c r="AD2260" s="420"/>
      <c r="AF2260" s="47"/>
      <c r="AG2260" s="47"/>
    </row>
    <row r="2261" spans="1:33" ht="15" customHeight="1" x14ac:dyDescent="0.25">
      <c r="A2261" s="47"/>
      <c r="B2261" s="680"/>
      <c r="C2261" s="47"/>
      <c r="D2261" s="47"/>
      <c r="E2261" s="47"/>
      <c r="F2261" s="47"/>
      <c r="G2261" s="47"/>
      <c r="H2261" s="47"/>
      <c r="I2261" s="414"/>
      <c r="J2261" s="150"/>
      <c r="K2261" s="150"/>
      <c r="L2261" s="150"/>
      <c r="M2261" s="150"/>
      <c r="N2261" s="414"/>
      <c r="O2261" s="150"/>
      <c r="P2261" s="150"/>
      <c r="Q2261" s="47"/>
      <c r="R2261" s="150"/>
      <c r="T2261" s="150"/>
      <c r="U2261" s="685"/>
      <c r="V2261" s="685"/>
      <c r="W2261" s="150"/>
      <c r="X2261" s="150"/>
      <c r="Y2261" s="150"/>
      <c r="AA2261" s="150"/>
      <c r="AB2261" s="150"/>
      <c r="AC2261" s="150"/>
      <c r="AD2261" s="420"/>
      <c r="AF2261" s="47"/>
      <c r="AG2261" s="47"/>
    </row>
    <row r="2262" spans="1:33" ht="15" customHeight="1" x14ac:dyDescent="0.25">
      <c r="A2262" s="47"/>
      <c r="B2262" s="680"/>
      <c r="C2262" s="47"/>
      <c r="D2262" s="47"/>
      <c r="E2262" s="47"/>
      <c r="F2262" s="47"/>
      <c r="G2262" s="47"/>
      <c r="H2262" s="47"/>
      <c r="I2262" s="414"/>
      <c r="J2262" s="150"/>
      <c r="K2262" s="150"/>
      <c r="L2262" s="150"/>
      <c r="M2262" s="150"/>
      <c r="N2262" s="414"/>
      <c r="O2262" s="150"/>
      <c r="P2262" s="150"/>
      <c r="Q2262" s="47"/>
      <c r="R2262" s="150"/>
      <c r="T2262" s="150"/>
      <c r="U2262" s="685"/>
      <c r="V2262" s="685"/>
      <c r="W2262" s="150"/>
      <c r="X2262" s="150"/>
      <c r="Y2262" s="150"/>
      <c r="AA2262" s="150"/>
      <c r="AB2262" s="150"/>
      <c r="AC2262" s="150"/>
      <c r="AD2262" s="420"/>
      <c r="AF2262" s="47"/>
      <c r="AG2262" s="47"/>
    </row>
    <row r="2263" spans="1:33" ht="15" customHeight="1" x14ac:dyDescent="0.25">
      <c r="A2263" s="47"/>
      <c r="B2263" s="680"/>
      <c r="C2263" s="47"/>
      <c r="D2263" s="47"/>
      <c r="E2263" s="47"/>
      <c r="F2263" s="47"/>
      <c r="G2263" s="47"/>
      <c r="H2263" s="47"/>
      <c r="I2263" s="414"/>
      <c r="J2263" s="150"/>
      <c r="K2263" s="150"/>
      <c r="L2263" s="150"/>
      <c r="M2263" s="150"/>
      <c r="N2263" s="414"/>
      <c r="O2263" s="150"/>
      <c r="P2263" s="150"/>
      <c r="Q2263" s="47"/>
      <c r="R2263" s="150"/>
      <c r="T2263" s="150"/>
      <c r="U2263" s="685"/>
      <c r="V2263" s="685"/>
      <c r="W2263" s="150"/>
      <c r="X2263" s="150"/>
      <c r="Y2263" s="150"/>
      <c r="AA2263" s="150"/>
      <c r="AB2263" s="150"/>
      <c r="AC2263" s="150"/>
      <c r="AD2263" s="420"/>
      <c r="AF2263" s="47"/>
      <c r="AG2263" s="47"/>
    </row>
    <row r="2264" spans="1:33" ht="15" customHeight="1" x14ac:dyDescent="0.25">
      <c r="A2264" s="47"/>
      <c r="B2264" s="680"/>
      <c r="C2264" s="47"/>
      <c r="D2264" s="47"/>
      <c r="E2264" s="47"/>
      <c r="F2264" s="47"/>
      <c r="G2264" s="47"/>
      <c r="H2264" s="47"/>
      <c r="I2264" s="414"/>
      <c r="J2264" s="150"/>
      <c r="K2264" s="150"/>
      <c r="L2264" s="150"/>
      <c r="M2264" s="150"/>
      <c r="N2264" s="414"/>
      <c r="O2264" s="150"/>
      <c r="P2264" s="150"/>
      <c r="Q2264" s="47"/>
      <c r="R2264" s="150"/>
      <c r="T2264" s="150"/>
      <c r="U2264" s="685"/>
      <c r="V2264" s="685"/>
      <c r="W2264" s="150"/>
      <c r="X2264" s="150"/>
      <c r="Y2264" s="150"/>
      <c r="AA2264" s="150"/>
      <c r="AB2264" s="150"/>
      <c r="AC2264" s="150"/>
      <c r="AD2264" s="420"/>
      <c r="AF2264" s="47"/>
      <c r="AG2264" s="47"/>
    </row>
    <row r="2265" spans="1:33" ht="15" customHeight="1" x14ac:dyDescent="0.25">
      <c r="A2265" s="47"/>
      <c r="B2265" s="680"/>
      <c r="C2265" s="47"/>
      <c r="D2265" s="47"/>
      <c r="E2265" s="47"/>
      <c r="F2265" s="47"/>
      <c r="G2265" s="47"/>
      <c r="H2265" s="47"/>
      <c r="I2265" s="414"/>
      <c r="J2265" s="150"/>
      <c r="K2265" s="150"/>
      <c r="L2265" s="150"/>
      <c r="M2265" s="150"/>
      <c r="N2265" s="414"/>
      <c r="O2265" s="150"/>
      <c r="P2265" s="150"/>
      <c r="Q2265" s="47"/>
      <c r="R2265" s="150"/>
      <c r="T2265" s="150"/>
      <c r="U2265" s="685"/>
      <c r="V2265" s="685"/>
      <c r="W2265" s="150"/>
      <c r="X2265" s="150"/>
      <c r="Y2265" s="150"/>
      <c r="AA2265" s="150"/>
      <c r="AB2265" s="150"/>
      <c r="AC2265" s="150"/>
      <c r="AD2265" s="420"/>
      <c r="AF2265" s="47"/>
      <c r="AG2265" s="47"/>
    </row>
    <row r="2266" spans="1:33" ht="15" customHeight="1" x14ac:dyDescent="0.25">
      <c r="A2266" s="47"/>
      <c r="B2266" s="680"/>
      <c r="C2266" s="47"/>
      <c r="D2266" s="47"/>
      <c r="E2266" s="47"/>
      <c r="F2266" s="47"/>
      <c r="G2266" s="47"/>
      <c r="H2266" s="47"/>
      <c r="I2266" s="414"/>
      <c r="J2266" s="150"/>
      <c r="K2266" s="150"/>
      <c r="L2266" s="150"/>
      <c r="M2266" s="150"/>
      <c r="N2266" s="414"/>
      <c r="O2266" s="150"/>
      <c r="P2266" s="150"/>
      <c r="Q2266" s="47"/>
      <c r="R2266" s="150"/>
      <c r="T2266" s="150"/>
      <c r="U2266" s="685"/>
      <c r="V2266" s="685"/>
      <c r="W2266" s="150"/>
      <c r="X2266" s="150"/>
      <c r="Y2266" s="150"/>
      <c r="AA2266" s="150"/>
      <c r="AB2266" s="150"/>
      <c r="AC2266" s="150"/>
      <c r="AD2266" s="420"/>
      <c r="AF2266" s="47"/>
      <c r="AG2266" s="47"/>
    </row>
    <row r="2267" spans="1:33" ht="15" customHeight="1" x14ac:dyDescent="0.25">
      <c r="A2267" s="47"/>
      <c r="B2267" s="680"/>
      <c r="C2267" s="47"/>
      <c r="D2267" s="47"/>
      <c r="E2267" s="47"/>
      <c r="F2267" s="47"/>
      <c r="G2267" s="47"/>
      <c r="H2267" s="47"/>
      <c r="I2267" s="414"/>
      <c r="J2267" s="150"/>
      <c r="K2267" s="150"/>
      <c r="L2267" s="150"/>
      <c r="M2267" s="150"/>
      <c r="N2267" s="414"/>
      <c r="O2267" s="150"/>
      <c r="P2267" s="150"/>
      <c r="Q2267" s="47"/>
      <c r="R2267" s="150"/>
      <c r="T2267" s="150"/>
      <c r="U2267" s="685"/>
      <c r="V2267" s="685"/>
      <c r="W2267" s="150"/>
      <c r="X2267" s="150"/>
      <c r="Y2267" s="150"/>
      <c r="AA2267" s="150"/>
      <c r="AB2267" s="150"/>
      <c r="AC2267" s="150"/>
      <c r="AD2267" s="420"/>
      <c r="AF2267" s="47"/>
      <c r="AG2267" s="47"/>
    </row>
    <row r="2268" spans="1:33" ht="15" customHeight="1" x14ac:dyDescent="0.25">
      <c r="A2268" s="47"/>
      <c r="B2268" s="680"/>
      <c r="C2268" s="47"/>
      <c r="D2268" s="47"/>
      <c r="E2268" s="47"/>
      <c r="F2268" s="47"/>
      <c r="G2268" s="47"/>
      <c r="H2268" s="47"/>
      <c r="I2268" s="414"/>
      <c r="J2268" s="150"/>
      <c r="K2268" s="150"/>
      <c r="L2268" s="150"/>
      <c r="M2268" s="150"/>
      <c r="N2268" s="414"/>
      <c r="O2268" s="150"/>
      <c r="P2268" s="150"/>
      <c r="Q2268" s="47"/>
      <c r="R2268" s="150"/>
      <c r="T2268" s="150"/>
      <c r="U2268" s="685"/>
      <c r="V2268" s="685"/>
      <c r="W2268" s="150"/>
      <c r="X2268" s="150"/>
      <c r="Y2268" s="150"/>
      <c r="AA2268" s="150"/>
      <c r="AB2268" s="150"/>
      <c r="AC2268" s="150"/>
      <c r="AD2268" s="420"/>
      <c r="AF2268" s="47"/>
      <c r="AG2268" s="47"/>
    </row>
    <row r="2269" spans="1:33" ht="15" customHeight="1" x14ac:dyDescent="0.25">
      <c r="A2269" s="47"/>
      <c r="B2269" s="680"/>
      <c r="C2269" s="47"/>
      <c r="D2269" s="47"/>
      <c r="E2269" s="47"/>
      <c r="F2269" s="47"/>
      <c r="G2269" s="47"/>
      <c r="H2269" s="47"/>
      <c r="I2269" s="414"/>
      <c r="J2269" s="150"/>
      <c r="K2269" s="150"/>
      <c r="L2269" s="150"/>
      <c r="M2269" s="150"/>
      <c r="N2269" s="414"/>
      <c r="O2269" s="150"/>
      <c r="P2269" s="150"/>
      <c r="Q2269" s="47"/>
      <c r="R2269" s="150"/>
      <c r="T2269" s="150"/>
      <c r="U2269" s="685"/>
      <c r="V2269" s="685"/>
      <c r="W2269" s="150"/>
      <c r="X2269" s="150"/>
      <c r="Y2269" s="150"/>
      <c r="AA2269" s="150"/>
      <c r="AB2269" s="150"/>
      <c r="AC2269" s="150"/>
      <c r="AD2269" s="420"/>
      <c r="AF2269" s="47"/>
      <c r="AG2269" s="47"/>
    </row>
    <row r="2270" spans="1:33" ht="15" customHeight="1" x14ac:dyDescent="0.25">
      <c r="A2270" s="47"/>
      <c r="B2270" s="680"/>
      <c r="C2270" s="47"/>
      <c r="D2270" s="47"/>
      <c r="E2270" s="47"/>
      <c r="F2270" s="47"/>
      <c r="G2270" s="47"/>
      <c r="H2270" s="47"/>
      <c r="I2270" s="414"/>
      <c r="J2270" s="150"/>
      <c r="K2270" s="150"/>
      <c r="L2270" s="150"/>
      <c r="M2270" s="150"/>
      <c r="N2270" s="414"/>
      <c r="O2270" s="150"/>
      <c r="P2270" s="150"/>
      <c r="Q2270" s="47"/>
      <c r="R2270" s="150"/>
      <c r="T2270" s="150"/>
      <c r="U2270" s="685"/>
      <c r="V2270" s="685"/>
      <c r="W2270" s="150"/>
      <c r="X2270" s="150"/>
      <c r="Y2270" s="150"/>
      <c r="AA2270" s="150"/>
      <c r="AB2270" s="150"/>
      <c r="AC2270" s="150"/>
      <c r="AD2270" s="420"/>
      <c r="AF2270" s="47"/>
      <c r="AG2270" s="47"/>
    </row>
    <row r="2271" spans="1:33" ht="15" customHeight="1" x14ac:dyDescent="0.25">
      <c r="A2271" s="47"/>
      <c r="B2271" s="680"/>
      <c r="C2271" s="47"/>
      <c r="D2271" s="47"/>
      <c r="E2271" s="47"/>
      <c r="F2271" s="47"/>
      <c r="G2271" s="47"/>
      <c r="H2271" s="47"/>
      <c r="I2271" s="414"/>
      <c r="J2271" s="150"/>
      <c r="K2271" s="150"/>
      <c r="L2271" s="150"/>
      <c r="M2271" s="150"/>
      <c r="N2271" s="414"/>
      <c r="O2271" s="150"/>
      <c r="P2271" s="150"/>
      <c r="Q2271" s="47"/>
      <c r="R2271" s="150"/>
      <c r="T2271" s="150"/>
      <c r="U2271" s="685"/>
      <c r="V2271" s="685"/>
      <c r="W2271" s="150"/>
      <c r="X2271" s="150"/>
      <c r="Y2271" s="150"/>
      <c r="AA2271" s="150"/>
      <c r="AB2271" s="150"/>
      <c r="AC2271" s="150"/>
      <c r="AD2271" s="420"/>
      <c r="AF2271" s="47"/>
      <c r="AG2271" s="47"/>
    </row>
    <row r="2272" spans="1:33" ht="15" customHeight="1" x14ac:dyDescent="0.25">
      <c r="A2272" s="47"/>
      <c r="B2272" s="680"/>
      <c r="C2272" s="47"/>
      <c r="D2272" s="47"/>
      <c r="E2272" s="47"/>
      <c r="F2272" s="47"/>
      <c r="G2272" s="47"/>
      <c r="H2272" s="47"/>
      <c r="I2272" s="414"/>
      <c r="J2272" s="150"/>
      <c r="K2272" s="150"/>
      <c r="L2272" s="150"/>
      <c r="M2272" s="150"/>
      <c r="N2272" s="414"/>
      <c r="O2272" s="150"/>
      <c r="P2272" s="150"/>
      <c r="Q2272" s="47"/>
      <c r="R2272" s="150"/>
      <c r="T2272" s="150"/>
      <c r="U2272" s="685"/>
      <c r="V2272" s="685"/>
      <c r="W2272" s="150"/>
      <c r="X2272" s="150"/>
      <c r="Y2272" s="150"/>
      <c r="AA2272" s="150"/>
      <c r="AB2272" s="150"/>
      <c r="AC2272" s="150"/>
      <c r="AD2272" s="420"/>
      <c r="AF2272" s="47"/>
      <c r="AG2272" s="47"/>
    </row>
    <row r="2273" spans="1:33" ht="15" customHeight="1" x14ac:dyDescent="0.25">
      <c r="A2273" s="47"/>
      <c r="B2273" s="680"/>
      <c r="C2273" s="47"/>
      <c r="D2273" s="47"/>
      <c r="E2273" s="47"/>
      <c r="F2273" s="47"/>
      <c r="G2273" s="47"/>
      <c r="H2273" s="47"/>
      <c r="I2273" s="414"/>
      <c r="J2273" s="150"/>
      <c r="K2273" s="150"/>
      <c r="L2273" s="150"/>
      <c r="M2273" s="150"/>
      <c r="N2273" s="414"/>
      <c r="O2273" s="150"/>
      <c r="P2273" s="150"/>
      <c r="Q2273" s="47"/>
      <c r="R2273" s="150"/>
      <c r="T2273" s="150"/>
      <c r="U2273" s="685"/>
      <c r="V2273" s="685"/>
      <c r="W2273" s="150"/>
      <c r="X2273" s="150"/>
      <c r="Y2273" s="150"/>
      <c r="AA2273" s="150"/>
      <c r="AB2273" s="150"/>
      <c r="AC2273" s="150"/>
      <c r="AD2273" s="420"/>
      <c r="AF2273" s="47"/>
      <c r="AG2273" s="47"/>
    </row>
    <row r="2274" spans="1:33" ht="15" customHeight="1" x14ac:dyDescent="0.25">
      <c r="A2274" s="47"/>
      <c r="B2274" s="680"/>
      <c r="C2274" s="47"/>
      <c r="D2274" s="47"/>
      <c r="E2274" s="47"/>
      <c r="F2274" s="47"/>
      <c r="G2274" s="47"/>
      <c r="H2274" s="47"/>
      <c r="I2274" s="414"/>
      <c r="J2274" s="150"/>
      <c r="K2274" s="150"/>
      <c r="L2274" s="150"/>
      <c r="M2274" s="150"/>
      <c r="N2274" s="414"/>
      <c r="O2274" s="150"/>
      <c r="P2274" s="150"/>
      <c r="Q2274" s="47"/>
      <c r="R2274" s="150"/>
      <c r="T2274" s="150"/>
      <c r="U2274" s="685"/>
      <c r="V2274" s="685"/>
      <c r="W2274" s="150"/>
      <c r="X2274" s="150"/>
      <c r="Y2274" s="150"/>
      <c r="AA2274" s="150"/>
      <c r="AB2274" s="150"/>
      <c r="AC2274" s="150"/>
      <c r="AD2274" s="420"/>
      <c r="AF2274" s="47"/>
      <c r="AG2274" s="47"/>
    </row>
    <row r="2275" spans="1:33" ht="15" customHeight="1" x14ac:dyDescent="0.25">
      <c r="A2275" s="47"/>
      <c r="B2275" s="680"/>
      <c r="C2275" s="47"/>
      <c r="D2275" s="47"/>
      <c r="E2275" s="47"/>
      <c r="F2275" s="47"/>
      <c r="G2275" s="47"/>
      <c r="H2275" s="47"/>
      <c r="I2275" s="414"/>
      <c r="J2275" s="150"/>
      <c r="K2275" s="150"/>
      <c r="L2275" s="150"/>
      <c r="M2275" s="150"/>
      <c r="N2275" s="414"/>
      <c r="O2275" s="150"/>
      <c r="P2275" s="150"/>
      <c r="Q2275" s="47"/>
      <c r="R2275" s="150"/>
      <c r="T2275" s="150"/>
      <c r="U2275" s="685"/>
      <c r="V2275" s="685"/>
      <c r="W2275" s="150"/>
      <c r="X2275" s="150"/>
      <c r="Y2275" s="150"/>
      <c r="AA2275" s="150"/>
      <c r="AB2275" s="150"/>
      <c r="AC2275" s="150"/>
      <c r="AD2275" s="420"/>
      <c r="AF2275" s="47"/>
      <c r="AG2275" s="47"/>
    </row>
    <row r="2276" spans="1:33" ht="15" customHeight="1" x14ac:dyDescent="0.25">
      <c r="A2276" s="47"/>
      <c r="B2276" s="680"/>
      <c r="C2276" s="47"/>
      <c r="D2276" s="47"/>
      <c r="E2276" s="47"/>
      <c r="F2276" s="47"/>
      <c r="G2276" s="47"/>
      <c r="H2276" s="47"/>
      <c r="I2276" s="414"/>
      <c r="J2276" s="150"/>
      <c r="K2276" s="150"/>
      <c r="L2276" s="150"/>
      <c r="M2276" s="150"/>
      <c r="N2276" s="414"/>
      <c r="O2276" s="150"/>
      <c r="P2276" s="150"/>
      <c r="Q2276" s="47"/>
      <c r="R2276" s="150"/>
      <c r="T2276" s="150"/>
      <c r="U2276" s="685"/>
      <c r="V2276" s="685"/>
      <c r="W2276" s="150"/>
      <c r="X2276" s="150"/>
      <c r="Y2276" s="150"/>
      <c r="AA2276" s="150"/>
      <c r="AB2276" s="150"/>
      <c r="AC2276" s="150"/>
      <c r="AD2276" s="420"/>
      <c r="AF2276" s="47"/>
      <c r="AG2276" s="47"/>
    </row>
    <row r="2277" spans="1:33" ht="15" customHeight="1" x14ac:dyDescent="0.25">
      <c r="A2277" s="47"/>
      <c r="B2277" s="680"/>
      <c r="C2277" s="47"/>
      <c r="D2277" s="47"/>
      <c r="E2277" s="47"/>
      <c r="F2277" s="47"/>
      <c r="G2277" s="47"/>
      <c r="H2277" s="47"/>
      <c r="I2277" s="414"/>
      <c r="J2277" s="150"/>
      <c r="K2277" s="150"/>
      <c r="L2277" s="150"/>
      <c r="M2277" s="150"/>
      <c r="N2277" s="414"/>
      <c r="O2277" s="150"/>
      <c r="P2277" s="150"/>
      <c r="Q2277" s="47"/>
      <c r="R2277" s="150"/>
      <c r="T2277" s="150"/>
      <c r="U2277" s="685"/>
      <c r="V2277" s="685"/>
      <c r="W2277" s="150"/>
      <c r="X2277" s="150"/>
      <c r="Y2277" s="150"/>
      <c r="AA2277" s="150"/>
      <c r="AB2277" s="150"/>
      <c r="AC2277" s="150"/>
      <c r="AD2277" s="420"/>
      <c r="AF2277" s="47"/>
      <c r="AG2277" s="47"/>
    </row>
    <row r="2278" spans="1:33" ht="15" customHeight="1" x14ac:dyDescent="0.25">
      <c r="A2278" s="47"/>
      <c r="B2278" s="680"/>
      <c r="C2278" s="47"/>
      <c r="D2278" s="47"/>
      <c r="E2278" s="47"/>
      <c r="F2278" s="47"/>
      <c r="G2278" s="47"/>
      <c r="H2278" s="47"/>
      <c r="I2278" s="414"/>
      <c r="J2278" s="150"/>
      <c r="K2278" s="150"/>
      <c r="L2278" s="150"/>
      <c r="M2278" s="150"/>
      <c r="N2278" s="414"/>
      <c r="O2278" s="150"/>
      <c r="P2278" s="150"/>
      <c r="Q2278" s="47"/>
      <c r="R2278" s="150"/>
      <c r="T2278" s="150"/>
      <c r="U2278" s="685"/>
      <c r="V2278" s="685"/>
      <c r="W2278" s="150"/>
      <c r="X2278" s="150"/>
      <c r="Y2278" s="150"/>
      <c r="AA2278" s="150"/>
      <c r="AB2278" s="150"/>
      <c r="AC2278" s="150"/>
      <c r="AD2278" s="420"/>
      <c r="AF2278" s="47"/>
      <c r="AG2278" s="47"/>
    </row>
    <row r="2279" spans="1:33" ht="15" customHeight="1" x14ac:dyDescent="0.25">
      <c r="A2279" s="47"/>
      <c r="B2279" s="680"/>
      <c r="C2279" s="47"/>
      <c r="D2279" s="47"/>
      <c r="E2279" s="47"/>
      <c r="F2279" s="47"/>
      <c r="G2279" s="47"/>
      <c r="H2279" s="47"/>
      <c r="I2279" s="414"/>
      <c r="J2279" s="150"/>
      <c r="K2279" s="150"/>
      <c r="L2279" s="150"/>
      <c r="M2279" s="150"/>
      <c r="N2279" s="414"/>
      <c r="O2279" s="150"/>
      <c r="P2279" s="150"/>
      <c r="Q2279" s="47"/>
      <c r="R2279" s="150"/>
      <c r="T2279" s="150"/>
      <c r="U2279" s="685"/>
      <c r="V2279" s="685"/>
      <c r="W2279" s="150"/>
      <c r="X2279" s="150"/>
      <c r="Y2279" s="150"/>
      <c r="AA2279" s="150"/>
      <c r="AB2279" s="150"/>
      <c r="AC2279" s="150"/>
      <c r="AD2279" s="420"/>
      <c r="AF2279" s="47"/>
      <c r="AG2279" s="47"/>
    </row>
    <row r="2280" spans="1:33" ht="15" customHeight="1" x14ac:dyDescent="0.25">
      <c r="A2280" s="47"/>
      <c r="B2280" s="680"/>
      <c r="C2280" s="47"/>
      <c r="D2280" s="47"/>
      <c r="E2280" s="47"/>
      <c r="F2280" s="47"/>
      <c r="G2280" s="47"/>
      <c r="H2280" s="47"/>
      <c r="I2280" s="414"/>
      <c r="J2280" s="150"/>
      <c r="K2280" s="150"/>
      <c r="L2280" s="150"/>
      <c r="M2280" s="150"/>
      <c r="N2280" s="414"/>
      <c r="O2280" s="150"/>
      <c r="P2280" s="150"/>
      <c r="Q2280" s="47"/>
      <c r="R2280" s="150"/>
      <c r="T2280" s="150"/>
      <c r="U2280" s="685"/>
      <c r="V2280" s="685"/>
      <c r="W2280" s="150"/>
      <c r="X2280" s="150"/>
      <c r="Y2280" s="150"/>
      <c r="AA2280" s="150"/>
      <c r="AB2280" s="150"/>
      <c r="AC2280" s="150"/>
      <c r="AD2280" s="420"/>
      <c r="AF2280" s="47"/>
      <c r="AG2280" s="47"/>
    </row>
    <row r="2281" spans="1:33" ht="15" customHeight="1" x14ac:dyDescent="0.25">
      <c r="A2281" s="47"/>
      <c r="B2281" s="680"/>
      <c r="C2281" s="47"/>
      <c r="D2281" s="47"/>
      <c r="E2281" s="47"/>
      <c r="F2281" s="47"/>
      <c r="G2281" s="47"/>
      <c r="H2281" s="47"/>
      <c r="I2281" s="414"/>
      <c r="J2281" s="150"/>
      <c r="K2281" s="150"/>
      <c r="L2281" s="150"/>
      <c r="M2281" s="150"/>
      <c r="N2281" s="414"/>
      <c r="O2281" s="150"/>
      <c r="P2281" s="150"/>
      <c r="Q2281" s="47"/>
      <c r="R2281" s="150"/>
      <c r="T2281" s="150"/>
      <c r="U2281" s="685"/>
      <c r="V2281" s="685"/>
      <c r="W2281" s="150"/>
      <c r="X2281" s="150"/>
      <c r="Y2281" s="150"/>
      <c r="AA2281" s="150"/>
      <c r="AB2281" s="150"/>
      <c r="AC2281" s="150"/>
      <c r="AD2281" s="420"/>
      <c r="AF2281" s="47"/>
      <c r="AG2281" s="47"/>
    </row>
    <row r="2282" spans="1:33" ht="15" customHeight="1" x14ac:dyDescent="0.25">
      <c r="A2282" s="47"/>
      <c r="B2282" s="680"/>
      <c r="C2282" s="47"/>
      <c r="D2282" s="47"/>
      <c r="E2282" s="47"/>
      <c r="F2282" s="47"/>
      <c r="G2282" s="47"/>
      <c r="H2282" s="47"/>
      <c r="I2282" s="414"/>
      <c r="J2282" s="150"/>
      <c r="K2282" s="150"/>
      <c r="L2282" s="150"/>
      <c r="M2282" s="150"/>
      <c r="N2282" s="414"/>
      <c r="O2282" s="150"/>
      <c r="P2282" s="150"/>
      <c r="Q2282" s="47"/>
      <c r="R2282" s="150"/>
      <c r="T2282" s="150"/>
      <c r="U2282" s="685"/>
      <c r="V2282" s="685"/>
      <c r="W2282" s="150"/>
      <c r="X2282" s="150"/>
      <c r="Y2282" s="150"/>
      <c r="AA2282" s="150"/>
      <c r="AB2282" s="150"/>
      <c r="AC2282" s="150"/>
      <c r="AD2282" s="420"/>
      <c r="AF2282" s="47"/>
      <c r="AG2282" s="47"/>
    </row>
    <row r="2283" spans="1:33" ht="15" customHeight="1" x14ac:dyDescent="0.25">
      <c r="A2283" s="47"/>
      <c r="B2283" s="680"/>
      <c r="C2283" s="47"/>
      <c r="D2283" s="47"/>
      <c r="E2283" s="47"/>
      <c r="F2283" s="47"/>
      <c r="G2283" s="47"/>
      <c r="H2283" s="47"/>
      <c r="I2283" s="414"/>
      <c r="J2283" s="150"/>
      <c r="K2283" s="150"/>
      <c r="L2283" s="150"/>
      <c r="M2283" s="150"/>
      <c r="N2283" s="414"/>
      <c r="O2283" s="150"/>
      <c r="P2283" s="150"/>
      <c r="Q2283" s="47"/>
      <c r="R2283" s="150"/>
      <c r="T2283" s="150"/>
      <c r="U2283" s="685"/>
      <c r="V2283" s="685"/>
      <c r="W2283" s="150"/>
      <c r="X2283" s="150"/>
      <c r="Y2283" s="150"/>
      <c r="AA2283" s="150"/>
      <c r="AB2283" s="150"/>
      <c r="AC2283" s="150"/>
      <c r="AD2283" s="420"/>
      <c r="AF2283" s="47"/>
      <c r="AG2283" s="47"/>
    </row>
    <row r="2284" spans="1:33" ht="15" customHeight="1" x14ac:dyDescent="0.25">
      <c r="A2284" s="47"/>
      <c r="B2284" s="680"/>
      <c r="C2284" s="47"/>
      <c r="D2284" s="47"/>
      <c r="E2284" s="47"/>
      <c r="F2284" s="47"/>
      <c r="G2284" s="47"/>
      <c r="H2284" s="47"/>
      <c r="I2284" s="414"/>
      <c r="J2284" s="150"/>
      <c r="K2284" s="150"/>
      <c r="L2284" s="150"/>
      <c r="M2284" s="150"/>
      <c r="N2284" s="414"/>
      <c r="O2284" s="150"/>
      <c r="P2284" s="150"/>
      <c r="Q2284" s="47"/>
      <c r="R2284" s="150"/>
      <c r="T2284" s="150"/>
      <c r="U2284" s="685"/>
      <c r="V2284" s="685"/>
      <c r="W2284" s="150"/>
      <c r="X2284" s="150"/>
      <c r="Y2284" s="150"/>
      <c r="AA2284" s="150"/>
      <c r="AB2284" s="150"/>
      <c r="AC2284" s="150"/>
      <c r="AD2284" s="420"/>
      <c r="AF2284" s="47"/>
      <c r="AG2284" s="47"/>
    </row>
    <row r="2285" spans="1:33" ht="15" customHeight="1" x14ac:dyDescent="0.25">
      <c r="A2285" s="47"/>
      <c r="B2285" s="680"/>
      <c r="C2285" s="47"/>
      <c r="D2285" s="47"/>
      <c r="E2285" s="47"/>
      <c r="F2285" s="47"/>
      <c r="G2285" s="47"/>
      <c r="H2285" s="47"/>
      <c r="I2285" s="414"/>
      <c r="J2285" s="150"/>
      <c r="K2285" s="150"/>
      <c r="L2285" s="150"/>
      <c r="M2285" s="150"/>
      <c r="N2285" s="414"/>
      <c r="O2285" s="150"/>
      <c r="P2285" s="150"/>
      <c r="Q2285" s="47"/>
      <c r="R2285" s="150"/>
      <c r="T2285" s="150"/>
      <c r="U2285" s="685"/>
      <c r="V2285" s="685"/>
      <c r="W2285" s="150"/>
      <c r="X2285" s="150"/>
      <c r="Y2285" s="150"/>
      <c r="AA2285" s="150"/>
      <c r="AB2285" s="150"/>
      <c r="AC2285" s="150"/>
      <c r="AD2285" s="420"/>
      <c r="AF2285" s="47"/>
      <c r="AG2285" s="47"/>
    </row>
    <row r="2286" spans="1:33" ht="15" customHeight="1" x14ac:dyDescent="0.25">
      <c r="A2286" s="47"/>
      <c r="B2286" s="680"/>
      <c r="C2286" s="47"/>
      <c r="D2286" s="47"/>
      <c r="E2286" s="47"/>
      <c r="F2286" s="47"/>
      <c r="G2286" s="47"/>
      <c r="H2286" s="47"/>
      <c r="I2286" s="414"/>
      <c r="J2286" s="150"/>
      <c r="K2286" s="150"/>
      <c r="L2286" s="150"/>
      <c r="M2286" s="150"/>
      <c r="N2286" s="414"/>
      <c r="O2286" s="150"/>
      <c r="P2286" s="150"/>
      <c r="Q2286" s="47"/>
      <c r="R2286" s="150"/>
      <c r="T2286" s="150"/>
      <c r="U2286" s="685"/>
      <c r="V2286" s="685"/>
      <c r="W2286" s="150"/>
      <c r="X2286" s="150"/>
      <c r="Y2286" s="150"/>
      <c r="AA2286" s="150"/>
      <c r="AB2286" s="150"/>
      <c r="AC2286" s="150"/>
      <c r="AD2286" s="420"/>
      <c r="AF2286" s="47"/>
      <c r="AG2286" s="47"/>
    </row>
    <row r="2287" spans="1:33" ht="15" customHeight="1" x14ac:dyDescent="0.25">
      <c r="A2287" s="47"/>
      <c r="B2287" s="680"/>
      <c r="C2287" s="47"/>
      <c r="D2287" s="47"/>
      <c r="E2287" s="47"/>
      <c r="F2287" s="47"/>
      <c r="G2287" s="47"/>
      <c r="H2287" s="47"/>
      <c r="I2287" s="414"/>
      <c r="J2287" s="150"/>
      <c r="K2287" s="150"/>
      <c r="L2287" s="150"/>
      <c r="M2287" s="150"/>
      <c r="N2287" s="414"/>
      <c r="O2287" s="150"/>
      <c r="P2287" s="150"/>
      <c r="Q2287" s="47"/>
      <c r="R2287" s="150"/>
      <c r="T2287" s="150"/>
      <c r="U2287" s="685"/>
      <c r="V2287" s="685"/>
      <c r="W2287" s="150"/>
      <c r="X2287" s="150"/>
      <c r="Y2287" s="150"/>
      <c r="AA2287" s="150"/>
      <c r="AB2287" s="150"/>
      <c r="AC2287" s="150"/>
      <c r="AD2287" s="420"/>
      <c r="AF2287" s="47"/>
      <c r="AG2287" s="47"/>
    </row>
    <row r="2288" spans="1:33" ht="15" customHeight="1" x14ac:dyDescent="0.25">
      <c r="A2288" s="47"/>
      <c r="B2288" s="680"/>
      <c r="C2288" s="47"/>
      <c r="D2288" s="47"/>
      <c r="E2288" s="47"/>
      <c r="F2288" s="47"/>
      <c r="G2288" s="47"/>
      <c r="H2288" s="47"/>
      <c r="I2288" s="414"/>
      <c r="J2288" s="150"/>
      <c r="K2288" s="150"/>
      <c r="L2288" s="150"/>
      <c r="M2288" s="150"/>
      <c r="N2288" s="414"/>
      <c r="O2288" s="150"/>
      <c r="P2288" s="150"/>
      <c r="Q2288" s="47"/>
      <c r="R2288" s="150"/>
      <c r="T2288" s="150"/>
      <c r="U2288" s="685"/>
      <c r="V2288" s="685"/>
      <c r="W2288" s="150"/>
      <c r="X2288" s="150"/>
      <c r="Y2288" s="150"/>
      <c r="AA2288" s="150"/>
      <c r="AB2288" s="150"/>
      <c r="AC2288" s="150"/>
      <c r="AD2288" s="420"/>
      <c r="AF2288" s="47"/>
      <c r="AG2288" s="47"/>
    </row>
    <row r="2289" spans="1:33" ht="15" customHeight="1" x14ac:dyDescent="0.25">
      <c r="A2289" s="47"/>
      <c r="B2289" s="680"/>
      <c r="C2289" s="47"/>
      <c r="D2289" s="47"/>
      <c r="E2289" s="47"/>
      <c r="F2289" s="47"/>
      <c r="G2289" s="47"/>
      <c r="H2289" s="47"/>
      <c r="I2289" s="414"/>
      <c r="J2289" s="150"/>
      <c r="K2289" s="150"/>
      <c r="L2289" s="150"/>
      <c r="M2289" s="150"/>
      <c r="N2289" s="414"/>
      <c r="O2289" s="150"/>
      <c r="P2289" s="150"/>
      <c r="Q2289" s="47"/>
      <c r="R2289" s="150"/>
      <c r="T2289" s="150"/>
      <c r="U2289" s="685"/>
      <c r="V2289" s="685"/>
      <c r="W2289" s="150"/>
      <c r="X2289" s="150"/>
      <c r="Y2289" s="150"/>
      <c r="AA2289" s="150"/>
      <c r="AB2289" s="150"/>
      <c r="AC2289" s="150"/>
      <c r="AD2289" s="420"/>
      <c r="AF2289" s="47"/>
      <c r="AG2289" s="47"/>
    </row>
    <row r="2290" spans="1:33" ht="15" customHeight="1" x14ac:dyDescent="0.25">
      <c r="A2290" s="47"/>
      <c r="B2290" s="680"/>
      <c r="C2290" s="47"/>
      <c r="D2290" s="47"/>
      <c r="E2290" s="47"/>
      <c r="F2290" s="47"/>
      <c r="G2290" s="47"/>
      <c r="H2290" s="47"/>
      <c r="I2290" s="414"/>
      <c r="J2290" s="150"/>
      <c r="K2290" s="150"/>
      <c r="L2290" s="150"/>
      <c r="M2290" s="150"/>
      <c r="N2290" s="414"/>
      <c r="O2290" s="150"/>
      <c r="P2290" s="150"/>
      <c r="Q2290" s="47"/>
      <c r="R2290" s="150"/>
      <c r="T2290" s="150"/>
      <c r="U2290" s="685"/>
      <c r="V2290" s="685"/>
      <c r="W2290" s="150"/>
      <c r="X2290" s="150"/>
      <c r="Y2290" s="150"/>
      <c r="AA2290" s="150"/>
      <c r="AB2290" s="150"/>
      <c r="AC2290" s="150"/>
      <c r="AD2290" s="420"/>
      <c r="AF2290" s="47"/>
      <c r="AG2290" s="47"/>
    </row>
    <row r="2291" spans="1:33" ht="15" customHeight="1" x14ac:dyDescent="0.25">
      <c r="A2291" s="47"/>
      <c r="B2291" s="680"/>
      <c r="C2291" s="47"/>
      <c r="D2291" s="47"/>
      <c r="E2291" s="47"/>
      <c r="F2291" s="47"/>
      <c r="G2291" s="47"/>
      <c r="H2291" s="47"/>
      <c r="I2291" s="414"/>
      <c r="J2291" s="150"/>
      <c r="K2291" s="150"/>
      <c r="L2291" s="150"/>
      <c r="M2291" s="150"/>
      <c r="N2291" s="414"/>
      <c r="O2291" s="150"/>
      <c r="P2291" s="150"/>
      <c r="Q2291" s="47"/>
      <c r="R2291" s="150"/>
      <c r="T2291" s="150"/>
      <c r="U2291" s="685"/>
      <c r="V2291" s="685"/>
      <c r="W2291" s="150"/>
      <c r="X2291" s="150"/>
      <c r="Y2291" s="150"/>
      <c r="AA2291" s="150"/>
      <c r="AB2291" s="150"/>
      <c r="AC2291" s="150"/>
      <c r="AD2291" s="420"/>
      <c r="AF2291" s="47"/>
      <c r="AG2291" s="47"/>
    </row>
    <row r="2292" spans="1:33" ht="15" customHeight="1" x14ac:dyDescent="0.25">
      <c r="A2292" s="47"/>
      <c r="B2292" s="680"/>
      <c r="C2292" s="47"/>
      <c r="D2292" s="47"/>
      <c r="E2292" s="47"/>
      <c r="F2292" s="47"/>
      <c r="G2292" s="47"/>
      <c r="H2292" s="47"/>
      <c r="I2292" s="414"/>
      <c r="J2292" s="150"/>
      <c r="K2292" s="150"/>
      <c r="L2292" s="150"/>
      <c r="M2292" s="150"/>
      <c r="N2292" s="414"/>
      <c r="O2292" s="150"/>
      <c r="P2292" s="150"/>
      <c r="Q2292" s="47"/>
      <c r="R2292" s="150"/>
      <c r="T2292" s="150"/>
      <c r="U2292" s="685"/>
      <c r="V2292" s="685"/>
      <c r="W2292" s="150"/>
      <c r="X2292" s="150"/>
      <c r="Y2292" s="150"/>
      <c r="AA2292" s="150"/>
      <c r="AB2292" s="150"/>
      <c r="AC2292" s="150"/>
      <c r="AD2292" s="420"/>
      <c r="AF2292" s="47"/>
      <c r="AG2292" s="47"/>
    </row>
    <row r="2293" spans="1:33" ht="15" customHeight="1" x14ac:dyDescent="0.25">
      <c r="A2293" s="47"/>
      <c r="B2293" s="680"/>
      <c r="C2293" s="47"/>
      <c r="D2293" s="47"/>
      <c r="E2293" s="47"/>
      <c r="F2293" s="47"/>
      <c r="G2293" s="47"/>
      <c r="H2293" s="47"/>
      <c r="I2293" s="414"/>
      <c r="J2293" s="150"/>
      <c r="K2293" s="150"/>
      <c r="L2293" s="150"/>
      <c r="M2293" s="150"/>
      <c r="N2293" s="414"/>
      <c r="O2293" s="150"/>
      <c r="P2293" s="150"/>
      <c r="Q2293" s="47"/>
      <c r="R2293" s="150"/>
      <c r="T2293" s="150"/>
      <c r="U2293" s="685"/>
      <c r="V2293" s="685"/>
      <c r="W2293" s="150"/>
      <c r="X2293" s="150"/>
      <c r="Y2293" s="150"/>
      <c r="AA2293" s="150"/>
      <c r="AB2293" s="150"/>
      <c r="AC2293" s="150"/>
      <c r="AD2293" s="420"/>
      <c r="AF2293" s="47"/>
      <c r="AG2293" s="47"/>
    </row>
    <row r="2294" spans="1:33" ht="15" customHeight="1" x14ac:dyDescent="0.25">
      <c r="A2294" s="47"/>
      <c r="B2294" s="680"/>
      <c r="C2294" s="47"/>
      <c r="D2294" s="47"/>
      <c r="E2294" s="47"/>
      <c r="F2294" s="47"/>
      <c r="G2294" s="47"/>
      <c r="H2294" s="47"/>
      <c r="I2294" s="414"/>
      <c r="J2294" s="150"/>
      <c r="K2294" s="150"/>
      <c r="L2294" s="150"/>
      <c r="M2294" s="150"/>
      <c r="N2294" s="414"/>
      <c r="O2294" s="150"/>
      <c r="P2294" s="150"/>
      <c r="Q2294" s="47"/>
      <c r="R2294" s="150"/>
      <c r="T2294" s="150"/>
      <c r="U2294" s="685"/>
      <c r="V2294" s="685"/>
      <c r="W2294" s="150"/>
      <c r="X2294" s="150"/>
      <c r="Y2294" s="150"/>
      <c r="AA2294" s="150"/>
      <c r="AB2294" s="150"/>
      <c r="AC2294" s="150"/>
      <c r="AD2294" s="420"/>
      <c r="AF2294" s="47"/>
      <c r="AG2294" s="47"/>
    </row>
    <row r="2295" spans="1:33" ht="15" customHeight="1" x14ac:dyDescent="0.25">
      <c r="A2295" s="47"/>
      <c r="B2295" s="680"/>
      <c r="C2295" s="47"/>
      <c r="D2295" s="47"/>
      <c r="E2295" s="47"/>
      <c r="F2295" s="47"/>
      <c r="G2295" s="47"/>
      <c r="H2295" s="47"/>
      <c r="I2295" s="414"/>
      <c r="J2295" s="150"/>
      <c r="K2295" s="150"/>
      <c r="L2295" s="150"/>
      <c r="M2295" s="150"/>
      <c r="N2295" s="414"/>
      <c r="O2295" s="150"/>
      <c r="P2295" s="150"/>
      <c r="Q2295" s="47"/>
      <c r="R2295" s="150"/>
      <c r="T2295" s="150"/>
      <c r="U2295" s="685"/>
      <c r="V2295" s="685"/>
      <c r="W2295" s="150"/>
      <c r="X2295" s="150"/>
      <c r="Y2295" s="150"/>
      <c r="AA2295" s="150"/>
      <c r="AB2295" s="150"/>
      <c r="AC2295" s="150"/>
      <c r="AD2295" s="420"/>
      <c r="AF2295" s="47"/>
      <c r="AG2295" s="47"/>
    </row>
    <row r="2296" spans="1:33" ht="15" customHeight="1" x14ac:dyDescent="0.25">
      <c r="A2296" s="47"/>
      <c r="B2296" s="680"/>
      <c r="C2296" s="47"/>
      <c r="D2296" s="47"/>
      <c r="E2296" s="47"/>
      <c r="F2296" s="47"/>
      <c r="G2296" s="47"/>
      <c r="H2296" s="47"/>
      <c r="I2296" s="414"/>
      <c r="J2296" s="150"/>
      <c r="K2296" s="150"/>
      <c r="L2296" s="150"/>
      <c r="M2296" s="150"/>
      <c r="N2296" s="414"/>
      <c r="O2296" s="150"/>
      <c r="P2296" s="150"/>
      <c r="Q2296" s="47"/>
      <c r="R2296" s="150"/>
      <c r="T2296" s="150"/>
      <c r="U2296" s="685"/>
      <c r="V2296" s="685"/>
      <c r="W2296" s="150"/>
      <c r="X2296" s="150"/>
      <c r="Y2296" s="150"/>
      <c r="AA2296" s="150"/>
      <c r="AB2296" s="150"/>
      <c r="AC2296" s="150"/>
      <c r="AD2296" s="420"/>
      <c r="AF2296" s="47"/>
      <c r="AG2296" s="47"/>
    </row>
    <row r="2297" spans="1:33" ht="15" customHeight="1" x14ac:dyDescent="0.25">
      <c r="A2297" s="47"/>
      <c r="B2297" s="680"/>
      <c r="C2297" s="47"/>
      <c r="D2297" s="47"/>
      <c r="E2297" s="47"/>
      <c r="F2297" s="47"/>
      <c r="G2297" s="47"/>
      <c r="H2297" s="47"/>
      <c r="I2297" s="414"/>
      <c r="J2297" s="150"/>
      <c r="K2297" s="150"/>
      <c r="L2297" s="150"/>
      <c r="M2297" s="150"/>
      <c r="N2297" s="414"/>
      <c r="O2297" s="150"/>
      <c r="P2297" s="150"/>
      <c r="Q2297" s="47"/>
      <c r="R2297" s="150"/>
      <c r="T2297" s="150"/>
      <c r="U2297" s="685"/>
      <c r="V2297" s="685"/>
      <c r="W2297" s="150"/>
      <c r="X2297" s="150"/>
      <c r="Y2297" s="150"/>
      <c r="AA2297" s="150"/>
      <c r="AB2297" s="150"/>
      <c r="AC2297" s="150"/>
      <c r="AD2297" s="420"/>
      <c r="AF2297" s="47"/>
      <c r="AG2297" s="47"/>
    </row>
    <row r="2298" spans="1:33" ht="15" customHeight="1" x14ac:dyDescent="0.25">
      <c r="A2298" s="47"/>
      <c r="B2298" s="680"/>
      <c r="C2298" s="47"/>
      <c r="D2298" s="47"/>
      <c r="E2298" s="47"/>
      <c r="F2298" s="47"/>
      <c r="G2298" s="47"/>
      <c r="H2298" s="47"/>
      <c r="I2298" s="414"/>
      <c r="J2298" s="150"/>
      <c r="K2298" s="150"/>
      <c r="L2298" s="150"/>
      <c r="M2298" s="150"/>
      <c r="N2298" s="414"/>
      <c r="O2298" s="150"/>
      <c r="P2298" s="150"/>
      <c r="Q2298" s="47"/>
      <c r="R2298" s="150"/>
      <c r="T2298" s="150"/>
      <c r="U2298" s="685"/>
      <c r="V2298" s="685"/>
      <c r="W2298" s="150"/>
      <c r="X2298" s="150"/>
      <c r="Y2298" s="150"/>
      <c r="AA2298" s="150"/>
      <c r="AB2298" s="150"/>
      <c r="AC2298" s="150"/>
      <c r="AD2298" s="420"/>
      <c r="AF2298" s="47"/>
      <c r="AG2298" s="47"/>
    </row>
    <row r="2299" spans="1:33" ht="15" customHeight="1" x14ac:dyDescent="0.25">
      <c r="A2299" s="47"/>
      <c r="B2299" s="680"/>
      <c r="C2299" s="47"/>
      <c r="D2299" s="47"/>
      <c r="E2299" s="47"/>
      <c r="F2299" s="47"/>
      <c r="G2299" s="47"/>
      <c r="H2299" s="47"/>
      <c r="I2299" s="414"/>
      <c r="J2299" s="150"/>
      <c r="K2299" s="150"/>
      <c r="L2299" s="150"/>
      <c r="M2299" s="150"/>
      <c r="N2299" s="414"/>
      <c r="O2299" s="150"/>
      <c r="P2299" s="150"/>
      <c r="Q2299" s="47"/>
      <c r="R2299" s="150"/>
      <c r="T2299" s="150"/>
      <c r="U2299" s="685"/>
      <c r="V2299" s="685"/>
      <c r="W2299" s="150"/>
      <c r="X2299" s="150"/>
      <c r="Y2299" s="150"/>
      <c r="AA2299" s="150"/>
      <c r="AB2299" s="150"/>
      <c r="AC2299" s="150"/>
      <c r="AD2299" s="420"/>
      <c r="AF2299" s="47"/>
      <c r="AG2299" s="47"/>
    </row>
    <row r="2300" spans="1:33" ht="15" customHeight="1" x14ac:dyDescent="0.25">
      <c r="A2300" s="47"/>
      <c r="B2300" s="680"/>
      <c r="C2300" s="47"/>
      <c r="D2300" s="47"/>
      <c r="E2300" s="47"/>
      <c r="F2300" s="47"/>
      <c r="G2300" s="47"/>
      <c r="H2300" s="47"/>
      <c r="I2300" s="414"/>
      <c r="J2300" s="150"/>
      <c r="K2300" s="150"/>
      <c r="L2300" s="150"/>
      <c r="M2300" s="150"/>
      <c r="N2300" s="414"/>
      <c r="O2300" s="150"/>
      <c r="P2300" s="150"/>
      <c r="Q2300" s="47"/>
      <c r="R2300" s="150"/>
      <c r="T2300" s="150"/>
      <c r="U2300" s="685"/>
      <c r="V2300" s="685"/>
      <c r="W2300" s="150"/>
      <c r="X2300" s="150"/>
      <c r="Y2300" s="150"/>
      <c r="AA2300" s="150"/>
      <c r="AB2300" s="150"/>
      <c r="AC2300" s="150"/>
      <c r="AD2300" s="420"/>
      <c r="AF2300" s="47"/>
      <c r="AG2300" s="47"/>
    </row>
    <row r="2301" spans="1:33" ht="15" customHeight="1" x14ac:dyDescent="0.25">
      <c r="A2301" s="47"/>
      <c r="B2301" s="680"/>
      <c r="C2301" s="47"/>
      <c r="D2301" s="47"/>
      <c r="E2301" s="47"/>
      <c r="F2301" s="47"/>
      <c r="G2301" s="47"/>
      <c r="H2301" s="47"/>
      <c r="I2301" s="414"/>
      <c r="J2301" s="150"/>
      <c r="K2301" s="150"/>
      <c r="L2301" s="150"/>
      <c r="M2301" s="150"/>
      <c r="N2301" s="414"/>
      <c r="O2301" s="150"/>
      <c r="P2301" s="150"/>
      <c r="Q2301" s="47"/>
      <c r="R2301" s="150"/>
      <c r="T2301" s="150"/>
      <c r="U2301" s="685"/>
      <c r="V2301" s="685"/>
      <c r="W2301" s="150"/>
      <c r="X2301" s="150"/>
      <c r="Y2301" s="150"/>
      <c r="AA2301" s="150"/>
      <c r="AB2301" s="150"/>
      <c r="AC2301" s="150"/>
      <c r="AD2301" s="420"/>
      <c r="AF2301" s="47"/>
      <c r="AG2301" s="47"/>
    </row>
    <row r="2302" spans="1:33" ht="15" customHeight="1" x14ac:dyDescent="0.25">
      <c r="A2302" s="47"/>
      <c r="B2302" s="680"/>
      <c r="C2302" s="47"/>
      <c r="D2302" s="47"/>
      <c r="E2302" s="47"/>
      <c r="F2302" s="47"/>
      <c r="G2302" s="47"/>
      <c r="H2302" s="47"/>
      <c r="I2302" s="414"/>
      <c r="J2302" s="150"/>
      <c r="K2302" s="150"/>
      <c r="L2302" s="150"/>
      <c r="M2302" s="150"/>
      <c r="N2302" s="414"/>
      <c r="O2302" s="150"/>
      <c r="P2302" s="150"/>
      <c r="Q2302" s="47"/>
      <c r="R2302" s="150"/>
      <c r="T2302" s="150"/>
      <c r="U2302" s="685"/>
      <c r="V2302" s="685"/>
      <c r="W2302" s="150"/>
      <c r="X2302" s="150"/>
      <c r="Y2302" s="150"/>
      <c r="AA2302" s="150"/>
      <c r="AB2302" s="150"/>
      <c r="AC2302" s="150"/>
      <c r="AD2302" s="420"/>
      <c r="AF2302" s="47"/>
      <c r="AG2302" s="47"/>
    </row>
    <row r="2303" spans="1:33" ht="15" customHeight="1" x14ac:dyDescent="0.25">
      <c r="A2303" s="47"/>
      <c r="B2303" s="680"/>
      <c r="C2303" s="47"/>
      <c r="D2303" s="47"/>
      <c r="E2303" s="47"/>
      <c r="F2303" s="47"/>
      <c r="G2303" s="47"/>
      <c r="H2303" s="47"/>
      <c r="I2303" s="414"/>
      <c r="J2303" s="150"/>
      <c r="K2303" s="150"/>
      <c r="L2303" s="150"/>
      <c r="M2303" s="150"/>
      <c r="N2303" s="414"/>
      <c r="O2303" s="150"/>
      <c r="P2303" s="150"/>
      <c r="Q2303" s="47"/>
      <c r="R2303" s="150"/>
      <c r="T2303" s="150"/>
      <c r="U2303" s="685"/>
      <c r="V2303" s="685"/>
      <c r="W2303" s="150"/>
      <c r="X2303" s="150"/>
      <c r="Y2303" s="150"/>
      <c r="AA2303" s="150"/>
      <c r="AB2303" s="150"/>
      <c r="AC2303" s="150"/>
      <c r="AD2303" s="420"/>
      <c r="AF2303" s="47"/>
      <c r="AG2303" s="47"/>
    </row>
    <row r="2304" spans="1:33" ht="15" customHeight="1" x14ac:dyDescent="0.25">
      <c r="A2304" s="47"/>
      <c r="B2304" s="680"/>
      <c r="C2304" s="47"/>
      <c r="D2304" s="47"/>
      <c r="E2304" s="47"/>
      <c r="F2304" s="47"/>
      <c r="G2304" s="47"/>
      <c r="H2304" s="47"/>
      <c r="I2304" s="414"/>
      <c r="J2304" s="150"/>
      <c r="K2304" s="150"/>
      <c r="L2304" s="150"/>
      <c r="M2304" s="150"/>
      <c r="N2304" s="414"/>
      <c r="O2304" s="150"/>
      <c r="P2304" s="150"/>
      <c r="Q2304" s="47"/>
      <c r="R2304" s="150"/>
      <c r="T2304" s="150"/>
      <c r="U2304" s="685"/>
      <c r="V2304" s="685"/>
      <c r="W2304" s="150"/>
      <c r="X2304" s="150"/>
      <c r="Y2304" s="150"/>
      <c r="AA2304" s="150"/>
      <c r="AB2304" s="150"/>
      <c r="AC2304" s="150"/>
      <c r="AD2304" s="420"/>
      <c r="AF2304" s="47"/>
      <c r="AG2304" s="47"/>
    </row>
    <row r="2305" spans="1:33" ht="15" customHeight="1" x14ac:dyDescent="0.25">
      <c r="A2305" s="47"/>
      <c r="B2305" s="680"/>
      <c r="C2305" s="47"/>
      <c r="D2305" s="47"/>
      <c r="E2305" s="47"/>
      <c r="F2305" s="47"/>
      <c r="G2305" s="47"/>
      <c r="H2305" s="47"/>
      <c r="I2305" s="414"/>
      <c r="J2305" s="150"/>
      <c r="K2305" s="150"/>
      <c r="L2305" s="150"/>
      <c r="M2305" s="150"/>
      <c r="N2305" s="414"/>
      <c r="O2305" s="150"/>
      <c r="P2305" s="150"/>
      <c r="Q2305" s="47"/>
      <c r="R2305" s="150"/>
      <c r="T2305" s="150"/>
      <c r="U2305" s="685"/>
      <c r="V2305" s="685"/>
      <c r="W2305" s="150"/>
      <c r="X2305" s="150"/>
      <c r="Y2305" s="150"/>
      <c r="AA2305" s="150"/>
      <c r="AB2305" s="150"/>
      <c r="AC2305" s="150"/>
      <c r="AD2305" s="420"/>
      <c r="AF2305" s="47"/>
      <c r="AG2305" s="47"/>
    </row>
    <row r="2306" spans="1:33" ht="15" customHeight="1" x14ac:dyDescent="0.25">
      <c r="A2306" s="47"/>
      <c r="B2306" s="680"/>
      <c r="C2306" s="47"/>
      <c r="D2306" s="47"/>
      <c r="E2306" s="47"/>
      <c r="F2306" s="47"/>
      <c r="G2306" s="47"/>
      <c r="H2306" s="47"/>
      <c r="I2306" s="414"/>
      <c r="J2306" s="150"/>
      <c r="K2306" s="150"/>
      <c r="L2306" s="150"/>
      <c r="M2306" s="150"/>
      <c r="N2306" s="414"/>
      <c r="O2306" s="150"/>
      <c r="P2306" s="150"/>
      <c r="Q2306" s="47"/>
      <c r="R2306" s="150"/>
      <c r="T2306" s="150"/>
      <c r="U2306" s="685"/>
      <c r="V2306" s="685"/>
      <c r="W2306" s="150"/>
      <c r="X2306" s="150"/>
      <c r="Y2306" s="150"/>
      <c r="AA2306" s="150"/>
      <c r="AB2306" s="150"/>
      <c r="AC2306" s="150"/>
      <c r="AD2306" s="420"/>
      <c r="AF2306" s="47"/>
      <c r="AG2306" s="47"/>
    </row>
    <row r="2307" spans="1:33" ht="15" customHeight="1" x14ac:dyDescent="0.25">
      <c r="A2307" s="47"/>
      <c r="B2307" s="680"/>
      <c r="C2307" s="47"/>
      <c r="D2307" s="47"/>
      <c r="E2307" s="47"/>
      <c r="F2307" s="47"/>
      <c r="G2307" s="47"/>
      <c r="H2307" s="47"/>
      <c r="I2307" s="414"/>
      <c r="J2307" s="150"/>
      <c r="K2307" s="150"/>
      <c r="L2307" s="150"/>
      <c r="M2307" s="150"/>
      <c r="N2307" s="414"/>
      <c r="O2307" s="150"/>
      <c r="P2307" s="150"/>
      <c r="Q2307" s="47"/>
      <c r="R2307" s="150"/>
      <c r="T2307" s="150"/>
      <c r="U2307" s="685"/>
      <c r="V2307" s="685"/>
      <c r="W2307" s="150"/>
      <c r="X2307" s="150"/>
      <c r="Y2307" s="150"/>
      <c r="AA2307" s="150"/>
      <c r="AB2307" s="150"/>
      <c r="AC2307" s="150"/>
      <c r="AD2307" s="420"/>
      <c r="AF2307" s="47"/>
      <c r="AG2307" s="47"/>
    </row>
    <row r="2308" spans="1:33" ht="15" customHeight="1" x14ac:dyDescent="0.25">
      <c r="A2308" s="47"/>
      <c r="B2308" s="680"/>
      <c r="C2308" s="47"/>
      <c r="D2308" s="47"/>
      <c r="E2308" s="47"/>
      <c r="F2308" s="47"/>
      <c r="G2308" s="47"/>
      <c r="H2308" s="47"/>
      <c r="I2308" s="414"/>
      <c r="J2308" s="150"/>
      <c r="K2308" s="150"/>
      <c r="L2308" s="150"/>
      <c r="M2308" s="150"/>
      <c r="N2308" s="414"/>
      <c r="O2308" s="150"/>
      <c r="P2308" s="150"/>
      <c r="Q2308" s="47"/>
      <c r="R2308" s="150"/>
      <c r="T2308" s="150"/>
      <c r="U2308" s="685"/>
      <c r="V2308" s="685"/>
      <c r="W2308" s="150"/>
      <c r="X2308" s="150"/>
      <c r="Y2308" s="150"/>
      <c r="AA2308" s="150"/>
      <c r="AB2308" s="150"/>
      <c r="AC2308" s="150"/>
      <c r="AD2308" s="420"/>
      <c r="AF2308" s="47"/>
      <c r="AG2308" s="47"/>
    </row>
    <row r="2309" spans="1:33" ht="15" customHeight="1" x14ac:dyDescent="0.25">
      <c r="A2309" s="47"/>
      <c r="B2309" s="680"/>
      <c r="C2309" s="47"/>
      <c r="D2309" s="47"/>
      <c r="E2309" s="47"/>
      <c r="F2309" s="47"/>
      <c r="G2309" s="47"/>
      <c r="H2309" s="47"/>
      <c r="I2309" s="414"/>
      <c r="J2309" s="150"/>
      <c r="K2309" s="150"/>
      <c r="L2309" s="150"/>
      <c r="M2309" s="150"/>
      <c r="N2309" s="414"/>
      <c r="O2309" s="150"/>
      <c r="P2309" s="150"/>
      <c r="Q2309" s="47"/>
      <c r="R2309" s="150"/>
      <c r="T2309" s="150"/>
      <c r="U2309" s="685"/>
      <c r="V2309" s="685"/>
      <c r="W2309" s="150"/>
      <c r="X2309" s="150"/>
      <c r="Y2309" s="150"/>
      <c r="AA2309" s="150"/>
      <c r="AB2309" s="150"/>
      <c r="AC2309" s="150"/>
      <c r="AD2309" s="420"/>
      <c r="AF2309" s="47"/>
      <c r="AG2309" s="47"/>
    </row>
    <row r="2310" spans="1:33" ht="15" customHeight="1" x14ac:dyDescent="0.25">
      <c r="A2310" s="47"/>
      <c r="B2310" s="680"/>
      <c r="C2310" s="47"/>
      <c r="D2310" s="47"/>
      <c r="E2310" s="47"/>
      <c r="F2310" s="47"/>
      <c r="G2310" s="47"/>
      <c r="H2310" s="47"/>
      <c r="I2310" s="414"/>
      <c r="J2310" s="150"/>
      <c r="K2310" s="150"/>
      <c r="L2310" s="150"/>
      <c r="M2310" s="150"/>
      <c r="N2310" s="414"/>
      <c r="O2310" s="150"/>
      <c r="P2310" s="150"/>
      <c r="Q2310" s="47"/>
      <c r="R2310" s="150"/>
      <c r="T2310" s="150"/>
      <c r="U2310" s="685"/>
      <c r="V2310" s="685"/>
      <c r="W2310" s="150"/>
      <c r="X2310" s="150"/>
      <c r="Y2310" s="150"/>
      <c r="AA2310" s="150"/>
      <c r="AB2310" s="150"/>
      <c r="AC2310" s="150"/>
      <c r="AD2310" s="420"/>
      <c r="AF2310" s="47"/>
      <c r="AG2310" s="47"/>
    </row>
    <row r="2311" spans="1:33" ht="15" customHeight="1" x14ac:dyDescent="0.25">
      <c r="A2311" s="47"/>
      <c r="B2311" s="680"/>
      <c r="C2311" s="47"/>
      <c r="D2311" s="47"/>
      <c r="E2311" s="47"/>
      <c r="F2311" s="47"/>
      <c r="G2311" s="47"/>
      <c r="H2311" s="47"/>
      <c r="I2311" s="414"/>
      <c r="J2311" s="150"/>
      <c r="K2311" s="150"/>
      <c r="L2311" s="150"/>
      <c r="M2311" s="150"/>
      <c r="N2311" s="414"/>
      <c r="O2311" s="150"/>
      <c r="P2311" s="150"/>
      <c r="Q2311" s="47"/>
      <c r="R2311" s="150"/>
      <c r="T2311" s="150"/>
      <c r="U2311" s="685"/>
      <c r="V2311" s="685"/>
      <c r="W2311" s="150"/>
      <c r="X2311" s="150"/>
      <c r="Y2311" s="150"/>
      <c r="AA2311" s="150"/>
      <c r="AB2311" s="150"/>
      <c r="AC2311" s="150"/>
      <c r="AD2311" s="420"/>
      <c r="AF2311" s="47"/>
      <c r="AG2311" s="47"/>
    </row>
    <row r="2312" spans="1:33" ht="15" customHeight="1" x14ac:dyDescent="0.25">
      <c r="A2312" s="47"/>
      <c r="B2312" s="680"/>
      <c r="C2312" s="47"/>
      <c r="D2312" s="47"/>
      <c r="E2312" s="47"/>
      <c r="F2312" s="47"/>
      <c r="G2312" s="47"/>
      <c r="H2312" s="47"/>
      <c r="I2312" s="414"/>
      <c r="J2312" s="150"/>
      <c r="K2312" s="150"/>
      <c r="L2312" s="150"/>
      <c r="M2312" s="150"/>
      <c r="N2312" s="414"/>
      <c r="O2312" s="150"/>
      <c r="P2312" s="150"/>
      <c r="Q2312" s="47"/>
      <c r="R2312" s="150"/>
      <c r="T2312" s="150"/>
      <c r="U2312" s="685"/>
      <c r="V2312" s="685"/>
      <c r="W2312" s="150"/>
      <c r="X2312" s="150"/>
      <c r="Y2312" s="150"/>
      <c r="AA2312" s="150"/>
      <c r="AB2312" s="150"/>
      <c r="AC2312" s="150"/>
      <c r="AD2312" s="420"/>
      <c r="AF2312" s="47"/>
      <c r="AG2312" s="47"/>
    </row>
    <row r="2313" spans="1:33" ht="15" customHeight="1" x14ac:dyDescent="0.25">
      <c r="A2313" s="47"/>
      <c r="B2313" s="680"/>
      <c r="C2313" s="47"/>
      <c r="D2313" s="47"/>
      <c r="E2313" s="47"/>
      <c r="F2313" s="47"/>
      <c r="G2313" s="47"/>
      <c r="H2313" s="47"/>
      <c r="I2313" s="414"/>
      <c r="J2313" s="150"/>
      <c r="K2313" s="150"/>
      <c r="L2313" s="150"/>
      <c r="M2313" s="150"/>
      <c r="N2313" s="414"/>
      <c r="O2313" s="150"/>
      <c r="P2313" s="150"/>
      <c r="Q2313" s="47"/>
      <c r="R2313" s="150"/>
      <c r="T2313" s="150"/>
      <c r="U2313" s="685"/>
      <c r="V2313" s="685"/>
      <c r="W2313" s="150"/>
      <c r="X2313" s="150"/>
      <c r="Y2313" s="150"/>
      <c r="AA2313" s="150"/>
      <c r="AB2313" s="150"/>
      <c r="AC2313" s="150"/>
      <c r="AD2313" s="420"/>
      <c r="AF2313" s="47"/>
      <c r="AG2313" s="47"/>
    </row>
    <row r="2314" spans="1:33" ht="15" customHeight="1" x14ac:dyDescent="0.25">
      <c r="A2314" s="47"/>
      <c r="B2314" s="680"/>
      <c r="C2314" s="47"/>
      <c r="D2314" s="47"/>
      <c r="E2314" s="47"/>
      <c r="F2314" s="47"/>
      <c r="G2314" s="47"/>
      <c r="H2314" s="47"/>
      <c r="I2314" s="414"/>
      <c r="J2314" s="150"/>
      <c r="K2314" s="150"/>
      <c r="L2314" s="150"/>
      <c r="M2314" s="150"/>
      <c r="N2314" s="414"/>
      <c r="O2314" s="150"/>
      <c r="P2314" s="150"/>
      <c r="Q2314" s="47"/>
      <c r="R2314" s="150"/>
      <c r="T2314" s="150"/>
      <c r="U2314" s="685"/>
      <c r="V2314" s="685"/>
      <c r="W2314" s="150"/>
      <c r="X2314" s="150"/>
      <c r="Y2314" s="150"/>
      <c r="AA2314" s="150"/>
      <c r="AB2314" s="150"/>
      <c r="AC2314" s="150"/>
      <c r="AD2314" s="420"/>
      <c r="AF2314" s="47"/>
      <c r="AG2314" s="47"/>
    </row>
    <row r="2315" spans="1:33" ht="15" customHeight="1" x14ac:dyDescent="0.25">
      <c r="A2315" s="47"/>
      <c r="B2315" s="680"/>
      <c r="C2315" s="47"/>
      <c r="D2315" s="47"/>
      <c r="E2315" s="47"/>
      <c r="F2315" s="47"/>
      <c r="G2315" s="47"/>
      <c r="H2315" s="47"/>
      <c r="I2315" s="414"/>
      <c r="J2315" s="150"/>
      <c r="K2315" s="150"/>
      <c r="L2315" s="150"/>
      <c r="M2315" s="150"/>
      <c r="N2315" s="414"/>
      <c r="O2315" s="150"/>
      <c r="P2315" s="150"/>
      <c r="Q2315" s="47"/>
      <c r="R2315" s="150"/>
      <c r="T2315" s="150"/>
      <c r="U2315" s="685"/>
      <c r="V2315" s="685"/>
      <c r="W2315" s="150"/>
      <c r="X2315" s="150"/>
      <c r="Y2315" s="150"/>
      <c r="AA2315" s="150"/>
      <c r="AB2315" s="150"/>
      <c r="AC2315" s="150"/>
      <c r="AD2315" s="420"/>
      <c r="AF2315" s="47"/>
      <c r="AG2315" s="47"/>
    </row>
    <row r="2316" spans="1:33" ht="15" customHeight="1" x14ac:dyDescent="0.25">
      <c r="A2316" s="47"/>
      <c r="B2316" s="680"/>
      <c r="C2316" s="47"/>
      <c r="D2316" s="47"/>
      <c r="E2316" s="47"/>
      <c r="F2316" s="47"/>
      <c r="G2316" s="47"/>
      <c r="H2316" s="47"/>
      <c r="I2316" s="414"/>
      <c r="J2316" s="150"/>
      <c r="K2316" s="150"/>
      <c r="L2316" s="150"/>
      <c r="M2316" s="150"/>
      <c r="N2316" s="414"/>
      <c r="O2316" s="150"/>
      <c r="P2316" s="150"/>
      <c r="Q2316" s="47"/>
      <c r="R2316" s="150"/>
      <c r="T2316" s="150"/>
      <c r="U2316" s="685"/>
      <c r="V2316" s="685"/>
      <c r="W2316" s="150"/>
      <c r="X2316" s="150"/>
      <c r="Y2316" s="150"/>
      <c r="AA2316" s="150"/>
      <c r="AB2316" s="150"/>
      <c r="AC2316" s="150"/>
      <c r="AD2316" s="420"/>
      <c r="AF2316" s="47"/>
      <c r="AG2316" s="47"/>
    </row>
    <row r="2317" spans="1:33" ht="15" customHeight="1" x14ac:dyDescent="0.25">
      <c r="A2317" s="47"/>
      <c r="B2317" s="680"/>
      <c r="C2317" s="47"/>
      <c r="D2317" s="47"/>
      <c r="E2317" s="47"/>
      <c r="F2317" s="47"/>
      <c r="G2317" s="47"/>
      <c r="H2317" s="47"/>
      <c r="I2317" s="414"/>
      <c r="J2317" s="150"/>
      <c r="K2317" s="150"/>
      <c r="L2317" s="150"/>
      <c r="M2317" s="150"/>
      <c r="N2317" s="414"/>
      <c r="O2317" s="150"/>
      <c r="P2317" s="150"/>
      <c r="Q2317" s="47"/>
      <c r="R2317" s="150"/>
      <c r="T2317" s="150"/>
      <c r="U2317" s="685"/>
      <c r="V2317" s="685"/>
      <c r="W2317" s="150"/>
      <c r="X2317" s="150"/>
      <c r="Y2317" s="150"/>
      <c r="AA2317" s="150"/>
      <c r="AB2317" s="150"/>
      <c r="AC2317" s="150"/>
      <c r="AD2317" s="420"/>
      <c r="AF2317" s="47"/>
      <c r="AG2317" s="47"/>
    </row>
    <row r="2318" spans="1:33" ht="15" customHeight="1" x14ac:dyDescent="0.25">
      <c r="A2318" s="47"/>
      <c r="B2318" s="680"/>
      <c r="C2318" s="47"/>
      <c r="D2318" s="47"/>
      <c r="E2318" s="47"/>
      <c r="F2318" s="47"/>
      <c r="G2318" s="47"/>
      <c r="H2318" s="47"/>
      <c r="I2318" s="414"/>
      <c r="J2318" s="150"/>
      <c r="K2318" s="150"/>
      <c r="L2318" s="150"/>
      <c r="M2318" s="150"/>
      <c r="N2318" s="414"/>
      <c r="O2318" s="150"/>
      <c r="P2318" s="150"/>
      <c r="Q2318" s="47"/>
      <c r="R2318" s="150"/>
      <c r="T2318" s="150"/>
      <c r="U2318" s="685"/>
      <c r="V2318" s="685"/>
      <c r="W2318" s="150"/>
      <c r="X2318" s="150"/>
      <c r="Y2318" s="150"/>
      <c r="AA2318" s="150"/>
      <c r="AB2318" s="150"/>
      <c r="AC2318" s="150"/>
      <c r="AD2318" s="420"/>
      <c r="AF2318" s="47"/>
      <c r="AG2318" s="47"/>
    </row>
    <row r="2319" spans="1:33" ht="15" customHeight="1" x14ac:dyDescent="0.25">
      <c r="A2319" s="47"/>
      <c r="B2319" s="680"/>
      <c r="C2319" s="47"/>
      <c r="D2319" s="47"/>
      <c r="E2319" s="47"/>
      <c r="F2319" s="47"/>
      <c r="G2319" s="47"/>
      <c r="H2319" s="47"/>
      <c r="I2319" s="414"/>
      <c r="J2319" s="150"/>
      <c r="K2319" s="150"/>
      <c r="L2319" s="150"/>
      <c r="M2319" s="150"/>
      <c r="N2319" s="414"/>
      <c r="O2319" s="150"/>
      <c r="P2319" s="150"/>
      <c r="Q2319" s="47"/>
      <c r="R2319" s="150"/>
      <c r="T2319" s="150"/>
      <c r="U2319" s="685"/>
      <c r="V2319" s="685"/>
      <c r="W2319" s="150"/>
      <c r="X2319" s="150"/>
      <c r="Y2319" s="150"/>
      <c r="AA2319" s="150"/>
      <c r="AB2319" s="150"/>
      <c r="AC2319" s="150"/>
      <c r="AD2319" s="420"/>
      <c r="AF2319" s="47"/>
      <c r="AG2319" s="47"/>
    </row>
    <row r="2320" spans="1:33" ht="15" customHeight="1" x14ac:dyDescent="0.25">
      <c r="A2320" s="47"/>
      <c r="B2320" s="680"/>
      <c r="C2320" s="47"/>
      <c r="D2320" s="47"/>
      <c r="E2320" s="47"/>
      <c r="F2320" s="47"/>
      <c r="G2320" s="47"/>
      <c r="H2320" s="47"/>
      <c r="I2320" s="414"/>
      <c r="J2320" s="150"/>
      <c r="K2320" s="150"/>
      <c r="L2320" s="150"/>
      <c r="M2320" s="150"/>
      <c r="N2320" s="414"/>
      <c r="O2320" s="150"/>
      <c r="P2320" s="150"/>
      <c r="Q2320" s="47"/>
      <c r="R2320" s="150"/>
      <c r="T2320" s="150"/>
      <c r="U2320" s="685"/>
      <c r="V2320" s="685"/>
      <c r="W2320" s="150"/>
      <c r="X2320" s="150"/>
      <c r="Y2320" s="150"/>
      <c r="AA2320" s="150"/>
      <c r="AB2320" s="150"/>
      <c r="AC2320" s="150"/>
      <c r="AD2320" s="420"/>
      <c r="AF2320" s="47"/>
      <c r="AG2320" s="47"/>
    </row>
    <row r="2321" spans="1:33" ht="15" customHeight="1" x14ac:dyDescent="0.25">
      <c r="A2321" s="47"/>
      <c r="B2321" s="680"/>
      <c r="C2321" s="47"/>
      <c r="D2321" s="47"/>
      <c r="E2321" s="47"/>
      <c r="F2321" s="47"/>
      <c r="G2321" s="47"/>
      <c r="H2321" s="47"/>
      <c r="I2321" s="414"/>
      <c r="J2321" s="150"/>
      <c r="K2321" s="150"/>
      <c r="L2321" s="150"/>
      <c r="M2321" s="150"/>
      <c r="N2321" s="414"/>
      <c r="O2321" s="150"/>
      <c r="P2321" s="150"/>
      <c r="Q2321" s="47"/>
      <c r="R2321" s="150"/>
      <c r="T2321" s="150"/>
      <c r="U2321" s="685"/>
      <c r="V2321" s="685"/>
      <c r="W2321" s="150"/>
      <c r="X2321" s="150"/>
      <c r="Y2321" s="150"/>
      <c r="AA2321" s="150"/>
      <c r="AB2321" s="150"/>
      <c r="AC2321" s="150"/>
      <c r="AD2321" s="420"/>
      <c r="AF2321" s="47"/>
      <c r="AG2321" s="47"/>
    </row>
    <row r="2322" spans="1:33" ht="15" customHeight="1" x14ac:dyDescent="0.25">
      <c r="A2322" s="47"/>
      <c r="B2322" s="680"/>
      <c r="C2322" s="47"/>
      <c r="D2322" s="47"/>
      <c r="E2322" s="47"/>
      <c r="F2322" s="47"/>
      <c r="G2322" s="47"/>
      <c r="H2322" s="47"/>
      <c r="I2322" s="414"/>
      <c r="J2322" s="150"/>
      <c r="K2322" s="150"/>
      <c r="L2322" s="150"/>
      <c r="M2322" s="150"/>
      <c r="N2322" s="414"/>
      <c r="O2322" s="150"/>
      <c r="P2322" s="150"/>
      <c r="Q2322" s="47"/>
      <c r="R2322" s="150"/>
      <c r="T2322" s="150"/>
      <c r="U2322" s="685"/>
      <c r="V2322" s="685"/>
      <c r="W2322" s="150"/>
      <c r="X2322" s="150"/>
      <c r="Y2322" s="150"/>
      <c r="AA2322" s="150"/>
      <c r="AB2322" s="150"/>
      <c r="AC2322" s="150"/>
      <c r="AD2322" s="420"/>
      <c r="AF2322" s="47"/>
      <c r="AG2322" s="47"/>
    </row>
    <row r="2323" spans="1:33" ht="15" customHeight="1" x14ac:dyDescent="0.25">
      <c r="A2323" s="47"/>
      <c r="B2323" s="680"/>
      <c r="C2323" s="47"/>
      <c r="D2323" s="47"/>
      <c r="E2323" s="47"/>
      <c r="F2323" s="47"/>
      <c r="G2323" s="47"/>
      <c r="H2323" s="47"/>
      <c r="I2323" s="414"/>
      <c r="J2323" s="150"/>
      <c r="K2323" s="150"/>
      <c r="L2323" s="150"/>
      <c r="M2323" s="150"/>
      <c r="N2323" s="414"/>
      <c r="O2323" s="150"/>
      <c r="P2323" s="150"/>
      <c r="Q2323" s="47"/>
      <c r="R2323" s="150"/>
      <c r="T2323" s="150"/>
      <c r="U2323" s="685"/>
      <c r="V2323" s="685"/>
      <c r="W2323" s="150"/>
      <c r="X2323" s="150"/>
      <c r="Y2323" s="150"/>
      <c r="AA2323" s="150"/>
      <c r="AB2323" s="150"/>
      <c r="AC2323" s="150"/>
      <c r="AD2323" s="420"/>
      <c r="AF2323" s="47"/>
      <c r="AG2323" s="47"/>
    </row>
    <row r="2324" spans="1:33" ht="15" customHeight="1" x14ac:dyDescent="0.25">
      <c r="A2324" s="47"/>
      <c r="B2324" s="680"/>
      <c r="C2324" s="47"/>
      <c r="D2324" s="47"/>
      <c r="E2324" s="47"/>
      <c r="F2324" s="47"/>
      <c r="G2324" s="47"/>
      <c r="H2324" s="47"/>
      <c r="I2324" s="414"/>
      <c r="J2324" s="150"/>
      <c r="K2324" s="150"/>
      <c r="L2324" s="150"/>
      <c r="M2324" s="150"/>
      <c r="N2324" s="414"/>
      <c r="O2324" s="150"/>
      <c r="P2324" s="150"/>
      <c r="Q2324" s="47"/>
      <c r="R2324" s="150"/>
      <c r="T2324" s="150"/>
      <c r="U2324" s="685"/>
      <c r="V2324" s="685"/>
      <c r="W2324" s="150"/>
      <c r="X2324" s="150"/>
      <c r="Y2324" s="150"/>
      <c r="AA2324" s="150"/>
      <c r="AB2324" s="150"/>
      <c r="AC2324" s="150"/>
      <c r="AD2324" s="420"/>
      <c r="AF2324" s="47"/>
      <c r="AG2324" s="47"/>
    </row>
    <row r="2325" spans="1:33" ht="15" customHeight="1" x14ac:dyDescent="0.25">
      <c r="A2325" s="47"/>
      <c r="B2325" s="680"/>
      <c r="C2325" s="47"/>
      <c r="D2325" s="47"/>
      <c r="E2325" s="47"/>
      <c r="F2325" s="47"/>
      <c r="G2325" s="47"/>
      <c r="H2325" s="47"/>
      <c r="I2325" s="414"/>
      <c r="J2325" s="150"/>
      <c r="K2325" s="150"/>
      <c r="L2325" s="150"/>
      <c r="M2325" s="150"/>
      <c r="N2325" s="414"/>
      <c r="O2325" s="150"/>
      <c r="P2325" s="150"/>
      <c r="Q2325" s="47"/>
      <c r="R2325" s="150"/>
      <c r="T2325" s="150"/>
      <c r="U2325" s="685"/>
      <c r="V2325" s="685"/>
      <c r="W2325" s="150"/>
      <c r="X2325" s="150"/>
      <c r="Y2325" s="150"/>
      <c r="AA2325" s="150"/>
      <c r="AB2325" s="150"/>
      <c r="AC2325" s="150"/>
      <c r="AD2325" s="420"/>
      <c r="AF2325" s="47"/>
      <c r="AG2325" s="47"/>
    </row>
    <row r="2326" spans="1:33" ht="15" customHeight="1" x14ac:dyDescent="0.25">
      <c r="A2326" s="47"/>
      <c r="B2326" s="680"/>
      <c r="C2326" s="47"/>
      <c r="D2326" s="47"/>
      <c r="E2326" s="47"/>
      <c r="F2326" s="47"/>
      <c r="G2326" s="47"/>
      <c r="H2326" s="47"/>
      <c r="I2326" s="414"/>
      <c r="J2326" s="150"/>
      <c r="K2326" s="150"/>
      <c r="L2326" s="150"/>
      <c r="M2326" s="150"/>
      <c r="N2326" s="414"/>
      <c r="O2326" s="150"/>
      <c r="P2326" s="150"/>
      <c r="Q2326" s="47"/>
      <c r="R2326" s="150"/>
      <c r="T2326" s="150"/>
      <c r="U2326" s="685"/>
      <c r="V2326" s="685"/>
      <c r="W2326" s="150"/>
      <c r="X2326" s="150"/>
      <c r="Y2326" s="150"/>
      <c r="AA2326" s="150"/>
      <c r="AB2326" s="150"/>
      <c r="AC2326" s="150"/>
      <c r="AD2326" s="420"/>
      <c r="AF2326" s="47"/>
      <c r="AG2326" s="47"/>
    </row>
    <row r="2327" spans="1:33" ht="15" customHeight="1" x14ac:dyDescent="0.25">
      <c r="A2327" s="47"/>
      <c r="B2327" s="680"/>
      <c r="C2327" s="47"/>
      <c r="D2327" s="47"/>
      <c r="E2327" s="47"/>
      <c r="F2327" s="47"/>
      <c r="G2327" s="47"/>
      <c r="H2327" s="47"/>
      <c r="I2327" s="414"/>
      <c r="J2327" s="150"/>
      <c r="K2327" s="150"/>
      <c r="L2327" s="150"/>
      <c r="M2327" s="150"/>
      <c r="N2327" s="414"/>
      <c r="O2327" s="150"/>
      <c r="P2327" s="150"/>
      <c r="Q2327" s="47"/>
      <c r="R2327" s="150"/>
      <c r="T2327" s="150"/>
      <c r="U2327" s="685"/>
      <c r="V2327" s="685"/>
      <c r="W2327" s="150"/>
      <c r="X2327" s="150"/>
      <c r="Y2327" s="150"/>
      <c r="AA2327" s="150"/>
      <c r="AB2327" s="150"/>
      <c r="AC2327" s="150"/>
      <c r="AD2327" s="420"/>
      <c r="AF2327" s="47"/>
      <c r="AG2327" s="47"/>
    </row>
    <row r="2328" spans="1:33" ht="15" customHeight="1" x14ac:dyDescent="0.25">
      <c r="A2328" s="47"/>
      <c r="B2328" s="680"/>
      <c r="C2328" s="47"/>
      <c r="D2328" s="47"/>
      <c r="E2328" s="47"/>
      <c r="F2328" s="47"/>
      <c r="G2328" s="47"/>
      <c r="H2328" s="47"/>
      <c r="I2328" s="414"/>
      <c r="J2328" s="150"/>
      <c r="K2328" s="150"/>
      <c r="L2328" s="150"/>
      <c r="M2328" s="150"/>
      <c r="N2328" s="414"/>
      <c r="O2328" s="150"/>
      <c r="P2328" s="150"/>
      <c r="Q2328" s="47"/>
      <c r="R2328" s="150"/>
      <c r="T2328" s="150"/>
      <c r="U2328" s="685"/>
      <c r="V2328" s="685"/>
      <c r="W2328" s="150"/>
      <c r="X2328" s="150"/>
      <c r="Y2328" s="150"/>
      <c r="AA2328" s="150"/>
      <c r="AB2328" s="150"/>
      <c r="AC2328" s="150"/>
      <c r="AD2328" s="420"/>
      <c r="AF2328" s="47"/>
      <c r="AG2328" s="47"/>
    </row>
    <row r="2329" spans="1:33" ht="15" customHeight="1" x14ac:dyDescent="0.25">
      <c r="A2329" s="47"/>
      <c r="B2329" s="680"/>
      <c r="C2329" s="47"/>
      <c r="D2329" s="47"/>
      <c r="E2329" s="47"/>
      <c r="F2329" s="47"/>
      <c r="G2329" s="47"/>
      <c r="H2329" s="47"/>
      <c r="I2329" s="414"/>
      <c r="J2329" s="150"/>
      <c r="K2329" s="150"/>
      <c r="L2329" s="150"/>
      <c r="M2329" s="150"/>
      <c r="N2329" s="414"/>
      <c r="O2329" s="150"/>
      <c r="P2329" s="150"/>
      <c r="Q2329" s="47"/>
      <c r="R2329" s="150"/>
      <c r="T2329" s="150"/>
      <c r="U2329" s="685"/>
      <c r="V2329" s="685"/>
      <c r="W2329" s="150"/>
      <c r="X2329" s="150"/>
      <c r="Y2329" s="150"/>
      <c r="AA2329" s="150"/>
      <c r="AB2329" s="150"/>
      <c r="AC2329" s="150"/>
      <c r="AD2329" s="420"/>
      <c r="AF2329" s="47"/>
      <c r="AG2329" s="47"/>
    </row>
    <row r="2330" spans="1:33" ht="15" customHeight="1" x14ac:dyDescent="0.25">
      <c r="A2330" s="47"/>
      <c r="B2330" s="680"/>
      <c r="C2330" s="47"/>
      <c r="D2330" s="47"/>
      <c r="E2330" s="47"/>
      <c r="F2330" s="47"/>
      <c r="G2330" s="47"/>
      <c r="H2330" s="47"/>
      <c r="I2330" s="414"/>
      <c r="J2330" s="150"/>
      <c r="K2330" s="150"/>
      <c r="L2330" s="150"/>
      <c r="M2330" s="150"/>
      <c r="N2330" s="414"/>
      <c r="O2330" s="150"/>
      <c r="P2330" s="150"/>
      <c r="Q2330" s="47"/>
      <c r="R2330" s="150"/>
      <c r="T2330" s="150"/>
      <c r="U2330" s="685"/>
      <c r="V2330" s="685"/>
      <c r="W2330" s="150"/>
      <c r="X2330" s="150"/>
      <c r="Y2330" s="150"/>
      <c r="AA2330" s="150"/>
      <c r="AB2330" s="150"/>
      <c r="AC2330" s="150"/>
      <c r="AD2330" s="420"/>
      <c r="AF2330" s="47"/>
      <c r="AG2330" s="47"/>
    </row>
    <row r="2331" spans="1:33" ht="15" customHeight="1" x14ac:dyDescent="0.25">
      <c r="A2331" s="47"/>
      <c r="B2331" s="680"/>
      <c r="C2331" s="47"/>
      <c r="D2331" s="47"/>
      <c r="E2331" s="47"/>
      <c r="F2331" s="47"/>
      <c r="G2331" s="47"/>
      <c r="H2331" s="47"/>
      <c r="I2331" s="414"/>
      <c r="J2331" s="150"/>
      <c r="K2331" s="150"/>
      <c r="L2331" s="150"/>
      <c r="M2331" s="150"/>
      <c r="N2331" s="414"/>
      <c r="O2331" s="150"/>
      <c r="P2331" s="150"/>
      <c r="Q2331" s="47"/>
      <c r="R2331" s="150"/>
      <c r="T2331" s="150"/>
      <c r="U2331" s="685"/>
      <c r="V2331" s="685"/>
      <c r="W2331" s="150"/>
      <c r="X2331" s="150"/>
      <c r="Y2331" s="150"/>
      <c r="AA2331" s="150"/>
      <c r="AB2331" s="150"/>
      <c r="AC2331" s="150"/>
      <c r="AD2331" s="420"/>
      <c r="AF2331" s="47"/>
      <c r="AG2331" s="47"/>
    </row>
    <row r="2332" spans="1:33" ht="15" customHeight="1" x14ac:dyDescent="0.25">
      <c r="A2332" s="47"/>
      <c r="B2332" s="680"/>
      <c r="C2332" s="47"/>
      <c r="D2332" s="47"/>
      <c r="E2332" s="47"/>
      <c r="F2332" s="47"/>
      <c r="G2332" s="47"/>
      <c r="H2332" s="47"/>
      <c r="I2332" s="414"/>
      <c r="J2332" s="150"/>
      <c r="K2332" s="150"/>
      <c r="L2332" s="150"/>
      <c r="M2332" s="150"/>
      <c r="N2332" s="414"/>
      <c r="O2332" s="150"/>
      <c r="P2332" s="150"/>
      <c r="Q2332" s="47"/>
      <c r="R2332" s="150"/>
      <c r="T2332" s="150"/>
      <c r="U2332" s="685"/>
      <c r="V2332" s="685"/>
      <c r="W2332" s="150"/>
      <c r="X2332" s="150"/>
      <c r="Y2332" s="150"/>
      <c r="AA2332" s="150"/>
      <c r="AB2332" s="150"/>
      <c r="AC2332" s="150"/>
      <c r="AD2332" s="420"/>
      <c r="AF2332" s="47"/>
      <c r="AG2332" s="47"/>
    </row>
    <row r="2333" spans="1:33" ht="15" customHeight="1" x14ac:dyDescent="0.25">
      <c r="A2333" s="47"/>
      <c r="B2333" s="680"/>
      <c r="C2333" s="47"/>
      <c r="D2333" s="47"/>
      <c r="E2333" s="47"/>
      <c r="F2333" s="47"/>
      <c r="G2333" s="47"/>
      <c r="H2333" s="47"/>
      <c r="I2333" s="414"/>
      <c r="J2333" s="150"/>
      <c r="K2333" s="150"/>
      <c r="L2333" s="150"/>
      <c r="M2333" s="150"/>
      <c r="N2333" s="414"/>
      <c r="O2333" s="150"/>
      <c r="P2333" s="150"/>
      <c r="Q2333" s="47"/>
      <c r="R2333" s="150"/>
      <c r="T2333" s="150"/>
      <c r="U2333" s="685"/>
      <c r="V2333" s="685"/>
      <c r="W2333" s="150"/>
      <c r="X2333" s="150"/>
      <c r="Y2333" s="150"/>
      <c r="AA2333" s="150"/>
      <c r="AB2333" s="150"/>
      <c r="AC2333" s="150"/>
      <c r="AD2333" s="420"/>
      <c r="AF2333" s="47"/>
      <c r="AG2333" s="47"/>
    </row>
    <row r="2334" spans="1:33" ht="15" customHeight="1" x14ac:dyDescent="0.25">
      <c r="A2334" s="47"/>
      <c r="B2334" s="680"/>
      <c r="C2334" s="47"/>
      <c r="D2334" s="47"/>
      <c r="E2334" s="47"/>
      <c r="F2334" s="47"/>
      <c r="G2334" s="47"/>
      <c r="H2334" s="47"/>
      <c r="I2334" s="414"/>
      <c r="J2334" s="150"/>
      <c r="K2334" s="150"/>
      <c r="L2334" s="150"/>
      <c r="M2334" s="150"/>
      <c r="N2334" s="414"/>
      <c r="O2334" s="150"/>
      <c r="P2334" s="150"/>
      <c r="Q2334" s="47"/>
      <c r="R2334" s="150"/>
      <c r="T2334" s="150"/>
      <c r="U2334" s="685"/>
      <c r="V2334" s="685"/>
      <c r="W2334" s="150"/>
      <c r="X2334" s="150"/>
      <c r="Y2334" s="150"/>
      <c r="AA2334" s="150"/>
      <c r="AB2334" s="150"/>
      <c r="AC2334" s="150"/>
      <c r="AD2334" s="420"/>
      <c r="AF2334" s="47"/>
      <c r="AG2334" s="47"/>
    </row>
    <row r="2335" spans="1:33" ht="15" customHeight="1" x14ac:dyDescent="0.25">
      <c r="A2335" s="47"/>
      <c r="B2335" s="680"/>
      <c r="C2335" s="47"/>
      <c r="D2335" s="47"/>
      <c r="E2335" s="47"/>
      <c r="F2335" s="47"/>
      <c r="G2335" s="47"/>
      <c r="H2335" s="47"/>
      <c r="I2335" s="414"/>
      <c r="J2335" s="150"/>
      <c r="K2335" s="150"/>
      <c r="L2335" s="150"/>
      <c r="M2335" s="150"/>
      <c r="N2335" s="414"/>
      <c r="O2335" s="150"/>
      <c r="P2335" s="150"/>
      <c r="Q2335" s="47"/>
      <c r="R2335" s="150"/>
      <c r="T2335" s="150"/>
      <c r="U2335" s="685"/>
      <c r="V2335" s="685"/>
      <c r="W2335" s="150"/>
      <c r="X2335" s="150"/>
      <c r="Y2335" s="150"/>
      <c r="AA2335" s="150"/>
      <c r="AB2335" s="150"/>
      <c r="AC2335" s="150"/>
      <c r="AD2335" s="420"/>
      <c r="AF2335" s="47"/>
      <c r="AG2335" s="47"/>
    </row>
    <row r="2336" spans="1:33" ht="15" customHeight="1" x14ac:dyDescent="0.25">
      <c r="A2336" s="47"/>
      <c r="B2336" s="680"/>
      <c r="C2336" s="47"/>
      <c r="D2336" s="47"/>
      <c r="E2336" s="47"/>
      <c r="F2336" s="47"/>
      <c r="G2336" s="47"/>
      <c r="H2336" s="47"/>
      <c r="I2336" s="414"/>
      <c r="J2336" s="150"/>
      <c r="K2336" s="150"/>
      <c r="L2336" s="150"/>
      <c r="M2336" s="150"/>
      <c r="N2336" s="414"/>
      <c r="O2336" s="150"/>
      <c r="P2336" s="150"/>
      <c r="Q2336" s="47"/>
      <c r="R2336" s="150"/>
      <c r="T2336" s="150"/>
      <c r="U2336" s="685"/>
      <c r="V2336" s="685"/>
      <c r="W2336" s="150"/>
      <c r="X2336" s="150"/>
      <c r="Y2336" s="150"/>
      <c r="AA2336" s="150"/>
      <c r="AB2336" s="150"/>
      <c r="AC2336" s="150"/>
      <c r="AD2336" s="420"/>
      <c r="AF2336" s="47"/>
      <c r="AG2336" s="47"/>
    </row>
    <row r="2337" spans="1:33" ht="15" customHeight="1" x14ac:dyDescent="0.25">
      <c r="A2337" s="47"/>
      <c r="B2337" s="680"/>
      <c r="C2337" s="47"/>
      <c r="D2337" s="47"/>
      <c r="E2337" s="47"/>
      <c r="F2337" s="47"/>
      <c r="G2337" s="47"/>
      <c r="H2337" s="47"/>
      <c r="I2337" s="414"/>
      <c r="J2337" s="150"/>
      <c r="K2337" s="150"/>
      <c r="L2337" s="150"/>
      <c r="M2337" s="150"/>
      <c r="N2337" s="414"/>
      <c r="O2337" s="150"/>
      <c r="P2337" s="150"/>
      <c r="Q2337" s="47"/>
      <c r="R2337" s="150"/>
      <c r="T2337" s="150"/>
      <c r="U2337" s="685"/>
      <c r="V2337" s="685"/>
      <c r="W2337" s="150"/>
      <c r="X2337" s="150"/>
      <c r="Y2337" s="150"/>
      <c r="AA2337" s="150"/>
      <c r="AB2337" s="150"/>
      <c r="AC2337" s="150"/>
      <c r="AD2337" s="420"/>
      <c r="AF2337" s="47"/>
      <c r="AG2337" s="47"/>
    </row>
    <row r="2338" spans="1:33" ht="15" customHeight="1" x14ac:dyDescent="0.25">
      <c r="A2338" s="47"/>
      <c r="B2338" s="680"/>
      <c r="C2338" s="47"/>
      <c r="D2338" s="47"/>
      <c r="E2338" s="47"/>
      <c r="F2338" s="47"/>
      <c r="G2338" s="47"/>
      <c r="H2338" s="47"/>
      <c r="I2338" s="414"/>
      <c r="J2338" s="150"/>
      <c r="K2338" s="150"/>
      <c r="L2338" s="150"/>
      <c r="M2338" s="150"/>
      <c r="N2338" s="414"/>
      <c r="O2338" s="150"/>
      <c r="P2338" s="150"/>
      <c r="Q2338" s="47"/>
      <c r="R2338" s="150"/>
      <c r="T2338" s="150"/>
      <c r="U2338" s="685"/>
      <c r="V2338" s="685"/>
      <c r="W2338" s="150"/>
      <c r="X2338" s="150"/>
      <c r="Y2338" s="150"/>
      <c r="AA2338" s="150"/>
      <c r="AB2338" s="150"/>
      <c r="AC2338" s="150"/>
      <c r="AD2338" s="420"/>
      <c r="AF2338" s="47"/>
      <c r="AG2338" s="47"/>
    </row>
    <row r="2339" spans="1:33" ht="15" customHeight="1" x14ac:dyDescent="0.25">
      <c r="A2339" s="47"/>
      <c r="B2339" s="680"/>
      <c r="C2339" s="47"/>
      <c r="D2339" s="47"/>
      <c r="E2339" s="47"/>
      <c r="F2339" s="47"/>
      <c r="G2339" s="47"/>
      <c r="H2339" s="47"/>
      <c r="I2339" s="414"/>
      <c r="J2339" s="150"/>
      <c r="K2339" s="150"/>
      <c r="L2339" s="150"/>
      <c r="M2339" s="150"/>
      <c r="N2339" s="414"/>
      <c r="O2339" s="150"/>
      <c r="P2339" s="150"/>
      <c r="Q2339" s="47"/>
      <c r="R2339" s="150"/>
      <c r="T2339" s="150"/>
      <c r="U2339" s="685"/>
      <c r="V2339" s="685"/>
      <c r="W2339" s="150"/>
      <c r="X2339" s="150"/>
      <c r="Y2339" s="150"/>
      <c r="AA2339" s="150"/>
      <c r="AB2339" s="150"/>
      <c r="AC2339" s="150"/>
      <c r="AD2339" s="420"/>
      <c r="AF2339" s="47"/>
      <c r="AG2339" s="47"/>
    </row>
    <row r="2340" spans="1:33" ht="15" customHeight="1" x14ac:dyDescent="0.25">
      <c r="A2340" s="47"/>
      <c r="B2340" s="680"/>
      <c r="C2340" s="47"/>
      <c r="D2340" s="47"/>
      <c r="E2340" s="47"/>
      <c r="F2340" s="47"/>
      <c r="G2340" s="47"/>
      <c r="H2340" s="47"/>
      <c r="I2340" s="414"/>
      <c r="J2340" s="150"/>
      <c r="K2340" s="150"/>
      <c r="L2340" s="150"/>
      <c r="M2340" s="150"/>
      <c r="N2340" s="414"/>
      <c r="O2340" s="150"/>
      <c r="P2340" s="150"/>
      <c r="Q2340" s="47"/>
      <c r="R2340" s="150"/>
      <c r="T2340" s="150"/>
      <c r="U2340" s="685"/>
      <c r="V2340" s="685"/>
      <c r="W2340" s="150"/>
      <c r="X2340" s="150"/>
      <c r="Y2340" s="150"/>
      <c r="AA2340" s="150"/>
      <c r="AB2340" s="150"/>
      <c r="AC2340" s="150"/>
      <c r="AD2340" s="420"/>
      <c r="AF2340" s="47"/>
      <c r="AG2340" s="47"/>
    </row>
    <row r="2341" spans="1:33" ht="15" customHeight="1" x14ac:dyDescent="0.25">
      <c r="A2341" s="47"/>
      <c r="B2341" s="680"/>
      <c r="C2341" s="47"/>
      <c r="D2341" s="47"/>
      <c r="E2341" s="47"/>
      <c r="F2341" s="47"/>
      <c r="G2341" s="47"/>
      <c r="H2341" s="47"/>
      <c r="I2341" s="414"/>
      <c r="J2341" s="150"/>
      <c r="K2341" s="150"/>
      <c r="L2341" s="150"/>
      <c r="M2341" s="150"/>
      <c r="N2341" s="414"/>
      <c r="O2341" s="150"/>
      <c r="P2341" s="150"/>
      <c r="Q2341" s="47"/>
      <c r="R2341" s="150"/>
      <c r="T2341" s="150"/>
      <c r="U2341" s="685"/>
      <c r="V2341" s="685"/>
      <c r="W2341" s="150"/>
      <c r="X2341" s="150"/>
      <c r="Y2341" s="150"/>
      <c r="AA2341" s="150"/>
      <c r="AB2341" s="150"/>
      <c r="AC2341" s="150"/>
      <c r="AD2341" s="420"/>
      <c r="AF2341" s="47"/>
      <c r="AG2341" s="47"/>
    </row>
    <row r="2342" spans="1:33" ht="15" customHeight="1" x14ac:dyDescent="0.25">
      <c r="A2342" s="47"/>
      <c r="B2342" s="680"/>
      <c r="C2342" s="47"/>
      <c r="D2342" s="47"/>
      <c r="E2342" s="47"/>
      <c r="F2342" s="47"/>
      <c r="G2342" s="47"/>
      <c r="H2342" s="47"/>
      <c r="I2342" s="414"/>
      <c r="J2342" s="150"/>
      <c r="K2342" s="150"/>
      <c r="L2342" s="150"/>
      <c r="M2342" s="150"/>
      <c r="N2342" s="414"/>
      <c r="O2342" s="150"/>
      <c r="P2342" s="150"/>
      <c r="Q2342" s="47"/>
      <c r="R2342" s="150"/>
      <c r="T2342" s="150"/>
      <c r="U2342" s="685"/>
      <c r="V2342" s="685"/>
      <c r="W2342" s="150"/>
      <c r="X2342" s="150"/>
      <c r="Y2342" s="150"/>
      <c r="AA2342" s="150"/>
      <c r="AB2342" s="150"/>
      <c r="AC2342" s="150"/>
      <c r="AD2342" s="420"/>
      <c r="AF2342" s="47"/>
      <c r="AG2342" s="47"/>
    </row>
    <row r="2343" spans="1:33" ht="15" customHeight="1" x14ac:dyDescent="0.25">
      <c r="A2343" s="47"/>
      <c r="B2343" s="680"/>
      <c r="C2343" s="47"/>
      <c r="D2343" s="47"/>
      <c r="E2343" s="47"/>
      <c r="F2343" s="47"/>
      <c r="G2343" s="47"/>
      <c r="H2343" s="47"/>
      <c r="I2343" s="414"/>
      <c r="J2343" s="150"/>
      <c r="K2343" s="150"/>
      <c r="L2343" s="150"/>
      <c r="M2343" s="150"/>
      <c r="N2343" s="414"/>
      <c r="O2343" s="150"/>
      <c r="P2343" s="150"/>
      <c r="Q2343" s="47"/>
      <c r="R2343" s="150"/>
      <c r="T2343" s="150"/>
      <c r="U2343" s="685"/>
      <c r="V2343" s="685"/>
      <c r="W2343" s="150"/>
      <c r="X2343" s="150"/>
      <c r="Y2343" s="150"/>
      <c r="AA2343" s="150"/>
      <c r="AB2343" s="150"/>
      <c r="AC2343" s="150"/>
      <c r="AD2343" s="420"/>
      <c r="AF2343" s="47"/>
      <c r="AG2343" s="47"/>
    </row>
    <row r="2344" spans="1:33" ht="15" customHeight="1" x14ac:dyDescent="0.25">
      <c r="A2344" s="47"/>
      <c r="B2344" s="680"/>
      <c r="C2344" s="47"/>
      <c r="D2344" s="47"/>
      <c r="E2344" s="47"/>
      <c r="F2344" s="47"/>
      <c r="G2344" s="47"/>
      <c r="H2344" s="47"/>
      <c r="I2344" s="414"/>
      <c r="J2344" s="150"/>
      <c r="K2344" s="150"/>
      <c r="L2344" s="150"/>
      <c r="M2344" s="150"/>
      <c r="N2344" s="414"/>
      <c r="O2344" s="150"/>
      <c r="P2344" s="150"/>
      <c r="Q2344" s="47"/>
      <c r="R2344" s="150"/>
      <c r="T2344" s="150"/>
      <c r="U2344" s="685"/>
      <c r="V2344" s="685"/>
      <c r="W2344" s="150"/>
      <c r="X2344" s="150"/>
      <c r="Y2344" s="150"/>
      <c r="AA2344" s="150"/>
      <c r="AB2344" s="150"/>
      <c r="AC2344" s="150"/>
      <c r="AD2344" s="420"/>
      <c r="AF2344" s="47"/>
      <c r="AG2344" s="47"/>
    </row>
    <row r="2345" spans="1:33" ht="15" customHeight="1" x14ac:dyDescent="0.25">
      <c r="A2345" s="47"/>
      <c r="B2345" s="680"/>
      <c r="C2345" s="47"/>
      <c r="D2345" s="47"/>
      <c r="E2345" s="47"/>
      <c r="F2345" s="47"/>
      <c r="G2345" s="47"/>
      <c r="H2345" s="47"/>
      <c r="I2345" s="414"/>
      <c r="J2345" s="150"/>
      <c r="K2345" s="150"/>
      <c r="L2345" s="150"/>
      <c r="M2345" s="150"/>
      <c r="N2345" s="414"/>
      <c r="O2345" s="150"/>
      <c r="P2345" s="150"/>
      <c r="Q2345" s="47"/>
      <c r="R2345" s="150"/>
      <c r="T2345" s="150"/>
      <c r="U2345" s="685"/>
      <c r="V2345" s="685"/>
      <c r="W2345" s="150"/>
      <c r="X2345" s="150"/>
      <c r="Y2345" s="150"/>
      <c r="AA2345" s="150"/>
      <c r="AB2345" s="150"/>
      <c r="AC2345" s="150"/>
      <c r="AD2345" s="420"/>
      <c r="AF2345" s="47"/>
      <c r="AG2345" s="47"/>
    </row>
    <row r="2346" spans="1:33" ht="15" customHeight="1" x14ac:dyDescent="0.25">
      <c r="A2346" s="47"/>
      <c r="B2346" s="680"/>
      <c r="C2346" s="47"/>
      <c r="D2346" s="47"/>
      <c r="E2346" s="47"/>
      <c r="F2346" s="47"/>
      <c r="G2346" s="47"/>
      <c r="H2346" s="47"/>
      <c r="I2346" s="414"/>
      <c r="J2346" s="150"/>
      <c r="K2346" s="150"/>
      <c r="L2346" s="150"/>
      <c r="M2346" s="150"/>
      <c r="N2346" s="414"/>
      <c r="O2346" s="150"/>
      <c r="P2346" s="150"/>
      <c r="Q2346" s="47"/>
      <c r="R2346" s="150"/>
      <c r="T2346" s="150"/>
      <c r="U2346" s="685"/>
      <c r="V2346" s="685"/>
      <c r="W2346" s="150"/>
      <c r="X2346" s="150"/>
      <c r="Y2346" s="150"/>
      <c r="AA2346" s="150"/>
      <c r="AB2346" s="150"/>
      <c r="AC2346" s="150"/>
      <c r="AD2346" s="420"/>
      <c r="AF2346" s="47"/>
      <c r="AG2346" s="47"/>
    </row>
    <row r="2347" spans="1:33" ht="15" customHeight="1" x14ac:dyDescent="0.25">
      <c r="A2347" s="47"/>
      <c r="B2347" s="680"/>
      <c r="C2347" s="47"/>
      <c r="D2347" s="47"/>
      <c r="E2347" s="47"/>
      <c r="F2347" s="47"/>
      <c r="G2347" s="47"/>
      <c r="H2347" s="47"/>
      <c r="I2347" s="414"/>
      <c r="J2347" s="150"/>
      <c r="K2347" s="150"/>
      <c r="L2347" s="150"/>
      <c r="M2347" s="150"/>
      <c r="N2347" s="414"/>
      <c r="O2347" s="150"/>
      <c r="P2347" s="150"/>
      <c r="Q2347" s="47"/>
      <c r="R2347" s="150"/>
      <c r="T2347" s="150"/>
      <c r="U2347" s="685"/>
      <c r="V2347" s="685"/>
      <c r="W2347" s="150"/>
      <c r="X2347" s="150"/>
      <c r="Y2347" s="150"/>
      <c r="AA2347" s="150"/>
      <c r="AB2347" s="150"/>
      <c r="AC2347" s="150"/>
      <c r="AD2347" s="420"/>
      <c r="AF2347" s="47"/>
      <c r="AG2347" s="47"/>
    </row>
    <row r="2348" spans="1:33" ht="15" customHeight="1" x14ac:dyDescent="0.25">
      <c r="A2348" s="47"/>
      <c r="B2348" s="680"/>
      <c r="C2348" s="47"/>
      <c r="D2348" s="47"/>
      <c r="E2348" s="47"/>
      <c r="F2348" s="47"/>
      <c r="G2348" s="47"/>
      <c r="H2348" s="47"/>
      <c r="I2348" s="414"/>
      <c r="J2348" s="150"/>
      <c r="K2348" s="150"/>
      <c r="L2348" s="150"/>
      <c r="M2348" s="150"/>
      <c r="N2348" s="414"/>
      <c r="O2348" s="150"/>
      <c r="P2348" s="150"/>
      <c r="Q2348" s="47"/>
      <c r="R2348" s="150"/>
      <c r="T2348" s="150"/>
      <c r="U2348" s="685"/>
      <c r="V2348" s="685"/>
      <c r="W2348" s="150"/>
      <c r="X2348" s="150"/>
      <c r="Y2348" s="150"/>
      <c r="AA2348" s="150"/>
      <c r="AB2348" s="150"/>
      <c r="AC2348" s="150"/>
      <c r="AD2348" s="420"/>
      <c r="AF2348" s="47"/>
      <c r="AG2348" s="47"/>
    </row>
    <row r="2349" spans="1:33" ht="15" customHeight="1" x14ac:dyDescent="0.25">
      <c r="A2349" s="47"/>
      <c r="B2349" s="680"/>
      <c r="C2349" s="47"/>
      <c r="D2349" s="47"/>
      <c r="E2349" s="47"/>
      <c r="F2349" s="47"/>
      <c r="G2349" s="47"/>
      <c r="H2349" s="47"/>
      <c r="I2349" s="414"/>
      <c r="J2349" s="150"/>
      <c r="K2349" s="150"/>
      <c r="L2349" s="150"/>
      <c r="M2349" s="150"/>
      <c r="N2349" s="414"/>
      <c r="O2349" s="150"/>
      <c r="P2349" s="150"/>
      <c r="Q2349" s="47"/>
      <c r="R2349" s="150"/>
      <c r="T2349" s="150"/>
      <c r="U2349" s="685"/>
      <c r="V2349" s="685"/>
      <c r="W2349" s="150"/>
      <c r="X2349" s="150"/>
      <c r="Y2349" s="150"/>
      <c r="AA2349" s="150"/>
      <c r="AB2349" s="150"/>
      <c r="AC2349" s="150"/>
      <c r="AD2349" s="420"/>
      <c r="AF2349" s="47"/>
      <c r="AG2349" s="47"/>
    </row>
    <row r="2350" spans="1:33" ht="15" customHeight="1" x14ac:dyDescent="0.25">
      <c r="A2350" s="47"/>
      <c r="B2350" s="680"/>
      <c r="C2350" s="47"/>
      <c r="D2350" s="47"/>
      <c r="E2350" s="47"/>
      <c r="F2350" s="47"/>
      <c r="G2350" s="47"/>
      <c r="H2350" s="47"/>
      <c r="I2350" s="414"/>
      <c r="J2350" s="150"/>
      <c r="K2350" s="150"/>
      <c r="L2350" s="150"/>
      <c r="M2350" s="150"/>
      <c r="N2350" s="414"/>
      <c r="O2350" s="150"/>
      <c r="P2350" s="150"/>
      <c r="Q2350" s="47"/>
      <c r="R2350" s="150"/>
      <c r="T2350" s="150"/>
      <c r="U2350" s="685"/>
      <c r="V2350" s="685"/>
      <c r="W2350" s="150"/>
      <c r="X2350" s="150"/>
      <c r="Y2350" s="150"/>
      <c r="AA2350" s="150"/>
      <c r="AB2350" s="150"/>
      <c r="AC2350" s="150"/>
      <c r="AD2350" s="420"/>
      <c r="AF2350" s="47"/>
      <c r="AG2350" s="47"/>
    </row>
    <row r="2351" spans="1:33" ht="15" customHeight="1" x14ac:dyDescent="0.25">
      <c r="A2351" s="47"/>
      <c r="B2351" s="680"/>
      <c r="C2351" s="47"/>
      <c r="D2351" s="47"/>
      <c r="E2351" s="47"/>
      <c r="F2351" s="47"/>
      <c r="G2351" s="47"/>
      <c r="H2351" s="47"/>
      <c r="I2351" s="414"/>
      <c r="J2351" s="150"/>
      <c r="K2351" s="150"/>
      <c r="L2351" s="150"/>
      <c r="M2351" s="150"/>
      <c r="N2351" s="414"/>
      <c r="O2351" s="150"/>
      <c r="P2351" s="150"/>
      <c r="Q2351" s="47"/>
      <c r="R2351" s="150"/>
      <c r="T2351" s="150"/>
      <c r="U2351" s="685"/>
      <c r="V2351" s="685"/>
      <c r="W2351" s="150"/>
      <c r="X2351" s="150"/>
      <c r="Y2351" s="150"/>
      <c r="AA2351" s="150"/>
      <c r="AB2351" s="150"/>
      <c r="AC2351" s="150"/>
      <c r="AD2351" s="420"/>
      <c r="AF2351" s="47"/>
      <c r="AG2351" s="47"/>
    </row>
    <row r="2352" spans="1:33" ht="15" customHeight="1" x14ac:dyDescent="0.25">
      <c r="A2352" s="47"/>
      <c r="B2352" s="680"/>
      <c r="C2352" s="47"/>
      <c r="D2352" s="47"/>
      <c r="E2352" s="47"/>
      <c r="F2352" s="47"/>
      <c r="G2352" s="47"/>
      <c r="H2352" s="47"/>
      <c r="I2352" s="414"/>
      <c r="J2352" s="150"/>
      <c r="K2352" s="150"/>
      <c r="L2352" s="150"/>
      <c r="M2352" s="150"/>
      <c r="N2352" s="414"/>
      <c r="O2352" s="150"/>
      <c r="P2352" s="150"/>
      <c r="Q2352" s="47"/>
      <c r="R2352" s="150"/>
      <c r="T2352" s="150"/>
      <c r="U2352" s="685"/>
      <c r="V2352" s="685"/>
      <c r="W2352" s="150"/>
      <c r="X2352" s="150"/>
      <c r="Y2352" s="150"/>
      <c r="AA2352" s="150"/>
      <c r="AB2352" s="150"/>
      <c r="AC2352" s="150"/>
      <c r="AD2352" s="420"/>
      <c r="AF2352" s="47"/>
      <c r="AG2352" s="47"/>
    </row>
    <row r="2353" spans="1:33" ht="15" customHeight="1" x14ac:dyDescent="0.25">
      <c r="A2353" s="47"/>
      <c r="B2353" s="680"/>
      <c r="C2353" s="47"/>
      <c r="D2353" s="47"/>
      <c r="E2353" s="47"/>
      <c r="F2353" s="47"/>
      <c r="G2353" s="47"/>
      <c r="H2353" s="47"/>
      <c r="I2353" s="414"/>
      <c r="J2353" s="150"/>
      <c r="K2353" s="150"/>
      <c r="L2353" s="150"/>
      <c r="M2353" s="150"/>
      <c r="N2353" s="414"/>
      <c r="O2353" s="150"/>
      <c r="P2353" s="150"/>
      <c r="Q2353" s="47"/>
      <c r="R2353" s="150"/>
      <c r="T2353" s="150"/>
      <c r="U2353" s="685"/>
      <c r="V2353" s="685"/>
      <c r="W2353" s="150"/>
      <c r="X2353" s="150"/>
      <c r="Y2353" s="150"/>
      <c r="AA2353" s="150"/>
      <c r="AB2353" s="150"/>
      <c r="AC2353" s="150"/>
      <c r="AD2353" s="420"/>
      <c r="AF2353" s="47"/>
      <c r="AG2353" s="47"/>
    </row>
    <row r="2354" spans="1:33" ht="15" customHeight="1" x14ac:dyDescent="0.25">
      <c r="A2354" s="47"/>
      <c r="B2354" s="680"/>
      <c r="C2354" s="47"/>
      <c r="D2354" s="47"/>
      <c r="E2354" s="47"/>
      <c r="F2354" s="47"/>
      <c r="G2354" s="47"/>
      <c r="H2354" s="47"/>
      <c r="I2354" s="414"/>
      <c r="J2354" s="150"/>
      <c r="K2354" s="150"/>
      <c r="L2354" s="150"/>
      <c r="M2354" s="150"/>
      <c r="N2354" s="414"/>
      <c r="O2354" s="150"/>
      <c r="P2354" s="150"/>
      <c r="Q2354" s="47"/>
      <c r="R2354" s="150"/>
      <c r="T2354" s="150"/>
      <c r="U2354" s="685"/>
      <c r="V2354" s="685"/>
      <c r="W2354" s="150"/>
      <c r="X2354" s="150"/>
      <c r="Y2354" s="150"/>
      <c r="AA2354" s="150"/>
      <c r="AB2354" s="150"/>
      <c r="AC2354" s="150"/>
      <c r="AD2354" s="420"/>
      <c r="AF2354" s="47"/>
      <c r="AG2354" s="47"/>
    </row>
    <row r="2355" spans="1:33" ht="15" customHeight="1" x14ac:dyDescent="0.25">
      <c r="A2355" s="47"/>
      <c r="B2355" s="680"/>
      <c r="C2355" s="47"/>
      <c r="D2355" s="47"/>
      <c r="E2355" s="47"/>
      <c r="F2355" s="47"/>
      <c r="G2355" s="47"/>
      <c r="H2355" s="47"/>
      <c r="I2355" s="414"/>
      <c r="J2355" s="150"/>
      <c r="K2355" s="150"/>
      <c r="L2355" s="150"/>
      <c r="M2355" s="150"/>
      <c r="N2355" s="414"/>
      <c r="O2355" s="150"/>
      <c r="P2355" s="150"/>
      <c r="Q2355" s="47"/>
      <c r="R2355" s="150"/>
      <c r="T2355" s="150"/>
      <c r="U2355" s="685"/>
      <c r="V2355" s="685"/>
      <c r="W2355" s="150"/>
      <c r="X2355" s="150"/>
      <c r="Y2355" s="150"/>
      <c r="AA2355" s="150"/>
      <c r="AB2355" s="150"/>
      <c r="AC2355" s="150"/>
      <c r="AD2355" s="420"/>
      <c r="AF2355" s="47"/>
      <c r="AG2355" s="47"/>
    </row>
    <row r="2356" spans="1:33" ht="15" customHeight="1" x14ac:dyDescent="0.25">
      <c r="A2356" s="47"/>
      <c r="B2356" s="680"/>
      <c r="C2356" s="47"/>
      <c r="D2356" s="47"/>
      <c r="E2356" s="47"/>
      <c r="F2356" s="47"/>
      <c r="G2356" s="47"/>
      <c r="H2356" s="47"/>
      <c r="I2356" s="414"/>
      <c r="J2356" s="150"/>
      <c r="K2356" s="150"/>
      <c r="L2356" s="150"/>
      <c r="M2356" s="150"/>
      <c r="N2356" s="414"/>
      <c r="O2356" s="150"/>
      <c r="P2356" s="150"/>
      <c r="Q2356" s="47"/>
      <c r="R2356" s="150"/>
      <c r="T2356" s="150"/>
      <c r="U2356" s="685"/>
      <c r="V2356" s="685"/>
      <c r="W2356" s="150"/>
      <c r="X2356" s="150"/>
      <c r="Y2356" s="150"/>
      <c r="AA2356" s="150"/>
      <c r="AB2356" s="150"/>
      <c r="AC2356" s="150"/>
      <c r="AD2356" s="420"/>
      <c r="AF2356" s="47"/>
      <c r="AG2356" s="47"/>
    </row>
    <row r="2357" spans="1:33" ht="15" customHeight="1" x14ac:dyDescent="0.25">
      <c r="A2357" s="47"/>
      <c r="B2357" s="680"/>
      <c r="C2357" s="47"/>
      <c r="D2357" s="47"/>
      <c r="E2357" s="47"/>
      <c r="F2357" s="47"/>
      <c r="G2357" s="47"/>
      <c r="H2357" s="47"/>
      <c r="I2357" s="414"/>
      <c r="J2357" s="150"/>
      <c r="K2357" s="150"/>
      <c r="L2357" s="150"/>
      <c r="M2357" s="150"/>
      <c r="N2357" s="414"/>
      <c r="O2357" s="150"/>
      <c r="P2357" s="150"/>
      <c r="Q2357" s="47"/>
      <c r="R2357" s="150"/>
      <c r="T2357" s="150"/>
      <c r="U2357" s="685"/>
      <c r="V2357" s="685"/>
      <c r="W2357" s="150"/>
      <c r="X2357" s="150"/>
      <c r="Y2357" s="150"/>
      <c r="AA2357" s="150"/>
      <c r="AB2357" s="150"/>
      <c r="AC2357" s="150"/>
      <c r="AD2357" s="420"/>
      <c r="AF2357" s="47"/>
      <c r="AG2357" s="47"/>
    </row>
    <row r="2358" spans="1:33" ht="15" customHeight="1" x14ac:dyDescent="0.25">
      <c r="A2358" s="47"/>
      <c r="B2358" s="680"/>
      <c r="C2358" s="47"/>
      <c r="D2358" s="47"/>
      <c r="E2358" s="47"/>
      <c r="F2358" s="47"/>
      <c r="G2358" s="47"/>
      <c r="H2358" s="47"/>
      <c r="I2358" s="414"/>
      <c r="J2358" s="150"/>
      <c r="K2358" s="150"/>
      <c r="L2358" s="150"/>
      <c r="M2358" s="150"/>
      <c r="N2358" s="414"/>
      <c r="O2358" s="150"/>
      <c r="P2358" s="150"/>
      <c r="Q2358" s="47"/>
      <c r="R2358" s="150"/>
      <c r="T2358" s="150"/>
      <c r="U2358" s="685"/>
      <c r="V2358" s="685"/>
      <c r="W2358" s="150"/>
      <c r="X2358" s="150"/>
      <c r="Y2358" s="150"/>
      <c r="AA2358" s="150"/>
      <c r="AB2358" s="150"/>
      <c r="AC2358" s="150"/>
      <c r="AD2358" s="420"/>
      <c r="AF2358" s="47"/>
      <c r="AG2358" s="47"/>
    </row>
    <row r="2359" spans="1:33" ht="15" customHeight="1" x14ac:dyDescent="0.25">
      <c r="A2359" s="47"/>
      <c r="B2359" s="680"/>
      <c r="C2359" s="47"/>
      <c r="D2359" s="47"/>
      <c r="E2359" s="47"/>
      <c r="F2359" s="47"/>
      <c r="G2359" s="47"/>
      <c r="H2359" s="47"/>
      <c r="I2359" s="414"/>
      <c r="J2359" s="150"/>
      <c r="K2359" s="150"/>
      <c r="L2359" s="150"/>
      <c r="M2359" s="150"/>
      <c r="N2359" s="414"/>
      <c r="O2359" s="150"/>
      <c r="P2359" s="150"/>
      <c r="Q2359" s="47"/>
      <c r="R2359" s="150"/>
      <c r="T2359" s="150"/>
      <c r="U2359" s="685"/>
      <c r="V2359" s="685"/>
      <c r="W2359" s="150"/>
      <c r="X2359" s="150"/>
      <c r="Y2359" s="150"/>
      <c r="AA2359" s="150"/>
      <c r="AB2359" s="150"/>
      <c r="AC2359" s="150"/>
      <c r="AD2359" s="420"/>
      <c r="AF2359" s="47"/>
      <c r="AG2359" s="47"/>
    </row>
    <row r="2360" spans="1:33" ht="15" customHeight="1" x14ac:dyDescent="0.25">
      <c r="A2360" s="47"/>
      <c r="B2360" s="680"/>
      <c r="C2360" s="47"/>
      <c r="D2360" s="47"/>
      <c r="E2360" s="47"/>
      <c r="F2360" s="47"/>
      <c r="G2360" s="47"/>
      <c r="H2360" s="47"/>
      <c r="I2360" s="414"/>
      <c r="J2360" s="150"/>
      <c r="K2360" s="150"/>
      <c r="L2360" s="150"/>
      <c r="M2360" s="150"/>
      <c r="N2360" s="414"/>
      <c r="O2360" s="150"/>
      <c r="P2360" s="150"/>
      <c r="Q2360" s="47"/>
      <c r="R2360" s="150"/>
      <c r="T2360" s="150"/>
      <c r="U2360" s="685"/>
      <c r="V2360" s="685"/>
      <c r="W2360" s="150"/>
      <c r="X2360" s="150"/>
      <c r="Y2360" s="150"/>
      <c r="AA2360" s="150"/>
      <c r="AB2360" s="150"/>
      <c r="AC2360" s="150"/>
      <c r="AD2360" s="420"/>
      <c r="AF2360" s="47"/>
      <c r="AG2360" s="47"/>
    </row>
    <row r="2361" spans="1:33" ht="15" customHeight="1" x14ac:dyDescent="0.25">
      <c r="A2361" s="47"/>
      <c r="B2361" s="680"/>
      <c r="C2361" s="47"/>
      <c r="D2361" s="47"/>
      <c r="E2361" s="47"/>
      <c r="F2361" s="47"/>
      <c r="G2361" s="47"/>
      <c r="H2361" s="47"/>
      <c r="I2361" s="414"/>
      <c r="J2361" s="150"/>
      <c r="K2361" s="150"/>
      <c r="L2361" s="150"/>
      <c r="M2361" s="150"/>
      <c r="N2361" s="414"/>
      <c r="O2361" s="150"/>
      <c r="P2361" s="150"/>
      <c r="Q2361" s="47"/>
      <c r="R2361" s="150"/>
      <c r="T2361" s="150"/>
      <c r="U2361" s="685"/>
      <c r="V2361" s="685"/>
      <c r="W2361" s="150"/>
      <c r="X2361" s="150"/>
      <c r="Y2361" s="150"/>
      <c r="AA2361" s="150"/>
      <c r="AB2361" s="150"/>
      <c r="AC2361" s="150"/>
      <c r="AD2361" s="420"/>
      <c r="AF2361" s="47"/>
      <c r="AG2361" s="47"/>
    </row>
    <row r="2362" spans="1:33" ht="15" customHeight="1" x14ac:dyDescent="0.25">
      <c r="A2362" s="47"/>
      <c r="B2362" s="680"/>
      <c r="C2362" s="47"/>
      <c r="D2362" s="47"/>
      <c r="E2362" s="47"/>
      <c r="F2362" s="47"/>
      <c r="G2362" s="47"/>
      <c r="H2362" s="47"/>
      <c r="I2362" s="414"/>
      <c r="J2362" s="150"/>
      <c r="K2362" s="150"/>
      <c r="L2362" s="150"/>
      <c r="M2362" s="150"/>
      <c r="N2362" s="414"/>
      <c r="O2362" s="150"/>
      <c r="P2362" s="150"/>
      <c r="Q2362" s="47"/>
      <c r="R2362" s="150"/>
      <c r="T2362" s="150"/>
      <c r="U2362" s="685"/>
      <c r="V2362" s="685"/>
      <c r="W2362" s="150"/>
      <c r="X2362" s="150"/>
      <c r="Y2362" s="150"/>
      <c r="AA2362" s="150"/>
      <c r="AB2362" s="150"/>
      <c r="AC2362" s="150"/>
      <c r="AD2362" s="420"/>
      <c r="AF2362" s="47"/>
      <c r="AG2362" s="47"/>
    </row>
    <row r="2363" spans="1:33" ht="15" customHeight="1" x14ac:dyDescent="0.25">
      <c r="A2363" s="47"/>
      <c r="B2363" s="680"/>
      <c r="C2363" s="47"/>
      <c r="D2363" s="47"/>
      <c r="E2363" s="47"/>
      <c r="F2363" s="47"/>
      <c r="G2363" s="47"/>
      <c r="H2363" s="47"/>
      <c r="I2363" s="414"/>
      <c r="J2363" s="150"/>
      <c r="K2363" s="150"/>
      <c r="L2363" s="150"/>
      <c r="M2363" s="150"/>
      <c r="N2363" s="414"/>
      <c r="O2363" s="150"/>
      <c r="P2363" s="150"/>
      <c r="Q2363" s="47"/>
      <c r="R2363" s="150"/>
      <c r="T2363" s="150"/>
      <c r="U2363" s="685"/>
      <c r="V2363" s="685"/>
      <c r="W2363" s="150"/>
      <c r="X2363" s="150"/>
      <c r="Y2363" s="150"/>
      <c r="AA2363" s="150"/>
      <c r="AB2363" s="150"/>
      <c r="AC2363" s="150"/>
      <c r="AD2363" s="420"/>
      <c r="AF2363" s="47"/>
      <c r="AG2363" s="47"/>
    </row>
    <row r="2364" spans="1:33" ht="15" customHeight="1" x14ac:dyDescent="0.25">
      <c r="A2364" s="47"/>
      <c r="B2364" s="680"/>
      <c r="C2364" s="47"/>
      <c r="D2364" s="47"/>
      <c r="E2364" s="47"/>
      <c r="F2364" s="47"/>
      <c r="G2364" s="47"/>
      <c r="H2364" s="47"/>
      <c r="I2364" s="414"/>
      <c r="J2364" s="150"/>
      <c r="K2364" s="150"/>
      <c r="L2364" s="150"/>
      <c r="M2364" s="150"/>
      <c r="N2364" s="414"/>
      <c r="O2364" s="150"/>
      <c r="P2364" s="150"/>
      <c r="Q2364" s="47"/>
      <c r="R2364" s="150"/>
      <c r="T2364" s="150"/>
      <c r="U2364" s="685"/>
      <c r="V2364" s="685"/>
      <c r="W2364" s="150"/>
      <c r="X2364" s="150"/>
      <c r="Y2364" s="150"/>
      <c r="AA2364" s="150"/>
      <c r="AB2364" s="150"/>
      <c r="AC2364" s="150"/>
      <c r="AD2364" s="420"/>
      <c r="AF2364" s="47"/>
      <c r="AG2364" s="47"/>
    </row>
    <row r="2365" spans="1:33" ht="15" customHeight="1" x14ac:dyDescent="0.25">
      <c r="A2365" s="47"/>
      <c r="B2365" s="680"/>
      <c r="C2365" s="47"/>
      <c r="D2365" s="47"/>
      <c r="E2365" s="47"/>
      <c r="F2365" s="47"/>
      <c r="G2365" s="47"/>
      <c r="H2365" s="47"/>
      <c r="I2365" s="414"/>
      <c r="J2365" s="150"/>
      <c r="K2365" s="150"/>
      <c r="L2365" s="150"/>
      <c r="M2365" s="150"/>
      <c r="N2365" s="414"/>
      <c r="O2365" s="150"/>
      <c r="P2365" s="150"/>
      <c r="Q2365" s="47"/>
      <c r="R2365" s="150"/>
      <c r="T2365" s="150"/>
      <c r="U2365" s="685"/>
      <c r="V2365" s="685"/>
      <c r="W2365" s="150"/>
      <c r="X2365" s="150"/>
      <c r="Y2365" s="150"/>
      <c r="AA2365" s="150"/>
      <c r="AB2365" s="150"/>
      <c r="AC2365" s="150"/>
      <c r="AD2365" s="420"/>
      <c r="AF2365" s="47"/>
      <c r="AG2365" s="47"/>
    </row>
    <row r="2366" spans="1:33" ht="15" customHeight="1" x14ac:dyDescent="0.25">
      <c r="A2366" s="47"/>
      <c r="B2366" s="680"/>
      <c r="C2366" s="47"/>
      <c r="D2366" s="47"/>
      <c r="E2366" s="47"/>
      <c r="F2366" s="47"/>
      <c r="G2366" s="47"/>
      <c r="H2366" s="47"/>
      <c r="I2366" s="414"/>
      <c r="J2366" s="150"/>
      <c r="K2366" s="150"/>
      <c r="L2366" s="150"/>
      <c r="M2366" s="150"/>
      <c r="N2366" s="414"/>
      <c r="O2366" s="150"/>
      <c r="P2366" s="150"/>
      <c r="Q2366" s="47"/>
      <c r="R2366" s="150"/>
      <c r="T2366" s="150"/>
      <c r="U2366" s="685"/>
      <c r="V2366" s="685"/>
      <c r="W2366" s="150"/>
      <c r="X2366" s="150"/>
      <c r="Y2366" s="150"/>
      <c r="AA2366" s="150"/>
      <c r="AB2366" s="150"/>
      <c r="AC2366" s="150"/>
      <c r="AD2366" s="420"/>
      <c r="AF2366" s="47"/>
      <c r="AG2366" s="47"/>
    </row>
    <row r="2367" spans="1:33" ht="15" customHeight="1" x14ac:dyDescent="0.25">
      <c r="A2367" s="47"/>
      <c r="B2367" s="680"/>
      <c r="C2367" s="47"/>
      <c r="D2367" s="47"/>
      <c r="E2367" s="47"/>
      <c r="F2367" s="47"/>
      <c r="G2367" s="47"/>
      <c r="H2367" s="47"/>
      <c r="I2367" s="414"/>
      <c r="J2367" s="150"/>
      <c r="K2367" s="150"/>
      <c r="L2367" s="150"/>
      <c r="M2367" s="150"/>
      <c r="N2367" s="414"/>
      <c r="O2367" s="150"/>
      <c r="P2367" s="150"/>
      <c r="Q2367" s="47"/>
      <c r="R2367" s="150"/>
      <c r="T2367" s="150"/>
      <c r="U2367" s="685"/>
      <c r="V2367" s="685"/>
      <c r="W2367" s="150"/>
      <c r="X2367" s="150"/>
      <c r="Y2367" s="150"/>
      <c r="AA2367" s="150"/>
      <c r="AB2367" s="150"/>
      <c r="AC2367" s="150"/>
      <c r="AD2367" s="420"/>
      <c r="AF2367" s="47"/>
      <c r="AG2367" s="47"/>
    </row>
    <row r="2368" spans="1:33" ht="15" customHeight="1" x14ac:dyDescent="0.25">
      <c r="A2368" s="47"/>
      <c r="B2368" s="680"/>
      <c r="C2368" s="47"/>
      <c r="D2368" s="47"/>
      <c r="E2368" s="47"/>
      <c r="F2368" s="47"/>
      <c r="G2368" s="47"/>
      <c r="H2368" s="47"/>
      <c r="I2368" s="414"/>
      <c r="J2368" s="150"/>
      <c r="K2368" s="150"/>
      <c r="L2368" s="150"/>
      <c r="M2368" s="150"/>
      <c r="N2368" s="414"/>
      <c r="O2368" s="150"/>
      <c r="P2368" s="150"/>
      <c r="Q2368" s="47"/>
      <c r="R2368" s="150"/>
      <c r="T2368" s="150"/>
      <c r="U2368" s="685"/>
      <c r="V2368" s="685"/>
      <c r="W2368" s="150"/>
      <c r="X2368" s="150"/>
      <c r="Y2368" s="150"/>
      <c r="AA2368" s="150"/>
      <c r="AB2368" s="150"/>
      <c r="AC2368" s="150"/>
      <c r="AD2368" s="420"/>
      <c r="AF2368" s="47"/>
      <c r="AG2368" s="47"/>
    </row>
    <row r="2369" spans="1:33" ht="15" customHeight="1" x14ac:dyDescent="0.25">
      <c r="A2369" s="47"/>
      <c r="B2369" s="680"/>
      <c r="C2369" s="47"/>
      <c r="D2369" s="47"/>
      <c r="E2369" s="47"/>
      <c r="F2369" s="47"/>
      <c r="G2369" s="47"/>
      <c r="H2369" s="47"/>
      <c r="I2369" s="414"/>
      <c r="J2369" s="150"/>
      <c r="K2369" s="150"/>
      <c r="L2369" s="150"/>
      <c r="M2369" s="150"/>
      <c r="N2369" s="414"/>
      <c r="O2369" s="150"/>
      <c r="P2369" s="150"/>
      <c r="Q2369" s="47"/>
      <c r="R2369" s="150"/>
      <c r="T2369" s="150"/>
      <c r="U2369" s="685"/>
      <c r="V2369" s="685"/>
      <c r="W2369" s="150"/>
      <c r="X2369" s="150"/>
      <c r="Y2369" s="150"/>
      <c r="AA2369" s="150"/>
      <c r="AB2369" s="150"/>
      <c r="AC2369" s="150"/>
      <c r="AD2369" s="420"/>
      <c r="AF2369" s="47"/>
      <c r="AG2369" s="47"/>
    </row>
    <row r="2370" spans="1:33" ht="15" customHeight="1" x14ac:dyDescent="0.25">
      <c r="A2370" s="47"/>
      <c r="B2370" s="680"/>
      <c r="C2370" s="47"/>
      <c r="D2370" s="47"/>
      <c r="E2370" s="47"/>
      <c r="F2370" s="47"/>
      <c r="G2370" s="47"/>
      <c r="H2370" s="47"/>
      <c r="I2370" s="414"/>
      <c r="J2370" s="150"/>
      <c r="K2370" s="150"/>
      <c r="L2370" s="150"/>
      <c r="M2370" s="150"/>
      <c r="N2370" s="414"/>
      <c r="O2370" s="150"/>
      <c r="P2370" s="150"/>
      <c r="Q2370" s="47"/>
      <c r="R2370" s="150"/>
      <c r="T2370" s="150"/>
      <c r="U2370" s="685"/>
      <c r="V2370" s="685"/>
      <c r="W2370" s="150"/>
      <c r="X2370" s="150"/>
      <c r="Y2370" s="150"/>
      <c r="AA2370" s="150"/>
      <c r="AB2370" s="150"/>
      <c r="AC2370" s="150"/>
      <c r="AD2370" s="420"/>
      <c r="AF2370" s="47"/>
      <c r="AG2370" s="47"/>
    </row>
    <row r="2371" spans="1:33" ht="15" customHeight="1" x14ac:dyDescent="0.25">
      <c r="A2371" s="47"/>
      <c r="B2371" s="680"/>
      <c r="C2371" s="47"/>
      <c r="D2371" s="47"/>
      <c r="E2371" s="47"/>
      <c r="F2371" s="47"/>
      <c r="G2371" s="47"/>
      <c r="H2371" s="47"/>
      <c r="I2371" s="414"/>
      <c r="J2371" s="150"/>
      <c r="K2371" s="150"/>
      <c r="L2371" s="150"/>
      <c r="M2371" s="150"/>
      <c r="N2371" s="414"/>
      <c r="O2371" s="150"/>
      <c r="P2371" s="150"/>
      <c r="Q2371" s="47"/>
      <c r="R2371" s="150"/>
      <c r="T2371" s="150"/>
      <c r="U2371" s="685"/>
      <c r="V2371" s="685"/>
      <c r="W2371" s="150"/>
      <c r="X2371" s="150"/>
      <c r="Y2371" s="150"/>
      <c r="AA2371" s="150"/>
      <c r="AB2371" s="150"/>
      <c r="AC2371" s="150"/>
      <c r="AD2371" s="420"/>
      <c r="AF2371" s="47"/>
      <c r="AG2371" s="47"/>
    </row>
    <row r="2372" spans="1:33" ht="15" customHeight="1" x14ac:dyDescent="0.25">
      <c r="A2372" s="47"/>
      <c r="B2372" s="680"/>
      <c r="C2372" s="47"/>
      <c r="D2372" s="47"/>
      <c r="E2372" s="47"/>
      <c r="F2372" s="47"/>
      <c r="G2372" s="47"/>
      <c r="H2372" s="47"/>
      <c r="I2372" s="414"/>
      <c r="J2372" s="150"/>
      <c r="K2372" s="150"/>
      <c r="L2372" s="150"/>
      <c r="M2372" s="150"/>
      <c r="N2372" s="414"/>
      <c r="O2372" s="150"/>
      <c r="P2372" s="150"/>
      <c r="Q2372" s="47"/>
      <c r="R2372" s="150"/>
      <c r="T2372" s="150"/>
      <c r="U2372" s="685"/>
      <c r="V2372" s="685"/>
      <c r="W2372" s="150"/>
      <c r="X2372" s="150"/>
      <c r="Y2372" s="150"/>
      <c r="AA2372" s="150"/>
      <c r="AB2372" s="150"/>
      <c r="AC2372" s="150"/>
      <c r="AD2372" s="420"/>
      <c r="AF2372" s="47"/>
      <c r="AG2372" s="47"/>
    </row>
    <row r="2373" spans="1:33" ht="15" customHeight="1" x14ac:dyDescent="0.25">
      <c r="A2373" s="47"/>
      <c r="B2373" s="680"/>
      <c r="C2373" s="47"/>
      <c r="D2373" s="47"/>
      <c r="E2373" s="47"/>
      <c r="F2373" s="47"/>
      <c r="G2373" s="47"/>
      <c r="H2373" s="47"/>
      <c r="I2373" s="414"/>
      <c r="J2373" s="150"/>
      <c r="K2373" s="150"/>
      <c r="L2373" s="150"/>
      <c r="M2373" s="150"/>
      <c r="N2373" s="414"/>
      <c r="O2373" s="150"/>
      <c r="P2373" s="150"/>
      <c r="Q2373" s="47"/>
      <c r="R2373" s="150"/>
      <c r="T2373" s="150"/>
      <c r="U2373" s="685"/>
      <c r="V2373" s="685"/>
      <c r="W2373" s="150"/>
      <c r="X2373" s="150"/>
      <c r="Y2373" s="150"/>
      <c r="AA2373" s="150"/>
      <c r="AB2373" s="150"/>
      <c r="AC2373" s="150"/>
      <c r="AD2373" s="420"/>
      <c r="AF2373" s="47"/>
      <c r="AG2373" s="47"/>
    </row>
    <row r="2374" spans="1:33" ht="15" customHeight="1" x14ac:dyDescent="0.25">
      <c r="A2374" s="47"/>
      <c r="B2374" s="680"/>
      <c r="C2374" s="47"/>
      <c r="D2374" s="47"/>
      <c r="E2374" s="47"/>
      <c r="F2374" s="47"/>
      <c r="G2374" s="47"/>
      <c r="H2374" s="47"/>
      <c r="I2374" s="414"/>
      <c r="J2374" s="150"/>
      <c r="K2374" s="150"/>
      <c r="L2374" s="150"/>
      <c r="M2374" s="150"/>
      <c r="N2374" s="414"/>
      <c r="O2374" s="150"/>
      <c r="P2374" s="150"/>
      <c r="Q2374" s="47"/>
      <c r="R2374" s="150"/>
      <c r="T2374" s="150"/>
      <c r="U2374" s="685"/>
      <c r="V2374" s="685"/>
      <c r="W2374" s="150"/>
      <c r="X2374" s="150"/>
      <c r="Y2374" s="150"/>
      <c r="AA2374" s="150"/>
      <c r="AB2374" s="150"/>
      <c r="AC2374" s="150"/>
      <c r="AD2374" s="420"/>
      <c r="AF2374" s="47"/>
      <c r="AG2374" s="47"/>
    </row>
    <row r="2375" spans="1:33" ht="15" customHeight="1" x14ac:dyDescent="0.25">
      <c r="A2375" s="47"/>
      <c r="B2375" s="680"/>
      <c r="C2375" s="47"/>
      <c r="D2375" s="47"/>
      <c r="E2375" s="47"/>
      <c r="F2375" s="47"/>
      <c r="G2375" s="47"/>
      <c r="H2375" s="47"/>
      <c r="I2375" s="414"/>
      <c r="J2375" s="150"/>
      <c r="K2375" s="150"/>
      <c r="L2375" s="150"/>
      <c r="M2375" s="150"/>
      <c r="N2375" s="414"/>
      <c r="O2375" s="150"/>
      <c r="P2375" s="150"/>
      <c r="Q2375" s="47"/>
      <c r="R2375" s="150"/>
      <c r="T2375" s="150"/>
      <c r="U2375" s="685"/>
      <c r="V2375" s="685"/>
      <c r="W2375" s="150"/>
      <c r="X2375" s="150"/>
      <c r="Y2375" s="150"/>
      <c r="AA2375" s="150"/>
      <c r="AB2375" s="150"/>
      <c r="AC2375" s="150"/>
      <c r="AD2375" s="420"/>
      <c r="AF2375" s="47"/>
      <c r="AG2375" s="47"/>
    </row>
    <row r="2376" spans="1:33" ht="15" customHeight="1" x14ac:dyDescent="0.25">
      <c r="A2376" s="47"/>
      <c r="B2376" s="680"/>
      <c r="C2376" s="47"/>
      <c r="D2376" s="47"/>
      <c r="E2376" s="47"/>
      <c r="F2376" s="47"/>
      <c r="G2376" s="47"/>
      <c r="H2376" s="47"/>
      <c r="I2376" s="414"/>
      <c r="J2376" s="150"/>
      <c r="K2376" s="150"/>
      <c r="L2376" s="150"/>
      <c r="M2376" s="150"/>
      <c r="N2376" s="414"/>
      <c r="O2376" s="150"/>
      <c r="P2376" s="150"/>
      <c r="Q2376" s="47"/>
      <c r="R2376" s="150"/>
      <c r="T2376" s="150"/>
      <c r="U2376" s="685"/>
      <c r="V2376" s="685"/>
      <c r="W2376" s="150"/>
      <c r="X2376" s="150"/>
      <c r="Y2376" s="150"/>
      <c r="AA2376" s="150"/>
      <c r="AB2376" s="150"/>
      <c r="AC2376" s="150"/>
      <c r="AD2376" s="420"/>
      <c r="AF2376" s="47"/>
      <c r="AG2376" s="47"/>
    </row>
    <row r="2377" spans="1:33" ht="15" customHeight="1" x14ac:dyDescent="0.25">
      <c r="A2377" s="47"/>
      <c r="B2377" s="680"/>
      <c r="C2377" s="47"/>
      <c r="D2377" s="47"/>
      <c r="E2377" s="47"/>
      <c r="F2377" s="47"/>
      <c r="G2377" s="47"/>
      <c r="H2377" s="47"/>
      <c r="I2377" s="414"/>
      <c r="J2377" s="150"/>
      <c r="K2377" s="150"/>
      <c r="L2377" s="150"/>
      <c r="M2377" s="150"/>
      <c r="N2377" s="414"/>
      <c r="O2377" s="150"/>
      <c r="P2377" s="150"/>
      <c r="Q2377" s="47"/>
      <c r="R2377" s="150"/>
      <c r="T2377" s="150"/>
      <c r="U2377" s="685"/>
      <c r="V2377" s="685"/>
      <c r="W2377" s="150"/>
      <c r="X2377" s="150"/>
      <c r="Y2377" s="150"/>
      <c r="AA2377" s="150"/>
      <c r="AB2377" s="150"/>
      <c r="AC2377" s="150"/>
      <c r="AD2377" s="420"/>
      <c r="AF2377" s="47"/>
      <c r="AG2377" s="47"/>
    </row>
    <row r="2378" spans="1:33" ht="15" customHeight="1" x14ac:dyDescent="0.25">
      <c r="A2378" s="47"/>
      <c r="B2378" s="680"/>
      <c r="C2378" s="47"/>
      <c r="D2378" s="47"/>
      <c r="E2378" s="47"/>
      <c r="F2378" s="47"/>
      <c r="G2378" s="47"/>
      <c r="H2378" s="47"/>
      <c r="I2378" s="414"/>
      <c r="J2378" s="150"/>
      <c r="K2378" s="150"/>
      <c r="L2378" s="150"/>
      <c r="M2378" s="150"/>
      <c r="N2378" s="414"/>
      <c r="O2378" s="150"/>
      <c r="P2378" s="150"/>
      <c r="Q2378" s="47"/>
      <c r="R2378" s="150"/>
      <c r="T2378" s="150"/>
      <c r="U2378" s="685"/>
      <c r="V2378" s="685"/>
      <c r="W2378" s="150"/>
      <c r="X2378" s="150"/>
      <c r="Y2378" s="150"/>
      <c r="AA2378" s="150"/>
      <c r="AB2378" s="150"/>
      <c r="AC2378" s="150"/>
      <c r="AD2378" s="420"/>
      <c r="AF2378" s="47"/>
      <c r="AG2378" s="47"/>
    </row>
    <row r="2379" spans="1:33" ht="15" customHeight="1" x14ac:dyDescent="0.25">
      <c r="A2379" s="47"/>
      <c r="B2379" s="680"/>
      <c r="C2379" s="47"/>
      <c r="D2379" s="47"/>
      <c r="E2379" s="47"/>
      <c r="F2379" s="47"/>
      <c r="G2379" s="47"/>
      <c r="H2379" s="47"/>
      <c r="I2379" s="414"/>
      <c r="J2379" s="150"/>
      <c r="K2379" s="150"/>
      <c r="L2379" s="150"/>
      <c r="M2379" s="150"/>
      <c r="N2379" s="414"/>
      <c r="O2379" s="150"/>
      <c r="P2379" s="150"/>
      <c r="Q2379" s="47"/>
      <c r="R2379" s="150"/>
      <c r="T2379" s="150"/>
      <c r="U2379" s="685"/>
      <c r="V2379" s="685"/>
      <c r="W2379" s="150"/>
      <c r="X2379" s="150"/>
      <c r="Y2379" s="150"/>
      <c r="AA2379" s="150"/>
      <c r="AB2379" s="150"/>
      <c r="AC2379" s="150"/>
      <c r="AD2379" s="420"/>
      <c r="AF2379" s="47"/>
      <c r="AG2379" s="47"/>
    </row>
    <row r="2380" spans="1:33" ht="15" customHeight="1" x14ac:dyDescent="0.25">
      <c r="A2380" s="47"/>
      <c r="B2380" s="680"/>
      <c r="C2380" s="47"/>
      <c r="D2380" s="47"/>
      <c r="E2380" s="47"/>
      <c r="F2380" s="47"/>
      <c r="G2380" s="47"/>
      <c r="H2380" s="47"/>
      <c r="I2380" s="414"/>
      <c r="J2380" s="150"/>
      <c r="K2380" s="150"/>
      <c r="L2380" s="150"/>
      <c r="M2380" s="150"/>
      <c r="N2380" s="414"/>
      <c r="O2380" s="150"/>
      <c r="P2380" s="150"/>
      <c r="Q2380" s="47"/>
      <c r="R2380" s="150"/>
      <c r="T2380" s="150"/>
      <c r="U2380" s="685"/>
      <c r="V2380" s="685"/>
      <c r="W2380" s="150"/>
      <c r="X2380" s="150"/>
      <c r="Y2380" s="150"/>
      <c r="AA2380" s="150"/>
      <c r="AB2380" s="150"/>
      <c r="AC2380" s="150"/>
      <c r="AD2380" s="420"/>
      <c r="AF2380" s="47"/>
      <c r="AG2380" s="47"/>
    </row>
    <row r="2381" spans="1:33" ht="15" customHeight="1" x14ac:dyDescent="0.25">
      <c r="A2381" s="47"/>
      <c r="B2381" s="680"/>
      <c r="C2381" s="47"/>
      <c r="D2381" s="47"/>
      <c r="E2381" s="47"/>
      <c r="F2381" s="47"/>
      <c r="G2381" s="47"/>
      <c r="H2381" s="47"/>
      <c r="I2381" s="414"/>
      <c r="J2381" s="150"/>
      <c r="K2381" s="150"/>
      <c r="L2381" s="150"/>
      <c r="M2381" s="150"/>
      <c r="N2381" s="414"/>
      <c r="O2381" s="150"/>
      <c r="P2381" s="150"/>
      <c r="Q2381" s="47"/>
      <c r="R2381" s="150"/>
      <c r="T2381" s="150"/>
      <c r="U2381" s="685"/>
      <c r="V2381" s="685"/>
      <c r="W2381" s="150"/>
      <c r="X2381" s="150"/>
      <c r="Y2381" s="150"/>
      <c r="AA2381" s="150"/>
      <c r="AB2381" s="150"/>
      <c r="AC2381" s="150"/>
      <c r="AD2381" s="420"/>
      <c r="AF2381" s="47"/>
      <c r="AG2381" s="47"/>
    </row>
    <row r="2382" spans="1:33" ht="15" customHeight="1" x14ac:dyDescent="0.25">
      <c r="A2382" s="47"/>
      <c r="B2382" s="680"/>
      <c r="C2382" s="47"/>
      <c r="D2382" s="47"/>
      <c r="E2382" s="47"/>
      <c r="F2382" s="47"/>
      <c r="G2382" s="47"/>
      <c r="H2382" s="47"/>
      <c r="I2382" s="414"/>
      <c r="J2382" s="150"/>
      <c r="K2382" s="150"/>
      <c r="L2382" s="150"/>
      <c r="M2382" s="150"/>
      <c r="N2382" s="414"/>
      <c r="O2382" s="150"/>
      <c r="P2382" s="150"/>
      <c r="Q2382" s="47"/>
      <c r="R2382" s="150"/>
      <c r="T2382" s="150"/>
      <c r="U2382" s="685"/>
      <c r="V2382" s="685"/>
      <c r="W2382" s="150"/>
      <c r="X2382" s="150"/>
      <c r="Y2382" s="150"/>
      <c r="AA2382" s="150"/>
      <c r="AB2382" s="150"/>
      <c r="AC2382" s="150"/>
      <c r="AD2382" s="420"/>
      <c r="AF2382" s="47"/>
      <c r="AG2382" s="47"/>
    </row>
    <row r="2383" spans="1:33" ht="15" customHeight="1" x14ac:dyDescent="0.25">
      <c r="A2383" s="47"/>
      <c r="B2383" s="680"/>
      <c r="C2383" s="47"/>
      <c r="D2383" s="47"/>
      <c r="E2383" s="47"/>
      <c r="F2383" s="47"/>
      <c r="G2383" s="47"/>
      <c r="H2383" s="47"/>
      <c r="I2383" s="414"/>
      <c r="J2383" s="150"/>
      <c r="K2383" s="150"/>
      <c r="L2383" s="150"/>
      <c r="M2383" s="150"/>
      <c r="N2383" s="414"/>
      <c r="O2383" s="150"/>
      <c r="P2383" s="150"/>
      <c r="Q2383" s="47"/>
      <c r="R2383" s="150"/>
      <c r="T2383" s="150"/>
      <c r="U2383" s="685"/>
      <c r="V2383" s="685"/>
      <c r="W2383" s="150"/>
      <c r="X2383" s="150"/>
      <c r="Y2383" s="150"/>
      <c r="AA2383" s="150"/>
      <c r="AB2383" s="150"/>
      <c r="AC2383" s="150"/>
      <c r="AD2383" s="420"/>
      <c r="AF2383" s="47"/>
      <c r="AG2383" s="47"/>
    </row>
    <row r="2384" spans="1:33" ht="15" customHeight="1" x14ac:dyDescent="0.25">
      <c r="A2384" s="47"/>
      <c r="B2384" s="680"/>
      <c r="C2384" s="47"/>
      <c r="D2384" s="47"/>
      <c r="E2384" s="47"/>
      <c r="F2384" s="47"/>
      <c r="G2384" s="47"/>
      <c r="H2384" s="47"/>
      <c r="I2384" s="414"/>
      <c r="J2384" s="150"/>
      <c r="K2384" s="150"/>
      <c r="L2384" s="150"/>
      <c r="M2384" s="150"/>
      <c r="N2384" s="414"/>
      <c r="O2384" s="150"/>
      <c r="P2384" s="150"/>
      <c r="Q2384" s="47"/>
      <c r="R2384" s="150"/>
      <c r="T2384" s="150"/>
      <c r="U2384" s="685"/>
      <c r="V2384" s="685"/>
      <c r="W2384" s="150"/>
      <c r="X2384" s="150"/>
      <c r="Y2384" s="150"/>
      <c r="AA2384" s="150"/>
      <c r="AB2384" s="150"/>
      <c r="AC2384" s="150"/>
      <c r="AD2384" s="420"/>
      <c r="AF2384" s="47"/>
      <c r="AG2384" s="47"/>
    </row>
    <row r="2385" spans="1:33" ht="15" customHeight="1" x14ac:dyDescent="0.25">
      <c r="A2385" s="47"/>
      <c r="B2385" s="680"/>
      <c r="C2385" s="47"/>
      <c r="D2385" s="47"/>
      <c r="E2385" s="47"/>
      <c r="F2385" s="47"/>
      <c r="G2385" s="47"/>
      <c r="H2385" s="47"/>
      <c r="I2385" s="414"/>
      <c r="J2385" s="150"/>
      <c r="K2385" s="150"/>
      <c r="L2385" s="150"/>
      <c r="M2385" s="150"/>
      <c r="N2385" s="414"/>
      <c r="O2385" s="150"/>
      <c r="P2385" s="150"/>
      <c r="Q2385" s="47"/>
      <c r="R2385" s="150"/>
      <c r="T2385" s="150"/>
      <c r="U2385" s="685"/>
      <c r="V2385" s="685"/>
      <c r="W2385" s="150"/>
      <c r="X2385" s="150"/>
      <c r="Y2385" s="150"/>
      <c r="AA2385" s="150"/>
      <c r="AB2385" s="150"/>
      <c r="AC2385" s="150"/>
      <c r="AD2385" s="420"/>
      <c r="AF2385" s="47"/>
      <c r="AG2385" s="47"/>
    </row>
    <row r="2386" spans="1:33" ht="15" customHeight="1" x14ac:dyDescent="0.25">
      <c r="A2386" s="47"/>
      <c r="B2386" s="680"/>
      <c r="C2386" s="47"/>
      <c r="D2386" s="47"/>
      <c r="E2386" s="47"/>
      <c r="F2386" s="47"/>
      <c r="G2386" s="47"/>
      <c r="H2386" s="47"/>
      <c r="I2386" s="414"/>
      <c r="J2386" s="150"/>
      <c r="K2386" s="150"/>
      <c r="L2386" s="150"/>
      <c r="M2386" s="150"/>
      <c r="N2386" s="414"/>
      <c r="O2386" s="150"/>
      <c r="P2386" s="150"/>
      <c r="Q2386" s="47"/>
      <c r="R2386" s="150"/>
      <c r="T2386" s="150"/>
      <c r="U2386" s="685"/>
      <c r="V2386" s="685"/>
      <c r="W2386" s="150"/>
      <c r="X2386" s="150"/>
      <c r="Y2386" s="150"/>
      <c r="AA2386" s="150"/>
      <c r="AB2386" s="150"/>
      <c r="AC2386" s="150"/>
      <c r="AD2386" s="420"/>
      <c r="AF2386" s="47"/>
      <c r="AG2386" s="47"/>
    </row>
    <row r="2387" spans="1:33" ht="15" customHeight="1" x14ac:dyDescent="0.25">
      <c r="A2387" s="47"/>
      <c r="B2387" s="680"/>
      <c r="C2387" s="47"/>
      <c r="D2387" s="47"/>
      <c r="E2387" s="47"/>
      <c r="F2387" s="47"/>
      <c r="G2387" s="47"/>
      <c r="H2387" s="47"/>
      <c r="I2387" s="414"/>
      <c r="J2387" s="150"/>
      <c r="K2387" s="150"/>
      <c r="L2387" s="150"/>
      <c r="M2387" s="150"/>
      <c r="N2387" s="414"/>
      <c r="O2387" s="150"/>
      <c r="P2387" s="150"/>
      <c r="Q2387" s="47"/>
      <c r="R2387" s="150"/>
      <c r="T2387" s="150"/>
      <c r="U2387" s="685"/>
      <c r="V2387" s="685"/>
      <c r="W2387" s="150"/>
      <c r="X2387" s="150"/>
      <c r="Y2387" s="150"/>
      <c r="AA2387" s="150"/>
      <c r="AB2387" s="150"/>
      <c r="AC2387" s="150"/>
      <c r="AD2387" s="420"/>
      <c r="AF2387" s="47"/>
      <c r="AG2387" s="47"/>
    </row>
    <row r="2388" spans="1:33" ht="15" customHeight="1" x14ac:dyDescent="0.25">
      <c r="A2388" s="47"/>
      <c r="B2388" s="680"/>
      <c r="C2388" s="47"/>
      <c r="D2388" s="47"/>
      <c r="E2388" s="47"/>
      <c r="F2388" s="47"/>
      <c r="G2388" s="47"/>
      <c r="H2388" s="47"/>
      <c r="I2388" s="414"/>
      <c r="J2388" s="150"/>
      <c r="K2388" s="150"/>
      <c r="L2388" s="150"/>
      <c r="M2388" s="150"/>
      <c r="N2388" s="414"/>
      <c r="O2388" s="150"/>
      <c r="P2388" s="150"/>
      <c r="Q2388" s="47"/>
      <c r="R2388" s="150"/>
      <c r="T2388" s="150"/>
      <c r="U2388" s="685"/>
      <c r="V2388" s="685"/>
      <c r="W2388" s="150"/>
      <c r="X2388" s="150"/>
      <c r="Y2388" s="150"/>
      <c r="AA2388" s="150"/>
      <c r="AB2388" s="150"/>
      <c r="AC2388" s="150"/>
      <c r="AD2388" s="420"/>
      <c r="AF2388" s="47"/>
      <c r="AG2388" s="47"/>
    </row>
    <row r="2389" spans="1:33" ht="15" customHeight="1" x14ac:dyDescent="0.25">
      <c r="A2389" s="47"/>
      <c r="B2389" s="680"/>
      <c r="C2389" s="47"/>
      <c r="D2389" s="47"/>
      <c r="E2389" s="47"/>
      <c r="F2389" s="47"/>
      <c r="G2389" s="47"/>
      <c r="H2389" s="47"/>
      <c r="I2389" s="414"/>
      <c r="J2389" s="150"/>
      <c r="K2389" s="150"/>
      <c r="L2389" s="150"/>
      <c r="M2389" s="150"/>
      <c r="N2389" s="414"/>
      <c r="O2389" s="150"/>
      <c r="P2389" s="150"/>
      <c r="Q2389" s="47"/>
      <c r="R2389" s="150"/>
      <c r="T2389" s="150"/>
      <c r="U2389" s="685"/>
      <c r="V2389" s="685"/>
      <c r="W2389" s="150"/>
      <c r="X2389" s="150"/>
      <c r="Y2389" s="150"/>
      <c r="AA2389" s="150"/>
      <c r="AB2389" s="150"/>
      <c r="AC2389" s="150"/>
      <c r="AD2389" s="420"/>
      <c r="AF2389" s="47"/>
      <c r="AG2389" s="47"/>
    </row>
    <row r="2390" spans="1:33" ht="15" customHeight="1" x14ac:dyDescent="0.25">
      <c r="A2390" s="47"/>
      <c r="B2390" s="680"/>
      <c r="C2390" s="47"/>
      <c r="D2390" s="47"/>
      <c r="E2390" s="47"/>
      <c r="F2390" s="47"/>
      <c r="G2390" s="47"/>
      <c r="H2390" s="47"/>
      <c r="I2390" s="414"/>
      <c r="J2390" s="150"/>
      <c r="K2390" s="150"/>
      <c r="L2390" s="150"/>
      <c r="M2390" s="150"/>
      <c r="N2390" s="414"/>
      <c r="O2390" s="150"/>
      <c r="P2390" s="150"/>
      <c r="Q2390" s="47"/>
      <c r="R2390" s="150"/>
      <c r="T2390" s="150"/>
      <c r="U2390" s="685"/>
      <c r="V2390" s="685"/>
      <c r="W2390" s="150"/>
      <c r="X2390" s="150"/>
      <c r="Y2390" s="150"/>
      <c r="AA2390" s="150"/>
      <c r="AB2390" s="150"/>
      <c r="AC2390" s="150"/>
      <c r="AD2390" s="420"/>
      <c r="AF2390" s="47"/>
      <c r="AG2390" s="47"/>
    </row>
    <row r="2391" spans="1:33" ht="15" customHeight="1" x14ac:dyDescent="0.25">
      <c r="A2391" s="47"/>
      <c r="B2391" s="680"/>
      <c r="C2391" s="47"/>
      <c r="D2391" s="47"/>
      <c r="E2391" s="47"/>
      <c r="F2391" s="47"/>
      <c r="G2391" s="47"/>
      <c r="H2391" s="47"/>
      <c r="I2391" s="414"/>
      <c r="J2391" s="150"/>
      <c r="K2391" s="150"/>
      <c r="L2391" s="150"/>
      <c r="M2391" s="150"/>
      <c r="N2391" s="414"/>
      <c r="O2391" s="150"/>
      <c r="P2391" s="150"/>
      <c r="Q2391" s="47"/>
      <c r="R2391" s="150"/>
      <c r="T2391" s="150"/>
      <c r="U2391" s="685"/>
      <c r="V2391" s="685"/>
      <c r="W2391" s="150"/>
      <c r="X2391" s="150"/>
      <c r="Y2391" s="150"/>
      <c r="AA2391" s="150"/>
      <c r="AB2391" s="150"/>
      <c r="AC2391" s="150"/>
      <c r="AD2391" s="420"/>
      <c r="AF2391" s="47"/>
      <c r="AG2391" s="47"/>
    </row>
    <row r="2392" spans="1:33" ht="15" customHeight="1" x14ac:dyDescent="0.25">
      <c r="A2392" s="47"/>
      <c r="B2392" s="680"/>
      <c r="C2392" s="47"/>
      <c r="D2392" s="47"/>
      <c r="E2392" s="47"/>
      <c r="F2392" s="47"/>
      <c r="G2392" s="47"/>
      <c r="H2392" s="47"/>
      <c r="I2392" s="414"/>
      <c r="J2392" s="150"/>
      <c r="K2392" s="150"/>
      <c r="L2392" s="150"/>
      <c r="M2392" s="150"/>
      <c r="N2392" s="414"/>
      <c r="O2392" s="150"/>
      <c r="P2392" s="150"/>
      <c r="Q2392" s="47"/>
      <c r="R2392" s="150"/>
      <c r="T2392" s="150"/>
      <c r="U2392" s="685"/>
      <c r="V2392" s="685"/>
      <c r="W2392" s="150"/>
      <c r="X2392" s="150"/>
      <c r="Y2392" s="150"/>
      <c r="AA2392" s="150"/>
      <c r="AB2392" s="150"/>
      <c r="AC2392" s="150"/>
      <c r="AD2392" s="420"/>
      <c r="AF2392" s="47"/>
      <c r="AG2392" s="47"/>
    </row>
    <row r="2393" spans="1:33" ht="15" customHeight="1" x14ac:dyDescent="0.25">
      <c r="A2393" s="47"/>
      <c r="B2393" s="680"/>
      <c r="C2393" s="47"/>
      <c r="D2393" s="47"/>
      <c r="E2393" s="47"/>
      <c r="F2393" s="47"/>
      <c r="G2393" s="47"/>
      <c r="H2393" s="47"/>
      <c r="I2393" s="414"/>
      <c r="J2393" s="150"/>
      <c r="K2393" s="150"/>
      <c r="L2393" s="150"/>
      <c r="M2393" s="150"/>
      <c r="N2393" s="414"/>
      <c r="O2393" s="150"/>
      <c r="P2393" s="150"/>
      <c r="Q2393" s="47"/>
      <c r="R2393" s="150"/>
      <c r="T2393" s="150"/>
      <c r="U2393" s="685"/>
      <c r="V2393" s="685"/>
      <c r="W2393" s="150"/>
      <c r="X2393" s="150"/>
      <c r="Y2393" s="150"/>
      <c r="AA2393" s="150"/>
      <c r="AB2393" s="150"/>
      <c r="AC2393" s="150"/>
      <c r="AD2393" s="420"/>
      <c r="AF2393" s="47"/>
      <c r="AG2393" s="47"/>
    </row>
    <row r="2394" spans="1:33" ht="15" customHeight="1" x14ac:dyDescent="0.25">
      <c r="A2394" s="47"/>
      <c r="B2394" s="680"/>
      <c r="C2394" s="47"/>
      <c r="D2394" s="47"/>
      <c r="E2394" s="47"/>
      <c r="F2394" s="47"/>
      <c r="G2394" s="47"/>
      <c r="H2394" s="47"/>
      <c r="I2394" s="414"/>
      <c r="J2394" s="150"/>
      <c r="K2394" s="150"/>
      <c r="L2394" s="150"/>
      <c r="M2394" s="150"/>
      <c r="N2394" s="414"/>
      <c r="O2394" s="150"/>
      <c r="P2394" s="150"/>
      <c r="Q2394" s="47"/>
      <c r="R2394" s="150"/>
      <c r="T2394" s="150"/>
      <c r="U2394" s="685"/>
      <c r="V2394" s="685"/>
      <c r="W2394" s="150"/>
      <c r="X2394" s="150"/>
      <c r="Y2394" s="150"/>
      <c r="AA2394" s="150"/>
      <c r="AB2394" s="150"/>
      <c r="AC2394" s="150"/>
      <c r="AD2394" s="420"/>
      <c r="AF2394" s="47"/>
      <c r="AG2394" s="47"/>
    </row>
    <row r="2395" spans="1:33" ht="15" customHeight="1" x14ac:dyDescent="0.25">
      <c r="A2395" s="47"/>
      <c r="B2395" s="680"/>
      <c r="C2395" s="47"/>
      <c r="D2395" s="47"/>
      <c r="E2395" s="47"/>
      <c r="F2395" s="47"/>
      <c r="G2395" s="47"/>
      <c r="H2395" s="47"/>
      <c r="I2395" s="414"/>
      <c r="J2395" s="150"/>
      <c r="K2395" s="150"/>
      <c r="L2395" s="150"/>
      <c r="M2395" s="150"/>
      <c r="N2395" s="414"/>
      <c r="O2395" s="150"/>
      <c r="P2395" s="150"/>
      <c r="Q2395" s="47"/>
      <c r="R2395" s="150"/>
      <c r="T2395" s="150"/>
      <c r="U2395" s="685"/>
      <c r="V2395" s="685"/>
      <c r="W2395" s="150"/>
      <c r="X2395" s="150"/>
      <c r="Y2395" s="150"/>
      <c r="AA2395" s="150"/>
      <c r="AB2395" s="150"/>
      <c r="AC2395" s="150"/>
      <c r="AD2395" s="420"/>
      <c r="AF2395" s="47"/>
      <c r="AG2395" s="47"/>
    </row>
    <row r="2396" spans="1:33" ht="15" customHeight="1" x14ac:dyDescent="0.25">
      <c r="A2396" s="47"/>
      <c r="B2396" s="680"/>
      <c r="C2396" s="47"/>
      <c r="D2396" s="47"/>
      <c r="E2396" s="47"/>
      <c r="F2396" s="47"/>
      <c r="G2396" s="47"/>
      <c r="H2396" s="47"/>
      <c r="I2396" s="414"/>
      <c r="J2396" s="150"/>
      <c r="K2396" s="150"/>
      <c r="L2396" s="150"/>
      <c r="M2396" s="150"/>
      <c r="N2396" s="414"/>
      <c r="O2396" s="150"/>
      <c r="P2396" s="150"/>
      <c r="Q2396" s="47"/>
      <c r="R2396" s="150"/>
      <c r="T2396" s="150"/>
      <c r="U2396" s="685"/>
      <c r="V2396" s="685"/>
      <c r="W2396" s="150"/>
      <c r="X2396" s="150"/>
      <c r="Y2396" s="150"/>
      <c r="AA2396" s="150"/>
      <c r="AB2396" s="150"/>
      <c r="AC2396" s="150"/>
      <c r="AD2396" s="420"/>
      <c r="AF2396" s="47"/>
      <c r="AG2396" s="47"/>
    </row>
    <row r="2397" spans="1:33" ht="15" customHeight="1" x14ac:dyDescent="0.25">
      <c r="A2397" s="47"/>
      <c r="B2397" s="680"/>
      <c r="C2397" s="47"/>
      <c r="D2397" s="47"/>
      <c r="E2397" s="47"/>
      <c r="F2397" s="47"/>
      <c r="G2397" s="47"/>
      <c r="H2397" s="47"/>
      <c r="I2397" s="414"/>
      <c r="J2397" s="150"/>
      <c r="K2397" s="150"/>
      <c r="L2397" s="150"/>
      <c r="M2397" s="150"/>
      <c r="N2397" s="414"/>
      <c r="O2397" s="150"/>
      <c r="P2397" s="150"/>
      <c r="Q2397" s="47"/>
      <c r="R2397" s="150"/>
      <c r="T2397" s="150"/>
      <c r="U2397" s="685"/>
      <c r="V2397" s="685"/>
      <c r="W2397" s="150"/>
      <c r="X2397" s="150"/>
      <c r="Y2397" s="150"/>
      <c r="AA2397" s="150"/>
      <c r="AB2397" s="150"/>
      <c r="AC2397" s="150"/>
      <c r="AD2397" s="420"/>
      <c r="AF2397" s="47"/>
      <c r="AG2397" s="47"/>
    </row>
    <row r="2398" spans="1:33" ht="15" customHeight="1" x14ac:dyDescent="0.25">
      <c r="A2398" s="47"/>
      <c r="B2398" s="680"/>
      <c r="C2398" s="47"/>
      <c r="D2398" s="47"/>
      <c r="E2398" s="47"/>
      <c r="F2398" s="47"/>
      <c r="G2398" s="47"/>
      <c r="H2398" s="47"/>
      <c r="I2398" s="414"/>
      <c r="J2398" s="150"/>
      <c r="K2398" s="150"/>
      <c r="L2398" s="150"/>
      <c r="M2398" s="150"/>
      <c r="N2398" s="414"/>
      <c r="O2398" s="150"/>
      <c r="P2398" s="150"/>
      <c r="Q2398" s="47"/>
      <c r="R2398" s="150"/>
      <c r="T2398" s="150"/>
      <c r="U2398" s="685"/>
      <c r="V2398" s="685"/>
      <c r="W2398" s="150"/>
      <c r="X2398" s="150"/>
      <c r="Y2398" s="150"/>
      <c r="AA2398" s="150"/>
      <c r="AB2398" s="150"/>
      <c r="AC2398" s="150"/>
      <c r="AD2398" s="420"/>
      <c r="AF2398" s="47"/>
      <c r="AG2398" s="47"/>
    </row>
    <row r="2399" spans="1:33" ht="15" customHeight="1" x14ac:dyDescent="0.25">
      <c r="A2399" s="47"/>
      <c r="B2399" s="680"/>
      <c r="C2399" s="47"/>
      <c r="D2399" s="47"/>
      <c r="E2399" s="47"/>
      <c r="F2399" s="47"/>
      <c r="G2399" s="47"/>
      <c r="H2399" s="47"/>
      <c r="I2399" s="414"/>
      <c r="J2399" s="150"/>
      <c r="K2399" s="150"/>
      <c r="L2399" s="150"/>
      <c r="M2399" s="150"/>
      <c r="N2399" s="414"/>
      <c r="O2399" s="150"/>
      <c r="P2399" s="150"/>
      <c r="Q2399" s="47"/>
      <c r="R2399" s="150"/>
      <c r="T2399" s="150"/>
      <c r="U2399" s="685"/>
      <c r="V2399" s="685"/>
      <c r="W2399" s="150"/>
      <c r="X2399" s="150"/>
      <c r="Y2399" s="150"/>
      <c r="AA2399" s="150"/>
      <c r="AB2399" s="150"/>
      <c r="AC2399" s="150"/>
      <c r="AD2399" s="420"/>
      <c r="AF2399" s="47"/>
      <c r="AG2399" s="47"/>
    </row>
    <row r="2400" spans="1:33" ht="15" customHeight="1" x14ac:dyDescent="0.25">
      <c r="A2400" s="47"/>
      <c r="B2400" s="680"/>
      <c r="C2400" s="47"/>
      <c r="D2400" s="47"/>
      <c r="E2400" s="47"/>
      <c r="F2400" s="47"/>
      <c r="G2400" s="47"/>
      <c r="H2400" s="47"/>
      <c r="I2400" s="414"/>
      <c r="J2400" s="150"/>
      <c r="K2400" s="150"/>
      <c r="L2400" s="150"/>
      <c r="M2400" s="150"/>
      <c r="N2400" s="414"/>
      <c r="O2400" s="150"/>
      <c r="P2400" s="150"/>
      <c r="Q2400" s="47"/>
      <c r="R2400" s="150"/>
      <c r="T2400" s="150"/>
      <c r="U2400" s="685"/>
      <c r="V2400" s="685"/>
      <c r="W2400" s="150"/>
      <c r="X2400" s="150"/>
      <c r="Y2400" s="150"/>
      <c r="AA2400" s="150"/>
      <c r="AB2400" s="150"/>
      <c r="AC2400" s="150"/>
      <c r="AD2400" s="420"/>
      <c r="AF2400" s="47"/>
      <c r="AG2400" s="47"/>
    </row>
    <row r="2401" spans="1:33" ht="15" customHeight="1" x14ac:dyDescent="0.25">
      <c r="A2401" s="47"/>
      <c r="B2401" s="680"/>
      <c r="C2401" s="47"/>
      <c r="D2401" s="47"/>
      <c r="E2401" s="47"/>
      <c r="F2401" s="47"/>
      <c r="G2401" s="47"/>
      <c r="H2401" s="47"/>
      <c r="I2401" s="414"/>
      <c r="J2401" s="150"/>
      <c r="K2401" s="150"/>
      <c r="L2401" s="150"/>
      <c r="M2401" s="150"/>
      <c r="N2401" s="414"/>
      <c r="O2401" s="150"/>
      <c r="P2401" s="150"/>
      <c r="Q2401" s="47"/>
      <c r="R2401" s="150"/>
      <c r="T2401" s="150"/>
      <c r="U2401" s="685"/>
      <c r="V2401" s="685"/>
      <c r="W2401" s="150"/>
      <c r="X2401" s="150"/>
      <c r="Y2401" s="150"/>
      <c r="AA2401" s="150"/>
      <c r="AB2401" s="150"/>
      <c r="AC2401" s="150"/>
      <c r="AD2401" s="420"/>
      <c r="AF2401" s="47"/>
      <c r="AG2401" s="47"/>
    </row>
    <row r="2402" spans="1:33" ht="15" customHeight="1" x14ac:dyDescent="0.25">
      <c r="A2402" s="47"/>
      <c r="B2402" s="680"/>
      <c r="C2402" s="47"/>
      <c r="D2402" s="47"/>
      <c r="E2402" s="47"/>
      <c r="F2402" s="47"/>
      <c r="G2402" s="47"/>
      <c r="H2402" s="47"/>
      <c r="I2402" s="414"/>
      <c r="J2402" s="150"/>
      <c r="K2402" s="150"/>
      <c r="L2402" s="150"/>
      <c r="M2402" s="150"/>
      <c r="N2402" s="414"/>
      <c r="O2402" s="150"/>
      <c r="P2402" s="150"/>
      <c r="Q2402" s="47"/>
      <c r="R2402" s="150"/>
      <c r="T2402" s="150"/>
      <c r="U2402" s="685"/>
      <c r="V2402" s="685"/>
      <c r="W2402" s="150"/>
      <c r="X2402" s="150"/>
      <c r="Y2402" s="150"/>
      <c r="AA2402" s="150"/>
      <c r="AB2402" s="150"/>
      <c r="AC2402" s="150"/>
      <c r="AD2402" s="420"/>
      <c r="AF2402" s="47"/>
      <c r="AG2402" s="47"/>
    </row>
    <row r="2403" spans="1:33" ht="15" customHeight="1" x14ac:dyDescent="0.25">
      <c r="A2403" s="47"/>
      <c r="B2403" s="680"/>
      <c r="C2403" s="47"/>
      <c r="D2403" s="47"/>
      <c r="E2403" s="47"/>
      <c r="F2403" s="47"/>
      <c r="G2403" s="47"/>
      <c r="H2403" s="47"/>
      <c r="I2403" s="414"/>
      <c r="J2403" s="150"/>
      <c r="K2403" s="150"/>
      <c r="L2403" s="150"/>
      <c r="M2403" s="150"/>
      <c r="N2403" s="414"/>
      <c r="O2403" s="150"/>
      <c r="P2403" s="150"/>
      <c r="Q2403" s="47"/>
      <c r="R2403" s="150"/>
      <c r="T2403" s="150"/>
      <c r="U2403" s="685"/>
      <c r="V2403" s="685"/>
      <c r="W2403" s="150"/>
      <c r="X2403" s="150"/>
      <c r="Y2403" s="150"/>
      <c r="AA2403" s="150"/>
      <c r="AB2403" s="150"/>
      <c r="AC2403" s="150"/>
      <c r="AD2403" s="420"/>
      <c r="AF2403" s="47"/>
      <c r="AG2403" s="47"/>
    </row>
    <row r="2404" spans="1:33" ht="15" customHeight="1" x14ac:dyDescent="0.25">
      <c r="A2404" s="47"/>
      <c r="B2404" s="680"/>
      <c r="C2404" s="47"/>
      <c r="D2404" s="47"/>
      <c r="E2404" s="47"/>
      <c r="F2404" s="47"/>
      <c r="G2404" s="47"/>
      <c r="H2404" s="47"/>
      <c r="I2404" s="414"/>
      <c r="J2404" s="150"/>
      <c r="K2404" s="150"/>
      <c r="L2404" s="150"/>
      <c r="M2404" s="150"/>
      <c r="N2404" s="414"/>
      <c r="O2404" s="150"/>
      <c r="P2404" s="150"/>
      <c r="Q2404" s="47"/>
      <c r="R2404" s="150"/>
      <c r="T2404" s="150"/>
      <c r="U2404" s="685"/>
      <c r="V2404" s="685"/>
      <c r="W2404" s="150"/>
      <c r="X2404" s="150"/>
      <c r="Y2404" s="150"/>
      <c r="AA2404" s="150"/>
      <c r="AB2404" s="150"/>
      <c r="AC2404" s="150"/>
      <c r="AD2404" s="420"/>
      <c r="AF2404" s="47"/>
      <c r="AG2404" s="47"/>
    </row>
    <row r="2405" spans="1:33" ht="15" customHeight="1" x14ac:dyDescent="0.25">
      <c r="A2405" s="47"/>
      <c r="B2405" s="680"/>
      <c r="C2405" s="47"/>
      <c r="D2405" s="47"/>
      <c r="E2405" s="47"/>
      <c r="F2405" s="47"/>
      <c r="G2405" s="47"/>
      <c r="H2405" s="47"/>
      <c r="I2405" s="414"/>
      <c r="J2405" s="150"/>
      <c r="K2405" s="150"/>
      <c r="L2405" s="150"/>
      <c r="M2405" s="150"/>
      <c r="N2405" s="414"/>
      <c r="O2405" s="150"/>
      <c r="P2405" s="150"/>
      <c r="Q2405" s="47"/>
      <c r="R2405" s="150"/>
      <c r="T2405" s="150"/>
      <c r="U2405" s="685"/>
      <c r="V2405" s="685"/>
      <c r="W2405" s="150"/>
      <c r="X2405" s="150"/>
      <c r="Y2405" s="150"/>
      <c r="AA2405" s="150"/>
      <c r="AB2405" s="150"/>
      <c r="AC2405" s="150"/>
      <c r="AD2405" s="420"/>
      <c r="AF2405" s="47"/>
      <c r="AG2405" s="47"/>
    </row>
    <row r="2406" spans="1:33" ht="15" customHeight="1" x14ac:dyDescent="0.25">
      <c r="A2406" s="47"/>
      <c r="B2406" s="680"/>
      <c r="C2406" s="47"/>
      <c r="D2406" s="47"/>
      <c r="E2406" s="47"/>
      <c r="F2406" s="47"/>
      <c r="G2406" s="47"/>
      <c r="H2406" s="47"/>
      <c r="I2406" s="414"/>
      <c r="J2406" s="150"/>
      <c r="K2406" s="150"/>
      <c r="L2406" s="150"/>
      <c r="M2406" s="150"/>
      <c r="N2406" s="414"/>
      <c r="O2406" s="150"/>
      <c r="P2406" s="150"/>
      <c r="Q2406" s="47"/>
      <c r="R2406" s="150"/>
      <c r="T2406" s="150"/>
      <c r="U2406" s="685"/>
      <c r="V2406" s="685"/>
      <c r="W2406" s="150"/>
      <c r="X2406" s="150"/>
      <c r="Y2406" s="150"/>
      <c r="AA2406" s="150"/>
      <c r="AB2406" s="150"/>
      <c r="AC2406" s="150"/>
      <c r="AD2406" s="420"/>
      <c r="AF2406" s="47"/>
      <c r="AG2406" s="47"/>
    </row>
    <row r="2407" spans="1:33" ht="15" customHeight="1" x14ac:dyDescent="0.25">
      <c r="A2407" s="47"/>
      <c r="B2407" s="680"/>
      <c r="C2407" s="47"/>
      <c r="D2407" s="47"/>
      <c r="E2407" s="47"/>
      <c r="F2407" s="47"/>
      <c r="G2407" s="47"/>
      <c r="H2407" s="47"/>
      <c r="I2407" s="414"/>
      <c r="J2407" s="150"/>
      <c r="K2407" s="150"/>
      <c r="L2407" s="150"/>
      <c r="M2407" s="150"/>
      <c r="N2407" s="414"/>
      <c r="O2407" s="150"/>
      <c r="P2407" s="150"/>
      <c r="Q2407" s="47"/>
      <c r="R2407" s="150"/>
      <c r="T2407" s="150"/>
      <c r="U2407" s="685"/>
      <c r="V2407" s="685"/>
      <c r="W2407" s="150"/>
      <c r="X2407" s="150"/>
      <c r="Y2407" s="150"/>
      <c r="AA2407" s="150"/>
      <c r="AB2407" s="150"/>
      <c r="AC2407" s="150"/>
      <c r="AD2407" s="420"/>
      <c r="AF2407" s="47"/>
      <c r="AG2407" s="47"/>
    </row>
    <row r="2408" spans="1:33" ht="15" customHeight="1" x14ac:dyDescent="0.25">
      <c r="A2408" s="47"/>
      <c r="B2408" s="680"/>
      <c r="C2408" s="47"/>
      <c r="D2408" s="47"/>
      <c r="E2408" s="47"/>
      <c r="F2408" s="47"/>
      <c r="G2408" s="47"/>
      <c r="H2408" s="47"/>
      <c r="I2408" s="414"/>
      <c r="J2408" s="150"/>
      <c r="K2408" s="150"/>
      <c r="L2408" s="150"/>
      <c r="M2408" s="150"/>
      <c r="N2408" s="414"/>
      <c r="O2408" s="150"/>
      <c r="P2408" s="150"/>
      <c r="Q2408" s="47"/>
      <c r="R2408" s="150"/>
      <c r="T2408" s="150"/>
      <c r="U2408" s="685"/>
      <c r="V2408" s="685"/>
      <c r="W2408" s="150"/>
      <c r="X2408" s="150"/>
      <c r="Y2408" s="150"/>
      <c r="AA2408" s="150"/>
      <c r="AB2408" s="150"/>
      <c r="AC2408" s="150"/>
      <c r="AD2408" s="420"/>
      <c r="AF2408" s="47"/>
      <c r="AG2408" s="47"/>
    </row>
    <row r="2409" spans="1:33" ht="15" customHeight="1" x14ac:dyDescent="0.25">
      <c r="A2409" s="47"/>
      <c r="B2409" s="680"/>
      <c r="C2409" s="47"/>
      <c r="D2409" s="47"/>
      <c r="E2409" s="47"/>
      <c r="F2409" s="47"/>
      <c r="G2409" s="47"/>
      <c r="H2409" s="47"/>
      <c r="I2409" s="414"/>
      <c r="J2409" s="150"/>
      <c r="K2409" s="150"/>
      <c r="L2409" s="150"/>
      <c r="M2409" s="150"/>
      <c r="N2409" s="414"/>
      <c r="O2409" s="150"/>
      <c r="P2409" s="150"/>
      <c r="Q2409" s="47"/>
      <c r="R2409" s="150"/>
      <c r="T2409" s="150"/>
      <c r="U2409" s="685"/>
      <c r="V2409" s="685"/>
      <c r="W2409" s="150"/>
      <c r="X2409" s="150"/>
      <c r="Y2409" s="150"/>
      <c r="AA2409" s="150"/>
      <c r="AB2409" s="150"/>
      <c r="AC2409" s="150"/>
      <c r="AD2409" s="420"/>
      <c r="AF2409" s="47"/>
      <c r="AG2409" s="47"/>
    </row>
    <row r="2410" spans="1:33" ht="15" customHeight="1" x14ac:dyDescent="0.25">
      <c r="A2410" s="47"/>
      <c r="B2410" s="680"/>
      <c r="C2410" s="47"/>
      <c r="D2410" s="47"/>
      <c r="E2410" s="47"/>
      <c r="F2410" s="47"/>
      <c r="G2410" s="47"/>
      <c r="H2410" s="47"/>
      <c r="I2410" s="414"/>
      <c r="J2410" s="150"/>
      <c r="K2410" s="150"/>
      <c r="L2410" s="150"/>
      <c r="M2410" s="150"/>
      <c r="N2410" s="414"/>
      <c r="O2410" s="150"/>
      <c r="P2410" s="150"/>
      <c r="Q2410" s="47"/>
      <c r="R2410" s="150"/>
      <c r="T2410" s="150"/>
      <c r="U2410" s="685"/>
      <c r="V2410" s="685"/>
      <c r="W2410" s="150"/>
      <c r="X2410" s="150"/>
      <c r="Y2410" s="150"/>
      <c r="AA2410" s="150"/>
      <c r="AB2410" s="150"/>
      <c r="AC2410" s="150"/>
      <c r="AD2410" s="420"/>
      <c r="AF2410" s="47"/>
      <c r="AG2410" s="47"/>
    </row>
    <row r="2411" spans="1:33" ht="15" customHeight="1" x14ac:dyDescent="0.25">
      <c r="A2411" s="47"/>
      <c r="B2411" s="680"/>
      <c r="C2411" s="47"/>
      <c r="D2411" s="47"/>
      <c r="E2411" s="47"/>
      <c r="F2411" s="47"/>
      <c r="G2411" s="47"/>
      <c r="H2411" s="47"/>
      <c r="I2411" s="414"/>
      <c r="J2411" s="150"/>
      <c r="K2411" s="150"/>
      <c r="L2411" s="150"/>
      <c r="M2411" s="150"/>
      <c r="N2411" s="414"/>
      <c r="O2411" s="150"/>
      <c r="P2411" s="150"/>
      <c r="Q2411" s="47"/>
      <c r="R2411" s="150"/>
      <c r="T2411" s="150"/>
      <c r="U2411" s="685"/>
      <c r="V2411" s="685"/>
      <c r="W2411" s="150"/>
      <c r="X2411" s="150"/>
      <c r="Y2411" s="150"/>
      <c r="AA2411" s="150"/>
      <c r="AB2411" s="150"/>
      <c r="AC2411" s="150"/>
      <c r="AD2411" s="420"/>
      <c r="AF2411" s="47"/>
      <c r="AG2411" s="47"/>
    </row>
    <row r="2412" spans="1:33" ht="15" customHeight="1" x14ac:dyDescent="0.25">
      <c r="A2412" s="47"/>
      <c r="B2412" s="680"/>
      <c r="C2412" s="47"/>
      <c r="D2412" s="47"/>
      <c r="E2412" s="47"/>
      <c r="F2412" s="47"/>
      <c r="G2412" s="47"/>
      <c r="H2412" s="47"/>
      <c r="I2412" s="414"/>
      <c r="J2412" s="150"/>
      <c r="K2412" s="150"/>
      <c r="L2412" s="150"/>
      <c r="M2412" s="150"/>
      <c r="N2412" s="414"/>
      <c r="O2412" s="150"/>
      <c r="P2412" s="150"/>
      <c r="Q2412" s="47"/>
      <c r="R2412" s="150"/>
      <c r="T2412" s="150"/>
      <c r="U2412" s="685"/>
      <c r="V2412" s="685"/>
      <c r="W2412" s="150"/>
      <c r="X2412" s="150"/>
      <c r="Y2412" s="150"/>
      <c r="AA2412" s="150"/>
      <c r="AB2412" s="150"/>
      <c r="AC2412" s="150"/>
      <c r="AD2412" s="420"/>
      <c r="AF2412" s="47"/>
      <c r="AG2412" s="47"/>
    </row>
    <row r="2413" spans="1:33" ht="15" customHeight="1" x14ac:dyDescent="0.25">
      <c r="A2413" s="47"/>
      <c r="B2413" s="680"/>
      <c r="C2413" s="47"/>
      <c r="D2413" s="47"/>
      <c r="E2413" s="47"/>
      <c r="F2413" s="47"/>
      <c r="G2413" s="47"/>
      <c r="H2413" s="47"/>
      <c r="I2413" s="414"/>
      <c r="J2413" s="150"/>
      <c r="K2413" s="150"/>
      <c r="L2413" s="150"/>
      <c r="M2413" s="150"/>
      <c r="N2413" s="414"/>
      <c r="O2413" s="150"/>
      <c r="P2413" s="150"/>
      <c r="Q2413" s="47"/>
      <c r="R2413" s="150"/>
      <c r="T2413" s="150"/>
      <c r="U2413" s="685"/>
      <c r="V2413" s="685"/>
      <c r="W2413" s="150"/>
      <c r="X2413" s="150"/>
      <c r="Y2413" s="150"/>
      <c r="AA2413" s="150"/>
      <c r="AB2413" s="150"/>
      <c r="AC2413" s="150"/>
      <c r="AD2413" s="420"/>
      <c r="AF2413" s="47"/>
      <c r="AG2413" s="47"/>
    </row>
    <row r="2414" spans="1:33" ht="15" customHeight="1" x14ac:dyDescent="0.25">
      <c r="A2414" s="47"/>
      <c r="B2414" s="680"/>
      <c r="C2414" s="47"/>
      <c r="D2414" s="47"/>
      <c r="E2414" s="47"/>
      <c r="F2414" s="47"/>
      <c r="G2414" s="47"/>
      <c r="H2414" s="47"/>
      <c r="I2414" s="414"/>
      <c r="J2414" s="150"/>
      <c r="K2414" s="150"/>
      <c r="L2414" s="150"/>
      <c r="M2414" s="150"/>
      <c r="N2414" s="414"/>
      <c r="O2414" s="150"/>
      <c r="P2414" s="150"/>
      <c r="Q2414" s="47"/>
      <c r="R2414" s="150"/>
      <c r="T2414" s="150"/>
      <c r="U2414" s="685"/>
      <c r="V2414" s="685"/>
      <c r="W2414" s="150"/>
      <c r="X2414" s="150"/>
      <c r="Y2414" s="150"/>
      <c r="AA2414" s="150"/>
      <c r="AB2414" s="150"/>
      <c r="AC2414" s="150"/>
      <c r="AD2414" s="420"/>
      <c r="AF2414" s="47"/>
      <c r="AG2414" s="47"/>
    </row>
    <row r="2415" spans="1:33" ht="15" customHeight="1" x14ac:dyDescent="0.25">
      <c r="A2415" s="47"/>
      <c r="B2415" s="680"/>
      <c r="C2415" s="47"/>
      <c r="D2415" s="47"/>
      <c r="E2415" s="47"/>
      <c r="F2415" s="47"/>
      <c r="G2415" s="47"/>
      <c r="H2415" s="47"/>
      <c r="I2415" s="414"/>
      <c r="J2415" s="150"/>
      <c r="K2415" s="150"/>
      <c r="L2415" s="150"/>
      <c r="M2415" s="150"/>
      <c r="N2415" s="414"/>
      <c r="O2415" s="150"/>
      <c r="P2415" s="150"/>
      <c r="Q2415" s="47"/>
      <c r="R2415" s="150"/>
      <c r="T2415" s="150"/>
      <c r="U2415" s="685"/>
      <c r="V2415" s="685"/>
      <c r="W2415" s="150"/>
      <c r="X2415" s="150"/>
      <c r="Y2415" s="150"/>
      <c r="AA2415" s="150"/>
      <c r="AB2415" s="150"/>
      <c r="AC2415" s="150"/>
      <c r="AD2415" s="420"/>
      <c r="AF2415" s="47"/>
      <c r="AG2415" s="47"/>
    </row>
    <row r="2416" spans="1:33" ht="15" customHeight="1" x14ac:dyDescent="0.25">
      <c r="A2416" s="47"/>
      <c r="B2416" s="680"/>
      <c r="C2416" s="47"/>
      <c r="D2416" s="47"/>
      <c r="E2416" s="47"/>
      <c r="F2416" s="47"/>
      <c r="G2416" s="47"/>
      <c r="H2416" s="47"/>
      <c r="I2416" s="414"/>
      <c r="J2416" s="150"/>
      <c r="K2416" s="150"/>
      <c r="L2416" s="150"/>
      <c r="M2416" s="150"/>
      <c r="N2416" s="414"/>
      <c r="O2416" s="150"/>
      <c r="P2416" s="150"/>
      <c r="Q2416" s="47"/>
      <c r="R2416" s="150"/>
      <c r="T2416" s="150"/>
      <c r="U2416" s="685"/>
      <c r="V2416" s="685"/>
      <c r="W2416" s="150"/>
      <c r="X2416" s="150"/>
      <c r="Y2416" s="150"/>
      <c r="AA2416" s="150"/>
      <c r="AB2416" s="150"/>
      <c r="AC2416" s="150"/>
      <c r="AD2416" s="420"/>
      <c r="AF2416" s="47"/>
      <c r="AG2416" s="47"/>
    </row>
    <row r="2417" spans="1:33" ht="15" customHeight="1" x14ac:dyDescent="0.25">
      <c r="A2417" s="47"/>
      <c r="B2417" s="680"/>
      <c r="C2417" s="47"/>
      <c r="D2417" s="47"/>
      <c r="E2417" s="47"/>
      <c r="F2417" s="47"/>
      <c r="G2417" s="47"/>
      <c r="H2417" s="47"/>
      <c r="I2417" s="414"/>
      <c r="J2417" s="150"/>
      <c r="K2417" s="150"/>
      <c r="L2417" s="150"/>
      <c r="M2417" s="150"/>
      <c r="N2417" s="414"/>
      <c r="O2417" s="150"/>
      <c r="P2417" s="150"/>
      <c r="Q2417" s="47"/>
      <c r="R2417" s="150"/>
      <c r="T2417" s="150"/>
      <c r="U2417" s="685"/>
      <c r="V2417" s="685"/>
      <c r="W2417" s="150"/>
      <c r="X2417" s="150"/>
      <c r="Y2417" s="150"/>
      <c r="AA2417" s="150"/>
      <c r="AB2417" s="150"/>
      <c r="AC2417" s="150"/>
      <c r="AD2417" s="420"/>
      <c r="AF2417" s="47"/>
      <c r="AG2417" s="47"/>
    </row>
    <row r="2418" spans="1:33" ht="15" customHeight="1" x14ac:dyDescent="0.25">
      <c r="A2418" s="47"/>
      <c r="B2418" s="680"/>
      <c r="C2418" s="47"/>
      <c r="D2418" s="47"/>
      <c r="E2418" s="47"/>
      <c r="F2418" s="47"/>
      <c r="G2418" s="47"/>
      <c r="H2418" s="47"/>
      <c r="I2418" s="414"/>
      <c r="J2418" s="150"/>
      <c r="K2418" s="150"/>
      <c r="L2418" s="150"/>
      <c r="M2418" s="150"/>
      <c r="N2418" s="414"/>
      <c r="O2418" s="150"/>
      <c r="P2418" s="150"/>
      <c r="Q2418" s="47"/>
      <c r="R2418" s="150"/>
      <c r="T2418" s="150"/>
      <c r="U2418" s="685"/>
      <c r="V2418" s="685"/>
      <c r="W2418" s="150"/>
      <c r="X2418" s="150"/>
      <c r="Y2418" s="150"/>
      <c r="AA2418" s="150"/>
      <c r="AB2418" s="150"/>
      <c r="AC2418" s="150"/>
      <c r="AD2418" s="420"/>
      <c r="AF2418" s="47"/>
      <c r="AG2418" s="47"/>
    </row>
    <row r="2419" spans="1:33" ht="15" customHeight="1" x14ac:dyDescent="0.25">
      <c r="A2419" s="47"/>
      <c r="B2419" s="680"/>
      <c r="C2419" s="47"/>
      <c r="D2419" s="47"/>
      <c r="E2419" s="47"/>
      <c r="F2419" s="47"/>
      <c r="G2419" s="47"/>
      <c r="H2419" s="47"/>
      <c r="I2419" s="414"/>
      <c r="J2419" s="150"/>
      <c r="K2419" s="150"/>
      <c r="L2419" s="150"/>
      <c r="M2419" s="150"/>
      <c r="N2419" s="414"/>
      <c r="O2419" s="150"/>
      <c r="P2419" s="150"/>
      <c r="Q2419" s="47"/>
      <c r="R2419" s="150"/>
      <c r="T2419" s="150"/>
      <c r="U2419" s="685"/>
      <c r="V2419" s="685"/>
      <c r="W2419" s="150"/>
      <c r="X2419" s="150"/>
      <c r="Y2419" s="150"/>
      <c r="AA2419" s="150"/>
      <c r="AB2419" s="150"/>
      <c r="AC2419" s="150"/>
      <c r="AD2419" s="420"/>
      <c r="AF2419" s="47"/>
      <c r="AG2419" s="47"/>
    </row>
    <row r="2420" spans="1:33" ht="15" customHeight="1" x14ac:dyDescent="0.25">
      <c r="A2420" s="47"/>
      <c r="B2420" s="680"/>
      <c r="C2420" s="47"/>
      <c r="D2420" s="47"/>
      <c r="E2420" s="47"/>
      <c r="F2420" s="47"/>
      <c r="G2420" s="47"/>
      <c r="H2420" s="47"/>
      <c r="I2420" s="414"/>
      <c r="J2420" s="150"/>
      <c r="K2420" s="150"/>
      <c r="L2420" s="150"/>
      <c r="M2420" s="150"/>
      <c r="N2420" s="414"/>
      <c r="O2420" s="150"/>
      <c r="P2420" s="150"/>
      <c r="Q2420" s="47"/>
      <c r="R2420" s="150"/>
      <c r="T2420" s="150"/>
      <c r="U2420" s="685"/>
      <c r="V2420" s="685"/>
      <c r="W2420" s="150"/>
      <c r="X2420" s="150"/>
      <c r="Y2420" s="150"/>
      <c r="AA2420" s="150"/>
      <c r="AB2420" s="150"/>
      <c r="AC2420" s="150"/>
      <c r="AD2420" s="420"/>
      <c r="AF2420" s="47"/>
      <c r="AG2420" s="47"/>
    </row>
    <row r="2421" spans="1:33" ht="15" customHeight="1" x14ac:dyDescent="0.25">
      <c r="A2421" s="47"/>
      <c r="B2421" s="680"/>
      <c r="C2421" s="47"/>
      <c r="D2421" s="47"/>
      <c r="E2421" s="47"/>
      <c r="F2421" s="47"/>
      <c r="G2421" s="47"/>
      <c r="H2421" s="47"/>
      <c r="I2421" s="414"/>
      <c r="J2421" s="150"/>
      <c r="K2421" s="150"/>
      <c r="L2421" s="150"/>
      <c r="M2421" s="150"/>
      <c r="N2421" s="414"/>
      <c r="O2421" s="150"/>
      <c r="P2421" s="150"/>
      <c r="Q2421" s="47"/>
      <c r="R2421" s="150"/>
      <c r="T2421" s="150"/>
      <c r="U2421" s="685"/>
      <c r="V2421" s="685"/>
      <c r="W2421" s="150"/>
      <c r="X2421" s="150"/>
      <c r="Y2421" s="150"/>
      <c r="AA2421" s="150"/>
      <c r="AB2421" s="150"/>
      <c r="AC2421" s="150"/>
      <c r="AD2421" s="420"/>
      <c r="AF2421" s="47"/>
      <c r="AG2421" s="47"/>
    </row>
    <row r="2422" spans="1:33" ht="15" customHeight="1" x14ac:dyDescent="0.25">
      <c r="A2422" s="47"/>
      <c r="B2422" s="680"/>
      <c r="C2422" s="47"/>
      <c r="D2422" s="47"/>
      <c r="E2422" s="47"/>
      <c r="F2422" s="47"/>
      <c r="G2422" s="47"/>
      <c r="H2422" s="47"/>
      <c r="I2422" s="414"/>
      <c r="J2422" s="150"/>
      <c r="K2422" s="150"/>
      <c r="L2422" s="150"/>
      <c r="M2422" s="150"/>
      <c r="N2422" s="414"/>
      <c r="O2422" s="150"/>
      <c r="P2422" s="150"/>
      <c r="Q2422" s="47"/>
      <c r="R2422" s="150"/>
      <c r="T2422" s="150"/>
      <c r="U2422" s="685"/>
      <c r="V2422" s="685"/>
      <c r="W2422" s="150"/>
      <c r="X2422" s="150"/>
      <c r="Y2422" s="150"/>
      <c r="AA2422" s="150"/>
      <c r="AB2422" s="150"/>
      <c r="AC2422" s="150"/>
      <c r="AD2422" s="420"/>
      <c r="AF2422" s="47"/>
      <c r="AG2422" s="47"/>
    </row>
    <row r="2423" spans="1:33" ht="15" customHeight="1" x14ac:dyDescent="0.25">
      <c r="A2423" s="47"/>
      <c r="B2423" s="680"/>
      <c r="C2423" s="47"/>
      <c r="D2423" s="47"/>
      <c r="E2423" s="47"/>
      <c r="F2423" s="47"/>
      <c r="G2423" s="47"/>
      <c r="H2423" s="47"/>
      <c r="I2423" s="414"/>
      <c r="J2423" s="150"/>
      <c r="K2423" s="150"/>
      <c r="L2423" s="150"/>
      <c r="M2423" s="150"/>
      <c r="N2423" s="414"/>
      <c r="O2423" s="150"/>
      <c r="P2423" s="150"/>
      <c r="Q2423" s="47"/>
      <c r="R2423" s="150"/>
      <c r="T2423" s="150"/>
      <c r="U2423" s="685"/>
      <c r="V2423" s="685"/>
      <c r="W2423" s="150"/>
      <c r="X2423" s="150"/>
      <c r="Y2423" s="150"/>
      <c r="AA2423" s="150"/>
      <c r="AB2423" s="150"/>
      <c r="AC2423" s="150"/>
      <c r="AD2423" s="420"/>
      <c r="AF2423" s="47"/>
      <c r="AG2423" s="47"/>
    </row>
    <row r="2424" spans="1:33" ht="15" customHeight="1" x14ac:dyDescent="0.25">
      <c r="A2424" s="47"/>
      <c r="B2424" s="680"/>
      <c r="C2424" s="47"/>
      <c r="D2424" s="47"/>
      <c r="E2424" s="47"/>
      <c r="F2424" s="47"/>
      <c r="G2424" s="47"/>
      <c r="H2424" s="47"/>
      <c r="I2424" s="414"/>
      <c r="J2424" s="150"/>
      <c r="K2424" s="150"/>
      <c r="L2424" s="150"/>
      <c r="M2424" s="150"/>
      <c r="N2424" s="414"/>
      <c r="O2424" s="150"/>
      <c r="P2424" s="150"/>
      <c r="Q2424" s="47"/>
      <c r="R2424" s="150"/>
      <c r="T2424" s="150"/>
      <c r="U2424" s="685"/>
      <c r="V2424" s="685"/>
      <c r="W2424" s="150"/>
      <c r="X2424" s="150"/>
      <c r="Y2424" s="150"/>
      <c r="AA2424" s="150"/>
      <c r="AB2424" s="150"/>
      <c r="AC2424" s="150"/>
      <c r="AD2424" s="420"/>
      <c r="AF2424" s="47"/>
      <c r="AG2424" s="47"/>
    </row>
    <row r="2425" spans="1:33" ht="15" customHeight="1" x14ac:dyDescent="0.25">
      <c r="A2425" s="47"/>
      <c r="B2425" s="680"/>
      <c r="C2425" s="47"/>
      <c r="D2425" s="47"/>
      <c r="E2425" s="47"/>
      <c r="F2425" s="47"/>
      <c r="G2425" s="47"/>
      <c r="H2425" s="47"/>
      <c r="I2425" s="414"/>
      <c r="J2425" s="150"/>
      <c r="K2425" s="150"/>
      <c r="L2425" s="150"/>
      <c r="M2425" s="150"/>
      <c r="N2425" s="414"/>
      <c r="O2425" s="150"/>
      <c r="P2425" s="150"/>
      <c r="Q2425" s="47"/>
      <c r="R2425" s="150"/>
      <c r="T2425" s="150"/>
      <c r="U2425" s="685"/>
      <c r="V2425" s="685"/>
      <c r="W2425" s="150"/>
      <c r="X2425" s="150"/>
      <c r="Y2425" s="150"/>
      <c r="AA2425" s="150"/>
      <c r="AB2425" s="150"/>
      <c r="AC2425" s="150"/>
      <c r="AD2425" s="420"/>
      <c r="AF2425" s="47"/>
      <c r="AG2425" s="47"/>
    </row>
    <row r="2426" spans="1:33" ht="15" customHeight="1" x14ac:dyDescent="0.25">
      <c r="A2426" s="47"/>
      <c r="B2426" s="680"/>
      <c r="C2426" s="47"/>
      <c r="D2426" s="47"/>
      <c r="E2426" s="47"/>
      <c r="F2426" s="47"/>
      <c r="G2426" s="47"/>
      <c r="H2426" s="47"/>
      <c r="I2426" s="414"/>
      <c r="J2426" s="150"/>
      <c r="K2426" s="150"/>
      <c r="L2426" s="150"/>
      <c r="M2426" s="150"/>
      <c r="N2426" s="414"/>
      <c r="O2426" s="150"/>
      <c r="P2426" s="150"/>
      <c r="Q2426" s="47"/>
      <c r="R2426" s="150"/>
      <c r="T2426" s="150"/>
      <c r="U2426" s="685"/>
      <c r="V2426" s="685"/>
      <c r="W2426" s="150"/>
      <c r="X2426" s="150"/>
      <c r="Y2426" s="150"/>
      <c r="AA2426" s="150"/>
      <c r="AB2426" s="150"/>
      <c r="AC2426" s="150"/>
      <c r="AD2426" s="420"/>
      <c r="AF2426" s="47"/>
      <c r="AG2426" s="47"/>
    </row>
    <row r="2427" spans="1:33" ht="15" customHeight="1" x14ac:dyDescent="0.25">
      <c r="A2427" s="47"/>
      <c r="B2427" s="680"/>
      <c r="C2427" s="47"/>
      <c r="D2427" s="47"/>
      <c r="E2427" s="47"/>
      <c r="F2427" s="47"/>
      <c r="G2427" s="47"/>
      <c r="H2427" s="47"/>
      <c r="I2427" s="414"/>
      <c r="J2427" s="150"/>
      <c r="K2427" s="150"/>
      <c r="L2427" s="150"/>
      <c r="M2427" s="150"/>
      <c r="N2427" s="414"/>
      <c r="O2427" s="150"/>
      <c r="P2427" s="150"/>
      <c r="Q2427" s="47"/>
      <c r="R2427" s="150"/>
      <c r="T2427" s="150"/>
      <c r="U2427" s="685"/>
      <c r="V2427" s="685"/>
      <c r="W2427" s="150"/>
      <c r="X2427" s="150"/>
      <c r="Y2427" s="150"/>
      <c r="AA2427" s="150"/>
      <c r="AB2427" s="150"/>
      <c r="AC2427" s="150"/>
      <c r="AD2427" s="420"/>
      <c r="AF2427" s="47"/>
      <c r="AG2427" s="47"/>
    </row>
    <row r="2428" spans="1:33" ht="15" customHeight="1" x14ac:dyDescent="0.25">
      <c r="A2428" s="47"/>
      <c r="B2428" s="680"/>
      <c r="C2428" s="47"/>
      <c r="D2428" s="47"/>
      <c r="E2428" s="47"/>
      <c r="F2428" s="47"/>
      <c r="G2428" s="47"/>
      <c r="H2428" s="47"/>
      <c r="I2428" s="414"/>
      <c r="J2428" s="150"/>
      <c r="K2428" s="150"/>
      <c r="L2428" s="150"/>
      <c r="M2428" s="150"/>
      <c r="N2428" s="414"/>
      <c r="O2428" s="150"/>
      <c r="P2428" s="150"/>
      <c r="Q2428" s="47"/>
      <c r="R2428" s="150"/>
      <c r="T2428" s="150"/>
      <c r="U2428" s="685"/>
      <c r="V2428" s="685"/>
      <c r="W2428" s="150"/>
      <c r="X2428" s="150"/>
      <c r="Y2428" s="150"/>
      <c r="AA2428" s="150"/>
      <c r="AB2428" s="150"/>
      <c r="AC2428" s="150"/>
      <c r="AD2428" s="420"/>
      <c r="AF2428" s="47"/>
      <c r="AG2428" s="47"/>
    </row>
    <row r="2429" spans="1:33" ht="15" customHeight="1" x14ac:dyDescent="0.25">
      <c r="A2429" s="47"/>
      <c r="B2429" s="680"/>
      <c r="C2429" s="47"/>
      <c r="D2429" s="47"/>
      <c r="E2429" s="47"/>
      <c r="F2429" s="47"/>
      <c r="G2429" s="47"/>
      <c r="H2429" s="47"/>
      <c r="I2429" s="414"/>
      <c r="J2429" s="150"/>
      <c r="K2429" s="150"/>
      <c r="L2429" s="150"/>
      <c r="M2429" s="150"/>
      <c r="N2429" s="414"/>
      <c r="O2429" s="150"/>
      <c r="P2429" s="150"/>
      <c r="Q2429" s="47"/>
      <c r="R2429" s="150"/>
      <c r="T2429" s="150"/>
      <c r="U2429" s="685"/>
      <c r="V2429" s="685"/>
      <c r="W2429" s="150"/>
      <c r="X2429" s="150"/>
      <c r="Y2429" s="150"/>
      <c r="AA2429" s="150"/>
      <c r="AB2429" s="150"/>
      <c r="AC2429" s="150"/>
      <c r="AD2429" s="420"/>
      <c r="AF2429" s="47"/>
      <c r="AG2429" s="47"/>
    </row>
    <row r="2430" spans="1:33" ht="15" customHeight="1" x14ac:dyDescent="0.25">
      <c r="A2430" s="47"/>
      <c r="B2430" s="680"/>
      <c r="C2430" s="47"/>
      <c r="D2430" s="47"/>
      <c r="E2430" s="47"/>
      <c r="F2430" s="47"/>
      <c r="G2430" s="47"/>
      <c r="H2430" s="47"/>
      <c r="I2430" s="414"/>
      <c r="J2430" s="150"/>
      <c r="K2430" s="150"/>
      <c r="L2430" s="150"/>
      <c r="M2430" s="150"/>
      <c r="N2430" s="414"/>
      <c r="O2430" s="150"/>
      <c r="P2430" s="150"/>
      <c r="Q2430" s="47"/>
      <c r="R2430" s="150"/>
      <c r="T2430" s="150"/>
      <c r="U2430" s="685"/>
      <c r="V2430" s="685"/>
      <c r="W2430" s="150"/>
      <c r="X2430" s="150"/>
      <c r="Y2430" s="150"/>
      <c r="AA2430" s="150"/>
      <c r="AB2430" s="150"/>
      <c r="AC2430" s="150"/>
      <c r="AD2430" s="420"/>
      <c r="AF2430" s="47"/>
      <c r="AG2430" s="47"/>
    </row>
    <row r="2431" spans="1:33" ht="15" customHeight="1" x14ac:dyDescent="0.25">
      <c r="A2431" s="47"/>
      <c r="B2431" s="680"/>
      <c r="C2431" s="47"/>
      <c r="D2431" s="47"/>
      <c r="E2431" s="47"/>
      <c r="F2431" s="47"/>
      <c r="G2431" s="47"/>
      <c r="H2431" s="47"/>
      <c r="I2431" s="414"/>
      <c r="J2431" s="150"/>
      <c r="K2431" s="150"/>
      <c r="L2431" s="150"/>
      <c r="M2431" s="150"/>
      <c r="N2431" s="414"/>
      <c r="O2431" s="150"/>
      <c r="P2431" s="150"/>
      <c r="Q2431" s="47"/>
      <c r="R2431" s="150"/>
      <c r="T2431" s="150"/>
      <c r="U2431" s="685"/>
      <c r="V2431" s="685"/>
      <c r="W2431" s="150"/>
      <c r="X2431" s="150"/>
      <c r="Y2431" s="150"/>
      <c r="AA2431" s="150"/>
      <c r="AB2431" s="150"/>
      <c r="AC2431" s="150"/>
      <c r="AD2431" s="420"/>
      <c r="AF2431" s="47"/>
      <c r="AG2431" s="47"/>
    </row>
    <row r="2432" spans="1:33" ht="15" customHeight="1" x14ac:dyDescent="0.25">
      <c r="A2432" s="47"/>
      <c r="B2432" s="680"/>
      <c r="C2432" s="47"/>
      <c r="D2432" s="47"/>
      <c r="E2432" s="47"/>
      <c r="F2432" s="47"/>
      <c r="G2432" s="47"/>
      <c r="H2432" s="47"/>
      <c r="I2432" s="414"/>
      <c r="J2432" s="150"/>
      <c r="K2432" s="150"/>
      <c r="L2432" s="150"/>
      <c r="M2432" s="150"/>
      <c r="N2432" s="414"/>
      <c r="O2432" s="150"/>
      <c r="P2432" s="150"/>
      <c r="Q2432" s="47"/>
      <c r="R2432" s="150"/>
      <c r="T2432" s="150"/>
      <c r="U2432" s="685"/>
      <c r="V2432" s="685"/>
      <c r="W2432" s="150"/>
      <c r="X2432" s="150"/>
      <c r="Y2432" s="150"/>
      <c r="AA2432" s="150"/>
      <c r="AB2432" s="150"/>
      <c r="AC2432" s="150"/>
      <c r="AD2432" s="420"/>
      <c r="AF2432" s="47"/>
      <c r="AG2432" s="47"/>
    </row>
    <row r="2433" spans="1:33" ht="15" customHeight="1" x14ac:dyDescent="0.25">
      <c r="A2433" s="47"/>
      <c r="B2433" s="680"/>
      <c r="C2433" s="47"/>
      <c r="D2433" s="47"/>
      <c r="E2433" s="47"/>
      <c r="F2433" s="47"/>
      <c r="G2433" s="47"/>
      <c r="H2433" s="47"/>
      <c r="I2433" s="414"/>
      <c r="J2433" s="150"/>
      <c r="K2433" s="150"/>
      <c r="L2433" s="150"/>
      <c r="M2433" s="150"/>
      <c r="N2433" s="414"/>
      <c r="O2433" s="150"/>
      <c r="P2433" s="150"/>
      <c r="Q2433" s="47"/>
      <c r="R2433" s="150"/>
      <c r="T2433" s="150"/>
      <c r="U2433" s="685"/>
      <c r="V2433" s="685"/>
      <c r="W2433" s="150"/>
      <c r="X2433" s="150"/>
      <c r="Y2433" s="150"/>
      <c r="AA2433" s="150"/>
      <c r="AB2433" s="150"/>
      <c r="AC2433" s="150"/>
      <c r="AD2433" s="420"/>
      <c r="AF2433" s="47"/>
      <c r="AG2433" s="47"/>
    </row>
    <row r="2434" spans="1:33" ht="15" customHeight="1" x14ac:dyDescent="0.25">
      <c r="A2434" s="47"/>
      <c r="B2434" s="680"/>
      <c r="C2434" s="47"/>
      <c r="D2434" s="47"/>
      <c r="E2434" s="47"/>
      <c r="F2434" s="47"/>
      <c r="G2434" s="47"/>
      <c r="H2434" s="47"/>
      <c r="I2434" s="414"/>
      <c r="J2434" s="150"/>
      <c r="K2434" s="150"/>
      <c r="L2434" s="150"/>
      <c r="M2434" s="150"/>
      <c r="N2434" s="414"/>
      <c r="O2434" s="150"/>
      <c r="P2434" s="150"/>
      <c r="Q2434" s="47"/>
      <c r="R2434" s="150"/>
      <c r="T2434" s="150"/>
      <c r="U2434" s="685"/>
      <c r="V2434" s="685"/>
      <c r="W2434" s="150"/>
      <c r="X2434" s="150"/>
      <c r="Y2434" s="150"/>
      <c r="AA2434" s="150"/>
      <c r="AB2434" s="150"/>
      <c r="AC2434" s="150"/>
      <c r="AD2434" s="420"/>
      <c r="AF2434" s="47"/>
      <c r="AG2434" s="47"/>
    </row>
    <row r="2435" spans="1:33" ht="15" customHeight="1" x14ac:dyDescent="0.25">
      <c r="A2435" s="47"/>
      <c r="B2435" s="680"/>
      <c r="C2435" s="47"/>
      <c r="D2435" s="47"/>
      <c r="E2435" s="47"/>
      <c r="F2435" s="47"/>
      <c r="G2435" s="47"/>
      <c r="H2435" s="47"/>
      <c r="I2435" s="414"/>
      <c r="J2435" s="150"/>
      <c r="K2435" s="150"/>
      <c r="L2435" s="150"/>
      <c r="M2435" s="150"/>
      <c r="N2435" s="414"/>
      <c r="O2435" s="150"/>
      <c r="P2435" s="150"/>
      <c r="Q2435" s="47"/>
      <c r="R2435" s="150"/>
      <c r="T2435" s="150"/>
      <c r="U2435" s="685"/>
      <c r="V2435" s="685"/>
      <c r="W2435" s="150"/>
      <c r="X2435" s="150"/>
      <c r="Y2435" s="150"/>
      <c r="AA2435" s="150"/>
      <c r="AB2435" s="150"/>
      <c r="AC2435" s="150"/>
      <c r="AD2435" s="420"/>
      <c r="AF2435" s="47"/>
      <c r="AG2435" s="47"/>
    </row>
    <row r="2436" spans="1:33" ht="15" customHeight="1" x14ac:dyDescent="0.25">
      <c r="A2436" s="47"/>
      <c r="B2436" s="680"/>
      <c r="C2436" s="47"/>
      <c r="D2436" s="47"/>
      <c r="E2436" s="47"/>
      <c r="F2436" s="47"/>
      <c r="G2436" s="47"/>
      <c r="H2436" s="47"/>
      <c r="I2436" s="414"/>
      <c r="J2436" s="150"/>
      <c r="K2436" s="150"/>
      <c r="L2436" s="150"/>
      <c r="M2436" s="150"/>
      <c r="N2436" s="414"/>
      <c r="O2436" s="150"/>
      <c r="P2436" s="150"/>
      <c r="Q2436" s="47"/>
      <c r="R2436" s="150"/>
      <c r="T2436" s="150"/>
      <c r="U2436" s="685"/>
      <c r="V2436" s="685"/>
      <c r="W2436" s="150"/>
      <c r="X2436" s="150"/>
      <c r="Y2436" s="150"/>
      <c r="AA2436" s="150"/>
      <c r="AB2436" s="150"/>
      <c r="AC2436" s="150"/>
      <c r="AD2436" s="420"/>
      <c r="AF2436" s="47"/>
      <c r="AG2436" s="47"/>
    </row>
    <row r="2437" spans="1:33" ht="15" customHeight="1" x14ac:dyDescent="0.25">
      <c r="A2437" s="47"/>
      <c r="B2437" s="680"/>
      <c r="C2437" s="47"/>
      <c r="D2437" s="47"/>
      <c r="E2437" s="47"/>
      <c r="F2437" s="47"/>
      <c r="G2437" s="47"/>
      <c r="H2437" s="47"/>
      <c r="I2437" s="414"/>
      <c r="J2437" s="150"/>
      <c r="K2437" s="150"/>
      <c r="L2437" s="150"/>
      <c r="M2437" s="150"/>
      <c r="N2437" s="414"/>
      <c r="O2437" s="150"/>
      <c r="P2437" s="150"/>
      <c r="Q2437" s="47"/>
      <c r="R2437" s="150"/>
      <c r="T2437" s="150"/>
      <c r="U2437" s="685"/>
      <c r="V2437" s="685"/>
      <c r="W2437" s="150"/>
      <c r="X2437" s="150"/>
      <c r="Y2437" s="150"/>
      <c r="AA2437" s="150"/>
      <c r="AB2437" s="150"/>
      <c r="AC2437" s="150"/>
      <c r="AD2437" s="420"/>
      <c r="AF2437" s="47"/>
      <c r="AG2437" s="47"/>
    </row>
    <row r="2438" spans="1:33" ht="15" customHeight="1" x14ac:dyDescent="0.25">
      <c r="A2438" s="47"/>
      <c r="B2438" s="680"/>
      <c r="C2438" s="47"/>
      <c r="D2438" s="47"/>
      <c r="E2438" s="47"/>
      <c r="F2438" s="47"/>
      <c r="G2438" s="47"/>
      <c r="H2438" s="47"/>
      <c r="I2438" s="414"/>
      <c r="J2438" s="150"/>
      <c r="K2438" s="150"/>
      <c r="L2438" s="150"/>
      <c r="M2438" s="150"/>
      <c r="N2438" s="414"/>
      <c r="O2438" s="150"/>
      <c r="P2438" s="150"/>
      <c r="Q2438" s="47"/>
      <c r="R2438" s="150"/>
      <c r="T2438" s="150"/>
      <c r="U2438" s="685"/>
      <c r="V2438" s="685"/>
      <c r="W2438" s="150"/>
      <c r="X2438" s="150"/>
      <c r="Y2438" s="150"/>
      <c r="AA2438" s="150"/>
      <c r="AB2438" s="150"/>
      <c r="AC2438" s="150"/>
      <c r="AD2438" s="420"/>
      <c r="AF2438" s="47"/>
      <c r="AG2438" s="47"/>
    </row>
    <row r="2439" spans="1:33" ht="15" customHeight="1" x14ac:dyDescent="0.25">
      <c r="A2439" s="47"/>
      <c r="B2439" s="680"/>
      <c r="C2439" s="47"/>
      <c r="D2439" s="47"/>
      <c r="E2439" s="47"/>
      <c r="F2439" s="47"/>
      <c r="G2439" s="47"/>
      <c r="H2439" s="47"/>
      <c r="I2439" s="414"/>
      <c r="J2439" s="150"/>
      <c r="K2439" s="150"/>
      <c r="L2439" s="150"/>
      <c r="M2439" s="150"/>
      <c r="N2439" s="414"/>
      <c r="O2439" s="150"/>
      <c r="P2439" s="150"/>
      <c r="Q2439" s="47"/>
      <c r="R2439" s="150"/>
      <c r="T2439" s="150"/>
      <c r="U2439" s="685"/>
      <c r="V2439" s="685"/>
      <c r="W2439" s="150"/>
      <c r="X2439" s="150"/>
      <c r="Y2439" s="150"/>
      <c r="AA2439" s="150"/>
      <c r="AB2439" s="150"/>
      <c r="AC2439" s="150"/>
      <c r="AD2439" s="420"/>
      <c r="AF2439" s="47"/>
      <c r="AG2439" s="47"/>
    </row>
    <row r="2440" spans="1:33" ht="15" customHeight="1" x14ac:dyDescent="0.25">
      <c r="A2440" s="47"/>
      <c r="B2440" s="680"/>
      <c r="C2440" s="47"/>
      <c r="D2440" s="47"/>
      <c r="E2440" s="47"/>
      <c r="F2440" s="47"/>
      <c r="G2440" s="47"/>
      <c r="H2440" s="47"/>
      <c r="I2440" s="414"/>
      <c r="J2440" s="150"/>
      <c r="K2440" s="150"/>
      <c r="L2440" s="150"/>
      <c r="M2440" s="150"/>
      <c r="N2440" s="414"/>
      <c r="O2440" s="150"/>
      <c r="P2440" s="150"/>
      <c r="Q2440" s="47"/>
      <c r="R2440" s="150"/>
      <c r="T2440" s="150"/>
      <c r="U2440" s="685"/>
      <c r="V2440" s="685"/>
      <c r="W2440" s="150"/>
      <c r="X2440" s="150"/>
      <c r="Y2440" s="150"/>
      <c r="AA2440" s="150"/>
      <c r="AB2440" s="150"/>
      <c r="AC2440" s="150"/>
      <c r="AD2440" s="420"/>
      <c r="AF2440" s="47"/>
      <c r="AG2440" s="47"/>
    </row>
    <row r="2441" spans="1:33" ht="15" customHeight="1" x14ac:dyDescent="0.25">
      <c r="A2441" s="47"/>
      <c r="B2441" s="680"/>
      <c r="C2441" s="47"/>
      <c r="D2441" s="47"/>
      <c r="E2441" s="47"/>
      <c r="F2441" s="47"/>
      <c r="G2441" s="47"/>
      <c r="H2441" s="47"/>
      <c r="I2441" s="414"/>
      <c r="J2441" s="150"/>
      <c r="K2441" s="150"/>
      <c r="L2441" s="150"/>
      <c r="M2441" s="150"/>
      <c r="N2441" s="414"/>
      <c r="O2441" s="150"/>
      <c r="P2441" s="150"/>
      <c r="Q2441" s="47"/>
      <c r="R2441" s="150"/>
      <c r="T2441" s="150"/>
      <c r="U2441" s="685"/>
      <c r="V2441" s="685"/>
      <c r="W2441" s="150"/>
      <c r="X2441" s="150"/>
      <c r="Y2441" s="150"/>
      <c r="AA2441" s="150"/>
      <c r="AB2441" s="150"/>
      <c r="AC2441" s="150"/>
      <c r="AD2441" s="420"/>
      <c r="AF2441" s="47"/>
      <c r="AG2441" s="47"/>
    </row>
    <row r="2442" spans="1:33" ht="15" customHeight="1" x14ac:dyDescent="0.25">
      <c r="A2442" s="47"/>
      <c r="B2442" s="680"/>
      <c r="C2442" s="47"/>
      <c r="D2442" s="47"/>
      <c r="E2442" s="47"/>
      <c r="F2442" s="47"/>
      <c r="G2442" s="47"/>
      <c r="H2442" s="47"/>
      <c r="I2442" s="414"/>
      <c r="J2442" s="150"/>
      <c r="K2442" s="150"/>
      <c r="L2442" s="150"/>
      <c r="M2442" s="150"/>
      <c r="N2442" s="414"/>
      <c r="O2442" s="150"/>
      <c r="P2442" s="150"/>
      <c r="Q2442" s="47"/>
      <c r="R2442" s="150"/>
      <c r="T2442" s="150"/>
      <c r="U2442" s="685"/>
      <c r="V2442" s="685"/>
      <c r="W2442" s="150"/>
      <c r="X2442" s="150"/>
      <c r="Y2442" s="150"/>
      <c r="AA2442" s="150"/>
      <c r="AB2442" s="150"/>
      <c r="AC2442" s="150"/>
      <c r="AD2442" s="420"/>
      <c r="AF2442" s="47"/>
      <c r="AG2442" s="47"/>
    </row>
    <row r="2443" spans="1:33" ht="15" customHeight="1" x14ac:dyDescent="0.25">
      <c r="A2443" s="47"/>
      <c r="B2443" s="680"/>
      <c r="C2443" s="47"/>
      <c r="D2443" s="47"/>
      <c r="E2443" s="47"/>
      <c r="F2443" s="47"/>
      <c r="G2443" s="47"/>
      <c r="H2443" s="47"/>
      <c r="I2443" s="414"/>
      <c r="J2443" s="150"/>
      <c r="K2443" s="150"/>
      <c r="L2443" s="150"/>
      <c r="M2443" s="150"/>
      <c r="N2443" s="414"/>
      <c r="O2443" s="150"/>
      <c r="P2443" s="150"/>
      <c r="Q2443" s="47"/>
      <c r="R2443" s="150"/>
      <c r="T2443" s="150"/>
      <c r="U2443" s="685"/>
      <c r="V2443" s="685"/>
      <c r="W2443" s="150"/>
      <c r="X2443" s="150"/>
      <c r="Y2443" s="150"/>
      <c r="AA2443" s="150"/>
      <c r="AB2443" s="150"/>
      <c r="AC2443" s="150"/>
      <c r="AD2443" s="420"/>
      <c r="AF2443" s="47"/>
      <c r="AG2443" s="47"/>
    </row>
    <row r="2444" spans="1:33" ht="15" customHeight="1" x14ac:dyDescent="0.25">
      <c r="A2444" s="47"/>
      <c r="B2444" s="680"/>
      <c r="C2444" s="47"/>
      <c r="D2444" s="47"/>
      <c r="E2444" s="47"/>
      <c r="F2444" s="47"/>
      <c r="G2444" s="47"/>
      <c r="H2444" s="47"/>
      <c r="I2444" s="414"/>
      <c r="J2444" s="150"/>
      <c r="K2444" s="150"/>
      <c r="L2444" s="150"/>
      <c r="M2444" s="150"/>
      <c r="N2444" s="414"/>
      <c r="O2444" s="150"/>
      <c r="P2444" s="150"/>
      <c r="Q2444" s="47"/>
      <c r="R2444" s="150"/>
      <c r="T2444" s="150"/>
      <c r="U2444" s="685"/>
      <c r="V2444" s="685"/>
      <c r="W2444" s="150"/>
      <c r="X2444" s="150"/>
      <c r="Y2444" s="150"/>
      <c r="AA2444" s="150"/>
      <c r="AB2444" s="150"/>
      <c r="AC2444" s="150"/>
      <c r="AD2444" s="420"/>
      <c r="AF2444" s="47"/>
      <c r="AG2444" s="47"/>
    </row>
    <row r="2445" spans="1:33" ht="15" customHeight="1" x14ac:dyDescent="0.25">
      <c r="A2445" s="47"/>
      <c r="B2445" s="680"/>
      <c r="C2445" s="47"/>
      <c r="D2445" s="47"/>
      <c r="E2445" s="47"/>
      <c r="F2445" s="47"/>
      <c r="G2445" s="47"/>
      <c r="H2445" s="47"/>
      <c r="I2445" s="414"/>
      <c r="J2445" s="150"/>
      <c r="K2445" s="150"/>
      <c r="L2445" s="150"/>
      <c r="M2445" s="150"/>
      <c r="N2445" s="414"/>
      <c r="O2445" s="150"/>
      <c r="P2445" s="150"/>
      <c r="Q2445" s="47"/>
      <c r="R2445" s="150"/>
      <c r="T2445" s="150"/>
      <c r="U2445" s="685"/>
      <c r="V2445" s="685"/>
      <c r="W2445" s="150"/>
      <c r="X2445" s="150"/>
      <c r="Y2445" s="150"/>
      <c r="AA2445" s="150"/>
      <c r="AB2445" s="150"/>
      <c r="AC2445" s="150"/>
      <c r="AD2445" s="420"/>
      <c r="AF2445" s="47"/>
      <c r="AG2445" s="47"/>
    </row>
    <row r="2446" spans="1:33" ht="15" customHeight="1" x14ac:dyDescent="0.25">
      <c r="A2446" s="47"/>
      <c r="B2446" s="680"/>
      <c r="C2446" s="47"/>
      <c r="D2446" s="47"/>
      <c r="E2446" s="47"/>
      <c r="F2446" s="47"/>
      <c r="G2446" s="47"/>
      <c r="H2446" s="47"/>
      <c r="I2446" s="414"/>
      <c r="J2446" s="150"/>
      <c r="K2446" s="150"/>
      <c r="L2446" s="150"/>
      <c r="M2446" s="150"/>
      <c r="N2446" s="414"/>
      <c r="O2446" s="150"/>
      <c r="P2446" s="150"/>
      <c r="Q2446" s="47"/>
      <c r="R2446" s="150"/>
      <c r="T2446" s="150"/>
      <c r="U2446" s="685"/>
      <c r="V2446" s="685"/>
      <c r="W2446" s="150"/>
      <c r="X2446" s="150"/>
      <c r="Y2446" s="150"/>
      <c r="AA2446" s="150"/>
      <c r="AB2446" s="150"/>
      <c r="AC2446" s="150"/>
      <c r="AD2446" s="420"/>
      <c r="AF2446" s="47"/>
      <c r="AG2446" s="47"/>
    </row>
    <row r="2447" spans="1:33" ht="15" customHeight="1" x14ac:dyDescent="0.25">
      <c r="A2447" s="47"/>
      <c r="B2447" s="680"/>
      <c r="C2447" s="47"/>
      <c r="D2447" s="47"/>
      <c r="E2447" s="47"/>
      <c r="F2447" s="47"/>
      <c r="G2447" s="47"/>
      <c r="H2447" s="47"/>
      <c r="I2447" s="414"/>
      <c r="J2447" s="150"/>
      <c r="K2447" s="150"/>
      <c r="L2447" s="150"/>
      <c r="M2447" s="150"/>
      <c r="N2447" s="414"/>
      <c r="O2447" s="150"/>
      <c r="P2447" s="150"/>
      <c r="Q2447" s="47"/>
      <c r="R2447" s="150"/>
      <c r="T2447" s="150"/>
      <c r="U2447" s="685"/>
      <c r="V2447" s="685"/>
      <c r="W2447" s="150"/>
      <c r="X2447" s="150"/>
      <c r="Y2447" s="150"/>
      <c r="AA2447" s="150"/>
      <c r="AB2447" s="150"/>
      <c r="AC2447" s="150"/>
      <c r="AD2447" s="420"/>
      <c r="AF2447" s="47"/>
      <c r="AG2447" s="47"/>
    </row>
    <row r="2448" spans="1:33" ht="15" customHeight="1" x14ac:dyDescent="0.25">
      <c r="A2448" s="47"/>
      <c r="B2448" s="680"/>
      <c r="C2448" s="47"/>
      <c r="D2448" s="47"/>
      <c r="E2448" s="47"/>
      <c r="F2448" s="47"/>
      <c r="G2448" s="47"/>
      <c r="H2448" s="47"/>
      <c r="I2448" s="414"/>
      <c r="J2448" s="150"/>
      <c r="K2448" s="150"/>
      <c r="L2448" s="150"/>
      <c r="M2448" s="150"/>
      <c r="N2448" s="414"/>
      <c r="O2448" s="150"/>
      <c r="P2448" s="150"/>
      <c r="Q2448" s="47"/>
      <c r="R2448" s="150"/>
      <c r="T2448" s="150"/>
      <c r="U2448" s="685"/>
      <c r="V2448" s="685"/>
      <c r="W2448" s="150"/>
      <c r="X2448" s="150"/>
      <c r="Y2448" s="150"/>
      <c r="AA2448" s="150"/>
      <c r="AB2448" s="150"/>
      <c r="AC2448" s="150"/>
      <c r="AD2448" s="420"/>
      <c r="AF2448" s="47"/>
      <c r="AG2448" s="47"/>
    </row>
    <row r="2449" spans="1:33" ht="15" customHeight="1" x14ac:dyDescent="0.25">
      <c r="A2449" s="47"/>
      <c r="B2449" s="680"/>
      <c r="C2449" s="47"/>
      <c r="D2449" s="47"/>
      <c r="E2449" s="47"/>
      <c r="F2449" s="47"/>
      <c r="G2449" s="47"/>
      <c r="H2449" s="47"/>
      <c r="I2449" s="414"/>
      <c r="J2449" s="150"/>
      <c r="K2449" s="150"/>
      <c r="L2449" s="150"/>
      <c r="M2449" s="150"/>
      <c r="N2449" s="414"/>
      <c r="O2449" s="150"/>
      <c r="P2449" s="150"/>
      <c r="Q2449" s="47"/>
      <c r="R2449" s="150"/>
      <c r="T2449" s="150"/>
      <c r="U2449" s="685"/>
      <c r="V2449" s="685"/>
      <c r="W2449" s="150"/>
      <c r="X2449" s="150"/>
      <c r="Y2449" s="150"/>
      <c r="AA2449" s="150"/>
      <c r="AB2449" s="150"/>
      <c r="AC2449" s="150"/>
      <c r="AD2449" s="420"/>
      <c r="AF2449" s="47"/>
      <c r="AG2449" s="47"/>
    </row>
    <row r="2450" spans="1:33" ht="15" customHeight="1" x14ac:dyDescent="0.25">
      <c r="A2450" s="47"/>
      <c r="B2450" s="680"/>
      <c r="C2450" s="47"/>
      <c r="D2450" s="47"/>
      <c r="E2450" s="47"/>
      <c r="F2450" s="47"/>
      <c r="G2450" s="47"/>
      <c r="H2450" s="47"/>
      <c r="I2450" s="414"/>
      <c r="J2450" s="150"/>
      <c r="K2450" s="150"/>
      <c r="L2450" s="150"/>
      <c r="M2450" s="150"/>
      <c r="N2450" s="414"/>
      <c r="O2450" s="150"/>
      <c r="P2450" s="150"/>
      <c r="Q2450" s="47"/>
      <c r="R2450" s="150"/>
      <c r="T2450" s="150"/>
      <c r="U2450" s="685"/>
      <c r="V2450" s="685"/>
      <c r="W2450" s="150"/>
      <c r="X2450" s="150"/>
      <c r="Y2450" s="150"/>
      <c r="AA2450" s="150"/>
      <c r="AB2450" s="150"/>
      <c r="AC2450" s="150"/>
      <c r="AD2450" s="420"/>
      <c r="AF2450" s="47"/>
      <c r="AG2450" s="47"/>
    </row>
    <row r="2451" spans="1:33" ht="15" customHeight="1" x14ac:dyDescent="0.25">
      <c r="A2451" s="47"/>
      <c r="B2451" s="680"/>
      <c r="C2451" s="47"/>
      <c r="D2451" s="47"/>
      <c r="E2451" s="47"/>
      <c r="F2451" s="47"/>
      <c r="G2451" s="47"/>
      <c r="H2451" s="47"/>
      <c r="I2451" s="414"/>
      <c r="J2451" s="150"/>
      <c r="K2451" s="150"/>
      <c r="L2451" s="150"/>
      <c r="M2451" s="150"/>
      <c r="N2451" s="414"/>
      <c r="O2451" s="150"/>
      <c r="P2451" s="150"/>
      <c r="Q2451" s="47"/>
      <c r="R2451" s="150"/>
      <c r="T2451" s="150"/>
      <c r="U2451" s="685"/>
      <c r="V2451" s="685"/>
      <c r="W2451" s="150"/>
      <c r="X2451" s="150"/>
      <c r="Y2451" s="150"/>
      <c r="AA2451" s="150"/>
      <c r="AB2451" s="150"/>
      <c r="AC2451" s="150"/>
      <c r="AD2451" s="420"/>
      <c r="AF2451" s="47"/>
      <c r="AG2451" s="47"/>
    </row>
    <row r="2452" spans="1:33" ht="15" customHeight="1" x14ac:dyDescent="0.25">
      <c r="A2452" s="47"/>
      <c r="B2452" s="680"/>
      <c r="C2452" s="47"/>
      <c r="D2452" s="47"/>
      <c r="E2452" s="47"/>
      <c r="F2452" s="47"/>
      <c r="G2452" s="47"/>
      <c r="H2452" s="47"/>
      <c r="I2452" s="414"/>
      <c r="J2452" s="150"/>
      <c r="K2452" s="150"/>
      <c r="L2452" s="150"/>
      <c r="M2452" s="150"/>
      <c r="N2452" s="414"/>
      <c r="O2452" s="150"/>
      <c r="P2452" s="150"/>
      <c r="Q2452" s="47"/>
      <c r="R2452" s="150"/>
      <c r="T2452" s="150"/>
      <c r="U2452" s="685"/>
      <c r="V2452" s="685"/>
      <c r="W2452" s="150"/>
      <c r="X2452" s="150"/>
      <c r="Y2452" s="150"/>
      <c r="AA2452" s="150"/>
      <c r="AB2452" s="150"/>
      <c r="AC2452" s="150"/>
      <c r="AD2452" s="420"/>
      <c r="AF2452" s="47"/>
      <c r="AG2452" s="47"/>
    </row>
    <row r="2453" spans="1:33" ht="15" customHeight="1" x14ac:dyDescent="0.25">
      <c r="A2453" s="47"/>
      <c r="B2453" s="680"/>
      <c r="C2453" s="47"/>
      <c r="D2453" s="47"/>
      <c r="E2453" s="47"/>
      <c r="F2453" s="47"/>
      <c r="G2453" s="47"/>
      <c r="H2453" s="47"/>
      <c r="I2453" s="414"/>
      <c r="J2453" s="150"/>
      <c r="K2453" s="150"/>
      <c r="L2453" s="150"/>
      <c r="M2453" s="150"/>
      <c r="N2453" s="414"/>
      <c r="O2453" s="150"/>
      <c r="P2453" s="150"/>
      <c r="Q2453" s="47"/>
      <c r="R2453" s="150"/>
      <c r="T2453" s="150"/>
      <c r="U2453" s="685"/>
      <c r="V2453" s="685"/>
      <c r="W2453" s="150"/>
      <c r="X2453" s="150"/>
      <c r="Y2453" s="150"/>
      <c r="AA2453" s="150"/>
      <c r="AB2453" s="150"/>
      <c r="AC2453" s="150"/>
      <c r="AD2453" s="420"/>
      <c r="AF2453" s="47"/>
      <c r="AG2453" s="47"/>
    </row>
    <row r="2454" spans="1:33" ht="15" customHeight="1" x14ac:dyDescent="0.25">
      <c r="A2454" s="47"/>
      <c r="B2454" s="680"/>
      <c r="C2454" s="47"/>
      <c r="D2454" s="47"/>
      <c r="E2454" s="47"/>
      <c r="F2454" s="47"/>
      <c r="G2454" s="47"/>
      <c r="H2454" s="47"/>
      <c r="I2454" s="414"/>
      <c r="J2454" s="150"/>
      <c r="K2454" s="150"/>
      <c r="L2454" s="150"/>
      <c r="M2454" s="150"/>
      <c r="N2454" s="414"/>
      <c r="O2454" s="150"/>
      <c r="P2454" s="150"/>
      <c r="Q2454" s="47"/>
      <c r="R2454" s="150"/>
      <c r="T2454" s="150"/>
      <c r="U2454" s="685"/>
      <c r="V2454" s="685"/>
      <c r="W2454" s="150"/>
      <c r="X2454" s="150"/>
      <c r="Y2454" s="150"/>
      <c r="AA2454" s="150"/>
      <c r="AB2454" s="150"/>
      <c r="AC2454" s="150"/>
      <c r="AD2454" s="420"/>
      <c r="AF2454" s="47"/>
      <c r="AG2454" s="47"/>
    </row>
    <row r="2455" spans="1:33" ht="15" customHeight="1" x14ac:dyDescent="0.25">
      <c r="A2455" s="47"/>
      <c r="B2455" s="680"/>
      <c r="C2455" s="47"/>
      <c r="D2455" s="47"/>
      <c r="E2455" s="47"/>
      <c r="F2455" s="47"/>
      <c r="G2455" s="47"/>
      <c r="H2455" s="47"/>
      <c r="I2455" s="414"/>
      <c r="J2455" s="150"/>
      <c r="K2455" s="150"/>
      <c r="L2455" s="150"/>
      <c r="M2455" s="150"/>
      <c r="N2455" s="414"/>
      <c r="O2455" s="150"/>
      <c r="P2455" s="150"/>
      <c r="Q2455" s="47"/>
      <c r="R2455" s="150"/>
      <c r="T2455" s="150"/>
      <c r="U2455" s="685"/>
      <c r="V2455" s="685"/>
      <c r="W2455" s="150"/>
      <c r="X2455" s="150"/>
      <c r="Y2455" s="150"/>
      <c r="AA2455" s="150"/>
      <c r="AB2455" s="150"/>
      <c r="AC2455" s="150"/>
      <c r="AD2455" s="420"/>
      <c r="AF2455" s="47"/>
      <c r="AG2455" s="47"/>
    </row>
    <row r="2456" spans="1:33" ht="15" customHeight="1" x14ac:dyDescent="0.25">
      <c r="A2456" s="47"/>
      <c r="B2456" s="680"/>
      <c r="C2456" s="47"/>
      <c r="D2456" s="47"/>
      <c r="E2456" s="47"/>
      <c r="F2456" s="47"/>
      <c r="G2456" s="47"/>
      <c r="H2456" s="47"/>
      <c r="I2456" s="414"/>
      <c r="J2456" s="150"/>
      <c r="K2456" s="150"/>
      <c r="L2456" s="150"/>
      <c r="M2456" s="150"/>
      <c r="N2456" s="414"/>
      <c r="O2456" s="150"/>
      <c r="P2456" s="150"/>
      <c r="Q2456" s="47"/>
      <c r="R2456" s="150"/>
      <c r="T2456" s="150"/>
      <c r="U2456" s="685"/>
      <c r="V2456" s="685"/>
      <c r="W2456" s="150"/>
      <c r="X2456" s="150"/>
      <c r="Y2456" s="150"/>
      <c r="AA2456" s="150"/>
      <c r="AB2456" s="150"/>
      <c r="AC2456" s="150"/>
      <c r="AD2456" s="420"/>
      <c r="AF2456" s="47"/>
      <c r="AG2456" s="47"/>
    </row>
    <row r="2457" spans="1:33" ht="15" customHeight="1" x14ac:dyDescent="0.25">
      <c r="A2457" s="47"/>
      <c r="B2457" s="680"/>
      <c r="C2457" s="47"/>
      <c r="D2457" s="47"/>
      <c r="E2457" s="47"/>
      <c r="F2457" s="47"/>
      <c r="G2457" s="47"/>
      <c r="H2457" s="47"/>
      <c r="I2457" s="414"/>
      <c r="J2457" s="150"/>
      <c r="K2457" s="150"/>
      <c r="L2457" s="150"/>
      <c r="M2457" s="150"/>
      <c r="N2457" s="414"/>
      <c r="O2457" s="150"/>
      <c r="P2457" s="150"/>
      <c r="Q2457" s="47"/>
      <c r="R2457" s="150"/>
      <c r="T2457" s="150"/>
      <c r="U2457" s="685"/>
      <c r="V2457" s="685"/>
      <c r="W2457" s="150"/>
      <c r="X2457" s="150"/>
      <c r="Y2457" s="150"/>
      <c r="AA2457" s="150"/>
      <c r="AB2457" s="150"/>
      <c r="AC2457" s="150"/>
      <c r="AD2457" s="420"/>
      <c r="AF2457" s="47"/>
      <c r="AG2457" s="47"/>
    </row>
    <row r="2458" spans="1:33" ht="15" customHeight="1" x14ac:dyDescent="0.25">
      <c r="A2458" s="47"/>
      <c r="B2458" s="680"/>
      <c r="C2458" s="47"/>
      <c r="D2458" s="47"/>
      <c r="E2458" s="47"/>
      <c r="F2458" s="47"/>
      <c r="G2458" s="47"/>
      <c r="H2458" s="47"/>
      <c r="I2458" s="414"/>
      <c r="J2458" s="150"/>
      <c r="K2458" s="150"/>
      <c r="L2458" s="150"/>
      <c r="M2458" s="150"/>
      <c r="N2458" s="414"/>
      <c r="O2458" s="150"/>
      <c r="P2458" s="150"/>
      <c r="Q2458" s="47"/>
      <c r="R2458" s="150"/>
      <c r="T2458" s="150"/>
      <c r="U2458" s="685"/>
      <c r="V2458" s="685"/>
      <c r="W2458" s="150"/>
      <c r="X2458" s="150"/>
      <c r="Y2458" s="150"/>
      <c r="AA2458" s="150"/>
      <c r="AB2458" s="150"/>
      <c r="AC2458" s="150"/>
      <c r="AD2458" s="420"/>
      <c r="AF2458" s="47"/>
      <c r="AG2458" s="47"/>
    </row>
    <row r="2459" spans="1:33" ht="15" customHeight="1" x14ac:dyDescent="0.25">
      <c r="A2459" s="47"/>
      <c r="B2459" s="680"/>
      <c r="C2459" s="47"/>
      <c r="D2459" s="47"/>
      <c r="E2459" s="47"/>
      <c r="F2459" s="47"/>
      <c r="G2459" s="47"/>
      <c r="H2459" s="47"/>
      <c r="I2459" s="414"/>
      <c r="J2459" s="150"/>
      <c r="K2459" s="150"/>
      <c r="L2459" s="150"/>
      <c r="M2459" s="150"/>
      <c r="N2459" s="414"/>
      <c r="O2459" s="150"/>
      <c r="P2459" s="150"/>
      <c r="Q2459" s="47"/>
      <c r="R2459" s="150"/>
      <c r="T2459" s="150"/>
      <c r="U2459" s="685"/>
      <c r="V2459" s="685"/>
      <c r="W2459" s="150"/>
      <c r="X2459" s="150"/>
      <c r="Y2459" s="150"/>
      <c r="AA2459" s="150"/>
      <c r="AB2459" s="150"/>
      <c r="AC2459" s="150"/>
      <c r="AD2459" s="420"/>
      <c r="AF2459" s="47"/>
      <c r="AG2459" s="47"/>
    </row>
    <row r="2460" spans="1:33" ht="15" customHeight="1" x14ac:dyDescent="0.25">
      <c r="A2460" s="47"/>
      <c r="B2460" s="680"/>
      <c r="C2460" s="47"/>
      <c r="D2460" s="47"/>
      <c r="E2460" s="47"/>
      <c r="F2460" s="47"/>
      <c r="G2460" s="47"/>
      <c r="H2460" s="47"/>
      <c r="I2460" s="414"/>
      <c r="J2460" s="150"/>
      <c r="K2460" s="150"/>
      <c r="L2460" s="150"/>
      <c r="M2460" s="150"/>
      <c r="N2460" s="414"/>
      <c r="O2460" s="150"/>
      <c r="P2460" s="150"/>
      <c r="Q2460" s="47"/>
      <c r="R2460" s="150"/>
      <c r="T2460" s="150"/>
      <c r="U2460" s="685"/>
      <c r="V2460" s="685"/>
      <c r="W2460" s="150"/>
      <c r="X2460" s="150"/>
      <c r="Y2460" s="150"/>
      <c r="AA2460" s="150"/>
      <c r="AB2460" s="150"/>
      <c r="AC2460" s="150"/>
      <c r="AD2460" s="420"/>
      <c r="AF2460" s="47"/>
      <c r="AG2460" s="47"/>
    </row>
    <row r="2461" spans="1:33" ht="15" customHeight="1" x14ac:dyDescent="0.25">
      <c r="A2461" s="47"/>
      <c r="B2461" s="680"/>
      <c r="C2461" s="47"/>
      <c r="D2461" s="47"/>
      <c r="E2461" s="47"/>
      <c r="F2461" s="47"/>
      <c r="G2461" s="47"/>
      <c r="H2461" s="47"/>
      <c r="I2461" s="414"/>
      <c r="J2461" s="150"/>
      <c r="K2461" s="150"/>
      <c r="L2461" s="150"/>
      <c r="M2461" s="150"/>
      <c r="N2461" s="414"/>
      <c r="O2461" s="150"/>
      <c r="P2461" s="150"/>
      <c r="Q2461" s="47"/>
      <c r="R2461" s="150"/>
      <c r="T2461" s="150"/>
      <c r="U2461" s="685"/>
      <c r="V2461" s="685"/>
      <c r="W2461" s="150"/>
      <c r="X2461" s="150"/>
      <c r="Y2461" s="150"/>
      <c r="AA2461" s="150"/>
      <c r="AB2461" s="150"/>
      <c r="AC2461" s="150"/>
      <c r="AD2461" s="420"/>
      <c r="AF2461" s="47"/>
      <c r="AG2461" s="47"/>
    </row>
    <row r="2462" spans="1:33" ht="15" customHeight="1" x14ac:dyDescent="0.25">
      <c r="A2462" s="47"/>
      <c r="B2462" s="680"/>
      <c r="C2462" s="47"/>
      <c r="D2462" s="47"/>
      <c r="E2462" s="47"/>
      <c r="F2462" s="47"/>
      <c r="G2462" s="47"/>
      <c r="H2462" s="47"/>
      <c r="I2462" s="414"/>
      <c r="J2462" s="150"/>
      <c r="K2462" s="150"/>
      <c r="L2462" s="150"/>
      <c r="M2462" s="150"/>
      <c r="N2462" s="414"/>
      <c r="O2462" s="150"/>
      <c r="P2462" s="150"/>
      <c r="Q2462" s="47"/>
      <c r="R2462" s="150"/>
      <c r="T2462" s="150"/>
      <c r="U2462" s="685"/>
      <c r="V2462" s="685"/>
      <c r="W2462" s="150"/>
      <c r="X2462" s="150"/>
      <c r="Y2462" s="150"/>
      <c r="AA2462" s="150"/>
      <c r="AB2462" s="150"/>
      <c r="AC2462" s="150"/>
      <c r="AD2462" s="420"/>
      <c r="AF2462" s="47"/>
      <c r="AG2462" s="47"/>
    </row>
    <row r="2463" spans="1:33" ht="15" customHeight="1" x14ac:dyDescent="0.25">
      <c r="A2463" s="47"/>
      <c r="B2463" s="680"/>
      <c r="C2463" s="47"/>
      <c r="D2463" s="47"/>
      <c r="E2463" s="47"/>
      <c r="F2463" s="47"/>
      <c r="G2463" s="47"/>
      <c r="H2463" s="47"/>
      <c r="I2463" s="414"/>
      <c r="J2463" s="150"/>
      <c r="K2463" s="150"/>
      <c r="L2463" s="150"/>
      <c r="M2463" s="150"/>
      <c r="N2463" s="414"/>
      <c r="O2463" s="150"/>
      <c r="P2463" s="150"/>
      <c r="Q2463" s="47"/>
      <c r="R2463" s="150"/>
      <c r="T2463" s="150"/>
      <c r="U2463" s="685"/>
      <c r="V2463" s="685"/>
      <c r="W2463" s="150"/>
      <c r="X2463" s="150"/>
      <c r="Y2463" s="150"/>
      <c r="AA2463" s="150"/>
      <c r="AB2463" s="150"/>
      <c r="AC2463" s="150"/>
      <c r="AD2463" s="420"/>
      <c r="AF2463" s="47"/>
      <c r="AG2463" s="47"/>
    </row>
    <row r="2464" spans="1:33" ht="15" customHeight="1" x14ac:dyDescent="0.25">
      <c r="A2464" s="47"/>
      <c r="B2464" s="680"/>
      <c r="C2464" s="47"/>
      <c r="D2464" s="47"/>
      <c r="E2464" s="47"/>
      <c r="F2464" s="47"/>
      <c r="G2464" s="47"/>
      <c r="H2464" s="47"/>
      <c r="I2464" s="414"/>
      <c r="J2464" s="150"/>
      <c r="K2464" s="150"/>
      <c r="L2464" s="150"/>
      <c r="M2464" s="150"/>
      <c r="N2464" s="414"/>
      <c r="O2464" s="150"/>
      <c r="P2464" s="150"/>
      <c r="Q2464" s="47"/>
      <c r="R2464" s="150"/>
      <c r="T2464" s="150"/>
      <c r="U2464" s="685"/>
      <c r="V2464" s="685"/>
      <c r="W2464" s="150"/>
      <c r="X2464" s="150"/>
      <c r="Y2464" s="150"/>
      <c r="AA2464" s="150"/>
      <c r="AB2464" s="150"/>
      <c r="AC2464" s="150"/>
      <c r="AD2464" s="420"/>
      <c r="AF2464" s="47"/>
      <c r="AG2464" s="47"/>
    </row>
    <row r="2465" spans="1:33" ht="15" customHeight="1" x14ac:dyDescent="0.25">
      <c r="A2465" s="47"/>
      <c r="B2465" s="680"/>
      <c r="C2465" s="47"/>
      <c r="D2465" s="47"/>
      <c r="E2465" s="47"/>
      <c r="F2465" s="47"/>
      <c r="G2465" s="47"/>
      <c r="H2465" s="47"/>
      <c r="I2465" s="414"/>
      <c r="J2465" s="150"/>
      <c r="K2465" s="150"/>
      <c r="L2465" s="150"/>
      <c r="M2465" s="150"/>
      <c r="N2465" s="414"/>
      <c r="O2465" s="150"/>
      <c r="P2465" s="150"/>
      <c r="Q2465" s="47"/>
      <c r="R2465" s="150"/>
      <c r="T2465" s="150"/>
      <c r="U2465" s="685"/>
      <c r="V2465" s="685"/>
      <c r="W2465" s="150"/>
      <c r="X2465" s="150"/>
      <c r="Y2465" s="150"/>
      <c r="AA2465" s="150"/>
      <c r="AB2465" s="150"/>
      <c r="AC2465" s="150"/>
      <c r="AD2465" s="420"/>
      <c r="AF2465" s="47"/>
      <c r="AG2465" s="47"/>
    </row>
    <row r="2466" spans="1:33" ht="15" customHeight="1" x14ac:dyDescent="0.25">
      <c r="A2466" s="47"/>
      <c r="B2466" s="680"/>
      <c r="C2466" s="47"/>
      <c r="D2466" s="47"/>
      <c r="E2466" s="47"/>
      <c r="F2466" s="47"/>
      <c r="G2466" s="47"/>
      <c r="H2466" s="47"/>
      <c r="I2466" s="414"/>
      <c r="J2466" s="150"/>
      <c r="K2466" s="150"/>
      <c r="L2466" s="150"/>
      <c r="M2466" s="150"/>
      <c r="N2466" s="414"/>
      <c r="O2466" s="150"/>
      <c r="P2466" s="150"/>
      <c r="Q2466" s="47"/>
      <c r="R2466" s="150"/>
      <c r="T2466" s="150"/>
      <c r="U2466" s="685"/>
      <c r="V2466" s="685"/>
      <c r="W2466" s="150"/>
      <c r="X2466" s="150"/>
      <c r="Y2466" s="150"/>
      <c r="AA2466" s="150"/>
      <c r="AB2466" s="150"/>
      <c r="AC2466" s="150"/>
      <c r="AD2466" s="420"/>
      <c r="AF2466" s="47"/>
      <c r="AG2466" s="47"/>
    </row>
    <row r="2467" spans="1:33" ht="15" customHeight="1" x14ac:dyDescent="0.25">
      <c r="A2467" s="47"/>
      <c r="B2467" s="680"/>
      <c r="C2467" s="47"/>
      <c r="D2467" s="47"/>
      <c r="E2467" s="47"/>
      <c r="F2467" s="47"/>
      <c r="G2467" s="47"/>
      <c r="H2467" s="47"/>
      <c r="I2467" s="414"/>
      <c r="J2467" s="150"/>
      <c r="K2467" s="150"/>
      <c r="L2467" s="150"/>
      <c r="M2467" s="150"/>
      <c r="N2467" s="414"/>
      <c r="O2467" s="150"/>
      <c r="P2467" s="150"/>
      <c r="Q2467" s="47"/>
      <c r="R2467" s="150"/>
      <c r="T2467" s="150"/>
      <c r="U2467" s="685"/>
      <c r="V2467" s="685"/>
      <c r="W2467" s="150"/>
      <c r="X2467" s="150"/>
      <c r="Y2467" s="150"/>
      <c r="AA2467" s="150"/>
      <c r="AB2467" s="150"/>
      <c r="AC2467" s="150"/>
      <c r="AD2467" s="420"/>
      <c r="AF2467" s="47"/>
      <c r="AG2467" s="47"/>
    </row>
    <row r="2468" spans="1:33" ht="15" customHeight="1" x14ac:dyDescent="0.25">
      <c r="A2468" s="47"/>
      <c r="B2468" s="680"/>
      <c r="C2468" s="47"/>
      <c r="D2468" s="47"/>
      <c r="E2468" s="47"/>
      <c r="F2468" s="47"/>
      <c r="G2468" s="47"/>
      <c r="H2468" s="47"/>
      <c r="I2468" s="414"/>
      <c r="J2468" s="150"/>
      <c r="K2468" s="150"/>
      <c r="L2468" s="150"/>
      <c r="M2468" s="150"/>
      <c r="N2468" s="414"/>
      <c r="O2468" s="150"/>
      <c r="P2468" s="150"/>
      <c r="Q2468" s="47"/>
      <c r="R2468" s="150"/>
      <c r="T2468" s="150"/>
      <c r="U2468" s="685"/>
      <c r="V2468" s="685"/>
      <c r="W2468" s="150"/>
      <c r="X2468" s="150"/>
      <c r="Y2468" s="150"/>
      <c r="AA2468" s="150"/>
      <c r="AB2468" s="150"/>
      <c r="AC2468" s="150"/>
      <c r="AD2468" s="420"/>
      <c r="AF2468" s="47"/>
      <c r="AG2468" s="47"/>
    </row>
    <row r="2469" spans="1:33" ht="15" customHeight="1" x14ac:dyDescent="0.25">
      <c r="A2469" s="47"/>
      <c r="B2469" s="680"/>
      <c r="C2469" s="47"/>
      <c r="D2469" s="47"/>
      <c r="E2469" s="47"/>
      <c r="F2469" s="47"/>
      <c r="G2469" s="47"/>
      <c r="H2469" s="47"/>
      <c r="I2469" s="414"/>
      <c r="J2469" s="150"/>
      <c r="K2469" s="150"/>
      <c r="L2469" s="150"/>
      <c r="M2469" s="150"/>
      <c r="N2469" s="414"/>
      <c r="O2469" s="150"/>
      <c r="P2469" s="150"/>
      <c r="Q2469" s="47"/>
      <c r="R2469" s="150"/>
      <c r="T2469" s="150"/>
      <c r="U2469" s="685"/>
      <c r="V2469" s="685"/>
      <c r="W2469" s="150"/>
      <c r="X2469" s="150"/>
      <c r="Y2469" s="150"/>
      <c r="AA2469" s="150"/>
      <c r="AB2469" s="150"/>
      <c r="AC2469" s="150"/>
      <c r="AD2469" s="420"/>
      <c r="AF2469" s="47"/>
      <c r="AG2469" s="47"/>
    </row>
    <row r="2470" spans="1:33" ht="15" customHeight="1" x14ac:dyDescent="0.25">
      <c r="A2470" s="47"/>
      <c r="B2470" s="680"/>
      <c r="C2470" s="47"/>
      <c r="D2470" s="47"/>
      <c r="E2470" s="47"/>
      <c r="F2470" s="47"/>
      <c r="G2470" s="47"/>
      <c r="H2470" s="47"/>
      <c r="I2470" s="414"/>
      <c r="J2470" s="150"/>
      <c r="K2470" s="150"/>
      <c r="L2470" s="150"/>
      <c r="M2470" s="150"/>
      <c r="N2470" s="414"/>
      <c r="O2470" s="150"/>
      <c r="P2470" s="150"/>
      <c r="Q2470" s="47"/>
      <c r="R2470" s="150"/>
      <c r="T2470" s="150"/>
      <c r="U2470" s="685"/>
      <c r="V2470" s="685"/>
      <c r="W2470" s="150"/>
      <c r="X2470" s="150"/>
      <c r="Y2470" s="150"/>
      <c r="AA2470" s="150"/>
      <c r="AB2470" s="150"/>
      <c r="AC2470" s="150"/>
      <c r="AD2470" s="420"/>
      <c r="AF2470" s="47"/>
      <c r="AG2470" s="47"/>
    </row>
    <row r="2471" spans="1:33" ht="15" customHeight="1" x14ac:dyDescent="0.25">
      <c r="A2471" s="47"/>
      <c r="B2471" s="680"/>
      <c r="C2471" s="47"/>
      <c r="D2471" s="47"/>
      <c r="E2471" s="47"/>
      <c r="F2471" s="47"/>
      <c r="G2471" s="47"/>
      <c r="H2471" s="47"/>
      <c r="I2471" s="414"/>
      <c r="J2471" s="150"/>
      <c r="K2471" s="150"/>
      <c r="L2471" s="150"/>
      <c r="M2471" s="150"/>
      <c r="N2471" s="414"/>
      <c r="O2471" s="150"/>
      <c r="P2471" s="150"/>
      <c r="Q2471" s="47"/>
      <c r="R2471" s="150"/>
      <c r="T2471" s="150"/>
      <c r="U2471" s="685"/>
      <c r="V2471" s="685"/>
      <c r="W2471" s="150"/>
      <c r="X2471" s="150"/>
      <c r="Y2471" s="150"/>
      <c r="AA2471" s="150"/>
      <c r="AB2471" s="150"/>
      <c r="AC2471" s="150"/>
      <c r="AD2471" s="420"/>
      <c r="AF2471" s="47"/>
      <c r="AG2471" s="47"/>
    </row>
    <row r="2472" spans="1:33" ht="15" customHeight="1" x14ac:dyDescent="0.25">
      <c r="A2472" s="47"/>
      <c r="B2472" s="680"/>
      <c r="C2472" s="47"/>
      <c r="D2472" s="47"/>
      <c r="E2472" s="47"/>
      <c r="F2472" s="47"/>
      <c r="G2472" s="47"/>
      <c r="H2472" s="47"/>
      <c r="I2472" s="414"/>
      <c r="J2472" s="150"/>
      <c r="K2472" s="150"/>
      <c r="L2472" s="150"/>
      <c r="M2472" s="150"/>
      <c r="N2472" s="414"/>
      <c r="O2472" s="150"/>
      <c r="P2472" s="150"/>
      <c r="Q2472" s="47"/>
      <c r="R2472" s="150"/>
      <c r="T2472" s="150"/>
      <c r="U2472" s="685"/>
      <c r="V2472" s="685"/>
      <c r="W2472" s="150"/>
      <c r="X2472" s="150"/>
      <c r="Y2472" s="150"/>
      <c r="AA2472" s="150"/>
      <c r="AB2472" s="150"/>
      <c r="AC2472" s="150"/>
      <c r="AD2472" s="420"/>
      <c r="AF2472" s="47"/>
      <c r="AG2472" s="47"/>
    </row>
    <row r="2473" spans="1:33" ht="15" customHeight="1" x14ac:dyDescent="0.25">
      <c r="A2473" s="47"/>
      <c r="B2473" s="680"/>
      <c r="C2473" s="47"/>
      <c r="D2473" s="47"/>
      <c r="E2473" s="47"/>
      <c r="F2473" s="47"/>
      <c r="G2473" s="47"/>
      <c r="H2473" s="47"/>
      <c r="I2473" s="414"/>
      <c r="J2473" s="150"/>
      <c r="K2473" s="150"/>
      <c r="L2473" s="150"/>
      <c r="M2473" s="150"/>
      <c r="N2473" s="414"/>
      <c r="O2473" s="150"/>
      <c r="P2473" s="150"/>
      <c r="Q2473" s="47"/>
      <c r="R2473" s="150"/>
      <c r="T2473" s="150"/>
      <c r="U2473" s="685"/>
      <c r="V2473" s="685"/>
      <c r="W2473" s="150"/>
      <c r="X2473" s="150"/>
      <c r="Y2473" s="150"/>
      <c r="AA2473" s="150"/>
      <c r="AB2473" s="150"/>
      <c r="AC2473" s="150"/>
      <c r="AD2473" s="420"/>
      <c r="AF2473" s="47"/>
      <c r="AG2473" s="47"/>
    </row>
    <row r="2474" spans="1:33" ht="15" customHeight="1" x14ac:dyDescent="0.25">
      <c r="A2474" s="47"/>
      <c r="B2474" s="680"/>
      <c r="C2474" s="47"/>
      <c r="D2474" s="47"/>
      <c r="E2474" s="47"/>
      <c r="F2474" s="47"/>
      <c r="G2474" s="47"/>
      <c r="H2474" s="47"/>
      <c r="I2474" s="414"/>
      <c r="J2474" s="150"/>
      <c r="K2474" s="150"/>
      <c r="L2474" s="150"/>
      <c r="M2474" s="150"/>
      <c r="N2474" s="414"/>
      <c r="O2474" s="150"/>
      <c r="P2474" s="150"/>
      <c r="Q2474" s="47"/>
      <c r="R2474" s="150"/>
      <c r="T2474" s="150"/>
      <c r="U2474" s="685"/>
      <c r="V2474" s="685"/>
      <c r="W2474" s="150"/>
      <c r="X2474" s="150"/>
      <c r="Y2474" s="150"/>
      <c r="AA2474" s="150"/>
      <c r="AB2474" s="150"/>
      <c r="AC2474" s="150"/>
      <c r="AD2474" s="420"/>
      <c r="AF2474" s="47"/>
      <c r="AG2474" s="47"/>
    </row>
    <row r="2475" spans="1:33" ht="15" customHeight="1" x14ac:dyDescent="0.25">
      <c r="A2475" s="47"/>
      <c r="B2475" s="680"/>
      <c r="C2475" s="47"/>
      <c r="D2475" s="47"/>
      <c r="E2475" s="47"/>
      <c r="F2475" s="47"/>
      <c r="G2475" s="47"/>
      <c r="H2475" s="47"/>
      <c r="I2475" s="414"/>
      <c r="J2475" s="150"/>
      <c r="K2475" s="150"/>
      <c r="L2475" s="150"/>
      <c r="M2475" s="150"/>
      <c r="N2475" s="414"/>
      <c r="O2475" s="150"/>
      <c r="P2475" s="150"/>
      <c r="Q2475" s="47"/>
      <c r="R2475" s="150"/>
      <c r="T2475" s="150"/>
      <c r="U2475" s="685"/>
      <c r="V2475" s="685"/>
      <c r="W2475" s="150"/>
      <c r="X2475" s="150"/>
      <c r="Y2475" s="150"/>
      <c r="AA2475" s="150"/>
      <c r="AB2475" s="150"/>
      <c r="AC2475" s="150"/>
      <c r="AD2475" s="420"/>
      <c r="AF2475" s="47"/>
      <c r="AG2475" s="47"/>
    </row>
    <row r="2476" spans="1:33" ht="15" customHeight="1" x14ac:dyDescent="0.25">
      <c r="A2476" s="47"/>
      <c r="B2476" s="680"/>
      <c r="C2476" s="47"/>
      <c r="D2476" s="47"/>
      <c r="E2476" s="47"/>
      <c r="F2476" s="47"/>
      <c r="G2476" s="47"/>
      <c r="H2476" s="47"/>
      <c r="I2476" s="414"/>
      <c r="J2476" s="150"/>
      <c r="K2476" s="150"/>
      <c r="L2476" s="150"/>
      <c r="M2476" s="150"/>
      <c r="N2476" s="414"/>
      <c r="O2476" s="150"/>
      <c r="P2476" s="150"/>
      <c r="Q2476" s="47"/>
      <c r="R2476" s="150"/>
      <c r="T2476" s="150"/>
      <c r="U2476" s="685"/>
      <c r="V2476" s="685"/>
      <c r="W2476" s="150"/>
      <c r="X2476" s="150"/>
      <c r="Y2476" s="150"/>
      <c r="AA2476" s="150"/>
      <c r="AB2476" s="150"/>
      <c r="AC2476" s="150"/>
      <c r="AD2476" s="420"/>
      <c r="AF2476" s="47"/>
      <c r="AG2476" s="47"/>
    </row>
    <row r="2477" spans="1:33" ht="15" customHeight="1" x14ac:dyDescent="0.25">
      <c r="A2477" s="47"/>
      <c r="B2477" s="680"/>
      <c r="C2477" s="47"/>
      <c r="D2477" s="47"/>
      <c r="E2477" s="47"/>
      <c r="F2477" s="47"/>
      <c r="G2477" s="47"/>
      <c r="H2477" s="47"/>
      <c r="I2477" s="414"/>
      <c r="J2477" s="150"/>
      <c r="K2477" s="150"/>
      <c r="L2477" s="150"/>
      <c r="M2477" s="150"/>
      <c r="N2477" s="414"/>
      <c r="O2477" s="150"/>
      <c r="P2477" s="150"/>
      <c r="Q2477" s="47"/>
      <c r="R2477" s="150"/>
      <c r="T2477" s="150"/>
      <c r="U2477" s="685"/>
      <c r="V2477" s="685"/>
      <c r="W2477" s="150"/>
      <c r="X2477" s="150"/>
      <c r="Y2477" s="150"/>
      <c r="AA2477" s="150"/>
      <c r="AB2477" s="150"/>
      <c r="AC2477" s="150"/>
      <c r="AD2477" s="420"/>
      <c r="AF2477" s="47"/>
      <c r="AG2477" s="47"/>
    </row>
    <row r="2478" spans="1:33" ht="15" customHeight="1" x14ac:dyDescent="0.25">
      <c r="A2478" s="47"/>
      <c r="B2478" s="680"/>
      <c r="C2478" s="47"/>
      <c r="D2478" s="47"/>
      <c r="E2478" s="47"/>
      <c r="F2478" s="47"/>
      <c r="G2478" s="47"/>
      <c r="H2478" s="47"/>
      <c r="I2478" s="414"/>
      <c r="J2478" s="150"/>
      <c r="K2478" s="150"/>
      <c r="L2478" s="150"/>
      <c r="M2478" s="150"/>
      <c r="N2478" s="414"/>
      <c r="O2478" s="150"/>
      <c r="P2478" s="150"/>
      <c r="Q2478" s="47"/>
      <c r="R2478" s="150"/>
      <c r="T2478" s="150"/>
      <c r="U2478" s="685"/>
      <c r="V2478" s="685"/>
      <c r="W2478" s="150"/>
      <c r="X2478" s="150"/>
      <c r="Y2478" s="150"/>
      <c r="AA2478" s="150"/>
      <c r="AB2478" s="150"/>
      <c r="AC2478" s="150"/>
      <c r="AD2478" s="420"/>
      <c r="AF2478" s="47"/>
      <c r="AG2478" s="47"/>
    </row>
    <row r="2479" spans="1:33" ht="15" customHeight="1" x14ac:dyDescent="0.25">
      <c r="A2479" s="47"/>
      <c r="B2479" s="680"/>
      <c r="C2479" s="47"/>
      <c r="D2479" s="47"/>
      <c r="E2479" s="47"/>
      <c r="F2479" s="47"/>
      <c r="G2479" s="47"/>
      <c r="H2479" s="47"/>
      <c r="I2479" s="414"/>
      <c r="J2479" s="150"/>
      <c r="K2479" s="150"/>
      <c r="L2479" s="150"/>
      <c r="M2479" s="150"/>
      <c r="N2479" s="414"/>
      <c r="O2479" s="150"/>
      <c r="P2479" s="150"/>
      <c r="Q2479" s="47"/>
      <c r="R2479" s="150"/>
      <c r="T2479" s="150"/>
      <c r="U2479" s="685"/>
      <c r="V2479" s="685"/>
      <c r="W2479" s="150"/>
      <c r="X2479" s="150"/>
      <c r="Y2479" s="150"/>
      <c r="AA2479" s="150"/>
      <c r="AB2479" s="150"/>
      <c r="AC2479" s="150"/>
      <c r="AD2479" s="420"/>
      <c r="AF2479" s="47"/>
      <c r="AG2479" s="47"/>
    </row>
    <row r="2480" spans="1:33" ht="15" customHeight="1" x14ac:dyDescent="0.25">
      <c r="A2480" s="47"/>
      <c r="B2480" s="680"/>
      <c r="C2480" s="47"/>
      <c r="D2480" s="47"/>
      <c r="E2480" s="47"/>
      <c r="F2480" s="47"/>
      <c r="G2480" s="47"/>
      <c r="H2480" s="47"/>
      <c r="I2480" s="414"/>
      <c r="J2480" s="150"/>
      <c r="K2480" s="150"/>
      <c r="L2480" s="150"/>
      <c r="M2480" s="150"/>
      <c r="N2480" s="414"/>
      <c r="O2480" s="150"/>
      <c r="P2480" s="150"/>
      <c r="Q2480" s="47"/>
      <c r="R2480" s="150"/>
      <c r="T2480" s="150"/>
      <c r="U2480" s="685"/>
      <c r="V2480" s="685"/>
      <c r="W2480" s="150"/>
      <c r="X2480" s="150"/>
      <c r="Y2480" s="150"/>
      <c r="AA2480" s="150"/>
      <c r="AB2480" s="150"/>
      <c r="AC2480" s="150"/>
      <c r="AD2480" s="420"/>
      <c r="AF2480" s="47"/>
      <c r="AG2480" s="47"/>
    </row>
    <row r="2481" spans="1:33" ht="15" customHeight="1" x14ac:dyDescent="0.25">
      <c r="A2481" s="47"/>
      <c r="B2481" s="680"/>
      <c r="C2481" s="47"/>
      <c r="D2481" s="47"/>
      <c r="E2481" s="47"/>
      <c r="F2481" s="47"/>
      <c r="G2481" s="47"/>
      <c r="H2481" s="47"/>
      <c r="I2481" s="414"/>
      <c r="J2481" s="150"/>
      <c r="K2481" s="150"/>
      <c r="L2481" s="150"/>
      <c r="M2481" s="150"/>
      <c r="N2481" s="414"/>
      <c r="O2481" s="150"/>
      <c r="P2481" s="150"/>
      <c r="Q2481" s="47"/>
      <c r="R2481" s="150"/>
      <c r="T2481" s="150"/>
      <c r="U2481" s="685"/>
      <c r="V2481" s="685"/>
      <c r="W2481" s="150"/>
      <c r="X2481" s="150"/>
      <c r="Y2481" s="150"/>
      <c r="AA2481" s="150"/>
      <c r="AB2481" s="150"/>
      <c r="AC2481" s="150"/>
      <c r="AD2481" s="420"/>
      <c r="AF2481" s="47"/>
      <c r="AG2481" s="47"/>
    </row>
    <row r="2482" spans="1:33" ht="15" customHeight="1" x14ac:dyDescent="0.25">
      <c r="A2482" s="47"/>
      <c r="B2482" s="680"/>
      <c r="C2482" s="47"/>
      <c r="D2482" s="47"/>
      <c r="E2482" s="47"/>
      <c r="F2482" s="47"/>
      <c r="G2482" s="47"/>
      <c r="H2482" s="47"/>
      <c r="I2482" s="414"/>
      <c r="J2482" s="150"/>
      <c r="K2482" s="150"/>
      <c r="L2482" s="150"/>
      <c r="M2482" s="150"/>
      <c r="N2482" s="414"/>
      <c r="O2482" s="150"/>
      <c r="P2482" s="150"/>
      <c r="Q2482" s="47"/>
      <c r="R2482" s="150"/>
      <c r="T2482" s="150"/>
      <c r="U2482" s="685"/>
      <c r="V2482" s="685"/>
      <c r="W2482" s="150"/>
      <c r="X2482" s="150"/>
      <c r="Y2482" s="150"/>
      <c r="AA2482" s="150"/>
      <c r="AB2482" s="150"/>
      <c r="AC2482" s="150"/>
      <c r="AD2482" s="420"/>
      <c r="AF2482" s="47"/>
      <c r="AG2482" s="47"/>
    </row>
    <row r="2483" spans="1:33" ht="15" customHeight="1" x14ac:dyDescent="0.25">
      <c r="A2483" s="47"/>
      <c r="B2483" s="680"/>
      <c r="C2483" s="47"/>
      <c r="D2483" s="47"/>
      <c r="E2483" s="47"/>
      <c r="F2483" s="47"/>
      <c r="G2483" s="47"/>
      <c r="H2483" s="47"/>
      <c r="I2483" s="414"/>
      <c r="J2483" s="150"/>
      <c r="K2483" s="150"/>
      <c r="L2483" s="150"/>
      <c r="M2483" s="150"/>
      <c r="N2483" s="414"/>
      <c r="O2483" s="150"/>
      <c r="P2483" s="150"/>
      <c r="Q2483" s="47"/>
      <c r="R2483" s="150"/>
      <c r="T2483" s="150"/>
      <c r="U2483" s="685"/>
      <c r="V2483" s="685"/>
      <c r="W2483" s="150"/>
      <c r="X2483" s="150"/>
      <c r="Y2483" s="150"/>
      <c r="AA2483" s="150"/>
      <c r="AB2483" s="150"/>
      <c r="AC2483" s="150"/>
      <c r="AD2483" s="420"/>
      <c r="AF2483" s="47"/>
      <c r="AG2483" s="47"/>
    </row>
    <row r="2484" spans="1:33" ht="15" customHeight="1" x14ac:dyDescent="0.25">
      <c r="A2484" s="47"/>
      <c r="B2484" s="680"/>
      <c r="C2484" s="47"/>
      <c r="D2484" s="47"/>
      <c r="E2484" s="47"/>
      <c r="F2484" s="47"/>
      <c r="G2484" s="47"/>
      <c r="H2484" s="47"/>
      <c r="I2484" s="414"/>
      <c r="J2484" s="150"/>
      <c r="K2484" s="150"/>
      <c r="L2484" s="150"/>
      <c r="M2484" s="150"/>
      <c r="N2484" s="414"/>
      <c r="O2484" s="150"/>
      <c r="P2484" s="150"/>
      <c r="Q2484" s="47"/>
      <c r="R2484" s="150"/>
      <c r="T2484" s="150"/>
      <c r="U2484" s="685"/>
      <c r="V2484" s="685"/>
      <c r="W2484" s="150"/>
      <c r="X2484" s="150"/>
      <c r="Y2484" s="150"/>
      <c r="AA2484" s="150"/>
      <c r="AB2484" s="150"/>
      <c r="AC2484" s="150"/>
      <c r="AD2484" s="420"/>
      <c r="AF2484" s="47"/>
      <c r="AG2484" s="47"/>
    </row>
    <row r="2485" spans="1:33" ht="15" customHeight="1" x14ac:dyDescent="0.25">
      <c r="A2485" s="47"/>
      <c r="B2485" s="680"/>
      <c r="C2485" s="47"/>
      <c r="D2485" s="47"/>
      <c r="E2485" s="47"/>
      <c r="F2485" s="47"/>
      <c r="G2485" s="47"/>
      <c r="H2485" s="47"/>
      <c r="I2485" s="414"/>
      <c r="J2485" s="150"/>
      <c r="K2485" s="150"/>
      <c r="L2485" s="150"/>
      <c r="M2485" s="150"/>
      <c r="N2485" s="414"/>
      <c r="O2485" s="150"/>
      <c r="P2485" s="150"/>
      <c r="Q2485" s="47"/>
      <c r="R2485" s="150"/>
      <c r="T2485" s="150"/>
      <c r="U2485" s="685"/>
      <c r="V2485" s="685"/>
      <c r="W2485" s="150"/>
      <c r="X2485" s="150"/>
      <c r="Y2485" s="150"/>
      <c r="AA2485" s="150"/>
      <c r="AB2485" s="150"/>
      <c r="AC2485" s="150"/>
      <c r="AD2485" s="420"/>
      <c r="AF2485" s="47"/>
      <c r="AG2485" s="47"/>
    </row>
    <row r="2486" spans="1:33" ht="15" customHeight="1" x14ac:dyDescent="0.25">
      <c r="A2486" s="47"/>
      <c r="B2486" s="680"/>
      <c r="C2486" s="47"/>
      <c r="D2486" s="47"/>
      <c r="E2486" s="47"/>
      <c r="F2486" s="47"/>
      <c r="G2486" s="47"/>
      <c r="H2486" s="47"/>
      <c r="I2486" s="414"/>
      <c r="J2486" s="150"/>
      <c r="K2486" s="150"/>
      <c r="L2486" s="150"/>
      <c r="M2486" s="150"/>
      <c r="N2486" s="414"/>
      <c r="O2486" s="150"/>
      <c r="P2486" s="150"/>
      <c r="Q2486" s="47"/>
      <c r="R2486" s="150"/>
      <c r="T2486" s="150"/>
      <c r="U2486" s="685"/>
      <c r="V2486" s="685"/>
      <c r="W2486" s="150"/>
      <c r="X2486" s="150"/>
      <c r="Y2486" s="150"/>
      <c r="AA2486" s="150"/>
      <c r="AB2486" s="150"/>
      <c r="AC2486" s="150"/>
      <c r="AD2486" s="420"/>
      <c r="AF2486" s="47"/>
      <c r="AG2486" s="47"/>
    </row>
    <row r="2487" spans="1:33" ht="15" customHeight="1" x14ac:dyDescent="0.25">
      <c r="A2487" s="47"/>
      <c r="B2487" s="680"/>
      <c r="C2487" s="47"/>
      <c r="D2487" s="47"/>
      <c r="E2487" s="47"/>
      <c r="F2487" s="47"/>
      <c r="G2487" s="47"/>
      <c r="H2487" s="47"/>
      <c r="I2487" s="414"/>
      <c r="J2487" s="150"/>
      <c r="K2487" s="150"/>
      <c r="L2487" s="150"/>
      <c r="M2487" s="150"/>
      <c r="N2487" s="414"/>
      <c r="O2487" s="150"/>
      <c r="P2487" s="150"/>
      <c r="Q2487" s="47"/>
      <c r="R2487" s="150"/>
      <c r="T2487" s="150"/>
      <c r="U2487" s="685"/>
      <c r="V2487" s="685"/>
      <c r="W2487" s="150"/>
      <c r="X2487" s="150"/>
      <c r="Y2487" s="150"/>
      <c r="AA2487" s="150"/>
      <c r="AB2487" s="150"/>
      <c r="AC2487" s="150"/>
      <c r="AD2487" s="420"/>
      <c r="AF2487" s="47"/>
      <c r="AG2487" s="47"/>
    </row>
    <row r="2488" spans="1:33" ht="15" customHeight="1" x14ac:dyDescent="0.25">
      <c r="A2488" s="47"/>
      <c r="B2488" s="680"/>
      <c r="C2488" s="47"/>
      <c r="D2488" s="47"/>
      <c r="E2488" s="47"/>
      <c r="F2488" s="47"/>
      <c r="G2488" s="47"/>
      <c r="H2488" s="47"/>
      <c r="I2488" s="414"/>
      <c r="J2488" s="150"/>
      <c r="K2488" s="150"/>
      <c r="L2488" s="150"/>
      <c r="M2488" s="150"/>
      <c r="N2488" s="414"/>
      <c r="O2488" s="150"/>
      <c r="P2488" s="150"/>
      <c r="Q2488" s="47"/>
      <c r="R2488" s="150"/>
      <c r="T2488" s="150"/>
      <c r="U2488" s="685"/>
      <c r="V2488" s="685"/>
      <c r="W2488" s="150"/>
      <c r="X2488" s="150"/>
      <c r="Y2488" s="150"/>
      <c r="AA2488" s="150"/>
      <c r="AB2488" s="150"/>
      <c r="AC2488" s="150"/>
      <c r="AD2488" s="420"/>
      <c r="AF2488" s="47"/>
      <c r="AG2488" s="47"/>
    </row>
    <row r="2489" spans="1:33" ht="15" customHeight="1" x14ac:dyDescent="0.25">
      <c r="A2489" s="47"/>
      <c r="B2489" s="680"/>
      <c r="C2489" s="47"/>
      <c r="D2489" s="47"/>
      <c r="E2489" s="47"/>
      <c r="F2489" s="47"/>
      <c r="G2489" s="47"/>
      <c r="H2489" s="47"/>
      <c r="I2489" s="414"/>
      <c r="J2489" s="150"/>
      <c r="K2489" s="150"/>
      <c r="L2489" s="150"/>
      <c r="M2489" s="150"/>
      <c r="N2489" s="414"/>
      <c r="O2489" s="150"/>
      <c r="P2489" s="150"/>
      <c r="Q2489" s="47"/>
      <c r="R2489" s="150"/>
      <c r="T2489" s="150"/>
      <c r="U2489" s="685"/>
      <c r="V2489" s="685"/>
      <c r="W2489" s="150"/>
      <c r="X2489" s="150"/>
      <c r="Y2489" s="150"/>
      <c r="AA2489" s="150"/>
      <c r="AB2489" s="150"/>
      <c r="AC2489" s="150"/>
      <c r="AD2489" s="420"/>
      <c r="AF2489" s="47"/>
      <c r="AG2489" s="47"/>
    </row>
    <row r="2490" spans="1:33" ht="15" customHeight="1" x14ac:dyDescent="0.25">
      <c r="A2490" s="47"/>
      <c r="B2490" s="680"/>
      <c r="C2490" s="47"/>
      <c r="D2490" s="47"/>
      <c r="E2490" s="47"/>
      <c r="F2490" s="47"/>
      <c r="G2490" s="47"/>
      <c r="H2490" s="47"/>
      <c r="I2490" s="414"/>
      <c r="J2490" s="150"/>
      <c r="K2490" s="150"/>
      <c r="L2490" s="150"/>
      <c r="M2490" s="150"/>
      <c r="N2490" s="414"/>
      <c r="O2490" s="150"/>
      <c r="P2490" s="150"/>
      <c r="Q2490" s="47"/>
      <c r="R2490" s="150"/>
      <c r="T2490" s="150"/>
      <c r="U2490" s="685"/>
      <c r="V2490" s="685"/>
      <c r="W2490" s="150"/>
      <c r="X2490" s="150"/>
      <c r="Y2490" s="150"/>
      <c r="AA2490" s="150"/>
      <c r="AB2490" s="150"/>
      <c r="AC2490" s="150"/>
      <c r="AD2490" s="420"/>
      <c r="AF2490" s="47"/>
      <c r="AG2490" s="47"/>
    </row>
    <row r="2491" spans="1:33" ht="15" customHeight="1" x14ac:dyDescent="0.25">
      <c r="A2491" s="47"/>
      <c r="B2491" s="680"/>
      <c r="C2491" s="47"/>
      <c r="D2491" s="47"/>
      <c r="E2491" s="47"/>
      <c r="F2491" s="47"/>
      <c r="G2491" s="47"/>
      <c r="H2491" s="47"/>
      <c r="I2491" s="414"/>
      <c r="J2491" s="150"/>
      <c r="K2491" s="150"/>
      <c r="L2491" s="150"/>
      <c r="M2491" s="150"/>
      <c r="N2491" s="414"/>
      <c r="O2491" s="150"/>
      <c r="P2491" s="150"/>
      <c r="Q2491" s="47"/>
      <c r="R2491" s="150"/>
      <c r="T2491" s="150"/>
      <c r="U2491" s="685"/>
      <c r="V2491" s="685"/>
      <c r="W2491" s="150"/>
      <c r="X2491" s="150"/>
      <c r="Y2491" s="150"/>
      <c r="AA2491" s="150"/>
      <c r="AB2491" s="150"/>
      <c r="AC2491" s="150"/>
      <c r="AD2491" s="420"/>
      <c r="AF2491" s="47"/>
      <c r="AG2491" s="47"/>
    </row>
    <row r="2492" spans="1:33" ht="15" customHeight="1" x14ac:dyDescent="0.25">
      <c r="A2492" s="47"/>
      <c r="B2492" s="680"/>
      <c r="C2492" s="47"/>
      <c r="D2492" s="47"/>
      <c r="E2492" s="47"/>
      <c r="F2492" s="47"/>
      <c r="G2492" s="47"/>
      <c r="H2492" s="47"/>
      <c r="I2492" s="414"/>
      <c r="J2492" s="150"/>
      <c r="K2492" s="150"/>
      <c r="L2492" s="150"/>
      <c r="M2492" s="150"/>
      <c r="N2492" s="414"/>
      <c r="O2492" s="150"/>
      <c r="P2492" s="150"/>
      <c r="Q2492" s="47"/>
      <c r="R2492" s="150"/>
      <c r="T2492" s="150"/>
      <c r="U2492" s="685"/>
      <c r="V2492" s="685"/>
      <c r="W2492" s="150"/>
      <c r="X2492" s="150"/>
      <c r="Y2492" s="150"/>
      <c r="AA2492" s="150"/>
      <c r="AB2492" s="150"/>
      <c r="AC2492" s="150"/>
      <c r="AD2492" s="420"/>
      <c r="AF2492" s="47"/>
      <c r="AG2492" s="47"/>
    </row>
    <row r="2493" spans="1:33" ht="15" customHeight="1" x14ac:dyDescent="0.25">
      <c r="A2493" s="47"/>
      <c r="B2493" s="680"/>
      <c r="C2493" s="47"/>
      <c r="D2493" s="47"/>
      <c r="E2493" s="47"/>
      <c r="F2493" s="47"/>
      <c r="G2493" s="47"/>
      <c r="H2493" s="47"/>
      <c r="I2493" s="414"/>
      <c r="J2493" s="150"/>
      <c r="K2493" s="150"/>
      <c r="L2493" s="150"/>
      <c r="M2493" s="150"/>
      <c r="N2493" s="414"/>
      <c r="O2493" s="150"/>
      <c r="P2493" s="150"/>
      <c r="Q2493" s="47"/>
      <c r="R2493" s="150"/>
      <c r="T2493" s="150"/>
      <c r="U2493" s="685"/>
      <c r="V2493" s="685"/>
      <c r="W2493" s="150"/>
      <c r="X2493" s="150"/>
      <c r="Y2493" s="150"/>
      <c r="AA2493" s="150"/>
      <c r="AB2493" s="150"/>
      <c r="AC2493" s="150"/>
      <c r="AD2493" s="420"/>
      <c r="AF2493" s="47"/>
      <c r="AG2493" s="47"/>
    </row>
    <row r="2494" spans="1:33" ht="15" customHeight="1" x14ac:dyDescent="0.25">
      <c r="A2494" s="47"/>
      <c r="B2494" s="680"/>
      <c r="C2494" s="47"/>
      <c r="D2494" s="47"/>
      <c r="E2494" s="47"/>
      <c r="F2494" s="47"/>
      <c r="G2494" s="47"/>
      <c r="H2494" s="47"/>
      <c r="I2494" s="414"/>
      <c r="J2494" s="150"/>
      <c r="K2494" s="150"/>
      <c r="L2494" s="150"/>
      <c r="M2494" s="150"/>
      <c r="N2494" s="414"/>
      <c r="O2494" s="150"/>
      <c r="P2494" s="150"/>
      <c r="Q2494" s="47"/>
      <c r="R2494" s="150"/>
      <c r="T2494" s="150"/>
      <c r="U2494" s="685"/>
      <c r="V2494" s="685"/>
      <c r="W2494" s="150"/>
      <c r="X2494" s="150"/>
      <c r="Y2494" s="150"/>
      <c r="AA2494" s="150"/>
      <c r="AB2494" s="150"/>
      <c r="AC2494" s="150"/>
      <c r="AD2494" s="420"/>
      <c r="AF2494" s="47"/>
      <c r="AG2494" s="47"/>
    </row>
    <row r="2495" spans="1:33" ht="15" customHeight="1" x14ac:dyDescent="0.25">
      <c r="A2495" s="47"/>
      <c r="B2495" s="680"/>
      <c r="C2495" s="47"/>
      <c r="D2495" s="47"/>
      <c r="E2495" s="47"/>
      <c r="F2495" s="47"/>
      <c r="G2495" s="47"/>
      <c r="H2495" s="47"/>
      <c r="I2495" s="414"/>
      <c r="J2495" s="150"/>
      <c r="K2495" s="150"/>
      <c r="L2495" s="150"/>
      <c r="M2495" s="150"/>
      <c r="N2495" s="414"/>
      <c r="O2495" s="150"/>
      <c r="P2495" s="150"/>
      <c r="Q2495" s="47"/>
      <c r="R2495" s="150"/>
      <c r="T2495" s="150"/>
      <c r="U2495" s="685"/>
      <c r="V2495" s="685"/>
      <c r="W2495" s="150"/>
      <c r="X2495" s="150"/>
      <c r="Y2495" s="150"/>
      <c r="AA2495" s="150"/>
      <c r="AB2495" s="150"/>
      <c r="AC2495" s="150"/>
      <c r="AD2495" s="420"/>
      <c r="AF2495" s="47"/>
      <c r="AG2495" s="47"/>
    </row>
    <row r="2496" spans="1:33" ht="15" customHeight="1" x14ac:dyDescent="0.25">
      <c r="A2496" s="47"/>
      <c r="B2496" s="680"/>
      <c r="C2496" s="47"/>
      <c r="D2496" s="47"/>
      <c r="E2496" s="47"/>
      <c r="F2496" s="47"/>
      <c r="G2496" s="47"/>
      <c r="H2496" s="47"/>
      <c r="I2496" s="414"/>
      <c r="J2496" s="150"/>
      <c r="K2496" s="150"/>
      <c r="L2496" s="150"/>
      <c r="M2496" s="150"/>
      <c r="N2496" s="414"/>
      <c r="O2496" s="150"/>
      <c r="P2496" s="150"/>
      <c r="Q2496" s="47"/>
      <c r="R2496" s="150"/>
      <c r="T2496" s="150"/>
      <c r="U2496" s="685"/>
      <c r="V2496" s="685"/>
      <c r="W2496" s="150"/>
      <c r="X2496" s="150"/>
      <c r="Y2496" s="150"/>
      <c r="AA2496" s="150"/>
      <c r="AB2496" s="150"/>
      <c r="AC2496" s="150"/>
      <c r="AD2496" s="420"/>
      <c r="AF2496" s="47"/>
      <c r="AG2496" s="47"/>
    </row>
    <row r="2497" spans="1:33" ht="15" customHeight="1" x14ac:dyDescent="0.25">
      <c r="A2497" s="47"/>
      <c r="B2497" s="680"/>
      <c r="C2497" s="47"/>
      <c r="D2497" s="47"/>
      <c r="E2497" s="47"/>
      <c r="F2497" s="47"/>
      <c r="G2497" s="47"/>
      <c r="H2497" s="47"/>
      <c r="I2497" s="414"/>
      <c r="J2497" s="150"/>
      <c r="K2497" s="150"/>
      <c r="L2497" s="150"/>
      <c r="M2497" s="150"/>
      <c r="N2497" s="414"/>
      <c r="O2497" s="150"/>
      <c r="P2497" s="150"/>
      <c r="Q2497" s="47"/>
      <c r="R2497" s="150"/>
      <c r="T2497" s="150"/>
      <c r="U2497" s="685"/>
      <c r="V2497" s="685"/>
      <c r="W2497" s="150"/>
      <c r="X2497" s="150"/>
      <c r="Y2497" s="150"/>
      <c r="AA2497" s="150"/>
      <c r="AB2497" s="150"/>
      <c r="AC2497" s="150"/>
      <c r="AD2497" s="420"/>
      <c r="AF2497" s="47"/>
      <c r="AG2497" s="47"/>
    </row>
    <row r="2498" spans="1:33" ht="15" customHeight="1" x14ac:dyDescent="0.25">
      <c r="A2498" s="47"/>
      <c r="B2498" s="680"/>
      <c r="C2498" s="47"/>
      <c r="D2498" s="47"/>
      <c r="E2498" s="47"/>
      <c r="F2498" s="47"/>
      <c r="G2498" s="47"/>
      <c r="H2498" s="47"/>
      <c r="I2498" s="414"/>
      <c r="J2498" s="150"/>
      <c r="K2498" s="150"/>
      <c r="L2498" s="150"/>
      <c r="M2498" s="150"/>
      <c r="N2498" s="414"/>
      <c r="O2498" s="150"/>
      <c r="P2498" s="150"/>
      <c r="Q2498" s="47"/>
      <c r="R2498" s="150"/>
      <c r="T2498" s="150"/>
      <c r="U2498" s="685"/>
      <c r="V2498" s="685"/>
      <c r="W2498" s="150"/>
      <c r="X2498" s="150"/>
      <c r="Y2498" s="150"/>
      <c r="AA2498" s="150"/>
      <c r="AB2498" s="150"/>
      <c r="AC2498" s="150"/>
      <c r="AD2498" s="420"/>
      <c r="AF2498" s="47"/>
      <c r="AG2498" s="47"/>
    </row>
    <row r="2499" spans="1:33" ht="15" customHeight="1" x14ac:dyDescent="0.25">
      <c r="A2499" s="47"/>
      <c r="B2499" s="680"/>
      <c r="C2499" s="47"/>
      <c r="D2499" s="47"/>
      <c r="E2499" s="47"/>
      <c r="F2499" s="47"/>
      <c r="G2499" s="47"/>
      <c r="H2499" s="47"/>
      <c r="I2499" s="414"/>
      <c r="J2499" s="150"/>
      <c r="K2499" s="150"/>
      <c r="L2499" s="150"/>
      <c r="M2499" s="150"/>
      <c r="N2499" s="414"/>
      <c r="O2499" s="150"/>
      <c r="P2499" s="150"/>
      <c r="Q2499" s="47"/>
      <c r="R2499" s="150"/>
      <c r="T2499" s="150"/>
      <c r="U2499" s="685"/>
      <c r="V2499" s="685"/>
      <c r="W2499" s="150"/>
      <c r="X2499" s="150"/>
      <c r="Y2499" s="150"/>
      <c r="AA2499" s="150"/>
      <c r="AB2499" s="150"/>
      <c r="AC2499" s="150"/>
      <c r="AD2499" s="420"/>
      <c r="AF2499" s="47"/>
      <c r="AG2499" s="47"/>
    </row>
    <row r="2500" spans="1:33" ht="15" customHeight="1" x14ac:dyDescent="0.25">
      <c r="A2500" s="47"/>
      <c r="B2500" s="680"/>
      <c r="C2500" s="47"/>
      <c r="D2500" s="47"/>
      <c r="E2500" s="47"/>
      <c r="F2500" s="47"/>
      <c r="G2500" s="47"/>
      <c r="H2500" s="47"/>
      <c r="I2500" s="414"/>
      <c r="J2500" s="150"/>
      <c r="K2500" s="150"/>
      <c r="L2500" s="150"/>
      <c r="M2500" s="150"/>
      <c r="N2500" s="414"/>
      <c r="O2500" s="150"/>
      <c r="P2500" s="150"/>
      <c r="Q2500" s="47"/>
      <c r="R2500" s="150"/>
      <c r="T2500" s="150"/>
      <c r="U2500" s="685"/>
      <c r="V2500" s="685"/>
      <c r="W2500" s="150"/>
      <c r="X2500" s="150"/>
      <c r="Y2500" s="150"/>
      <c r="AA2500" s="150"/>
      <c r="AB2500" s="150"/>
      <c r="AC2500" s="150"/>
      <c r="AD2500" s="420"/>
      <c r="AF2500" s="47"/>
      <c r="AG2500" s="47"/>
    </row>
    <row r="2501" spans="1:33" ht="15" customHeight="1" x14ac:dyDescent="0.25">
      <c r="A2501" s="47"/>
      <c r="B2501" s="680"/>
      <c r="C2501" s="47"/>
      <c r="D2501" s="47"/>
      <c r="E2501" s="47"/>
      <c r="F2501" s="47"/>
      <c r="G2501" s="47"/>
      <c r="H2501" s="47"/>
      <c r="I2501" s="414"/>
      <c r="J2501" s="150"/>
      <c r="K2501" s="150"/>
      <c r="L2501" s="150"/>
      <c r="M2501" s="150"/>
      <c r="N2501" s="414"/>
      <c r="O2501" s="150"/>
      <c r="P2501" s="150"/>
      <c r="Q2501" s="47"/>
      <c r="R2501" s="150"/>
      <c r="T2501" s="150"/>
      <c r="U2501" s="685"/>
      <c r="V2501" s="685"/>
      <c r="W2501" s="150"/>
      <c r="X2501" s="150"/>
      <c r="Y2501" s="150"/>
      <c r="AA2501" s="150"/>
      <c r="AB2501" s="150"/>
      <c r="AC2501" s="150"/>
      <c r="AD2501" s="420"/>
      <c r="AF2501" s="47"/>
      <c r="AG2501" s="47"/>
    </row>
    <row r="2502" spans="1:33" ht="15" customHeight="1" x14ac:dyDescent="0.25">
      <c r="A2502" s="47"/>
      <c r="B2502" s="680"/>
      <c r="C2502" s="47"/>
      <c r="D2502" s="47"/>
      <c r="E2502" s="47"/>
      <c r="F2502" s="47"/>
      <c r="G2502" s="47"/>
      <c r="H2502" s="47"/>
      <c r="I2502" s="414"/>
      <c r="J2502" s="150"/>
      <c r="K2502" s="150"/>
      <c r="L2502" s="150"/>
      <c r="M2502" s="150"/>
      <c r="N2502" s="414"/>
      <c r="O2502" s="150"/>
      <c r="P2502" s="150"/>
      <c r="Q2502" s="47"/>
      <c r="R2502" s="150"/>
      <c r="T2502" s="150"/>
      <c r="U2502" s="685"/>
      <c r="V2502" s="685"/>
      <c r="W2502" s="150"/>
      <c r="X2502" s="150"/>
      <c r="Y2502" s="150"/>
      <c r="AA2502" s="150"/>
      <c r="AB2502" s="150"/>
      <c r="AC2502" s="150"/>
      <c r="AD2502" s="420"/>
      <c r="AF2502" s="47"/>
      <c r="AG2502" s="47"/>
    </row>
    <row r="2503" spans="1:33" ht="15" customHeight="1" x14ac:dyDescent="0.25">
      <c r="A2503" s="47"/>
      <c r="B2503" s="680"/>
      <c r="C2503" s="47"/>
      <c r="D2503" s="47"/>
      <c r="E2503" s="47"/>
      <c r="F2503" s="47"/>
      <c r="G2503" s="47"/>
      <c r="H2503" s="47"/>
      <c r="I2503" s="414"/>
      <c r="J2503" s="150"/>
      <c r="K2503" s="150"/>
      <c r="L2503" s="150"/>
      <c r="M2503" s="150"/>
      <c r="N2503" s="414"/>
      <c r="O2503" s="150"/>
      <c r="P2503" s="150"/>
      <c r="Q2503" s="47"/>
      <c r="R2503" s="150"/>
      <c r="T2503" s="150"/>
      <c r="U2503" s="685"/>
      <c r="V2503" s="685"/>
      <c r="W2503" s="150"/>
      <c r="X2503" s="150"/>
      <c r="Y2503" s="150"/>
      <c r="AA2503" s="150"/>
      <c r="AB2503" s="150"/>
      <c r="AC2503" s="150"/>
      <c r="AD2503" s="420"/>
      <c r="AF2503" s="47"/>
      <c r="AG2503" s="47"/>
    </row>
    <row r="2504" spans="1:33" ht="15" customHeight="1" x14ac:dyDescent="0.25">
      <c r="A2504" s="47"/>
      <c r="B2504" s="680"/>
      <c r="C2504" s="47"/>
      <c r="D2504" s="47"/>
      <c r="E2504" s="47"/>
      <c r="F2504" s="47"/>
      <c r="G2504" s="47"/>
      <c r="H2504" s="47"/>
      <c r="I2504" s="414"/>
      <c r="J2504" s="150"/>
      <c r="K2504" s="150"/>
      <c r="L2504" s="150"/>
      <c r="M2504" s="150"/>
      <c r="N2504" s="414"/>
      <c r="O2504" s="150"/>
      <c r="P2504" s="150"/>
      <c r="Q2504" s="47"/>
      <c r="R2504" s="150"/>
      <c r="T2504" s="150"/>
      <c r="U2504" s="685"/>
      <c r="V2504" s="685"/>
      <c r="W2504" s="150"/>
      <c r="X2504" s="150"/>
      <c r="Y2504" s="150"/>
      <c r="AA2504" s="150"/>
      <c r="AB2504" s="150"/>
      <c r="AC2504" s="150"/>
      <c r="AD2504" s="420"/>
      <c r="AF2504" s="47"/>
      <c r="AG2504" s="47"/>
    </row>
    <row r="2505" spans="1:33" ht="15" customHeight="1" x14ac:dyDescent="0.25">
      <c r="A2505" s="47"/>
      <c r="B2505" s="680"/>
      <c r="C2505" s="47"/>
      <c r="D2505" s="47"/>
      <c r="E2505" s="47"/>
      <c r="F2505" s="47"/>
      <c r="G2505" s="47"/>
      <c r="H2505" s="47"/>
      <c r="I2505" s="414"/>
      <c r="J2505" s="150"/>
      <c r="K2505" s="150"/>
      <c r="L2505" s="150"/>
      <c r="M2505" s="150"/>
      <c r="N2505" s="414"/>
      <c r="O2505" s="150"/>
      <c r="P2505" s="150"/>
      <c r="Q2505" s="47"/>
      <c r="R2505" s="150"/>
      <c r="T2505" s="150"/>
      <c r="U2505" s="685"/>
      <c r="V2505" s="685"/>
      <c r="W2505" s="150"/>
      <c r="X2505" s="150"/>
      <c r="Y2505" s="150"/>
      <c r="AA2505" s="150"/>
      <c r="AB2505" s="150"/>
      <c r="AC2505" s="150"/>
      <c r="AD2505" s="420"/>
      <c r="AF2505" s="47"/>
      <c r="AG2505" s="47"/>
    </row>
    <row r="2506" spans="1:33" ht="15" customHeight="1" x14ac:dyDescent="0.25">
      <c r="A2506" s="47"/>
      <c r="B2506" s="680"/>
      <c r="C2506" s="47"/>
      <c r="D2506" s="47"/>
      <c r="E2506" s="47"/>
      <c r="F2506" s="47"/>
      <c r="G2506" s="47"/>
      <c r="H2506" s="47"/>
      <c r="I2506" s="414"/>
      <c r="J2506" s="150"/>
      <c r="K2506" s="150"/>
      <c r="L2506" s="150"/>
      <c r="M2506" s="150"/>
      <c r="N2506" s="414"/>
      <c r="O2506" s="150"/>
      <c r="P2506" s="150"/>
      <c r="Q2506" s="47"/>
      <c r="R2506" s="150"/>
      <c r="T2506" s="150"/>
      <c r="U2506" s="685"/>
      <c r="V2506" s="685"/>
      <c r="W2506" s="150"/>
      <c r="X2506" s="150"/>
      <c r="Y2506" s="150"/>
      <c r="AA2506" s="150"/>
      <c r="AB2506" s="150"/>
      <c r="AC2506" s="150"/>
      <c r="AD2506" s="420"/>
      <c r="AF2506" s="47"/>
      <c r="AG2506" s="47"/>
    </row>
    <row r="2507" spans="1:33" ht="15" customHeight="1" x14ac:dyDescent="0.25">
      <c r="A2507" s="47"/>
      <c r="B2507" s="680"/>
      <c r="C2507" s="47"/>
      <c r="D2507" s="47"/>
      <c r="E2507" s="47"/>
      <c r="F2507" s="47"/>
      <c r="G2507" s="47"/>
      <c r="H2507" s="47"/>
      <c r="I2507" s="414"/>
      <c r="J2507" s="150"/>
      <c r="K2507" s="150"/>
      <c r="L2507" s="150"/>
      <c r="M2507" s="150"/>
      <c r="N2507" s="414"/>
      <c r="O2507" s="150"/>
      <c r="P2507" s="150"/>
      <c r="Q2507" s="47"/>
      <c r="R2507" s="150"/>
      <c r="T2507" s="150"/>
      <c r="U2507" s="685"/>
      <c r="V2507" s="685"/>
      <c r="W2507" s="150"/>
      <c r="X2507" s="150"/>
      <c r="Y2507" s="150"/>
      <c r="AA2507" s="150"/>
      <c r="AB2507" s="150"/>
      <c r="AC2507" s="150"/>
      <c r="AD2507" s="420"/>
      <c r="AF2507" s="47"/>
      <c r="AG2507" s="47"/>
    </row>
    <row r="2508" spans="1:33" ht="15" customHeight="1" x14ac:dyDescent="0.25">
      <c r="A2508" s="47"/>
      <c r="B2508" s="680"/>
      <c r="C2508" s="47"/>
      <c r="D2508" s="47"/>
      <c r="E2508" s="47"/>
      <c r="F2508" s="47"/>
      <c r="G2508" s="47"/>
      <c r="H2508" s="47"/>
      <c r="I2508" s="414"/>
      <c r="J2508" s="150"/>
      <c r="K2508" s="150"/>
      <c r="L2508" s="150"/>
      <c r="M2508" s="150"/>
      <c r="N2508" s="414"/>
      <c r="O2508" s="150"/>
      <c r="P2508" s="150"/>
      <c r="Q2508" s="47"/>
      <c r="R2508" s="150"/>
      <c r="T2508" s="150"/>
      <c r="U2508" s="685"/>
      <c r="V2508" s="685"/>
      <c r="W2508" s="150"/>
      <c r="X2508" s="150"/>
      <c r="Y2508" s="150"/>
      <c r="AA2508" s="150"/>
      <c r="AB2508" s="150"/>
      <c r="AC2508" s="150"/>
      <c r="AD2508" s="420"/>
      <c r="AF2508" s="47"/>
      <c r="AG2508" s="47"/>
    </row>
    <row r="2509" spans="1:33" ht="15" customHeight="1" x14ac:dyDescent="0.25">
      <c r="A2509" s="47"/>
      <c r="B2509" s="680"/>
      <c r="C2509" s="47"/>
      <c r="D2509" s="47"/>
      <c r="E2509" s="47"/>
      <c r="F2509" s="47"/>
      <c r="G2509" s="47"/>
      <c r="H2509" s="47"/>
      <c r="I2509" s="414"/>
      <c r="J2509" s="150"/>
      <c r="K2509" s="150"/>
      <c r="L2509" s="150"/>
      <c r="M2509" s="150"/>
      <c r="N2509" s="414"/>
      <c r="O2509" s="150"/>
      <c r="P2509" s="150"/>
      <c r="Q2509" s="47"/>
      <c r="R2509" s="150"/>
      <c r="T2509" s="150"/>
      <c r="U2509" s="685"/>
      <c r="V2509" s="685"/>
      <c r="W2509" s="150"/>
      <c r="X2509" s="150"/>
      <c r="Y2509" s="150"/>
      <c r="AA2509" s="150"/>
      <c r="AB2509" s="150"/>
      <c r="AC2509" s="150"/>
      <c r="AD2509" s="420"/>
      <c r="AF2509" s="47"/>
      <c r="AG2509" s="47"/>
    </row>
    <row r="2510" spans="1:33" ht="15" customHeight="1" x14ac:dyDescent="0.25">
      <c r="A2510" s="47"/>
      <c r="B2510" s="680"/>
      <c r="C2510" s="47"/>
      <c r="D2510" s="47"/>
      <c r="E2510" s="47"/>
      <c r="F2510" s="47"/>
      <c r="G2510" s="47"/>
      <c r="H2510" s="47"/>
      <c r="I2510" s="414"/>
      <c r="J2510" s="150"/>
      <c r="K2510" s="150"/>
      <c r="L2510" s="150"/>
      <c r="M2510" s="150"/>
      <c r="N2510" s="414"/>
      <c r="O2510" s="150"/>
      <c r="P2510" s="150"/>
      <c r="Q2510" s="47"/>
      <c r="R2510" s="150"/>
      <c r="T2510" s="150"/>
      <c r="U2510" s="685"/>
      <c r="V2510" s="685"/>
      <c r="W2510" s="150"/>
      <c r="X2510" s="150"/>
      <c r="Y2510" s="150"/>
      <c r="AA2510" s="150"/>
      <c r="AB2510" s="150"/>
      <c r="AC2510" s="150"/>
      <c r="AD2510" s="420"/>
      <c r="AF2510" s="47"/>
      <c r="AG2510" s="47"/>
    </row>
    <row r="2511" spans="1:33" ht="15" customHeight="1" x14ac:dyDescent="0.25">
      <c r="A2511" s="47"/>
      <c r="B2511" s="680"/>
      <c r="C2511" s="47"/>
      <c r="D2511" s="47"/>
      <c r="E2511" s="47"/>
      <c r="F2511" s="47"/>
      <c r="G2511" s="47"/>
      <c r="H2511" s="47"/>
      <c r="I2511" s="414"/>
      <c r="J2511" s="150"/>
      <c r="K2511" s="150"/>
      <c r="L2511" s="150"/>
      <c r="M2511" s="150"/>
      <c r="N2511" s="414"/>
      <c r="O2511" s="150"/>
      <c r="P2511" s="150"/>
      <c r="Q2511" s="47"/>
      <c r="R2511" s="150"/>
      <c r="T2511" s="150"/>
      <c r="U2511" s="685"/>
      <c r="V2511" s="685"/>
      <c r="W2511" s="150"/>
      <c r="X2511" s="150"/>
      <c r="Y2511" s="150"/>
      <c r="AA2511" s="150"/>
      <c r="AB2511" s="150"/>
      <c r="AC2511" s="150"/>
      <c r="AD2511" s="420"/>
      <c r="AF2511" s="47"/>
      <c r="AG2511" s="47"/>
    </row>
    <row r="2512" spans="1:33" ht="15" customHeight="1" x14ac:dyDescent="0.25">
      <c r="A2512" s="47"/>
      <c r="B2512" s="680"/>
      <c r="C2512" s="47"/>
      <c r="D2512" s="47"/>
      <c r="E2512" s="47"/>
      <c r="F2512" s="47"/>
      <c r="G2512" s="47"/>
      <c r="H2512" s="47"/>
      <c r="I2512" s="414"/>
      <c r="J2512" s="150"/>
      <c r="K2512" s="150"/>
      <c r="L2512" s="150"/>
      <c r="M2512" s="150"/>
      <c r="N2512" s="414"/>
      <c r="O2512" s="150"/>
      <c r="P2512" s="150"/>
      <c r="Q2512" s="47"/>
      <c r="R2512" s="150"/>
      <c r="T2512" s="150"/>
      <c r="U2512" s="685"/>
      <c r="V2512" s="685"/>
      <c r="W2512" s="150"/>
      <c r="X2512" s="150"/>
      <c r="Y2512" s="150"/>
      <c r="AA2512" s="150"/>
      <c r="AB2512" s="150"/>
      <c r="AC2512" s="150"/>
      <c r="AD2512" s="420"/>
      <c r="AF2512" s="47"/>
      <c r="AG2512" s="47"/>
    </row>
    <row r="2513" spans="1:33" ht="15" customHeight="1" x14ac:dyDescent="0.25">
      <c r="A2513" s="47"/>
      <c r="B2513" s="680"/>
      <c r="C2513" s="47"/>
      <c r="D2513" s="47"/>
      <c r="E2513" s="47"/>
      <c r="F2513" s="47"/>
      <c r="G2513" s="47"/>
      <c r="H2513" s="47"/>
      <c r="I2513" s="414"/>
      <c r="J2513" s="150"/>
      <c r="K2513" s="150"/>
      <c r="L2513" s="150"/>
      <c r="M2513" s="150"/>
      <c r="N2513" s="414"/>
      <c r="O2513" s="150"/>
      <c r="P2513" s="150"/>
      <c r="Q2513" s="47"/>
      <c r="R2513" s="150"/>
      <c r="T2513" s="150"/>
      <c r="U2513" s="685"/>
      <c r="V2513" s="685"/>
      <c r="W2513" s="150"/>
      <c r="X2513" s="150"/>
      <c r="Y2513" s="150"/>
      <c r="AA2513" s="150"/>
      <c r="AB2513" s="150"/>
      <c r="AC2513" s="150"/>
      <c r="AD2513" s="420"/>
      <c r="AF2513" s="47"/>
      <c r="AG2513" s="47"/>
    </row>
    <row r="2514" spans="1:33" ht="15" customHeight="1" x14ac:dyDescent="0.25">
      <c r="A2514" s="47"/>
      <c r="B2514" s="680"/>
      <c r="C2514" s="47"/>
      <c r="D2514" s="47"/>
      <c r="E2514" s="47"/>
      <c r="F2514" s="47"/>
      <c r="G2514" s="47"/>
      <c r="H2514" s="47"/>
      <c r="I2514" s="414"/>
      <c r="J2514" s="150"/>
      <c r="K2514" s="150"/>
      <c r="L2514" s="150"/>
      <c r="M2514" s="150"/>
      <c r="N2514" s="414"/>
      <c r="O2514" s="150"/>
      <c r="P2514" s="150"/>
      <c r="Q2514" s="47"/>
      <c r="R2514" s="150"/>
      <c r="T2514" s="150"/>
      <c r="U2514" s="685"/>
      <c r="V2514" s="685"/>
      <c r="W2514" s="150"/>
      <c r="X2514" s="150"/>
      <c r="Y2514" s="150"/>
      <c r="AA2514" s="150"/>
      <c r="AB2514" s="150"/>
      <c r="AC2514" s="150"/>
      <c r="AD2514" s="420"/>
      <c r="AF2514" s="47"/>
      <c r="AG2514" s="47"/>
    </row>
    <row r="2515" spans="1:33" ht="15" customHeight="1" x14ac:dyDescent="0.25">
      <c r="A2515" s="47"/>
      <c r="B2515" s="680"/>
      <c r="C2515" s="47"/>
      <c r="D2515" s="47"/>
      <c r="E2515" s="47"/>
      <c r="F2515" s="47"/>
      <c r="G2515" s="47"/>
      <c r="H2515" s="47"/>
      <c r="I2515" s="414"/>
      <c r="J2515" s="150"/>
      <c r="K2515" s="150"/>
      <c r="L2515" s="150"/>
      <c r="M2515" s="150"/>
      <c r="N2515" s="414"/>
      <c r="O2515" s="150"/>
      <c r="P2515" s="150"/>
      <c r="Q2515" s="47"/>
      <c r="R2515" s="150"/>
      <c r="T2515" s="150"/>
      <c r="U2515" s="685"/>
      <c r="V2515" s="685"/>
      <c r="W2515" s="150"/>
      <c r="X2515" s="150"/>
      <c r="Y2515" s="150"/>
      <c r="AA2515" s="150"/>
      <c r="AB2515" s="150"/>
      <c r="AC2515" s="150"/>
      <c r="AD2515" s="420"/>
      <c r="AF2515" s="47"/>
      <c r="AG2515" s="47"/>
    </row>
    <row r="2516" spans="1:33" ht="15" customHeight="1" x14ac:dyDescent="0.25">
      <c r="A2516" s="47"/>
      <c r="B2516" s="680"/>
      <c r="C2516" s="47"/>
      <c r="D2516" s="47"/>
      <c r="E2516" s="47"/>
      <c r="F2516" s="47"/>
      <c r="G2516" s="47"/>
      <c r="H2516" s="47"/>
      <c r="I2516" s="414"/>
      <c r="J2516" s="150"/>
      <c r="K2516" s="150"/>
      <c r="L2516" s="150"/>
      <c r="M2516" s="150"/>
      <c r="N2516" s="414"/>
      <c r="O2516" s="150"/>
      <c r="P2516" s="150"/>
      <c r="Q2516" s="47"/>
      <c r="R2516" s="150"/>
      <c r="T2516" s="150"/>
      <c r="U2516" s="685"/>
      <c r="V2516" s="685"/>
      <c r="W2516" s="150"/>
      <c r="X2516" s="150"/>
      <c r="Y2516" s="150"/>
      <c r="AA2516" s="150"/>
      <c r="AB2516" s="150"/>
      <c r="AC2516" s="150"/>
      <c r="AD2516" s="420"/>
      <c r="AF2516" s="47"/>
      <c r="AG2516" s="47"/>
    </row>
    <row r="2517" spans="1:33" ht="15" customHeight="1" x14ac:dyDescent="0.25">
      <c r="A2517" s="47"/>
      <c r="B2517" s="680"/>
      <c r="C2517" s="47"/>
      <c r="D2517" s="47"/>
      <c r="E2517" s="47"/>
      <c r="F2517" s="47"/>
      <c r="G2517" s="47"/>
      <c r="H2517" s="47"/>
      <c r="I2517" s="414"/>
      <c r="J2517" s="150"/>
      <c r="K2517" s="150"/>
      <c r="L2517" s="150"/>
      <c r="M2517" s="150"/>
      <c r="N2517" s="414"/>
      <c r="O2517" s="150"/>
      <c r="P2517" s="150"/>
      <c r="Q2517" s="47"/>
      <c r="R2517" s="150"/>
      <c r="T2517" s="150"/>
      <c r="U2517" s="685"/>
      <c r="V2517" s="685"/>
      <c r="W2517" s="150"/>
      <c r="X2517" s="150"/>
      <c r="Y2517" s="150"/>
      <c r="AA2517" s="150"/>
      <c r="AB2517" s="150"/>
      <c r="AC2517" s="150"/>
      <c r="AD2517" s="420"/>
      <c r="AF2517" s="47"/>
      <c r="AG2517" s="47"/>
    </row>
    <row r="2518" spans="1:33" ht="15" customHeight="1" x14ac:dyDescent="0.25">
      <c r="A2518" s="47"/>
      <c r="B2518" s="680"/>
      <c r="C2518" s="47"/>
      <c r="D2518" s="47"/>
      <c r="E2518" s="47"/>
      <c r="F2518" s="47"/>
      <c r="G2518" s="47"/>
      <c r="H2518" s="47"/>
      <c r="I2518" s="414"/>
      <c r="J2518" s="150"/>
      <c r="K2518" s="150"/>
      <c r="L2518" s="150"/>
      <c r="M2518" s="150"/>
      <c r="N2518" s="414"/>
      <c r="O2518" s="150"/>
      <c r="P2518" s="150"/>
      <c r="Q2518" s="47"/>
      <c r="R2518" s="150"/>
      <c r="T2518" s="150"/>
      <c r="U2518" s="685"/>
      <c r="V2518" s="685"/>
      <c r="W2518" s="150"/>
      <c r="X2518" s="150"/>
      <c r="Y2518" s="150"/>
      <c r="AA2518" s="150"/>
      <c r="AB2518" s="150"/>
      <c r="AC2518" s="150"/>
      <c r="AD2518" s="420"/>
      <c r="AF2518" s="47"/>
      <c r="AG2518" s="47"/>
    </row>
    <row r="2519" spans="1:33" ht="15" customHeight="1" x14ac:dyDescent="0.25">
      <c r="A2519" s="47"/>
      <c r="B2519" s="680"/>
      <c r="C2519" s="47"/>
      <c r="D2519" s="47"/>
      <c r="E2519" s="47"/>
      <c r="F2519" s="47"/>
      <c r="G2519" s="47"/>
      <c r="H2519" s="47"/>
      <c r="I2519" s="414"/>
      <c r="J2519" s="150"/>
      <c r="K2519" s="150"/>
      <c r="L2519" s="150"/>
      <c r="M2519" s="150"/>
      <c r="N2519" s="414"/>
      <c r="O2519" s="150"/>
      <c r="P2519" s="150"/>
      <c r="Q2519" s="47"/>
      <c r="R2519" s="150"/>
      <c r="T2519" s="150"/>
      <c r="U2519" s="685"/>
      <c r="V2519" s="685"/>
      <c r="W2519" s="150"/>
      <c r="X2519" s="150"/>
      <c r="Y2519" s="150"/>
      <c r="AA2519" s="150"/>
      <c r="AB2519" s="150"/>
      <c r="AC2519" s="150"/>
      <c r="AD2519" s="420"/>
      <c r="AF2519" s="47"/>
      <c r="AG2519" s="47"/>
    </row>
    <row r="2520" spans="1:33" ht="15" customHeight="1" x14ac:dyDescent="0.25">
      <c r="A2520" s="47"/>
      <c r="B2520" s="680"/>
      <c r="C2520" s="47"/>
      <c r="D2520" s="47"/>
      <c r="E2520" s="47"/>
      <c r="F2520" s="47"/>
      <c r="G2520" s="47"/>
      <c r="H2520" s="47"/>
      <c r="I2520" s="414"/>
      <c r="J2520" s="150"/>
      <c r="K2520" s="150"/>
      <c r="L2520" s="150"/>
      <c r="M2520" s="150"/>
      <c r="N2520" s="414"/>
      <c r="O2520" s="150"/>
      <c r="P2520" s="150"/>
      <c r="Q2520" s="47"/>
      <c r="R2520" s="150"/>
      <c r="T2520" s="150"/>
      <c r="U2520" s="685"/>
      <c r="V2520" s="685"/>
      <c r="W2520" s="150"/>
      <c r="X2520" s="150"/>
      <c r="Y2520" s="150"/>
      <c r="AA2520" s="150"/>
      <c r="AB2520" s="150"/>
      <c r="AC2520" s="150"/>
      <c r="AD2520" s="420"/>
      <c r="AF2520" s="47"/>
      <c r="AG2520" s="47"/>
    </row>
    <row r="2521" spans="1:33" ht="15" customHeight="1" x14ac:dyDescent="0.25">
      <c r="A2521" s="47"/>
      <c r="B2521" s="680"/>
      <c r="C2521" s="47"/>
      <c r="D2521" s="47"/>
      <c r="E2521" s="47"/>
      <c r="F2521" s="47"/>
      <c r="G2521" s="47"/>
      <c r="H2521" s="47"/>
      <c r="I2521" s="414"/>
      <c r="J2521" s="150"/>
      <c r="K2521" s="150"/>
      <c r="L2521" s="150"/>
      <c r="M2521" s="150"/>
      <c r="N2521" s="414"/>
      <c r="O2521" s="150"/>
      <c r="P2521" s="150"/>
      <c r="Q2521" s="47"/>
      <c r="R2521" s="150"/>
      <c r="T2521" s="150"/>
      <c r="U2521" s="685"/>
      <c r="V2521" s="685"/>
      <c r="W2521" s="150"/>
      <c r="X2521" s="150"/>
      <c r="Y2521" s="150"/>
      <c r="AA2521" s="150"/>
      <c r="AB2521" s="150"/>
      <c r="AC2521" s="150"/>
      <c r="AD2521" s="420"/>
      <c r="AF2521" s="47"/>
      <c r="AG2521" s="47"/>
    </row>
    <row r="2522" spans="1:33" ht="15" customHeight="1" x14ac:dyDescent="0.25">
      <c r="A2522" s="47"/>
      <c r="B2522" s="680"/>
      <c r="C2522" s="47"/>
      <c r="D2522" s="47"/>
      <c r="E2522" s="47"/>
      <c r="F2522" s="47"/>
      <c r="G2522" s="47"/>
      <c r="H2522" s="47"/>
      <c r="I2522" s="414"/>
      <c r="J2522" s="150"/>
      <c r="K2522" s="150"/>
      <c r="L2522" s="150"/>
      <c r="M2522" s="150"/>
      <c r="N2522" s="414"/>
      <c r="O2522" s="150"/>
      <c r="P2522" s="150"/>
      <c r="Q2522" s="47"/>
      <c r="R2522" s="150"/>
      <c r="T2522" s="150"/>
      <c r="U2522" s="685"/>
      <c r="V2522" s="685"/>
      <c r="W2522" s="150"/>
      <c r="X2522" s="150"/>
      <c r="Y2522" s="150"/>
      <c r="AA2522" s="150"/>
      <c r="AB2522" s="150"/>
      <c r="AC2522" s="150"/>
      <c r="AD2522" s="420"/>
      <c r="AF2522" s="47"/>
      <c r="AG2522" s="47"/>
    </row>
    <row r="2523" spans="1:33" ht="15" customHeight="1" x14ac:dyDescent="0.25">
      <c r="A2523" s="47"/>
      <c r="B2523" s="680"/>
      <c r="C2523" s="47"/>
      <c r="D2523" s="47"/>
      <c r="E2523" s="47"/>
      <c r="F2523" s="47"/>
      <c r="G2523" s="47"/>
      <c r="H2523" s="47"/>
      <c r="I2523" s="414"/>
      <c r="J2523" s="150"/>
      <c r="K2523" s="150"/>
      <c r="L2523" s="150"/>
      <c r="M2523" s="150"/>
      <c r="N2523" s="414"/>
      <c r="O2523" s="150"/>
      <c r="P2523" s="150"/>
      <c r="Q2523" s="47"/>
      <c r="R2523" s="150"/>
      <c r="T2523" s="150"/>
      <c r="U2523" s="685"/>
      <c r="V2523" s="685"/>
      <c r="W2523" s="150"/>
      <c r="X2523" s="150"/>
      <c r="Y2523" s="150"/>
      <c r="AA2523" s="150"/>
      <c r="AB2523" s="150"/>
      <c r="AC2523" s="150"/>
      <c r="AD2523" s="420"/>
      <c r="AF2523" s="47"/>
      <c r="AG2523" s="47"/>
    </row>
    <row r="2524" spans="1:33" ht="15" customHeight="1" x14ac:dyDescent="0.25">
      <c r="A2524" s="47"/>
      <c r="B2524" s="680"/>
      <c r="C2524" s="47"/>
      <c r="D2524" s="47"/>
      <c r="E2524" s="47"/>
      <c r="F2524" s="47"/>
      <c r="G2524" s="47"/>
      <c r="H2524" s="47"/>
      <c r="I2524" s="414"/>
      <c r="J2524" s="150"/>
      <c r="K2524" s="150"/>
      <c r="L2524" s="150"/>
      <c r="M2524" s="150"/>
      <c r="N2524" s="414"/>
      <c r="O2524" s="150"/>
      <c r="P2524" s="150"/>
      <c r="Q2524" s="47"/>
      <c r="R2524" s="150"/>
      <c r="T2524" s="150"/>
      <c r="U2524" s="685"/>
      <c r="V2524" s="685"/>
      <c r="W2524" s="150"/>
      <c r="X2524" s="150"/>
      <c r="Y2524" s="150"/>
      <c r="AA2524" s="150"/>
      <c r="AB2524" s="150"/>
      <c r="AC2524" s="150"/>
      <c r="AD2524" s="420"/>
      <c r="AF2524" s="47"/>
      <c r="AG2524" s="47"/>
    </row>
    <row r="2525" spans="1:33" ht="15" customHeight="1" x14ac:dyDescent="0.25">
      <c r="A2525" s="47"/>
      <c r="B2525" s="680"/>
      <c r="C2525" s="47"/>
      <c r="D2525" s="47"/>
      <c r="E2525" s="47"/>
      <c r="F2525" s="47"/>
      <c r="G2525" s="47"/>
      <c r="H2525" s="47"/>
      <c r="I2525" s="414"/>
      <c r="J2525" s="150"/>
      <c r="K2525" s="150"/>
      <c r="L2525" s="150"/>
      <c r="M2525" s="150"/>
      <c r="N2525" s="414"/>
      <c r="O2525" s="150"/>
      <c r="P2525" s="150"/>
      <c r="Q2525" s="47"/>
      <c r="R2525" s="150"/>
      <c r="T2525" s="150"/>
      <c r="U2525" s="685"/>
      <c r="V2525" s="685"/>
      <c r="W2525" s="150"/>
      <c r="X2525" s="150"/>
      <c r="Y2525" s="150"/>
      <c r="AA2525" s="150"/>
      <c r="AB2525" s="150"/>
      <c r="AC2525" s="150"/>
      <c r="AD2525" s="420"/>
      <c r="AF2525" s="47"/>
      <c r="AG2525" s="47"/>
    </row>
    <row r="2526" spans="1:33" ht="15" customHeight="1" x14ac:dyDescent="0.25">
      <c r="A2526" s="47"/>
      <c r="B2526" s="680"/>
      <c r="C2526" s="47"/>
      <c r="D2526" s="47"/>
      <c r="E2526" s="47"/>
      <c r="F2526" s="47"/>
      <c r="G2526" s="47"/>
      <c r="H2526" s="47"/>
      <c r="I2526" s="414"/>
      <c r="J2526" s="150"/>
      <c r="K2526" s="150"/>
      <c r="L2526" s="150"/>
      <c r="M2526" s="150"/>
      <c r="N2526" s="414"/>
      <c r="O2526" s="150"/>
      <c r="P2526" s="150"/>
      <c r="Q2526" s="47"/>
      <c r="R2526" s="150"/>
      <c r="T2526" s="150"/>
      <c r="U2526" s="685"/>
      <c r="V2526" s="685"/>
      <c r="W2526" s="150"/>
      <c r="X2526" s="150"/>
      <c r="Y2526" s="150"/>
      <c r="AA2526" s="150"/>
      <c r="AB2526" s="150"/>
      <c r="AC2526" s="150"/>
      <c r="AD2526" s="420"/>
      <c r="AF2526" s="47"/>
      <c r="AG2526" s="47"/>
    </row>
    <row r="2527" spans="1:33" ht="15" customHeight="1" x14ac:dyDescent="0.25">
      <c r="A2527" s="47"/>
      <c r="B2527" s="680"/>
      <c r="C2527" s="47"/>
      <c r="D2527" s="47"/>
      <c r="E2527" s="47"/>
      <c r="F2527" s="47"/>
      <c r="G2527" s="47"/>
      <c r="H2527" s="47"/>
      <c r="I2527" s="414"/>
      <c r="J2527" s="150"/>
      <c r="K2527" s="150"/>
      <c r="L2527" s="150"/>
      <c r="M2527" s="150"/>
      <c r="N2527" s="414"/>
      <c r="O2527" s="150"/>
      <c r="P2527" s="150"/>
      <c r="Q2527" s="47"/>
      <c r="R2527" s="150"/>
      <c r="T2527" s="150"/>
      <c r="U2527" s="685"/>
      <c r="V2527" s="685"/>
      <c r="W2527" s="150"/>
      <c r="X2527" s="150"/>
      <c r="Y2527" s="150"/>
      <c r="AA2527" s="150"/>
      <c r="AB2527" s="150"/>
      <c r="AC2527" s="150"/>
      <c r="AD2527" s="420"/>
      <c r="AF2527" s="47"/>
      <c r="AG2527" s="47"/>
    </row>
    <row r="2528" spans="1:33" ht="15" customHeight="1" x14ac:dyDescent="0.25">
      <c r="A2528" s="47"/>
      <c r="B2528" s="680"/>
      <c r="C2528" s="47"/>
      <c r="D2528" s="47"/>
      <c r="E2528" s="47"/>
      <c r="F2528" s="47"/>
      <c r="G2528" s="47"/>
      <c r="H2528" s="47"/>
      <c r="I2528" s="414"/>
      <c r="J2528" s="150"/>
      <c r="K2528" s="150"/>
      <c r="L2528" s="150"/>
      <c r="M2528" s="150"/>
      <c r="N2528" s="414"/>
      <c r="O2528" s="150"/>
      <c r="P2528" s="150"/>
      <c r="Q2528" s="47"/>
      <c r="R2528" s="150"/>
      <c r="T2528" s="150"/>
      <c r="U2528" s="685"/>
      <c r="V2528" s="685"/>
      <c r="W2528" s="150"/>
      <c r="X2528" s="150"/>
      <c r="Y2528" s="150"/>
      <c r="AA2528" s="150"/>
      <c r="AB2528" s="150"/>
      <c r="AC2528" s="150"/>
      <c r="AD2528" s="420"/>
      <c r="AF2528" s="47"/>
      <c r="AG2528" s="47"/>
    </row>
    <row r="2529" spans="1:33" ht="15" customHeight="1" x14ac:dyDescent="0.25">
      <c r="A2529" s="47"/>
      <c r="B2529" s="680"/>
      <c r="C2529" s="47"/>
      <c r="D2529" s="47"/>
      <c r="E2529" s="47"/>
      <c r="F2529" s="47"/>
      <c r="G2529" s="47"/>
      <c r="H2529" s="47"/>
      <c r="I2529" s="414"/>
      <c r="J2529" s="150"/>
      <c r="K2529" s="150"/>
      <c r="L2529" s="150"/>
      <c r="M2529" s="150"/>
      <c r="N2529" s="414"/>
      <c r="O2529" s="150"/>
      <c r="P2529" s="150"/>
      <c r="Q2529" s="47"/>
      <c r="R2529" s="150"/>
      <c r="T2529" s="150"/>
      <c r="U2529" s="685"/>
      <c r="V2529" s="685"/>
      <c r="W2529" s="150"/>
      <c r="X2529" s="150"/>
      <c r="Y2529" s="150"/>
      <c r="AA2529" s="150"/>
      <c r="AB2529" s="150"/>
      <c r="AC2529" s="150"/>
      <c r="AD2529" s="420"/>
      <c r="AF2529" s="47"/>
      <c r="AG2529" s="47"/>
    </row>
    <row r="2530" spans="1:33" ht="15" customHeight="1" x14ac:dyDescent="0.25">
      <c r="A2530" s="47"/>
      <c r="B2530" s="680"/>
      <c r="C2530" s="47"/>
      <c r="D2530" s="47"/>
      <c r="E2530" s="47"/>
      <c r="F2530" s="47"/>
      <c r="G2530" s="47"/>
      <c r="H2530" s="47"/>
      <c r="I2530" s="414"/>
      <c r="J2530" s="150"/>
      <c r="K2530" s="150"/>
      <c r="L2530" s="150"/>
      <c r="M2530" s="150"/>
      <c r="N2530" s="414"/>
      <c r="O2530" s="150"/>
      <c r="P2530" s="150"/>
      <c r="Q2530" s="47"/>
      <c r="R2530" s="150"/>
      <c r="T2530" s="150"/>
      <c r="U2530" s="685"/>
      <c r="V2530" s="685"/>
      <c r="W2530" s="150"/>
      <c r="X2530" s="150"/>
      <c r="Y2530" s="150"/>
      <c r="AA2530" s="150"/>
      <c r="AB2530" s="150"/>
      <c r="AC2530" s="150"/>
      <c r="AD2530" s="420"/>
      <c r="AF2530" s="47"/>
      <c r="AG2530" s="47"/>
    </row>
    <row r="2531" spans="1:33" ht="15" customHeight="1" x14ac:dyDescent="0.25">
      <c r="A2531" s="47"/>
      <c r="B2531" s="680"/>
      <c r="C2531" s="47"/>
      <c r="D2531" s="47"/>
      <c r="E2531" s="47"/>
      <c r="F2531" s="47"/>
      <c r="G2531" s="47"/>
      <c r="H2531" s="47"/>
      <c r="I2531" s="414"/>
      <c r="J2531" s="150"/>
      <c r="K2531" s="150"/>
      <c r="L2531" s="150"/>
      <c r="M2531" s="150"/>
      <c r="N2531" s="414"/>
      <c r="O2531" s="150"/>
      <c r="P2531" s="150"/>
      <c r="Q2531" s="47"/>
      <c r="R2531" s="150"/>
      <c r="T2531" s="150"/>
      <c r="U2531" s="685"/>
      <c r="V2531" s="685"/>
      <c r="W2531" s="150"/>
      <c r="X2531" s="150"/>
      <c r="Y2531" s="150"/>
      <c r="AA2531" s="150"/>
      <c r="AB2531" s="150"/>
      <c r="AC2531" s="150"/>
      <c r="AD2531" s="420"/>
      <c r="AF2531" s="47"/>
      <c r="AG2531" s="47"/>
    </row>
    <row r="2532" spans="1:33" ht="15" customHeight="1" x14ac:dyDescent="0.25">
      <c r="A2532" s="47"/>
      <c r="B2532" s="680"/>
      <c r="C2532" s="47"/>
      <c r="D2532" s="47"/>
      <c r="E2532" s="47"/>
      <c r="F2532" s="47"/>
      <c r="G2532" s="47"/>
      <c r="H2532" s="47"/>
      <c r="I2532" s="414"/>
      <c r="J2532" s="150"/>
      <c r="K2532" s="150"/>
      <c r="L2532" s="150"/>
      <c r="M2532" s="150"/>
      <c r="N2532" s="414"/>
      <c r="O2532" s="150"/>
      <c r="P2532" s="150"/>
      <c r="Q2532" s="47"/>
      <c r="R2532" s="150"/>
      <c r="T2532" s="150"/>
      <c r="U2532" s="685"/>
      <c r="V2532" s="685"/>
      <c r="W2532" s="150"/>
      <c r="X2532" s="150"/>
      <c r="Y2532" s="150"/>
      <c r="AA2532" s="150"/>
      <c r="AB2532" s="150"/>
      <c r="AC2532" s="150"/>
      <c r="AD2532" s="420"/>
      <c r="AF2532" s="47"/>
      <c r="AG2532" s="47"/>
    </row>
    <row r="2533" spans="1:33" ht="15" customHeight="1" x14ac:dyDescent="0.25">
      <c r="A2533" s="47"/>
      <c r="B2533" s="680"/>
      <c r="C2533" s="47"/>
      <c r="D2533" s="47"/>
      <c r="E2533" s="47"/>
      <c r="F2533" s="47"/>
      <c r="G2533" s="47"/>
      <c r="H2533" s="47"/>
      <c r="I2533" s="414"/>
      <c r="J2533" s="150"/>
      <c r="K2533" s="150"/>
      <c r="L2533" s="150"/>
      <c r="M2533" s="150"/>
      <c r="N2533" s="414"/>
      <c r="O2533" s="150"/>
      <c r="P2533" s="150"/>
      <c r="Q2533" s="47"/>
      <c r="R2533" s="150"/>
      <c r="T2533" s="150"/>
      <c r="U2533" s="685"/>
      <c r="V2533" s="685"/>
      <c r="W2533" s="150"/>
      <c r="X2533" s="150"/>
      <c r="Y2533" s="150"/>
      <c r="AA2533" s="150"/>
      <c r="AB2533" s="150"/>
      <c r="AC2533" s="150"/>
      <c r="AD2533" s="420"/>
      <c r="AF2533" s="47"/>
      <c r="AG2533" s="47"/>
    </row>
    <row r="2534" spans="1:33" ht="15" customHeight="1" x14ac:dyDescent="0.25">
      <c r="A2534" s="47"/>
      <c r="B2534" s="680"/>
      <c r="C2534" s="47"/>
      <c r="D2534" s="47"/>
      <c r="E2534" s="47"/>
      <c r="F2534" s="47"/>
      <c r="G2534" s="47"/>
      <c r="H2534" s="47"/>
      <c r="I2534" s="414"/>
      <c r="J2534" s="150"/>
      <c r="K2534" s="150"/>
      <c r="L2534" s="150"/>
      <c r="M2534" s="150"/>
      <c r="N2534" s="414"/>
      <c r="O2534" s="150"/>
      <c r="P2534" s="150"/>
      <c r="Q2534" s="47"/>
      <c r="R2534" s="150"/>
      <c r="T2534" s="150"/>
      <c r="U2534" s="685"/>
      <c r="V2534" s="685"/>
      <c r="W2534" s="150"/>
      <c r="X2534" s="150"/>
      <c r="Y2534" s="150"/>
      <c r="AA2534" s="150"/>
      <c r="AB2534" s="150"/>
      <c r="AC2534" s="150"/>
      <c r="AD2534" s="420"/>
      <c r="AF2534" s="47"/>
      <c r="AG2534" s="47"/>
    </row>
    <row r="2535" spans="1:33" ht="15" customHeight="1" x14ac:dyDescent="0.25">
      <c r="A2535" s="47"/>
      <c r="B2535" s="680"/>
      <c r="C2535" s="47"/>
      <c r="D2535" s="47"/>
      <c r="E2535" s="47"/>
      <c r="F2535" s="47"/>
      <c r="G2535" s="47"/>
      <c r="H2535" s="47"/>
      <c r="I2535" s="414"/>
      <c r="J2535" s="150"/>
      <c r="K2535" s="150"/>
      <c r="L2535" s="150"/>
      <c r="M2535" s="150"/>
      <c r="N2535" s="414"/>
      <c r="O2535" s="150"/>
      <c r="P2535" s="150"/>
      <c r="Q2535" s="47"/>
      <c r="R2535" s="150"/>
      <c r="T2535" s="150"/>
      <c r="U2535" s="685"/>
      <c r="V2535" s="685"/>
      <c r="W2535" s="150"/>
      <c r="X2535" s="150"/>
      <c r="Y2535" s="150"/>
      <c r="AA2535" s="150"/>
      <c r="AB2535" s="150"/>
      <c r="AC2535" s="150"/>
      <c r="AD2535" s="420"/>
      <c r="AF2535" s="47"/>
      <c r="AG2535" s="47"/>
    </row>
    <row r="2536" spans="1:33" ht="15" customHeight="1" x14ac:dyDescent="0.25">
      <c r="A2536" s="47"/>
      <c r="B2536" s="680"/>
      <c r="C2536" s="47"/>
      <c r="D2536" s="47"/>
      <c r="E2536" s="47"/>
      <c r="F2536" s="47"/>
      <c r="G2536" s="47"/>
      <c r="H2536" s="47"/>
      <c r="I2536" s="414"/>
      <c r="J2536" s="150"/>
      <c r="K2536" s="150"/>
      <c r="L2536" s="150"/>
      <c r="M2536" s="150"/>
      <c r="N2536" s="414"/>
      <c r="O2536" s="150"/>
      <c r="P2536" s="150"/>
      <c r="Q2536" s="47"/>
      <c r="R2536" s="150"/>
      <c r="T2536" s="150"/>
      <c r="U2536" s="685"/>
      <c r="V2536" s="685"/>
      <c r="W2536" s="150"/>
      <c r="X2536" s="150"/>
      <c r="Y2536" s="150"/>
      <c r="AA2536" s="150"/>
      <c r="AB2536" s="150"/>
      <c r="AC2536" s="150"/>
      <c r="AD2536" s="420"/>
      <c r="AF2536" s="47"/>
      <c r="AG2536" s="47"/>
    </row>
    <row r="2537" spans="1:33" ht="15" customHeight="1" x14ac:dyDescent="0.25">
      <c r="A2537" s="47"/>
      <c r="B2537" s="680"/>
      <c r="C2537" s="47"/>
      <c r="D2537" s="47"/>
      <c r="E2537" s="47"/>
      <c r="F2537" s="47"/>
      <c r="G2537" s="47"/>
      <c r="H2537" s="47"/>
      <c r="I2537" s="414"/>
      <c r="J2537" s="150"/>
      <c r="K2537" s="150"/>
      <c r="L2537" s="150"/>
      <c r="M2537" s="150"/>
      <c r="N2537" s="414"/>
      <c r="O2537" s="150"/>
      <c r="P2537" s="150"/>
      <c r="Q2537" s="47"/>
      <c r="R2537" s="150"/>
      <c r="T2537" s="150"/>
      <c r="U2537" s="685"/>
      <c r="V2537" s="685"/>
      <c r="W2537" s="150"/>
      <c r="X2537" s="150"/>
      <c r="Y2537" s="150"/>
      <c r="AA2537" s="150"/>
      <c r="AB2537" s="150"/>
      <c r="AC2537" s="150"/>
      <c r="AD2537" s="420"/>
      <c r="AF2537" s="47"/>
      <c r="AG2537" s="47"/>
    </row>
    <row r="2538" spans="1:33" ht="15" customHeight="1" x14ac:dyDescent="0.25">
      <c r="A2538" s="47"/>
      <c r="B2538" s="680"/>
      <c r="C2538" s="47"/>
      <c r="D2538" s="47"/>
      <c r="E2538" s="47"/>
      <c r="F2538" s="47"/>
      <c r="G2538" s="47"/>
      <c r="H2538" s="47"/>
      <c r="I2538" s="414"/>
      <c r="J2538" s="150"/>
      <c r="K2538" s="150"/>
      <c r="L2538" s="150"/>
      <c r="M2538" s="150"/>
      <c r="N2538" s="414"/>
      <c r="O2538" s="150"/>
      <c r="P2538" s="150"/>
      <c r="Q2538" s="47"/>
      <c r="R2538" s="150"/>
      <c r="T2538" s="150"/>
      <c r="U2538" s="685"/>
      <c r="V2538" s="685"/>
      <c r="W2538" s="150"/>
      <c r="X2538" s="150"/>
      <c r="Y2538" s="150"/>
      <c r="AA2538" s="150"/>
      <c r="AB2538" s="150"/>
      <c r="AC2538" s="150"/>
      <c r="AD2538" s="420"/>
      <c r="AF2538" s="47"/>
      <c r="AG2538" s="47"/>
    </row>
    <row r="2539" spans="1:33" ht="15" customHeight="1" x14ac:dyDescent="0.25">
      <c r="A2539" s="47"/>
      <c r="B2539" s="680"/>
      <c r="C2539" s="47"/>
      <c r="D2539" s="47"/>
      <c r="E2539" s="47"/>
      <c r="F2539" s="47"/>
      <c r="G2539" s="47"/>
      <c r="H2539" s="47"/>
      <c r="I2539" s="414"/>
      <c r="J2539" s="150"/>
      <c r="K2539" s="150"/>
      <c r="L2539" s="150"/>
      <c r="M2539" s="150"/>
      <c r="N2539" s="414"/>
      <c r="O2539" s="150"/>
      <c r="P2539" s="150"/>
      <c r="Q2539" s="47"/>
      <c r="R2539" s="150"/>
      <c r="T2539" s="150"/>
      <c r="U2539" s="685"/>
      <c r="V2539" s="685"/>
      <c r="W2539" s="150"/>
      <c r="X2539" s="150"/>
      <c r="Y2539" s="150"/>
      <c r="AA2539" s="150"/>
      <c r="AB2539" s="150"/>
      <c r="AC2539" s="150"/>
      <c r="AD2539" s="420"/>
      <c r="AF2539" s="47"/>
      <c r="AG2539" s="47"/>
    </row>
    <row r="2540" spans="1:33" ht="15" customHeight="1" x14ac:dyDescent="0.25">
      <c r="A2540" s="47"/>
      <c r="B2540" s="680"/>
      <c r="C2540" s="47"/>
      <c r="D2540" s="47"/>
      <c r="E2540" s="47"/>
      <c r="F2540" s="47"/>
      <c r="G2540" s="47"/>
      <c r="H2540" s="47"/>
      <c r="I2540" s="414"/>
      <c r="J2540" s="150"/>
      <c r="K2540" s="150"/>
      <c r="L2540" s="150"/>
      <c r="M2540" s="150"/>
      <c r="N2540" s="414"/>
      <c r="O2540" s="150"/>
      <c r="P2540" s="150"/>
      <c r="Q2540" s="47"/>
      <c r="R2540" s="150"/>
      <c r="T2540" s="150"/>
      <c r="U2540" s="685"/>
      <c r="V2540" s="685"/>
      <c r="W2540" s="150"/>
      <c r="X2540" s="150"/>
      <c r="Y2540" s="150"/>
      <c r="AA2540" s="150"/>
      <c r="AB2540" s="150"/>
      <c r="AC2540" s="150"/>
      <c r="AD2540" s="420"/>
      <c r="AF2540" s="47"/>
      <c r="AG2540" s="47"/>
    </row>
    <row r="2541" spans="1:33" ht="15" customHeight="1" x14ac:dyDescent="0.25">
      <c r="A2541" s="47"/>
      <c r="B2541" s="680"/>
      <c r="C2541" s="47"/>
      <c r="D2541" s="47"/>
      <c r="E2541" s="47"/>
      <c r="F2541" s="47"/>
      <c r="G2541" s="47"/>
      <c r="H2541" s="47"/>
      <c r="I2541" s="414"/>
      <c r="J2541" s="150"/>
      <c r="K2541" s="150"/>
      <c r="L2541" s="150"/>
      <c r="M2541" s="150"/>
      <c r="N2541" s="414"/>
      <c r="O2541" s="150"/>
      <c r="P2541" s="150"/>
      <c r="Q2541" s="47"/>
      <c r="R2541" s="150"/>
      <c r="T2541" s="150"/>
      <c r="U2541" s="685"/>
      <c r="V2541" s="685"/>
      <c r="W2541" s="150"/>
      <c r="X2541" s="150"/>
      <c r="Y2541" s="150"/>
      <c r="AA2541" s="150"/>
      <c r="AB2541" s="150"/>
      <c r="AC2541" s="150"/>
      <c r="AD2541" s="420"/>
      <c r="AF2541" s="47"/>
      <c r="AG2541" s="47"/>
    </row>
    <row r="2542" spans="1:33" ht="15" customHeight="1" x14ac:dyDescent="0.25">
      <c r="A2542" s="47"/>
      <c r="B2542" s="680"/>
      <c r="C2542" s="47"/>
      <c r="D2542" s="47"/>
      <c r="E2542" s="47"/>
      <c r="F2542" s="47"/>
      <c r="G2542" s="47"/>
      <c r="H2542" s="47"/>
      <c r="I2542" s="414"/>
      <c r="J2542" s="150"/>
      <c r="K2542" s="150"/>
      <c r="L2542" s="150"/>
      <c r="M2542" s="150"/>
      <c r="N2542" s="414"/>
      <c r="O2542" s="150"/>
      <c r="P2542" s="150"/>
      <c r="Q2542" s="47"/>
      <c r="R2542" s="150"/>
      <c r="T2542" s="150"/>
      <c r="U2542" s="685"/>
      <c r="V2542" s="685"/>
      <c r="W2542" s="150"/>
      <c r="X2542" s="150"/>
      <c r="Y2542" s="150"/>
      <c r="AA2542" s="150"/>
      <c r="AB2542" s="150"/>
      <c r="AC2542" s="150"/>
      <c r="AD2542" s="420"/>
      <c r="AF2542" s="47"/>
      <c r="AG2542" s="47"/>
    </row>
    <row r="2543" spans="1:33" ht="15" customHeight="1" x14ac:dyDescent="0.25">
      <c r="A2543" s="47"/>
      <c r="B2543" s="680"/>
      <c r="C2543" s="47"/>
      <c r="D2543" s="47"/>
      <c r="E2543" s="47"/>
      <c r="F2543" s="47"/>
      <c r="G2543" s="47"/>
      <c r="H2543" s="47"/>
      <c r="I2543" s="414"/>
      <c r="J2543" s="150"/>
      <c r="K2543" s="150"/>
      <c r="L2543" s="150"/>
      <c r="M2543" s="150"/>
      <c r="N2543" s="414"/>
      <c r="O2543" s="150"/>
      <c r="P2543" s="150"/>
      <c r="Q2543" s="47"/>
      <c r="R2543" s="150"/>
      <c r="T2543" s="150"/>
      <c r="U2543" s="685"/>
      <c r="V2543" s="685"/>
      <c r="W2543" s="150"/>
      <c r="X2543" s="150"/>
      <c r="Y2543" s="150"/>
      <c r="AA2543" s="150"/>
      <c r="AB2543" s="150"/>
      <c r="AC2543" s="150"/>
      <c r="AD2543" s="420"/>
      <c r="AF2543" s="47"/>
      <c r="AG2543" s="47"/>
    </row>
    <row r="2544" spans="1:33" ht="15" customHeight="1" x14ac:dyDescent="0.25">
      <c r="A2544" s="47"/>
      <c r="B2544" s="680"/>
      <c r="C2544" s="47"/>
      <c r="D2544" s="47"/>
      <c r="E2544" s="47"/>
      <c r="F2544" s="47"/>
      <c r="G2544" s="47"/>
      <c r="H2544" s="47"/>
      <c r="I2544" s="414"/>
      <c r="J2544" s="150"/>
      <c r="K2544" s="150"/>
      <c r="L2544" s="150"/>
      <c r="M2544" s="150"/>
      <c r="N2544" s="414"/>
      <c r="O2544" s="150"/>
      <c r="P2544" s="150"/>
      <c r="Q2544" s="47"/>
      <c r="R2544" s="150"/>
      <c r="T2544" s="150"/>
      <c r="U2544" s="685"/>
      <c r="V2544" s="685"/>
      <c r="W2544" s="150"/>
      <c r="X2544" s="150"/>
      <c r="Y2544" s="150"/>
      <c r="AA2544" s="150"/>
      <c r="AB2544" s="150"/>
      <c r="AC2544" s="150"/>
      <c r="AD2544" s="420"/>
      <c r="AF2544" s="47"/>
      <c r="AG2544" s="47"/>
    </row>
    <row r="2545" spans="1:33" ht="15" customHeight="1" x14ac:dyDescent="0.25">
      <c r="A2545" s="47"/>
      <c r="B2545" s="680"/>
      <c r="C2545" s="47"/>
      <c r="D2545" s="47"/>
      <c r="E2545" s="47"/>
      <c r="F2545" s="47"/>
      <c r="G2545" s="47"/>
      <c r="H2545" s="47"/>
      <c r="I2545" s="414"/>
      <c r="J2545" s="150"/>
      <c r="K2545" s="150"/>
      <c r="L2545" s="150"/>
      <c r="M2545" s="150"/>
      <c r="N2545" s="414"/>
      <c r="O2545" s="150"/>
      <c r="P2545" s="150"/>
      <c r="Q2545" s="47"/>
      <c r="R2545" s="150"/>
      <c r="T2545" s="150"/>
      <c r="U2545" s="685"/>
      <c r="V2545" s="685"/>
      <c r="W2545" s="150"/>
      <c r="X2545" s="150"/>
      <c r="Y2545" s="150"/>
      <c r="AA2545" s="150"/>
      <c r="AB2545" s="150"/>
      <c r="AC2545" s="150"/>
      <c r="AD2545" s="420"/>
      <c r="AF2545" s="47"/>
      <c r="AG2545" s="47"/>
    </row>
    <row r="2546" spans="1:33" ht="15" customHeight="1" x14ac:dyDescent="0.25">
      <c r="A2546" s="47"/>
      <c r="B2546" s="680"/>
      <c r="C2546" s="47"/>
      <c r="D2546" s="47"/>
      <c r="E2546" s="47"/>
      <c r="F2546" s="47"/>
      <c r="G2546" s="47"/>
      <c r="H2546" s="47"/>
      <c r="I2546" s="414"/>
      <c r="J2546" s="150"/>
      <c r="K2546" s="150"/>
      <c r="L2546" s="150"/>
      <c r="M2546" s="150"/>
      <c r="N2546" s="414"/>
      <c r="O2546" s="150"/>
      <c r="P2546" s="150"/>
      <c r="Q2546" s="47"/>
      <c r="R2546" s="150"/>
      <c r="T2546" s="150"/>
      <c r="U2546" s="685"/>
      <c r="V2546" s="685"/>
      <c r="W2546" s="150"/>
      <c r="X2546" s="150"/>
      <c r="Y2546" s="150"/>
      <c r="AA2546" s="150"/>
      <c r="AB2546" s="150"/>
      <c r="AC2546" s="150"/>
      <c r="AD2546" s="420"/>
      <c r="AF2546" s="47"/>
      <c r="AG2546" s="47"/>
    </row>
    <row r="2547" spans="1:33" ht="15" customHeight="1" x14ac:dyDescent="0.25">
      <c r="A2547" s="47"/>
      <c r="B2547" s="680"/>
      <c r="C2547" s="47"/>
      <c r="D2547" s="47"/>
      <c r="E2547" s="47"/>
      <c r="F2547" s="47"/>
      <c r="G2547" s="47"/>
      <c r="H2547" s="47"/>
      <c r="I2547" s="414"/>
      <c r="J2547" s="150"/>
      <c r="K2547" s="150"/>
      <c r="L2547" s="150"/>
      <c r="M2547" s="150"/>
      <c r="N2547" s="414"/>
      <c r="O2547" s="150"/>
      <c r="P2547" s="150"/>
      <c r="Q2547" s="47"/>
      <c r="R2547" s="150"/>
      <c r="T2547" s="150"/>
      <c r="U2547" s="685"/>
      <c r="V2547" s="685"/>
      <c r="W2547" s="150"/>
      <c r="X2547" s="150"/>
      <c r="Y2547" s="150"/>
      <c r="AA2547" s="150"/>
      <c r="AB2547" s="150"/>
      <c r="AC2547" s="150"/>
      <c r="AD2547" s="420"/>
      <c r="AF2547" s="47"/>
      <c r="AG2547" s="47"/>
    </row>
    <row r="2548" spans="1:33" ht="15" customHeight="1" x14ac:dyDescent="0.25">
      <c r="A2548" s="47"/>
      <c r="B2548" s="680"/>
      <c r="C2548" s="47"/>
      <c r="D2548" s="47"/>
      <c r="E2548" s="47"/>
      <c r="F2548" s="47"/>
      <c r="G2548" s="47"/>
      <c r="H2548" s="47"/>
      <c r="I2548" s="414"/>
      <c r="J2548" s="150"/>
      <c r="K2548" s="150"/>
      <c r="L2548" s="150"/>
      <c r="M2548" s="150"/>
      <c r="N2548" s="414"/>
      <c r="O2548" s="150"/>
      <c r="P2548" s="150"/>
      <c r="Q2548" s="47"/>
      <c r="R2548" s="150"/>
      <c r="T2548" s="150"/>
      <c r="U2548" s="685"/>
      <c r="V2548" s="685"/>
      <c r="W2548" s="150"/>
      <c r="X2548" s="150"/>
      <c r="Y2548" s="150"/>
      <c r="AA2548" s="150"/>
      <c r="AB2548" s="150"/>
      <c r="AC2548" s="150"/>
      <c r="AD2548" s="420"/>
      <c r="AF2548" s="47"/>
      <c r="AG2548" s="47"/>
    </row>
    <row r="2549" spans="1:33" ht="15" customHeight="1" x14ac:dyDescent="0.25">
      <c r="A2549" s="47"/>
      <c r="B2549" s="680"/>
      <c r="C2549" s="47"/>
      <c r="D2549" s="47"/>
      <c r="E2549" s="47"/>
      <c r="F2549" s="47"/>
      <c r="G2549" s="47"/>
      <c r="H2549" s="47"/>
      <c r="I2549" s="414"/>
      <c r="J2549" s="150"/>
      <c r="K2549" s="150"/>
      <c r="L2549" s="150"/>
      <c r="M2549" s="150"/>
      <c r="N2549" s="414"/>
      <c r="O2549" s="150"/>
      <c r="P2549" s="150"/>
      <c r="Q2549" s="47"/>
      <c r="R2549" s="150"/>
      <c r="T2549" s="150"/>
      <c r="U2549" s="685"/>
      <c r="V2549" s="685"/>
      <c r="W2549" s="150"/>
      <c r="X2549" s="150"/>
      <c r="Y2549" s="150"/>
      <c r="AA2549" s="150"/>
      <c r="AB2549" s="150"/>
      <c r="AC2549" s="150"/>
      <c r="AD2549" s="420"/>
      <c r="AF2549" s="47"/>
      <c r="AG2549" s="47"/>
    </row>
    <row r="2550" spans="1:33" ht="15" customHeight="1" x14ac:dyDescent="0.25">
      <c r="A2550" s="47"/>
      <c r="B2550" s="680"/>
      <c r="C2550" s="47"/>
      <c r="D2550" s="47"/>
      <c r="E2550" s="47"/>
      <c r="F2550" s="47"/>
      <c r="G2550" s="47"/>
      <c r="H2550" s="47"/>
      <c r="I2550" s="414"/>
      <c r="J2550" s="150"/>
      <c r="K2550" s="150"/>
      <c r="L2550" s="150"/>
      <c r="M2550" s="150"/>
      <c r="N2550" s="414"/>
      <c r="O2550" s="150"/>
      <c r="P2550" s="150"/>
      <c r="Q2550" s="47"/>
      <c r="R2550" s="150"/>
      <c r="T2550" s="150"/>
      <c r="U2550" s="685"/>
      <c r="V2550" s="685"/>
      <c r="W2550" s="150"/>
      <c r="X2550" s="150"/>
      <c r="Y2550" s="150"/>
      <c r="AA2550" s="150"/>
      <c r="AB2550" s="150"/>
      <c r="AC2550" s="150"/>
      <c r="AD2550" s="420"/>
      <c r="AF2550" s="47"/>
      <c r="AG2550" s="47"/>
    </row>
    <row r="2551" spans="1:33" ht="15" customHeight="1" x14ac:dyDescent="0.25">
      <c r="A2551" s="47"/>
      <c r="B2551" s="680"/>
      <c r="C2551" s="47"/>
      <c r="D2551" s="47"/>
      <c r="E2551" s="47"/>
      <c r="F2551" s="47"/>
      <c r="G2551" s="47"/>
      <c r="H2551" s="47"/>
      <c r="I2551" s="414"/>
      <c r="J2551" s="150"/>
      <c r="K2551" s="150"/>
      <c r="L2551" s="150"/>
      <c r="M2551" s="150"/>
      <c r="N2551" s="414"/>
      <c r="O2551" s="150"/>
      <c r="P2551" s="150"/>
      <c r="Q2551" s="47"/>
      <c r="R2551" s="150"/>
      <c r="T2551" s="150"/>
      <c r="U2551" s="685"/>
      <c r="V2551" s="685"/>
      <c r="W2551" s="150"/>
      <c r="X2551" s="150"/>
      <c r="Y2551" s="150"/>
      <c r="AA2551" s="150"/>
      <c r="AB2551" s="150"/>
      <c r="AC2551" s="150"/>
      <c r="AD2551" s="420"/>
      <c r="AF2551" s="47"/>
      <c r="AG2551" s="47"/>
    </row>
    <row r="2552" spans="1:33" ht="15" customHeight="1" x14ac:dyDescent="0.25">
      <c r="A2552" s="47"/>
      <c r="B2552" s="680"/>
      <c r="C2552" s="47"/>
      <c r="D2552" s="47"/>
      <c r="E2552" s="47"/>
      <c r="F2552" s="47"/>
      <c r="G2552" s="47"/>
      <c r="H2552" s="47"/>
      <c r="I2552" s="414"/>
      <c r="J2552" s="150"/>
      <c r="K2552" s="150"/>
      <c r="L2552" s="150"/>
      <c r="M2552" s="150"/>
      <c r="N2552" s="414"/>
      <c r="O2552" s="150"/>
      <c r="P2552" s="150"/>
      <c r="Q2552" s="47"/>
      <c r="R2552" s="150"/>
      <c r="T2552" s="150"/>
      <c r="U2552" s="685"/>
      <c r="V2552" s="685"/>
      <c r="W2552" s="150"/>
      <c r="X2552" s="150"/>
      <c r="Y2552" s="150"/>
      <c r="AA2552" s="150"/>
      <c r="AB2552" s="150"/>
      <c r="AC2552" s="150"/>
      <c r="AD2552" s="420"/>
      <c r="AF2552" s="47"/>
      <c r="AG2552" s="47"/>
    </row>
    <row r="2553" spans="1:33" ht="15" customHeight="1" x14ac:dyDescent="0.25">
      <c r="A2553" s="47"/>
      <c r="B2553" s="680"/>
      <c r="C2553" s="47"/>
      <c r="D2553" s="47"/>
      <c r="E2553" s="47"/>
      <c r="F2553" s="47"/>
      <c r="G2553" s="47"/>
      <c r="H2553" s="47"/>
      <c r="I2553" s="414"/>
      <c r="J2553" s="150"/>
      <c r="K2553" s="150"/>
      <c r="L2553" s="150"/>
      <c r="M2553" s="150"/>
      <c r="N2553" s="414"/>
      <c r="O2553" s="150"/>
      <c r="P2553" s="150"/>
      <c r="Q2553" s="47"/>
      <c r="R2553" s="150"/>
      <c r="T2553" s="150"/>
      <c r="U2553" s="685"/>
      <c r="V2553" s="685"/>
      <c r="W2553" s="150"/>
      <c r="X2553" s="150"/>
      <c r="Y2553" s="150"/>
      <c r="AA2553" s="150"/>
      <c r="AB2553" s="150"/>
      <c r="AC2553" s="150"/>
      <c r="AD2553" s="420"/>
      <c r="AF2553" s="47"/>
      <c r="AG2553" s="47"/>
    </row>
    <row r="2554" spans="1:33" ht="15" customHeight="1" x14ac:dyDescent="0.25">
      <c r="A2554" s="47"/>
      <c r="B2554" s="680"/>
      <c r="C2554" s="47"/>
      <c r="D2554" s="47"/>
      <c r="E2554" s="47"/>
      <c r="F2554" s="47"/>
      <c r="G2554" s="47"/>
      <c r="H2554" s="47"/>
      <c r="I2554" s="414"/>
      <c r="J2554" s="150"/>
      <c r="K2554" s="150"/>
      <c r="L2554" s="150"/>
      <c r="M2554" s="150"/>
      <c r="N2554" s="414"/>
      <c r="O2554" s="150"/>
      <c r="P2554" s="150"/>
      <c r="Q2554" s="47"/>
      <c r="R2554" s="150"/>
      <c r="T2554" s="150"/>
      <c r="U2554" s="685"/>
      <c r="V2554" s="685"/>
      <c r="W2554" s="150"/>
      <c r="X2554" s="150"/>
      <c r="Y2554" s="150"/>
      <c r="AA2554" s="150"/>
      <c r="AB2554" s="150"/>
      <c r="AC2554" s="150"/>
      <c r="AD2554" s="420"/>
      <c r="AF2554" s="47"/>
      <c r="AG2554" s="47"/>
    </row>
    <row r="2555" spans="1:33" ht="15" customHeight="1" x14ac:dyDescent="0.25">
      <c r="A2555" s="47"/>
      <c r="B2555" s="680"/>
      <c r="C2555" s="47"/>
      <c r="D2555" s="47"/>
      <c r="E2555" s="47"/>
      <c r="F2555" s="47"/>
      <c r="G2555" s="47"/>
      <c r="H2555" s="47"/>
      <c r="I2555" s="414"/>
      <c r="J2555" s="150"/>
      <c r="K2555" s="150"/>
      <c r="L2555" s="150"/>
      <c r="M2555" s="150"/>
      <c r="N2555" s="414"/>
      <c r="O2555" s="150"/>
      <c r="P2555" s="150"/>
      <c r="Q2555" s="47"/>
      <c r="R2555" s="150"/>
      <c r="T2555" s="150"/>
      <c r="U2555" s="685"/>
      <c r="V2555" s="685"/>
      <c r="W2555" s="150"/>
      <c r="X2555" s="150"/>
      <c r="Y2555" s="150"/>
      <c r="AA2555" s="150"/>
      <c r="AB2555" s="150"/>
      <c r="AC2555" s="150"/>
      <c r="AD2555" s="420"/>
      <c r="AF2555" s="47"/>
      <c r="AG2555" s="47"/>
    </row>
    <row r="2556" spans="1:33" ht="15" customHeight="1" x14ac:dyDescent="0.25">
      <c r="A2556" s="47"/>
      <c r="B2556" s="680"/>
      <c r="C2556" s="47"/>
      <c r="D2556" s="47"/>
      <c r="E2556" s="47"/>
      <c r="F2556" s="47"/>
      <c r="G2556" s="47"/>
      <c r="H2556" s="47"/>
      <c r="I2556" s="414"/>
      <c r="J2556" s="150"/>
      <c r="K2556" s="150"/>
      <c r="L2556" s="150"/>
      <c r="M2556" s="150"/>
      <c r="N2556" s="414"/>
      <c r="O2556" s="150"/>
      <c r="P2556" s="150"/>
      <c r="Q2556" s="47"/>
      <c r="R2556" s="150"/>
      <c r="T2556" s="150"/>
      <c r="U2556" s="685"/>
      <c r="V2556" s="685"/>
      <c r="W2556" s="150"/>
      <c r="X2556" s="150"/>
      <c r="Y2556" s="150"/>
      <c r="AA2556" s="150"/>
      <c r="AB2556" s="150"/>
      <c r="AC2556" s="150"/>
      <c r="AD2556" s="420"/>
      <c r="AF2556" s="47"/>
      <c r="AG2556" s="47"/>
    </row>
    <row r="2557" spans="1:33" ht="15" customHeight="1" x14ac:dyDescent="0.25">
      <c r="A2557" s="47"/>
      <c r="B2557" s="680"/>
      <c r="C2557" s="47"/>
      <c r="D2557" s="47"/>
      <c r="E2557" s="47"/>
      <c r="F2557" s="47"/>
      <c r="G2557" s="47"/>
      <c r="H2557" s="47"/>
      <c r="I2557" s="414"/>
      <c r="J2557" s="150"/>
      <c r="K2557" s="150"/>
      <c r="L2557" s="150"/>
      <c r="M2557" s="150"/>
      <c r="N2557" s="414"/>
      <c r="O2557" s="150"/>
      <c r="P2557" s="150"/>
      <c r="Q2557" s="47"/>
      <c r="R2557" s="150"/>
      <c r="T2557" s="150"/>
      <c r="U2557" s="685"/>
      <c r="V2557" s="685"/>
      <c r="W2557" s="150"/>
      <c r="X2557" s="150"/>
      <c r="Y2557" s="150"/>
      <c r="AA2557" s="150"/>
      <c r="AB2557" s="150"/>
      <c r="AC2557" s="150"/>
      <c r="AD2557" s="420"/>
      <c r="AF2557" s="47"/>
      <c r="AG2557" s="47"/>
    </row>
    <row r="2558" spans="1:33" ht="15" customHeight="1" x14ac:dyDescent="0.25">
      <c r="A2558" s="47"/>
      <c r="B2558" s="680"/>
      <c r="C2558" s="47"/>
      <c r="D2558" s="47"/>
      <c r="E2558" s="47"/>
      <c r="F2558" s="47"/>
      <c r="G2558" s="47"/>
      <c r="H2558" s="47"/>
      <c r="I2558" s="414"/>
      <c r="J2558" s="150"/>
      <c r="K2558" s="150"/>
      <c r="L2558" s="150"/>
      <c r="M2558" s="150"/>
      <c r="N2558" s="414"/>
      <c r="O2558" s="150"/>
      <c r="P2558" s="150"/>
      <c r="Q2558" s="47"/>
      <c r="R2558" s="150"/>
      <c r="T2558" s="150"/>
      <c r="U2558" s="685"/>
      <c r="V2558" s="685"/>
      <c r="W2558" s="150"/>
      <c r="X2558" s="150"/>
      <c r="Y2558" s="150"/>
      <c r="AA2558" s="150"/>
      <c r="AB2558" s="150"/>
      <c r="AC2558" s="150"/>
      <c r="AD2558" s="420"/>
      <c r="AF2558" s="47"/>
      <c r="AG2558" s="47"/>
    </row>
    <row r="2559" spans="1:33" ht="15" customHeight="1" x14ac:dyDescent="0.25">
      <c r="A2559" s="47"/>
      <c r="B2559" s="680"/>
      <c r="C2559" s="47"/>
      <c r="D2559" s="47"/>
      <c r="E2559" s="47"/>
      <c r="F2559" s="47"/>
      <c r="G2559" s="47"/>
      <c r="H2559" s="47"/>
      <c r="I2559" s="414"/>
      <c r="J2559" s="150"/>
      <c r="K2559" s="150"/>
      <c r="L2559" s="150"/>
      <c r="M2559" s="150"/>
      <c r="N2559" s="414"/>
      <c r="O2559" s="150"/>
      <c r="P2559" s="150"/>
      <c r="Q2559" s="47"/>
      <c r="R2559" s="150"/>
      <c r="T2559" s="150"/>
      <c r="U2559" s="685"/>
      <c r="V2559" s="685"/>
      <c r="W2559" s="150"/>
      <c r="X2559" s="150"/>
      <c r="Y2559" s="150"/>
      <c r="AA2559" s="150"/>
      <c r="AB2559" s="150"/>
      <c r="AC2559" s="150"/>
      <c r="AD2559" s="420"/>
      <c r="AF2559" s="47"/>
      <c r="AG2559" s="47"/>
    </row>
    <row r="2560" spans="1:33" ht="15" customHeight="1" x14ac:dyDescent="0.25">
      <c r="A2560" s="47"/>
      <c r="B2560" s="680"/>
      <c r="C2560" s="47"/>
      <c r="D2560" s="47"/>
      <c r="E2560" s="47"/>
      <c r="F2560" s="47"/>
      <c r="G2560" s="47"/>
      <c r="H2560" s="47"/>
      <c r="I2560" s="414"/>
      <c r="J2560" s="150"/>
      <c r="K2560" s="150"/>
      <c r="L2560" s="150"/>
      <c r="M2560" s="150"/>
      <c r="N2560" s="414"/>
      <c r="O2560" s="150"/>
      <c r="P2560" s="150"/>
      <c r="Q2560" s="47"/>
      <c r="R2560" s="150"/>
      <c r="T2560" s="150"/>
      <c r="U2560" s="685"/>
      <c r="V2560" s="685"/>
      <c r="W2560" s="150"/>
      <c r="X2560" s="150"/>
      <c r="Y2560" s="150"/>
      <c r="AA2560" s="150"/>
      <c r="AB2560" s="150"/>
      <c r="AC2560" s="150"/>
      <c r="AD2560" s="420"/>
      <c r="AF2560" s="47"/>
      <c r="AG2560" s="47"/>
    </row>
    <row r="2561" spans="1:33" ht="15" customHeight="1" x14ac:dyDescent="0.25">
      <c r="A2561" s="47"/>
      <c r="B2561" s="680"/>
      <c r="C2561" s="47"/>
      <c r="D2561" s="47"/>
      <c r="E2561" s="47"/>
      <c r="F2561" s="47"/>
      <c r="G2561" s="47"/>
      <c r="H2561" s="47"/>
      <c r="I2561" s="414"/>
      <c r="J2561" s="150"/>
      <c r="K2561" s="150"/>
      <c r="L2561" s="150"/>
      <c r="M2561" s="150"/>
      <c r="N2561" s="414"/>
      <c r="O2561" s="150"/>
      <c r="P2561" s="150"/>
      <c r="Q2561" s="47"/>
      <c r="R2561" s="150"/>
      <c r="T2561" s="150"/>
      <c r="U2561" s="685"/>
      <c r="V2561" s="685"/>
      <c r="W2561" s="150"/>
      <c r="X2561" s="150"/>
      <c r="Y2561" s="150"/>
      <c r="AA2561" s="150"/>
      <c r="AB2561" s="150"/>
      <c r="AC2561" s="150"/>
      <c r="AD2561" s="420"/>
      <c r="AF2561" s="47"/>
      <c r="AG2561" s="47"/>
    </row>
    <row r="2562" spans="1:33" ht="15" customHeight="1" x14ac:dyDescent="0.25">
      <c r="A2562" s="47"/>
      <c r="B2562" s="680"/>
      <c r="C2562" s="47"/>
      <c r="D2562" s="47"/>
      <c r="E2562" s="47"/>
      <c r="F2562" s="47"/>
      <c r="G2562" s="47"/>
      <c r="H2562" s="47"/>
      <c r="I2562" s="414"/>
      <c r="J2562" s="150"/>
      <c r="K2562" s="150"/>
      <c r="L2562" s="150"/>
      <c r="M2562" s="150"/>
      <c r="N2562" s="414"/>
      <c r="O2562" s="150"/>
      <c r="P2562" s="150"/>
      <c r="Q2562" s="47"/>
      <c r="R2562" s="150"/>
      <c r="T2562" s="150"/>
      <c r="U2562" s="685"/>
      <c r="V2562" s="685"/>
      <c r="W2562" s="150"/>
      <c r="X2562" s="150"/>
      <c r="Y2562" s="150"/>
      <c r="AA2562" s="150"/>
      <c r="AB2562" s="150"/>
      <c r="AC2562" s="150"/>
      <c r="AD2562" s="420"/>
      <c r="AF2562" s="47"/>
      <c r="AG2562" s="47"/>
    </row>
    <row r="2563" spans="1:33" ht="15" customHeight="1" x14ac:dyDescent="0.25">
      <c r="A2563" s="47"/>
      <c r="B2563" s="680"/>
      <c r="C2563" s="47"/>
      <c r="D2563" s="47"/>
      <c r="E2563" s="47"/>
      <c r="F2563" s="47"/>
      <c r="G2563" s="47"/>
      <c r="H2563" s="47"/>
      <c r="I2563" s="414"/>
      <c r="J2563" s="150"/>
      <c r="K2563" s="150"/>
      <c r="L2563" s="150"/>
      <c r="M2563" s="150"/>
      <c r="N2563" s="414"/>
      <c r="O2563" s="150"/>
      <c r="P2563" s="150"/>
      <c r="Q2563" s="47"/>
      <c r="R2563" s="150"/>
      <c r="T2563" s="150"/>
      <c r="U2563" s="685"/>
      <c r="V2563" s="685"/>
      <c r="W2563" s="150"/>
      <c r="X2563" s="150"/>
      <c r="Y2563" s="150"/>
      <c r="AA2563" s="150"/>
      <c r="AB2563" s="150"/>
      <c r="AC2563" s="150"/>
      <c r="AD2563" s="420"/>
      <c r="AF2563" s="47"/>
      <c r="AG2563" s="47"/>
    </row>
    <row r="2564" spans="1:33" ht="15" customHeight="1" x14ac:dyDescent="0.25">
      <c r="A2564" s="47"/>
      <c r="B2564" s="680"/>
      <c r="C2564" s="47"/>
      <c r="D2564" s="47"/>
      <c r="E2564" s="47"/>
      <c r="F2564" s="47"/>
      <c r="G2564" s="47"/>
      <c r="H2564" s="47"/>
      <c r="I2564" s="414"/>
      <c r="J2564" s="150"/>
      <c r="K2564" s="150"/>
      <c r="L2564" s="150"/>
      <c r="M2564" s="150"/>
      <c r="N2564" s="414"/>
      <c r="O2564" s="150"/>
      <c r="P2564" s="150"/>
      <c r="Q2564" s="47"/>
      <c r="R2564" s="150"/>
      <c r="T2564" s="150"/>
      <c r="U2564" s="685"/>
      <c r="V2564" s="685"/>
      <c r="W2564" s="150"/>
      <c r="X2564" s="150"/>
      <c r="Y2564" s="150"/>
      <c r="AA2564" s="150"/>
      <c r="AB2564" s="150"/>
      <c r="AC2564" s="150"/>
      <c r="AD2564" s="420"/>
      <c r="AF2564" s="47"/>
      <c r="AG2564" s="47"/>
    </row>
    <row r="2565" spans="1:33" ht="15" customHeight="1" x14ac:dyDescent="0.25">
      <c r="A2565" s="47"/>
      <c r="B2565" s="680"/>
      <c r="C2565" s="47"/>
      <c r="D2565" s="47"/>
      <c r="E2565" s="47"/>
      <c r="F2565" s="47"/>
      <c r="G2565" s="47"/>
      <c r="H2565" s="47"/>
      <c r="I2565" s="414"/>
      <c r="J2565" s="150"/>
      <c r="K2565" s="150"/>
      <c r="L2565" s="150"/>
      <c r="M2565" s="150"/>
      <c r="N2565" s="414"/>
      <c r="O2565" s="150"/>
      <c r="P2565" s="150"/>
      <c r="Q2565" s="47"/>
      <c r="R2565" s="150"/>
      <c r="T2565" s="150"/>
      <c r="U2565" s="685"/>
      <c r="V2565" s="685"/>
      <c r="W2565" s="150"/>
      <c r="X2565" s="150"/>
      <c r="Y2565" s="150"/>
      <c r="AA2565" s="150"/>
      <c r="AB2565" s="150"/>
      <c r="AC2565" s="150"/>
      <c r="AD2565" s="420"/>
      <c r="AF2565" s="47"/>
      <c r="AG2565" s="47"/>
    </row>
    <row r="2566" spans="1:33" ht="15" customHeight="1" x14ac:dyDescent="0.25">
      <c r="A2566" s="47"/>
      <c r="B2566" s="680"/>
      <c r="C2566" s="47"/>
      <c r="D2566" s="47"/>
      <c r="E2566" s="47"/>
      <c r="F2566" s="47"/>
      <c r="G2566" s="47"/>
      <c r="H2566" s="47"/>
      <c r="I2566" s="414"/>
      <c r="J2566" s="150"/>
      <c r="K2566" s="150"/>
      <c r="L2566" s="150"/>
      <c r="M2566" s="150"/>
      <c r="N2566" s="414"/>
      <c r="O2566" s="150"/>
      <c r="P2566" s="150"/>
      <c r="Q2566" s="47"/>
      <c r="R2566" s="150"/>
      <c r="T2566" s="150"/>
      <c r="U2566" s="685"/>
      <c r="V2566" s="685"/>
      <c r="W2566" s="150"/>
      <c r="X2566" s="150"/>
      <c r="Y2566" s="150"/>
      <c r="AA2566" s="150"/>
      <c r="AB2566" s="150"/>
      <c r="AC2566" s="150"/>
      <c r="AD2566" s="420"/>
      <c r="AF2566" s="47"/>
      <c r="AG2566" s="47"/>
    </row>
    <row r="2567" spans="1:33" ht="15" customHeight="1" x14ac:dyDescent="0.25">
      <c r="A2567" s="47"/>
      <c r="B2567" s="680"/>
      <c r="C2567" s="47"/>
      <c r="D2567" s="47"/>
      <c r="E2567" s="47"/>
      <c r="F2567" s="47"/>
      <c r="G2567" s="47"/>
      <c r="H2567" s="47"/>
      <c r="I2567" s="414"/>
      <c r="J2567" s="150"/>
      <c r="K2567" s="150"/>
      <c r="L2567" s="150"/>
      <c r="M2567" s="150"/>
      <c r="N2567" s="414"/>
      <c r="O2567" s="150"/>
      <c r="P2567" s="150"/>
      <c r="Q2567" s="47"/>
      <c r="R2567" s="150"/>
      <c r="T2567" s="150"/>
      <c r="U2567" s="685"/>
      <c r="V2567" s="685"/>
      <c r="W2567" s="150"/>
      <c r="X2567" s="150"/>
      <c r="Y2567" s="150"/>
      <c r="AA2567" s="150"/>
      <c r="AB2567" s="150"/>
      <c r="AC2567" s="150"/>
      <c r="AD2567" s="420"/>
      <c r="AF2567" s="47"/>
      <c r="AG2567" s="47"/>
    </row>
    <row r="2568" spans="1:33" ht="15" customHeight="1" x14ac:dyDescent="0.25">
      <c r="A2568" s="47"/>
      <c r="B2568" s="680"/>
      <c r="C2568" s="47"/>
      <c r="D2568" s="47"/>
      <c r="E2568" s="47"/>
      <c r="F2568" s="47"/>
      <c r="G2568" s="47"/>
      <c r="H2568" s="47"/>
      <c r="I2568" s="414"/>
      <c r="J2568" s="150"/>
      <c r="K2568" s="150"/>
      <c r="L2568" s="150"/>
      <c r="M2568" s="150"/>
      <c r="N2568" s="414"/>
      <c r="O2568" s="150"/>
      <c r="P2568" s="150"/>
      <c r="Q2568" s="47"/>
      <c r="R2568" s="150"/>
      <c r="T2568" s="150"/>
      <c r="U2568" s="685"/>
      <c r="V2568" s="685"/>
      <c r="W2568" s="150"/>
      <c r="X2568" s="150"/>
      <c r="Y2568" s="150"/>
      <c r="AA2568" s="150"/>
      <c r="AB2568" s="150"/>
      <c r="AC2568" s="150"/>
      <c r="AD2568" s="420"/>
      <c r="AF2568" s="47"/>
      <c r="AG2568" s="47"/>
    </row>
    <row r="2569" spans="1:33" ht="15" customHeight="1" x14ac:dyDescent="0.25">
      <c r="A2569" s="47"/>
      <c r="B2569" s="680"/>
      <c r="C2569" s="47"/>
      <c r="D2569" s="47"/>
      <c r="E2569" s="47"/>
      <c r="F2569" s="47"/>
      <c r="G2569" s="47"/>
      <c r="H2569" s="47"/>
      <c r="I2569" s="414"/>
      <c r="J2569" s="150"/>
      <c r="K2569" s="150"/>
      <c r="L2569" s="150"/>
      <c r="M2569" s="150"/>
      <c r="N2569" s="414"/>
      <c r="O2569" s="150"/>
      <c r="P2569" s="150"/>
      <c r="Q2569" s="47"/>
      <c r="R2569" s="150"/>
      <c r="T2569" s="150"/>
      <c r="U2569" s="685"/>
      <c r="V2569" s="685"/>
      <c r="W2569" s="150"/>
      <c r="X2569" s="150"/>
      <c r="Y2569" s="150"/>
      <c r="AA2569" s="150"/>
      <c r="AB2569" s="150"/>
      <c r="AC2569" s="150"/>
      <c r="AD2569" s="420"/>
      <c r="AF2569" s="47"/>
      <c r="AG2569" s="47"/>
    </row>
    <row r="2570" spans="1:33" ht="15" customHeight="1" x14ac:dyDescent="0.25">
      <c r="A2570" s="47"/>
      <c r="B2570" s="680"/>
      <c r="C2570" s="47"/>
      <c r="D2570" s="47"/>
      <c r="E2570" s="47"/>
      <c r="F2570" s="47"/>
      <c r="G2570" s="47"/>
      <c r="H2570" s="47"/>
      <c r="I2570" s="414"/>
      <c r="J2570" s="150"/>
      <c r="K2570" s="150"/>
      <c r="L2570" s="150"/>
      <c r="M2570" s="150"/>
      <c r="N2570" s="414"/>
      <c r="O2570" s="150"/>
      <c r="P2570" s="150"/>
      <c r="Q2570" s="47"/>
      <c r="R2570" s="150"/>
      <c r="T2570" s="150"/>
      <c r="U2570" s="685"/>
      <c r="V2570" s="685"/>
      <c r="W2570" s="150"/>
      <c r="X2570" s="150"/>
      <c r="Y2570" s="150"/>
      <c r="AA2570" s="150"/>
      <c r="AB2570" s="150"/>
      <c r="AC2570" s="150"/>
      <c r="AD2570" s="420"/>
      <c r="AF2570" s="47"/>
      <c r="AG2570" s="47"/>
    </row>
    <row r="2571" spans="1:33" ht="15" customHeight="1" x14ac:dyDescent="0.25">
      <c r="A2571" s="47"/>
      <c r="B2571" s="680"/>
      <c r="C2571" s="47"/>
      <c r="D2571" s="47"/>
      <c r="E2571" s="47"/>
      <c r="F2571" s="47"/>
      <c r="G2571" s="47"/>
      <c r="H2571" s="47"/>
      <c r="I2571" s="414"/>
      <c r="J2571" s="150"/>
      <c r="K2571" s="150"/>
      <c r="L2571" s="150"/>
      <c r="M2571" s="150"/>
      <c r="N2571" s="414"/>
      <c r="O2571" s="150"/>
      <c r="P2571" s="150"/>
      <c r="Q2571" s="47"/>
      <c r="R2571" s="150"/>
      <c r="T2571" s="150"/>
      <c r="U2571" s="685"/>
      <c r="V2571" s="685"/>
      <c r="W2571" s="150"/>
      <c r="X2571" s="150"/>
      <c r="Y2571" s="150"/>
      <c r="AA2571" s="150"/>
      <c r="AB2571" s="150"/>
      <c r="AC2571" s="150"/>
      <c r="AD2571" s="420"/>
      <c r="AF2571" s="47"/>
      <c r="AG2571" s="47"/>
    </row>
    <row r="2572" spans="1:33" ht="15" customHeight="1" x14ac:dyDescent="0.25">
      <c r="A2572" s="47"/>
      <c r="B2572" s="680"/>
      <c r="C2572" s="47"/>
      <c r="D2572" s="47"/>
      <c r="E2572" s="47"/>
      <c r="F2572" s="47"/>
      <c r="G2572" s="47"/>
      <c r="H2572" s="47"/>
      <c r="I2572" s="414"/>
      <c r="J2572" s="150"/>
      <c r="K2572" s="150"/>
      <c r="L2572" s="150"/>
      <c r="M2572" s="150"/>
      <c r="N2572" s="414"/>
      <c r="O2572" s="150"/>
      <c r="P2572" s="150"/>
      <c r="Q2572" s="47"/>
      <c r="R2572" s="150"/>
      <c r="T2572" s="150"/>
      <c r="U2572" s="685"/>
      <c r="V2572" s="685"/>
      <c r="W2572" s="150"/>
      <c r="X2572" s="150"/>
      <c r="Y2572" s="150"/>
      <c r="AA2572" s="150"/>
      <c r="AB2572" s="150"/>
      <c r="AC2572" s="150"/>
      <c r="AD2572" s="420"/>
      <c r="AF2572" s="47"/>
      <c r="AG2572" s="47"/>
    </row>
    <row r="2573" spans="1:33" ht="15" customHeight="1" x14ac:dyDescent="0.25">
      <c r="A2573" s="47"/>
      <c r="B2573" s="680"/>
      <c r="C2573" s="47"/>
      <c r="D2573" s="47"/>
      <c r="E2573" s="47"/>
      <c r="F2573" s="47"/>
      <c r="G2573" s="47"/>
      <c r="H2573" s="47"/>
      <c r="I2573" s="414"/>
      <c r="J2573" s="150"/>
      <c r="K2573" s="150"/>
      <c r="L2573" s="150"/>
      <c r="M2573" s="150"/>
      <c r="N2573" s="414"/>
      <c r="O2573" s="150"/>
      <c r="P2573" s="150"/>
      <c r="Q2573" s="47"/>
      <c r="R2573" s="150"/>
      <c r="T2573" s="150"/>
      <c r="U2573" s="685"/>
      <c r="V2573" s="685"/>
      <c r="W2573" s="150"/>
      <c r="X2573" s="150"/>
      <c r="Y2573" s="150"/>
      <c r="AA2573" s="150"/>
      <c r="AB2573" s="150"/>
      <c r="AC2573" s="150"/>
      <c r="AD2573" s="420"/>
      <c r="AF2573" s="47"/>
      <c r="AG2573" s="47"/>
    </row>
    <row r="2574" spans="1:33" ht="15" customHeight="1" x14ac:dyDescent="0.25">
      <c r="A2574" s="47"/>
      <c r="B2574" s="680"/>
      <c r="C2574" s="47"/>
      <c r="D2574" s="47"/>
      <c r="E2574" s="47"/>
      <c r="F2574" s="47"/>
      <c r="G2574" s="47"/>
      <c r="H2574" s="47"/>
      <c r="I2574" s="414"/>
      <c r="J2574" s="150"/>
      <c r="K2574" s="150"/>
      <c r="L2574" s="150"/>
      <c r="M2574" s="150"/>
      <c r="N2574" s="414"/>
      <c r="O2574" s="150"/>
      <c r="P2574" s="150"/>
      <c r="Q2574" s="47"/>
      <c r="R2574" s="150"/>
      <c r="T2574" s="150"/>
      <c r="U2574" s="685"/>
      <c r="V2574" s="685"/>
      <c r="W2574" s="150"/>
      <c r="X2574" s="150"/>
      <c r="Y2574" s="150"/>
      <c r="AA2574" s="150"/>
      <c r="AB2574" s="150"/>
      <c r="AC2574" s="150"/>
      <c r="AD2574" s="420"/>
      <c r="AF2574" s="47"/>
      <c r="AG2574" s="47"/>
    </row>
    <row r="2575" spans="1:33" ht="15" customHeight="1" x14ac:dyDescent="0.25">
      <c r="A2575" s="47"/>
      <c r="B2575" s="680"/>
      <c r="C2575" s="47"/>
      <c r="D2575" s="47"/>
      <c r="E2575" s="47"/>
      <c r="F2575" s="47"/>
      <c r="G2575" s="47"/>
      <c r="H2575" s="47"/>
      <c r="I2575" s="414"/>
      <c r="J2575" s="150"/>
      <c r="K2575" s="150"/>
      <c r="L2575" s="150"/>
      <c r="M2575" s="150"/>
      <c r="N2575" s="414"/>
      <c r="O2575" s="150"/>
      <c r="P2575" s="150"/>
      <c r="Q2575" s="47"/>
      <c r="R2575" s="150"/>
      <c r="T2575" s="150"/>
      <c r="U2575" s="685"/>
      <c r="V2575" s="685"/>
      <c r="W2575" s="150"/>
      <c r="X2575" s="150"/>
      <c r="Y2575" s="150"/>
      <c r="AA2575" s="150"/>
      <c r="AB2575" s="150"/>
      <c r="AC2575" s="150"/>
      <c r="AD2575" s="420"/>
      <c r="AF2575" s="47"/>
      <c r="AG2575" s="47"/>
    </row>
    <row r="2576" spans="1:33" ht="15" customHeight="1" x14ac:dyDescent="0.25">
      <c r="A2576" s="47"/>
      <c r="B2576" s="680"/>
      <c r="C2576" s="47"/>
      <c r="D2576" s="47"/>
      <c r="E2576" s="47"/>
      <c r="F2576" s="47"/>
      <c r="G2576" s="47"/>
      <c r="H2576" s="47"/>
      <c r="I2576" s="414"/>
      <c r="J2576" s="150"/>
      <c r="K2576" s="150"/>
      <c r="L2576" s="150"/>
      <c r="M2576" s="150"/>
      <c r="N2576" s="414"/>
      <c r="O2576" s="150"/>
      <c r="P2576" s="150"/>
      <c r="Q2576" s="47"/>
      <c r="R2576" s="150"/>
      <c r="T2576" s="150"/>
      <c r="U2576" s="685"/>
      <c r="V2576" s="685"/>
      <c r="W2576" s="150"/>
      <c r="X2576" s="150"/>
      <c r="Y2576" s="150"/>
      <c r="AA2576" s="150"/>
      <c r="AB2576" s="150"/>
      <c r="AC2576" s="150"/>
      <c r="AD2576" s="420"/>
      <c r="AF2576" s="47"/>
      <c r="AG2576" s="47"/>
    </row>
    <row r="2577" spans="1:33" ht="15" customHeight="1" x14ac:dyDescent="0.25">
      <c r="A2577" s="47"/>
      <c r="B2577" s="680"/>
      <c r="C2577" s="47"/>
      <c r="D2577" s="47"/>
      <c r="E2577" s="47"/>
      <c r="F2577" s="47"/>
      <c r="G2577" s="47"/>
      <c r="H2577" s="47"/>
      <c r="I2577" s="414"/>
      <c r="J2577" s="150"/>
      <c r="K2577" s="150"/>
      <c r="L2577" s="150"/>
      <c r="M2577" s="150"/>
      <c r="N2577" s="414"/>
      <c r="O2577" s="150"/>
      <c r="P2577" s="150"/>
      <c r="Q2577" s="47"/>
      <c r="R2577" s="150"/>
      <c r="T2577" s="150"/>
      <c r="U2577" s="685"/>
      <c r="V2577" s="685"/>
      <c r="W2577" s="150"/>
      <c r="X2577" s="150"/>
      <c r="Y2577" s="150"/>
      <c r="AA2577" s="150"/>
      <c r="AB2577" s="150"/>
      <c r="AC2577" s="150"/>
      <c r="AD2577" s="420"/>
      <c r="AF2577" s="47"/>
      <c r="AG2577" s="47"/>
    </row>
    <row r="2578" spans="1:33" ht="15" customHeight="1" x14ac:dyDescent="0.25">
      <c r="A2578" s="47"/>
      <c r="B2578" s="680"/>
      <c r="C2578" s="47"/>
      <c r="D2578" s="47"/>
      <c r="E2578" s="47"/>
      <c r="F2578" s="47"/>
      <c r="G2578" s="47"/>
      <c r="H2578" s="47"/>
      <c r="I2578" s="414"/>
      <c r="J2578" s="150"/>
      <c r="K2578" s="150"/>
      <c r="L2578" s="150"/>
      <c r="M2578" s="150"/>
      <c r="N2578" s="414"/>
      <c r="O2578" s="150"/>
      <c r="P2578" s="150"/>
      <c r="Q2578" s="47"/>
      <c r="R2578" s="150"/>
      <c r="T2578" s="150"/>
      <c r="U2578" s="685"/>
      <c r="V2578" s="685"/>
      <c r="W2578" s="150"/>
      <c r="X2578" s="150"/>
      <c r="Y2578" s="150"/>
      <c r="AA2578" s="150"/>
      <c r="AB2578" s="150"/>
      <c r="AC2578" s="150"/>
      <c r="AD2578" s="420"/>
      <c r="AF2578" s="47"/>
      <c r="AG2578" s="47"/>
    </row>
    <row r="2579" spans="1:33" ht="15" customHeight="1" x14ac:dyDescent="0.25">
      <c r="A2579" s="47"/>
      <c r="B2579" s="680"/>
      <c r="C2579" s="47"/>
      <c r="D2579" s="47"/>
      <c r="E2579" s="47"/>
      <c r="F2579" s="47"/>
      <c r="G2579" s="47"/>
      <c r="H2579" s="47"/>
      <c r="I2579" s="414"/>
      <c r="J2579" s="150"/>
      <c r="K2579" s="150"/>
      <c r="L2579" s="150"/>
      <c r="M2579" s="150"/>
      <c r="N2579" s="414"/>
      <c r="O2579" s="150"/>
      <c r="P2579" s="150"/>
      <c r="Q2579" s="47"/>
      <c r="R2579" s="150"/>
      <c r="T2579" s="150"/>
      <c r="U2579" s="685"/>
      <c r="V2579" s="685"/>
      <c r="W2579" s="150"/>
      <c r="X2579" s="150"/>
      <c r="Y2579" s="150"/>
      <c r="AA2579" s="150"/>
      <c r="AB2579" s="150"/>
      <c r="AC2579" s="150"/>
      <c r="AD2579" s="420"/>
      <c r="AF2579" s="47"/>
      <c r="AG2579" s="47"/>
    </row>
    <row r="2580" spans="1:33" ht="15" customHeight="1" x14ac:dyDescent="0.25">
      <c r="A2580" s="47"/>
      <c r="B2580" s="680"/>
      <c r="C2580" s="47"/>
      <c r="D2580" s="47"/>
      <c r="E2580" s="47"/>
      <c r="F2580" s="47"/>
      <c r="G2580" s="47"/>
      <c r="H2580" s="47"/>
      <c r="I2580" s="414"/>
      <c r="J2580" s="150"/>
      <c r="K2580" s="150"/>
      <c r="L2580" s="150"/>
      <c r="M2580" s="150"/>
      <c r="N2580" s="414"/>
      <c r="O2580" s="150"/>
      <c r="P2580" s="150"/>
      <c r="Q2580" s="47"/>
      <c r="R2580" s="150"/>
      <c r="T2580" s="150"/>
      <c r="U2580" s="685"/>
      <c r="V2580" s="685"/>
      <c r="W2580" s="150"/>
      <c r="X2580" s="150"/>
      <c r="Y2580" s="150"/>
      <c r="AA2580" s="150"/>
      <c r="AB2580" s="150"/>
      <c r="AC2580" s="150"/>
      <c r="AD2580" s="420"/>
      <c r="AF2580" s="47"/>
      <c r="AG2580" s="47"/>
    </row>
    <row r="2581" spans="1:33" ht="15" customHeight="1" x14ac:dyDescent="0.25">
      <c r="A2581" s="47"/>
      <c r="B2581" s="680"/>
      <c r="C2581" s="47"/>
      <c r="D2581" s="47"/>
      <c r="E2581" s="47"/>
      <c r="F2581" s="47"/>
      <c r="G2581" s="47"/>
      <c r="H2581" s="47"/>
      <c r="I2581" s="414"/>
      <c r="J2581" s="150"/>
      <c r="K2581" s="150"/>
      <c r="L2581" s="150"/>
      <c r="M2581" s="150"/>
      <c r="N2581" s="414"/>
      <c r="O2581" s="150"/>
      <c r="P2581" s="150"/>
      <c r="Q2581" s="47"/>
      <c r="R2581" s="150"/>
      <c r="T2581" s="150"/>
      <c r="U2581" s="685"/>
      <c r="V2581" s="685"/>
      <c r="W2581" s="150"/>
      <c r="X2581" s="150"/>
      <c r="Y2581" s="150"/>
      <c r="AA2581" s="150"/>
      <c r="AB2581" s="150"/>
      <c r="AC2581" s="150"/>
      <c r="AD2581" s="420"/>
      <c r="AF2581" s="47"/>
      <c r="AG2581" s="47"/>
    </row>
    <row r="2582" spans="1:33" ht="15" customHeight="1" x14ac:dyDescent="0.25">
      <c r="A2582" s="47"/>
      <c r="B2582" s="680"/>
      <c r="C2582" s="47"/>
      <c r="D2582" s="47"/>
      <c r="E2582" s="47"/>
      <c r="F2582" s="47"/>
      <c r="G2582" s="47"/>
      <c r="H2582" s="47"/>
      <c r="I2582" s="414"/>
      <c r="J2582" s="150"/>
      <c r="K2582" s="150"/>
      <c r="L2582" s="150"/>
      <c r="M2582" s="150"/>
      <c r="N2582" s="414"/>
      <c r="O2582" s="150"/>
      <c r="P2582" s="150"/>
      <c r="Q2582" s="47"/>
      <c r="R2582" s="150"/>
      <c r="T2582" s="150"/>
      <c r="U2582" s="685"/>
      <c r="V2582" s="685"/>
      <c r="W2582" s="150"/>
      <c r="X2582" s="150"/>
      <c r="Y2582" s="150"/>
      <c r="AA2582" s="150"/>
      <c r="AB2582" s="150"/>
      <c r="AC2582" s="150"/>
      <c r="AD2582" s="420"/>
      <c r="AF2582" s="47"/>
      <c r="AG2582" s="47"/>
    </row>
    <row r="2583" spans="1:33" ht="15" customHeight="1" x14ac:dyDescent="0.25">
      <c r="A2583" s="47"/>
      <c r="B2583" s="680"/>
      <c r="C2583" s="47"/>
      <c r="D2583" s="47"/>
      <c r="E2583" s="47"/>
      <c r="F2583" s="47"/>
      <c r="G2583" s="47"/>
      <c r="H2583" s="47"/>
      <c r="I2583" s="414"/>
      <c r="J2583" s="150"/>
      <c r="K2583" s="150"/>
      <c r="L2583" s="150"/>
      <c r="M2583" s="150"/>
      <c r="N2583" s="414"/>
      <c r="O2583" s="150"/>
      <c r="P2583" s="150"/>
      <c r="Q2583" s="47"/>
      <c r="R2583" s="150"/>
      <c r="T2583" s="150"/>
      <c r="U2583" s="685"/>
      <c r="V2583" s="685"/>
      <c r="W2583" s="150"/>
      <c r="X2583" s="150"/>
      <c r="Y2583" s="150"/>
      <c r="AA2583" s="150"/>
      <c r="AB2583" s="150"/>
      <c r="AC2583" s="150"/>
      <c r="AD2583" s="420"/>
      <c r="AF2583" s="47"/>
      <c r="AG2583" s="47"/>
    </row>
    <row r="2584" spans="1:33" ht="15" customHeight="1" x14ac:dyDescent="0.25">
      <c r="A2584" s="47"/>
      <c r="B2584" s="680"/>
      <c r="C2584" s="47"/>
      <c r="D2584" s="47"/>
      <c r="E2584" s="47"/>
      <c r="F2584" s="47"/>
      <c r="G2584" s="47"/>
      <c r="H2584" s="47"/>
      <c r="I2584" s="414"/>
      <c r="J2584" s="150"/>
      <c r="K2584" s="150"/>
      <c r="L2584" s="150"/>
      <c r="M2584" s="150"/>
      <c r="N2584" s="414"/>
      <c r="O2584" s="150"/>
      <c r="P2584" s="150"/>
      <c r="Q2584" s="47"/>
      <c r="R2584" s="150"/>
      <c r="T2584" s="150"/>
      <c r="U2584" s="685"/>
      <c r="V2584" s="685"/>
      <c r="W2584" s="150"/>
      <c r="X2584" s="150"/>
      <c r="Y2584" s="150"/>
      <c r="AA2584" s="150"/>
      <c r="AB2584" s="150"/>
      <c r="AC2584" s="150"/>
      <c r="AD2584" s="420"/>
      <c r="AF2584" s="47"/>
      <c r="AG2584" s="47"/>
    </row>
    <row r="2585" spans="1:33" ht="15" customHeight="1" x14ac:dyDescent="0.25">
      <c r="A2585" s="47"/>
      <c r="B2585" s="680"/>
      <c r="C2585" s="47"/>
      <c r="D2585" s="47"/>
      <c r="E2585" s="47"/>
      <c r="F2585" s="47"/>
      <c r="G2585" s="47"/>
      <c r="H2585" s="47"/>
      <c r="I2585" s="414"/>
      <c r="J2585" s="150"/>
      <c r="K2585" s="150"/>
      <c r="L2585" s="150"/>
      <c r="M2585" s="150"/>
      <c r="N2585" s="414"/>
      <c r="O2585" s="150"/>
      <c r="P2585" s="150"/>
      <c r="Q2585" s="47"/>
      <c r="R2585" s="150"/>
      <c r="T2585" s="150"/>
      <c r="U2585" s="685"/>
      <c r="V2585" s="685"/>
      <c r="W2585" s="150"/>
      <c r="X2585" s="150"/>
      <c r="Y2585" s="150"/>
      <c r="AA2585" s="150"/>
      <c r="AB2585" s="150"/>
      <c r="AC2585" s="150"/>
      <c r="AD2585" s="420"/>
      <c r="AF2585" s="47"/>
      <c r="AG2585" s="47"/>
    </row>
    <row r="2586" spans="1:33" ht="15" customHeight="1" x14ac:dyDescent="0.25">
      <c r="A2586" s="47"/>
      <c r="B2586" s="680"/>
      <c r="C2586" s="47"/>
      <c r="D2586" s="47"/>
      <c r="E2586" s="47"/>
      <c r="F2586" s="47"/>
      <c r="G2586" s="47"/>
      <c r="H2586" s="47"/>
      <c r="I2586" s="414"/>
      <c r="J2586" s="150"/>
      <c r="K2586" s="150"/>
      <c r="L2586" s="150"/>
      <c r="M2586" s="150"/>
      <c r="N2586" s="414"/>
      <c r="O2586" s="150"/>
      <c r="P2586" s="150"/>
      <c r="Q2586" s="47"/>
      <c r="R2586" s="150"/>
      <c r="T2586" s="150"/>
      <c r="U2586" s="685"/>
      <c r="V2586" s="685"/>
      <c r="W2586" s="150"/>
      <c r="X2586" s="150"/>
      <c r="Y2586" s="150"/>
      <c r="AA2586" s="150"/>
      <c r="AB2586" s="150"/>
      <c r="AC2586" s="150"/>
      <c r="AD2586" s="420"/>
      <c r="AF2586" s="47"/>
      <c r="AG2586" s="47"/>
    </row>
    <row r="2587" spans="1:33" ht="15" customHeight="1" x14ac:dyDescent="0.25">
      <c r="A2587" s="47"/>
      <c r="B2587" s="680"/>
      <c r="C2587" s="47"/>
      <c r="D2587" s="47"/>
      <c r="E2587" s="47"/>
      <c r="F2587" s="47"/>
      <c r="G2587" s="47"/>
      <c r="H2587" s="47"/>
      <c r="I2587" s="414"/>
      <c r="J2587" s="150"/>
      <c r="K2587" s="150"/>
      <c r="L2587" s="150"/>
      <c r="M2587" s="150"/>
      <c r="N2587" s="414"/>
      <c r="O2587" s="150"/>
      <c r="P2587" s="150"/>
      <c r="Q2587" s="47"/>
      <c r="R2587" s="150"/>
      <c r="T2587" s="150"/>
      <c r="U2587" s="685"/>
      <c r="V2587" s="685"/>
      <c r="W2587" s="150"/>
      <c r="X2587" s="150"/>
      <c r="Y2587" s="150"/>
      <c r="AA2587" s="150"/>
      <c r="AB2587" s="150"/>
      <c r="AC2587" s="150"/>
      <c r="AD2587" s="420"/>
      <c r="AF2587" s="47"/>
      <c r="AG2587" s="47"/>
    </row>
    <row r="2588" spans="1:33" ht="15" customHeight="1" x14ac:dyDescent="0.25">
      <c r="A2588" s="47"/>
      <c r="B2588" s="680"/>
      <c r="C2588" s="47"/>
      <c r="D2588" s="47"/>
      <c r="E2588" s="47"/>
      <c r="F2588" s="47"/>
      <c r="G2588" s="47"/>
      <c r="H2588" s="47"/>
      <c r="I2588" s="414"/>
      <c r="J2588" s="150"/>
      <c r="K2588" s="150"/>
      <c r="L2588" s="150"/>
      <c r="M2588" s="150"/>
      <c r="N2588" s="414"/>
      <c r="O2588" s="150"/>
      <c r="P2588" s="150"/>
      <c r="Q2588" s="47"/>
      <c r="R2588" s="150"/>
      <c r="T2588" s="150"/>
      <c r="U2588" s="685"/>
      <c r="V2588" s="685"/>
      <c r="W2588" s="150"/>
      <c r="X2588" s="150"/>
      <c r="Y2588" s="150"/>
      <c r="AA2588" s="150"/>
      <c r="AB2588" s="150"/>
      <c r="AC2588" s="150"/>
      <c r="AD2588" s="420"/>
      <c r="AF2588" s="47"/>
      <c r="AG2588" s="47"/>
    </row>
    <row r="2589" spans="1:33" ht="15" customHeight="1" x14ac:dyDescent="0.25">
      <c r="A2589" s="47"/>
      <c r="B2589" s="680"/>
      <c r="C2589" s="47"/>
      <c r="D2589" s="47"/>
      <c r="E2589" s="47"/>
      <c r="F2589" s="47"/>
      <c r="G2589" s="47"/>
      <c r="H2589" s="47"/>
      <c r="I2589" s="414"/>
      <c r="J2589" s="150"/>
      <c r="K2589" s="150"/>
      <c r="L2589" s="150"/>
      <c r="M2589" s="150"/>
      <c r="N2589" s="414"/>
      <c r="O2589" s="150"/>
      <c r="P2589" s="150"/>
      <c r="Q2589" s="47"/>
      <c r="R2589" s="150"/>
      <c r="T2589" s="150"/>
      <c r="U2589" s="685"/>
      <c r="V2589" s="685"/>
      <c r="W2589" s="150"/>
      <c r="X2589" s="150"/>
      <c r="Y2589" s="150"/>
      <c r="AA2589" s="150"/>
      <c r="AB2589" s="150"/>
      <c r="AC2589" s="150"/>
      <c r="AD2589" s="420"/>
      <c r="AF2589" s="47"/>
      <c r="AG2589" s="47"/>
    </row>
    <row r="2590" spans="1:33" ht="15" customHeight="1" x14ac:dyDescent="0.25">
      <c r="A2590" s="47"/>
      <c r="B2590" s="680"/>
      <c r="C2590" s="47"/>
      <c r="D2590" s="47"/>
      <c r="E2590" s="47"/>
      <c r="F2590" s="47"/>
      <c r="G2590" s="47"/>
      <c r="H2590" s="47"/>
      <c r="I2590" s="414"/>
      <c r="J2590" s="150"/>
      <c r="K2590" s="150"/>
      <c r="L2590" s="150"/>
      <c r="M2590" s="150"/>
      <c r="N2590" s="414"/>
      <c r="O2590" s="150"/>
      <c r="P2590" s="150"/>
      <c r="Q2590" s="47"/>
      <c r="R2590" s="150"/>
      <c r="T2590" s="150"/>
      <c r="U2590" s="685"/>
      <c r="V2590" s="685"/>
      <c r="W2590" s="150"/>
      <c r="X2590" s="150"/>
      <c r="Y2590" s="150"/>
      <c r="AA2590" s="150"/>
      <c r="AB2590" s="150"/>
      <c r="AC2590" s="150"/>
      <c r="AD2590" s="420"/>
      <c r="AF2590" s="47"/>
      <c r="AG2590" s="47"/>
    </row>
    <row r="2591" spans="1:33" ht="15" customHeight="1" x14ac:dyDescent="0.25">
      <c r="A2591" s="47"/>
      <c r="B2591" s="680"/>
      <c r="C2591" s="47"/>
      <c r="D2591" s="47"/>
      <c r="E2591" s="47"/>
      <c r="F2591" s="47"/>
      <c r="G2591" s="47"/>
      <c r="H2591" s="47"/>
      <c r="I2591" s="414"/>
      <c r="J2591" s="150"/>
      <c r="K2591" s="150"/>
      <c r="L2591" s="150"/>
      <c r="M2591" s="150"/>
      <c r="N2591" s="414"/>
      <c r="O2591" s="150"/>
      <c r="P2591" s="150"/>
      <c r="Q2591" s="47"/>
      <c r="R2591" s="150"/>
      <c r="T2591" s="150"/>
      <c r="U2591" s="685"/>
      <c r="V2591" s="685"/>
      <c r="W2591" s="150"/>
      <c r="X2591" s="150"/>
      <c r="Y2591" s="150"/>
      <c r="AA2591" s="150"/>
      <c r="AB2591" s="150"/>
      <c r="AC2591" s="150"/>
      <c r="AD2591" s="420"/>
      <c r="AF2591" s="47"/>
      <c r="AG2591" s="47"/>
    </row>
    <row r="2592" spans="1:33" ht="15" customHeight="1" x14ac:dyDescent="0.25">
      <c r="A2592" s="47"/>
      <c r="B2592" s="680"/>
      <c r="C2592" s="47"/>
      <c r="D2592" s="47"/>
      <c r="E2592" s="47"/>
      <c r="F2592" s="47"/>
      <c r="G2592" s="47"/>
      <c r="H2592" s="47"/>
      <c r="I2592" s="414"/>
      <c r="J2592" s="150"/>
      <c r="K2592" s="150"/>
      <c r="L2592" s="150"/>
      <c r="M2592" s="150"/>
      <c r="N2592" s="414"/>
      <c r="O2592" s="150"/>
      <c r="P2592" s="150"/>
      <c r="Q2592" s="47"/>
      <c r="R2592" s="150"/>
      <c r="T2592" s="150"/>
      <c r="U2592" s="685"/>
      <c r="V2592" s="685"/>
      <c r="W2592" s="150"/>
      <c r="X2592" s="150"/>
      <c r="Y2592" s="150"/>
      <c r="AA2592" s="150"/>
      <c r="AB2592" s="150"/>
      <c r="AC2592" s="150"/>
      <c r="AD2592" s="420"/>
      <c r="AF2592" s="47"/>
      <c r="AG2592" s="47"/>
    </row>
    <row r="2593" spans="1:33" ht="15" customHeight="1" x14ac:dyDescent="0.25">
      <c r="A2593" s="47"/>
      <c r="B2593" s="680"/>
      <c r="C2593" s="47"/>
      <c r="D2593" s="47"/>
      <c r="E2593" s="47"/>
      <c r="F2593" s="47"/>
      <c r="G2593" s="47"/>
      <c r="H2593" s="47"/>
      <c r="I2593" s="414"/>
      <c r="J2593" s="150"/>
      <c r="K2593" s="150"/>
      <c r="L2593" s="150"/>
      <c r="M2593" s="150"/>
      <c r="N2593" s="414"/>
      <c r="O2593" s="150"/>
      <c r="P2593" s="150"/>
      <c r="Q2593" s="47"/>
      <c r="R2593" s="150"/>
      <c r="T2593" s="150"/>
      <c r="U2593" s="685"/>
      <c r="V2593" s="685"/>
      <c r="W2593" s="150"/>
      <c r="X2593" s="150"/>
      <c r="Y2593" s="150"/>
      <c r="AA2593" s="150"/>
      <c r="AB2593" s="150"/>
      <c r="AC2593" s="150"/>
      <c r="AD2593" s="420"/>
      <c r="AF2593" s="47"/>
      <c r="AG2593" s="47"/>
    </row>
    <row r="2594" spans="1:33" ht="15" customHeight="1" x14ac:dyDescent="0.25">
      <c r="A2594" s="47"/>
      <c r="B2594" s="680"/>
      <c r="C2594" s="47"/>
      <c r="D2594" s="47"/>
      <c r="E2594" s="47"/>
      <c r="F2594" s="47"/>
      <c r="G2594" s="47"/>
      <c r="H2594" s="47"/>
      <c r="I2594" s="414"/>
      <c r="J2594" s="150"/>
      <c r="K2594" s="150"/>
      <c r="L2594" s="150"/>
      <c r="M2594" s="150"/>
      <c r="N2594" s="414"/>
      <c r="O2594" s="150"/>
      <c r="P2594" s="150"/>
      <c r="Q2594" s="47"/>
      <c r="R2594" s="150"/>
      <c r="T2594" s="150"/>
      <c r="U2594" s="685"/>
      <c r="V2594" s="685"/>
      <c r="W2594" s="150"/>
      <c r="X2594" s="150"/>
      <c r="Y2594" s="150"/>
      <c r="AA2594" s="150"/>
      <c r="AB2594" s="150"/>
      <c r="AC2594" s="150"/>
      <c r="AD2594" s="420"/>
      <c r="AF2594" s="47"/>
      <c r="AG2594" s="47"/>
    </row>
    <row r="2595" spans="1:33" ht="15" customHeight="1" x14ac:dyDescent="0.25">
      <c r="A2595" s="47"/>
      <c r="B2595" s="680"/>
      <c r="C2595" s="47"/>
      <c r="D2595" s="47"/>
      <c r="E2595" s="47"/>
      <c r="F2595" s="47"/>
      <c r="G2595" s="47"/>
      <c r="H2595" s="47"/>
      <c r="I2595" s="414"/>
      <c r="J2595" s="150"/>
      <c r="K2595" s="150"/>
      <c r="L2595" s="150"/>
      <c r="M2595" s="150"/>
      <c r="N2595" s="414"/>
      <c r="O2595" s="150"/>
      <c r="P2595" s="150"/>
      <c r="Q2595" s="47"/>
      <c r="R2595" s="150"/>
      <c r="T2595" s="150"/>
      <c r="U2595" s="685"/>
      <c r="V2595" s="685"/>
      <c r="W2595" s="150"/>
      <c r="X2595" s="150"/>
      <c r="Y2595" s="150"/>
      <c r="AA2595" s="150"/>
      <c r="AB2595" s="150"/>
      <c r="AC2595" s="150"/>
      <c r="AD2595" s="420"/>
      <c r="AF2595" s="47"/>
      <c r="AG2595" s="47"/>
    </row>
    <row r="2596" spans="1:33" ht="15" customHeight="1" x14ac:dyDescent="0.25">
      <c r="A2596" s="47"/>
      <c r="B2596" s="680"/>
      <c r="C2596" s="47"/>
      <c r="D2596" s="47"/>
      <c r="E2596" s="47"/>
      <c r="F2596" s="47"/>
      <c r="G2596" s="47"/>
      <c r="H2596" s="47"/>
      <c r="I2596" s="414"/>
      <c r="J2596" s="150"/>
      <c r="K2596" s="150"/>
      <c r="L2596" s="150"/>
      <c r="M2596" s="150"/>
      <c r="N2596" s="414"/>
      <c r="O2596" s="150"/>
      <c r="P2596" s="150"/>
      <c r="Q2596" s="47"/>
      <c r="R2596" s="150"/>
      <c r="T2596" s="150"/>
      <c r="U2596" s="685"/>
      <c r="V2596" s="685"/>
      <c r="W2596" s="150"/>
      <c r="X2596" s="150"/>
      <c r="Y2596" s="150"/>
      <c r="AA2596" s="150"/>
      <c r="AB2596" s="150"/>
      <c r="AC2596" s="150"/>
      <c r="AD2596" s="420"/>
      <c r="AF2596" s="47"/>
      <c r="AG2596" s="47"/>
    </row>
    <row r="2597" spans="1:33" ht="15" customHeight="1" x14ac:dyDescent="0.25">
      <c r="A2597" s="47"/>
      <c r="B2597" s="680"/>
      <c r="C2597" s="47"/>
      <c r="D2597" s="47"/>
      <c r="E2597" s="47"/>
      <c r="F2597" s="47"/>
      <c r="G2597" s="47"/>
      <c r="H2597" s="47"/>
      <c r="I2597" s="414"/>
      <c r="J2597" s="150"/>
      <c r="K2597" s="150"/>
      <c r="L2597" s="150"/>
      <c r="M2597" s="150"/>
      <c r="N2597" s="414"/>
      <c r="O2597" s="150"/>
      <c r="P2597" s="150"/>
      <c r="Q2597" s="47"/>
      <c r="R2597" s="150"/>
      <c r="T2597" s="150"/>
      <c r="U2597" s="685"/>
      <c r="V2597" s="685"/>
      <c r="W2597" s="150"/>
      <c r="X2597" s="150"/>
      <c r="Y2597" s="150"/>
      <c r="AA2597" s="150"/>
      <c r="AB2597" s="150"/>
      <c r="AC2597" s="150"/>
      <c r="AD2597" s="420"/>
      <c r="AF2597" s="47"/>
      <c r="AG2597" s="47"/>
    </row>
    <row r="2598" spans="1:33" ht="15" customHeight="1" x14ac:dyDescent="0.25">
      <c r="A2598" s="47"/>
      <c r="B2598" s="680"/>
      <c r="C2598" s="47"/>
      <c r="D2598" s="47"/>
      <c r="E2598" s="47"/>
      <c r="F2598" s="47"/>
      <c r="G2598" s="47"/>
      <c r="H2598" s="47"/>
      <c r="I2598" s="414"/>
      <c r="J2598" s="150"/>
      <c r="K2598" s="150"/>
      <c r="L2598" s="150"/>
      <c r="M2598" s="150"/>
      <c r="N2598" s="414"/>
      <c r="O2598" s="150"/>
      <c r="P2598" s="150"/>
      <c r="Q2598" s="47"/>
      <c r="R2598" s="150"/>
      <c r="T2598" s="150"/>
      <c r="U2598" s="685"/>
      <c r="V2598" s="685"/>
      <c r="W2598" s="150"/>
      <c r="X2598" s="150"/>
      <c r="Y2598" s="150"/>
      <c r="AA2598" s="150"/>
      <c r="AB2598" s="150"/>
      <c r="AC2598" s="150"/>
      <c r="AD2598" s="420"/>
      <c r="AF2598" s="47"/>
      <c r="AG2598" s="47"/>
    </row>
    <row r="2599" spans="1:33" ht="15" customHeight="1" x14ac:dyDescent="0.25">
      <c r="A2599" s="47"/>
      <c r="B2599" s="680"/>
      <c r="C2599" s="47"/>
      <c r="D2599" s="47"/>
      <c r="E2599" s="47"/>
      <c r="F2599" s="47"/>
      <c r="G2599" s="47"/>
      <c r="H2599" s="47"/>
      <c r="I2599" s="414"/>
      <c r="J2599" s="150"/>
      <c r="K2599" s="150"/>
      <c r="L2599" s="150"/>
      <c r="M2599" s="150"/>
      <c r="N2599" s="414"/>
      <c r="O2599" s="150"/>
      <c r="P2599" s="150"/>
      <c r="Q2599" s="47"/>
      <c r="R2599" s="150"/>
      <c r="T2599" s="150"/>
      <c r="U2599" s="685"/>
      <c r="V2599" s="685"/>
      <c r="W2599" s="150"/>
      <c r="X2599" s="150"/>
      <c r="Y2599" s="150"/>
      <c r="AA2599" s="150"/>
      <c r="AB2599" s="150"/>
      <c r="AC2599" s="150"/>
      <c r="AD2599" s="420"/>
      <c r="AF2599" s="47"/>
      <c r="AG2599" s="47"/>
    </row>
    <row r="2600" spans="1:33" ht="15" customHeight="1" x14ac:dyDescent="0.25">
      <c r="A2600" s="47"/>
      <c r="B2600" s="680"/>
      <c r="C2600" s="47"/>
      <c r="D2600" s="47"/>
      <c r="E2600" s="47"/>
      <c r="F2600" s="47"/>
      <c r="G2600" s="47"/>
      <c r="H2600" s="47"/>
      <c r="I2600" s="414"/>
      <c r="J2600" s="150"/>
      <c r="K2600" s="150"/>
      <c r="L2600" s="150"/>
      <c r="M2600" s="150"/>
      <c r="N2600" s="414"/>
      <c r="O2600" s="150"/>
      <c r="P2600" s="150"/>
      <c r="Q2600" s="47"/>
      <c r="R2600" s="150"/>
      <c r="T2600" s="150"/>
      <c r="U2600" s="685"/>
      <c r="V2600" s="685"/>
      <c r="W2600" s="150"/>
      <c r="X2600" s="150"/>
      <c r="Y2600" s="150"/>
      <c r="AA2600" s="150"/>
      <c r="AB2600" s="150"/>
      <c r="AC2600" s="150"/>
      <c r="AD2600" s="420"/>
      <c r="AF2600" s="47"/>
      <c r="AG2600" s="47"/>
    </row>
    <row r="2601" spans="1:33" ht="15" customHeight="1" x14ac:dyDescent="0.25">
      <c r="A2601" s="47"/>
      <c r="B2601" s="680"/>
      <c r="C2601" s="47"/>
      <c r="D2601" s="47"/>
      <c r="E2601" s="47"/>
      <c r="F2601" s="47"/>
      <c r="G2601" s="47"/>
      <c r="H2601" s="47"/>
      <c r="I2601" s="414"/>
      <c r="J2601" s="150"/>
      <c r="K2601" s="150"/>
      <c r="L2601" s="150"/>
      <c r="M2601" s="150"/>
      <c r="N2601" s="414"/>
      <c r="O2601" s="150"/>
      <c r="P2601" s="150"/>
      <c r="Q2601" s="47"/>
      <c r="R2601" s="150"/>
      <c r="T2601" s="150"/>
      <c r="U2601" s="685"/>
      <c r="V2601" s="685"/>
      <c r="W2601" s="150"/>
      <c r="X2601" s="150"/>
      <c r="Y2601" s="150"/>
      <c r="AA2601" s="150"/>
      <c r="AB2601" s="150"/>
      <c r="AC2601" s="150"/>
      <c r="AD2601" s="420"/>
      <c r="AF2601" s="47"/>
      <c r="AG2601" s="47"/>
    </row>
    <row r="2602" spans="1:33" ht="15" customHeight="1" x14ac:dyDescent="0.25">
      <c r="A2602" s="47"/>
      <c r="B2602" s="680"/>
      <c r="C2602" s="47"/>
      <c r="D2602" s="47"/>
      <c r="E2602" s="47"/>
      <c r="F2602" s="47"/>
      <c r="G2602" s="47"/>
      <c r="H2602" s="47"/>
      <c r="I2602" s="414"/>
      <c r="J2602" s="150"/>
      <c r="K2602" s="150"/>
      <c r="L2602" s="150"/>
      <c r="M2602" s="150"/>
      <c r="N2602" s="414"/>
      <c r="O2602" s="150"/>
      <c r="P2602" s="150"/>
      <c r="Q2602" s="47"/>
      <c r="R2602" s="150"/>
      <c r="T2602" s="150"/>
      <c r="U2602" s="685"/>
      <c r="V2602" s="685"/>
      <c r="W2602" s="150"/>
      <c r="X2602" s="150"/>
      <c r="Y2602" s="150"/>
      <c r="AA2602" s="150"/>
      <c r="AB2602" s="150"/>
      <c r="AC2602" s="150"/>
      <c r="AD2602" s="420"/>
      <c r="AF2602" s="47"/>
      <c r="AG2602" s="47"/>
    </row>
    <row r="2603" spans="1:33" ht="15" customHeight="1" x14ac:dyDescent="0.25">
      <c r="A2603" s="47"/>
      <c r="B2603" s="680"/>
      <c r="C2603" s="47"/>
      <c r="D2603" s="47"/>
      <c r="E2603" s="47"/>
      <c r="F2603" s="47"/>
      <c r="G2603" s="47"/>
      <c r="H2603" s="47"/>
      <c r="I2603" s="414"/>
      <c r="J2603" s="150"/>
      <c r="K2603" s="150"/>
      <c r="L2603" s="150"/>
      <c r="M2603" s="150"/>
      <c r="N2603" s="414"/>
      <c r="O2603" s="150"/>
      <c r="P2603" s="150"/>
      <c r="Q2603" s="47"/>
      <c r="R2603" s="150"/>
      <c r="T2603" s="150"/>
      <c r="U2603" s="685"/>
      <c r="V2603" s="685"/>
      <c r="W2603" s="150"/>
      <c r="X2603" s="150"/>
      <c r="Y2603" s="150"/>
      <c r="AA2603" s="150"/>
      <c r="AB2603" s="150"/>
      <c r="AC2603" s="150"/>
      <c r="AD2603" s="420"/>
      <c r="AF2603" s="47"/>
      <c r="AG2603" s="47"/>
    </row>
    <row r="2604" spans="1:33" ht="15" customHeight="1" x14ac:dyDescent="0.25">
      <c r="A2604" s="47"/>
      <c r="B2604" s="680"/>
      <c r="C2604" s="47"/>
      <c r="D2604" s="47"/>
      <c r="E2604" s="47"/>
      <c r="F2604" s="47"/>
      <c r="G2604" s="47"/>
      <c r="H2604" s="47"/>
      <c r="I2604" s="414"/>
      <c r="J2604" s="150"/>
      <c r="K2604" s="150"/>
      <c r="L2604" s="150"/>
      <c r="M2604" s="150"/>
      <c r="N2604" s="414"/>
      <c r="O2604" s="150"/>
      <c r="P2604" s="150"/>
      <c r="Q2604" s="47"/>
      <c r="R2604" s="150"/>
      <c r="T2604" s="150"/>
      <c r="U2604" s="685"/>
      <c r="V2604" s="685"/>
      <c r="W2604" s="150"/>
      <c r="X2604" s="150"/>
      <c r="Y2604" s="150"/>
      <c r="AA2604" s="150"/>
      <c r="AB2604" s="150"/>
      <c r="AC2604" s="150"/>
      <c r="AD2604" s="420"/>
      <c r="AF2604" s="47"/>
      <c r="AG2604" s="47"/>
    </row>
    <row r="2605" spans="1:33" ht="15" customHeight="1" x14ac:dyDescent="0.25">
      <c r="A2605" s="47"/>
      <c r="B2605" s="680"/>
      <c r="C2605" s="47"/>
      <c r="D2605" s="47"/>
      <c r="E2605" s="47"/>
      <c r="F2605" s="47"/>
      <c r="G2605" s="47"/>
      <c r="H2605" s="47"/>
      <c r="I2605" s="414"/>
      <c r="J2605" s="150"/>
      <c r="K2605" s="150"/>
      <c r="L2605" s="150"/>
      <c r="M2605" s="150"/>
      <c r="N2605" s="414"/>
      <c r="O2605" s="150"/>
      <c r="P2605" s="150"/>
      <c r="Q2605" s="47"/>
      <c r="R2605" s="150"/>
      <c r="T2605" s="150"/>
      <c r="U2605" s="685"/>
      <c r="V2605" s="685"/>
      <c r="W2605" s="150"/>
      <c r="X2605" s="150"/>
      <c r="Y2605" s="150"/>
      <c r="AA2605" s="150"/>
      <c r="AB2605" s="150"/>
      <c r="AC2605" s="150"/>
      <c r="AD2605" s="420"/>
      <c r="AF2605" s="47"/>
      <c r="AG2605" s="47"/>
    </row>
    <row r="2606" spans="1:33" ht="15" customHeight="1" x14ac:dyDescent="0.25">
      <c r="A2606" s="47"/>
      <c r="B2606" s="680"/>
      <c r="C2606" s="47"/>
      <c r="D2606" s="47"/>
      <c r="E2606" s="47"/>
      <c r="F2606" s="47"/>
      <c r="G2606" s="47"/>
      <c r="H2606" s="47"/>
      <c r="I2606" s="414"/>
      <c r="J2606" s="150"/>
      <c r="K2606" s="150"/>
      <c r="L2606" s="150"/>
      <c r="M2606" s="150"/>
      <c r="N2606" s="414"/>
      <c r="O2606" s="150"/>
      <c r="P2606" s="150"/>
      <c r="Q2606" s="47"/>
      <c r="R2606" s="150"/>
      <c r="T2606" s="150"/>
      <c r="U2606" s="685"/>
      <c r="V2606" s="685"/>
      <c r="W2606" s="150"/>
      <c r="X2606" s="150"/>
      <c r="Y2606" s="150"/>
      <c r="AA2606" s="150"/>
      <c r="AB2606" s="150"/>
      <c r="AC2606" s="150"/>
      <c r="AD2606" s="420"/>
      <c r="AF2606" s="47"/>
      <c r="AG2606" s="47"/>
    </row>
    <row r="2607" spans="1:33" ht="15" customHeight="1" x14ac:dyDescent="0.25">
      <c r="A2607" s="47"/>
      <c r="B2607" s="680"/>
      <c r="C2607" s="47"/>
      <c r="D2607" s="47"/>
      <c r="E2607" s="47"/>
      <c r="F2607" s="47"/>
      <c r="G2607" s="47"/>
      <c r="H2607" s="47"/>
      <c r="I2607" s="414"/>
      <c r="J2607" s="150"/>
      <c r="K2607" s="150"/>
      <c r="L2607" s="150"/>
      <c r="M2607" s="150"/>
      <c r="N2607" s="414"/>
      <c r="O2607" s="150"/>
      <c r="P2607" s="150"/>
      <c r="Q2607" s="47"/>
      <c r="R2607" s="150"/>
      <c r="T2607" s="150"/>
      <c r="U2607" s="685"/>
      <c r="V2607" s="685"/>
      <c r="W2607" s="150"/>
      <c r="X2607" s="150"/>
      <c r="Y2607" s="150"/>
      <c r="AA2607" s="150"/>
      <c r="AB2607" s="150"/>
      <c r="AC2607" s="150"/>
      <c r="AD2607" s="420"/>
      <c r="AF2607" s="47"/>
      <c r="AG2607" s="47"/>
    </row>
    <row r="2608" spans="1:33" ht="15" customHeight="1" x14ac:dyDescent="0.25">
      <c r="A2608" s="47"/>
      <c r="B2608" s="680"/>
      <c r="C2608" s="47"/>
      <c r="D2608" s="47"/>
      <c r="E2608" s="47"/>
      <c r="F2608" s="47"/>
      <c r="G2608" s="47"/>
      <c r="H2608" s="47"/>
      <c r="I2608" s="414"/>
      <c r="J2608" s="150"/>
      <c r="K2608" s="150"/>
      <c r="L2608" s="150"/>
      <c r="M2608" s="150"/>
      <c r="N2608" s="414"/>
      <c r="O2608" s="150"/>
      <c r="P2608" s="150"/>
      <c r="Q2608" s="47"/>
      <c r="R2608" s="150"/>
      <c r="T2608" s="150"/>
      <c r="U2608" s="685"/>
      <c r="V2608" s="685"/>
      <c r="W2608" s="150"/>
      <c r="X2608" s="150"/>
      <c r="Y2608" s="150"/>
      <c r="AA2608" s="150"/>
      <c r="AB2608" s="150"/>
      <c r="AC2608" s="150"/>
      <c r="AD2608" s="420"/>
      <c r="AF2608" s="47"/>
      <c r="AG2608" s="47"/>
    </row>
    <row r="2609" spans="1:33" ht="15" customHeight="1" x14ac:dyDescent="0.25">
      <c r="A2609" s="47"/>
      <c r="B2609" s="680"/>
      <c r="C2609" s="47"/>
      <c r="D2609" s="47"/>
      <c r="E2609" s="47"/>
      <c r="F2609" s="47"/>
      <c r="G2609" s="47"/>
      <c r="H2609" s="47"/>
      <c r="I2609" s="414"/>
      <c r="J2609" s="150"/>
      <c r="K2609" s="150"/>
      <c r="L2609" s="150"/>
      <c r="M2609" s="150"/>
      <c r="N2609" s="414"/>
      <c r="O2609" s="150"/>
      <c r="P2609" s="150"/>
      <c r="Q2609" s="47"/>
      <c r="R2609" s="150"/>
      <c r="T2609" s="150"/>
      <c r="U2609" s="685"/>
      <c r="V2609" s="685"/>
      <c r="W2609" s="150"/>
      <c r="X2609" s="150"/>
      <c r="Y2609" s="150"/>
      <c r="AA2609" s="150"/>
      <c r="AB2609" s="150"/>
      <c r="AC2609" s="150"/>
      <c r="AD2609" s="420"/>
      <c r="AF2609" s="47"/>
      <c r="AG2609" s="47"/>
    </row>
    <row r="2610" spans="1:33" ht="15" customHeight="1" x14ac:dyDescent="0.25">
      <c r="A2610" s="47"/>
      <c r="B2610" s="680"/>
      <c r="C2610" s="47"/>
      <c r="D2610" s="47"/>
      <c r="E2610" s="47"/>
      <c r="F2610" s="47"/>
      <c r="G2610" s="47"/>
      <c r="H2610" s="47"/>
      <c r="I2610" s="414"/>
      <c r="J2610" s="150"/>
      <c r="K2610" s="150"/>
      <c r="L2610" s="150"/>
      <c r="M2610" s="150"/>
      <c r="N2610" s="414"/>
      <c r="O2610" s="150"/>
      <c r="P2610" s="150"/>
      <c r="Q2610" s="47"/>
      <c r="R2610" s="150"/>
      <c r="T2610" s="150"/>
      <c r="U2610" s="685"/>
      <c r="V2610" s="685"/>
      <c r="W2610" s="150"/>
      <c r="X2610" s="150"/>
      <c r="Y2610" s="150"/>
      <c r="AA2610" s="150"/>
      <c r="AB2610" s="150"/>
      <c r="AC2610" s="150"/>
      <c r="AD2610" s="420"/>
      <c r="AF2610" s="47"/>
      <c r="AG2610" s="47"/>
    </row>
    <row r="2611" spans="1:33" ht="15" customHeight="1" x14ac:dyDescent="0.25">
      <c r="A2611" s="47"/>
      <c r="B2611" s="680"/>
      <c r="C2611" s="47"/>
      <c r="D2611" s="47"/>
      <c r="E2611" s="47"/>
      <c r="F2611" s="47"/>
      <c r="G2611" s="47"/>
      <c r="H2611" s="47"/>
      <c r="I2611" s="414"/>
      <c r="J2611" s="150"/>
      <c r="K2611" s="150"/>
      <c r="L2611" s="150"/>
      <c r="M2611" s="150"/>
      <c r="N2611" s="414"/>
      <c r="O2611" s="150"/>
      <c r="P2611" s="150"/>
      <c r="Q2611" s="47"/>
      <c r="R2611" s="150"/>
      <c r="T2611" s="150"/>
      <c r="U2611" s="685"/>
      <c r="V2611" s="685"/>
      <c r="W2611" s="150"/>
      <c r="X2611" s="150"/>
      <c r="Y2611" s="150"/>
      <c r="AA2611" s="150"/>
      <c r="AB2611" s="150"/>
      <c r="AC2611" s="150"/>
      <c r="AD2611" s="420"/>
      <c r="AF2611" s="47"/>
      <c r="AG2611" s="47"/>
    </row>
    <row r="2612" spans="1:33" ht="15" customHeight="1" x14ac:dyDescent="0.25">
      <c r="A2612" s="47"/>
      <c r="B2612" s="680"/>
      <c r="C2612" s="47"/>
      <c r="D2612" s="47"/>
      <c r="E2612" s="47"/>
      <c r="F2612" s="47"/>
      <c r="G2612" s="47"/>
      <c r="H2612" s="47"/>
      <c r="I2612" s="414"/>
      <c r="J2612" s="150"/>
      <c r="K2612" s="150"/>
      <c r="L2612" s="150"/>
      <c r="M2612" s="150"/>
      <c r="N2612" s="414"/>
      <c r="O2612" s="150"/>
      <c r="P2612" s="150"/>
      <c r="Q2612" s="47"/>
      <c r="R2612" s="150"/>
      <c r="T2612" s="150"/>
      <c r="U2612" s="685"/>
      <c r="V2612" s="685"/>
      <c r="W2612" s="150"/>
      <c r="X2612" s="150"/>
      <c r="Y2612" s="150"/>
      <c r="AA2612" s="150"/>
      <c r="AB2612" s="150"/>
      <c r="AC2612" s="150"/>
      <c r="AD2612" s="420"/>
      <c r="AF2612" s="47"/>
      <c r="AG2612" s="47"/>
    </row>
    <row r="2613" spans="1:33" ht="15" customHeight="1" x14ac:dyDescent="0.25">
      <c r="A2613" s="47"/>
      <c r="B2613" s="680"/>
      <c r="C2613" s="47"/>
      <c r="D2613" s="47"/>
      <c r="E2613" s="47"/>
      <c r="F2613" s="47"/>
      <c r="G2613" s="47"/>
      <c r="H2613" s="47"/>
      <c r="I2613" s="414"/>
      <c r="J2613" s="150"/>
      <c r="K2613" s="150"/>
      <c r="L2613" s="150"/>
      <c r="M2613" s="150"/>
      <c r="N2613" s="414"/>
      <c r="O2613" s="150"/>
      <c r="P2613" s="150"/>
      <c r="Q2613" s="47"/>
      <c r="R2613" s="150"/>
      <c r="T2613" s="150"/>
      <c r="U2613" s="685"/>
      <c r="V2613" s="685"/>
      <c r="W2613" s="150"/>
      <c r="X2613" s="150"/>
      <c r="Y2613" s="150"/>
      <c r="AA2613" s="150"/>
      <c r="AB2613" s="150"/>
      <c r="AC2613" s="150"/>
      <c r="AD2613" s="420"/>
      <c r="AF2613" s="47"/>
      <c r="AG2613" s="47"/>
    </row>
    <row r="2614" spans="1:33" ht="15" customHeight="1" x14ac:dyDescent="0.25">
      <c r="A2614" s="47"/>
      <c r="B2614" s="680"/>
      <c r="C2614" s="47"/>
      <c r="D2614" s="47"/>
      <c r="E2614" s="47"/>
      <c r="F2614" s="47"/>
      <c r="G2614" s="47"/>
      <c r="H2614" s="47"/>
      <c r="I2614" s="414"/>
      <c r="J2614" s="150"/>
      <c r="K2614" s="150"/>
      <c r="L2614" s="150"/>
      <c r="M2614" s="150"/>
      <c r="N2614" s="414"/>
      <c r="O2614" s="150"/>
      <c r="P2614" s="150"/>
      <c r="Q2614" s="47"/>
      <c r="R2614" s="150"/>
      <c r="T2614" s="150"/>
      <c r="U2614" s="685"/>
      <c r="V2614" s="685"/>
      <c r="W2614" s="150"/>
      <c r="X2614" s="150"/>
      <c r="Y2614" s="150"/>
      <c r="AA2614" s="150"/>
      <c r="AB2614" s="150"/>
      <c r="AC2614" s="150"/>
      <c r="AD2614" s="420"/>
      <c r="AF2614" s="47"/>
      <c r="AG2614" s="47"/>
    </row>
    <row r="2615" spans="1:33" ht="15" customHeight="1" x14ac:dyDescent="0.25">
      <c r="A2615" s="47"/>
      <c r="B2615" s="680"/>
      <c r="C2615" s="47"/>
      <c r="D2615" s="47"/>
      <c r="E2615" s="47"/>
      <c r="F2615" s="47"/>
      <c r="G2615" s="47"/>
      <c r="H2615" s="47"/>
      <c r="I2615" s="414"/>
      <c r="J2615" s="150"/>
      <c r="K2615" s="150"/>
      <c r="L2615" s="150"/>
      <c r="M2615" s="150"/>
      <c r="N2615" s="414"/>
      <c r="O2615" s="150"/>
      <c r="P2615" s="150"/>
      <c r="Q2615" s="47"/>
      <c r="R2615" s="150"/>
      <c r="T2615" s="150"/>
      <c r="U2615" s="685"/>
      <c r="V2615" s="685"/>
      <c r="W2615" s="150"/>
      <c r="X2615" s="150"/>
      <c r="Y2615" s="150"/>
      <c r="AA2615" s="150"/>
      <c r="AB2615" s="150"/>
      <c r="AC2615" s="150"/>
      <c r="AD2615" s="420"/>
      <c r="AF2615" s="47"/>
      <c r="AG2615" s="47"/>
    </row>
    <row r="2616" spans="1:33" ht="15" customHeight="1" x14ac:dyDescent="0.25">
      <c r="A2616" s="47"/>
      <c r="B2616" s="680"/>
      <c r="C2616" s="47"/>
      <c r="D2616" s="47"/>
      <c r="E2616" s="47"/>
      <c r="F2616" s="47"/>
      <c r="G2616" s="47"/>
      <c r="H2616" s="47"/>
      <c r="I2616" s="414"/>
      <c r="J2616" s="150"/>
      <c r="K2616" s="150"/>
      <c r="L2616" s="150"/>
      <c r="M2616" s="150"/>
      <c r="N2616" s="414"/>
      <c r="O2616" s="150"/>
      <c r="P2616" s="150"/>
      <c r="Q2616" s="47"/>
      <c r="R2616" s="150"/>
      <c r="T2616" s="150"/>
      <c r="U2616" s="685"/>
      <c r="V2616" s="685"/>
      <c r="W2616" s="150"/>
      <c r="X2616" s="150"/>
      <c r="Y2616" s="150"/>
      <c r="AA2616" s="150"/>
      <c r="AB2616" s="150"/>
      <c r="AC2616" s="150"/>
      <c r="AD2616" s="420"/>
      <c r="AF2616" s="47"/>
      <c r="AG2616" s="47"/>
    </row>
    <row r="2617" spans="1:33" ht="15" customHeight="1" x14ac:dyDescent="0.25">
      <c r="A2617" s="47"/>
      <c r="B2617" s="680"/>
      <c r="C2617" s="47"/>
      <c r="D2617" s="47"/>
      <c r="E2617" s="47"/>
      <c r="F2617" s="47"/>
      <c r="G2617" s="47"/>
      <c r="H2617" s="47"/>
      <c r="I2617" s="414"/>
      <c r="J2617" s="150"/>
      <c r="K2617" s="150"/>
      <c r="L2617" s="150"/>
      <c r="M2617" s="150"/>
      <c r="N2617" s="414"/>
      <c r="O2617" s="150"/>
      <c r="P2617" s="150"/>
      <c r="Q2617" s="47"/>
      <c r="R2617" s="150"/>
      <c r="T2617" s="150"/>
      <c r="U2617" s="685"/>
      <c r="V2617" s="685"/>
      <c r="W2617" s="150"/>
      <c r="X2617" s="150"/>
      <c r="Y2617" s="150"/>
      <c r="AA2617" s="150"/>
      <c r="AB2617" s="150"/>
      <c r="AC2617" s="150"/>
      <c r="AD2617" s="420"/>
      <c r="AF2617" s="47"/>
      <c r="AG2617" s="47"/>
    </row>
    <row r="2618" spans="1:33" ht="15" customHeight="1" x14ac:dyDescent="0.25">
      <c r="A2618" s="47"/>
      <c r="B2618" s="680"/>
      <c r="C2618" s="47"/>
      <c r="D2618" s="47"/>
      <c r="E2618" s="47"/>
      <c r="F2618" s="47"/>
      <c r="G2618" s="47"/>
      <c r="H2618" s="47"/>
      <c r="I2618" s="414"/>
      <c r="J2618" s="150"/>
      <c r="K2618" s="150"/>
      <c r="L2618" s="150"/>
      <c r="M2618" s="150"/>
      <c r="N2618" s="414"/>
      <c r="O2618" s="150"/>
      <c r="P2618" s="150"/>
      <c r="Q2618" s="47"/>
      <c r="R2618" s="150"/>
      <c r="T2618" s="150"/>
      <c r="U2618" s="685"/>
      <c r="V2618" s="685"/>
      <c r="W2618" s="150"/>
      <c r="X2618" s="150"/>
      <c r="Y2618" s="150"/>
      <c r="AA2618" s="150"/>
      <c r="AB2618" s="150"/>
      <c r="AC2618" s="150"/>
      <c r="AD2618" s="420"/>
      <c r="AF2618" s="47"/>
      <c r="AG2618" s="47"/>
    </row>
    <row r="2619" spans="1:33" ht="15" customHeight="1" x14ac:dyDescent="0.25">
      <c r="A2619" s="47"/>
      <c r="B2619" s="680"/>
      <c r="C2619" s="47"/>
      <c r="D2619" s="47"/>
      <c r="E2619" s="47"/>
      <c r="F2619" s="47"/>
      <c r="G2619" s="47"/>
      <c r="H2619" s="47"/>
      <c r="I2619" s="414"/>
      <c r="J2619" s="150"/>
      <c r="K2619" s="150"/>
      <c r="L2619" s="150"/>
      <c r="M2619" s="150"/>
      <c r="N2619" s="414"/>
      <c r="O2619" s="150"/>
      <c r="P2619" s="150"/>
      <c r="Q2619" s="47"/>
      <c r="R2619" s="150"/>
      <c r="T2619" s="150"/>
      <c r="U2619" s="685"/>
      <c r="V2619" s="685"/>
      <c r="W2619" s="150"/>
      <c r="X2619" s="150"/>
      <c r="Y2619" s="150"/>
      <c r="AA2619" s="150"/>
      <c r="AB2619" s="150"/>
      <c r="AC2619" s="150"/>
      <c r="AD2619" s="420"/>
      <c r="AF2619" s="47"/>
      <c r="AG2619" s="47"/>
    </row>
    <row r="2620" spans="1:33" ht="15" customHeight="1" x14ac:dyDescent="0.25">
      <c r="A2620" s="47"/>
      <c r="B2620" s="680"/>
      <c r="C2620" s="47"/>
      <c r="D2620" s="47"/>
      <c r="E2620" s="47"/>
      <c r="F2620" s="47"/>
      <c r="G2620" s="47"/>
      <c r="H2620" s="47"/>
      <c r="I2620" s="414"/>
      <c r="J2620" s="150"/>
      <c r="K2620" s="150"/>
      <c r="L2620" s="150"/>
      <c r="M2620" s="150"/>
      <c r="N2620" s="414"/>
      <c r="O2620" s="150"/>
      <c r="P2620" s="150"/>
      <c r="Q2620" s="47"/>
      <c r="R2620" s="150"/>
      <c r="T2620" s="150"/>
      <c r="U2620" s="685"/>
      <c r="V2620" s="685"/>
      <c r="W2620" s="150"/>
      <c r="X2620" s="150"/>
      <c r="Y2620" s="150"/>
      <c r="AA2620" s="150"/>
      <c r="AB2620" s="150"/>
      <c r="AC2620" s="150"/>
      <c r="AD2620" s="420"/>
      <c r="AF2620" s="47"/>
      <c r="AG2620" s="47"/>
    </row>
    <row r="2621" spans="1:33" ht="15" customHeight="1" x14ac:dyDescent="0.25">
      <c r="A2621" s="47"/>
      <c r="B2621" s="680"/>
      <c r="C2621" s="47"/>
      <c r="D2621" s="47"/>
      <c r="E2621" s="47"/>
      <c r="F2621" s="47"/>
      <c r="G2621" s="47"/>
      <c r="H2621" s="47"/>
      <c r="I2621" s="414"/>
      <c r="J2621" s="150"/>
      <c r="K2621" s="150"/>
      <c r="L2621" s="150"/>
      <c r="M2621" s="150"/>
      <c r="N2621" s="414"/>
      <c r="O2621" s="150"/>
      <c r="P2621" s="150"/>
      <c r="Q2621" s="47"/>
      <c r="R2621" s="150"/>
      <c r="T2621" s="150"/>
      <c r="U2621" s="685"/>
      <c r="V2621" s="685"/>
      <c r="W2621" s="150"/>
      <c r="X2621" s="150"/>
      <c r="Y2621" s="150"/>
      <c r="AA2621" s="150"/>
      <c r="AB2621" s="150"/>
      <c r="AC2621" s="150"/>
      <c r="AD2621" s="420"/>
      <c r="AF2621" s="47"/>
      <c r="AG2621" s="47"/>
    </row>
    <row r="2622" spans="1:33" ht="15" customHeight="1" x14ac:dyDescent="0.25">
      <c r="A2622" s="47"/>
      <c r="B2622" s="680"/>
      <c r="C2622" s="47"/>
      <c r="D2622" s="47"/>
      <c r="E2622" s="47"/>
      <c r="F2622" s="47"/>
      <c r="G2622" s="47"/>
      <c r="H2622" s="47"/>
      <c r="I2622" s="414"/>
      <c r="J2622" s="150"/>
      <c r="K2622" s="150"/>
      <c r="L2622" s="150"/>
      <c r="M2622" s="150"/>
      <c r="N2622" s="414"/>
      <c r="O2622" s="150"/>
      <c r="P2622" s="150"/>
      <c r="Q2622" s="47"/>
      <c r="R2622" s="150"/>
      <c r="T2622" s="150"/>
      <c r="U2622" s="685"/>
      <c r="V2622" s="685"/>
      <c r="W2622" s="150"/>
      <c r="X2622" s="150"/>
      <c r="Y2622" s="150"/>
      <c r="AA2622" s="150"/>
      <c r="AB2622" s="150"/>
      <c r="AC2622" s="150"/>
      <c r="AD2622" s="420"/>
      <c r="AF2622" s="47"/>
      <c r="AG2622" s="47"/>
    </row>
    <row r="2623" spans="1:33" ht="15" customHeight="1" x14ac:dyDescent="0.25">
      <c r="A2623" s="47"/>
      <c r="B2623" s="680"/>
      <c r="C2623" s="47"/>
      <c r="D2623" s="47"/>
      <c r="E2623" s="47"/>
      <c r="F2623" s="47"/>
      <c r="G2623" s="47"/>
      <c r="H2623" s="47"/>
      <c r="I2623" s="414"/>
      <c r="J2623" s="150"/>
      <c r="K2623" s="150"/>
      <c r="L2623" s="150"/>
      <c r="M2623" s="150"/>
      <c r="N2623" s="414"/>
      <c r="O2623" s="150"/>
      <c r="P2623" s="150"/>
      <c r="Q2623" s="47"/>
      <c r="R2623" s="150"/>
      <c r="T2623" s="150"/>
      <c r="U2623" s="685"/>
      <c r="V2623" s="685"/>
      <c r="W2623" s="150"/>
      <c r="X2623" s="150"/>
      <c r="Y2623" s="150"/>
      <c r="AA2623" s="150"/>
      <c r="AB2623" s="150"/>
      <c r="AC2623" s="150"/>
      <c r="AD2623" s="420"/>
      <c r="AF2623" s="47"/>
      <c r="AG2623" s="47"/>
    </row>
    <row r="2624" spans="1:33" ht="15" customHeight="1" x14ac:dyDescent="0.25">
      <c r="A2624" s="47"/>
      <c r="B2624" s="680"/>
      <c r="C2624" s="47"/>
      <c r="D2624" s="47"/>
      <c r="E2624" s="47"/>
      <c r="F2624" s="47"/>
      <c r="G2624" s="47"/>
      <c r="H2624" s="47"/>
      <c r="I2624" s="414"/>
      <c r="J2624" s="150"/>
      <c r="K2624" s="150"/>
      <c r="L2624" s="150"/>
      <c r="M2624" s="150"/>
      <c r="N2624" s="414"/>
      <c r="O2624" s="150"/>
      <c r="P2624" s="150"/>
      <c r="Q2624" s="47"/>
      <c r="R2624" s="150"/>
      <c r="T2624" s="150"/>
      <c r="U2624" s="685"/>
      <c r="V2624" s="685"/>
      <c r="W2624" s="150"/>
      <c r="X2624" s="150"/>
      <c r="Y2624" s="150"/>
      <c r="AA2624" s="150"/>
      <c r="AB2624" s="150"/>
      <c r="AC2624" s="150"/>
      <c r="AD2624" s="420"/>
      <c r="AF2624" s="47"/>
      <c r="AG2624" s="47"/>
    </row>
    <row r="2625" spans="1:33" ht="15" customHeight="1" x14ac:dyDescent="0.25">
      <c r="A2625" s="47"/>
      <c r="B2625" s="680"/>
      <c r="C2625" s="47"/>
      <c r="D2625" s="47"/>
      <c r="E2625" s="47"/>
      <c r="F2625" s="47"/>
      <c r="G2625" s="47"/>
      <c r="H2625" s="47"/>
      <c r="I2625" s="414"/>
      <c r="J2625" s="150"/>
      <c r="K2625" s="150"/>
      <c r="L2625" s="150"/>
      <c r="M2625" s="150"/>
      <c r="N2625" s="414"/>
      <c r="O2625" s="150"/>
      <c r="P2625" s="150"/>
      <c r="Q2625" s="47"/>
      <c r="R2625" s="150"/>
      <c r="T2625" s="150"/>
      <c r="U2625" s="685"/>
      <c r="V2625" s="685"/>
      <c r="W2625" s="150"/>
      <c r="X2625" s="150"/>
      <c r="Y2625" s="150"/>
      <c r="AA2625" s="150"/>
      <c r="AB2625" s="150"/>
      <c r="AC2625" s="150"/>
      <c r="AD2625" s="420"/>
      <c r="AF2625" s="47"/>
      <c r="AG2625" s="47"/>
    </row>
    <row r="2626" spans="1:33" ht="15" customHeight="1" x14ac:dyDescent="0.25">
      <c r="A2626" s="47"/>
      <c r="B2626" s="680"/>
      <c r="C2626" s="47"/>
      <c r="D2626" s="47"/>
      <c r="E2626" s="47"/>
      <c r="F2626" s="47"/>
      <c r="G2626" s="47"/>
      <c r="H2626" s="47"/>
      <c r="I2626" s="414"/>
      <c r="J2626" s="150"/>
      <c r="K2626" s="150"/>
      <c r="L2626" s="150"/>
      <c r="M2626" s="150"/>
      <c r="N2626" s="414"/>
      <c r="O2626" s="150"/>
      <c r="P2626" s="150"/>
      <c r="Q2626" s="47"/>
      <c r="R2626" s="150"/>
      <c r="T2626" s="150"/>
      <c r="U2626" s="685"/>
      <c r="V2626" s="685"/>
      <c r="W2626" s="150"/>
      <c r="X2626" s="150"/>
      <c r="Y2626" s="150"/>
      <c r="AA2626" s="150"/>
      <c r="AB2626" s="150"/>
      <c r="AC2626" s="150"/>
      <c r="AD2626" s="420"/>
      <c r="AF2626" s="47"/>
      <c r="AG2626" s="47"/>
    </row>
    <row r="2627" spans="1:33" ht="15" customHeight="1" x14ac:dyDescent="0.25">
      <c r="A2627" s="47"/>
      <c r="B2627" s="680"/>
      <c r="C2627" s="47"/>
      <c r="D2627" s="47"/>
      <c r="E2627" s="47"/>
      <c r="F2627" s="47"/>
      <c r="G2627" s="47"/>
      <c r="H2627" s="47"/>
      <c r="I2627" s="414"/>
      <c r="J2627" s="150"/>
      <c r="K2627" s="150"/>
      <c r="L2627" s="150"/>
      <c r="M2627" s="150"/>
      <c r="N2627" s="414"/>
      <c r="O2627" s="150"/>
      <c r="P2627" s="150"/>
      <c r="Q2627" s="47"/>
      <c r="R2627" s="150"/>
      <c r="T2627" s="150"/>
      <c r="U2627" s="685"/>
      <c r="V2627" s="685"/>
      <c r="W2627" s="150"/>
      <c r="X2627" s="150"/>
      <c r="Y2627" s="150"/>
      <c r="AA2627" s="150"/>
      <c r="AB2627" s="150"/>
      <c r="AC2627" s="150"/>
      <c r="AD2627" s="420"/>
      <c r="AF2627" s="47"/>
      <c r="AG2627" s="47"/>
    </row>
    <row r="2628" spans="1:33" ht="15" customHeight="1" x14ac:dyDescent="0.25">
      <c r="A2628" s="47"/>
      <c r="B2628" s="680"/>
      <c r="C2628" s="47"/>
      <c r="D2628" s="47"/>
      <c r="E2628" s="47"/>
      <c r="F2628" s="47"/>
      <c r="G2628" s="47"/>
      <c r="H2628" s="47"/>
      <c r="I2628" s="414"/>
      <c r="J2628" s="150"/>
      <c r="K2628" s="150"/>
      <c r="L2628" s="150"/>
      <c r="M2628" s="150"/>
      <c r="N2628" s="414"/>
      <c r="O2628" s="150"/>
      <c r="P2628" s="150"/>
      <c r="Q2628" s="47"/>
      <c r="R2628" s="150"/>
      <c r="T2628" s="150"/>
      <c r="U2628" s="685"/>
      <c r="V2628" s="685"/>
      <c r="W2628" s="150"/>
      <c r="X2628" s="150"/>
      <c r="Y2628" s="150"/>
      <c r="AA2628" s="150"/>
      <c r="AB2628" s="150"/>
      <c r="AC2628" s="150"/>
      <c r="AD2628" s="420"/>
      <c r="AF2628" s="47"/>
      <c r="AG2628" s="47"/>
    </row>
    <row r="2629" spans="1:33" ht="15" customHeight="1" x14ac:dyDescent="0.25">
      <c r="A2629" s="47"/>
      <c r="B2629" s="680"/>
      <c r="C2629" s="47"/>
      <c r="D2629" s="47"/>
      <c r="E2629" s="47"/>
      <c r="F2629" s="47"/>
      <c r="G2629" s="47"/>
      <c r="H2629" s="47"/>
      <c r="I2629" s="414"/>
      <c r="J2629" s="150"/>
      <c r="K2629" s="150"/>
      <c r="L2629" s="150"/>
      <c r="M2629" s="150"/>
      <c r="N2629" s="414"/>
      <c r="O2629" s="150"/>
      <c r="P2629" s="150"/>
      <c r="Q2629" s="47"/>
      <c r="R2629" s="150"/>
      <c r="T2629" s="150"/>
      <c r="U2629" s="685"/>
      <c r="V2629" s="685"/>
      <c r="W2629" s="150"/>
      <c r="X2629" s="150"/>
      <c r="Y2629" s="150"/>
      <c r="AA2629" s="150"/>
      <c r="AB2629" s="150"/>
      <c r="AC2629" s="150"/>
      <c r="AD2629" s="420"/>
      <c r="AF2629" s="47"/>
      <c r="AG2629" s="47"/>
    </row>
    <row r="2630" spans="1:33" ht="15" customHeight="1" x14ac:dyDescent="0.25">
      <c r="A2630" s="47"/>
      <c r="B2630" s="680"/>
      <c r="C2630" s="47"/>
      <c r="D2630" s="47"/>
      <c r="E2630" s="47"/>
      <c r="F2630" s="47"/>
      <c r="G2630" s="47"/>
      <c r="H2630" s="47"/>
      <c r="I2630" s="414"/>
      <c r="J2630" s="150"/>
      <c r="K2630" s="150"/>
      <c r="L2630" s="150"/>
      <c r="M2630" s="150"/>
      <c r="N2630" s="414"/>
      <c r="O2630" s="150"/>
      <c r="P2630" s="150"/>
      <c r="Q2630" s="47"/>
      <c r="R2630" s="150"/>
      <c r="T2630" s="150"/>
      <c r="U2630" s="685"/>
      <c r="V2630" s="685"/>
      <c r="W2630" s="150"/>
      <c r="X2630" s="150"/>
      <c r="Y2630" s="150"/>
      <c r="AA2630" s="150"/>
      <c r="AB2630" s="150"/>
      <c r="AC2630" s="150"/>
      <c r="AD2630" s="420"/>
      <c r="AF2630" s="47"/>
      <c r="AG2630" s="47"/>
    </row>
    <row r="2631" spans="1:33" ht="15" customHeight="1" x14ac:dyDescent="0.25">
      <c r="A2631" s="47"/>
      <c r="B2631" s="680"/>
      <c r="C2631" s="47"/>
      <c r="D2631" s="47"/>
      <c r="E2631" s="47"/>
      <c r="F2631" s="47"/>
      <c r="G2631" s="47"/>
      <c r="H2631" s="47"/>
      <c r="I2631" s="414"/>
      <c r="J2631" s="150"/>
      <c r="K2631" s="150"/>
      <c r="L2631" s="150"/>
      <c r="M2631" s="150"/>
      <c r="N2631" s="414"/>
      <c r="O2631" s="150"/>
      <c r="P2631" s="150"/>
      <c r="Q2631" s="47"/>
      <c r="R2631" s="150"/>
      <c r="T2631" s="150"/>
      <c r="U2631" s="685"/>
      <c r="V2631" s="685"/>
      <c r="W2631" s="150"/>
      <c r="X2631" s="150"/>
      <c r="Y2631" s="150"/>
      <c r="AA2631" s="150"/>
      <c r="AB2631" s="150"/>
      <c r="AC2631" s="150"/>
      <c r="AD2631" s="420"/>
      <c r="AF2631" s="47"/>
      <c r="AG2631" s="47"/>
    </row>
    <row r="2632" spans="1:33" ht="15" customHeight="1" x14ac:dyDescent="0.25">
      <c r="A2632" s="47"/>
      <c r="B2632" s="680"/>
      <c r="C2632" s="47"/>
      <c r="D2632" s="47"/>
      <c r="E2632" s="47"/>
      <c r="F2632" s="47"/>
      <c r="G2632" s="47"/>
      <c r="H2632" s="47"/>
      <c r="I2632" s="414"/>
      <c r="J2632" s="150"/>
      <c r="K2632" s="150"/>
      <c r="L2632" s="150"/>
      <c r="M2632" s="150"/>
      <c r="N2632" s="414"/>
      <c r="O2632" s="150"/>
      <c r="P2632" s="150"/>
      <c r="Q2632" s="47"/>
      <c r="R2632" s="150"/>
      <c r="T2632" s="150"/>
      <c r="U2632" s="685"/>
      <c r="V2632" s="685"/>
      <c r="W2632" s="150"/>
      <c r="X2632" s="150"/>
      <c r="Y2632" s="150"/>
      <c r="AA2632" s="150"/>
      <c r="AB2632" s="150"/>
      <c r="AC2632" s="150"/>
      <c r="AD2632" s="420"/>
      <c r="AF2632" s="47"/>
      <c r="AG2632" s="47"/>
    </row>
    <row r="2633" spans="1:33" ht="15" customHeight="1" x14ac:dyDescent="0.25">
      <c r="A2633" s="47"/>
      <c r="B2633" s="680"/>
      <c r="C2633" s="47"/>
      <c r="D2633" s="47"/>
      <c r="E2633" s="47"/>
      <c r="F2633" s="47"/>
      <c r="G2633" s="47"/>
      <c r="H2633" s="47"/>
      <c r="I2633" s="414"/>
      <c r="J2633" s="150"/>
      <c r="K2633" s="150"/>
      <c r="L2633" s="150"/>
      <c r="M2633" s="150"/>
      <c r="N2633" s="414"/>
      <c r="O2633" s="150"/>
      <c r="P2633" s="150"/>
      <c r="Q2633" s="47"/>
      <c r="R2633" s="150"/>
      <c r="T2633" s="150"/>
      <c r="U2633" s="685"/>
      <c r="V2633" s="685"/>
      <c r="W2633" s="150"/>
      <c r="X2633" s="150"/>
      <c r="Y2633" s="150"/>
      <c r="AA2633" s="150"/>
      <c r="AB2633" s="150"/>
      <c r="AC2633" s="150"/>
      <c r="AD2633" s="420"/>
      <c r="AF2633" s="47"/>
      <c r="AG2633" s="47"/>
    </row>
    <row r="2634" spans="1:33" ht="15" customHeight="1" x14ac:dyDescent="0.25">
      <c r="A2634" s="47"/>
      <c r="B2634" s="680"/>
      <c r="C2634" s="47"/>
      <c r="D2634" s="47"/>
      <c r="E2634" s="47"/>
      <c r="F2634" s="47"/>
      <c r="G2634" s="47"/>
      <c r="H2634" s="47"/>
      <c r="I2634" s="414"/>
      <c r="J2634" s="150"/>
      <c r="K2634" s="150"/>
      <c r="L2634" s="150"/>
      <c r="M2634" s="150"/>
      <c r="N2634" s="414"/>
      <c r="O2634" s="150"/>
      <c r="P2634" s="150"/>
      <c r="Q2634" s="47"/>
      <c r="R2634" s="150"/>
      <c r="T2634" s="150"/>
      <c r="U2634" s="685"/>
      <c r="V2634" s="685"/>
      <c r="W2634" s="150"/>
      <c r="X2634" s="150"/>
      <c r="Y2634" s="150"/>
      <c r="AA2634" s="150"/>
      <c r="AB2634" s="150"/>
      <c r="AC2634" s="150"/>
      <c r="AD2634" s="420"/>
      <c r="AF2634" s="47"/>
      <c r="AG2634" s="47"/>
    </row>
    <row r="2635" spans="1:33" ht="15" customHeight="1" x14ac:dyDescent="0.25">
      <c r="A2635" s="47"/>
      <c r="B2635" s="680"/>
      <c r="C2635" s="47"/>
      <c r="D2635" s="47"/>
      <c r="E2635" s="47"/>
      <c r="F2635" s="47"/>
      <c r="G2635" s="47"/>
      <c r="H2635" s="47"/>
      <c r="I2635" s="414"/>
      <c r="J2635" s="150"/>
      <c r="K2635" s="150"/>
      <c r="L2635" s="150"/>
      <c r="M2635" s="150"/>
      <c r="N2635" s="414"/>
      <c r="O2635" s="150"/>
      <c r="P2635" s="150"/>
      <c r="Q2635" s="47"/>
      <c r="R2635" s="150"/>
      <c r="T2635" s="150"/>
      <c r="U2635" s="685"/>
      <c r="V2635" s="685"/>
      <c r="W2635" s="150"/>
      <c r="X2635" s="150"/>
      <c r="Y2635" s="150"/>
      <c r="AA2635" s="150"/>
      <c r="AB2635" s="150"/>
      <c r="AC2635" s="150"/>
      <c r="AD2635" s="420"/>
      <c r="AF2635" s="47"/>
      <c r="AG2635" s="47"/>
    </row>
    <row r="2636" spans="1:33" ht="15" customHeight="1" x14ac:dyDescent="0.25">
      <c r="A2636" s="47"/>
      <c r="B2636" s="680"/>
      <c r="C2636" s="47"/>
      <c r="D2636" s="47"/>
      <c r="E2636" s="47"/>
      <c r="F2636" s="47"/>
      <c r="G2636" s="47"/>
      <c r="H2636" s="47"/>
      <c r="I2636" s="414"/>
      <c r="J2636" s="150"/>
      <c r="K2636" s="150"/>
      <c r="L2636" s="150"/>
      <c r="M2636" s="150"/>
      <c r="N2636" s="414"/>
      <c r="O2636" s="150"/>
      <c r="P2636" s="150"/>
      <c r="Q2636" s="47"/>
      <c r="R2636" s="150"/>
      <c r="T2636" s="150"/>
      <c r="U2636" s="685"/>
      <c r="V2636" s="685"/>
      <c r="W2636" s="150"/>
      <c r="X2636" s="150"/>
      <c r="Y2636" s="150"/>
      <c r="AA2636" s="150"/>
      <c r="AB2636" s="150"/>
      <c r="AC2636" s="150"/>
      <c r="AD2636" s="420"/>
      <c r="AF2636" s="47"/>
      <c r="AG2636" s="47"/>
    </row>
    <row r="2637" spans="1:33" ht="15" customHeight="1" x14ac:dyDescent="0.25">
      <c r="A2637" s="47"/>
      <c r="B2637" s="680"/>
      <c r="C2637" s="47"/>
      <c r="D2637" s="47"/>
      <c r="E2637" s="47"/>
      <c r="F2637" s="47"/>
      <c r="G2637" s="47"/>
      <c r="H2637" s="47"/>
      <c r="I2637" s="414"/>
      <c r="J2637" s="150"/>
      <c r="K2637" s="150"/>
      <c r="L2637" s="150"/>
      <c r="M2637" s="150"/>
      <c r="N2637" s="414"/>
      <c r="O2637" s="150"/>
      <c r="P2637" s="150"/>
      <c r="Q2637" s="47"/>
      <c r="R2637" s="150"/>
      <c r="T2637" s="150"/>
      <c r="U2637" s="685"/>
      <c r="V2637" s="685"/>
      <c r="W2637" s="150"/>
      <c r="X2637" s="150"/>
      <c r="Y2637" s="150"/>
      <c r="AA2637" s="150"/>
      <c r="AB2637" s="150"/>
      <c r="AC2637" s="150"/>
      <c r="AD2637" s="420"/>
      <c r="AF2637" s="47"/>
      <c r="AG2637" s="47"/>
    </row>
    <row r="2638" spans="1:33" ht="15" customHeight="1" x14ac:dyDescent="0.25">
      <c r="A2638" s="47"/>
      <c r="B2638" s="680"/>
      <c r="C2638" s="47"/>
      <c r="D2638" s="47"/>
      <c r="E2638" s="47"/>
      <c r="F2638" s="47"/>
      <c r="G2638" s="47"/>
      <c r="H2638" s="47"/>
      <c r="I2638" s="414"/>
      <c r="J2638" s="150"/>
      <c r="K2638" s="150"/>
      <c r="L2638" s="150"/>
      <c r="M2638" s="150"/>
      <c r="N2638" s="414"/>
      <c r="O2638" s="150"/>
      <c r="P2638" s="150"/>
      <c r="Q2638" s="47"/>
      <c r="R2638" s="150"/>
      <c r="T2638" s="150"/>
      <c r="U2638" s="685"/>
      <c r="V2638" s="685"/>
      <c r="W2638" s="150"/>
      <c r="X2638" s="150"/>
      <c r="Y2638" s="150"/>
      <c r="AA2638" s="150"/>
      <c r="AB2638" s="150"/>
      <c r="AC2638" s="150"/>
      <c r="AD2638" s="420"/>
      <c r="AF2638" s="47"/>
      <c r="AG2638" s="47"/>
    </row>
    <row r="2639" spans="1:33" ht="15" customHeight="1" x14ac:dyDescent="0.25">
      <c r="A2639" s="47"/>
      <c r="B2639" s="680"/>
      <c r="C2639" s="47"/>
      <c r="D2639" s="47"/>
      <c r="E2639" s="47"/>
      <c r="F2639" s="47"/>
      <c r="G2639" s="47"/>
      <c r="H2639" s="47"/>
      <c r="I2639" s="414"/>
      <c r="J2639" s="150"/>
      <c r="K2639" s="150"/>
      <c r="L2639" s="150"/>
      <c r="M2639" s="150"/>
      <c r="N2639" s="414"/>
      <c r="O2639" s="150"/>
      <c r="P2639" s="150"/>
      <c r="Q2639" s="47"/>
      <c r="R2639" s="150"/>
      <c r="T2639" s="150"/>
      <c r="U2639" s="685"/>
      <c r="V2639" s="685"/>
      <c r="W2639" s="150"/>
      <c r="X2639" s="150"/>
      <c r="Y2639" s="150"/>
      <c r="AA2639" s="150"/>
      <c r="AB2639" s="150"/>
      <c r="AC2639" s="150"/>
      <c r="AD2639" s="420"/>
      <c r="AF2639" s="47"/>
      <c r="AG2639" s="47"/>
    </row>
    <row r="2640" spans="1:33" ht="15" customHeight="1" x14ac:dyDescent="0.25">
      <c r="A2640" s="47"/>
      <c r="B2640" s="680"/>
      <c r="C2640" s="47"/>
      <c r="D2640" s="47"/>
      <c r="E2640" s="47"/>
      <c r="F2640" s="47"/>
      <c r="G2640" s="47"/>
      <c r="H2640" s="47"/>
      <c r="I2640" s="414"/>
      <c r="J2640" s="150"/>
      <c r="K2640" s="150"/>
      <c r="L2640" s="150"/>
      <c r="M2640" s="150"/>
      <c r="N2640" s="414"/>
      <c r="O2640" s="150"/>
      <c r="P2640" s="150"/>
      <c r="Q2640" s="47"/>
      <c r="R2640" s="150"/>
      <c r="T2640" s="150"/>
      <c r="U2640" s="685"/>
      <c r="V2640" s="685"/>
      <c r="W2640" s="150"/>
      <c r="X2640" s="150"/>
      <c r="Y2640" s="150"/>
      <c r="AA2640" s="150"/>
      <c r="AB2640" s="150"/>
      <c r="AC2640" s="150"/>
      <c r="AD2640" s="420"/>
      <c r="AF2640" s="47"/>
      <c r="AG2640" s="47"/>
    </row>
    <row r="2641" spans="1:33" ht="15" customHeight="1" x14ac:dyDescent="0.25">
      <c r="A2641" s="47"/>
      <c r="B2641" s="680"/>
      <c r="C2641" s="47"/>
      <c r="D2641" s="47"/>
      <c r="E2641" s="47"/>
      <c r="F2641" s="47"/>
      <c r="G2641" s="47"/>
      <c r="H2641" s="47"/>
      <c r="I2641" s="414"/>
      <c r="J2641" s="150"/>
      <c r="K2641" s="150"/>
      <c r="L2641" s="150"/>
      <c r="M2641" s="150"/>
      <c r="N2641" s="414"/>
      <c r="O2641" s="150"/>
      <c r="P2641" s="150"/>
      <c r="Q2641" s="47"/>
      <c r="R2641" s="150"/>
      <c r="T2641" s="150"/>
      <c r="U2641" s="685"/>
      <c r="V2641" s="685"/>
      <c r="W2641" s="150"/>
      <c r="X2641" s="150"/>
      <c r="Y2641" s="150"/>
      <c r="AA2641" s="150"/>
      <c r="AB2641" s="150"/>
      <c r="AC2641" s="150"/>
      <c r="AD2641" s="420"/>
      <c r="AF2641" s="47"/>
      <c r="AG2641" s="47"/>
    </row>
    <row r="2642" spans="1:33" ht="15" customHeight="1" x14ac:dyDescent="0.25">
      <c r="A2642" s="47"/>
      <c r="B2642" s="680"/>
      <c r="C2642" s="47"/>
      <c r="D2642" s="47"/>
      <c r="E2642" s="47"/>
      <c r="F2642" s="47"/>
      <c r="G2642" s="47"/>
      <c r="H2642" s="47"/>
      <c r="I2642" s="414"/>
      <c r="J2642" s="150"/>
      <c r="K2642" s="150"/>
      <c r="L2642" s="150"/>
      <c r="M2642" s="150"/>
      <c r="N2642" s="414"/>
      <c r="O2642" s="150"/>
      <c r="P2642" s="150"/>
      <c r="Q2642" s="47"/>
      <c r="R2642" s="150"/>
      <c r="T2642" s="150"/>
      <c r="U2642" s="685"/>
      <c r="V2642" s="685"/>
      <c r="W2642" s="150"/>
      <c r="X2642" s="150"/>
      <c r="Y2642" s="150"/>
      <c r="AA2642" s="150"/>
      <c r="AB2642" s="150"/>
      <c r="AC2642" s="150"/>
      <c r="AD2642" s="420"/>
      <c r="AF2642" s="47"/>
      <c r="AG2642" s="47"/>
    </row>
    <row r="2643" spans="1:33" ht="15" customHeight="1" x14ac:dyDescent="0.25">
      <c r="A2643" s="47"/>
      <c r="B2643" s="680"/>
      <c r="C2643" s="47"/>
      <c r="D2643" s="47"/>
      <c r="E2643" s="47"/>
      <c r="F2643" s="47"/>
      <c r="G2643" s="47"/>
      <c r="H2643" s="47"/>
      <c r="I2643" s="414"/>
      <c r="J2643" s="150"/>
      <c r="K2643" s="150"/>
      <c r="L2643" s="150"/>
      <c r="M2643" s="150"/>
      <c r="N2643" s="414"/>
      <c r="O2643" s="150"/>
      <c r="P2643" s="150"/>
      <c r="Q2643" s="47"/>
      <c r="R2643" s="150"/>
      <c r="T2643" s="150"/>
      <c r="U2643" s="685"/>
      <c r="V2643" s="685"/>
      <c r="W2643" s="150"/>
      <c r="X2643" s="150"/>
      <c r="Y2643" s="150"/>
      <c r="AA2643" s="150"/>
      <c r="AB2643" s="150"/>
      <c r="AC2643" s="150"/>
      <c r="AD2643" s="420"/>
      <c r="AF2643" s="47"/>
      <c r="AG2643" s="47"/>
    </row>
    <row r="2644" spans="1:33" ht="15" customHeight="1" x14ac:dyDescent="0.25">
      <c r="A2644" s="47"/>
      <c r="B2644" s="680"/>
      <c r="C2644" s="47"/>
      <c r="D2644" s="47"/>
      <c r="E2644" s="47"/>
      <c r="F2644" s="47"/>
      <c r="G2644" s="47"/>
      <c r="H2644" s="47"/>
      <c r="I2644" s="414"/>
      <c r="J2644" s="150"/>
      <c r="K2644" s="150"/>
      <c r="L2644" s="150"/>
      <c r="M2644" s="150"/>
      <c r="N2644" s="414"/>
      <c r="O2644" s="150"/>
      <c r="P2644" s="150"/>
      <c r="Q2644" s="47"/>
      <c r="R2644" s="150"/>
      <c r="T2644" s="150"/>
      <c r="U2644" s="685"/>
      <c r="V2644" s="685"/>
      <c r="W2644" s="150"/>
      <c r="X2644" s="150"/>
      <c r="Y2644" s="150"/>
      <c r="AA2644" s="150"/>
      <c r="AB2644" s="150"/>
      <c r="AC2644" s="150"/>
      <c r="AD2644" s="420"/>
      <c r="AF2644" s="47"/>
      <c r="AG2644" s="47"/>
    </row>
    <row r="2645" spans="1:33" ht="15" customHeight="1" x14ac:dyDescent="0.25">
      <c r="A2645" s="47"/>
      <c r="B2645" s="680"/>
      <c r="C2645" s="47"/>
      <c r="D2645" s="47"/>
      <c r="E2645" s="47"/>
      <c r="F2645" s="47"/>
      <c r="G2645" s="47"/>
      <c r="H2645" s="47"/>
      <c r="I2645" s="414"/>
      <c r="J2645" s="150"/>
      <c r="K2645" s="150"/>
      <c r="L2645" s="150"/>
      <c r="M2645" s="150"/>
      <c r="N2645" s="414"/>
      <c r="O2645" s="150"/>
      <c r="P2645" s="150"/>
      <c r="Q2645" s="47"/>
      <c r="R2645" s="150"/>
      <c r="T2645" s="150"/>
      <c r="U2645" s="685"/>
      <c r="V2645" s="685"/>
      <c r="W2645" s="150"/>
      <c r="X2645" s="150"/>
      <c r="Y2645" s="150"/>
      <c r="AA2645" s="150"/>
      <c r="AB2645" s="150"/>
      <c r="AC2645" s="150"/>
      <c r="AD2645" s="420"/>
      <c r="AF2645" s="47"/>
      <c r="AG2645" s="47"/>
    </row>
    <row r="2646" spans="1:33" ht="15" customHeight="1" x14ac:dyDescent="0.25">
      <c r="A2646" s="47"/>
      <c r="B2646" s="680"/>
      <c r="C2646" s="47"/>
      <c r="D2646" s="47"/>
      <c r="E2646" s="47"/>
      <c r="F2646" s="47"/>
      <c r="G2646" s="47"/>
      <c r="H2646" s="47"/>
      <c r="I2646" s="414"/>
      <c r="J2646" s="150"/>
      <c r="K2646" s="150"/>
      <c r="L2646" s="150"/>
      <c r="M2646" s="150"/>
      <c r="N2646" s="414"/>
      <c r="O2646" s="150"/>
      <c r="P2646" s="150"/>
      <c r="Q2646" s="47"/>
      <c r="R2646" s="150"/>
      <c r="T2646" s="150"/>
      <c r="U2646" s="685"/>
      <c r="V2646" s="685"/>
      <c r="W2646" s="150"/>
      <c r="X2646" s="150"/>
      <c r="Y2646" s="150"/>
      <c r="AA2646" s="150"/>
      <c r="AB2646" s="150"/>
      <c r="AC2646" s="150"/>
      <c r="AD2646" s="420"/>
      <c r="AF2646" s="47"/>
      <c r="AG2646" s="47"/>
    </row>
    <row r="2647" spans="1:33" ht="15" customHeight="1" x14ac:dyDescent="0.25">
      <c r="A2647" s="47"/>
      <c r="B2647" s="680"/>
      <c r="C2647" s="47"/>
      <c r="D2647" s="47"/>
      <c r="E2647" s="47"/>
      <c r="F2647" s="47"/>
      <c r="G2647" s="47"/>
      <c r="H2647" s="47"/>
      <c r="I2647" s="414"/>
      <c r="J2647" s="150"/>
      <c r="K2647" s="150"/>
      <c r="L2647" s="150"/>
      <c r="M2647" s="150"/>
      <c r="N2647" s="414"/>
      <c r="O2647" s="150"/>
      <c r="P2647" s="150"/>
      <c r="Q2647" s="47"/>
      <c r="R2647" s="150"/>
      <c r="T2647" s="150"/>
      <c r="U2647" s="685"/>
      <c r="V2647" s="685"/>
      <c r="W2647" s="150"/>
      <c r="X2647" s="150"/>
      <c r="Y2647" s="150"/>
      <c r="AA2647" s="150"/>
      <c r="AB2647" s="150"/>
      <c r="AC2647" s="150"/>
      <c r="AD2647" s="420"/>
      <c r="AF2647" s="47"/>
      <c r="AG2647" s="47"/>
    </row>
    <row r="2648" spans="1:33" ht="15" customHeight="1" x14ac:dyDescent="0.25">
      <c r="A2648" s="47"/>
      <c r="B2648" s="680"/>
      <c r="C2648" s="47"/>
      <c r="D2648" s="47"/>
      <c r="E2648" s="47"/>
      <c r="F2648" s="47"/>
      <c r="G2648" s="47"/>
      <c r="H2648" s="47"/>
      <c r="I2648" s="414"/>
      <c r="J2648" s="150"/>
      <c r="K2648" s="150"/>
      <c r="L2648" s="150"/>
      <c r="M2648" s="150"/>
      <c r="N2648" s="414"/>
      <c r="O2648" s="150"/>
      <c r="P2648" s="150"/>
      <c r="Q2648" s="47"/>
      <c r="R2648" s="150"/>
      <c r="T2648" s="150"/>
      <c r="U2648" s="685"/>
      <c r="V2648" s="685"/>
      <c r="W2648" s="150"/>
      <c r="X2648" s="150"/>
      <c r="Y2648" s="150"/>
      <c r="AA2648" s="150"/>
      <c r="AB2648" s="150"/>
      <c r="AC2648" s="150"/>
      <c r="AD2648" s="420"/>
      <c r="AF2648" s="47"/>
      <c r="AG2648" s="47"/>
    </row>
    <row r="2649" spans="1:33" ht="15" customHeight="1" x14ac:dyDescent="0.25">
      <c r="A2649" s="47"/>
      <c r="B2649" s="680"/>
      <c r="C2649" s="47"/>
      <c r="D2649" s="47"/>
      <c r="E2649" s="47"/>
      <c r="F2649" s="47"/>
      <c r="G2649" s="47"/>
      <c r="H2649" s="47"/>
      <c r="I2649" s="414"/>
      <c r="J2649" s="150"/>
      <c r="K2649" s="150"/>
      <c r="L2649" s="150"/>
      <c r="M2649" s="150"/>
      <c r="N2649" s="414"/>
      <c r="O2649" s="150"/>
      <c r="P2649" s="150"/>
      <c r="Q2649" s="47"/>
      <c r="R2649" s="150"/>
      <c r="T2649" s="150"/>
      <c r="U2649" s="685"/>
      <c r="V2649" s="685"/>
      <c r="W2649" s="150"/>
      <c r="X2649" s="150"/>
      <c r="Y2649" s="150"/>
      <c r="AA2649" s="150"/>
      <c r="AB2649" s="150"/>
      <c r="AC2649" s="150"/>
      <c r="AD2649" s="420"/>
      <c r="AF2649" s="47"/>
      <c r="AG2649" s="47"/>
    </row>
    <row r="2650" spans="1:33" ht="15" customHeight="1" x14ac:dyDescent="0.25">
      <c r="A2650" s="47"/>
      <c r="B2650" s="680"/>
      <c r="C2650" s="47"/>
      <c r="D2650" s="47"/>
      <c r="E2650" s="47"/>
      <c r="F2650" s="47"/>
      <c r="G2650" s="47"/>
      <c r="H2650" s="47"/>
      <c r="I2650" s="414"/>
      <c r="J2650" s="150"/>
      <c r="K2650" s="150"/>
      <c r="L2650" s="150"/>
      <c r="M2650" s="150"/>
      <c r="N2650" s="414"/>
      <c r="O2650" s="150"/>
      <c r="P2650" s="150"/>
      <c r="Q2650" s="47"/>
      <c r="R2650" s="150"/>
      <c r="T2650" s="150"/>
      <c r="U2650" s="685"/>
      <c r="V2650" s="685"/>
      <c r="W2650" s="150"/>
      <c r="X2650" s="150"/>
      <c r="Y2650" s="150"/>
      <c r="AA2650" s="150"/>
      <c r="AB2650" s="150"/>
      <c r="AC2650" s="150"/>
      <c r="AD2650" s="420"/>
      <c r="AF2650" s="47"/>
      <c r="AG2650" s="47"/>
    </row>
    <row r="2651" spans="1:33" ht="15" customHeight="1" x14ac:dyDescent="0.25">
      <c r="A2651" s="47"/>
      <c r="B2651" s="680"/>
      <c r="C2651" s="47"/>
      <c r="D2651" s="47"/>
      <c r="E2651" s="47"/>
      <c r="F2651" s="47"/>
      <c r="G2651" s="47"/>
      <c r="H2651" s="47"/>
      <c r="I2651" s="414"/>
      <c r="J2651" s="150"/>
      <c r="K2651" s="150"/>
      <c r="L2651" s="150"/>
      <c r="M2651" s="150"/>
      <c r="N2651" s="414"/>
      <c r="O2651" s="150"/>
      <c r="P2651" s="150"/>
      <c r="Q2651" s="47"/>
      <c r="R2651" s="150"/>
      <c r="T2651" s="150"/>
      <c r="U2651" s="685"/>
      <c r="V2651" s="685"/>
      <c r="W2651" s="150"/>
      <c r="X2651" s="150"/>
      <c r="Y2651" s="150"/>
      <c r="AA2651" s="150"/>
      <c r="AB2651" s="150"/>
      <c r="AC2651" s="150"/>
      <c r="AD2651" s="420"/>
      <c r="AF2651" s="47"/>
      <c r="AG2651" s="47"/>
    </row>
    <row r="2652" spans="1:33" ht="15" customHeight="1" x14ac:dyDescent="0.25">
      <c r="A2652" s="47"/>
      <c r="B2652" s="680"/>
      <c r="C2652" s="47"/>
      <c r="D2652" s="47"/>
      <c r="E2652" s="47"/>
      <c r="F2652" s="47"/>
      <c r="G2652" s="47"/>
      <c r="H2652" s="47"/>
      <c r="I2652" s="414"/>
      <c r="J2652" s="150"/>
      <c r="K2652" s="150"/>
      <c r="L2652" s="150"/>
      <c r="M2652" s="150"/>
      <c r="N2652" s="414"/>
      <c r="O2652" s="150"/>
      <c r="P2652" s="150"/>
      <c r="Q2652" s="47"/>
      <c r="R2652" s="150"/>
      <c r="T2652" s="150"/>
      <c r="U2652" s="685"/>
      <c r="V2652" s="685"/>
      <c r="W2652" s="150"/>
      <c r="X2652" s="150"/>
      <c r="Y2652" s="150"/>
      <c r="AA2652" s="150"/>
      <c r="AB2652" s="150"/>
      <c r="AC2652" s="150"/>
      <c r="AD2652" s="420"/>
      <c r="AF2652" s="47"/>
      <c r="AG2652" s="47"/>
    </row>
    <row r="2653" spans="1:33" ht="15" customHeight="1" x14ac:dyDescent="0.25">
      <c r="A2653" s="47"/>
      <c r="B2653" s="680"/>
      <c r="C2653" s="47"/>
      <c r="D2653" s="47"/>
      <c r="E2653" s="47"/>
      <c r="F2653" s="47"/>
      <c r="G2653" s="47"/>
      <c r="H2653" s="47"/>
      <c r="I2653" s="414"/>
      <c r="J2653" s="150"/>
      <c r="K2653" s="150"/>
      <c r="L2653" s="150"/>
      <c r="M2653" s="150"/>
      <c r="N2653" s="414"/>
      <c r="O2653" s="150"/>
      <c r="P2653" s="150"/>
      <c r="Q2653" s="47"/>
      <c r="R2653" s="150"/>
      <c r="T2653" s="150"/>
      <c r="U2653" s="685"/>
      <c r="V2653" s="685"/>
      <c r="W2653" s="150"/>
      <c r="X2653" s="150"/>
      <c r="Y2653" s="150"/>
      <c r="AA2653" s="150"/>
      <c r="AB2653" s="150"/>
      <c r="AC2653" s="150"/>
      <c r="AD2653" s="420"/>
      <c r="AF2653" s="47"/>
      <c r="AG2653" s="47"/>
    </row>
    <row r="2654" spans="1:33" ht="15" customHeight="1" x14ac:dyDescent="0.25">
      <c r="A2654" s="47"/>
      <c r="B2654" s="680"/>
      <c r="C2654" s="47"/>
      <c r="D2654" s="47"/>
      <c r="E2654" s="47"/>
      <c r="F2654" s="47"/>
      <c r="G2654" s="47"/>
      <c r="H2654" s="47"/>
      <c r="I2654" s="414"/>
      <c r="J2654" s="150"/>
      <c r="K2654" s="150"/>
      <c r="L2654" s="150"/>
      <c r="M2654" s="150"/>
      <c r="N2654" s="414"/>
      <c r="O2654" s="150"/>
      <c r="P2654" s="150"/>
      <c r="Q2654" s="47"/>
      <c r="R2654" s="150"/>
      <c r="T2654" s="150"/>
      <c r="U2654" s="685"/>
      <c r="V2654" s="685"/>
      <c r="W2654" s="150"/>
      <c r="X2654" s="150"/>
      <c r="Y2654" s="150"/>
      <c r="AA2654" s="150"/>
      <c r="AB2654" s="150"/>
      <c r="AC2654" s="150"/>
      <c r="AD2654" s="420"/>
      <c r="AF2654" s="47"/>
      <c r="AG2654" s="47"/>
    </row>
    <row r="2655" spans="1:33" ht="15" customHeight="1" x14ac:dyDescent="0.25">
      <c r="A2655" s="47"/>
      <c r="B2655" s="680"/>
      <c r="C2655" s="47"/>
      <c r="D2655" s="47"/>
      <c r="E2655" s="47"/>
      <c r="F2655" s="47"/>
      <c r="G2655" s="47"/>
      <c r="H2655" s="47"/>
      <c r="I2655" s="414"/>
      <c r="J2655" s="150"/>
      <c r="K2655" s="150"/>
      <c r="L2655" s="150"/>
      <c r="M2655" s="150"/>
      <c r="N2655" s="414"/>
      <c r="O2655" s="150"/>
      <c r="P2655" s="150"/>
      <c r="Q2655" s="47"/>
      <c r="R2655" s="150"/>
      <c r="T2655" s="150"/>
      <c r="U2655" s="685"/>
      <c r="V2655" s="685"/>
      <c r="W2655" s="150"/>
      <c r="X2655" s="150"/>
      <c r="Y2655" s="150"/>
      <c r="AA2655" s="150"/>
      <c r="AB2655" s="150"/>
      <c r="AC2655" s="150"/>
      <c r="AD2655" s="420"/>
      <c r="AF2655" s="47"/>
      <c r="AG2655" s="47"/>
    </row>
    <row r="2656" spans="1:33" ht="15" customHeight="1" x14ac:dyDescent="0.25">
      <c r="A2656" s="47"/>
      <c r="B2656" s="680"/>
      <c r="C2656" s="47"/>
      <c r="D2656" s="47"/>
      <c r="E2656" s="47"/>
      <c r="F2656" s="47"/>
      <c r="G2656" s="47"/>
      <c r="H2656" s="47"/>
      <c r="I2656" s="414"/>
      <c r="J2656" s="150"/>
      <c r="K2656" s="150"/>
      <c r="L2656" s="150"/>
      <c r="M2656" s="150"/>
      <c r="N2656" s="414"/>
      <c r="O2656" s="150"/>
      <c r="P2656" s="150"/>
      <c r="Q2656" s="47"/>
      <c r="R2656" s="150"/>
      <c r="T2656" s="150"/>
      <c r="U2656" s="685"/>
      <c r="V2656" s="685"/>
      <c r="W2656" s="150"/>
      <c r="X2656" s="150"/>
      <c r="Y2656" s="150"/>
      <c r="AA2656" s="150"/>
      <c r="AB2656" s="150"/>
      <c r="AC2656" s="150"/>
      <c r="AD2656" s="420"/>
      <c r="AF2656" s="47"/>
      <c r="AG2656" s="47"/>
    </row>
    <row r="2657" spans="1:33" ht="15" customHeight="1" x14ac:dyDescent="0.25">
      <c r="A2657" s="47"/>
      <c r="B2657" s="680"/>
      <c r="C2657" s="47"/>
      <c r="D2657" s="47"/>
      <c r="E2657" s="47"/>
      <c r="F2657" s="47"/>
      <c r="G2657" s="47"/>
      <c r="H2657" s="47"/>
      <c r="I2657" s="414"/>
      <c r="J2657" s="150"/>
      <c r="K2657" s="150"/>
      <c r="L2657" s="150"/>
      <c r="M2657" s="150"/>
      <c r="N2657" s="414"/>
      <c r="O2657" s="150"/>
      <c r="P2657" s="150"/>
      <c r="Q2657" s="47"/>
      <c r="R2657" s="150"/>
      <c r="T2657" s="150"/>
      <c r="U2657" s="685"/>
      <c r="V2657" s="685"/>
      <c r="W2657" s="150"/>
      <c r="X2657" s="150"/>
      <c r="Y2657" s="150"/>
      <c r="AA2657" s="150"/>
      <c r="AB2657" s="150"/>
      <c r="AC2657" s="150"/>
      <c r="AD2657" s="420"/>
      <c r="AF2657" s="47"/>
      <c r="AG2657" s="47"/>
    </row>
    <row r="2658" spans="1:33" ht="15" customHeight="1" x14ac:dyDescent="0.25">
      <c r="A2658" s="47"/>
      <c r="B2658" s="680"/>
      <c r="C2658" s="47"/>
      <c r="D2658" s="47"/>
      <c r="E2658" s="47"/>
      <c r="F2658" s="47"/>
      <c r="G2658" s="47"/>
      <c r="H2658" s="47"/>
      <c r="I2658" s="414"/>
      <c r="J2658" s="150"/>
      <c r="K2658" s="150"/>
      <c r="L2658" s="150"/>
      <c r="M2658" s="150"/>
      <c r="N2658" s="414"/>
      <c r="O2658" s="150"/>
      <c r="P2658" s="150"/>
      <c r="Q2658" s="47"/>
      <c r="R2658" s="150"/>
      <c r="T2658" s="150"/>
      <c r="U2658" s="685"/>
      <c r="V2658" s="685"/>
      <c r="W2658" s="150"/>
      <c r="X2658" s="150"/>
      <c r="Y2658" s="150"/>
      <c r="AA2658" s="150"/>
      <c r="AB2658" s="150"/>
      <c r="AC2658" s="150"/>
      <c r="AD2658" s="420"/>
      <c r="AF2658" s="47"/>
      <c r="AG2658" s="47"/>
    </row>
    <row r="2659" spans="1:33" ht="15" customHeight="1" x14ac:dyDescent="0.25">
      <c r="A2659" s="47"/>
      <c r="B2659" s="680"/>
      <c r="C2659" s="47"/>
      <c r="D2659" s="47"/>
      <c r="E2659" s="47"/>
      <c r="F2659" s="47"/>
      <c r="G2659" s="47"/>
      <c r="H2659" s="47"/>
      <c r="I2659" s="414"/>
      <c r="J2659" s="150"/>
      <c r="K2659" s="150"/>
      <c r="L2659" s="150"/>
      <c r="M2659" s="150"/>
      <c r="N2659" s="414"/>
      <c r="O2659" s="150"/>
      <c r="P2659" s="150"/>
      <c r="Q2659" s="47"/>
      <c r="R2659" s="150"/>
      <c r="T2659" s="150"/>
      <c r="U2659" s="685"/>
      <c r="V2659" s="685"/>
      <c r="W2659" s="150"/>
      <c r="X2659" s="150"/>
      <c r="Y2659" s="150"/>
      <c r="AA2659" s="150"/>
      <c r="AB2659" s="150"/>
      <c r="AC2659" s="150"/>
      <c r="AD2659" s="420"/>
      <c r="AF2659" s="47"/>
      <c r="AG2659" s="47"/>
    </row>
    <row r="2660" spans="1:33" ht="15" customHeight="1" x14ac:dyDescent="0.25">
      <c r="A2660" s="47"/>
      <c r="B2660" s="680"/>
      <c r="C2660" s="47"/>
      <c r="D2660" s="47"/>
      <c r="E2660" s="47"/>
      <c r="F2660" s="47"/>
      <c r="G2660" s="47"/>
      <c r="H2660" s="47"/>
      <c r="I2660" s="414"/>
      <c r="J2660" s="150"/>
      <c r="K2660" s="150"/>
      <c r="L2660" s="150"/>
      <c r="M2660" s="150"/>
      <c r="N2660" s="414"/>
      <c r="O2660" s="150"/>
      <c r="P2660" s="150"/>
      <c r="Q2660" s="47"/>
      <c r="R2660" s="150"/>
      <c r="T2660" s="150"/>
      <c r="U2660" s="685"/>
      <c r="V2660" s="685"/>
      <c r="W2660" s="150"/>
      <c r="X2660" s="150"/>
      <c r="Y2660" s="150"/>
      <c r="AA2660" s="150"/>
      <c r="AB2660" s="150"/>
      <c r="AC2660" s="150"/>
      <c r="AD2660" s="420"/>
      <c r="AF2660" s="47"/>
      <c r="AG2660" s="47"/>
    </row>
    <row r="2661" spans="1:33" ht="15" customHeight="1" x14ac:dyDescent="0.25">
      <c r="A2661" s="47"/>
      <c r="B2661" s="680"/>
      <c r="C2661" s="47"/>
      <c r="D2661" s="47"/>
      <c r="E2661" s="47"/>
      <c r="F2661" s="47"/>
      <c r="G2661" s="47"/>
      <c r="H2661" s="47"/>
      <c r="I2661" s="414"/>
      <c r="J2661" s="150"/>
      <c r="K2661" s="150"/>
      <c r="L2661" s="150"/>
      <c r="M2661" s="150"/>
      <c r="N2661" s="414"/>
      <c r="O2661" s="150"/>
      <c r="P2661" s="150"/>
      <c r="Q2661" s="47"/>
      <c r="R2661" s="150"/>
      <c r="T2661" s="150"/>
      <c r="U2661" s="685"/>
      <c r="V2661" s="685"/>
      <c r="W2661" s="150"/>
      <c r="X2661" s="150"/>
      <c r="Y2661" s="150"/>
      <c r="AA2661" s="150"/>
      <c r="AB2661" s="150"/>
      <c r="AC2661" s="150"/>
      <c r="AD2661" s="420"/>
      <c r="AF2661" s="47"/>
      <c r="AG2661" s="47"/>
    </row>
    <row r="2662" spans="1:33" ht="15" customHeight="1" x14ac:dyDescent="0.25">
      <c r="A2662" s="47"/>
      <c r="B2662" s="680"/>
      <c r="C2662" s="47"/>
      <c r="D2662" s="47"/>
      <c r="E2662" s="47"/>
      <c r="F2662" s="47"/>
      <c r="G2662" s="47"/>
      <c r="H2662" s="47"/>
      <c r="I2662" s="414"/>
      <c r="J2662" s="150"/>
      <c r="K2662" s="150"/>
      <c r="L2662" s="150"/>
      <c r="M2662" s="150"/>
      <c r="N2662" s="414"/>
      <c r="O2662" s="150"/>
      <c r="P2662" s="150"/>
      <c r="Q2662" s="47"/>
      <c r="R2662" s="150"/>
      <c r="T2662" s="150"/>
      <c r="U2662" s="685"/>
      <c r="V2662" s="685"/>
      <c r="W2662" s="150"/>
      <c r="X2662" s="150"/>
      <c r="Y2662" s="150"/>
      <c r="AA2662" s="150"/>
      <c r="AB2662" s="150"/>
      <c r="AC2662" s="150"/>
      <c r="AD2662" s="420"/>
      <c r="AF2662" s="47"/>
      <c r="AG2662" s="47"/>
    </row>
    <row r="2663" spans="1:33" ht="15" customHeight="1" x14ac:dyDescent="0.25">
      <c r="A2663" s="47"/>
      <c r="B2663" s="680"/>
      <c r="C2663" s="47"/>
      <c r="D2663" s="47"/>
      <c r="E2663" s="47"/>
      <c r="F2663" s="47"/>
      <c r="G2663" s="47"/>
      <c r="H2663" s="47"/>
      <c r="I2663" s="414"/>
      <c r="J2663" s="150"/>
      <c r="K2663" s="150"/>
      <c r="L2663" s="150"/>
      <c r="M2663" s="150"/>
      <c r="N2663" s="414"/>
      <c r="O2663" s="150"/>
      <c r="P2663" s="150"/>
      <c r="Q2663" s="47"/>
      <c r="R2663" s="150"/>
      <c r="T2663" s="150"/>
      <c r="U2663" s="685"/>
      <c r="V2663" s="685"/>
      <c r="W2663" s="150"/>
      <c r="X2663" s="150"/>
      <c r="Y2663" s="150"/>
      <c r="AA2663" s="150"/>
      <c r="AB2663" s="150"/>
      <c r="AC2663" s="150"/>
      <c r="AD2663" s="420"/>
      <c r="AF2663" s="47"/>
      <c r="AG2663" s="47"/>
    </row>
    <row r="2664" spans="1:33" ht="15" customHeight="1" x14ac:dyDescent="0.25">
      <c r="A2664" s="47"/>
      <c r="B2664" s="680"/>
      <c r="C2664" s="47"/>
      <c r="D2664" s="47"/>
      <c r="E2664" s="47"/>
      <c r="F2664" s="47"/>
      <c r="G2664" s="47"/>
      <c r="H2664" s="47"/>
      <c r="I2664" s="414"/>
      <c r="J2664" s="150"/>
      <c r="K2664" s="150"/>
      <c r="L2664" s="150"/>
      <c r="M2664" s="150"/>
      <c r="N2664" s="414"/>
      <c r="O2664" s="150"/>
      <c r="P2664" s="150"/>
      <c r="Q2664" s="47"/>
      <c r="R2664" s="150"/>
      <c r="T2664" s="150"/>
      <c r="U2664" s="685"/>
      <c r="V2664" s="685"/>
      <c r="W2664" s="150"/>
      <c r="X2664" s="150"/>
      <c r="Y2664" s="150"/>
      <c r="AA2664" s="150"/>
      <c r="AB2664" s="150"/>
      <c r="AC2664" s="150"/>
      <c r="AD2664" s="420"/>
      <c r="AF2664" s="47"/>
      <c r="AG2664" s="47"/>
    </row>
    <row r="2665" spans="1:33" ht="15" customHeight="1" x14ac:dyDescent="0.25">
      <c r="A2665" s="47"/>
      <c r="B2665" s="680"/>
      <c r="C2665" s="47"/>
      <c r="D2665" s="47"/>
      <c r="E2665" s="47"/>
      <c r="F2665" s="47"/>
      <c r="G2665" s="47"/>
      <c r="H2665" s="47"/>
      <c r="I2665" s="414"/>
      <c r="J2665" s="150"/>
      <c r="K2665" s="150"/>
      <c r="L2665" s="150"/>
      <c r="M2665" s="150"/>
      <c r="N2665" s="414"/>
      <c r="O2665" s="150"/>
      <c r="P2665" s="150"/>
      <c r="Q2665" s="47"/>
      <c r="R2665" s="150"/>
      <c r="T2665" s="150"/>
      <c r="U2665" s="685"/>
      <c r="V2665" s="685"/>
      <c r="W2665" s="150"/>
      <c r="X2665" s="150"/>
      <c r="Y2665" s="150"/>
      <c r="AA2665" s="150"/>
      <c r="AB2665" s="150"/>
      <c r="AC2665" s="150"/>
      <c r="AD2665" s="420"/>
      <c r="AF2665" s="47"/>
      <c r="AG2665" s="47"/>
    </row>
    <row r="2666" spans="1:33" ht="15" customHeight="1" x14ac:dyDescent="0.25">
      <c r="A2666" s="47"/>
      <c r="B2666" s="680"/>
      <c r="C2666" s="47"/>
      <c r="D2666" s="47"/>
      <c r="E2666" s="47"/>
      <c r="F2666" s="47"/>
      <c r="G2666" s="47"/>
      <c r="H2666" s="47"/>
      <c r="I2666" s="414"/>
      <c r="J2666" s="150"/>
      <c r="K2666" s="150"/>
      <c r="L2666" s="150"/>
      <c r="M2666" s="150"/>
      <c r="N2666" s="414"/>
      <c r="O2666" s="150"/>
      <c r="P2666" s="150"/>
      <c r="Q2666" s="47"/>
      <c r="R2666" s="150"/>
      <c r="T2666" s="150"/>
      <c r="U2666" s="685"/>
      <c r="V2666" s="685"/>
      <c r="W2666" s="150"/>
      <c r="X2666" s="150"/>
      <c r="Y2666" s="150"/>
      <c r="AA2666" s="150"/>
      <c r="AB2666" s="150"/>
      <c r="AC2666" s="150"/>
      <c r="AD2666" s="420"/>
      <c r="AF2666" s="47"/>
      <c r="AG2666" s="47"/>
    </row>
    <row r="2667" spans="1:33" ht="15" customHeight="1" x14ac:dyDescent="0.25">
      <c r="A2667" s="47"/>
      <c r="B2667" s="680"/>
      <c r="C2667" s="47"/>
      <c r="D2667" s="47"/>
      <c r="E2667" s="47"/>
      <c r="F2667" s="47"/>
      <c r="G2667" s="47"/>
      <c r="H2667" s="47"/>
      <c r="I2667" s="414"/>
      <c r="J2667" s="150"/>
      <c r="K2667" s="150"/>
      <c r="L2667" s="150"/>
      <c r="M2667" s="150"/>
      <c r="N2667" s="414"/>
      <c r="O2667" s="150"/>
      <c r="P2667" s="150"/>
      <c r="Q2667" s="47"/>
      <c r="R2667" s="150"/>
      <c r="T2667" s="150"/>
      <c r="U2667" s="685"/>
      <c r="V2667" s="685"/>
      <c r="W2667" s="150"/>
      <c r="X2667" s="150"/>
      <c r="Y2667" s="150"/>
      <c r="AA2667" s="150"/>
      <c r="AB2667" s="150"/>
      <c r="AC2667" s="150"/>
      <c r="AD2667" s="420"/>
      <c r="AF2667" s="47"/>
      <c r="AG2667" s="47"/>
    </row>
    <row r="2668" spans="1:33" ht="15" customHeight="1" x14ac:dyDescent="0.25">
      <c r="A2668" s="47"/>
      <c r="B2668" s="680"/>
      <c r="C2668" s="47"/>
      <c r="D2668" s="47"/>
      <c r="E2668" s="47"/>
      <c r="F2668" s="47"/>
      <c r="G2668" s="47"/>
      <c r="H2668" s="47"/>
      <c r="I2668" s="414"/>
      <c r="J2668" s="150"/>
      <c r="K2668" s="150"/>
      <c r="L2668" s="150"/>
      <c r="M2668" s="150"/>
      <c r="N2668" s="414"/>
      <c r="O2668" s="150"/>
      <c r="P2668" s="150"/>
      <c r="Q2668" s="47"/>
      <c r="R2668" s="150"/>
      <c r="T2668" s="150"/>
      <c r="U2668" s="685"/>
      <c r="V2668" s="685"/>
      <c r="W2668" s="150"/>
      <c r="X2668" s="150"/>
      <c r="Y2668" s="150"/>
      <c r="AA2668" s="150"/>
      <c r="AB2668" s="150"/>
      <c r="AC2668" s="150"/>
      <c r="AD2668" s="420"/>
      <c r="AF2668" s="47"/>
      <c r="AG2668" s="47"/>
    </row>
    <row r="2669" spans="1:33" ht="15" customHeight="1" x14ac:dyDescent="0.25">
      <c r="A2669" s="47"/>
      <c r="B2669" s="680"/>
      <c r="C2669" s="47"/>
      <c r="D2669" s="47"/>
      <c r="E2669" s="47"/>
      <c r="F2669" s="47"/>
      <c r="G2669" s="47"/>
      <c r="H2669" s="47"/>
      <c r="I2669" s="414"/>
      <c r="J2669" s="150"/>
      <c r="K2669" s="150"/>
      <c r="L2669" s="150"/>
      <c r="M2669" s="150"/>
      <c r="N2669" s="414"/>
      <c r="O2669" s="150"/>
      <c r="P2669" s="150"/>
      <c r="Q2669" s="47"/>
      <c r="R2669" s="150"/>
      <c r="T2669" s="150"/>
      <c r="U2669" s="685"/>
      <c r="V2669" s="685"/>
      <c r="W2669" s="150"/>
      <c r="X2669" s="150"/>
      <c r="Y2669" s="150"/>
      <c r="AA2669" s="150"/>
      <c r="AB2669" s="150"/>
      <c r="AC2669" s="150"/>
      <c r="AD2669" s="420"/>
      <c r="AF2669" s="47"/>
      <c r="AG2669" s="47"/>
    </row>
    <row r="2670" spans="1:33" ht="15" customHeight="1" x14ac:dyDescent="0.25">
      <c r="A2670" s="47"/>
      <c r="B2670" s="680"/>
      <c r="C2670" s="47"/>
      <c r="D2670" s="47"/>
      <c r="E2670" s="47"/>
      <c r="F2670" s="47"/>
      <c r="G2670" s="47"/>
      <c r="H2670" s="47"/>
      <c r="I2670" s="414"/>
      <c r="J2670" s="150"/>
      <c r="K2670" s="150"/>
      <c r="L2670" s="150"/>
      <c r="M2670" s="150"/>
      <c r="N2670" s="414"/>
      <c r="O2670" s="150"/>
      <c r="P2670" s="150"/>
      <c r="Q2670" s="47"/>
      <c r="R2670" s="150"/>
      <c r="T2670" s="150"/>
      <c r="U2670" s="685"/>
      <c r="V2670" s="685"/>
      <c r="W2670" s="150"/>
      <c r="X2670" s="150"/>
      <c r="Y2670" s="150"/>
      <c r="AA2670" s="150"/>
      <c r="AB2670" s="150"/>
      <c r="AC2670" s="150"/>
      <c r="AD2670" s="420"/>
      <c r="AF2670" s="47"/>
      <c r="AG2670" s="47"/>
    </row>
    <row r="2671" spans="1:33" ht="15" customHeight="1" x14ac:dyDescent="0.25">
      <c r="A2671" s="47"/>
      <c r="B2671" s="680"/>
      <c r="C2671" s="47"/>
      <c r="D2671" s="47"/>
      <c r="E2671" s="47"/>
      <c r="F2671" s="47"/>
      <c r="G2671" s="47"/>
      <c r="H2671" s="47"/>
      <c r="I2671" s="414"/>
      <c r="J2671" s="150"/>
      <c r="K2671" s="150"/>
      <c r="L2671" s="150"/>
      <c r="M2671" s="150"/>
      <c r="N2671" s="414"/>
      <c r="O2671" s="150"/>
      <c r="P2671" s="150"/>
      <c r="Q2671" s="47"/>
      <c r="R2671" s="150"/>
      <c r="T2671" s="150"/>
      <c r="U2671" s="685"/>
      <c r="V2671" s="685"/>
      <c r="W2671" s="150"/>
      <c r="X2671" s="150"/>
      <c r="Y2671" s="150"/>
      <c r="AA2671" s="150"/>
      <c r="AB2671" s="150"/>
      <c r="AC2671" s="150"/>
      <c r="AD2671" s="420"/>
      <c r="AF2671" s="47"/>
      <c r="AG2671" s="47"/>
    </row>
    <row r="2672" spans="1:33" ht="15" customHeight="1" x14ac:dyDescent="0.25">
      <c r="A2672" s="47"/>
      <c r="B2672" s="680"/>
      <c r="C2672" s="47"/>
      <c r="D2672" s="47"/>
      <c r="E2672" s="47"/>
      <c r="F2672" s="47"/>
      <c r="G2672" s="47"/>
      <c r="H2672" s="47"/>
      <c r="I2672" s="414"/>
      <c r="J2672" s="150"/>
      <c r="K2672" s="150"/>
      <c r="L2672" s="150"/>
      <c r="M2672" s="150"/>
      <c r="N2672" s="414"/>
      <c r="O2672" s="150"/>
      <c r="P2672" s="150"/>
      <c r="Q2672" s="47"/>
      <c r="R2672" s="150"/>
      <c r="T2672" s="150"/>
      <c r="U2672" s="685"/>
      <c r="V2672" s="685"/>
      <c r="W2672" s="150"/>
      <c r="X2672" s="150"/>
      <c r="Y2672" s="150"/>
      <c r="AA2672" s="150"/>
      <c r="AB2672" s="150"/>
      <c r="AC2672" s="150"/>
      <c r="AD2672" s="420"/>
      <c r="AF2672" s="47"/>
      <c r="AG2672" s="47"/>
    </row>
    <row r="2673" spans="1:33" ht="15" customHeight="1" x14ac:dyDescent="0.25">
      <c r="A2673" s="47"/>
      <c r="B2673" s="680"/>
      <c r="C2673" s="47"/>
      <c r="D2673" s="47"/>
      <c r="E2673" s="47"/>
      <c r="F2673" s="47"/>
      <c r="G2673" s="47"/>
      <c r="H2673" s="47"/>
      <c r="I2673" s="414"/>
      <c r="J2673" s="150"/>
      <c r="K2673" s="150"/>
      <c r="L2673" s="150"/>
      <c r="M2673" s="150"/>
      <c r="N2673" s="414"/>
      <c r="O2673" s="150"/>
      <c r="P2673" s="150"/>
      <c r="Q2673" s="47"/>
      <c r="R2673" s="150"/>
      <c r="T2673" s="150"/>
      <c r="U2673" s="685"/>
      <c r="V2673" s="685"/>
      <c r="W2673" s="150"/>
      <c r="X2673" s="150"/>
      <c r="Y2673" s="150"/>
      <c r="AA2673" s="150"/>
      <c r="AB2673" s="150"/>
      <c r="AC2673" s="150"/>
      <c r="AD2673" s="420"/>
      <c r="AF2673" s="47"/>
      <c r="AG2673" s="47"/>
    </row>
    <row r="2674" spans="1:33" ht="15" customHeight="1" x14ac:dyDescent="0.25">
      <c r="A2674" s="47"/>
      <c r="B2674" s="680"/>
      <c r="C2674" s="47"/>
      <c r="D2674" s="47"/>
      <c r="E2674" s="47"/>
      <c r="F2674" s="47"/>
      <c r="G2674" s="47"/>
      <c r="H2674" s="47"/>
      <c r="I2674" s="414"/>
      <c r="J2674" s="150"/>
      <c r="K2674" s="150"/>
      <c r="L2674" s="150"/>
      <c r="M2674" s="150"/>
      <c r="N2674" s="414"/>
      <c r="O2674" s="150"/>
      <c r="P2674" s="150"/>
      <c r="Q2674" s="47"/>
      <c r="R2674" s="150"/>
      <c r="T2674" s="150"/>
      <c r="U2674" s="685"/>
      <c r="V2674" s="685"/>
      <c r="W2674" s="150"/>
      <c r="X2674" s="150"/>
      <c r="Y2674" s="150"/>
      <c r="AA2674" s="150"/>
      <c r="AB2674" s="150"/>
      <c r="AC2674" s="150"/>
      <c r="AD2674" s="420"/>
      <c r="AF2674" s="47"/>
      <c r="AG2674" s="47"/>
    </row>
    <row r="2675" spans="1:33" ht="15" customHeight="1" x14ac:dyDescent="0.25">
      <c r="A2675" s="47"/>
      <c r="B2675" s="680"/>
      <c r="C2675" s="47"/>
      <c r="D2675" s="47"/>
      <c r="E2675" s="47"/>
      <c r="F2675" s="47"/>
      <c r="G2675" s="47"/>
      <c r="H2675" s="47"/>
      <c r="I2675" s="414"/>
      <c r="J2675" s="150"/>
      <c r="K2675" s="150"/>
      <c r="L2675" s="150"/>
      <c r="M2675" s="150"/>
      <c r="N2675" s="414"/>
      <c r="O2675" s="150"/>
      <c r="P2675" s="150"/>
      <c r="Q2675" s="47"/>
      <c r="R2675" s="150"/>
      <c r="T2675" s="150"/>
      <c r="U2675" s="685"/>
      <c r="V2675" s="685"/>
      <c r="W2675" s="150"/>
      <c r="X2675" s="150"/>
      <c r="Y2675" s="150"/>
      <c r="AA2675" s="150"/>
      <c r="AB2675" s="150"/>
      <c r="AC2675" s="150"/>
      <c r="AD2675" s="420"/>
      <c r="AF2675" s="47"/>
      <c r="AG2675" s="47"/>
    </row>
    <row r="2676" spans="1:33" ht="15" customHeight="1" x14ac:dyDescent="0.25">
      <c r="A2676" s="47"/>
      <c r="B2676" s="680"/>
      <c r="C2676" s="47"/>
      <c r="D2676" s="47"/>
      <c r="E2676" s="47"/>
      <c r="F2676" s="47"/>
      <c r="G2676" s="47"/>
      <c r="H2676" s="47"/>
      <c r="I2676" s="414"/>
      <c r="J2676" s="150"/>
      <c r="K2676" s="150"/>
      <c r="L2676" s="150"/>
      <c r="M2676" s="150"/>
      <c r="N2676" s="414"/>
      <c r="O2676" s="150"/>
      <c r="P2676" s="150"/>
      <c r="Q2676" s="47"/>
      <c r="R2676" s="150"/>
      <c r="T2676" s="150"/>
      <c r="U2676" s="685"/>
      <c r="V2676" s="685"/>
      <c r="W2676" s="150"/>
      <c r="X2676" s="150"/>
      <c r="Y2676" s="150"/>
      <c r="AA2676" s="150"/>
      <c r="AB2676" s="150"/>
      <c r="AC2676" s="150"/>
      <c r="AD2676" s="420"/>
      <c r="AF2676" s="47"/>
      <c r="AG2676" s="47"/>
    </row>
    <row r="2677" spans="1:33" ht="15" customHeight="1" x14ac:dyDescent="0.25">
      <c r="A2677" s="47"/>
      <c r="B2677" s="680"/>
      <c r="C2677" s="47"/>
      <c r="D2677" s="47"/>
      <c r="E2677" s="47"/>
      <c r="F2677" s="47"/>
      <c r="G2677" s="47"/>
      <c r="H2677" s="47"/>
      <c r="I2677" s="414"/>
      <c r="J2677" s="150"/>
      <c r="K2677" s="150"/>
      <c r="L2677" s="150"/>
      <c r="M2677" s="150"/>
      <c r="N2677" s="414"/>
      <c r="O2677" s="150"/>
      <c r="P2677" s="150"/>
      <c r="Q2677" s="47"/>
      <c r="R2677" s="150"/>
      <c r="T2677" s="150"/>
      <c r="U2677" s="685"/>
      <c r="V2677" s="685"/>
      <c r="W2677" s="150"/>
      <c r="X2677" s="150"/>
      <c r="Y2677" s="150"/>
      <c r="AA2677" s="150"/>
      <c r="AB2677" s="150"/>
      <c r="AC2677" s="150"/>
      <c r="AD2677" s="420"/>
      <c r="AF2677" s="47"/>
      <c r="AG2677" s="47"/>
    </row>
    <row r="2678" spans="1:33" ht="15" customHeight="1" x14ac:dyDescent="0.25">
      <c r="A2678" s="47"/>
      <c r="B2678" s="680"/>
      <c r="C2678" s="47"/>
      <c r="D2678" s="47"/>
      <c r="E2678" s="47"/>
      <c r="F2678" s="47"/>
      <c r="G2678" s="47"/>
      <c r="H2678" s="47"/>
      <c r="I2678" s="414"/>
      <c r="J2678" s="150"/>
      <c r="K2678" s="150"/>
      <c r="L2678" s="150"/>
      <c r="M2678" s="150"/>
      <c r="N2678" s="414"/>
      <c r="O2678" s="150"/>
      <c r="P2678" s="150"/>
      <c r="Q2678" s="47"/>
      <c r="R2678" s="150"/>
      <c r="T2678" s="150"/>
      <c r="U2678" s="685"/>
      <c r="V2678" s="685"/>
      <c r="W2678" s="150"/>
      <c r="X2678" s="150"/>
      <c r="Y2678" s="150"/>
      <c r="AA2678" s="150"/>
      <c r="AB2678" s="150"/>
      <c r="AC2678" s="150"/>
      <c r="AD2678" s="420"/>
      <c r="AF2678" s="47"/>
      <c r="AG2678" s="47"/>
    </row>
    <row r="2679" spans="1:33" ht="15" customHeight="1" x14ac:dyDescent="0.25">
      <c r="A2679" s="47"/>
      <c r="B2679" s="680"/>
      <c r="C2679" s="47"/>
      <c r="D2679" s="47"/>
      <c r="E2679" s="47"/>
      <c r="F2679" s="47"/>
      <c r="G2679" s="47"/>
      <c r="H2679" s="47"/>
      <c r="I2679" s="414"/>
      <c r="J2679" s="150"/>
      <c r="K2679" s="150"/>
      <c r="L2679" s="150"/>
      <c r="M2679" s="150"/>
      <c r="N2679" s="414"/>
      <c r="O2679" s="150"/>
      <c r="P2679" s="150"/>
      <c r="Q2679" s="47"/>
      <c r="R2679" s="150"/>
      <c r="T2679" s="150"/>
      <c r="U2679" s="685"/>
      <c r="V2679" s="685"/>
      <c r="W2679" s="150"/>
      <c r="X2679" s="150"/>
      <c r="Y2679" s="150"/>
      <c r="AA2679" s="150"/>
      <c r="AB2679" s="150"/>
      <c r="AC2679" s="150"/>
      <c r="AD2679" s="420"/>
      <c r="AF2679" s="47"/>
      <c r="AG2679" s="47"/>
    </row>
    <row r="2680" spans="1:33" ht="15" customHeight="1" x14ac:dyDescent="0.25">
      <c r="A2680" s="47"/>
      <c r="B2680" s="680"/>
      <c r="C2680" s="47"/>
      <c r="D2680" s="47"/>
      <c r="E2680" s="47"/>
      <c r="F2680" s="47"/>
      <c r="G2680" s="47"/>
      <c r="H2680" s="47"/>
      <c r="I2680" s="414"/>
      <c r="J2680" s="150"/>
      <c r="K2680" s="150"/>
      <c r="L2680" s="150"/>
      <c r="M2680" s="150"/>
      <c r="N2680" s="414"/>
      <c r="O2680" s="150"/>
      <c r="P2680" s="150"/>
      <c r="Q2680" s="47"/>
      <c r="R2680" s="150"/>
      <c r="T2680" s="150"/>
      <c r="U2680" s="685"/>
      <c r="V2680" s="685"/>
      <c r="W2680" s="150"/>
      <c r="X2680" s="150"/>
      <c r="Y2680" s="150"/>
      <c r="AA2680" s="150"/>
      <c r="AB2680" s="150"/>
      <c r="AC2680" s="150"/>
      <c r="AD2680" s="420"/>
      <c r="AF2680" s="47"/>
      <c r="AG2680" s="47"/>
    </row>
    <row r="2681" spans="1:33" ht="15" customHeight="1" x14ac:dyDescent="0.25">
      <c r="A2681" s="47"/>
      <c r="B2681" s="680"/>
      <c r="C2681" s="47"/>
      <c r="D2681" s="47"/>
      <c r="E2681" s="47"/>
      <c r="F2681" s="47"/>
      <c r="G2681" s="47"/>
      <c r="H2681" s="47"/>
      <c r="I2681" s="414"/>
      <c r="J2681" s="150"/>
      <c r="K2681" s="150"/>
      <c r="L2681" s="150"/>
      <c r="M2681" s="150"/>
      <c r="N2681" s="414"/>
      <c r="O2681" s="150"/>
      <c r="P2681" s="150"/>
      <c r="Q2681" s="47"/>
      <c r="R2681" s="150"/>
      <c r="T2681" s="150"/>
      <c r="U2681" s="685"/>
      <c r="V2681" s="685"/>
      <c r="W2681" s="150"/>
      <c r="X2681" s="150"/>
      <c r="Y2681" s="150"/>
      <c r="AA2681" s="150"/>
      <c r="AB2681" s="150"/>
      <c r="AC2681" s="150"/>
      <c r="AD2681" s="420"/>
      <c r="AF2681" s="47"/>
      <c r="AG2681" s="47"/>
    </row>
    <row r="2682" spans="1:33" ht="15" customHeight="1" x14ac:dyDescent="0.25">
      <c r="A2682" s="47"/>
      <c r="B2682" s="680"/>
      <c r="C2682" s="47"/>
      <c r="D2682" s="47"/>
      <c r="E2682" s="47"/>
      <c r="F2682" s="47"/>
      <c r="G2682" s="47"/>
      <c r="H2682" s="47"/>
      <c r="I2682" s="414"/>
      <c r="J2682" s="150"/>
      <c r="K2682" s="150"/>
      <c r="L2682" s="150"/>
      <c r="M2682" s="150"/>
      <c r="N2682" s="414"/>
      <c r="O2682" s="150"/>
      <c r="P2682" s="150"/>
      <c r="Q2682" s="47"/>
      <c r="R2682" s="150"/>
      <c r="T2682" s="150"/>
      <c r="U2682" s="685"/>
      <c r="V2682" s="685"/>
      <c r="W2682" s="150"/>
      <c r="X2682" s="150"/>
      <c r="Y2682" s="150"/>
      <c r="AA2682" s="150"/>
      <c r="AB2682" s="150"/>
      <c r="AC2682" s="150"/>
      <c r="AD2682" s="420"/>
      <c r="AF2682" s="47"/>
      <c r="AG2682" s="47"/>
    </row>
    <row r="2683" spans="1:33" ht="15" customHeight="1" x14ac:dyDescent="0.25">
      <c r="A2683" s="47"/>
      <c r="B2683" s="680"/>
      <c r="C2683" s="47"/>
      <c r="D2683" s="47"/>
      <c r="E2683" s="47"/>
      <c r="F2683" s="47"/>
      <c r="G2683" s="47"/>
      <c r="H2683" s="47"/>
      <c r="I2683" s="414"/>
      <c r="J2683" s="150"/>
      <c r="K2683" s="150"/>
      <c r="L2683" s="150"/>
      <c r="M2683" s="150"/>
      <c r="N2683" s="414"/>
      <c r="O2683" s="150"/>
      <c r="P2683" s="150"/>
      <c r="Q2683" s="47"/>
      <c r="R2683" s="150"/>
      <c r="T2683" s="150"/>
      <c r="U2683" s="685"/>
      <c r="V2683" s="685"/>
      <c r="W2683" s="150"/>
      <c r="X2683" s="150"/>
      <c r="Y2683" s="150"/>
      <c r="AA2683" s="150"/>
      <c r="AB2683" s="150"/>
      <c r="AC2683" s="150"/>
      <c r="AD2683" s="420"/>
      <c r="AF2683" s="47"/>
      <c r="AG2683" s="47"/>
    </row>
    <row r="2684" spans="1:33" ht="15" customHeight="1" x14ac:dyDescent="0.25">
      <c r="A2684" s="47"/>
      <c r="B2684" s="680"/>
      <c r="C2684" s="47"/>
      <c r="D2684" s="47"/>
      <c r="E2684" s="47"/>
      <c r="F2684" s="47"/>
      <c r="G2684" s="47"/>
      <c r="H2684" s="47"/>
      <c r="I2684" s="414"/>
      <c r="J2684" s="150"/>
      <c r="K2684" s="150"/>
      <c r="L2684" s="150"/>
      <c r="M2684" s="150"/>
      <c r="N2684" s="414"/>
      <c r="O2684" s="150"/>
      <c r="P2684" s="150"/>
      <c r="Q2684" s="47"/>
      <c r="R2684" s="150"/>
      <c r="T2684" s="150"/>
      <c r="U2684" s="685"/>
      <c r="V2684" s="685"/>
      <c r="W2684" s="150"/>
      <c r="X2684" s="150"/>
      <c r="Y2684" s="150"/>
      <c r="AA2684" s="150"/>
      <c r="AB2684" s="150"/>
      <c r="AC2684" s="150"/>
      <c r="AD2684" s="420"/>
      <c r="AF2684" s="47"/>
      <c r="AG2684" s="47"/>
    </row>
    <row r="2685" spans="1:33" ht="15" customHeight="1" x14ac:dyDescent="0.25">
      <c r="A2685" s="47"/>
      <c r="B2685" s="680"/>
      <c r="C2685" s="47"/>
      <c r="D2685" s="47"/>
      <c r="E2685" s="47"/>
      <c r="F2685" s="47"/>
      <c r="G2685" s="47"/>
      <c r="H2685" s="47"/>
      <c r="I2685" s="414"/>
      <c r="J2685" s="150"/>
      <c r="K2685" s="150"/>
      <c r="L2685" s="150"/>
      <c r="M2685" s="150"/>
      <c r="N2685" s="414"/>
      <c r="O2685" s="150"/>
      <c r="P2685" s="150"/>
      <c r="Q2685" s="47"/>
      <c r="R2685" s="150"/>
      <c r="T2685" s="150"/>
      <c r="U2685" s="685"/>
      <c r="V2685" s="685"/>
      <c r="W2685" s="150"/>
      <c r="X2685" s="150"/>
      <c r="Y2685" s="150"/>
      <c r="AA2685" s="150"/>
      <c r="AB2685" s="150"/>
      <c r="AC2685" s="150"/>
      <c r="AD2685" s="420"/>
      <c r="AF2685" s="47"/>
      <c r="AG2685" s="47"/>
    </row>
    <row r="2686" spans="1:33" ht="15" customHeight="1" x14ac:dyDescent="0.25">
      <c r="A2686" s="47"/>
      <c r="B2686" s="680"/>
      <c r="C2686" s="47"/>
      <c r="D2686" s="47"/>
      <c r="E2686" s="47"/>
      <c r="F2686" s="47"/>
      <c r="G2686" s="47"/>
      <c r="H2686" s="47"/>
      <c r="I2686" s="414"/>
      <c r="J2686" s="150"/>
      <c r="K2686" s="150"/>
      <c r="L2686" s="150"/>
      <c r="M2686" s="150"/>
      <c r="N2686" s="414"/>
      <c r="O2686" s="150"/>
      <c r="P2686" s="150"/>
      <c r="Q2686" s="47"/>
      <c r="R2686" s="150"/>
      <c r="T2686" s="150"/>
      <c r="U2686" s="685"/>
      <c r="V2686" s="685"/>
      <c r="W2686" s="150"/>
      <c r="X2686" s="150"/>
      <c r="Y2686" s="150"/>
      <c r="AA2686" s="150"/>
      <c r="AB2686" s="150"/>
      <c r="AC2686" s="150"/>
      <c r="AD2686" s="420"/>
      <c r="AF2686" s="47"/>
      <c r="AG2686" s="47"/>
    </row>
    <row r="2687" spans="1:33" ht="15" customHeight="1" x14ac:dyDescent="0.25">
      <c r="A2687" s="47"/>
      <c r="B2687" s="680"/>
      <c r="C2687" s="47"/>
      <c r="D2687" s="47"/>
      <c r="E2687" s="47"/>
      <c r="F2687" s="47"/>
      <c r="G2687" s="47"/>
      <c r="H2687" s="47"/>
      <c r="I2687" s="414"/>
      <c r="J2687" s="150"/>
      <c r="K2687" s="150"/>
      <c r="L2687" s="150"/>
      <c r="M2687" s="150"/>
      <c r="N2687" s="414"/>
      <c r="O2687" s="150"/>
      <c r="P2687" s="150"/>
      <c r="Q2687" s="47"/>
      <c r="R2687" s="150"/>
      <c r="T2687" s="150"/>
      <c r="U2687" s="685"/>
      <c r="V2687" s="685"/>
      <c r="W2687" s="150"/>
      <c r="X2687" s="150"/>
      <c r="Y2687" s="150"/>
      <c r="AA2687" s="150"/>
      <c r="AB2687" s="150"/>
      <c r="AC2687" s="150"/>
      <c r="AD2687" s="420"/>
      <c r="AF2687" s="47"/>
      <c r="AG2687" s="47"/>
    </row>
    <row r="2688" spans="1:33" ht="15" customHeight="1" x14ac:dyDescent="0.25">
      <c r="A2688" s="47"/>
      <c r="B2688" s="680"/>
      <c r="C2688" s="47"/>
      <c r="D2688" s="47"/>
      <c r="E2688" s="47"/>
      <c r="F2688" s="47"/>
      <c r="G2688" s="47"/>
      <c r="H2688" s="47"/>
      <c r="I2688" s="414"/>
      <c r="J2688" s="150"/>
      <c r="K2688" s="150"/>
      <c r="L2688" s="150"/>
      <c r="M2688" s="150"/>
      <c r="N2688" s="414"/>
      <c r="O2688" s="150"/>
      <c r="P2688" s="150"/>
      <c r="Q2688" s="47"/>
      <c r="R2688" s="150"/>
      <c r="T2688" s="150"/>
      <c r="U2688" s="685"/>
      <c r="V2688" s="685"/>
      <c r="W2688" s="150"/>
      <c r="X2688" s="150"/>
      <c r="Y2688" s="150"/>
      <c r="AA2688" s="150"/>
      <c r="AB2688" s="150"/>
      <c r="AC2688" s="150"/>
      <c r="AD2688" s="420"/>
      <c r="AF2688" s="47"/>
      <c r="AG2688" s="47"/>
    </row>
    <row r="2689" spans="1:33" ht="15" customHeight="1" x14ac:dyDescent="0.25">
      <c r="A2689" s="47"/>
      <c r="B2689" s="680"/>
      <c r="C2689" s="47"/>
      <c r="D2689" s="47"/>
      <c r="E2689" s="47"/>
      <c r="F2689" s="47"/>
      <c r="G2689" s="47"/>
      <c r="H2689" s="47"/>
      <c r="I2689" s="414"/>
      <c r="J2689" s="150"/>
      <c r="K2689" s="150"/>
      <c r="L2689" s="150"/>
      <c r="M2689" s="150"/>
      <c r="N2689" s="414"/>
      <c r="O2689" s="150"/>
      <c r="P2689" s="150"/>
      <c r="Q2689" s="47"/>
      <c r="R2689" s="150"/>
      <c r="T2689" s="150"/>
      <c r="U2689" s="685"/>
      <c r="V2689" s="685"/>
      <c r="W2689" s="150"/>
      <c r="X2689" s="150"/>
      <c r="Y2689" s="150"/>
      <c r="AA2689" s="150"/>
      <c r="AB2689" s="150"/>
      <c r="AC2689" s="150"/>
      <c r="AD2689" s="420"/>
      <c r="AF2689" s="47"/>
      <c r="AG2689" s="47"/>
    </row>
    <row r="2690" spans="1:33" ht="15" customHeight="1" x14ac:dyDescent="0.25">
      <c r="A2690" s="47"/>
      <c r="B2690" s="680"/>
      <c r="C2690" s="47"/>
      <c r="D2690" s="47"/>
      <c r="E2690" s="47"/>
      <c r="F2690" s="47"/>
      <c r="G2690" s="47"/>
      <c r="H2690" s="47"/>
      <c r="I2690" s="414"/>
      <c r="J2690" s="150"/>
      <c r="K2690" s="150"/>
      <c r="L2690" s="150"/>
      <c r="M2690" s="150"/>
      <c r="N2690" s="414"/>
      <c r="O2690" s="150"/>
      <c r="P2690" s="150"/>
      <c r="Q2690" s="47"/>
      <c r="R2690" s="150"/>
      <c r="T2690" s="150"/>
      <c r="U2690" s="685"/>
      <c r="V2690" s="685"/>
      <c r="W2690" s="150"/>
      <c r="X2690" s="150"/>
      <c r="Y2690" s="150"/>
      <c r="AA2690" s="150"/>
      <c r="AB2690" s="150"/>
      <c r="AC2690" s="150"/>
      <c r="AD2690" s="420"/>
      <c r="AF2690" s="47"/>
      <c r="AG2690" s="47"/>
    </row>
    <row r="2691" spans="1:33" ht="15" customHeight="1" x14ac:dyDescent="0.25">
      <c r="A2691" s="47"/>
      <c r="B2691" s="680"/>
      <c r="C2691" s="47"/>
      <c r="D2691" s="47"/>
      <c r="E2691" s="47"/>
      <c r="F2691" s="47"/>
      <c r="G2691" s="47"/>
      <c r="H2691" s="47"/>
      <c r="I2691" s="414"/>
      <c r="J2691" s="150"/>
      <c r="K2691" s="150"/>
      <c r="L2691" s="150"/>
      <c r="M2691" s="150"/>
      <c r="N2691" s="414"/>
      <c r="O2691" s="150"/>
      <c r="P2691" s="150"/>
      <c r="Q2691" s="47"/>
      <c r="R2691" s="150"/>
      <c r="T2691" s="150"/>
      <c r="U2691" s="685"/>
      <c r="V2691" s="685"/>
      <c r="W2691" s="150"/>
      <c r="X2691" s="150"/>
      <c r="Y2691" s="150"/>
      <c r="AA2691" s="150"/>
      <c r="AB2691" s="150"/>
      <c r="AC2691" s="150"/>
      <c r="AD2691" s="420"/>
      <c r="AF2691" s="47"/>
      <c r="AG2691" s="47"/>
    </row>
    <row r="2692" spans="1:33" ht="15" customHeight="1" x14ac:dyDescent="0.25">
      <c r="A2692" s="47"/>
      <c r="B2692" s="680"/>
      <c r="C2692" s="47"/>
      <c r="D2692" s="47"/>
      <c r="E2692" s="47"/>
      <c r="F2692" s="47"/>
      <c r="G2692" s="47"/>
      <c r="H2692" s="47"/>
      <c r="I2692" s="414"/>
      <c r="J2692" s="150"/>
      <c r="K2692" s="150"/>
      <c r="L2692" s="150"/>
      <c r="M2692" s="150"/>
      <c r="N2692" s="414"/>
      <c r="O2692" s="150"/>
      <c r="P2692" s="150"/>
      <c r="Q2692" s="47"/>
      <c r="R2692" s="150"/>
      <c r="T2692" s="150"/>
      <c r="U2692" s="685"/>
      <c r="V2692" s="685"/>
      <c r="W2692" s="150"/>
      <c r="X2692" s="150"/>
      <c r="Y2692" s="150"/>
      <c r="AA2692" s="150"/>
      <c r="AB2692" s="150"/>
      <c r="AC2692" s="150"/>
      <c r="AD2692" s="420"/>
      <c r="AF2692" s="47"/>
      <c r="AG2692" s="47"/>
    </row>
    <row r="2693" spans="1:33" ht="15" customHeight="1" x14ac:dyDescent="0.25">
      <c r="A2693" s="47"/>
      <c r="B2693" s="680"/>
      <c r="C2693" s="47"/>
      <c r="D2693" s="47"/>
      <c r="E2693" s="47"/>
      <c r="F2693" s="47"/>
      <c r="G2693" s="47"/>
      <c r="H2693" s="47"/>
      <c r="I2693" s="414"/>
      <c r="J2693" s="150"/>
      <c r="K2693" s="150"/>
      <c r="L2693" s="150"/>
      <c r="M2693" s="150"/>
      <c r="N2693" s="414"/>
      <c r="O2693" s="150"/>
      <c r="P2693" s="150"/>
      <c r="Q2693" s="47"/>
      <c r="R2693" s="150"/>
      <c r="T2693" s="150"/>
      <c r="U2693" s="685"/>
      <c r="V2693" s="685"/>
      <c r="W2693" s="150"/>
      <c r="X2693" s="150"/>
      <c r="Y2693" s="150"/>
      <c r="AA2693" s="150"/>
      <c r="AB2693" s="150"/>
      <c r="AC2693" s="150"/>
      <c r="AD2693" s="420"/>
      <c r="AF2693" s="47"/>
      <c r="AG2693" s="47"/>
    </row>
    <row r="2694" spans="1:33" ht="15" customHeight="1" x14ac:dyDescent="0.25">
      <c r="A2694" s="47"/>
      <c r="B2694" s="680"/>
      <c r="C2694" s="47"/>
      <c r="D2694" s="47"/>
      <c r="E2694" s="47"/>
      <c r="F2694" s="47"/>
      <c r="G2694" s="47"/>
      <c r="H2694" s="47"/>
      <c r="I2694" s="414"/>
      <c r="J2694" s="150"/>
      <c r="K2694" s="150"/>
      <c r="L2694" s="150"/>
      <c r="M2694" s="150"/>
      <c r="N2694" s="414"/>
      <c r="O2694" s="150"/>
      <c r="P2694" s="150"/>
      <c r="Q2694" s="47"/>
      <c r="R2694" s="150"/>
      <c r="T2694" s="150"/>
      <c r="U2694" s="685"/>
      <c r="V2694" s="685"/>
      <c r="W2694" s="150"/>
      <c r="X2694" s="150"/>
      <c r="Y2694" s="150"/>
      <c r="AA2694" s="150"/>
      <c r="AB2694" s="150"/>
      <c r="AC2694" s="150"/>
      <c r="AD2694" s="420"/>
      <c r="AF2694" s="47"/>
      <c r="AG2694" s="47"/>
    </row>
    <row r="2695" spans="1:33" ht="15" customHeight="1" x14ac:dyDescent="0.25">
      <c r="A2695" s="47"/>
      <c r="B2695" s="680"/>
      <c r="C2695" s="47"/>
      <c r="D2695" s="47"/>
      <c r="E2695" s="47"/>
      <c r="F2695" s="47"/>
      <c r="G2695" s="47"/>
      <c r="H2695" s="47"/>
      <c r="I2695" s="414"/>
      <c r="J2695" s="150"/>
      <c r="K2695" s="150"/>
      <c r="L2695" s="150"/>
      <c r="M2695" s="150"/>
      <c r="N2695" s="414"/>
      <c r="O2695" s="150"/>
      <c r="P2695" s="150"/>
      <c r="Q2695" s="47"/>
      <c r="R2695" s="150"/>
      <c r="T2695" s="150"/>
      <c r="U2695" s="685"/>
      <c r="V2695" s="685"/>
      <c r="W2695" s="150"/>
      <c r="X2695" s="150"/>
      <c r="Y2695" s="150"/>
      <c r="AA2695" s="150"/>
      <c r="AB2695" s="150"/>
      <c r="AC2695" s="150"/>
      <c r="AD2695" s="420"/>
      <c r="AF2695" s="47"/>
      <c r="AG2695" s="47"/>
    </row>
    <row r="2696" spans="1:33" ht="15" customHeight="1" x14ac:dyDescent="0.25">
      <c r="A2696" s="47"/>
      <c r="B2696" s="680"/>
      <c r="C2696" s="47"/>
      <c r="D2696" s="47"/>
      <c r="E2696" s="47"/>
      <c r="F2696" s="47"/>
      <c r="G2696" s="47"/>
      <c r="H2696" s="47"/>
      <c r="I2696" s="414"/>
      <c r="J2696" s="150"/>
      <c r="K2696" s="150"/>
      <c r="L2696" s="150"/>
      <c r="M2696" s="150"/>
      <c r="N2696" s="414"/>
      <c r="O2696" s="150"/>
      <c r="P2696" s="150"/>
      <c r="Q2696" s="47"/>
      <c r="R2696" s="150"/>
      <c r="T2696" s="150"/>
      <c r="U2696" s="685"/>
      <c r="V2696" s="685"/>
      <c r="W2696" s="150"/>
      <c r="X2696" s="150"/>
      <c r="Y2696" s="150"/>
      <c r="AA2696" s="150"/>
      <c r="AB2696" s="150"/>
      <c r="AC2696" s="150"/>
      <c r="AD2696" s="420"/>
      <c r="AF2696" s="47"/>
      <c r="AG2696" s="47"/>
    </row>
    <row r="2697" spans="1:33" ht="15" customHeight="1" x14ac:dyDescent="0.25">
      <c r="A2697" s="47"/>
      <c r="B2697" s="680"/>
      <c r="C2697" s="47"/>
      <c r="D2697" s="47"/>
      <c r="E2697" s="47"/>
      <c r="F2697" s="47"/>
      <c r="G2697" s="47"/>
      <c r="H2697" s="47"/>
      <c r="I2697" s="414"/>
      <c r="J2697" s="150"/>
      <c r="K2697" s="150"/>
      <c r="L2697" s="150"/>
      <c r="M2697" s="150"/>
      <c r="N2697" s="414"/>
      <c r="O2697" s="150"/>
      <c r="P2697" s="150"/>
      <c r="Q2697" s="47"/>
      <c r="R2697" s="150"/>
      <c r="T2697" s="150"/>
      <c r="U2697" s="685"/>
      <c r="V2697" s="685"/>
      <c r="W2697" s="150"/>
      <c r="X2697" s="150"/>
      <c r="Y2697" s="150"/>
      <c r="AA2697" s="150"/>
      <c r="AB2697" s="150"/>
      <c r="AC2697" s="150"/>
      <c r="AD2697" s="420"/>
      <c r="AF2697" s="47"/>
      <c r="AG2697" s="47"/>
    </row>
    <row r="2698" spans="1:33" ht="15" customHeight="1" x14ac:dyDescent="0.25">
      <c r="A2698" s="47"/>
      <c r="B2698" s="680"/>
      <c r="C2698" s="47"/>
      <c r="D2698" s="47"/>
      <c r="E2698" s="47"/>
      <c r="F2698" s="47"/>
      <c r="G2698" s="47"/>
      <c r="H2698" s="47"/>
      <c r="I2698" s="414"/>
      <c r="J2698" s="150"/>
      <c r="K2698" s="150"/>
      <c r="L2698" s="150"/>
      <c r="M2698" s="150"/>
      <c r="N2698" s="414"/>
      <c r="O2698" s="150"/>
      <c r="P2698" s="150"/>
      <c r="Q2698" s="47"/>
      <c r="R2698" s="150"/>
      <c r="T2698" s="150"/>
      <c r="U2698" s="685"/>
      <c r="V2698" s="685"/>
      <c r="W2698" s="150"/>
      <c r="X2698" s="150"/>
      <c r="Y2698" s="150"/>
      <c r="AA2698" s="150"/>
      <c r="AB2698" s="150"/>
      <c r="AC2698" s="150"/>
      <c r="AD2698" s="420"/>
      <c r="AF2698" s="47"/>
      <c r="AG2698" s="47"/>
    </row>
    <row r="2699" spans="1:33" ht="15" customHeight="1" x14ac:dyDescent="0.25">
      <c r="A2699" s="47"/>
      <c r="B2699" s="680"/>
      <c r="C2699" s="47"/>
      <c r="D2699" s="47"/>
      <c r="E2699" s="47"/>
      <c r="F2699" s="47"/>
      <c r="G2699" s="47"/>
      <c r="H2699" s="47"/>
      <c r="I2699" s="414"/>
      <c r="J2699" s="150"/>
      <c r="K2699" s="150"/>
      <c r="L2699" s="150"/>
      <c r="M2699" s="150"/>
      <c r="N2699" s="414"/>
      <c r="O2699" s="150"/>
      <c r="P2699" s="150"/>
      <c r="Q2699" s="47"/>
      <c r="R2699" s="150"/>
      <c r="T2699" s="150"/>
      <c r="U2699" s="685"/>
      <c r="V2699" s="685"/>
      <c r="W2699" s="150"/>
      <c r="X2699" s="150"/>
      <c r="Y2699" s="150"/>
      <c r="AA2699" s="150"/>
      <c r="AB2699" s="150"/>
      <c r="AC2699" s="150"/>
      <c r="AD2699" s="420"/>
      <c r="AF2699" s="47"/>
      <c r="AG2699" s="47"/>
    </row>
    <row r="2700" spans="1:33" ht="15" customHeight="1" x14ac:dyDescent="0.25">
      <c r="A2700" s="47"/>
      <c r="B2700" s="680"/>
      <c r="C2700" s="47"/>
      <c r="D2700" s="47"/>
      <c r="E2700" s="47"/>
      <c r="F2700" s="47"/>
      <c r="G2700" s="47"/>
      <c r="H2700" s="47"/>
      <c r="I2700" s="414"/>
      <c r="J2700" s="150"/>
      <c r="K2700" s="150"/>
      <c r="L2700" s="150"/>
      <c r="M2700" s="150"/>
      <c r="N2700" s="414"/>
      <c r="O2700" s="150"/>
      <c r="P2700" s="150"/>
      <c r="Q2700" s="47"/>
      <c r="R2700" s="150"/>
      <c r="T2700" s="150"/>
      <c r="U2700" s="685"/>
      <c r="V2700" s="685"/>
      <c r="W2700" s="150"/>
      <c r="X2700" s="150"/>
      <c r="Y2700" s="150"/>
      <c r="AA2700" s="150"/>
      <c r="AB2700" s="150"/>
      <c r="AC2700" s="150"/>
      <c r="AD2700" s="420"/>
      <c r="AF2700" s="47"/>
      <c r="AG2700" s="47"/>
    </row>
    <row r="2701" spans="1:33" ht="15" customHeight="1" x14ac:dyDescent="0.25">
      <c r="A2701" s="47"/>
      <c r="B2701" s="680"/>
      <c r="C2701" s="47"/>
      <c r="D2701" s="47"/>
      <c r="E2701" s="47"/>
      <c r="F2701" s="47"/>
      <c r="G2701" s="47"/>
      <c r="H2701" s="47"/>
      <c r="I2701" s="414"/>
      <c r="J2701" s="150"/>
      <c r="K2701" s="150"/>
      <c r="L2701" s="150"/>
      <c r="M2701" s="150"/>
      <c r="N2701" s="414"/>
      <c r="O2701" s="150"/>
      <c r="P2701" s="150"/>
      <c r="Q2701" s="47"/>
      <c r="R2701" s="150"/>
      <c r="T2701" s="150"/>
      <c r="U2701" s="685"/>
      <c r="V2701" s="685"/>
      <c r="W2701" s="150"/>
      <c r="X2701" s="150"/>
      <c r="Y2701" s="150"/>
      <c r="AA2701" s="150"/>
      <c r="AB2701" s="150"/>
      <c r="AC2701" s="150"/>
      <c r="AD2701" s="420"/>
      <c r="AF2701" s="47"/>
      <c r="AG2701" s="47"/>
    </row>
    <row r="2702" spans="1:33" ht="15" customHeight="1" x14ac:dyDescent="0.25">
      <c r="A2702" s="47"/>
      <c r="B2702" s="680"/>
      <c r="C2702" s="47"/>
      <c r="D2702" s="47"/>
      <c r="E2702" s="47"/>
      <c r="F2702" s="47"/>
      <c r="G2702" s="47"/>
      <c r="H2702" s="47"/>
      <c r="I2702" s="414"/>
      <c r="J2702" s="150"/>
      <c r="K2702" s="150"/>
      <c r="L2702" s="150"/>
      <c r="M2702" s="150"/>
      <c r="N2702" s="414"/>
      <c r="O2702" s="150"/>
      <c r="P2702" s="150"/>
      <c r="Q2702" s="47"/>
      <c r="R2702" s="150"/>
      <c r="T2702" s="150"/>
      <c r="U2702" s="685"/>
      <c r="V2702" s="685"/>
      <c r="W2702" s="150"/>
      <c r="X2702" s="150"/>
      <c r="Y2702" s="150"/>
      <c r="AA2702" s="150"/>
      <c r="AB2702" s="150"/>
      <c r="AC2702" s="150"/>
      <c r="AD2702" s="420"/>
      <c r="AF2702" s="47"/>
      <c r="AG2702" s="47"/>
    </row>
    <row r="2703" spans="1:33" ht="15" customHeight="1" x14ac:dyDescent="0.25">
      <c r="A2703" s="47"/>
      <c r="B2703" s="680"/>
      <c r="C2703" s="47"/>
      <c r="D2703" s="47"/>
      <c r="E2703" s="47"/>
      <c r="F2703" s="47"/>
      <c r="G2703" s="47"/>
      <c r="H2703" s="47"/>
      <c r="I2703" s="414"/>
      <c r="J2703" s="150"/>
      <c r="K2703" s="150"/>
      <c r="L2703" s="150"/>
      <c r="M2703" s="150"/>
      <c r="N2703" s="414"/>
      <c r="O2703" s="150"/>
      <c r="P2703" s="150"/>
      <c r="Q2703" s="47"/>
      <c r="R2703" s="150"/>
      <c r="T2703" s="150"/>
      <c r="U2703" s="685"/>
      <c r="V2703" s="685"/>
      <c r="W2703" s="150"/>
      <c r="X2703" s="150"/>
      <c r="Y2703" s="150"/>
      <c r="AA2703" s="150"/>
      <c r="AB2703" s="150"/>
      <c r="AC2703" s="150"/>
      <c r="AD2703" s="420"/>
      <c r="AF2703" s="47"/>
      <c r="AG2703" s="47"/>
    </row>
    <row r="2704" spans="1:33" ht="15" customHeight="1" x14ac:dyDescent="0.25">
      <c r="A2704" s="47"/>
      <c r="B2704" s="680"/>
      <c r="C2704" s="47"/>
      <c r="D2704" s="47"/>
      <c r="E2704" s="47"/>
      <c r="F2704" s="47"/>
      <c r="G2704" s="47"/>
      <c r="H2704" s="47"/>
      <c r="I2704" s="414"/>
      <c r="J2704" s="150"/>
      <c r="K2704" s="150"/>
      <c r="L2704" s="150"/>
      <c r="M2704" s="150"/>
      <c r="N2704" s="414"/>
      <c r="O2704" s="150"/>
      <c r="P2704" s="150"/>
      <c r="Q2704" s="47"/>
      <c r="R2704" s="150"/>
      <c r="T2704" s="150"/>
      <c r="U2704" s="685"/>
      <c r="V2704" s="685"/>
      <c r="W2704" s="150"/>
      <c r="X2704" s="150"/>
      <c r="Y2704" s="150"/>
      <c r="AA2704" s="150"/>
      <c r="AB2704" s="150"/>
      <c r="AC2704" s="150"/>
      <c r="AD2704" s="420"/>
      <c r="AF2704" s="47"/>
      <c r="AG2704" s="47"/>
    </row>
    <row r="2705" spans="1:33" ht="15" customHeight="1" x14ac:dyDescent="0.25">
      <c r="A2705" s="47"/>
      <c r="B2705" s="680"/>
      <c r="C2705" s="47"/>
      <c r="D2705" s="47"/>
      <c r="E2705" s="47"/>
      <c r="F2705" s="47"/>
      <c r="G2705" s="47"/>
      <c r="H2705" s="47"/>
      <c r="I2705" s="414"/>
      <c r="J2705" s="150"/>
      <c r="K2705" s="150"/>
      <c r="L2705" s="150"/>
      <c r="M2705" s="150"/>
      <c r="N2705" s="414"/>
      <c r="O2705" s="150"/>
      <c r="P2705" s="150"/>
      <c r="Q2705" s="47"/>
      <c r="R2705" s="150"/>
      <c r="T2705" s="150"/>
      <c r="U2705" s="685"/>
      <c r="V2705" s="685"/>
      <c r="W2705" s="150"/>
      <c r="X2705" s="150"/>
      <c r="Y2705" s="150"/>
      <c r="AA2705" s="150"/>
      <c r="AB2705" s="150"/>
      <c r="AC2705" s="150"/>
      <c r="AD2705" s="420"/>
      <c r="AF2705" s="47"/>
      <c r="AG2705" s="47"/>
    </row>
    <row r="2706" spans="1:33" ht="15" customHeight="1" x14ac:dyDescent="0.25">
      <c r="A2706" s="47"/>
      <c r="B2706" s="680"/>
      <c r="C2706" s="47"/>
      <c r="D2706" s="47"/>
      <c r="E2706" s="47"/>
      <c r="F2706" s="47"/>
      <c r="G2706" s="47"/>
      <c r="H2706" s="47"/>
      <c r="I2706" s="414"/>
      <c r="J2706" s="150"/>
      <c r="K2706" s="150"/>
      <c r="L2706" s="150"/>
      <c r="M2706" s="150"/>
      <c r="N2706" s="414"/>
      <c r="O2706" s="150"/>
      <c r="P2706" s="150"/>
      <c r="Q2706" s="47"/>
      <c r="R2706" s="150"/>
      <c r="T2706" s="150"/>
      <c r="U2706" s="685"/>
      <c r="V2706" s="685"/>
      <c r="W2706" s="150"/>
      <c r="X2706" s="150"/>
      <c r="Y2706" s="150"/>
      <c r="AA2706" s="150"/>
      <c r="AB2706" s="150"/>
      <c r="AC2706" s="150"/>
      <c r="AD2706" s="420"/>
      <c r="AF2706" s="47"/>
      <c r="AG2706" s="47"/>
    </row>
    <row r="2707" spans="1:33" ht="15" customHeight="1" x14ac:dyDescent="0.25">
      <c r="A2707" s="47"/>
      <c r="B2707" s="680"/>
      <c r="C2707" s="47"/>
      <c r="D2707" s="47"/>
      <c r="E2707" s="47"/>
      <c r="F2707" s="47"/>
      <c r="G2707" s="47"/>
      <c r="H2707" s="47"/>
      <c r="I2707" s="414"/>
      <c r="J2707" s="150"/>
      <c r="K2707" s="150"/>
      <c r="L2707" s="150"/>
      <c r="M2707" s="150"/>
      <c r="N2707" s="414"/>
      <c r="O2707" s="150"/>
      <c r="P2707" s="150"/>
      <c r="Q2707" s="47"/>
      <c r="R2707" s="150"/>
      <c r="T2707" s="150"/>
      <c r="U2707" s="685"/>
      <c r="V2707" s="685"/>
      <c r="W2707" s="150"/>
      <c r="X2707" s="150"/>
      <c r="Y2707" s="150"/>
      <c r="AA2707" s="150"/>
      <c r="AB2707" s="150"/>
      <c r="AC2707" s="150"/>
      <c r="AD2707" s="420"/>
      <c r="AF2707" s="47"/>
      <c r="AG2707" s="47"/>
    </row>
    <row r="2708" spans="1:33" ht="15" customHeight="1" x14ac:dyDescent="0.25">
      <c r="A2708" s="47"/>
      <c r="B2708" s="680"/>
      <c r="C2708" s="47"/>
      <c r="D2708" s="47"/>
      <c r="E2708" s="47"/>
      <c r="F2708" s="47"/>
      <c r="G2708" s="47"/>
      <c r="H2708" s="47"/>
      <c r="I2708" s="414"/>
      <c r="J2708" s="150"/>
      <c r="K2708" s="150"/>
      <c r="L2708" s="150"/>
      <c r="M2708" s="150"/>
      <c r="N2708" s="414"/>
      <c r="O2708" s="150"/>
      <c r="P2708" s="150"/>
      <c r="Q2708" s="47"/>
      <c r="R2708" s="150"/>
      <c r="T2708" s="150"/>
      <c r="U2708" s="685"/>
      <c r="V2708" s="685"/>
      <c r="W2708" s="150"/>
      <c r="X2708" s="150"/>
      <c r="Y2708" s="150"/>
      <c r="AA2708" s="150"/>
      <c r="AB2708" s="150"/>
      <c r="AC2708" s="150"/>
      <c r="AD2708" s="420"/>
      <c r="AF2708" s="47"/>
      <c r="AG2708" s="47"/>
    </row>
    <row r="2709" spans="1:33" ht="15" customHeight="1" x14ac:dyDescent="0.25">
      <c r="A2709" s="47"/>
      <c r="B2709" s="680"/>
      <c r="C2709" s="47"/>
      <c r="D2709" s="47"/>
      <c r="E2709" s="47"/>
      <c r="F2709" s="47"/>
      <c r="G2709" s="47"/>
      <c r="H2709" s="47"/>
      <c r="I2709" s="414"/>
      <c r="J2709" s="150"/>
      <c r="K2709" s="150"/>
      <c r="L2709" s="150"/>
      <c r="M2709" s="150"/>
      <c r="N2709" s="414"/>
      <c r="O2709" s="150"/>
      <c r="P2709" s="150"/>
      <c r="Q2709" s="47"/>
      <c r="R2709" s="150"/>
      <c r="T2709" s="150"/>
      <c r="U2709" s="685"/>
      <c r="V2709" s="685"/>
      <c r="W2709" s="150"/>
      <c r="X2709" s="150"/>
      <c r="Y2709" s="150"/>
      <c r="AA2709" s="150"/>
      <c r="AB2709" s="150"/>
      <c r="AC2709" s="150"/>
      <c r="AD2709" s="420"/>
      <c r="AF2709" s="47"/>
      <c r="AG2709" s="47"/>
    </row>
    <row r="2710" spans="1:33" ht="15" customHeight="1" x14ac:dyDescent="0.25">
      <c r="A2710" s="47"/>
      <c r="B2710" s="680"/>
      <c r="C2710" s="47"/>
      <c r="D2710" s="47"/>
      <c r="E2710" s="47"/>
      <c r="F2710" s="47"/>
      <c r="G2710" s="47"/>
      <c r="H2710" s="47"/>
      <c r="I2710" s="414"/>
      <c r="J2710" s="150"/>
      <c r="K2710" s="150"/>
      <c r="L2710" s="150"/>
      <c r="M2710" s="150"/>
      <c r="N2710" s="414"/>
      <c r="O2710" s="150"/>
      <c r="P2710" s="150"/>
      <c r="Q2710" s="47"/>
      <c r="R2710" s="150"/>
      <c r="T2710" s="150"/>
      <c r="U2710" s="685"/>
      <c r="V2710" s="685"/>
      <c r="W2710" s="150"/>
      <c r="X2710" s="150"/>
      <c r="Y2710" s="150"/>
      <c r="AA2710" s="150"/>
      <c r="AB2710" s="150"/>
      <c r="AC2710" s="150"/>
      <c r="AD2710" s="420"/>
      <c r="AF2710" s="47"/>
      <c r="AG2710" s="47"/>
    </row>
    <row r="2711" spans="1:33" ht="15" customHeight="1" x14ac:dyDescent="0.25">
      <c r="A2711" s="47"/>
      <c r="B2711" s="680"/>
      <c r="C2711" s="47"/>
      <c r="D2711" s="47"/>
      <c r="E2711" s="47"/>
      <c r="F2711" s="47"/>
      <c r="G2711" s="47"/>
      <c r="H2711" s="47"/>
      <c r="I2711" s="414"/>
      <c r="J2711" s="150"/>
      <c r="K2711" s="150"/>
      <c r="L2711" s="150"/>
      <c r="M2711" s="150"/>
      <c r="N2711" s="414"/>
      <c r="O2711" s="150"/>
      <c r="P2711" s="150"/>
      <c r="Q2711" s="47"/>
      <c r="R2711" s="150"/>
      <c r="T2711" s="150"/>
      <c r="U2711" s="685"/>
      <c r="V2711" s="685"/>
      <c r="W2711" s="150"/>
      <c r="X2711" s="150"/>
      <c r="Y2711" s="150"/>
      <c r="AA2711" s="150"/>
      <c r="AB2711" s="150"/>
      <c r="AC2711" s="150"/>
      <c r="AD2711" s="420"/>
      <c r="AF2711" s="47"/>
      <c r="AG2711" s="47"/>
    </row>
    <row r="2712" spans="1:33" ht="15" customHeight="1" x14ac:dyDescent="0.25">
      <c r="A2712" s="47"/>
      <c r="B2712" s="680"/>
      <c r="C2712" s="47"/>
      <c r="D2712" s="47"/>
      <c r="E2712" s="47"/>
      <c r="F2712" s="47"/>
      <c r="G2712" s="47"/>
      <c r="H2712" s="47"/>
      <c r="I2712" s="414"/>
      <c r="J2712" s="150"/>
      <c r="K2712" s="150"/>
      <c r="L2712" s="150"/>
      <c r="M2712" s="150"/>
      <c r="N2712" s="414"/>
      <c r="O2712" s="150"/>
      <c r="P2712" s="150"/>
      <c r="Q2712" s="47"/>
      <c r="R2712" s="150"/>
      <c r="T2712" s="150"/>
      <c r="U2712" s="685"/>
      <c r="V2712" s="685"/>
      <c r="W2712" s="150"/>
      <c r="X2712" s="150"/>
      <c r="Y2712" s="150"/>
      <c r="AA2712" s="150"/>
      <c r="AB2712" s="150"/>
      <c r="AC2712" s="150"/>
      <c r="AD2712" s="420"/>
      <c r="AF2712" s="47"/>
      <c r="AG2712" s="47"/>
    </row>
    <row r="2713" spans="1:33" ht="15" customHeight="1" x14ac:dyDescent="0.25">
      <c r="A2713" s="47"/>
      <c r="B2713" s="680"/>
      <c r="C2713" s="47"/>
      <c r="D2713" s="47"/>
      <c r="E2713" s="47"/>
      <c r="F2713" s="47"/>
      <c r="G2713" s="47"/>
      <c r="H2713" s="47"/>
      <c r="I2713" s="414"/>
      <c r="J2713" s="150"/>
      <c r="K2713" s="150"/>
      <c r="L2713" s="150"/>
      <c r="M2713" s="150"/>
      <c r="N2713" s="414"/>
      <c r="O2713" s="150"/>
      <c r="P2713" s="150"/>
      <c r="Q2713" s="47"/>
      <c r="R2713" s="150"/>
      <c r="T2713" s="150"/>
      <c r="U2713" s="685"/>
      <c r="V2713" s="685"/>
      <c r="W2713" s="150"/>
      <c r="X2713" s="150"/>
      <c r="Y2713" s="150"/>
      <c r="AA2713" s="150"/>
      <c r="AB2713" s="150"/>
      <c r="AC2713" s="150"/>
      <c r="AD2713" s="420"/>
      <c r="AF2713" s="47"/>
      <c r="AG2713" s="47"/>
    </row>
    <row r="2714" spans="1:33" ht="15" customHeight="1" x14ac:dyDescent="0.25">
      <c r="A2714" s="47"/>
      <c r="B2714" s="680"/>
      <c r="C2714" s="47"/>
      <c r="D2714" s="47"/>
      <c r="E2714" s="47"/>
      <c r="F2714" s="47"/>
      <c r="G2714" s="47"/>
      <c r="H2714" s="47"/>
      <c r="I2714" s="414"/>
      <c r="J2714" s="150"/>
      <c r="K2714" s="150"/>
      <c r="L2714" s="150"/>
      <c r="M2714" s="150"/>
      <c r="N2714" s="414"/>
      <c r="O2714" s="150"/>
      <c r="P2714" s="150"/>
      <c r="Q2714" s="47"/>
      <c r="R2714" s="150"/>
      <c r="T2714" s="150"/>
      <c r="U2714" s="685"/>
      <c r="V2714" s="685"/>
      <c r="W2714" s="150"/>
      <c r="X2714" s="150"/>
      <c r="Y2714" s="150"/>
      <c r="AA2714" s="150"/>
      <c r="AB2714" s="150"/>
      <c r="AC2714" s="150"/>
      <c r="AD2714" s="420"/>
      <c r="AF2714" s="47"/>
      <c r="AG2714" s="47"/>
    </row>
    <row r="2715" spans="1:33" ht="15" customHeight="1" x14ac:dyDescent="0.25">
      <c r="A2715" s="47"/>
      <c r="B2715" s="680"/>
      <c r="C2715" s="47"/>
      <c r="D2715" s="47"/>
      <c r="E2715" s="47"/>
      <c r="F2715" s="47"/>
      <c r="G2715" s="47"/>
      <c r="H2715" s="47"/>
      <c r="I2715" s="414"/>
      <c r="J2715" s="150"/>
      <c r="K2715" s="150"/>
      <c r="L2715" s="150"/>
      <c r="M2715" s="150"/>
      <c r="N2715" s="414"/>
      <c r="O2715" s="150"/>
      <c r="P2715" s="150"/>
      <c r="Q2715" s="47"/>
      <c r="R2715" s="150"/>
      <c r="T2715" s="150"/>
      <c r="U2715" s="685"/>
      <c r="V2715" s="685"/>
      <c r="W2715" s="150"/>
      <c r="X2715" s="150"/>
      <c r="Y2715" s="150"/>
      <c r="AA2715" s="150"/>
      <c r="AB2715" s="150"/>
      <c r="AC2715" s="150"/>
      <c r="AD2715" s="420"/>
      <c r="AF2715" s="47"/>
      <c r="AG2715" s="47"/>
    </row>
    <row r="2716" spans="1:33" ht="15" customHeight="1" x14ac:dyDescent="0.25">
      <c r="A2716" s="47"/>
      <c r="B2716" s="680"/>
      <c r="C2716" s="47"/>
      <c r="D2716" s="47"/>
      <c r="E2716" s="47"/>
      <c r="F2716" s="47"/>
      <c r="G2716" s="47"/>
      <c r="H2716" s="47"/>
      <c r="I2716" s="414"/>
      <c r="J2716" s="150"/>
      <c r="K2716" s="150"/>
      <c r="L2716" s="150"/>
      <c r="M2716" s="150"/>
      <c r="N2716" s="414"/>
      <c r="O2716" s="150"/>
      <c r="P2716" s="150"/>
      <c r="Q2716" s="47"/>
      <c r="R2716" s="150"/>
      <c r="T2716" s="150"/>
      <c r="U2716" s="685"/>
      <c r="V2716" s="685"/>
      <c r="W2716" s="150"/>
      <c r="X2716" s="150"/>
      <c r="Y2716" s="150"/>
      <c r="AA2716" s="150"/>
      <c r="AB2716" s="150"/>
      <c r="AC2716" s="150"/>
      <c r="AD2716" s="420"/>
      <c r="AF2716" s="47"/>
      <c r="AG2716" s="47"/>
    </row>
    <row r="2717" spans="1:33" ht="15" customHeight="1" x14ac:dyDescent="0.25">
      <c r="A2717" s="47"/>
      <c r="B2717" s="680"/>
      <c r="C2717" s="47"/>
      <c r="D2717" s="47"/>
      <c r="E2717" s="47"/>
      <c r="F2717" s="47"/>
      <c r="G2717" s="47"/>
      <c r="H2717" s="47"/>
      <c r="I2717" s="414"/>
      <c r="J2717" s="150"/>
      <c r="K2717" s="150"/>
      <c r="L2717" s="150"/>
      <c r="M2717" s="150"/>
      <c r="N2717" s="414"/>
      <c r="O2717" s="150"/>
      <c r="P2717" s="150"/>
      <c r="Q2717" s="47"/>
      <c r="R2717" s="150"/>
      <c r="T2717" s="150"/>
      <c r="U2717" s="685"/>
      <c r="V2717" s="685"/>
      <c r="W2717" s="150"/>
      <c r="X2717" s="150"/>
      <c r="Y2717" s="150"/>
      <c r="AA2717" s="150"/>
      <c r="AB2717" s="150"/>
      <c r="AC2717" s="150"/>
      <c r="AD2717" s="420"/>
      <c r="AF2717" s="47"/>
      <c r="AG2717" s="47"/>
    </row>
    <row r="2718" spans="1:33" ht="15" customHeight="1" x14ac:dyDescent="0.25">
      <c r="A2718" s="47"/>
      <c r="B2718" s="680"/>
      <c r="C2718" s="47"/>
      <c r="D2718" s="47"/>
      <c r="E2718" s="47"/>
      <c r="F2718" s="47"/>
      <c r="G2718" s="47"/>
      <c r="H2718" s="47"/>
      <c r="I2718" s="414"/>
      <c r="J2718" s="150"/>
      <c r="K2718" s="150"/>
      <c r="L2718" s="150"/>
      <c r="M2718" s="150"/>
      <c r="N2718" s="414"/>
      <c r="O2718" s="150"/>
      <c r="P2718" s="150"/>
      <c r="Q2718" s="47"/>
      <c r="R2718" s="150"/>
      <c r="T2718" s="150"/>
      <c r="U2718" s="685"/>
      <c r="V2718" s="685"/>
      <c r="W2718" s="150"/>
      <c r="X2718" s="150"/>
      <c r="Y2718" s="150"/>
      <c r="AA2718" s="150"/>
      <c r="AB2718" s="150"/>
      <c r="AC2718" s="150"/>
      <c r="AD2718" s="420"/>
      <c r="AF2718" s="47"/>
      <c r="AG2718" s="47"/>
    </row>
    <row r="2719" spans="1:33" ht="15" customHeight="1" x14ac:dyDescent="0.25">
      <c r="A2719" s="47"/>
      <c r="B2719" s="680"/>
      <c r="C2719" s="47"/>
      <c r="D2719" s="47"/>
      <c r="E2719" s="47"/>
      <c r="F2719" s="47"/>
      <c r="G2719" s="47"/>
      <c r="H2719" s="47"/>
      <c r="I2719" s="414"/>
      <c r="J2719" s="150"/>
      <c r="K2719" s="150"/>
      <c r="L2719" s="150"/>
      <c r="M2719" s="150"/>
      <c r="N2719" s="414"/>
      <c r="O2719" s="150"/>
      <c r="P2719" s="150"/>
      <c r="Q2719" s="47"/>
      <c r="R2719" s="150"/>
      <c r="T2719" s="150"/>
      <c r="U2719" s="685"/>
      <c r="V2719" s="685"/>
      <c r="W2719" s="150"/>
      <c r="X2719" s="150"/>
      <c r="Y2719" s="150"/>
      <c r="AA2719" s="150"/>
      <c r="AB2719" s="150"/>
      <c r="AC2719" s="150"/>
      <c r="AD2719" s="420"/>
      <c r="AF2719" s="47"/>
      <c r="AG2719" s="47"/>
    </row>
    <row r="2720" spans="1:33" ht="15" customHeight="1" x14ac:dyDescent="0.25">
      <c r="A2720" s="47"/>
      <c r="B2720" s="680"/>
      <c r="C2720" s="47"/>
      <c r="D2720" s="47"/>
      <c r="E2720" s="47"/>
      <c r="F2720" s="47"/>
      <c r="G2720" s="47"/>
      <c r="H2720" s="47"/>
      <c r="I2720" s="414"/>
      <c r="J2720" s="150"/>
      <c r="K2720" s="150"/>
      <c r="L2720" s="150"/>
      <c r="M2720" s="150"/>
      <c r="N2720" s="414"/>
      <c r="O2720" s="150"/>
      <c r="P2720" s="150"/>
      <c r="Q2720" s="47"/>
      <c r="R2720" s="150"/>
      <c r="T2720" s="150"/>
      <c r="U2720" s="685"/>
      <c r="V2720" s="685"/>
      <c r="W2720" s="150"/>
      <c r="X2720" s="150"/>
      <c r="Y2720" s="150"/>
      <c r="AA2720" s="150"/>
      <c r="AB2720" s="150"/>
      <c r="AC2720" s="150"/>
      <c r="AD2720" s="420"/>
      <c r="AF2720" s="47"/>
      <c r="AG2720" s="47"/>
    </row>
    <row r="2721" spans="1:33" ht="15" customHeight="1" x14ac:dyDescent="0.25">
      <c r="A2721" s="47"/>
      <c r="B2721" s="680"/>
      <c r="C2721" s="47"/>
      <c r="D2721" s="47"/>
      <c r="E2721" s="47"/>
      <c r="F2721" s="47"/>
      <c r="G2721" s="47"/>
      <c r="H2721" s="47"/>
      <c r="I2721" s="414"/>
      <c r="J2721" s="150"/>
      <c r="K2721" s="150"/>
      <c r="L2721" s="150"/>
      <c r="M2721" s="150"/>
      <c r="N2721" s="414"/>
      <c r="O2721" s="150"/>
      <c r="P2721" s="150"/>
      <c r="Q2721" s="47"/>
      <c r="R2721" s="150"/>
      <c r="T2721" s="150"/>
      <c r="U2721" s="685"/>
      <c r="V2721" s="685"/>
      <c r="W2721" s="150"/>
      <c r="X2721" s="150"/>
      <c r="Y2721" s="150"/>
      <c r="AA2721" s="150"/>
      <c r="AB2721" s="150"/>
      <c r="AC2721" s="150"/>
      <c r="AD2721" s="420"/>
      <c r="AF2721" s="47"/>
      <c r="AG2721" s="47"/>
    </row>
    <row r="2722" spans="1:33" ht="15" customHeight="1" x14ac:dyDescent="0.25">
      <c r="A2722" s="47"/>
      <c r="B2722" s="680"/>
      <c r="C2722" s="47"/>
      <c r="D2722" s="47"/>
      <c r="E2722" s="47"/>
      <c r="F2722" s="47"/>
      <c r="G2722" s="47"/>
      <c r="H2722" s="47"/>
      <c r="I2722" s="414"/>
      <c r="J2722" s="150"/>
      <c r="K2722" s="150"/>
      <c r="L2722" s="150"/>
      <c r="M2722" s="150"/>
      <c r="N2722" s="414"/>
      <c r="O2722" s="150"/>
      <c r="P2722" s="150"/>
      <c r="Q2722" s="47"/>
      <c r="R2722" s="150"/>
      <c r="T2722" s="150"/>
      <c r="U2722" s="685"/>
      <c r="V2722" s="685"/>
      <c r="W2722" s="150"/>
      <c r="X2722" s="150"/>
      <c r="Y2722" s="150"/>
      <c r="AA2722" s="150"/>
      <c r="AB2722" s="150"/>
      <c r="AC2722" s="150"/>
      <c r="AD2722" s="420"/>
      <c r="AF2722" s="47"/>
      <c r="AG2722" s="47"/>
    </row>
    <row r="2723" spans="1:33" ht="15" customHeight="1" x14ac:dyDescent="0.25">
      <c r="A2723" s="47"/>
      <c r="B2723" s="680"/>
      <c r="C2723" s="47"/>
      <c r="D2723" s="47"/>
      <c r="E2723" s="47"/>
      <c r="F2723" s="47"/>
      <c r="G2723" s="47"/>
      <c r="H2723" s="47"/>
      <c r="I2723" s="414"/>
      <c r="J2723" s="150"/>
      <c r="K2723" s="150"/>
      <c r="L2723" s="150"/>
      <c r="M2723" s="150"/>
      <c r="N2723" s="414"/>
      <c r="O2723" s="150"/>
      <c r="P2723" s="150"/>
      <c r="Q2723" s="47"/>
      <c r="R2723" s="150"/>
      <c r="T2723" s="150"/>
      <c r="U2723" s="685"/>
      <c r="V2723" s="685"/>
      <c r="W2723" s="150"/>
      <c r="X2723" s="150"/>
      <c r="Y2723" s="150"/>
      <c r="AA2723" s="150"/>
      <c r="AB2723" s="150"/>
      <c r="AC2723" s="150"/>
      <c r="AD2723" s="420"/>
      <c r="AF2723" s="47"/>
      <c r="AG2723" s="47"/>
    </row>
    <row r="2724" spans="1:33" ht="15" customHeight="1" x14ac:dyDescent="0.25">
      <c r="A2724" s="47"/>
      <c r="B2724" s="680"/>
      <c r="C2724" s="47"/>
      <c r="D2724" s="47"/>
      <c r="E2724" s="47"/>
      <c r="F2724" s="47"/>
      <c r="G2724" s="47"/>
      <c r="H2724" s="47"/>
      <c r="I2724" s="414"/>
      <c r="J2724" s="150"/>
      <c r="K2724" s="150"/>
      <c r="L2724" s="150"/>
      <c r="M2724" s="150"/>
      <c r="N2724" s="414"/>
      <c r="O2724" s="150"/>
      <c r="P2724" s="150"/>
      <c r="Q2724" s="47"/>
      <c r="R2724" s="150"/>
      <c r="T2724" s="150"/>
      <c r="U2724" s="685"/>
      <c r="V2724" s="685"/>
      <c r="W2724" s="150"/>
      <c r="X2724" s="150"/>
      <c r="Y2724" s="150"/>
      <c r="AA2724" s="150"/>
      <c r="AB2724" s="150"/>
      <c r="AC2724" s="150"/>
      <c r="AD2724" s="420"/>
      <c r="AF2724" s="47"/>
      <c r="AG2724" s="47"/>
    </row>
    <row r="2725" spans="1:33" ht="15" customHeight="1" x14ac:dyDescent="0.25">
      <c r="A2725" s="47"/>
      <c r="B2725" s="680"/>
      <c r="C2725" s="47"/>
      <c r="D2725" s="47"/>
      <c r="E2725" s="47"/>
      <c r="F2725" s="47"/>
      <c r="G2725" s="47"/>
      <c r="H2725" s="47"/>
      <c r="I2725" s="414"/>
      <c r="J2725" s="150"/>
      <c r="K2725" s="150"/>
      <c r="L2725" s="150"/>
      <c r="M2725" s="150"/>
      <c r="N2725" s="414"/>
      <c r="O2725" s="150"/>
      <c r="P2725" s="150"/>
      <c r="Q2725" s="47"/>
      <c r="R2725" s="150"/>
      <c r="T2725" s="150"/>
      <c r="U2725" s="685"/>
      <c r="V2725" s="685"/>
      <c r="W2725" s="150"/>
      <c r="X2725" s="150"/>
      <c r="Y2725" s="150"/>
      <c r="AA2725" s="150"/>
      <c r="AB2725" s="150"/>
      <c r="AC2725" s="150"/>
      <c r="AD2725" s="420"/>
      <c r="AF2725" s="47"/>
      <c r="AG2725" s="47"/>
    </row>
    <row r="2726" spans="1:33" ht="15" customHeight="1" x14ac:dyDescent="0.25">
      <c r="A2726" s="47"/>
      <c r="B2726" s="680"/>
      <c r="C2726" s="47"/>
      <c r="D2726" s="47"/>
      <c r="E2726" s="47"/>
      <c r="F2726" s="47"/>
      <c r="G2726" s="47"/>
      <c r="H2726" s="47"/>
      <c r="I2726" s="414"/>
      <c r="J2726" s="150"/>
      <c r="K2726" s="150"/>
      <c r="L2726" s="150"/>
      <c r="M2726" s="150"/>
      <c r="N2726" s="414"/>
      <c r="O2726" s="150"/>
      <c r="P2726" s="150"/>
      <c r="Q2726" s="47"/>
      <c r="R2726" s="150"/>
      <c r="T2726" s="150"/>
      <c r="U2726" s="685"/>
      <c r="V2726" s="685"/>
      <c r="W2726" s="150"/>
      <c r="X2726" s="150"/>
      <c r="Y2726" s="150"/>
      <c r="AA2726" s="150"/>
      <c r="AB2726" s="150"/>
      <c r="AC2726" s="150"/>
      <c r="AD2726" s="420"/>
      <c r="AF2726" s="47"/>
      <c r="AG2726" s="47"/>
    </row>
    <row r="2727" spans="1:33" ht="15" customHeight="1" x14ac:dyDescent="0.25">
      <c r="A2727" s="47"/>
      <c r="B2727" s="680"/>
      <c r="C2727" s="47"/>
      <c r="D2727" s="47"/>
      <c r="E2727" s="47"/>
      <c r="F2727" s="47"/>
      <c r="G2727" s="47"/>
      <c r="H2727" s="47"/>
      <c r="I2727" s="414"/>
      <c r="J2727" s="150"/>
      <c r="K2727" s="150"/>
      <c r="L2727" s="150"/>
      <c r="M2727" s="150"/>
      <c r="N2727" s="414"/>
      <c r="O2727" s="150"/>
      <c r="P2727" s="150"/>
      <c r="Q2727" s="47"/>
      <c r="R2727" s="150"/>
      <c r="T2727" s="150"/>
      <c r="U2727" s="685"/>
      <c r="V2727" s="685"/>
      <c r="W2727" s="150"/>
      <c r="X2727" s="150"/>
      <c r="Y2727" s="150"/>
      <c r="AA2727" s="150"/>
      <c r="AB2727" s="150"/>
      <c r="AC2727" s="150"/>
      <c r="AD2727" s="420"/>
      <c r="AF2727" s="47"/>
      <c r="AG2727" s="47"/>
    </row>
    <row r="2728" spans="1:33" ht="15" customHeight="1" x14ac:dyDescent="0.25">
      <c r="A2728" s="47"/>
      <c r="B2728" s="680"/>
      <c r="C2728" s="47"/>
      <c r="D2728" s="47"/>
      <c r="E2728" s="47"/>
      <c r="F2728" s="47"/>
      <c r="G2728" s="47"/>
      <c r="H2728" s="47"/>
      <c r="I2728" s="414"/>
      <c r="J2728" s="150"/>
      <c r="K2728" s="150"/>
      <c r="L2728" s="150"/>
      <c r="M2728" s="150"/>
      <c r="N2728" s="414"/>
      <c r="O2728" s="150"/>
      <c r="P2728" s="150"/>
      <c r="Q2728" s="47"/>
      <c r="R2728" s="150"/>
      <c r="T2728" s="150"/>
      <c r="U2728" s="685"/>
      <c r="V2728" s="685"/>
      <c r="W2728" s="150"/>
      <c r="X2728" s="150"/>
      <c r="Y2728" s="150"/>
      <c r="AA2728" s="150"/>
      <c r="AB2728" s="150"/>
      <c r="AC2728" s="150"/>
      <c r="AD2728" s="420"/>
      <c r="AF2728" s="47"/>
      <c r="AG2728" s="47"/>
    </row>
    <row r="2729" spans="1:33" ht="15" customHeight="1" x14ac:dyDescent="0.25">
      <c r="A2729" s="47"/>
      <c r="B2729" s="680"/>
      <c r="C2729" s="47"/>
      <c r="D2729" s="47"/>
      <c r="E2729" s="47"/>
      <c r="F2729" s="47"/>
      <c r="G2729" s="47"/>
      <c r="H2729" s="47"/>
      <c r="I2729" s="414"/>
      <c r="J2729" s="150"/>
      <c r="K2729" s="150"/>
      <c r="L2729" s="150"/>
      <c r="M2729" s="150"/>
      <c r="N2729" s="414"/>
      <c r="O2729" s="150"/>
      <c r="P2729" s="150"/>
      <c r="Q2729" s="47"/>
      <c r="R2729" s="150"/>
      <c r="T2729" s="150"/>
      <c r="U2729" s="685"/>
      <c r="V2729" s="685"/>
      <c r="W2729" s="150"/>
      <c r="X2729" s="150"/>
      <c r="Y2729" s="150"/>
      <c r="AA2729" s="150"/>
      <c r="AB2729" s="150"/>
      <c r="AC2729" s="150"/>
      <c r="AD2729" s="420"/>
      <c r="AF2729" s="47"/>
      <c r="AG2729" s="47"/>
    </row>
    <row r="2730" spans="1:33" ht="15" customHeight="1" x14ac:dyDescent="0.25">
      <c r="A2730" s="47"/>
      <c r="B2730" s="680"/>
      <c r="C2730" s="47"/>
      <c r="D2730" s="47"/>
      <c r="E2730" s="47"/>
      <c r="F2730" s="47"/>
      <c r="G2730" s="47"/>
      <c r="H2730" s="47"/>
      <c r="I2730" s="414"/>
      <c r="J2730" s="150"/>
      <c r="K2730" s="150"/>
      <c r="L2730" s="150"/>
      <c r="M2730" s="150"/>
      <c r="N2730" s="414"/>
      <c r="O2730" s="150"/>
      <c r="P2730" s="150"/>
      <c r="Q2730" s="47"/>
      <c r="R2730" s="150"/>
      <c r="T2730" s="150"/>
      <c r="U2730" s="685"/>
      <c r="V2730" s="685"/>
      <c r="W2730" s="150"/>
      <c r="X2730" s="150"/>
      <c r="Y2730" s="150"/>
      <c r="AA2730" s="150"/>
      <c r="AB2730" s="150"/>
      <c r="AC2730" s="150"/>
      <c r="AD2730" s="420"/>
      <c r="AF2730" s="47"/>
      <c r="AG2730" s="47"/>
    </row>
    <row r="2731" spans="1:33" ht="15" customHeight="1" x14ac:dyDescent="0.25">
      <c r="A2731" s="47"/>
      <c r="B2731" s="680"/>
      <c r="C2731" s="47"/>
      <c r="D2731" s="47"/>
      <c r="E2731" s="47"/>
      <c r="F2731" s="47"/>
      <c r="G2731" s="47"/>
      <c r="H2731" s="47"/>
      <c r="I2731" s="414"/>
      <c r="J2731" s="150"/>
      <c r="K2731" s="150"/>
      <c r="L2731" s="150"/>
      <c r="M2731" s="150"/>
      <c r="N2731" s="414"/>
      <c r="O2731" s="150"/>
      <c r="P2731" s="150"/>
      <c r="Q2731" s="47"/>
      <c r="R2731" s="150"/>
      <c r="T2731" s="150"/>
      <c r="U2731" s="685"/>
      <c r="V2731" s="685"/>
      <c r="W2731" s="150"/>
      <c r="X2731" s="150"/>
      <c r="Y2731" s="150"/>
      <c r="AA2731" s="150"/>
      <c r="AB2731" s="150"/>
      <c r="AC2731" s="150"/>
      <c r="AD2731" s="420"/>
      <c r="AF2731" s="47"/>
      <c r="AG2731" s="47"/>
    </row>
    <row r="2732" spans="1:33" ht="15" customHeight="1" x14ac:dyDescent="0.25">
      <c r="A2732" s="47"/>
      <c r="B2732" s="680"/>
      <c r="C2732" s="47"/>
      <c r="D2732" s="47"/>
      <c r="E2732" s="47"/>
      <c r="F2732" s="47"/>
      <c r="G2732" s="47"/>
      <c r="H2732" s="47"/>
      <c r="I2732" s="414"/>
      <c r="J2732" s="150"/>
      <c r="K2732" s="150"/>
      <c r="L2732" s="150"/>
      <c r="M2732" s="150"/>
      <c r="N2732" s="414"/>
      <c r="O2732" s="150"/>
      <c r="P2732" s="150"/>
      <c r="Q2732" s="47"/>
      <c r="R2732" s="150"/>
      <c r="T2732" s="150"/>
      <c r="U2732" s="685"/>
      <c r="V2732" s="685"/>
      <c r="W2732" s="150"/>
      <c r="X2732" s="150"/>
      <c r="Y2732" s="150"/>
      <c r="AA2732" s="150"/>
      <c r="AB2732" s="150"/>
      <c r="AC2732" s="150"/>
      <c r="AD2732" s="420"/>
      <c r="AF2732" s="47"/>
      <c r="AG2732" s="47"/>
    </row>
    <row r="2733" spans="1:33" ht="15" customHeight="1" x14ac:dyDescent="0.25">
      <c r="A2733" s="47"/>
      <c r="B2733" s="680"/>
      <c r="C2733" s="47"/>
      <c r="D2733" s="47"/>
      <c r="E2733" s="47"/>
      <c r="F2733" s="47"/>
      <c r="G2733" s="47"/>
      <c r="H2733" s="47"/>
      <c r="I2733" s="414"/>
      <c r="J2733" s="150"/>
      <c r="K2733" s="150"/>
      <c r="L2733" s="150"/>
      <c r="M2733" s="150"/>
      <c r="N2733" s="414"/>
      <c r="O2733" s="150"/>
      <c r="P2733" s="150"/>
      <c r="Q2733" s="47"/>
      <c r="R2733" s="150"/>
      <c r="T2733" s="150"/>
      <c r="U2733" s="685"/>
      <c r="V2733" s="685"/>
      <c r="W2733" s="150"/>
      <c r="X2733" s="150"/>
      <c r="Y2733" s="150"/>
      <c r="AA2733" s="150"/>
      <c r="AB2733" s="150"/>
      <c r="AC2733" s="150"/>
      <c r="AD2733" s="420"/>
      <c r="AF2733" s="47"/>
      <c r="AG2733" s="47"/>
    </row>
    <row r="2734" spans="1:33" ht="15" customHeight="1" x14ac:dyDescent="0.25">
      <c r="A2734" s="47"/>
      <c r="B2734" s="680"/>
      <c r="C2734" s="47"/>
      <c r="D2734" s="47"/>
      <c r="E2734" s="47"/>
      <c r="F2734" s="47"/>
      <c r="G2734" s="47"/>
      <c r="H2734" s="47"/>
      <c r="I2734" s="414"/>
      <c r="J2734" s="150"/>
      <c r="K2734" s="150"/>
      <c r="L2734" s="150"/>
      <c r="M2734" s="150"/>
      <c r="N2734" s="414"/>
      <c r="O2734" s="150"/>
      <c r="P2734" s="150"/>
      <c r="Q2734" s="47"/>
      <c r="R2734" s="150"/>
      <c r="T2734" s="150"/>
      <c r="U2734" s="685"/>
      <c r="V2734" s="685"/>
      <c r="W2734" s="150"/>
      <c r="X2734" s="150"/>
      <c r="Y2734" s="150"/>
      <c r="AA2734" s="150"/>
      <c r="AB2734" s="150"/>
      <c r="AC2734" s="150"/>
      <c r="AD2734" s="420"/>
      <c r="AF2734" s="47"/>
      <c r="AG2734" s="47"/>
    </row>
    <row r="2735" spans="1:33" ht="15" customHeight="1" x14ac:dyDescent="0.25">
      <c r="A2735" s="47"/>
      <c r="B2735" s="680"/>
      <c r="C2735" s="47"/>
      <c r="D2735" s="47"/>
      <c r="E2735" s="47"/>
      <c r="F2735" s="47"/>
      <c r="G2735" s="47"/>
      <c r="H2735" s="47"/>
      <c r="I2735" s="414"/>
      <c r="J2735" s="150"/>
      <c r="K2735" s="150"/>
      <c r="L2735" s="150"/>
      <c r="M2735" s="150"/>
      <c r="N2735" s="414"/>
      <c r="O2735" s="150"/>
      <c r="P2735" s="150"/>
      <c r="Q2735" s="47"/>
      <c r="R2735" s="150"/>
      <c r="T2735" s="150"/>
      <c r="U2735" s="685"/>
      <c r="V2735" s="685"/>
      <c r="W2735" s="150"/>
      <c r="X2735" s="150"/>
      <c r="Y2735" s="150"/>
      <c r="AA2735" s="150"/>
      <c r="AB2735" s="150"/>
      <c r="AC2735" s="150"/>
      <c r="AD2735" s="420"/>
      <c r="AF2735" s="47"/>
      <c r="AG2735" s="47"/>
    </row>
    <row r="2736" spans="1:33" ht="15" customHeight="1" x14ac:dyDescent="0.25">
      <c r="A2736" s="47"/>
      <c r="B2736" s="680"/>
      <c r="C2736" s="47"/>
      <c r="D2736" s="47"/>
      <c r="E2736" s="47"/>
      <c r="F2736" s="47"/>
      <c r="G2736" s="47"/>
      <c r="H2736" s="47"/>
      <c r="I2736" s="414"/>
      <c r="J2736" s="150"/>
      <c r="K2736" s="150"/>
      <c r="L2736" s="150"/>
      <c r="M2736" s="150"/>
      <c r="N2736" s="414"/>
      <c r="O2736" s="150"/>
      <c r="P2736" s="150"/>
      <c r="Q2736" s="47"/>
      <c r="R2736" s="150"/>
      <c r="T2736" s="150"/>
      <c r="U2736" s="685"/>
      <c r="V2736" s="685"/>
      <c r="W2736" s="150"/>
      <c r="X2736" s="150"/>
      <c r="Y2736" s="150"/>
      <c r="AA2736" s="150"/>
      <c r="AB2736" s="150"/>
      <c r="AC2736" s="150"/>
      <c r="AD2736" s="420"/>
      <c r="AF2736" s="47"/>
      <c r="AG2736" s="47"/>
    </row>
    <row r="2737" spans="1:33" ht="15" customHeight="1" x14ac:dyDescent="0.25">
      <c r="A2737" s="47"/>
      <c r="B2737" s="680"/>
      <c r="C2737" s="47"/>
      <c r="D2737" s="47"/>
      <c r="E2737" s="47"/>
      <c r="F2737" s="47"/>
      <c r="G2737" s="47"/>
      <c r="H2737" s="47"/>
      <c r="I2737" s="414"/>
      <c r="J2737" s="150"/>
      <c r="K2737" s="150"/>
      <c r="L2737" s="150"/>
      <c r="M2737" s="150"/>
      <c r="N2737" s="414"/>
      <c r="O2737" s="150"/>
      <c r="P2737" s="150"/>
      <c r="Q2737" s="47"/>
      <c r="R2737" s="150"/>
      <c r="T2737" s="150"/>
      <c r="U2737" s="685"/>
      <c r="V2737" s="685"/>
      <c r="W2737" s="150"/>
      <c r="X2737" s="150"/>
      <c r="Y2737" s="150"/>
      <c r="AA2737" s="150"/>
      <c r="AB2737" s="150"/>
      <c r="AC2737" s="150"/>
      <c r="AD2737" s="420"/>
      <c r="AF2737" s="47"/>
      <c r="AG2737" s="47"/>
    </row>
    <row r="2738" spans="1:33" ht="15" customHeight="1" x14ac:dyDescent="0.25">
      <c r="A2738" s="47"/>
      <c r="B2738" s="680"/>
      <c r="C2738" s="47"/>
      <c r="D2738" s="47"/>
      <c r="E2738" s="47"/>
      <c r="F2738" s="47"/>
      <c r="G2738" s="47"/>
      <c r="H2738" s="47"/>
      <c r="I2738" s="414"/>
      <c r="J2738" s="150"/>
      <c r="K2738" s="150"/>
      <c r="L2738" s="150"/>
      <c r="M2738" s="150"/>
      <c r="N2738" s="414"/>
      <c r="O2738" s="150"/>
      <c r="P2738" s="150"/>
      <c r="Q2738" s="47"/>
      <c r="R2738" s="150"/>
      <c r="T2738" s="150"/>
      <c r="U2738" s="685"/>
      <c r="V2738" s="685"/>
      <c r="W2738" s="150"/>
      <c r="X2738" s="150"/>
      <c r="Y2738" s="150"/>
      <c r="AA2738" s="150"/>
      <c r="AB2738" s="150"/>
      <c r="AC2738" s="150"/>
      <c r="AD2738" s="420"/>
      <c r="AF2738" s="47"/>
      <c r="AG2738" s="47"/>
    </row>
    <row r="2739" spans="1:33" ht="15" customHeight="1" x14ac:dyDescent="0.25">
      <c r="A2739" s="47"/>
      <c r="B2739" s="680"/>
      <c r="C2739" s="47"/>
      <c r="D2739" s="47"/>
      <c r="E2739" s="47"/>
      <c r="F2739" s="47"/>
      <c r="G2739" s="47"/>
      <c r="H2739" s="47"/>
      <c r="I2739" s="414"/>
      <c r="J2739" s="150"/>
      <c r="K2739" s="150"/>
      <c r="L2739" s="150"/>
      <c r="M2739" s="150"/>
      <c r="N2739" s="414"/>
      <c r="O2739" s="150"/>
      <c r="P2739" s="150"/>
      <c r="Q2739" s="47"/>
      <c r="R2739" s="150"/>
      <c r="T2739" s="150"/>
      <c r="U2739" s="685"/>
      <c r="V2739" s="685"/>
      <c r="W2739" s="150"/>
      <c r="X2739" s="150"/>
      <c r="Y2739" s="150"/>
      <c r="AA2739" s="150"/>
      <c r="AB2739" s="150"/>
      <c r="AC2739" s="150"/>
      <c r="AD2739" s="420"/>
      <c r="AF2739" s="47"/>
      <c r="AG2739" s="47"/>
    </row>
    <row r="2740" spans="1:33" ht="15" customHeight="1" x14ac:dyDescent="0.25">
      <c r="A2740" s="47"/>
      <c r="B2740" s="680"/>
      <c r="C2740" s="47"/>
      <c r="D2740" s="47"/>
      <c r="E2740" s="47"/>
      <c r="F2740" s="47"/>
      <c r="G2740" s="47"/>
      <c r="H2740" s="47"/>
      <c r="I2740" s="414"/>
      <c r="J2740" s="150"/>
      <c r="K2740" s="150"/>
      <c r="L2740" s="150"/>
      <c r="M2740" s="150"/>
      <c r="N2740" s="414"/>
      <c r="O2740" s="150"/>
      <c r="P2740" s="150"/>
      <c r="Q2740" s="47"/>
      <c r="R2740" s="150"/>
      <c r="T2740" s="150"/>
      <c r="U2740" s="685"/>
      <c r="V2740" s="685"/>
      <c r="W2740" s="150"/>
      <c r="X2740" s="150"/>
      <c r="Y2740" s="150"/>
      <c r="AA2740" s="150"/>
      <c r="AB2740" s="150"/>
      <c r="AC2740" s="150"/>
      <c r="AD2740" s="420"/>
      <c r="AF2740" s="47"/>
      <c r="AG2740" s="47"/>
    </row>
    <row r="2741" spans="1:33" ht="15" customHeight="1" x14ac:dyDescent="0.25">
      <c r="A2741" s="47"/>
      <c r="B2741" s="680"/>
      <c r="C2741" s="47"/>
      <c r="D2741" s="47"/>
      <c r="E2741" s="47"/>
      <c r="F2741" s="47"/>
      <c r="G2741" s="47"/>
      <c r="H2741" s="47"/>
      <c r="I2741" s="414"/>
      <c r="J2741" s="150"/>
      <c r="K2741" s="150"/>
      <c r="L2741" s="150"/>
      <c r="M2741" s="150"/>
      <c r="N2741" s="414"/>
      <c r="O2741" s="150"/>
      <c r="P2741" s="150"/>
      <c r="Q2741" s="47"/>
      <c r="R2741" s="150"/>
      <c r="T2741" s="150"/>
      <c r="U2741" s="685"/>
      <c r="V2741" s="685"/>
      <c r="W2741" s="150"/>
      <c r="X2741" s="150"/>
      <c r="Y2741" s="150"/>
      <c r="AA2741" s="150"/>
      <c r="AB2741" s="150"/>
      <c r="AC2741" s="150"/>
      <c r="AD2741" s="420"/>
      <c r="AF2741" s="47"/>
      <c r="AG2741" s="47"/>
    </row>
    <row r="2742" spans="1:33" ht="15" customHeight="1" x14ac:dyDescent="0.25">
      <c r="A2742" s="47"/>
      <c r="B2742" s="680"/>
      <c r="C2742" s="47"/>
      <c r="D2742" s="47"/>
      <c r="E2742" s="47"/>
      <c r="F2742" s="47"/>
      <c r="G2742" s="47"/>
      <c r="H2742" s="47"/>
      <c r="I2742" s="414"/>
      <c r="J2742" s="150"/>
      <c r="K2742" s="150"/>
      <c r="L2742" s="150"/>
      <c r="M2742" s="150"/>
      <c r="N2742" s="414"/>
      <c r="O2742" s="150"/>
      <c r="P2742" s="150"/>
      <c r="Q2742" s="47"/>
      <c r="R2742" s="150"/>
      <c r="T2742" s="150"/>
      <c r="U2742" s="685"/>
      <c r="V2742" s="685"/>
      <c r="W2742" s="150"/>
      <c r="X2742" s="150"/>
      <c r="Y2742" s="150"/>
      <c r="AA2742" s="150"/>
      <c r="AB2742" s="150"/>
      <c r="AC2742" s="150"/>
      <c r="AD2742" s="420"/>
      <c r="AF2742" s="47"/>
      <c r="AG2742" s="47"/>
    </row>
    <row r="2743" spans="1:33" ht="15" customHeight="1" x14ac:dyDescent="0.25">
      <c r="A2743" s="47"/>
      <c r="B2743" s="680"/>
      <c r="C2743" s="47"/>
      <c r="D2743" s="47"/>
      <c r="E2743" s="47"/>
      <c r="F2743" s="47"/>
      <c r="G2743" s="47"/>
      <c r="H2743" s="47"/>
      <c r="I2743" s="414"/>
      <c r="J2743" s="150"/>
      <c r="K2743" s="150"/>
      <c r="L2743" s="150"/>
      <c r="M2743" s="150"/>
      <c r="N2743" s="414"/>
      <c r="O2743" s="150"/>
      <c r="P2743" s="150"/>
      <c r="Q2743" s="47"/>
      <c r="R2743" s="150"/>
      <c r="T2743" s="150"/>
      <c r="U2743" s="685"/>
      <c r="V2743" s="685"/>
      <c r="W2743" s="150"/>
      <c r="X2743" s="150"/>
      <c r="Y2743" s="150"/>
      <c r="AA2743" s="150"/>
      <c r="AB2743" s="150"/>
      <c r="AC2743" s="150"/>
      <c r="AD2743" s="420"/>
      <c r="AF2743" s="47"/>
      <c r="AG2743" s="47"/>
    </row>
    <row r="2744" spans="1:33" ht="15" customHeight="1" x14ac:dyDescent="0.25">
      <c r="A2744" s="47"/>
      <c r="B2744" s="680"/>
      <c r="C2744" s="47"/>
      <c r="D2744" s="47"/>
      <c r="E2744" s="47"/>
      <c r="F2744" s="47"/>
      <c r="G2744" s="47"/>
      <c r="H2744" s="47"/>
      <c r="I2744" s="414"/>
      <c r="J2744" s="150"/>
      <c r="K2744" s="150"/>
      <c r="L2744" s="150"/>
      <c r="M2744" s="150"/>
      <c r="N2744" s="414"/>
      <c r="O2744" s="150"/>
      <c r="P2744" s="150"/>
      <c r="Q2744" s="47"/>
      <c r="R2744" s="150"/>
      <c r="T2744" s="150"/>
      <c r="U2744" s="685"/>
      <c r="V2744" s="685"/>
      <c r="W2744" s="150"/>
      <c r="X2744" s="150"/>
      <c r="Y2744" s="150"/>
      <c r="AA2744" s="150"/>
      <c r="AB2744" s="150"/>
      <c r="AC2744" s="150"/>
      <c r="AD2744" s="420"/>
      <c r="AF2744" s="47"/>
      <c r="AG2744" s="47"/>
    </row>
    <row r="2745" spans="1:33" ht="15" customHeight="1" x14ac:dyDescent="0.25">
      <c r="A2745" s="47"/>
      <c r="B2745" s="680"/>
      <c r="C2745" s="47"/>
      <c r="D2745" s="47"/>
      <c r="E2745" s="47"/>
      <c r="F2745" s="47"/>
      <c r="G2745" s="47"/>
      <c r="H2745" s="47"/>
      <c r="I2745" s="414"/>
      <c r="J2745" s="150"/>
      <c r="K2745" s="150"/>
      <c r="L2745" s="150"/>
      <c r="M2745" s="150"/>
      <c r="N2745" s="414"/>
      <c r="O2745" s="150"/>
      <c r="P2745" s="150"/>
      <c r="Q2745" s="47"/>
      <c r="R2745" s="150"/>
      <c r="T2745" s="150"/>
      <c r="U2745" s="685"/>
      <c r="V2745" s="685"/>
      <c r="W2745" s="150"/>
      <c r="X2745" s="150"/>
      <c r="Y2745" s="150"/>
      <c r="AA2745" s="150"/>
      <c r="AB2745" s="150"/>
      <c r="AC2745" s="150"/>
      <c r="AD2745" s="420"/>
      <c r="AF2745" s="47"/>
      <c r="AG2745" s="47"/>
    </row>
    <row r="2746" spans="1:33" ht="15" customHeight="1" x14ac:dyDescent="0.25">
      <c r="A2746" s="47"/>
      <c r="B2746" s="680"/>
      <c r="C2746" s="47"/>
      <c r="D2746" s="47"/>
      <c r="E2746" s="47"/>
      <c r="F2746" s="47"/>
      <c r="G2746" s="47"/>
      <c r="H2746" s="47"/>
      <c r="I2746" s="414"/>
      <c r="J2746" s="150"/>
      <c r="K2746" s="150"/>
      <c r="L2746" s="150"/>
      <c r="M2746" s="150"/>
      <c r="N2746" s="414"/>
      <c r="O2746" s="150"/>
      <c r="P2746" s="150"/>
      <c r="Q2746" s="47"/>
      <c r="R2746" s="150"/>
      <c r="T2746" s="150"/>
      <c r="U2746" s="685"/>
      <c r="V2746" s="685"/>
      <c r="W2746" s="150"/>
      <c r="X2746" s="150"/>
      <c r="Y2746" s="150"/>
      <c r="AA2746" s="150"/>
      <c r="AB2746" s="150"/>
      <c r="AC2746" s="150"/>
      <c r="AD2746" s="420"/>
      <c r="AF2746" s="47"/>
      <c r="AG2746" s="47"/>
    </row>
    <row r="2747" spans="1:33" ht="15" customHeight="1" x14ac:dyDescent="0.25">
      <c r="A2747" s="47"/>
      <c r="B2747" s="680"/>
      <c r="C2747" s="47"/>
      <c r="D2747" s="47"/>
      <c r="E2747" s="47"/>
      <c r="F2747" s="47"/>
      <c r="G2747" s="47"/>
      <c r="H2747" s="47"/>
      <c r="I2747" s="414"/>
      <c r="J2747" s="150"/>
      <c r="K2747" s="150"/>
      <c r="L2747" s="150"/>
      <c r="M2747" s="150"/>
      <c r="N2747" s="414"/>
      <c r="O2747" s="150"/>
      <c r="P2747" s="150"/>
      <c r="Q2747" s="47"/>
      <c r="R2747" s="150"/>
      <c r="T2747" s="150"/>
      <c r="U2747" s="685"/>
      <c r="V2747" s="685"/>
      <c r="W2747" s="150"/>
      <c r="X2747" s="150"/>
      <c r="Y2747" s="150"/>
      <c r="AA2747" s="150"/>
      <c r="AB2747" s="150"/>
      <c r="AC2747" s="150"/>
      <c r="AD2747" s="420"/>
      <c r="AF2747" s="47"/>
      <c r="AG2747" s="47"/>
    </row>
    <row r="2748" spans="1:33" ht="15" customHeight="1" x14ac:dyDescent="0.25">
      <c r="A2748" s="47"/>
      <c r="B2748" s="680"/>
      <c r="C2748" s="47"/>
      <c r="D2748" s="47"/>
      <c r="E2748" s="47"/>
      <c r="F2748" s="47"/>
      <c r="G2748" s="47"/>
      <c r="H2748" s="47"/>
      <c r="I2748" s="414"/>
      <c r="J2748" s="150"/>
      <c r="K2748" s="150"/>
      <c r="L2748" s="150"/>
      <c r="M2748" s="150"/>
      <c r="N2748" s="414"/>
      <c r="O2748" s="150"/>
      <c r="P2748" s="150"/>
      <c r="Q2748" s="47"/>
      <c r="R2748" s="150"/>
      <c r="T2748" s="150"/>
      <c r="U2748" s="685"/>
      <c r="V2748" s="685"/>
      <c r="W2748" s="150"/>
      <c r="X2748" s="150"/>
      <c r="Y2748" s="150"/>
      <c r="AA2748" s="150"/>
      <c r="AB2748" s="150"/>
      <c r="AC2748" s="150"/>
      <c r="AD2748" s="420"/>
      <c r="AF2748" s="47"/>
      <c r="AG2748" s="47"/>
    </row>
    <row r="2749" spans="1:33" ht="15" customHeight="1" x14ac:dyDescent="0.25">
      <c r="A2749" s="47"/>
      <c r="B2749" s="680"/>
      <c r="C2749" s="47"/>
      <c r="D2749" s="47"/>
      <c r="E2749" s="47"/>
      <c r="F2749" s="47"/>
      <c r="G2749" s="47"/>
      <c r="H2749" s="47"/>
      <c r="I2749" s="414"/>
      <c r="J2749" s="150"/>
      <c r="K2749" s="150"/>
      <c r="L2749" s="150"/>
      <c r="M2749" s="150"/>
      <c r="N2749" s="414"/>
      <c r="O2749" s="150"/>
      <c r="P2749" s="150"/>
      <c r="Q2749" s="47"/>
      <c r="R2749" s="150"/>
      <c r="T2749" s="150"/>
      <c r="U2749" s="685"/>
      <c r="V2749" s="685"/>
      <c r="W2749" s="150"/>
      <c r="X2749" s="150"/>
      <c r="Y2749" s="150"/>
      <c r="AA2749" s="150"/>
      <c r="AB2749" s="150"/>
      <c r="AC2749" s="150"/>
      <c r="AD2749" s="420"/>
      <c r="AF2749" s="47"/>
      <c r="AG2749" s="47"/>
    </row>
    <row r="2750" spans="1:33" ht="15" customHeight="1" x14ac:dyDescent="0.25">
      <c r="A2750" s="47"/>
      <c r="B2750" s="680"/>
      <c r="C2750" s="47"/>
      <c r="D2750" s="47"/>
      <c r="E2750" s="47"/>
      <c r="F2750" s="47"/>
      <c r="G2750" s="47"/>
      <c r="H2750" s="47"/>
      <c r="I2750" s="414"/>
      <c r="J2750" s="150"/>
      <c r="K2750" s="150"/>
      <c r="L2750" s="150"/>
      <c r="M2750" s="150"/>
      <c r="N2750" s="414"/>
      <c r="O2750" s="150"/>
      <c r="P2750" s="150"/>
      <c r="Q2750" s="47"/>
      <c r="R2750" s="150"/>
      <c r="T2750" s="150"/>
      <c r="U2750" s="685"/>
      <c r="V2750" s="685"/>
      <c r="W2750" s="150"/>
      <c r="X2750" s="150"/>
      <c r="Y2750" s="150"/>
      <c r="AA2750" s="150"/>
      <c r="AB2750" s="150"/>
      <c r="AC2750" s="150"/>
      <c r="AD2750" s="420"/>
      <c r="AF2750" s="47"/>
      <c r="AG2750" s="47"/>
    </row>
    <row r="2751" spans="1:33" ht="15" customHeight="1" x14ac:dyDescent="0.25">
      <c r="A2751" s="47"/>
      <c r="B2751" s="680"/>
      <c r="C2751" s="47"/>
      <c r="D2751" s="47"/>
      <c r="E2751" s="47"/>
      <c r="F2751" s="47"/>
      <c r="G2751" s="47"/>
      <c r="H2751" s="47"/>
      <c r="I2751" s="414"/>
      <c r="J2751" s="150"/>
      <c r="K2751" s="150"/>
      <c r="L2751" s="150"/>
      <c r="M2751" s="150"/>
      <c r="N2751" s="414"/>
      <c r="O2751" s="150"/>
      <c r="P2751" s="150"/>
      <c r="Q2751" s="47"/>
      <c r="R2751" s="150"/>
      <c r="T2751" s="150"/>
      <c r="U2751" s="685"/>
      <c r="V2751" s="685"/>
      <c r="W2751" s="150"/>
      <c r="X2751" s="150"/>
      <c r="Y2751" s="150"/>
      <c r="AA2751" s="150"/>
      <c r="AB2751" s="150"/>
      <c r="AC2751" s="150"/>
      <c r="AD2751" s="420"/>
      <c r="AF2751" s="47"/>
      <c r="AG2751" s="47"/>
    </row>
    <row r="2752" spans="1:33" ht="15" customHeight="1" x14ac:dyDescent="0.25">
      <c r="A2752" s="47"/>
      <c r="B2752" s="680"/>
      <c r="C2752" s="47"/>
      <c r="D2752" s="47"/>
      <c r="E2752" s="47"/>
      <c r="F2752" s="47"/>
      <c r="G2752" s="47"/>
      <c r="H2752" s="47"/>
      <c r="I2752" s="414"/>
      <c r="J2752" s="150"/>
      <c r="K2752" s="150"/>
      <c r="L2752" s="150"/>
      <c r="M2752" s="150"/>
      <c r="N2752" s="414"/>
      <c r="O2752" s="150"/>
      <c r="P2752" s="150"/>
      <c r="Q2752" s="47"/>
      <c r="R2752" s="150"/>
      <c r="T2752" s="150"/>
      <c r="U2752" s="685"/>
      <c r="V2752" s="685"/>
      <c r="W2752" s="150"/>
      <c r="X2752" s="150"/>
      <c r="Y2752" s="150"/>
      <c r="AA2752" s="150"/>
      <c r="AB2752" s="150"/>
      <c r="AC2752" s="150"/>
      <c r="AD2752" s="420"/>
      <c r="AF2752" s="47"/>
      <c r="AG2752" s="47"/>
    </row>
    <row r="2753" spans="1:33" ht="15" customHeight="1" x14ac:dyDescent="0.25">
      <c r="A2753" s="47"/>
      <c r="B2753" s="680"/>
      <c r="C2753" s="47"/>
      <c r="D2753" s="47"/>
      <c r="E2753" s="47"/>
      <c r="F2753" s="47"/>
      <c r="G2753" s="47"/>
      <c r="H2753" s="47"/>
      <c r="I2753" s="414"/>
      <c r="J2753" s="150"/>
      <c r="K2753" s="150"/>
      <c r="L2753" s="150"/>
      <c r="M2753" s="150"/>
      <c r="N2753" s="414"/>
      <c r="O2753" s="150"/>
      <c r="P2753" s="150"/>
      <c r="Q2753" s="47"/>
      <c r="R2753" s="150"/>
      <c r="T2753" s="150"/>
      <c r="U2753" s="685"/>
      <c r="V2753" s="685"/>
      <c r="W2753" s="150"/>
      <c r="X2753" s="150"/>
      <c r="Y2753" s="150"/>
      <c r="AA2753" s="150"/>
      <c r="AB2753" s="150"/>
      <c r="AC2753" s="150"/>
      <c r="AD2753" s="420"/>
      <c r="AF2753" s="47"/>
      <c r="AG2753" s="47"/>
    </row>
    <row r="2754" spans="1:33" ht="15" customHeight="1" x14ac:dyDescent="0.25">
      <c r="A2754" s="47"/>
      <c r="B2754" s="680"/>
      <c r="C2754" s="47"/>
      <c r="D2754" s="47"/>
      <c r="E2754" s="47"/>
      <c r="F2754" s="47"/>
      <c r="G2754" s="47"/>
      <c r="H2754" s="47"/>
      <c r="I2754" s="414"/>
      <c r="J2754" s="150"/>
      <c r="K2754" s="150"/>
      <c r="L2754" s="150"/>
      <c r="M2754" s="150"/>
      <c r="N2754" s="414"/>
      <c r="O2754" s="150"/>
      <c r="P2754" s="150"/>
      <c r="Q2754" s="47"/>
      <c r="R2754" s="150"/>
      <c r="T2754" s="150"/>
      <c r="U2754" s="685"/>
      <c r="V2754" s="685"/>
      <c r="W2754" s="150"/>
      <c r="X2754" s="150"/>
      <c r="Y2754" s="150"/>
      <c r="AA2754" s="150"/>
      <c r="AB2754" s="150"/>
      <c r="AC2754" s="150"/>
      <c r="AD2754" s="420"/>
      <c r="AF2754" s="47"/>
      <c r="AG2754" s="47"/>
    </row>
    <row r="2755" spans="1:33" ht="15" customHeight="1" x14ac:dyDescent="0.25">
      <c r="A2755" s="47"/>
      <c r="B2755" s="680"/>
      <c r="C2755" s="47"/>
      <c r="D2755" s="47"/>
      <c r="E2755" s="47"/>
      <c r="F2755" s="47"/>
      <c r="G2755" s="47"/>
      <c r="H2755" s="47"/>
      <c r="I2755" s="414"/>
      <c r="J2755" s="150"/>
      <c r="K2755" s="150"/>
      <c r="L2755" s="150"/>
      <c r="M2755" s="150"/>
      <c r="N2755" s="414"/>
      <c r="O2755" s="150"/>
      <c r="P2755" s="150"/>
      <c r="Q2755" s="47"/>
      <c r="R2755" s="150"/>
      <c r="T2755" s="150"/>
      <c r="U2755" s="685"/>
      <c r="V2755" s="685"/>
      <c r="W2755" s="150"/>
      <c r="X2755" s="150"/>
      <c r="Y2755" s="150"/>
      <c r="AA2755" s="150"/>
      <c r="AB2755" s="150"/>
      <c r="AC2755" s="150"/>
      <c r="AD2755" s="420"/>
      <c r="AF2755" s="47"/>
      <c r="AG2755" s="47"/>
    </row>
    <row r="2756" spans="1:33" ht="15" customHeight="1" x14ac:dyDescent="0.25">
      <c r="A2756" s="47"/>
      <c r="B2756" s="680"/>
      <c r="C2756" s="47"/>
      <c r="D2756" s="47"/>
      <c r="E2756" s="47"/>
      <c r="F2756" s="47"/>
      <c r="G2756" s="47"/>
      <c r="H2756" s="47"/>
      <c r="I2756" s="414"/>
      <c r="J2756" s="150"/>
      <c r="K2756" s="150"/>
      <c r="L2756" s="150"/>
      <c r="M2756" s="150"/>
      <c r="N2756" s="414"/>
      <c r="O2756" s="150"/>
      <c r="P2756" s="150"/>
      <c r="Q2756" s="47"/>
      <c r="R2756" s="150"/>
      <c r="T2756" s="150"/>
      <c r="U2756" s="685"/>
      <c r="V2756" s="685"/>
      <c r="W2756" s="150"/>
      <c r="X2756" s="150"/>
      <c r="Y2756" s="150"/>
      <c r="AA2756" s="150"/>
      <c r="AB2756" s="150"/>
      <c r="AC2756" s="150"/>
      <c r="AD2756" s="420"/>
      <c r="AF2756" s="47"/>
      <c r="AG2756" s="47"/>
    </row>
    <row r="2757" spans="1:33" ht="15" customHeight="1" x14ac:dyDescent="0.25">
      <c r="A2757" s="47"/>
      <c r="B2757" s="680"/>
      <c r="C2757" s="47"/>
      <c r="D2757" s="47"/>
      <c r="E2757" s="47"/>
      <c r="F2757" s="47"/>
      <c r="G2757" s="47"/>
      <c r="H2757" s="47"/>
      <c r="I2757" s="414"/>
      <c r="J2757" s="150"/>
      <c r="K2757" s="150"/>
      <c r="L2757" s="150"/>
      <c r="M2757" s="150"/>
      <c r="N2757" s="414"/>
      <c r="O2757" s="150"/>
      <c r="P2757" s="150"/>
      <c r="Q2757" s="47"/>
      <c r="R2757" s="150"/>
      <c r="T2757" s="150"/>
      <c r="U2757" s="685"/>
      <c r="V2757" s="685"/>
      <c r="W2757" s="150"/>
      <c r="X2757" s="150"/>
      <c r="Y2757" s="150"/>
      <c r="AA2757" s="150"/>
      <c r="AB2757" s="150"/>
      <c r="AC2757" s="150"/>
      <c r="AD2757" s="420"/>
      <c r="AF2757" s="47"/>
      <c r="AG2757" s="47"/>
    </row>
    <row r="2758" spans="1:33" ht="15" customHeight="1" x14ac:dyDescent="0.25">
      <c r="A2758" s="47"/>
      <c r="B2758" s="680"/>
      <c r="C2758" s="47"/>
      <c r="D2758" s="47"/>
      <c r="E2758" s="47"/>
      <c r="F2758" s="47"/>
      <c r="G2758" s="47"/>
      <c r="H2758" s="47"/>
      <c r="I2758" s="414"/>
      <c r="J2758" s="150"/>
      <c r="K2758" s="150"/>
      <c r="L2758" s="150"/>
      <c r="M2758" s="150"/>
      <c r="N2758" s="414"/>
      <c r="O2758" s="150"/>
      <c r="P2758" s="150"/>
      <c r="Q2758" s="47"/>
      <c r="R2758" s="150"/>
      <c r="T2758" s="150"/>
      <c r="U2758" s="685"/>
      <c r="V2758" s="685"/>
      <c r="W2758" s="150"/>
      <c r="X2758" s="150"/>
      <c r="Y2758" s="150"/>
      <c r="AA2758" s="150"/>
      <c r="AB2758" s="150"/>
      <c r="AC2758" s="150"/>
      <c r="AD2758" s="420"/>
      <c r="AF2758" s="47"/>
      <c r="AG2758" s="47"/>
    </row>
    <row r="2759" spans="1:33" ht="15" customHeight="1" x14ac:dyDescent="0.25">
      <c r="A2759" s="47"/>
      <c r="B2759" s="680"/>
      <c r="C2759" s="47"/>
      <c r="D2759" s="47"/>
      <c r="E2759" s="47"/>
      <c r="F2759" s="47"/>
      <c r="G2759" s="47"/>
      <c r="H2759" s="47"/>
      <c r="I2759" s="414"/>
      <c r="J2759" s="150"/>
      <c r="K2759" s="150"/>
      <c r="L2759" s="150"/>
      <c r="M2759" s="150"/>
      <c r="N2759" s="414"/>
      <c r="O2759" s="150"/>
      <c r="P2759" s="150"/>
      <c r="Q2759" s="47"/>
      <c r="R2759" s="150"/>
      <c r="T2759" s="150"/>
      <c r="U2759" s="685"/>
      <c r="V2759" s="685"/>
      <c r="W2759" s="150"/>
      <c r="X2759" s="150"/>
      <c r="Y2759" s="150"/>
      <c r="AA2759" s="150"/>
      <c r="AB2759" s="150"/>
      <c r="AC2759" s="150"/>
      <c r="AD2759" s="420"/>
      <c r="AF2759" s="47"/>
      <c r="AG2759" s="47"/>
    </row>
    <row r="2760" spans="1:33" ht="15" customHeight="1" x14ac:dyDescent="0.25">
      <c r="A2760" s="47"/>
      <c r="B2760" s="680"/>
      <c r="C2760" s="47"/>
      <c r="D2760" s="47"/>
      <c r="E2760" s="47"/>
      <c r="F2760" s="47"/>
      <c r="G2760" s="47"/>
      <c r="H2760" s="47"/>
      <c r="I2760" s="414"/>
      <c r="J2760" s="150"/>
      <c r="K2760" s="150"/>
      <c r="L2760" s="150"/>
      <c r="M2760" s="150"/>
      <c r="N2760" s="414"/>
      <c r="O2760" s="150"/>
      <c r="P2760" s="150"/>
      <c r="Q2760" s="47"/>
      <c r="R2760" s="150"/>
      <c r="T2760" s="150"/>
      <c r="U2760" s="685"/>
      <c r="V2760" s="685"/>
      <c r="W2760" s="150"/>
      <c r="X2760" s="150"/>
      <c r="Y2760" s="150"/>
      <c r="AA2760" s="150"/>
      <c r="AB2760" s="150"/>
      <c r="AC2760" s="150"/>
      <c r="AD2760" s="420"/>
      <c r="AF2760" s="47"/>
      <c r="AG2760" s="47"/>
    </row>
    <row r="2761" spans="1:33" ht="15" customHeight="1" x14ac:dyDescent="0.25">
      <c r="A2761" s="47"/>
      <c r="B2761" s="680"/>
      <c r="C2761" s="47"/>
      <c r="D2761" s="47"/>
      <c r="E2761" s="47"/>
      <c r="F2761" s="47"/>
      <c r="G2761" s="47"/>
      <c r="H2761" s="47"/>
      <c r="I2761" s="414"/>
      <c r="J2761" s="150"/>
      <c r="K2761" s="150"/>
      <c r="L2761" s="150"/>
      <c r="M2761" s="150"/>
      <c r="N2761" s="414"/>
      <c r="O2761" s="150"/>
      <c r="P2761" s="150"/>
      <c r="Q2761" s="47"/>
      <c r="R2761" s="150"/>
      <c r="T2761" s="150"/>
      <c r="U2761" s="685"/>
      <c r="V2761" s="685"/>
      <c r="W2761" s="150"/>
      <c r="X2761" s="150"/>
      <c r="Y2761" s="150"/>
      <c r="AA2761" s="150"/>
      <c r="AB2761" s="150"/>
      <c r="AC2761" s="150"/>
      <c r="AD2761" s="420"/>
      <c r="AF2761" s="47"/>
      <c r="AG2761" s="47"/>
    </row>
    <row r="2762" spans="1:33" ht="15" customHeight="1" x14ac:dyDescent="0.25">
      <c r="A2762" s="47"/>
      <c r="B2762" s="680"/>
      <c r="C2762" s="47"/>
      <c r="D2762" s="47"/>
      <c r="E2762" s="47"/>
      <c r="F2762" s="47"/>
      <c r="G2762" s="47"/>
      <c r="H2762" s="47"/>
      <c r="I2762" s="414"/>
      <c r="J2762" s="150"/>
      <c r="K2762" s="150"/>
      <c r="L2762" s="150"/>
      <c r="M2762" s="150"/>
      <c r="N2762" s="414"/>
      <c r="O2762" s="150"/>
      <c r="P2762" s="150"/>
      <c r="Q2762" s="47"/>
      <c r="R2762" s="150"/>
      <c r="T2762" s="150"/>
      <c r="U2762" s="685"/>
      <c r="V2762" s="685"/>
      <c r="W2762" s="150"/>
      <c r="X2762" s="150"/>
      <c r="Y2762" s="150"/>
      <c r="AA2762" s="150"/>
      <c r="AB2762" s="150"/>
      <c r="AC2762" s="150"/>
      <c r="AD2762" s="420"/>
      <c r="AF2762" s="47"/>
      <c r="AG2762" s="47"/>
    </row>
    <row r="2763" spans="1:33" ht="15" customHeight="1" x14ac:dyDescent="0.25">
      <c r="A2763" s="47"/>
      <c r="B2763" s="680"/>
      <c r="C2763" s="47"/>
      <c r="D2763" s="47"/>
      <c r="E2763" s="47"/>
      <c r="F2763" s="47"/>
      <c r="G2763" s="47"/>
      <c r="H2763" s="47"/>
      <c r="I2763" s="414"/>
      <c r="J2763" s="150"/>
      <c r="K2763" s="150"/>
      <c r="L2763" s="150"/>
      <c r="M2763" s="150"/>
      <c r="N2763" s="414"/>
      <c r="O2763" s="150"/>
      <c r="P2763" s="150"/>
      <c r="Q2763" s="47"/>
      <c r="R2763" s="150"/>
      <c r="T2763" s="150"/>
      <c r="U2763" s="685"/>
      <c r="V2763" s="685"/>
      <c r="W2763" s="150"/>
      <c r="X2763" s="150"/>
      <c r="Y2763" s="150"/>
      <c r="AA2763" s="150"/>
      <c r="AB2763" s="150"/>
      <c r="AC2763" s="150"/>
      <c r="AD2763" s="420"/>
      <c r="AF2763" s="47"/>
      <c r="AG2763" s="47"/>
    </row>
    <row r="2764" spans="1:33" ht="15" customHeight="1" x14ac:dyDescent="0.25">
      <c r="A2764" s="47"/>
      <c r="B2764" s="680"/>
      <c r="C2764" s="47"/>
      <c r="D2764" s="47"/>
      <c r="E2764" s="47"/>
      <c r="F2764" s="47"/>
      <c r="G2764" s="47"/>
      <c r="H2764" s="47"/>
      <c r="I2764" s="414"/>
      <c r="J2764" s="150"/>
      <c r="K2764" s="150"/>
      <c r="L2764" s="150"/>
      <c r="M2764" s="150"/>
      <c r="N2764" s="414"/>
      <c r="O2764" s="150"/>
      <c r="P2764" s="150"/>
      <c r="Q2764" s="47"/>
      <c r="R2764" s="150"/>
      <c r="T2764" s="150"/>
      <c r="U2764" s="685"/>
      <c r="V2764" s="685"/>
      <c r="W2764" s="150"/>
      <c r="X2764" s="150"/>
      <c r="Y2764" s="150"/>
      <c r="AA2764" s="150"/>
      <c r="AB2764" s="150"/>
      <c r="AC2764" s="150"/>
      <c r="AD2764" s="420"/>
      <c r="AF2764" s="47"/>
      <c r="AG2764" s="47"/>
    </row>
    <row r="2765" spans="1:33" ht="15" customHeight="1" x14ac:dyDescent="0.25">
      <c r="A2765" s="47"/>
      <c r="B2765" s="680"/>
      <c r="C2765" s="47"/>
      <c r="D2765" s="47"/>
      <c r="E2765" s="47"/>
      <c r="F2765" s="47"/>
      <c r="G2765" s="47"/>
      <c r="H2765" s="47"/>
      <c r="I2765" s="414"/>
      <c r="J2765" s="150"/>
      <c r="K2765" s="150"/>
      <c r="L2765" s="150"/>
      <c r="M2765" s="150"/>
      <c r="N2765" s="414"/>
      <c r="O2765" s="150"/>
      <c r="P2765" s="150"/>
      <c r="Q2765" s="47"/>
      <c r="R2765" s="150"/>
      <c r="T2765" s="150"/>
      <c r="U2765" s="685"/>
      <c r="V2765" s="685"/>
      <c r="W2765" s="150"/>
      <c r="X2765" s="150"/>
      <c r="Y2765" s="150"/>
      <c r="AA2765" s="150"/>
      <c r="AB2765" s="150"/>
      <c r="AC2765" s="150"/>
      <c r="AD2765" s="420"/>
      <c r="AF2765" s="47"/>
      <c r="AG2765" s="47"/>
    </row>
    <row r="2766" spans="1:33" ht="15" customHeight="1" x14ac:dyDescent="0.25">
      <c r="A2766" s="47"/>
      <c r="B2766" s="680"/>
      <c r="C2766" s="47"/>
      <c r="D2766" s="47"/>
      <c r="E2766" s="47"/>
      <c r="F2766" s="47"/>
      <c r="G2766" s="47"/>
      <c r="H2766" s="47"/>
      <c r="I2766" s="414"/>
      <c r="J2766" s="150"/>
      <c r="K2766" s="150"/>
      <c r="L2766" s="150"/>
      <c r="M2766" s="150"/>
      <c r="N2766" s="414"/>
      <c r="O2766" s="150"/>
      <c r="P2766" s="150"/>
      <c r="Q2766" s="47"/>
      <c r="R2766" s="150"/>
      <c r="T2766" s="150"/>
      <c r="U2766" s="685"/>
      <c r="V2766" s="685"/>
      <c r="W2766" s="150"/>
      <c r="X2766" s="150"/>
      <c r="Y2766" s="150"/>
      <c r="AA2766" s="150"/>
      <c r="AB2766" s="150"/>
      <c r="AC2766" s="150"/>
      <c r="AD2766" s="420"/>
      <c r="AF2766" s="47"/>
      <c r="AG2766" s="47"/>
    </row>
    <row r="2767" spans="1:33" ht="15" customHeight="1" x14ac:dyDescent="0.25">
      <c r="A2767" s="47"/>
      <c r="B2767" s="680"/>
      <c r="C2767" s="47"/>
      <c r="D2767" s="47"/>
      <c r="E2767" s="47"/>
      <c r="F2767" s="47"/>
      <c r="G2767" s="47"/>
      <c r="H2767" s="47"/>
      <c r="I2767" s="414"/>
      <c r="J2767" s="150"/>
      <c r="K2767" s="150"/>
      <c r="L2767" s="150"/>
      <c r="M2767" s="150"/>
      <c r="N2767" s="414"/>
      <c r="O2767" s="150"/>
      <c r="P2767" s="150"/>
      <c r="Q2767" s="47"/>
      <c r="R2767" s="150"/>
      <c r="T2767" s="150"/>
      <c r="U2767" s="685"/>
      <c r="V2767" s="685"/>
      <c r="W2767" s="150"/>
      <c r="X2767" s="150"/>
      <c r="Y2767" s="150"/>
      <c r="AA2767" s="150"/>
      <c r="AB2767" s="150"/>
      <c r="AC2767" s="150"/>
      <c r="AD2767" s="420"/>
      <c r="AF2767" s="47"/>
      <c r="AG2767" s="47"/>
    </row>
    <row r="2768" spans="1:33" ht="15" customHeight="1" x14ac:dyDescent="0.25">
      <c r="A2768" s="47"/>
      <c r="B2768" s="680"/>
      <c r="C2768" s="47"/>
      <c r="D2768" s="47"/>
      <c r="E2768" s="47"/>
      <c r="F2768" s="47"/>
      <c r="G2768" s="47"/>
      <c r="H2768" s="47"/>
      <c r="I2768" s="414"/>
      <c r="J2768" s="150"/>
      <c r="K2768" s="150"/>
      <c r="L2768" s="150"/>
      <c r="M2768" s="150"/>
      <c r="N2768" s="414"/>
      <c r="O2768" s="150"/>
      <c r="P2768" s="150"/>
      <c r="Q2768" s="47"/>
      <c r="R2768" s="150"/>
      <c r="T2768" s="150"/>
      <c r="U2768" s="685"/>
      <c r="V2768" s="685"/>
      <c r="W2768" s="150"/>
      <c r="X2768" s="150"/>
      <c r="Y2768" s="150"/>
      <c r="AA2768" s="150"/>
      <c r="AB2768" s="150"/>
      <c r="AC2768" s="150"/>
      <c r="AD2768" s="420"/>
      <c r="AF2768" s="47"/>
      <c r="AG2768" s="47"/>
    </row>
    <row r="2769" spans="1:33" ht="15" customHeight="1" x14ac:dyDescent="0.25">
      <c r="A2769" s="47"/>
      <c r="B2769" s="680"/>
      <c r="C2769" s="47"/>
      <c r="D2769" s="47"/>
      <c r="E2769" s="47"/>
      <c r="F2769" s="47"/>
      <c r="G2769" s="47"/>
      <c r="H2769" s="47"/>
      <c r="I2769" s="414"/>
      <c r="J2769" s="150"/>
      <c r="K2769" s="150"/>
      <c r="L2769" s="150"/>
      <c r="M2769" s="150"/>
      <c r="N2769" s="414"/>
      <c r="O2769" s="150"/>
      <c r="P2769" s="150"/>
      <c r="Q2769" s="47"/>
      <c r="R2769" s="150"/>
      <c r="T2769" s="150"/>
      <c r="U2769" s="685"/>
      <c r="V2769" s="685"/>
      <c r="W2769" s="150"/>
      <c r="X2769" s="150"/>
      <c r="Y2769" s="150"/>
      <c r="AA2769" s="150"/>
      <c r="AB2769" s="150"/>
      <c r="AC2769" s="150"/>
      <c r="AD2769" s="420"/>
      <c r="AF2769" s="47"/>
      <c r="AG2769" s="47"/>
    </row>
    <row r="2770" spans="1:33" ht="15" customHeight="1" x14ac:dyDescent="0.25">
      <c r="A2770" s="47"/>
      <c r="B2770" s="680"/>
      <c r="C2770" s="47"/>
      <c r="D2770" s="47"/>
      <c r="E2770" s="47"/>
      <c r="F2770" s="47"/>
      <c r="G2770" s="47"/>
      <c r="H2770" s="47"/>
      <c r="I2770" s="414"/>
      <c r="J2770" s="150"/>
      <c r="K2770" s="150"/>
      <c r="L2770" s="150"/>
      <c r="M2770" s="150"/>
      <c r="N2770" s="414"/>
      <c r="O2770" s="150"/>
      <c r="P2770" s="150"/>
      <c r="Q2770" s="47"/>
      <c r="R2770" s="150"/>
      <c r="T2770" s="150"/>
      <c r="U2770" s="685"/>
      <c r="V2770" s="685"/>
      <c r="W2770" s="150"/>
      <c r="X2770" s="150"/>
      <c r="Y2770" s="150"/>
      <c r="AA2770" s="150"/>
      <c r="AB2770" s="150"/>
      <c r="AC2770" s="150"/>
      <c r="AD2770" s="420"/>
      <c r="AF2770" s="47"/>
      <c r="AG2770" s="47"/>
    </row>
    <row r="2771" spans="1:33" ht="15" customHeight="1" x14ac:dyDescent="0.25">
      <c r="A2771" s="47"/>
      <c r="B2771" s="680"/>
      <c r="C2771" s="47"/>
      <c r="D2771" s="47"/>
      <c r="E2771" s="47"/>
      <c r="F2771" s="47"/>
      <c r="G2771" s="47"/>
      <c r="H2771" s="47"/>
      <c r="I2771" s="414"/>
      <c r="J2771" s="150"/>
      <c r="K2771" s="150"/>
      <c r="L2771" s="150"/>
      <c r="M2771" s="150"/>
      <c r="N2771" s="414"/>
      <c r="O2771" s="150"/>
      <c r="P2771" s="150"/>
      <c r="Q2771" s="47"/>
      <c r="R2771" s="150"/>
      <c r="T2771" s="150"/>
      <c r="U2771" s="685"/>
      <c r="V2771" s="685"/>
      <c r="W2771" s="150"/>
      <c r="X2771" s="150"/>
      <c r="Y2771" s="150"/>
      <c r="AA2771" s="150"/>
      <c r="AB2771" s="150"/>
      <c r="AC2771" s="150"/>
      <c r="AD2771" s="420"/>
      <c r="AF2771" s="47"/>
      <c r="AG2771" s="47"/>
    </row>
    <row r="2772" spans="1:33" ht="15" customHeight="1" x14ac:dyDescent="0.25">
      <c r="A2772" s="47"/>
      <c r="B2772" s="680"/>
      <c r="C2772" s="47"/>
      <c r="D2772" s="47"/>
      <c r="E2772" s="47"/>
      <c r="F2772" s="47"/>
      <c r="G2772" s="47"/>
      <c r="H2772" s="47"/>
      <c r="I2772" s="414"/>
      <c r="J2772" s="150"/>
      <c r="K2772" s="150"/>
      <c r="L2772" s="150"/>
      <c r="M2772" s="150"/>
      <c r="N2772" s="414"/>
      <c r="O2772" s="150"/>
      <c r="P2772" s="150"/>
      <c r="Q2772" s="47"/>
      <c r="R2772" s="150"/>
      <c r="T2772" s="150"/>
      <c r="U2772" s="685"/>
      <c r="V2772" s="685"/>
      <c r="W2772" s="150"/>
      <c r="X2772" s="150"/>
      <c r="Y2772" s="150"/>
      <c r="AA2772" s="150"/>
      <c r="AB2772" s="150"/>
      <c r="AC2772" s="150"/>
      <c r="AD2772" s="420"/>
      <c r="AF2772" s="47"/>
      <c r="AG2772" s="47"/>
    </row>
    <row r="2773" spans="1:33" ht="15" customHeight="1" x14ac:dyDescent="0.25">
      <c r="A2773" s="47"/>
      <c r="B2773" s="680"/>
      <c r="C2773" s="47"/>
      <c r="D2773" s="47"/>
      <c r="E2773" s="47"/>
      <c r="F2773" s="47"/>
      <c r="G2773" s="47"/>
      <c r="H2773" s="47"/>
      <c r="I2773" s="414"/>
      <c r="J2773" s="150"/>
      <c r="K2773" s="150"/>
      <c r="L2773" s="150"/>
      <c r="M2773" s="150"/>
      <c r="N2773" s="414"/>
      <c r="O2773" s="150"/>
      <c r="P2773" s="150"/>
      <c r="Q2773" s="47"/>
      <c r="R2773" s="150"/>
      <c r="T2773" s="150"/>
      <c r="U2773" s="685"/>
      <c r="V2773" s="685"/>
      <c r="W2773" s="150"/>
      <c r="X2773" s="150"/>
      <c r="Y2773" s="150"/>
      <c r="AA2773" s="150"/>
      <c r="AB2773" s="150"/>
      <c r="AC2773" s="150"/>
      <c r="AD2773" s="420"/>
      <c r="AF2773" s="47"/>
      <c r="AG2773" s="47"/>
    </row>
    <row r="2774" spans="1:33" ht="15" customHeight="1" x14ac:dyDescent="0.25">
      <c r="A2774" s="47"/>
      <c r="B2774" s="680"/>
      <c r="C2774" s="47"/>
      <c r="D2774" s="47"/>
      <c r="E2774" s="47"/>
      <c r="F2774" s="47"/>
      <c r="G2774" s="47"/>
      <c r="H2774" s="47"/>
      <c r="I2774" s="414"/>
      <c r="J2774" s="150"/>
      <c r="K2774" s="150"/>
      <c r="L2774" s="150"/>
      <c r="M2774" s="150"/>
      <c r="N2774" s="414"/>
      <c r="O2774" s="150"/>
      <c r="P2774" s="150"/>
      <c r="Q2774" s="47"/>
      <c r="R2774" s="150"/>
      <c r="T2774" s="150"/>
      <c r="U2774" s="685"/>
      <c r="V2774" s="685"/>
      <c r="W2774" s="150"/>
      <c r="X2774" s="150"/>
      <c r="Y2774" s="150"/>
      <c r="AA2774" s="150"/>
      <c r="AB2774" s="150"/>
      <c r="AC2774" s="150"/>
      <c r="AD2774" s="420"/>
      <c r="AF2774" s="47"/>
      <c r="AG2774" s="47"/>
    </row>
    <row r="2775" spans="1:33" ht="15" customHeight="1" x14ac:dyDescent="0.25">
      <c r="A2775" s="47"/>
      <c r="B2775" s="680"/>
      <c r="C2775" s="47"/>
      <c r="D2775" s="47"/>
      <c r="E2775" s="47"/>
      <c r="F2775" s="47"/>
      <c r="G2775" s="47"/>
      <c r="H2775" s="47"/>
      <c r="I2775" s="414"/>
      <c r="J2775" s="150"/>
      <c r="K2775" s="150"/>
      <c r="L2775" s="150"/>
      <c r="M2775" s="150"/>
      <c r="N2775" s="414"/>
      <c r="O2775" s="150"/>
      <c r="P2775" s="150"/>
      <c r="Q2775" s="47"/>
      <c r="R2775" s="150"/>
      <c r="T2775" s="150"/>
      <c r="U2775" s="685"/>
      <c r="V2775" s="685"/>
      <c r="W2775" s="150"/>
      <c r="X2775" s="150"/>
      <c r="Y2775" s="150"/>
      <c r="AA2775" s="150"/>
      <c r="AB2775" s="150"/>
      <c r="AC2775" s="150"/>
      <c r="AD2775" s="420"/>
      <c r="AF2775" s="47"/>
      <c r="AG2775" s="47"/>
    </row>
    <row r="2776" spans="1:33" ht="15" customHeight="1" x14ac:dyDescent="0.25">
      <c r="A2776" s="47"/>
      <c r="B2776" s="680"/>
      <c r="C2776" s="47"/>
      <c r="D2776" s="47"/>
      <c r="E2776" s="47"/>
      <c r="F2776" s="47"/>
      <c r="G2776" s="47"/>
      <c r="H2776" s="47"/>
      <c r="I2776" s="414"/>
      <c r="J2776" s="150"/>
      <c r="K2776" s="150"/>
      <c r="L2776" s="150"/>
      <c r="M2776" s="150"/>
      <c r="N2776" s="414"/>
      <c r="O2776" s="150"/>
      <c r="P2776" s="150"/>
      <c r="Q2776" s="47"/>
      <c r="R2776" s="150"/>
      <c r="T2776" s="150"/>
      <c r="U2776" s="685"/>
      <c r="V2776" s="685"/>
      <c r="W2776" s="150"/>
      <c r="X2776" s="150"/>
      <c r="Y2776" s="150"/>
      <c r="AA2776" s="150"/>
      <c r="AB2776" s="150"/>
      <c r="AC2776" s="150"/>
      <c r="AD2776" s="420"/>
      <c r="AF2776" s="47"/>
      <c r="AG2776" s="47"/>
    </row>
    <row r="2777" spans="1:33" ht="15" customHeight="1" x14ac:dyDescent="0.25">
      <c r="A2777" s="47"/>
      <c r="B2777" s="680"/>
      <c r="C2777" s="47"/>
      <c r="D2777" s="47"/>
      <c r="E2777" s="47"/>
      <c r="F2777" s="47"/>
      <c r="G2777" s="47"/>
      <c r="H2777" s="47"/>
      <c r="I2777" s="414"/>
      <c r="J2777" s="150"/>
      <c r="K2777" s="150"/>
      <c r="L2777" s="150"/>
      <c r="M2777" s="150"/>
      <c r="N2777" s="414"/>
      <c r="O2777" s="150"/>
      <c r="P2777" s="150"/>
      <c r="Q2777" s="47"/>
      <c r="R2777" s="150"/>
      <c r="T2777" s="150"/>
      <c r="U2777" s="685"/>
      <c r="V2777" s="685"/>
      <c r="W2777" s="150"/>
      <c r="X2777" s="150"/>
      <c r="Y2777" s="150"/>
      <c r="AA2777" s="150"/>
      <c r="AB2777" s="150"/>
      <c r="AC2777" s="150"/>
      <c r="AD2777" s="420"/>
      <c r="AF2777" s="47"/>
      <c r="AG2777" s="47"/>
    </row>
    <row r="2778" spans="1:33" ht="15" customHeight="1" x14ac:dyDescent="0.25">
      <c r="A2778" s="47"/>
      <c r="B2778" s="680"/>
      <c r="C2778" s="47"/>
      <c r="D2778" s="47"/>
      <c r="E2778" s="47"/>
      <c r="F2778" s="47"/>
      <c r="G2778" s="47"/>
      <c r="H2778" s="47"/>
      <c r="I2778" s="414"/>
      <c r="J2778" s="150"/>
      <c r="K2778" s="150"/>
      <c r="L2778" s="150"/>
      <c r="M2778" s="150"/>
      <c r="N2778" s="414"/>
      <c r="O2778" s="150"/>
      <c r="P2778" s="150"/>
      <c r="Q2778" s="47"/>
      <c r="R2778" s="150"/>
      <c r="T2778" s="150"/>
      <c r="U2778" s="685"/>
      <c r="V2778" s="685"/>
      <c r="W2778" s="150"/>
      <c r="X2778" s="150"/>
      <c r="Y2778" s="150"/>
      <c r="AA2778" s="150"/>
      <c r="AB2778" s="150"/>
      <c r="AC2778" s="150"/>
      <c r="AD2778" s="420"/>
      <c r="AF2778" s="47"/>
      <c r="AG2778" s="47"/>
    </row>
    <row r="2779" spans="1:33" ht="15" customHeight="1" x14ac:dyDescent="0.25">
      <c r="A2779" s="47"/>
      <c r="B2779" s="680"/>
      <c r="C2779" s="47"/>
      <c r="D2779" s="47"/>
      <c r="E2779" s="47"/>
      <c r="F2779" s="47"/>
      <c r="G2779" s="47"/>
      <c r="H2779" s="47"/>
      <c r="I2779" s="414"/>
      <c r="J2779" s="150"/>
      <c r="K2779" s="150"/>
      <c r="L2779" s="150"/>
      <c r="M2779" s="150"/>
      <c r="N2779" s="414"/>
      <c r="O2779" s="150"/>
      <c r="P2779" s="150"/>
      <c r="Q2779" s="47"/>
      <c r="R2779" s="150"/>
      <c r="T2779" s="150"/>
      <c r="U2779" s="685"/>
      <c r="V2779" s="685"/>
      <c r="W2779" s="150"/>
      <c r="X2779" s="150"/>
      <c r="Y2779" s="150"/>
      <c r="AA2779" s="150"/>
      <c r="AB2779" s="150"/>
      <c r="AC2779" s="150"/>
      <c r="AD2779" s="420"/>
      <c r="AF2779" s="47"/>
      <c r="AG2779" s="47"/>
    </row>
    <row r="2780" spans="1:33" ht="15" customHeight="1" x14ac:dyDescent="0.25">
      <c r="A2780" s="47"/>
      <c r="B2780" s="680"/>
      <c r="C2780" s="47"/>
      <c r="D2780" s="47"/>
      <c r="E2780" s="47"/>
      <c r="F2780" s="47"/>
      <c r="G2780" s="47"/>
      <c r="H2780" s="47"/>
      <c r="I2780" s="414"/>
      <c r="J2780" s="150"/>
      <c r="K2780" s="150"/>
      <c r="L2780" s="150"/>
      <c r="M2780" s="150"/>
      <c r="N2780" s="414"/>
      <c r="O2780" s="150"/>
      <c r="P2780" s="150"/>
      <c r="Q2780" s="47"/>
      <c r="R2780" s="150"/>
      <c r="T2780" s="150"/>
      <c r="U2780" s="685"/>
      <c r="V2780" s="685"/>
      <c r="W2780" s="150"/>
      <c r="X2780" s="150"/>
      <c r="Y2780" s="150"/>
      <c r="AA2780" s="150"/>
      <c r="AB2780" s="150"/>
      <c r="AC2780" s="150"/>
      <c r="AD2780" s="420"/>
      <c r="AF2780" s="47"/>
      <c r="AG2780" s="47"/>
    </row>
    <row r="2781" spans="1:33" ht="15" customHeight="1" x14ac:dyDescent="0.25">
      <c r="A2781" s="47"/>
      <c r="B2781" s="680"/>
      <c r="C2781" s="47"/>
      <c r="D2781" s="47"/>
      <c r="E2781" s="47"/>
      <c r="F2781" s="47"/>
      <c r="G2781" s="47"/>
      <c r="H2781" s="47"/>
      <c r="I2781" s="414"/>
      <c r="J2781" s="150"/>
      <c r="K2781" s="150"/>
      <c r="L2781" s="150"/>
      <c r="M2781" s="150"/>
      <c r="N2781" s="414"/>
      <c r="O2781" s="150"/>
      <c r="P2781" s="150"/>
      <c r="Q2781" s="47"/>
      <c r="R2781" s="150"/>
      <c r="T2781" s="150"/>
      <c r="U2781" s="685"/>
      <c r="V2781" s="685"/>
      <c r="W2781" s="150"/>
      <c r="X2781" s="150"/>
      <c r="Y2781" s="150"/>
      <c r="AA2781" s="150"/>
      <c r="AB2781" s="150"/>
      <c r="AC2781" s="150"/>
      <c r="AD2781" s="420"/>
      <c r="AF2781" s="47"/>
      <c r="AG2781" s="47"/>
    </row>
    <row r="2782" spans="1:33" ht="15" customHeight="1" x14ac:dyDescent="0.25">
      <c r="A2782" s="47"/>
      <c r="B2782" s="680"/>
      <c r="C2782" s="47"/>
      <c r="D2782" s="47"/>
      <c r="E2782" s="47"/>
      <c r="F2782" s="47"/>
      <c r="G2782" s="47"/>
      <c r="H2782" s="47"/>
      <c r="I2782" s="414"/>
      <c r="J2782" s="150"/>
      <c r="K2782" s="150"/>
      <c r="L2782" s="150"/>
      <c r="M2782" s="150"/>
      <c r="N2782" s="414"/>
      <c r="O2782" s="150"/>
      <c r="P2782" s="150"/>
      <c r="Q2782" s="47"/>
      <c r="R2782" s="150"/>
      <c r="T2782" s="150"/>
      <c r="U2782" s="685"/>
      <c r="V2782" s="685"/>
      <c r="W2782" s="150"/>
      <c r="X2782" s="150"/>
      <c r="Y2782" s="150"/>
      <c r="AA2782" s="150"/>
      <c r="AB2782" s="150"/>
      <c r="AC2782" s="150"/>
      <c r="AD2782" s="420"/>
      <c r="AF2782" s="47"/>
      <c r="AG2782" s="47"/>
    </row>
    <row r="2783" spans="1:33" ht="15" customHeight="1" x14ac:dyDescent="0.25">
      <c r="A2783" s="47"/>
      <c r="B2783" s="680"/>
      <c r="C2783" s="47"/>
      <c r="D2783" s="47"/>
      <c r="E2783" s="47"/>
      <c r="F2783" s="47"/>
      <c r="G2783" s="47"/>
      <c r="H2783" s="47"/>
      <c r="I2783" s="414"/>
      <c r="J2783" s="150"/>
      <c r="K2783" s="150"/>
      <c r="L2783" s="150"/>
      <c r="M2783" s="150"/>
      <c r="N2783" s="414"/>
      <c r="O2783" s="150"/>
      <c r="P2783" s="150"/>
      <c r="Q2783" s="47"/>
      <c r="R2783" s="150"/>
      <c r="T2783" s="150"/>
      <c r="U2783" s="685"/>
      <c r="V2783" s="685"/>
      <c r="W2783" s="150"/>
      <c r="X2783" s="150"/>
      <c r="Y2783" s="150"/>
      <c r="AA2783" s="150"/>
      <c r="AB2783" s="150"/>
      <c r="AC2783" s="150"/>
      <c r="AD2783" s="420"/>
      <c r="AF2783" s="47"/>
      <c r="AG2783" s="47"/>
    </row>
    <row r="2784" spans="1:33" ht="15" customHeight="1" x14ac:dyDescent="0.25">
      <c r="A2784" s="47"/>
      <c r="B2784" s="680"/>
      <c r="C2784" s="47"/>
      <c r="D2784" s="47"/>
      <c r="E2784" s="47"/>
      <c r="F2784" s="47"/>
      <c r="G2784" s="47"/>
      <c r="H2784" s="47"/>
      <c r="I2784" s="414"/>
      <c r="J2784" s="150"/>
      <c r="K2784" s="150"/>
      <c r="L2784" s="150"/>
      <c r="M2784" s="150"/>
      <c r="N2784" s="414"/>
      <c r="O2784" s="150"/>
      <c r="P2784" s="150"/>
      <c r="Q2784" s="47"/>
      <c r="R2784" s="150"/>
      <c r="T2784" s="150"/>
      <c r="U2784" s="685"/>
      <c r="V2784" s="685"/>
      <c r="W2784" s="150"/>
      <c r="X2784" s="150"/>
      <c r="Y2784" s="150"/>
      <c r="AA2784" s="150"/>
      <c r="AB2784" s="150"/>
      <c r="AC2784" s="150"/>
      <c r="AD2784" s="420"/>
      <c r="AF2784" s="47"/>
      <c r="AG2784" s="47"/>
    </row>
    <row r="2785" spans="1:33" ht="15" customHeight="1" x14ac:dyDescent="0.25">
      <c r="A2785" s="47"/>
      <c r="B2785" s="680"/>
      <c r="C2785" s="47"/>
      <c r="D2785" s="47"/>
      <c r="E2785" s="47"/>
      <c r="F2785" s="47"/>
      <c r="G2785" s="47"/>
      <c r="H2785" s="47"/>
      <c r="I2785" s="414"/>
      <c r="J2785" s="150"/>
      <c r="K2785" s="150"/>
      <c r="L2785" s="150"/>
      <c r="M2785" s="150"/>
      <c r="N2785" s="414"/>
      <c r="O2785" s="150"/>
      <c r="P2785" s="150"/>
      <c r="Q2785" s="47"/>
      <c r="R2785" s="150"/>
      <c r="T2785" s="150"/>
      <c r="U2785" s="685"/>
      <c r="V2785" s="685"/>
      <c r="W2785" s="150"/>
      <c r="X2785" s="150"/>
      <c r="Y2785" s="150"/>
      <c r="AA2785" s="150"/>
      <c r="AB2785" s="150"/>
      <c r="AC2785" s="150"/>
      <c r="AD2785" s="420"/>
      <c r="AF2785" s="47"/>
      <c r="AG2785" s="47"/>
    </row>
    <row r="2786" spans="1:33" ht="15" customHeight="1" x14ac:dyDescent="0.25">
      <c r="A2786" s="47"/>
      <c r="B2786" s="680"/>
      <c r="C2786" s="47"/>
      <c r="D2786" s="47"/>
      <c r="E2786" s="47"/>
      <c r="F2786" s="47"/>
      <c r="G2786" s="47"/>
      <c r="H2786" s="47"/>
      <c r="I2786" s="414"/>
      <c r="J2786" s="150"/>
      <c r="K2786" s="150"/>
      <c r="L2786" s="150"/>
      <c r="M2786" s="150"/>
      <c r="N2786" s="414"/>
      <c r="O2786" s="150"/>
      <c r="P2786" s="150"/>
      <c r="Q2786" s="47"/>
      <c r="R2786" s="150"/>
      <c r="T2786" s="150"/>
      <c r="U2786" s="685"/>
      <c r="V2786" s="685"/>
      <c r="W2786" s="150"/>
      <c r="X2786" s="150"/>
      <c r="Y2786" s="150"/>
      <c r="AA2786" s="150"/>
      <c r="AB2786" s="150"/>
      <c r="AC2786" s="150"/>
      <c r="AD2786" s="420"/>
      <c r="AF2786" s="47"/>
      <c r="AG2786" s="47"/>
    </row>
    <row r="2787" spans="1:33" ht="15" customHeight="1" x14ac:dyDescent="0.25">
      <c r="A2787" s="47"/>
      <c r="B2787" s="680"/>
      <c r="C2787" s="47"/>
      <c r="D2787" s="47"/>
      <c r="E2787" s="47"/>
      <c r="F2787" s="47"/>
      <c r="G2787" s="47"/>
      <c r="H2787" s="47"/>
      <c r="I2787" s="414"/>
      <c r="J2787" s="150"/>
      <c r="K2787" s="150"/>
      <c r="L2787" s="150"/>
      <c r="M2787" s="150"/>
      <c r="N2787" s="414"/>
      <c r="O2787" s="150"/>
      <c r="P2787" s="150"/>
      <c r="Q2787" s="47"/>
      <c r="R2787" s="150"/>
      <c r="T2787" s="150"/>
      <c r="U2787" s="685"/>
      <c r="V2787" s="685"/>
      <c r="W2787" s="150"/>
      <c r="X2787" s="150"/>
      <c r="Y2787" s="150"/>
      <c r="AA2787" s="150"/>
      <c r="AB2787" s="150"/>
      <c r="AC2787" s="150"/>
      <c r="AD2787" s="420"/>
      <c r="AF2787" s="47"/>
      <c r="AG2787" s="47"/>
    </row>
    <row r="2788" spans="1:33" ht="15" customHeight="1" x14ac:dyDescent="0.25">
      <c r="A2788" s="47"/>
      <c r="B2788" s="680"/>
      <c r="C2788" s="47"/>
      <c r="D2788" s="47"/>
      <c r="E2788" s="47"/>
      <c r="F2788" s="47"/>
      <c r="G2788" s="47"/>
      <c r="H2788" s="47"/>
      <c r="I2788" s="414"/>
      <c r="J2788" s="150"/>
      <c r="K2788" s="150"/>
      <c r="L2788" s="150"/>
      <c r="M2788" s="150"/>
      <c r="N2788" s="414"/>
      <c r="O2788" s="150"/>
      <c r="P2788" s="150"/>
      <c r="Q2788" s="47"/>
      <c r="R2788" s="150"/>
      <c r="T2788" s="150"/>
      <c r="U2788" s="685"/>
      <c r="V2788" s="685"/>
      <c r="W2788" s="150"/>
      <c r="X2788" s="150"/>
      <c r="Y2788" s="150"/>
      <c r="AA2788" s="150"/>
      <c r="AB2788" s="150"/>
      <c r="AC2788" s="150"/>
      <c r="AD2788" s="420"/>
      <c r="AF2788" s="47"/>
      <c r="AG2788" s="47"/>
    </row>
    <row r="2789" spans="1:33" ht="15" customHeight="1" x14ac:dyDescent="0.25">
      <c r="A2789" s="47"/>
      <c r="B2789" s="680"/>
      <c r="C2789" s="47"/>
      <c r="D2789" s="47"/>
      <c r="E2789" s="47"/>
      <c r="F2789" s="47"/>
      <c r="G2789" s="47"/>
      <c r="H2789" s="47"/>
      <c r="I2789" s="414"/>
      <c r="J2789" s="150"/>
      <c r="K2789" s="150"/>
      <c r="L2789" s="150"/>
      <c r="M2789" s="150"/>
      <c r="N2789" s="414"/>
      <c r="O2789" s="150"/>
      <c r="P2789" s="150"/>
      <c r="Q2789" s="47"/>
      <c r="R2789" s="150"/>
      <c r="T2789" s="150"/>
      <c r="U2789" s="685"/>
      <c r="V2789" s="685"/>
      <c r="W2789" s="150"/>
      <c r="X2789" s="150"/>
      <c r="Y2789" s="150"/>
      <c r="AA2789" s="150"/>
      <c r="AB2789" s="150"/>
      <c r="AC2789" s="150"/>
      <c r="AD2789" s="420"/>
      <c r="AF2789" s="47"/>
      <c r="AG2789" s="47"/>
    </row>
    <row r="2790" spans="1:33" ht="15" customHeight="1" x14ac:dyDescent="0.25">
      <c r="A2790" s="47"/>
      <c r="B2790" s="680"/>
      <c r="C2790" s="47"/>
      <c r="D2790" s="47"/>
      <c r="E2790" s="47"/>
      <c r="F2790" s="47"/>
      <c r="G2790" s="47"/>
      <c r="H2790" s="47"/>
      <c r="I2790" s="414"/>
      <c r="J2790" s="150"/>
      <c r="K2790" s="150"/>
      <c r="L2790" s="150"/>
      <c r="M2790" s="150"/>
      <c r="N2790" s="414"/>
      <c r="O2790" s="150"/>
      <c r="P2790" s="150"/>
      <c r="Q2790" s="47"/>
      <c r="R2790" s="150"/>
      <c r="T2790" s="150"/>
      <c r="U2790" s="685"/>
      <c r="V2790" s="685"/>
      <c r="W2790" s="150"/>
      <c r="X2790" s="150"/>
      <c r="Y2790" s="150"/>
      <c r="AA2790" s="150"/>
      <c r="AB2790" s="150"/>
      <c r="AC2790" s="150"/>
      <c r="AD2790" s="420"/>
      <c r="AF2790" s="47"/>
      <c r="AG2790" s="47"/>
    </row>
    <row r="2791" spans="1:33" ht="15" customHeight="1" x14ac:dyDescent="0.25">
      <c r="A2791" s="47"/>
      <c r="B2791" s="680"/>
      <c r="C2791" s="47"/>
      <c r="D2791" s="47"/>
      <c r="E2791" s="47"/>
      <c r="F2791" s="47"/>
      <c r="G2791" s="47"/>
      <c r="H2791" s="47"/>
      <c r="I2791" s="414"/>
      <c r="J2791" s="150"/>
      <c r="K2791" s="150"/>
      <c r="L2791" s="150"/>
      <c r="M2791" s="150"/>
      <c r="N2791" s="414"/>
      <c r="O2791" s="150"/>
      <c r="P2791" s="150"/>
      <c r="Q2791" s="47"/>
      <c r="R2791" s="150"/>
      <c r="T2791" s="150"/>
      <c r="U2791" s="685"/>
      <c r="V2791" s="685"/>
      <c r="W2791" s="150"/>
      <c r="X2791" s="150"/>
      <c r="Y2791" s="150"/>
      <c r="AA2791" s="150"/>
      <c r="AB2791" s="150"/>
      <c r="AC2791" s="150"/>
      <c r="AD2791" s="420"/>
      <c r="AF2791" s="47"/>
      <c r="AG2791" s="47"/>
    </row>
    <row r="2792" spans="1:33" ht="15" customHeight="1" x14ac:dyDescent="0.25">
      <c r="A2792" s="47"/>
      <c r="B2792" s="680"/>
      <c r="C2792" s="47"/>
      <c r="D2792" s="47"/>
      <c r="E2792" s="47"/>
      <c r="F2792" s="47"/>
      <c r="G2792" s="47"/>
      <c r="H2792" s="47"/>
      <c r="I2792" s="414"/>
      <c r="J2792" s="150"/>
      <c r="K2792" s="150"/>
      <c r="L2792" s="150"/>
      <c r="M2792" s="150"/>
      <c r="N2792" s="414"/>
      <c r="O2792" s="150"/>
      <c r="P2792" s="150"/>
      <c r="Q2792" s="47"/>
      <c r="R2792" s="150"/>
      <c r="T2792" s="150"/>
      <c r="U2792" s="685"/>
      <c r="V2792" s="685"/>
      <c r="W2792" s="150"/>
      <c r="X2792" s="150"/>
      <c r="Y2792" s="150"/>
      <c r="AA2792" s="150"/>
      <c r="AB2792" s="150"/>
      <c r="AC2792" s="150"/>
      <c r="AD2792" s="420"/>
      <c r="AF2792" s="47"/>
      <c r="AG2792" s="47"/>
    </row>
    <row r="2793" spans="1:33" ht="15" customHeight="1" x14ac:dyDescent="0.25">
      <c r="A2793" s="47"/>
      <c r="B2793" s="680"/>
      <c r="C2793" s="47"/>
      <c r="D2793" s="47"/>
      <c r="E2793" s="47"/>
      <c r="F2793" s="47"/>
      <c r="G2793" s="47"/>
      <c r="H2793" s="47"/>
      <c r="I2793" s="414"/>
      <c r="J2793" s="150"/>
      <c r="K2793" s="150"/>
      <c r="L2793" s="150"/>
      <c r="M2793" s="150"/>
      <c r="N2793" s="414"/>
      <c r="O2793" s="150"/>
      <c r="P2793" s="150"/>
      <c r="Q2793" s="47"/>
      <c r="R2793" s="150"/>
      <c r="T2793" s="150"/>
      <c r="U2793" s="685"/>
      <c r="V2793" s="685"/>
      <c r="W2793" s="150"/>
      <c r="X2793" s="150"/>
      <c r="Y2793" s="150"/>
      <c r="AA2793" s="150"/>
      <c r="AB2793" s="150"/>
      <c r="AC2793" s="150"/>
      <c r="AD2793" s="420"/>
      <c r="AF2793" s="47"/>
      <c r="AG2793" s="47"/>
    </row>
    <row r="2794" spans="1:33" ht="15" customHeight="1" x14ac:dyDescent="0.25">
      <c r="A2794" s="47"/>
      <c r="B2794" s="680"/>
      <c r="C2794" s="47"/>
      <c r="D2794" s="47"/>
      <c r="E2794" s="47"/>
      <c r="F2794" s="47"/>
      <c r="G2794" s="47"/>
      <c r="H2794" s="47"/>
      <c r="I2794" s="414"/>
      <c r="J2794" s="150"/>
      <c r="K2794" s="150"/>
      <c r="L2794" s="150"/>
      <c r="M2794" s="150"/>
      <c r="N2794" s="414"/>
      <c r="O2794" s="150"/>
      <c r="P2794" s="150"/>
      <c r="Q2794" s="47"/>
      <c r="R2794" s="150"/>
      <c r="T2794" s="150"/>
      <c r="U2794" s="685"/>
      <c r="V2794" s="685"/>
      <c r="W2794" s="150"/>
      <c r="X2794" s="150"/>
      <c r="Y2794" s="150"/>
      <c r="AA2794" s="150"/>
      <c r="AB2794" s="150"/>
      <c r="AC2794" s="150"/>
      <c r="AD2794" s="420"/>
      <c r="AF2794" s="47"/>
      <c r="AG2794" s="47"/>
    </row>
    <row r="2795" spans="1:33" ht="15" customHeight="1" x14ac:dyDescent="0.25">
      <c r="A2795" s="47"/>
      <c r="B2795" s="680"/>
      <c r="C2795" s="47"/>
      <c r="D2795" s="47"/>
      <c r="E2795" s="47"/>
      <c r="F2795" s="47"/>
      <c r="G2795" s="47"/>
      <c r="H2795" s="47"/>
      <c r="I2795" s="414"/>
      <c r="J2795" s="150"/>
      <c r="K2795" s="150"/>
      <c r="L2795" s="150"/>
      <c r="M2795" s="150"/>
      <c r="N2795" s="414"/>
      <c r="O2795" s="150"/>
      <c r="P2795" s="150"/>
      <c r="Q2795" s="47"/>
      <c r="R2795" s="150"/>
      <c r="T2795" s="150"/>
      <c r="U2795" s="685"/>
      <c r="V2795" s="685"/>
      <c r="W2795" s="150"/>
      <c r="X2795" s="150"/>
      <c r="Y2795" s="150"/>
      <c r="AA2795" s="150"/>
      <c r="AB2795" s="150"/>
      <c r="AC2795" s="150"/>
      <c r="AD2795" s="420"/>
      <c r="AF2795" s="47"/>
      <c r="AG2795" s="47"/>
    </row>
    <row r="2796" spans="1:33" ht="15" customHeight="1" x14ac:dyDescent="0.25">
      <c r="A2796" s="47"/>
      <c r="B2796" s="680"/>
      <c r="C2796" s="47"/>
      <c r="D2796" s="47"/>
      <c r="E2796" s="47"/>
      <c r="F2796" s="47"/>
      <c r="G2796" s="47"/>
      <c r="H2796" s="47"/>
      <c r="I2796" s="414"/>
      <c r="J2796" s="150"/>
      <c r="K2796" s="150"/>
      <c r="L2796" s="150"/>
      <c r="M2796" s="150"/>
      <c r="N2796" s="414"/>
      <c r="O2796" s="150"/>
      <c r="P2796" s="150"/>
      <c r="Q2796" s="47"/>
      <c r="R2796" s="150"/>
      <c r="T2796" s="150"/>
      <c r="U2796" s="685"/>
      <c r="V2796" s="685"/>
      <c r="W2796" s="150"/>
      <c r="X2796" s="150"/>
      <c r="Y2796" s="150"/>
      <c r="AA2796" s="150"/>
      <c r="AB2796" s="150"/>
      <c r="AC2796" s="150"/>
      <c r="AD2796" s="420"/>
      <c r="AF2796" s="47"/>
      <c r="AG2796" s="47"/>
    </row>
    <row r="2797" spans="1:33" ht="15" customHeight="1" x14ac:dyDescent="0.25">
      <c r="A2797" s="47"/>
      <c r="B2797" s="680"/>
      <c r="C2797" s="47"/>
      <c r="D2797" s="47"/>
      <c r="E2797" s="47"/>
      <c r="F2797" s="47"/>
      <c r="G2797" s="47"/>
      <c r="H2797" s="47"/>
      <c r="I2797" s="414"/>
      <c r="J2797" s="150"/>
      <c r="K2797" s="150"/>
      <c r="L2797" s="150"/>
      <c r="M2797" s="150"/>
      <c r="N2797" s="414"/>
      <c r="O2797" s="150"/>
      <c r="P2797" s="150"/>
      <c r="Q2797" s="47"/>
      <c r="R2797" s="150"/>
      <c r="T2797" s="150"/>
      <c r="U2797" s="685"/>
      <c r="V2797" s="685"/>
      <c r="W2797" s="150"/>
      <c r="X2797" s="150"/>
      <c r="Y2797" s="150"/>
      <c r="AA2797" s="150"/>
      <c r="AB2797" s="150"/>
      <c r="AC2797" s="150"/>
      <c r="AD2797" s="420"/>
      <c r="AF2797" s="47"/>
      <c r="AG2797" s="47"/>
    </row>
    <row r="2798" spans="1:33" ht="15" customHeight="1" x14ac:dyDescent="0.25">
      <c r="A2798" s="47"/>
      <c r="B2798" s="680"/>
      <c r="C2798" s="47"/>
      <c r="D2798" s="47"/>
      <c r="E2798" s="47"/>
      <c r="F2798" s="47"/>
      <c r="G2798" s="47"/>
      <c r="H2798" s="47"/>
      <c r="I2798" s="414"/>
      <c r="J2798" s="150"/>
      <c r="K2798" s="150"/>
      <c r="L2798" s="150"/>
      <c r="M2798" s="150"/>
      <c r="N2798" s="414"/>
      <c r="O2798" s="150"/>
      <c r="P2798" s="150"/>
      <c r="Q2798" s="47"/>
      <c r="R2798" s="150"/>
      <c r="T2798" s="150"/>
      <c r="U2798" s="685"/>
      <c r="V2798" s="685"/>
      <c r="W2798" s="150"/>
      <c r="X2798" s="150"/>
      <c r="Y2798" s="150"/>
      <c r="AA2798" s="150"/>
      <c r="AB2798" s="150"/>
      <c r="AC2798" s="150"/>
      <c r="AD2798" s="420"/>
      <c r="AF2798" s="47"/>
      <c r="AG2798" s="47"/>
    </row>
    <row r="2799" spans="1:33" ht="15" customHeight="1" x14ac:dyDescent="0.25">
      <c r="A2799" s="47"/>
      <c r="B2799" s="680"/>
      <c r="C2799" s="47"/>
      <c r="D2799" s="47"/>
      <c r="E2799" s="47"/>
      <c r="F2799" s="47"/>
      <c r="G2799" s="47"/>
      <c r="H2799" s="47"/>
      <c r="I2799" s="414"/>
      <c r="J2799" s="150"/>
      <c r="K2799" s="150"/>
      <c r="L2799" s="150"/>
      <c r="M2799" s="150"/>
      <c r="N2799" s="414"/>
      <c r="O2799" s="150"/>
      <c r="P2799" s="150"/>
      <c r="Q2799" s="47"/>
      <c r="R2799" s="150"/>
      <c r="T2799" s="150"/>
      <c r="U2799" s="685"/>
      <c r="V2799" s="685"/>
      <c r="W2799" s="150"/>
      <c r="X2799" s="150"/>
      <c r="Y2799" s="150"/>
      <c r="AA2799" s="150"/>
      <c r="AB2799" s="150"/>
      <c r="AC2799" s="150"/>
      <c r="AD2799" s="420"/>
      <c r="AF2799" s="47"/>
      <c r="AG2799" s="47"/>
    </row>
    <row r="2800" spans="1:33" ht="15" customHeight="1" x14ac:dyDescent="0.25">
      <c r="A2800" s="47"/>
      <c r="B2800" s="680"/>
      <c r="C2800" s="47"/>
      <c r="D2800" s="47"/>
      <c r="E2800" s="47"/>
      <c r="F2800" s="47"/>
      <c r="G2800" s="47"/>
      <c r="H2800" s="47"/>
      <c r="I2800" s="414"/>
      <c r="J2800" s="150"/>
      <c r="K2800" s="150"/>
      <c r="L2800" s="150"/>
      <c r="M2800" s="150"/>
      <c r="N2800" s="414"/>
      <c r="O2800" s="150"/>
      <c r="P2800" s="150"/>
      <c r="Q2800" s="47"/>
      <c r="R2800" s="150"/>
      <c r="T2800" s="150"/>
      <c r="U2800" s="685"/>
      <c r="V2800" s="685"/>
      <c r="W2800" s="150"/>
      <c r="X2800" s="150"/>
      <c r="Y2800" s="150"/>
      <c r="AA2800" s="150"/>
      <c r="AB2800" s="150"/>
      <c r="AC2800" s="150"/>
      <c r="AD2800" s="420"/>
      <c r="AF2800" s="47"/>
      <c r="AG2800" s="47"/>
    </row>
    <row r="2801" spans="1:33" ht="15" customHeight="1" x14ac:dyDescent="0.25">
      <c r="A2801" s="47"/>
      <c r="B2801" s="680"/>
      <c r="C2801" s="47"/>
      <c r="D2801" s="47"/>
      <c r="E2801" s="47"/>
      <c r="F2801" s="47"/>
      <c r="G2801" s="47"/>
      <c r="H2801" s="47"/>
      <c r="I2801" s="414"/>
      <c r="J2801" s="150"/>
      <c r="K2801" s="150"/>
      <c r="L2801" s="150"/>
      <c r="M2801" s="150"/>
      <c r="N2801" s="414"/>
      <c r="O2801" s="150"/>
      <c r="P2801" s="150"/>
      <c r="Q2801" s="47"/>
      <c r="R2801" s="150"/>
      <c r="T2801" s="150"/>
      <c r="U2801" s="685"/>
      <c r="V2801" s="685"/>
      <c r="W2801" s="150"/>
      <c r="X2801" s="150"/>
      <c r="Y2801" s="150"/>
      <c r="AA2801" s="150"/>
      <c r="AB2801" s="150"/>
      <c r="AC2801" s="150"/>
      <c r="AD2801" s="420"/>
      <c r="AF2801" s="47"/>
      <c r="AG2801" s="47"/>
    </row>
    <row r="2802" spans="1:33" ht="15" customHeight="1" x14ac:dyDescent="0.25">
      <c r="A2802" s="47"/>
      <c r="B2802" s="680"/>
      <c r="C2802" s="47"/>
      <c r="D2802" s="47"/>
      <c r="E2802" s="47"/>
      <c r="F2802" s="47"/>
      <c r="G2802" s="47"/>
      <c r="H2802" s="47"/>
      <c r="I2802" s="414"/>
      <c r="J2802" s="150"/>
      <c r="K2802" s="150"/>
      <c r="L2802" s="150"/>
      <c r="M2802" s="150"/>
      <c r="N2802" s="414"/>
      <c r="O2802" s="150"/>
      <c r="P2802" s="150"/>
      <c r="Q2802" s="47"/>
      <c r="R2802" s="150"/>
      <c r="T2802" s="150"/>
      <c r="U2802" s="685"/>
      <c r="V2802" s="685"/>
      <c r="W2802" s="150"/>
      <c r="X2802" s="150"/>
      <c r="Y2802" s="150"/>
      <c r="AA2802" s="150"/>
      <c r="AB2802" s="150"/>
      <c r="AC2802" s="150"/>
      <c r="AD2802" s="420"/>
      <c r="AF2802" s="47"/>
      <c r="AG2802" s="47"/>
    </row>
    <row r="2803" spans="1:33" ht="15" customHeight="1" x14ac:dyDescent="0.25">
      <c r="A2803" s="47"/>
      <c r="B2803" s="680"/>
      <c r="C2803" s="47"/>
      <c r="D2803" s="47"/>
      <c r="E2803" s="47"/>
      <c r="F2803" s="47"/>
      <c r="G2803" s="47"/>
      <c r="H2803" s="47"/>
      <c r="I2803" s="414"/>
      <c r="J2803" s="150"/>
      <c r="K2803" s="150"/>
      <c r="L2803" s="150"/>
      <c r="M2803" s="150"/>
      <c r="N2803" s="414"/>
      <c r="O2803" s="150"/>
      <c r="P2803" s="150"/>
      <c r="Q2803" s="47"/>
      <c r="R2803" s="150"/>
      <c r="T2803" s="150"/>
      <c r="U2803" s="685"/>
      <c r="V2803" s="685"/>
      <c r="W2803" s="150"/>
      <c r="X2803" s="150"/>
      <c r="Y2803" s="150"/>
      <c r="AA2803" s="150"/>
      <c r="AB2803" s="150"/>
      <c r="AC2803" s="150"/>
      <c r="AD2803" s="420"/>
      <c r="AF2803" s="47"/>
      <c r="AG2803" s="47"/>
    </row>
    <row r="2804" spans="1:33" ht="15" customHeight="1" x14ac:dyDescent="0.25">
      <c r="A2804" s="47"/>
      <c r="B2804" s="680"/>
      <c r="C2804" s="47"/>
      <c r="D2804" s="47"/>
      <c r="E2804" s="47"/>
      <c r="F2804" s="47"/>
      <c r="G2804" s="47"/>
      <c r="H2804" s="47"/>
      <c r="I2804" s="414"/>
      <c r="J2804" s="150"/>
      <c r="K2804" s="150"/>
      <c r="L2804" s="150"/>
      <c r="M2804" s="150"/>
      <c r="N2804" s="414"/>
      <c r="O2804" s="150"/>
      <c r="P2804" s="150"/>
      <c r="Q2804" s="47"/>
      <c r="R2804" s="150"/>
      <c r="T2804" s="150"/>
      <c r="U2804" s="685"/>
      <c r="V2804" s="685"/>
      <c r="W2804" s="150"/>
      <c r="X2804" s="150"/>
      <c r="Y2804" s="150"/>
      <c r="AA2804" s="150"/>
      <c r="AB2804" s="150"/>
      <c r="AC2804" s="150"/>
      <c r="AD2804" s="420"/>
      <c r="AF2804" s="47"/>
      <c r="AG2804" s="47"/>
    </row>
    <row r="2805" spans="1:33" ht="15" customHeight="1" x14ac:dyDescent="0.25">
      <c r="A2805" s="47"/>
      <c r="B2805" s="680"/>
      <c r="C2805" s="47"/>
      <c r="D2805" s="47"/>
      <c r="E2805" s="47"/>
      <c r="F2805" s="47"/>
      <c r="G2805" s="47"/>
      <c r="H2805" s="47"/>
      <c r="I2805" s="414"/>
      <c r="J2805" s="150"/>
      <c r="K2805" s="150"/>
      <c r="L2805" s="150"/>
      <c r="M2805" s="150"/>
      <c r="N2805" s="414"/>
      <c r="O2805" s="150"/>
      <c r="P2805" s="150"/>
      <c r="Q2805" s="47"/>
      <c r="R2805" s="150"/>
      <c r="T2805" s="150"/>
      <c r="U2805" s="685"/>
      <c r="V2805" s="685"/>
      <c r="W2805" s="150"/>
      <c r="X2805" s="150"/>
      <c r="Y2805" s="150"/>
      <c r="AA2805" s="150"/>
      <c r="AB2805" s="150"/>
      <c r="AC2805" s="150"/>
      <c r="AD2805" s="420"/>
      <c r="AF2805" s="47"/>
      <c r="AG2805" s="47"/>
    </row>
    <row r="2806" spans="1:33" ht="15" customHeight="1" x14ac:dyDescent="0.25">
      <c r="A2806" s="47"/>
      <c r="B2806" s="680"/>
      <c r="C2806" s="47"/>
      <c r="D2806" s="47"/>
      <c r="E2806" s="47"/>
      <c r="F2806" s="47"/>
      <c r="G2806" s="47"/>
      <c r="H2806" s="47"/>
      <c r="I2806" s="414"/>
      <c r="J2806" s="150"/>
      <c r="K2806" s="150"/>
      <c r="L2806" s="150"/>
      <c r="M2806" s="150"/>
      <c r="N2806" s="414"/>
      <c r="O2806" s="150"/>
      <c r="P2806" s="150"/>
      <c r="Q2806" s="47"/>
      <c r="R2806" s="150"/>
      <c r="T2806" s="150"/>
      <c r="U2806" s="685"/>
      <c r="V2806" s="685"/>
      <c r="W2806" s="150"/>
      <c r="X2806" s="150"/>
      <c r="Y2806" s="150"/>
      <c r="AA2806" s="150"/>
      <c r="AB2806" s="150"/>
      <c r="AC2806" s="150"/>
      <c r="AD2806" s="420"/>
      <c r="AF2806" s="47"/>
      <c r="AG2806" s="47"/>
    </row>
    <row r="2807" spans="1:33" ht="15" customHeight="1" x14ac:dyDescent="0.25">
      <c r="A2807" s="47"/>
      <c r="B2807" s="680"/>
      <c r="C2807" s="47"/>
      <c r="D2807" s="47"/>
      <c r="E2807" s="47"/>
      <c r="F2807" s="47"/>
      <c r="G2807" s="47"/>
      <c r="H2807" s="47"/>
      <c r="I2807" s="414"/>
      <c r="J2807" s="150"/>
      <c r="K2807" s="150"/>
      <c r="L2807" s="150"/>
      <c r="M2807" s="150"/>
      <c r="N2807" s="414"/>
      <c r="O2807" s="150"/>
      <c r="P2807" s="150"/>
      <c r="Q2807" s="47"/>
      <c r="R2807" s="150"/>
      <c r="T2807" s="150"/>
      <c r="U2807" s="685"/>
      <c r="V2807" s="685"/>
      <c r="W2807" s="150"/>
      <c r="X2807" s="150"/>
      <c r="Y2807" s="150"/>
      <c r="AA2807" s="150"/>
      <c r="AB2807" s="150"/>
      <c r="AC2807" s="150"/>
      <c r="AD2807" s="420"/>
      <c r="AF2807" s="47"/>
      <c r="AG2807" s="47"/>
    </row>
    <row r="2808" spans="1:33" ht="15" customHeight="1" x14ac:dyDescent="0.25">
      <c r="A2808" s="47"/>
      <c r="B2808" s="680"/>
      <c r="C2808" s="47"/>
      <c r="D2808" s="47"/>
      <c r="E2808" s="47"/>
      <c r="F2808" s="47"/>
      <c r="G2808" s="47"/>
      <c r="H2808" s="47"/>
      <c r="I2808" s="414"/>
      <c r="J2808" s="150"/>
      <c r="K2808" s="150"/>
      <c r="L2808" s="150"/>
      <c r="M2808" s="150"/>
      <c r="N2808" s="414"/>
      <c r="O2808" s="150"/>
      <c r="P2808" s="150"/>
      <c r="Q2808" s="47"/>
      <c r="R2808" s="150"/>
      <c r="T2808" s="150"/>
      <c r="U2808" s="685"/>
      <c r="V2808" s="685"/>
      <c r="W2808" s="150"/>
      <c r="X2808" s="150"/>
      <c r="Y2808" s="150"/>
      <c r="AA2808" s="150"/>
      <c r="AB2808" s="150"/>
      <c r="AC2808" s="150"/>
      <c r="AD2808" s="420"/>
      <c r="AF2808" s="47"/>
      <c r="AG2808" s="47"/>
    </row>
    <row r="2809" spans="1:33" ht="15" customHeight="1" x14ac:dyDescent="0.25">
      <c r="A2809" s="47"/>
      <c r="B2809" s="680"/>
      <c r="C2809" s="47"/>
      <c r="D2809" s="47"/>
      <c r="E2809" s="47"/>
      <c r="F2809" s="47"/>
      <c r="G2809" s="47"/>
      <c r="H2809" s="47"/>
      <c r="I2809" s="414"/>
      <c r="J2809" s="150"/>
      <c r="K2809" s="150"/>
      <c r="L2809" s="150"/>
      <c r="M2809" s="150"/>
      <c r="N2809" s="414"/>
      <c r="O2809" s="150"/>
      <c r="P2809" s="150"/>
      <c r="Q2809" s="47"/>
      <c r="R2809" s="150"/>
      <c r="T2809" s="150"/>
      <c r="U2809" s="685"/>
      <c r="V2809" s="685"/>
      <c r="W2809" s="150"/>
      <c r="X2809" s="150"/>
      <c r="Y2809" s="150"/>
      <c r="AA2809" s="150"/>
      <c r="AB2809" s="150"/>
      <c r="AC2809" s="150"/>
      <c r="AD2809" s="420"/>
      <c r="AF2809" s="47"/>
      <c r="AG2809" s="47"/>
    </row>
    <row r="2810" spans="1:33" ht="15" customHeight="1" x14ac:dyDescent="0.25">
      <c r="A2810" s="47"/>
      <c r="B2810" s="680"/>
      <c r="C2810" s="47"/>
      <c r="D2810" s="47"/>
      <c r="E2810" s="47"/>
      <c r="F2810" s="47"/>
      <c r="G2810" s="47"/>
      <c r="H2810" s="47"/>
      <c r="I2810" s="414"/>
      <c r="J2810" s="150"/>
      <c r="K2810" s="150"/>
      <c r="L2810" s="150"/>
      <c r="M2810" s="150"/>
      <c r="N2810" s="414"/>
      <c r="O2810" s="150"/>
      <c r="P2810" s="150"/>
      <c r="Q2810" s="47"/>
      <c r="R2810" s="150"/>
      <c r="T2810" s="150"/>
      <c r="U2810" s="685"/>
      <c r="V2810" s="685"/>
      <c r="W2810" s="150"/>
      <c r="X2810" s="150"/>
      <c r="Y2810" s="150"/>
      <c r="AA2810" s="150"/>
      <c r="AB2810" s="150"/>
      <c r="AC2810" s="150"/>
      <c r="AD2810" s="420"/>
      <c r="AF2810" s="47"/>
      <c r="AG2810" s="47"/>
    </row>
    <row r="2811" spans="1:33" ht="15" customHeight="1" x14ac:dyDescent="0.25">
      <c r="A2811" s="47"/>
      <c r="B2811" s="680"/>
      <c r="C2811" s="47"/>
      <c r="D2811" s="47"/>
      <c r="E2811" s="47"/>
      <c r="F2811" s="47"/>
      <c r="G2811" s="47"/>
      <c r="H2811" s="47"/>
      <c r="I2811" s="414"/>
      <c r="J2811" s="150"/>
      <c r="K2811" s="150"/>
      <c r="L2811" s="150"/>
      <c r="M2811" s="150"/>
      <c r="N2811" s="414"/>
      <c r="O2811" s="150"/>
      <c r="P2811" s="150"/>
      <c r="Q2811" s="47"/>
      <c r="R2811" s="150"/>
      <c r="T2811" s="150"/>
      <c r="U2811" s="685"/>
      <c r="V2811" s="685"/>
      <c r="W2811" s="150"/>
      <c r="X2811" s="150"/>
      <c r="Y2811" s="150"/>
      <c r="AA2811" s="150"/>
      <c r="AB2811" s="150"/>
      <c r="AC2811" s="150"/>
      <c r="AD2811" s="420"/>
      <c r="AF2811" s="47"/>
      <c r="AG2811" s="47"/>
    </row>
    <row r="2812" spans="1:33" ht="15" customHeight="1" x14ac:dyDescent="0.25">
      <c r="A2812" s="47"/>
      <c r="B2812" s="680"/>
      <c r="C2812" s="47"/>
      <c r="D2812" s="47"/>
      <c r="E2812" s="47"/>
      <c r="F2812" s="47"/>
      <c r="G2812" s="47"/>
      <c r="H2812" s="47"/>
      <c r="I2812" s="414"/>
      <c r="J2812" s="150"/>
      <c r="K2812" s="150"/>
      <c r="L2812" s="150"/>
      <c r="M2812" s="150"/>
      <c r="N2812" s="414"/>
      <c r="O2812" s="150"/>
      <c r="P2812" s="150"/>
      <c r="Q2812" s="47"/>
      <c r="R2812" s="150"/>
      <c r="T2812" s="150"/>
      <c r="U2812" s="685"/>
      <c r="V2812" s="685"/>
      <c r="W2812" s="150"/>
      <c r="X2812" s="150"/>
      <c r="Y2812" s="150"/>
      <c r="AA2812" s="150"/>
      <c r="AB2812" s="150"/>
      <c r="AC2812" s="150"/>
      <c r="AD2812" s="420"/>
      <c r="AF2812" s="47"/>
      <c r="AG2812" s="47"/>
    </row>
    <row r="2813" spans="1:33" ht="15" customHeight="1" x14ac:dyDescent="0.25">
      <c r="A2813" s="47"/>
      <c r="B2813" s="680"/>
      <c r="C2813" s="47"/>
      <c r="D2813" s="47"/>
      <c r="E2813" s="47"/>
      <c r="F2813" s="47"/>
      <c r="G2813" s="47"/>
      <c r="H2813" s="47"/>
      <c r="I2813" s="414"/>
      <c r="J2813" s="150"/>
      <c r="K2813" s="150"/>
      <c r="L2813" s="150"/>
      <c r="M2813" s="150"/>
      <c r="N2813" s="414"/>
      <c r="O2813" s="150"/>
      <c r="P2813" s="150"/>
      <c r="Q2813" s="47"/>
      <c r="R2813" s="150"/>
      <c r="T2813" s="150"/>
      <c r="U2813" s="685"/>
      <c r="V2813" s="685"/>
      <c r="W2813" s="150"/>
      <c r="X2813" s="150"/>
      <c r="Y2813" s="150"/>
      <c r="AA2813" s="150"/>
      <c r="AB2813" s="150"/>
      <c r="AC2813" s="150"/>
      <c r="AD2813" s="420"/>
      <c r="AF2813" s="47"/>
      <c r="AG2813" s="47"/>
    </row>
    <row r="2814" spans="1:33" ht="15" customHeight="1" x14ac:dyDescent="0.25">
      <c r="A2814" s="47"/>
      <c r="B2814" s="680"/>
      <c r="C2814" s="47"/>
      <c r="D2814" s="47"/>
      <c r="E2814" s="47"/>
      <c r="F2814" s="47"/>
      <c r="G2814" s="47"/>
      <c r="H2814" s="47"/>
      <c r="I2814" s="414"/>
      <c r="J2814" s="150"/>
      <c r="K2814" s="150"/>
      <c r="L2814" s="150"/>
      <c r="M2814" s="150"/>
      <c r="N2814" s="414"/>
      <c r="O2814" s="150"/>
      <c r="P2814" s="150"/>
      <c r="Q2814" s="47"/>
      <c r="R2814" s="150"/>
      <c r="T2814" s="150"/>
      <c r="U2814" s="685"/>
      <c r="V2814" s="685"/>
      <c r="W2814" s="150"/>
      <c r="X2814" s="150"/>
      <c r="Y2814" s="150"/>
      <c r="AA2814" s="150"/>
      <c r="AB2814" s="150"/>
      <c r="AC2814" s="150"/>
      <c r="AD2814" s="420"/>
      <c r="AF2814" s="47"/>
      <c r="AG2814" s="47"/>
    </row>
    <row r="2815" spans="1:33" ht="15" customHeight="1" x14ac:dyDescent="0.25">
      <c r="A2815" s="47"/>
      <c r="B2815" s="680"/>
      <c r="C2815" s="47"/>
      <c r="D2815" s="47"/>
      <c r="E2815" s="47"/>
      <c r="F2815" s="47"/>
      <c r="G2815" s="47"/>
      <c r="H2815" s="47"/>
      <c r="I2815" s="414"/>
      <c r="J2815" s="150"/>
      <c r="K2815" s="150"/>
      <c r="L2815" s="150"/>
      <c r="M2815" s="150"/>
      <c r="N2815" s="414"/>
      <c r="O2815" s="150"/>
      <c r="P2815" s="150"/>
      <c r="Q2815" s="47"/>
      <c r="R2815" s="150"/>
      <c r="T2815" s="150"/>
      <c r="U2815" s="685"/>
      <c r="V2815" s="685"/>
      <c r="W2815" s="150"/>
      <c r="X2815" s="150"/>
      <c r="Y2815" s="150"/>
      <c r="AA2815" s="150"/>
      <c r="AB2815" s="150"/>
      <c r="AC2815" s="150"/>
      <c r="AD2815" s="420"/>
      <c r="AF2815" s="47"/>
      <c r="AG2815" s="47"/>
    </row>
    <row r="2816" spans="1:33" ht="15" customHeight="1" x14ac:dyDescent="0.25">
      <c r="A2816" s="47"/>
      <c r="B2816" s="680"/>
      <c r="C2816" s="47"/>
      <c r="D2816" s="47"/>
      <c r="E2816" s="47"/>
      <c r="F2816" s="47"/>
      <c r="G2816" s="47"/>
      <c r="H2816" s="47"/>
      <c r="I2816" s="414"/>
      <c r="J2816" s="150"/>
      <c r="K2816" s="150"/>
      <c r="L2816" s="150"/>
      <c r="M2816" s="150"/>
      <c r="N2816" s="414"/>
      <c r="O2816" s="150"/>
      <c r="P2816" s="150"/>
      <c r="Q2816" s="47"/>
      <c r="R2816" s="150"/>
      <c r="T2816" s="150"/>
      <c r="U2816" s="685"/>
      <c r="V2816" s="685"/>
      <c r="W2816" s="150"/>
      <c r="X2816" s="150"/>
      <c r="Y2816" s="150"/>
      <c r="AA2816" s="150"/>
      <c r="AB2816" s="150"/>
      <c r="AC2816" s="150"/>
      <c r="AD2816" s="420"/>
      <c r="AF2816" s="47"/>
      <c r="AG2816" s="47"/>
    </row>
    <row r="2817" spans="1:33" ht="15" customHeight="1" x14ac:dyDescent="0.25">
      <c r="A2817" s="47"/>
      <c r="B2817" s="680"/>
      <c r="C2817" s="47"/>
      <c r="D2817" s="47"/>
      <c r="E2817" s="47"/>
      <c r="F2817" s="47"/>
      <c r="G2817" s="47"/>
      <c r="H2817" s="47"/>
      <c r="I2817" s="414"/>
      <c r="J2817" s="150"/>
      <c r="K2817" s="150"/>
      <c r="L2817" s="150"/>
      <c r="M2817" s="150"/>
      <c r="N2817" s="414"/>
      <c r="O2817" s="150"/>
      <c r="P2817" s="150"/>
      <c r="Q2817" s="47"/>
      <c r="R2817" s="150"/>
      <c r="T2817" s="150"/>
      <c r="U2817" s="685"/>
      <c r="V2817" s="685"/>
      <c r="W2817" s="150"/>
      <c r="X2817" s="150"/>
      <c r="Y2817" s="150"/>
      <c r="AA2817" s="150"/>
      <c r="AB2817" s="150"/>
      <c r="AC2817" s="150"/>
      <c r="AD2817" s="420"/>
      <c r="AF2817" s="47"/>
      <c r="AG2817" s="47"/>
    </row>
    <row r="2818" spans="1:33" ht="15" customHeight="1" x14ac:dyDescent="0.25">
      <c r="A2818" s="47"/>
      <c r="B2818" s="680"/>
      <c r="C2818" s="47"/>
      <c r="D2818" s="47"/>
      <c r="E2818" s="47"/>
      <c r="F2818" s="47"/>
      <c r="G2818" s="47"/>
      <c r="H2818" s="47"/>
      <c r="I2818" s="414"/>
      <c r="J2818" s="150"/>
      <c r="K2818" s="150"/>
      <c r="L2818" s="150"/>
      <c r="M2818" s="150"/>
      <c r="N2818" s="414"/>
      <c r="O2818" s="150"/>
      <c r="P2818" s="150"/>
      <c r="Q2818" s="47"/>
      <c r="R2818" s="150"/>
      <c r="T2818" s="150"/>
      <c r="U2818" s="685"/>
      <c r="V2818" s="685"/>
      <c r="W2818" s="150"/>
      <c r="X2818" s="150"/>
      <c r="Y2818" s="150"/>
      <c r="AA2818" s="150"/>
      <c r="AB2818" s="150"/>
      <c r="AC2818" s="150"/>
      <c r="AD2818" s="420"/>
      <c r="AF2818" s="47"/>
      <c r="AG2818" s="47"/>
    </row>
    <row r="2819" spans="1:33" ht="15" customHeight="1" x14ac:dyDescent="0.25">
      <c r="A2819" s="47"/>
      <c r="B2819" s="680"/>
      <c r="C2819" s="47"/>
      <c r="D2819" s="47"/>
      <c r="E2819" s="47"/>
      <c r="F2819" s="47"/>
      <c r="G2819" s="47"/>
      <c r="H2819" s="47"/>
      <c r="I2819" s="414"/>
      <c r="J2819" s="150"/>
      <c r="K2819" s="150"/>
      <c r="L2819" s="150"/>
      <c r="M2819" s="150"/>
      <c r="N2819" s="414"/>
      <c r="O2819" s="150"/>
      <c r="P2819" s="150"/>
      <c r="Q2819" s="47"/>
      <c r="R2819" s="150"/>
      <c r="T2819" s="150"/>
      <c r="U2819" s="685"/>
      <c r="V2819" s="685"/>
      <c r="W2819" s="150"/>
      <c r="X2819" s="150"/>
      <c r="Y2819" s="150"/>
      <c r="AA2819" s="150"/>
      <c r="AB2819" s="150"/>
      <c r="AC2819" s="150"/>
      <c r="AD2819" s="420"/>
      <c r="AF2819" s="47"/>
      <c r="AG2819" s="47"/>
    </row>
    <row r="2820" spans="1:33" ht="15" customHeight="1" x14ac:dyDescent="0.25">
      <c r="A2820" s="47"/>
      <c r="B2820" s="680"/>
      <c r="C2820" s="47"/>
      <c r="D2820" s="47"/>
      <c r="E2820" s="47"/>
      <c r="F2820" s="47"/>
      <c r="G2820" s="47"/>
      <c r="H2820" s="47"/>
      <c r="I2820" s="414"/>
      <c r="J2820" s="150"/>
      <c r="K2820" s="150"/>
      <c r="L2820" s="150"/>
      <c r="M2820" s="150"/>
      <c r="N2820" s="414"/>
      <c r="O2820" s="150"/>
      <c r="P2820" s="150"/>
      <c r="Q2820" s="47"/>
      <c r="R2820" s="150"/>
      <c r="T2820" s="150"/>
      <c r="U2820" s="685"/>
      <c r="V2820" s="685"/>
      <c r="W2820" s="150"/>
      <c r="X2820" s="150"/>
      <c r="Y2820" s="150"/>
      <c r="AA2820" s="150"/>
      <c r="AB2820" s="150"/>
      <c r="AC2820" s="150"/>
      <c r="AD2820" s="420"/>
      <c r="AF2820" s="47"/>
      <c r="AG2820" s="47"/>
    </row>
    <row r="2821" spans="1:33" ht="15" customHeight="1" x14ac:dyDescent="0.25">
      <c r="A2821" s="47"/>
      <c r="B2821" s="680"/>
      <c r="C2821" s="47"/>
      <c r="D2821" s="47"/>
      <c r="E2821" s="47"/>
      <c r="F2821" s="47"/>
      <c r="G2821" s="47"/>
      <c r="H2821" s="47"/>
      <c r="I2821" s="414"/>
      <c r="J2821" s="150"/>
      <c r="K2821" s="150"/>
      <c r="L2821" s="150"/>
      <c r="M2821" s="150"/>
      <c r="N2821" s="414"/>
      <c r="O2821" s="150"/>
      <c r="P2821" s="150"/>
      <c r="Q2821" s="47"/>
      <c r="R2821" s="150"/>
      <c r="T2821" s="150"/>
      <c r="U2821" s="685"/>
      <c r="V2821" s="685"/>
      <c r="W2821" s="150"/>
      <c r="X2821" s="150"/>
      <c r="Y2821" s="150"/>
      <c r="AA2821" s="150"/>
      <c r="AB2821" s="150"/>
      <c r="AC2821" s="150"/>
      <c r="AD2821" s="420"/>
      <c r="AF2821" s="47"/>
      <c r="AG2821" s="47"/>
    </row>
    <row r="2822" spans="1:33" ht="15" customHeight="1" x14ac:dyDescent="0.25">
      <c r="A2822" s="47"/>
      <c r="B2822" s="680"/>
      <c r="C2822" s="47"/>
      <c r="D2822" s="47"/>
      <c r="E2822" s="47"/>
      <c r="F2822" s="47"/>
      <c r="G2822" s="47"/>
      <c r="H2822" s="47"/>
      <c r="I2822" s="414"/>
      <c r="J2822" s="150"/>
      <c r="K2822" s="150"/>
      <c r="L2822" s="150"/>
      <c r="M2822" s="150"/>
      <c r="N2822" s="414"/>
      <c r="O2822" s="150"/>
      <c r="P2822" s="150"/>
      <c r="Q2822" s="47"/>
      <c r="R2822" s="150"/>
      <c r="T2822" s="150"/>
      <c r="U2822" s="685"/>
      <c r="V2822" s="685"/>
      <c r="W2822" s="150"/>
      <c r="X2822" s="150"/>
      <c r="Y2822" s="150"/>
      <c r="AA2822" s="150"/>
      <c r="AB2822" s="150"/>
      <c r="AC2822" s="150"/>
      <c r="AD2822" s="420"/>
      <c r="AF2822" s="47"/>
      <c r="AG2822" s="47"/>
    </row>
    <row r="2823" spans="1:33" ht="15" customHeight="1" x14ac:dyDescent="0.25">
      <c r="A2823" s="47"/>
      <c r="B2823" s="680"/>
      <c r="C2823" s="47"/>
      <c r="D2823" s="47"/>
      <c r="E2823" s="47"/>
      <c r="F2823" s="47"/>
      <c r="G2823" s="47"/>
      <c r="H2823" s="47"/>
      <c r="I2823" s="414"/>
      <c r="J2823" s="150"/>
      <c r="K2823" s="150"/>
      <c r="L2823" s="150"/>
      <c r="M2823" s="150"/>
      <c r="N2823" s="414"/>
      <c r="O2823" s="150"/>
      <c r="P2823" s="150"/>
      <c r="Q2823" s="47"/>
      <c r="R2823" s="150"/>
      <c r="T2823" s="150"/>
      <c r="U2823" s="685"/>
      <c r="V2823" s="685"/>
      <c r="W2823" s="150"/>
      <c r="X2823" s="150"/>
      <c r="Y2823" s="150"/>
      <c r="AA2823" s="150"/>
      <c r="AB2823" s="150"/>
      <c r="AC2823" s="150"/>
      <c r="AD2823" s="420"/>
      <c r="AF2823" s="47"/>
      <c r="AG2823" s="47"/>
    </row>
    <row r="2824" spans="1:33" ht="15" customHeight="1" x14ac:dyDescent="0.25">
      <c r="A2824" s="47"/>
      <c r="B2824" s="680"/>
      <c r="C2824" s="47"/>
      <c r="D2824" s="47"/>
      <c r="E2824" s="47"/>
      <c r="F2824" s="47"/>
      <c r="G2824" s="47"/>
      <c r="H2824" s="47"/>
      <c r="I2824" s="414"/>
      <c r="J2824" s="150"/>
      <c r="K2824" s="150"/>
      <c r="L2824" s="150"/>
      <c r="M2824" s="150"/>
      <c r="N2824" s="414"/>
      <c r="O2824" s="150"/>
      <c r="P2824" s="150"/>
      <c r="Q2824" s="47"/>
      <c r="R2824" s="150"/>
      <c r="T2824" s="150"/>
      <c r="U2824" s="685"/>
      <c r="V2824" s="685"/>
      <c r="W2824" s="150"/>
      <c r="X2824" s="150"/>
      <c r="Y2824" s="150"/>
      <c r="AA2824" s="150"/>
      <c r="AB2824" s="150"/>
      <c r="AC2824" s="150"/>
      <c r="AD2824" s="420"/>
      <c r="AF2824" s="47"/>
      <c r="AG2824" s="47"/>
    </row>
    <row r="2825" spans="1:33" ht="15" customHeight="1" x14ac:dyDescent="0.25">
      <c r="A2825" s="47"/>
      <c r="B2825" s="680"/>
      <c r="C2825" s="47"/>
      <c r="D2825" s="47"/>
      <c r="E2825" s="47"/>
      <c r="F2825" s="47"/>
      <c r="G2825" s="47"/>
      <c r="H2825" s="47"/>
      <c r="I2825" s="414"/>
      <c r="J2825" s="150"/>
      <c r="K2825" s="150"/>
      <c r="L2825" s="150"/>
      <c r="M2825" s="150"/>
      <c r="N2825" s="414"/>
      <c r="O2825" s="150"/>
      <c r="P2825" s="150"/>
      <c r="Q2825" s="47"/>
      <c r="R2825" s="150"/>
      <c r="T2825" s="150"/>
      <c r="U2825" s="685"/>
      <c r="V2825" s="685"/>
      <c r="W2825" s="150"/>
      <c r="X2825" s="150"/>
      <c r="Y2825" s="150"/>
      <c r="AA2825" s="150"/>
      <c r="AB2825" s="150"/>
      <c r="AC2825" s="150"/>
      <c r="AD2825" s="420"/>
      <c r="AF2825" s="47"/>
      <c r="AG2825" s="47"/>
    </row>
    <row r="2826" spans="1:33" ht="15" customHeight="1" x14ac:dyDescent="0.25">
      <c r="A2826" s="47"/>
      <c r="B2826" s="680"/>
      <c r="C2826" s="47"/>
      <c r="D2826" s="47"/>
      <c r="E2826" s="47"/>
      <c r="F2826" s="47"/>
      <c r="G2826" s="47"/>
      <c r="H2826" s="47"/>
      <c r="I2826" s="414"/>
      <c r="J2826" s="150"/>
      <c r="K2826" s="150"/>
      <c r="L2826" s="150"/>
      <c r="M2826" s="150"/>
      <c r="N2826" s="414"/>
      <c r="O2826" s="150"/>
      <c r="P2826" s="150"/>
      <c r="Q2826" s="47"/>
      <c r="R2826" s="150"/>
      <c r="T2826" s="150"/>
      <c r="U2826" s="685"/>
      <c r="V2826" s="685"/>
      <c r="W2826" s="150"/>
      <c r="X2826" s="150"/>
      <c r="Y2826" s="150"/>
      <c r="AA2826" s="150"/>
      <c r="AB2826" s="150"/>
      <c r="AC2826" s="150"/>
      <c r="AD2826" s="420"/>
      <c r="AF2826" s="47"/>
      <c r="AG2826" s="47"/>
    </row>
    <row r="2827" spans="1:33" ht="15" customHeight="1" x14ac:dyDescent="0.25">
      <c r="A2827" s="47"/>
      <c r="B2827" s="680"/>
      <c r="C2827" s="47"/>
      <c r="D2827" s="47"/>
      <c r="E2827" s="47"/>
      <c r="F2827" s="47"/>
      <c r="G2827" s="47"/>
      <c r="H2827" s="47"/>
      <c r="I2827" s="414"/>
      <c r="J2827" s="150"/>
      <c r="K2827" s="150"/>
      <c r="L2827" s="150"/>
      <c r="M2827" s="150"/>
      <c r="N2827" s="414"/>
      <c r="O2827" s="150"/>
      <c r="P2827" s="150"/>
      <c r="Q2827" s="47"/>
      <c r="R2827" s="150"/>
      <c r="T2827" s="150"/>
      <c r="U2827" s="685"/>
      <c r="V2827" s="685"/>
      <c r="W2827" s="150"/>
      <c r="X2827" s="150"/>
      <c r="Y2827" s="150"/>
      <c r="AA2827" s="150"/>
      <c r="AB2827" s="150"/>
      <c r="AC2827" s="150"/>
      <c r="AD2827" s="420"/>
      <c r="AF2827" s="47"/>
      <c r="AG2827" s="47"/>
    </row>
    <row r="2828" spans="1:33" ht="15" customHeight="1" x14ac:dyDescent="0.25">
      <c r="A2828" s="47"/>
      <c r="B2828" s="680"/>
      <c r="C2828" s="47"/>
      <c r="D2828" s="47"/>
      <c r="E2828" s="47"/>
      <c r="F2828" s="47"/>
      <c r="G2828" s="47"/>
      <c r="H2828" s="47"/>
      <c r="I2828" s="414"/>
      <c r="J2828" s="150"/>
      <c r="K2828" s="150"/>
      <c r="L2828" s="150"/>
      <c r="M2828" s="150"/>
      <c r="N2828" s="414"/>
      <c r="O2828" s="150"/>
      <c r="P2828" s="150"/>
      <c r="Q2828" s="47"/>
      <c r="R2828" s="150"/>
      <c r="T2828" s="150"/>
      <c r="U2828" s="685"/>
      <c r="V2828" s="685"/>
      <c r="W2828" s="150"/>
      <c r="X2828" s="150"/>
      <c r="Y2828" s="150"/>
      <c r="AA2828" s="150"/>
      <c r="AB2828" s="150"/>
      <c r="AC2828" s="150"/>
      <c r="AD2828" s="420"/>
      <c r="AF2828" s="47"/>
      <c r="AG2828" s="47"/>
    </row>
    <row r="2829" spans="1:33" ht="15" customHeight="1" x14ac:dyDescent="0.25">
      <c r="A2829" s="47"/>
      <c r="B2829" s="680"/>
      <c r="C2829" s="47"/>
      <c r="D2829" s="47"/>
      <c r="E2829" s="47"/>
      <c r="F2829" s="47"/>
      <c r="G2829" s="47"/>
      <c r="H2829" s="47"/>
      <c r="I2829" s="414"/>
      <c r="J2829" s="150"/>
      <c r="K2829" s="150"/>
      <c r="L2829" s="150"/>
      <c r="M2829" s="150"/>
      <c r="N2829" s="414"/>
      <c r="O2829" s="150"/>
      <c r="P2829" s="150"/>
      <c r="Q2829" s="47"/>
      <c r="R2829" s="150"/>
      <c r="T2829" s="150"/>
      <c r="U2829" s="685"/>
      <c r="V2829" s="685"/>
      <c r="W2829" s="150"/>
      <c r="X2829" s="150"/>
      <c r="Y2829" s="150"/>
      <c r="AA2829" s="150"/>
      <c r="AB2829" s="150"/>
      <c r="AC2829" s="150"/>
      <c r="AD2829" s="420"/>
      <c r="AF2829" s="47"/>
      <c r="AG2829" s="47"/>
    </row>
    <row r="2830" spans="1:33" ht="15" customHeight="1" x14ac:dyDescent="0.25">
      <c r="A2830" s="47"/>
      <c r="B2830" s="680"/>
      <c r="C2830" s="47"/>
      <c r="D2830" s="47"/>
      <c r="E2830" s="47"/>
      <c r="F2830" s="47"/>
      <c r="G2830" s="47"/>
      <c r="H2830" s="47"/>
      <c r="I2830" s="414"/>
      <c r="J2830" s="150"/>
      <c r="K2830" s="150"/>
      <c r="L2830" s="150"/>
      <c r="M2830" s="150"/>
      <c r="N2830" s="414"/>
      <c r="O2830" s="150"/>
      <c r="P2830" s="150"/>
      <c r="Q2830" s="47"/>
      <c r="R2830" s="150"/>
      <c r="T2830" s="150"/>
      <c r="U2830" s="685"/>
      <c r="V2830" s="685"/>
      <c r="W2830" s="150"/>
      <c r="X2830" s="150"/>
      <c r="Y2830" s="150"/>
      <c r="AA2830" s="150"/>
      <c r="AB2830" s="150"/>
      <c r="AC2830" s="150"/>
      <c r="AD2830" s="420"/>
      <c r="AF2830" s="47"/>
      <c r="AG2830" s="47"/>
    </row>
    <row r="2831" spans="1:33" ht="15" customHeight="1" x14ac:dyDescent="0.25">
      <c r="A2831" s="47"/>
      <c r="B2831" s="680"/>
      <c r="C2831" s="47"/>
      <c r="D2831" s="47"/>
      <c r="E2831" s="47"/>
      <c r="F2831" s="47"/>
      <c r="G2831" s="47"/>
      <c r="H2831" s="47"/>
      <c r="I2831" s="414"/>
      <c r="J2831" s="150"/>
      <c r="K2831" s="150"/>
      <c r="L2831" s="150"/>
      <c r="M2831" s="150"/>
      <c r="N2831" s="414"/>
      <c r="O2831" s="150"/>
      <c r="P2831" s="150"/>
      <c r="Q2831" s="47"/>
      <c r="R2831" s="150"/>
      <c r="T2831" s="150"/>
      <c r="U2831" s="685"/>
      <c r="V2831" s="685"/>
      <c r="W2831" s="150"/>
      <c r="X2831" s="150"/>
      <c r="Y2831" s="150"/>
      <c r="AA2831" s="150"/>
      <c r="AB2831" s="150"/>
      <c r="AC2831" s="150"/>
      <c r="AD2831" s="420"/>
      <c r="AF2831" s="47"/>
      <c r="AG2831" s="47"/>
    </row>
    <row r="2832" spans="1:33" ht="15" customHeight="1" x14ac:dyDescent="0.25">
      <c r="A2832" s="47"/>
      <c r="B2832" s="680"/>
      <c r="C2832" s="47"/>
      <c r="D2832" s="47"/>
      <c r="E2832" s="47"/>
      <c r="F2832" s="47"/>
      <c r="G2832" s="47"/>
      <c r="H2832" s="47"/>
      <c r="I2832" s="414"/>
      <c r="J2832" s="150"/>
      <c r="K2832" s="150"/>
      <c r="L2832" s="150"/>
      <c r="M2832" s="150"/>
      <c r="N2832" s="414"/>
      <c r="O2832" s="150"/>
      <c r="P2832" s="150"/>
      <c r="Q2832" s="47"/>
      <c r="R2832" s="150"/>
      <c r="T2832" s="150"/>
      <c r="U2832" s="685"/>
      <c r="V2832" s="685"/>
      <c r="W2832" s="150"/>
      <c r="X2832" s="150"/>
      <c r="Y2832" s="150"/>
      <c r="AA2832" s="150"/>
      <c r="AB2832" s="150"/>
      <c r="AC2832" s="150"/>
      <c r="AD2832" s="420"/>
      <c r="AF2832" s="47"/>
      <c r="AG2832" s="47"/>
    </row>
    <row r="2833" spans="1:33" ht="15" customHeight="1" x14ac:dyDescent="0.25">
      <c r="A2833" s="47"/>
      <c r="B2833" s="680"/>
      <c r="C2833" s="47"/>
      <c r="D2833" s="47"/>
      <c r="E2833" s="47"/>
      <c r="F2833" s="47"/>
      <c r="G2833" s="47"/>
      <c r="H2833" s="47"/>
      <c r="I2833" s="414"/>
      <c r="J2833" s="150"/>
      <c r="K2833" s="150"/>
      <c r="L2833" s="150"/>
      <c r="M2833" s="150"/>
      <c r="N2833" s="414"/>
      <c r="O2833" s="150"/>
      <c r="P2833" s="150"/>
      <c r="Q2833" s="47"/>
      <c r="R2833" s="150"/>
      <c r="T2833" s="150"/>
      <c r="U2833" s="685"/>
      <c r="V2833" s="685"/>
      <c r="W2833" s="150"/>
      <c r="X2833" s="150"/>
      <c r="Y2833" s="150"/>
      <c r="AA2833" s="150"/>
      <c r="AB2833" s="150"/>
      <c r="AC2833" s="150"/>
      <c r="AD2833" s="420"/>
      <c r="AF2833" s="47"/>
      <c r="AG2833" s="47"/>
    </row>
    <row r="2834" spans="1:33" ht="15" customHeight="1" x14ac:dyDescent="0.25">
      <c r="A2834" s="47"/>
      <c r="B2834" s="680"/>
      <c r="C2834" s="47"/>
      <c r="D2834" s="47"/>
      <c r="E2834" s="47"/>
      <c r="F2834" s="47"/>
      <c r="G2834" s="47"/>
      <c r="H2834" s="47"/>
      <c r="I2834" s="414"/>
      <c r="J2834" s="150"/>
      <c r="K2834" s="150"/>
      <c r="L2834" s="150"/>
      <c r="M2834" s="150"/>
      <c r="N2834" s="414"/>
      <c r="O2834" s="150"/>
      <c r="P2834" s="150"/>
      <c r="Q2834" s="47"/>
      <c r="R2834" s="150"/>
      <c r="T2834" s="150"/>
      <c r="U2834" s="685"/>
      <c r="V2834" s="685"/>
      <c r="W2834" s="150"/>
      <c r="X2834" s="150"/>
      <c r="Y2834" s="150"/>
      <c r="AA2834" s="150"/>
      <c r="AB2834" s="150"/>
      <c r="AC2834" s="150"/>
      <c r="AD2834" s="420"/>
      <c r="AF2834" s="47"/>
      <c r="AG2834" s="47"/>
    </row>
    <row r="2835" spans="1:33" ht="15" customHeight="1" x14ac:dyDescent="0.25">
      <c r="A2835" s="47"/>
      <c r="B2835" s="680"/>
      <c r="C2835" s="47"/>
      <c r="D2835" s="47"/>
      <c r="E2835" s="47"/>
      <c r="F2835" s="47"/>
      <c r="G2835" s="47"/>
      <c r="H2835" s="47"/>
      <c r="I2835" s="414"/>
      <c r="J2835" s="150"/>
      <c r="K2835" s="150"/>
      <c r="L2835" s="150"/>
      <c r="M2835" s="150"/>
      <c r="N2835" s="414"/>
      <c r="O2835" s="150"/>
      <c r="P2835" s="150"/>
      <c r="Q2835" s="47"/>
      <c r="R2835" s="150"/>
      <c r="T2835" s="150"/>
      <c r="U2835" s="685"/>
      <c r="V2835" s="685"/>
      <c r="W2835" s="150"/>
      <c r="X2835" s="150"/>
      <c r="Y2835" s="150"/>
      <c r="AA2835" s="150"/>
      <c r="AB2835" s="150"/>
      <c r="AC2835" s="150"/>
      <c r="AD2835" s="420"/>
      <c r="AF2835" s="47"/>
      <c r="AG2835" s="47"/>
    </row>
    <row r="2836" spans="1:33" ht="15" customHeight="1" x14ac:dyDescent="0.25">
      <c r="A2836" s="47"/>
      <c r="B2836" s="680"/>
      <c r="C2836" s="47"/>
      <c r="D2836" s="47"/>
      <c r="E2836" s="47"/>
      <c r="F2836" s="47"/>
      <c r="G2836" s="47"/>
      <c r="H2836" s="47"/>
      <c r="I2836" s="414"/>
      <c r="J2836" s="150"/>
      <c r="K2836" s="150"/>
      <c r="L2836" s="150"/>
      <c r="M2836" s="150"/>
      <c r="N2836" s="414"/>
      <c r="O2836" s="150"/>
      <c r="P2836" s="150"/>
      <c r="Q2836" s="47"/>
      <c r="R2836" s="150"/>
      <c r="T2836" s="150"/>
      <c r="U2836" s="685"/>
      <c r="V2836" s="685"/>
      <c r="W2836" s="150"/>
      <c r="X2836" s="150"/>
      <c r="Y2836" s="150"/>
      <c r="AA2836" s="150"/>
      <c r="AB2836" s="150"/>
      <c r="AC2836" s="150"/>
      <c r="AD2836" s="420"/>
      <c r="AF2836" s="47"/>
      <c r="AG2836" s="47"/>
    </row>
    <row r="2837" spans="1:33" ht="15" customHeight="1" x14ac:dyDescent="0.25">
      <c r="A2837" s="47"/>
      <c r="B2837" s="680"/>
      <c r="C2837" s="47"/>
      <c r="D2837" s="47"/>
      <c r="E2837" s="47"/>
      <c r="F2837" s="47"/>
      <c r="G2837" s="47"/>
      <c r="H2837" s="47"/>
      <c r="I2837" s="414"/>
      <c r="J2837" s="150"/>
      <c r="K2837" s="150"/>
      <c r="L2837" s="150"/>
      <c r="M2837" s="150"/>
      <c r="N2837" s="414"/>
      <c r="O2837" s="150"/>
      <c r="P2837" s="150"/>
      <c r="Q2837" s="47"/>
      <c r="R2837" s="150"/>
      <c r="T2837" s="150"/>
      <c r="U2837" s="685"/>
      <c r="V2837" s="685"/>
      <c r="W2837" s="150"/>
      <c r="X2837" s="150"/>
      <c r="Y2837" s="150"/>
      <c r="AA2837" s="150"/>
      <c r="AB2837" s="150"/>
      <c r="AC2837" s="150"/>
      <c r="AD2837" s="420"/>
      <c r="AF2837" s="47"/>
      <c r="AG2837" s="47"/>
    </row>
    <row r="2838" spans="1:33" ht="15" customHeight="1" x14ac:dyDescent="0.25">
      <c r="A2838" s="47"/>
      <c r="B2838" s="680"/>
      <c r="C2838" s="47"/>
      <c r="D2838" s="47"/>
      <c r="E2838" s="47"/>
      <c r="F2838" s="47"/>
      <c r="G2838" s="47"/>
      <c r="H2838" s="47"/>
      <c r="I2838" s="414"/>
      <c r="J2838" s="150"/>
      <c r="K2838" s="150"/>
      <c r="L2838" s="150"/>
      <c r="M2838" s="150"/>
      <c r="N2838" s="414"/>
      <c r="O2838" s="150"/>
      <c r="P2838" s="150"/>
      <c r="Q2838" s="47"/>
      <c r="R2838" s="150"/>
      <c r="T2838" s="150"/>
      <c r="U2838" s="685"/>
      <c r="V2838" s="685"/>
      <c r="W2838" s="150"/>
      <c r="X2838" s="150"/>
      <c r="Y2838" s="150"/>
      <c r="AA2838" s="150"/>
      <c r="AB2838" s="150"/>
      <c r="AC2838" s="150"/>
      <c r="AD2838" s="420"/>
      <c r="AF2838" s="47"/>
      <c r="AG2838" s="47"/>
    </row>
    <row r="2839" spans="1:33" ht="15" customHeight="1" x14ac:dyDescent="0.25">
      <c r="A2839" s="47"/>
      <c r="B2839" s="680"/>
      <c r="C2839" s="47"/>
      <c r="D2839" s="47"/>
      <c r="E2839" s="47"/>
      <c r="F2839" s="47"/>
      <c r="G2839" s="47"/>
      <c r="H2839" s="47"/>
      <c r="I2839" s="414"/>
      <c r="J2839" s="150"/>
      <c r="K2839" s="150"/>
      <c r="L2839" s="150"/>
      <c r="M2839" s="150"/>
      <c r="N2839" s="414"/>
      <c r="O2839" s="150"/>
      <c r="P2839" s="150"/>
      <c r="Q2839" s="47"/>
      <c r="R2839" s="150"/>
      <c r="T2839" s="150"/>
      <c r="U2839" s="685"/>
      <c r="V2839" s="685"/>
      <c r="W2839" s="150"/>
      <c r="X2839" s="150"/>
      <c r="Y2839" s="150"/>
      <c r="AA2839" s="150"/>
      <c r="AB2839" s="150"/>
      <c r="AC2839" s="150"/>
      <c r="AD2839" s="420"/>
      <c r="AF2839" s="47"/>
      <c r="AG2839" s="47"/>
    </row>
    <row r="2840" spans="1:33" ht="15" customHeight="1" x14ac:dyDescent="0.25">
      <c r="A2840" s="47"/>
      <c r="B2840" s="680"/>
      <c r="C2840" s="47"/>
      <c r="D2840" s="47"/>
      <c r="E2840" s="47"/>
      <c r="F2840" s="47"/>
      <c r="G2840" s="47"/>
      <c r="H2840" s="47"/>
      <c r="I2840" s="414"/>
      <c r="J2840" s="150"/>
      <c r="K2840" s="150"/>
      <c r="L2840" s="150"/>
      <c r="M2840" s="150"/>
      <c r="N2840" s="414"/>
      <c r="O2840" s="150"/>
      <c r="P2840" s="150"/>
      <c r="Q2840" s="47"/>
      <c r="R2840" s="150"/>
      <c r="T2840" s="150"/>
      <c r="U2840" s="685"/>
      <c r="V2840" s="685"/>
      <c r="W2840" s="150"/>
      <c r="X2840" s="150"/>
      <c r="Y2840" s="150"/>
      <c r="AA2840" s="150"/>
      <c r="AB2840" s="150"/>
      <c r="AC2840" s="150"/>
      <c r="AD2840" s="420"/>
      <c r="AF2840" s="47"/>
      <c r="AG2840" s="47"/>
    </row>
    <row r="2841" spans="1:33" ht="15" customHeight="1" x14ac:dyDescent="0.25">
      <c r="A2841" s="47"/>
      <c r="B2841" s="680"/>
      <c r="C2841" s="47"/>
      <c r="D2841" s="47"/>
      <c r="E2841" s="47"/>
      <c r="F2841" s="47"/>
      <c r="G2841" s="47"/>
      <c r="H2841" s="47"/>
      <c r="I2841" s="414"/>
      <c r="J2841" s="150"/>
      <c r="K2841" s="150"/>
      <c r="L2841" s="150"/>
      <c r="M2841" s="150"/>
      <c r="N2841" s="414"/>
      <c r="O2841" s="150"/>
      <c r="P2841" s="150"/>
      <c r="Q2841" s="47"/>
      <c r="R2841" s="150"/>
      <c r="T2841" s="150"/>
      <c r="U2841" s="685"/>
      <c r="V2841" s="685"/>
      <c r="W2841" s="150"/>
      <c r="X2841" s="150"/>
      <c r="Y2841" s="150"/>
      <c r="AA2841" s="150"/>
      <c r="AB2841" s="150"/>
      <c r="AC2841" s="150"/>
      <c r="AD2841" s="420"/>
      <c r="AF2841" s="47"/>
      <c r="AG2841" s="47"/>
    </row>
    <row r="2842" spans="1:33" ht="15" customHeight="1" x14ac:dyDescent="0.25">
      <c r="A2842" s="47"/>
      <c r="B2842" s="680"/>
      <c r="C2842" s="47"/>
      <c r="D2842" s="47"/>
      <c r="E2842" s="47"/>
      <c r="F2842" s="47"/>
      <c r="G2842" s="47"/>
      <c r="H2842" s="47"/>
      <c r="I2842" s="414"/>
      <c r="J2842" s="150"/>
      <c r="K2842" s="150"/>
      <c r="L2842" s="150"/>
      <c r="M2842" s="150"/>
      <c r="N2842" s="414"/>
      <c r="O2842" s="150"/>
      <c r="P2842" s="150"/>
      <c r="Q2842" s="47"/>
      <c r="R2842" s="150"/>
      <c r="T2842" s="150"/>
      <c r="U2842" s="685"/>
      <c r="V2842" s="685"/>
      <c r="W2842" s="150"/>
      <c r="X2842" s="150"/>
      <c r="Y2842" s="150"/>
      <c r="AA2842" s="150"/>
      <c r="AB2842" s="150"/>
      <c r="AC2842" s="150"/>
      <c r="AD2842" s="420"/>
      <c r="AF2842" s="47"/>
      <c r="AG2842" s="47"/>
    </row>
    <row r="2843" spans="1:33" ht="15" customHeight="1" x14ac:dyDescent="0.25">
      <c r="A2843" s="47"/>
      <c r="B2843" s="680"/>
      <c r="C2843" s="47"/>
      <c r="D2843" s="47"/>
      <c r="E2843" s="47"/>
      <c r="F2843" s="47"/>
      <c r="G2843" s="47"/>
      <c r="H2843" s="47"/>
      <c r="I2843" s="414"/>
      <c r="J2843" s="150"/>
      <c r="K2843" s="150"/>
      <c r="L2843" s="150"/>
      <c r="M2843" s="150"/>
      <c r="N2843" s="414"/>
      <c r="O2843" s="150"/>
      <c r="P2843" s="150"/>
      <c r="Q2843" s="47"/>
      <c r="R2843" s="150"/>
      <c r="T2843" s="150"/>
      <c r="U2843" s="685"/>
      <c r="V2843" s="685"/>
      <c r="W2843" s="150"/>
      <c r="X2843" s="150"/>
      <c r="Y2843" s="150"/>
      <c r="AA2843" s="150"/>
      <c r="AB2843" s="150"/>
      <c r="AC2843" s="150"/>
      <c r="AD2843" s="420"/>
      <c r="AF2843" s="47"/>
      <c r="AG2843" s="47"/>
    </row>
    <row r="2844" spans="1:33" ht="15" customHeight="1" x14ac:dyDescent="0.25">
      <c r="A2844" s="47"/>
      <c r="B2844" s="680"/>
      <c r="C2844" s="47"/>
      <c r="D2844" s="47"/>
      <c r="E2844" s="47"/>
      <c r="F2844" s="47"/>
      <c r="G2844" s="47"/>
      <c r="H2844" s="47"/>
      <c r="I2844" s="414"/>
      <c r="J2844" s="150"/>
      <c r="K2844" s="150"/>
      <c r="L2844" s="150"/>
      <c r="M2844" s="150"/>
      <c r="N2844" s="414"/>
      <c r="O2844" s="150"/>
      <c r="P2844" s="150"/>
      <c r="Q2844" s="47"/>
      <c r="R2844" s="150"/>
      <c r="T2844" s="150"/>
      <c r="U2844" s="685"/>
      <c r="V2844" s="685"/>
      <c r="W2844" s="150"/>
      <c r="X2844" s="150"/>
      <c r="Y2844" s="150"/>
      <c r="AA2844" s="150"/>
      <c r="AB2844" s="150"/>
      <c r="AC2844" s="150"/>
      <c r="AD2844" s="420"/>
      <c r="AF2844" s="47"/>
      <c r="AG2844" s="47"/>
    </row>
    <row r="2845" spans="1:33" ht="15" customHeight="1" x14ac:dyDescent="0.25">
      <c r="A2845" s="47"/>
      <c r="B2845" s="680"/>
      <c r="C2845" s="47"/>
      <c r="D2845" s="47"/>
      <c r="E2845" s="47"/>
      <c r="F2845" s="47"/>
      <c r="G2845" s="47"/>
      <c r="H2845" s="47"/>
      <c r="I2845" s="414"/>
      <c r="J2845" s="150"/>
      <c r="K2845" s="150"/>
      <c r="L2845" s="150"/>
      <c r="M2845" s="150"/>
      <c r="N2845" s="414"/>
      <c r="O2845" s="150"/>
      <c r="P2845" s="150"/>
      <c r="Q2845" s="47"/>
      <c r="R2845" s="150"/>
      <c r="T2845" s="150"/>
      <c r="U2845" s="685"/>
      <c r="V2845" s="685"/>
      <c r="W2845" s="150"/>
      <c r="X2845" s="150"/>
      <c r="Y2845" s="150"/>
      <c r="AA2845" s="150"/>
      <c r="AB2845" s="150"/>
      <c r="AC2845" s="150"/>
      <c r="AD2845" s="420"/>
      <c r="AF2845" s="47"/>
      <c r="AG2845" s="47"/>
    </row>
    <row r="2846" spans="1:33" ht="15" customHeight="1" x14ac:dyDescent="0.25">
      <c r="A2846" s="47"/>
      <c r="B2846" s="680"/>
      <c r="C2846" s="47"/>
      <c r="D2846" s="47"/>
      <c r="E2846" s="47"/>
      <c r="F2846" s="47"/>
      <c r="G2846" s="47"/>
      <c r="H2846" s="47"/>
      <c r="I2846" s="414"/>
      <c r="J2846" s="150"/>
      <c r="K2846" s="150"/>
      <c r="L2846" s="150"/>
      <c r="M2846" s="150"/>
      <c r="N2846" s="414"/>
      <c r="O2846" s="150"/>
      <c r="P2846" s="150"/>
      <c r="Q2846" s="47"/>
      <c r="R2846" s="150"/>
      <c r="T2846" s="150"/>
      <c r="U2846" s="685"/>
      <c r="V2846" s="685"/>
      <c r="W2846" s="150"/>
      <c r="X2846" s="150"/>
      <c r="Y2846" s="150"/>
      <c r="AA2846" s="150"/>
      <c r="AB2846" s="150"/>
      <c r="AC2846" s="150"/>
      <c r="AD2846" s="420"/>
      <c r="AF2846" s="47"/>
      <c r="AG2846" s="47"/>
    </row>
    <row r="2847" spans="1:33" ht="15" customHeight="1" x14ac:dyDescent="0.25">
      <c r="A2847" s="47"/>
      <c r="B2847" s="680"/>
      <c r="C2847" s="47"/>
      <c r="D2847" s="47"/>
      <c r="E2847" s="47"/>
      <c r="F2847" s="47"/>
      <c r="G2847" s="47"/>
      <c r="H2847" s="47"/>
      <c r="I2847" s="414"/>
      <c r="J2847" s="150"/>
      <c r="K2847" s="150"/>
      <c r="L2847" s="150"/>
      <c r="M2847" s="150"/>
      <c r="N2847" s="414"/>
      <c r="O2847" s="150"/>
      <c r="P2847" s="150"/>
      <c r="Q2847" s="47"/>
      <c r="R2847" s="150"/>
      <c r="T2847" s="150"/>
      <c r="U2847" s="685"/>
      <c r="V2847" s="685"/>
      <c r="W2847" s="150"/>
      <c r="X2847" s="150"/>
      <c r="Y2847" s="150"/>
      <c r="AA2847" s="150"/>
      <c r="AB2847" s="150"/>
      <c r="AC2847" s="150"/>
      <c r="AD2847" s="420"/>
      <c r="AF2847" s="47"/>
      <c r="AG2847" s="47"/>
    </row>
    <row r="2848" spans="1:33" ht="15" customHeight="1" x14ac:dyDescent="0.25">
      <c r="A2848" s="47"/>
      <c r="B2848" s="680"/>
      <c r="C2848" s="47"/>
      <c r="D2848" s="47"/>
      <c r="E2848" s="47"/>
      <c r="F2848" s="47"/>
      <c r="G2848" s="47"/>
      <c r="H2848" s="47"/>
      <c r="I2848" s="414"/>
      <c r="J2848" s="150"/>
      <c r="K2848" s="150"/>
      <c r="L2848" s="150"/>
      <c r="M2848" s="150"/>
      <c r="N2848" s="414"/>
      <c r="O2848" s="150"/>
      <c r="P2848" s="150"/>
      <c r="Q2848" s="47"/>
      <c r="R2848" s="150"/>
      <c r="T2848" s="150"/>
      <c r="U2848" s="685"/>
      <c r="V2848" s="685"/>
      <c r="W2848" s="150"/>
      <c r="X2848" s="150"/>
      <c r="Y2848" s="150"/>
      <c r="AA2848" s="150"/>
      <c r="AB2848" s="150"/>
      <c r="AC2848" s="150"/>
      <c r="AD2848" s="420"/>
      <c r="AF2848" s="47"/>
      <c r="AG2848" s="47"/>
    </row>
    <row r="2849" spans="1:33" ht="15" customHeight="1" x14ac:dyDescent="0.25">
      <c r="A2849" s="47"/>
      <c r="B2849" s="680"/>
      <c r="C2849" s="47"/>
      <c r="D2849" s="47"/>
      <c r="E2849" s="47"/>
      <c r="F2849" s="47"/>
      <c r="G2849" s="47"/>
      <c r="H2849" s="47"/>
      <c r="I2849" s="414"/>
      <c r="J2849" s="150"/>
      <c r="K2849" s="150"/>
      <c r="L2849" s="150"/>
      <c r="M2849" s="150"/>
      <c r="N2849" s="414"/>
      <c r="O2849" s="150"/>
      <c r="P2849" s="150"/>
      <c r="Q2849" s="47"/>
      <c r="R2849" s="150"/>
      <c r="T2849" s="150"/>
      <c r="U2849" s="685"/>
      <c r="V2849" s="685"/>
      <c r="W2849" s="150"/>
      <c r="X2849" s="150"/>
      <c r="Y2849" s="150"/>
      <c r="AA2849" s="150"/>
      <c r="AB2849" s="150"/>
      <c r="AC2849" s="150"/>
      <c r="AD2849" s="420"/>
      <c r="AF2849" s="47"/>
      <c r="AG2849" s="47"/>
    </row>
    <row r="2850" spans="1:33" ht="15" customHeight="1" x14ac:dyDescent="0.25">
      <c r="A2850" s="47"/>
      <c r="B2850" s="680"/>
      <c r="C2850" s="47"/>
      <c r="D2850" s="47"/>
      <c r="E2850" s="47"/>
      <c r="F2850" s="47"/>
      <c r="G2850" s="47"/>
      <c r="H2850" s="47"/>
      <c r="I2850" s="414"/>
      <c r="J2850" s="150"/>
      <c r="K2850" s="150"/>
      <c r="L2850" s="150"/>
      <c r="M2850" s="150"/>
      <c r="N2850" s="414"/>
      <c r="O2850" s="150"/>
      <c r="P2850" s="150"/>
      <c r="Q2850" s="47"/>
      <c r="R2850" s="150"/>
      <c r="T2850" s="150"/>
      <c r="U2850" s="685"/>
      <c r="V2850" s="685"/>
      <c r="W2850" s="150"/>
      <c r="X2850" s="150"/>
      <c r="Y2850" s="150"/>
      <c r="AA2850" s="150"/>
      <c r="AB2850" s="150"/>
      <c r="AC2850" s="150"/>
      <c r="AD2850" s="420"/>
      <c r="AF2850" s="47"/>
      <c r="AG2850" s="47"/>
    </row>
    <row r="2851" spans="1:33" ht="15" customHeight="1" x14ac:dyDescent="0.25">
      <c r="A2851" s="47"/>
      <c r="B2851" s="680"/>
      <c r="C2851" s="47"/>
      <c r="D2851" s="47"/>
      <c r="E2851" s="47"/>
      <c r="F2851" s="47"/>
      <c r="G2851" s="47"/>
      <c r="H2851" s="47"/>
      <c r="I2851" s="414"/>
      <c r="J2851" s="150"/>
      <c r="K2851" s="150"/>
      <c r="L2851" s="150"/>
      <c r="M2851" s="150"/>
      <c r="N2851" s="414"/>
      <c r="O2851" s="150"/>
      <c r="P2851" s="150"/>
      <c r="Q2851" s="47"/>
      <c r="R2851" s="150"/>
      <c r="T2851" s="150"/>
      <c r="U2851" s="685"/>
      <c r="V2851" s="685"/>
      <c r="W2851" s="150"/>
      <c r="X2851" s="150"/>
      <c r="Y2851" s="150"/>
      <c r="AA2851" s="150"/>
      <c r="AB2851" s="150"/>
      <c r="AC2851" s="150"/>
      <c r="AD2851" s="420"/>
      <c r="AF2851" s="47"/>
      <c r="AG2851" s="47"/>
    </row>
    <row r="2852" spans="1:33" ht="15" customHeight="1" x14ac:dyDescent="0.25">
      <c r="A2852" s="47"/>
      <c r="B2852" s="680"/>
      <c r="C2852" s="47"/>
      <c r="D2852" s="47"/>
      <c r="E2852" s="47"/>
      <c r="F2852" s="47"/>
      <c r="G2852" s="47"/>
      <c r="H2852" s="47"/>
      <c r="I2852" s="414"/>
      <c r="J2852" s="150"/>
      <c r="K2852" s="150"/>
      <c r="L2852" s="150"/>
      <c r="M2852" s="150"/>
      <c r="N2852" s="414"/>
      <c r="O2852" s="150"/>
      <c r="P2852" s="150"/>
      <c r="Q2852" s="47"/>
      <c r="R2852" s="150"/>
      <c r="T2852" s="150"/>
      <c r="U2852" s="685"/>
      <c r="V2852" s="685"/>
      <c r="W2852" s="150"/>
      <c r="X2852" s="150"/>
      <c r="Y2852" s="150"/>
      <c r="AA2852" s="150"/>
      <c r="AB2852" s="150"/>
      <c r="AC2852" s="150"/>
      <c r="AD2852" s="420"/>
      <c r="AF2852" s="47"/>
      <c r="AG2852" s="47"/>
    </row>
    <row r="2853" spans="1:33" ht="15" customHeight="1" x14ac:dyDescent="0.25">
      <c r="A2853" s="47"/>
      <c r="B2853" s="680"/>
      <c r="C2853" s="47"/>
      <c r="D2853" s="47"/>
      <c r="E2853" s="47"/>
      <c r="F2853" s="47"/>
      <c r="G2853" s="47"/>
      <c r="H2853" s="47"/>
      <c r="I2853" s="414"/>
      <c r="J2853" s="150"/>
      <c r="K2853" s="150"/>
      <c r="L2853" s="150"/>
      <c r="M2853" s="150"/>
      <c r="N2853" s="414"/>
      <c r="O2853" s="150"/>
      <c r="P2853" s="150"/>
      <c r="Q2853" s="47"/>
      <c r="R2853" s="150"/>
      <c r="T2853" s="150"/>
      <c r="U2853" s="685"/>
      <c r="V2853" s="685"/>
      <c r="W2853" s="150"/>
      <c r="X2853" s="150"/>
      <c r="Y2853" s="150"/>
      <c r="AA2853" s="150"/>
      <c r="AB2853" s="150"/>
      <c r="AC2853" s="150"/>
      <c r="AD2853" s="420"/>
      <c r="AF2853" s="47"/>
      <c r="AG2853" s="47"/>
    </row>
    <row r="2854" spans="1:33" ht="15" customHeight="1" x14ac:dyDescent="0.25">
      <c r="A2854" s="47"/>
      <c r="B2854" s="680"/>
      <c r="C2854" s="47"/>
      <c r="D2854" s="47"/>
      <c r="E2854" s="47"/>
      <c r="F2854" s="47"/>
      <c r="G2854" s="47"/>
      <c r="H2854" s="47"/>
      <c r="I2854" s="414"/>
      <c r="J2854" s="150"/>
      <c r="K2854" s="150"/>
      <c r="L2854" s="150"/>
      <c r="M2854" s="150"/>
      <c r="N2854" s="414"/>
      <c r="O2854" s="150"/>
      <c r="P2854" s="150"/>
      <c r="Q2854" s="47"/>
      <c r="R2854" s="150"/>
      <c r="T2854" s="150"/>
      <c r="U2854" s="685"/>
      <c r="V2854" s="685"/>
      <c r="W2854" s="150"/>
      <c r="X2854" s="150"/>
      <c r="Y2854" s="150"/>
      <c r="AA2854" s="150"/>
      <c r="AB2854" s="150"/>
      <c r="AC2854" s="150"/>
      <c r="AD2854" s="420"/>
      <c r="AF2854" s="47"/>
      <c r="AG2854" s="47"/>
    </row>
    <row r="2855" spans="1:33" ht="15" customHeight="1" x14ac:dyDescent="0.25">
      <c r="A2855" s="47"/>
      <c r="B2855" s="680"/>
      <c r="C2855" s="47"/>
      <c r="D2855" s="47"/>
      <c r="E2855" s="47"/>
      <c r="F2855" s="47"/>
      <c r="G2855" s="47"/>
      <c r="H2855" s="47"/>
      <c r="I2855" s="414"/>
      <c r="J2855" s="150"/>
      <c r="K2855" s="150"/>
      <c r="L2855" s="150"/>
      <c r="M2855" s="150"/>
      <c r="N2855" s="414"/>
      <c r="O2855" s="150"/>
      <c r="P2855" s="150"/>
      <c r="Q2855" s="47"/>
      <c r="R2855" s="150"/>
      <c r="T2855" s="150"/>
      <c r="U2855" s="685"/>
      <c r="V2855" s="685"/>
      <c r="W2855" s="150"/>
      <c r="X2855" s="150"/>
      <c r="Y2855" s="150"/>
      <c r="AA2855" s="150"/>
      <c r="AB2855" s="150"/>
      <c r="AC2855" s="150"/>
      <c r="AD2855" s="420"/>
      <c r="AF2855" s="47"/>
      <c r="AG2855" s="47"/>
    </row>
    <row r="2856" spans="1:33" ht="15" customHeight="1" x14ac:dyDescent="0.25">
      <c r="A2856" s="47"/>
      <c r="B2856" s="680"/>
      <c r="C2856" s="47"/>
      <c r="D2856" s="47"/>
      <c r="E2856" s="47"/>
      <c r="F2856" s="47"/>
      <c r="G2856" s="47"/>
      <c r="H2856" s="47"/>
      <c r="I2856" s="414"/>
      <c r="J2856" s="150"/>
      <c r="K2856" s="150"/>
      <c r="L2856" s="150"/>
      <c r="M2856" s="150"/>
      <c r="N2856" s="414"/>
      <c r="O2856" s="150"/>
      <c r="P2856" s="150"/>
      <c r="Q2856" s="47"/>
      <c r="R2856" s="150"/>
      <c r="T2856" s="150"/>
      <c r="U2856" s="685"/>
      <c r="V2856" s="685"/>
      <c r="W2856" s="150"/>
      <c r="X2856" s="150"/>
      <c r="Y2856" s="150"/>
      <c r="AA2856" s="150"/>
      <c r="AB2856" s="150"/>
      <c r="AC2856" s="150"/>
      <c r="AD2856" s="420"/>
      <c r="AF2856" s="47"/>
      <c r="AG2856" s="47"/>
    </row>
    <row r="2857" spans="1:33" ht="15" customHeight="1" x14ac:dyDescent="0.25">
      <c r="A2857" s="47"/>
      <c r="B2857" s="680"/>
      <c r="C2857" s="47"/>
      <c r="D2857" s="47"/>
      <c r="E2857" s="47"/>
      <c r="F2857" s="47"/>
      <c r="G2857" s="47"/>
      <c r="H2857" s="47"/>
      <c r="I2857" s="414"/>
      <c r="J2857" s="150"/>
      <c r="K2857" s="150"/>
      <c r="L2857" s="150"/>
      <c r="M2857" s="150"/>
      <c r="N2857" s="414"/>
      <c r="O2857" s="150"/>
      <c r="P2857" s="150"/>
      <c r="Q2857" s="47"/>
      <c r="R2857" s="150"/>
      <c r="T2857" s="150"/>
      <c r="U2857" s="685"/>
      <c r="V2857" s="685"/>
      <c r="W2857" s="150"/>
      <c r="X2857" s="150"/>
      <c r="Y2857" s="150"/>
      <c r="AA2857" s="150"/>
      <c r="AB2857" s="150"/>
      <c r="AC2857" s="150"/>
      <c r="AD2857" s="420"/>
      <c r="AF2857" s="47"/>
      <c r="AG2857" s="47"/>
    </row>
    <row r="2858" spans="1:33" ht="15" customHeight="1" x14ac:dyDescent="0.25">
      <c r="A2858" s="47"/>
      <c r="B2858" s="680"/>
      <c r="C2858" s="47"/>
      <c r="D2858" s="47"/>
      <c r="E2858" s="47"/>
      <c r="F2858" s="47"/>
      <c r="G2858" s="47"/>
      <c r="H2858" s="47"/>
      <c r="I2858" s="414"/>
      <c r="J2858" s="150"/>
      <c r="K2858" s="150"/>
      <c r="L2858" s="150"/>
      <c r="M2858" s="150"/>
      <c r="N2858" s="414"/>
      <c r="O2858" s="150"/>
      <c r="P2858" s="150"/>
      <c r="Q2858" s="47"/>
      <c r="R2858" s="150"/>
      <c r="T2858" s="150"/>
      <c r="U2858" s="685"/>
      <c r="V2858" s="685"/>
      <c r="W2858" s="150"/>
      <c r="X2858" s="150"/>
      <c r="Y2858" s="150"/>
      <c r="AA2858" s="150"/>
      <c r="AB2858" s="150"/>
      <c r="AC2858" s="150"/>
      <c r="AD2858" s="420"/>
      <c r="AF2858" s="47"/>
      <c r="AG2858" s="47"/>
    </row>
    <row r="2859" spans="1:33" ht="15" customHeight="1" x14ac:dyDescent="0.25">
      <c r="A2859" s="47"/>
      <c r="B2859" s="680"/>
      <c r="C2859" s="47"/>
      <c r="D2859" s="47"/>
      <c r="E2859" s="47"/>
      <c r="F2859" s="47"/>
      <c r="G2859" s="47"/>
      <c r="H2859" s="47"/>
      <c r="I2859" s="414"/>
      <c r="J2859" s="150"/>
      <c r="K2859" s="150"/>
      <c r="L2859" s="150"/>
      <c r="M2859" s="150"/>
      <c r="N2859" s="414"/>
      <c r="O2859" s="150"/>
      <c r="P2859" s="150"/>
      <c r="Q2859" s="47"/>
      <c r="R2859" s="150"/>
      <c r="T2859" s="150"/>
      <c r="U2859" s="685"/>
      <c r="V2859" s="685"/>
      <c r="W2859" s="150"/>
      <c r="X2859" s="150"/>
      <c r="Y2859" s="150"/>
      <c r="AA2859" s="150"/>
      <c r="AB2859" s="150"/>
      <c r="AC2859" s="150"/>
      <c r="AD2859" s="420"/>
      <c r="AF2859" s="47"/>
      <c r="AG2859" s="47"/>
    </row>
    <row r="2860" spans="1:33" ht="15" customHeight="1" x14ac:dyDescent="0.25">
      <c r="A2860" s="47"/>
      <c r="B2860" s="680"/>
      <c r="C2860" s="47"/>
      <c r="D2860" s="47"/>
      <c r="E2860" s="47"/>
      <c r="F2860" s="47"/>
      <c r="G2860" s="47"/>
      <c r="H2860" s="47"/>
      <c r="I2860" s="414"/>
      <c r="J2860" s="150"/>
      <c r="K2860" s="150"/>
      <c r="L2860" s="150"/>
      <c r="M2860" s="150"/>
      <c r="N2860" s="414"/>
      <c r="O2860" s="150"/>
      <c r="P2860" s="150"/>
      <c r="Q2860" s="47"/>
      <c r="R2860" s="150"/>
      <c r="T2860" s="150"/>
      <c r="U2860" s="685"/>
      <c r="V2860" s="685"/>
      <c r="W2860" s="150"/>
      <c r="X2860" s="150"/>
      <c r="Y2860" s="150"/>
      <c r="AA2860" s="150"/>
      <c r="AB2860" s="150"/>
      <c r="AC2860" s="150"/>
      <c r="AD2860" s="420"/>
      <c r="AF2860" s="47"/>
      <c r="AG2860" s="47"/>
    </row>
    <row r="2861" spans="1:33" ht="15" customHeight="1" x14ac:dyDescent="0.25">
      <c r="A2861" s="47"/>
      <c r="B2861" s="680"/>
      <c r="C2861" s="47"/>
      <c r="D2861" s="47"/>
      <c r="E2861" s="47"/>
      <c r="F2861" s="47"/>
      <c r="G2861" s="47"/>
      <c r="H2861" s="47"/>
      <c r="I2861" s="414"/>
      <c r="J2861" s="150"/>
      <c r="K2861" s="150"/>
      <c r="L2861" s="150"/>
      <c r="M2861" s="150"/>
      <c r="N2861" s="414"/>
      <c r="O2861" s="150"/>
      <c r="P2861" s="150"/>
      <c r="Q2861" s="47"/>
      <c r="R2861" s="150"/>
      <c r="T2861" s="150"/>
      <c r="U2861" s="685"/>
      <c r="V2861" s="685"/>
      <c r="W2861" s="150"/>
      <c r="X2861" s="150"/>
      <c r="Y2861" s="150"/>
      <c r="AA2861" s="150"/>
      <c r="AB2861" s="150"/>
      <c r="AC2861" s="150"/>
      <c r="AD2861" s="420"/>
      <c r="AF2861" s="47"/>
      <c r="AG2861" s="47"/>
    </row>
    <row r="2862" spans="1:33" ht="15" customHeight="1" x14ac:dyDescent="0.25">
      <c r="A2862" s="47"/>
      <c r="B2862" s="680"/>
      <c r="C2862" s="47"/>
      <c r="D2862" s="47"/>
      <c r="E2862" s="47"/>
      <c r="F2862" s="47"/>
      <c r="G2862" s="47"/>
      <c r="H2862" s="47"/>
      <c r="I2862" s="414"/>
      <c r="J2862" s="150"/>
      <c r="K2862" s="150"/>
      <c r="L2862" s="150"/>
      <c r="M2862" s="150"/>
      <c r="N2862" s="414"/>
      <c r="O2862" s="150"/>
      <c r="P2862" s="150"/>
      <c r="Q2862" s="47"/>
      <c r="R2862" s="150"/>
      <c r="T2862" s="150"/>
      <c r="U2862" s="685"/>
      <c r="V2862" s="685"/>
      <c r="W2862" s="150"/>
      <c r="X2862" s="150"/>
      <c r="Y2862" s="150"/>
      <c r="AA2862" s="150"/>
      <c r="AB2862" s="150"/>
      <c r="AC2862" s="150"/>
      <c r="AD2862" s="420"/>
      <c r="AF2862" s="47"/>
      <c r="AG2862" s="47"/>
    </row>
    <row r="2863" spans="1:33" ht="15" customHeight="1" x14ac:dyDescent="0.25">
      <c r="A2863" s="47"/>
      <c r="B2863" s="680"/>
      <c r="C2863" s="47"/>
      <c r="D2863" s="47"/>
      <c r="E2863" s="47"/>
      <c r="F2863" s="47"/>
      <c r="G2863" s="47"/>
      <c r="H2863" s="47"/>
      <c r="I2863" s="414"/>
      <c r="J2863" s="150"/>
      <c r="K2863" s="150"/>
      <c r="L2863" s="150"/>
      <c r="M2863" s="150"/>
      <c r="N2863" s="414"/>
      <c r="O2863" s="150"/>
      <c r="P2863" s="150"/>
      <c r="Q2863" s="47"/>
      <c r="R2863" s="150"/>
      <c r="T2863" s="150"/>
      <c r="U2863" s="685"/>
      <c r="V2863" s="685"/>
      <c r="W2863" s="150"/>
      <c r="X2863" s="150"/>
      <c r="Y2863" s="150"/>
      <c r="AA2863" s="150"/>
      <c r="AB2863" s="150"/>
      <c r="AC2863" s="150"/>
      <c r="AD2863" s="420"/>
      <c r="AF2863" s="47"/>
      <c r="AG2863" s="47"/>
    </row>
    <row r="2864" spans="1:33" ht="15" customHeight="1" x14ac:dyDescent="0.25">
      <c r="A2864" s="47"/>
      <c r="B2864" s="680"/>
      <c r="C2864" s="47"/>
      <c r="D2864" s="47"/>
      <c r="E2864" s="47"/>
      <c r="F2864" s="47"/>
      <c r="G2864" s="47"/>
      <c r="H2864" s="47"/>
      <c r="I2864" s="414"/>
      <c r="J2864" s="150"/>
      <c r="K2864" s="150"/>
      <c r="L2864" s="150"/>
      <c r="M2864" s="150"/>
      <c r="N2864" s="414"/>
      <c r="O2864" s="150"/>
      <c r="P2864" s="150"/>
      <c r="Q2864" s="47"/>
      <c r="R2864" s="150"/>
      <c r="T2864" s="150"/>
      <c r="U2864" s="685"/>
      <c r="V2864" s="685"/>
      <c r="W2864" s="150"/>
      <c r="X2864" s="150"/>
      <c r="Y2864" s="150"/>
      <c r="AA2864" s="150"/>
      <c r="AB2864" s="150"/>
      <c r="AC2864" s="150"/>
      <c r="AD2864" s="420"/>
      <c r="AF2864" s="47"/>
      <c r="AG2864" s="47"/>
    </row>
    <row r="2865" spans="1:33" ht="15" customHeight="1" x14ac:dyDescent="0.25">
      <c r="A2865" s="47"/>
      <c r="B2865" s="680"/>
      <c r="C2865" s="47"/>
      <c r="D2865" s="47"/>
      <c r="E2865" s="47"/>
      <c r="F2865" s="47"/>
      <c r="G2865" s="47"/>
      <c r="H2865" s="47"/>
      <c r="I2865" s="414"/>
      <c r="J2865" s="150"/>
      <c r="K2865" s="150"/>
      <c r="L2865" s="150"/>
      <c r="M2865" s="150"/>
      <c r="N2865" s="414"/>
      <c r="O2865" s="150"/>
      <c r="P2865" s="150"/>
      <c r="Q2865" s="47"/>
      <c r="R2865" s="150"/>
      <c r="T2865" s="150"/>
      <c r="U2865" s="685"/>
      <c r="V2865" s="685"/>
      <c r="W2865" s="150"/>
      <c r="X2865" s="150"/>
      <c r="Y2865" s="150"/>
      <c r="AA2865" s="150"/>
      <c r="AB2865" s="150"/>
      <c r="AC2865" s="150"/>
      <c r="AD2865" s="420"/>
      <c r="AF2865" s="47"/>
      <c r="AG2865" s="47"/>
    </row>
    <row r="2866" spans="1:33" ht="15" customHeight="1" x14ac:dyDescent="0.25">
      <c r="A2866" s="47"/>
      <c r="B2866" s="680"/>
      <c r="C2866" s="47"/>
      <c r="D2866" s="47"/>
      <c r="E2866" s="47"/>
      <c r="F2866" s="47"/>
      <c r="G2866" s="47"/>
      <c r="H2866" s="47"/>
      <c r="I2866" s="414"/>
      <c r="J2866" s="150"/>
      <c r="K2866" s="150"/>
      <c r="L2866" s="150"/>
      <c r="M2866" s="150"/>
      <c r="N2866" s="414"/>
      <c r="O2866" s="150"/>
      <c r="P2866" s="150"/>
      <c r="Q2866" s="47"/>
      <c r="R2866" s="150"/>
      <c r="T2866" s="150"/>
      <c r="U2866" s="685"/>
      <c r="V2866" s="685"/>
      <c r="W2866" s="150"/>
      <c r="X2866" s="150"/>
      <c r="Y2866" s="150"/>
      <c r="AA2866" s="150"/>
      <c r="AB2866" s="150"/>
      <c r="AC2866" s="150"/>
      <c r="AD2866" s="420"/>
      <c r="AF2866" s="47"/>
      <c r="AG2866" s="47"/>
    </row>
    <row r="2867" spans="1:33" ht="15" customHeight="1" x14ac:dyDescent="0.25">
      <c r="A2867" s="47"/>
      <c r="B2867" s="680"/>
      <c r="C2867" s="47"/>
      <c r="D2867" s="47"/>
      <c r="E2867" s="47"/>
      <c r="F2867" s="47"/>
      <c r="G2867" s="47"/>
      <c r="H2867" s="47"/>
      <c r="I2867" s="414"/>
      <c r="J2867" s="150"/>
      <c r="K2867" s="150"/>
      <c r="L2867" s="150"/>
      <c r="M2867" s="150"/>
      <c r="N2867" s="414"/>
      <c r="O2867" s="150"/>
      <c r="P2867" s="150"/>
      <c r="Q2867" s="47"/>
      <c r="R2867" s="150"/>
      <c r="T2867" s="150"/>
      <c r="U2867" s="685"/>
      <c r="V2867" s="685"/>
      <c r="W2867" s="150"/>
      <c r="X2867" s="150"/>
      <c r="Y2867" s="150"/>
      <c r="AA2867" s="150"/>
      <c r="AB2867" s="150"/>
      <c r="AC2867" s="150"/>
      <c r="AD2867" s="420"/>
      <c r="AF2867" s="47"/>
      <c r="AG2867" s="47"/>
    </row>
    <row r="2868" spans="1:33" ht="15" customHeight="1" x14ac:dyDescent="0.25">
      <c r="A2868" s="47"/>
      <c r="B2868" s="680"/>
      <c r="C2868" s="47"/>
      <c r="D2868" s="47"/>
      <c r="E2868" s="47"/>
      <c r="F2868" s="47"/>
      <c r="G2868" s="47"/>
      <c r="H2868" s="47"/>
      <c r="I2868" s="414"/>
      <c r="J2868" s="150"/>
      <c r="K2868" s="150"/>
      <c r="L2868" s="150"/>
      <c r="M2868" s="150"/>
      <c r="N2868" s="414"/>
      <c r="O2868" s="150"/>
      <c r="P2868" s="150"/>
      <c r="Q2868" s="47"/>
      <c r="R2868" s="150"/>
      <c r="T2868" s="150"/>
      <c r="U2868" s="685"/>
      <c r="V2868" s="685"/>
      <c r="W2868" s="150"/>
      <c r="X2868" s="150"/>
      <c r="Y2868" s="150"/>
      <c r="AA2868" s="150"/>
      <c r="AB2868" s="150"/>
      <c r="AC2868" s="150"/>
      <c r="AD2868" s="420"/>
      <c r="AF2868" s="47"/>
      <c r="AG2868" s="47"/>
    </row>
    <row r="2869" spans="1:33" ht="15" customHeight="1" x14ac:dyDescent="0.25">
      <c r="A2869" s="47"/>
      <c r="B2869" s="680"/>
      <c r="C2869" s="47"/>
      <c r="D2869" s="47"/>
      <c r="E2869" s="47"/>
      <c r="F2869" s="47"/>
      <c r="G2869" s="47"/>
      <c r="H2869" s="47"/>
      <c r="I2869" s="414"/>
      <c r="J2869" s="150"/>
      <c r="K2869" s="150"/>
      <c r="L2869" s="150"/>
      <c r="M2869" s="150"/>
      <c r="N2869" s="414"/>
      <c r="O2869" s="150"/>
      <c r="P2869" s="150"/>
      <c r="Q2869" s="47"/>
      <c r="R2869" s="150"/>
      <c r="T2869" s="150"/>
      <c r="U2869" s="685"/>
      <c r="V2869" s="685"/>
      <c r="W2869" s="150"/>
      <c r="X2869" s="150"/>
      <c r="Y2869" s="150"/>
      <c r="AA2869" s="150"/>
      <c r="AB2869" s="150"/>
      <c r="AC2869" s="150"/>
      <c r="AD2869" s="420"/>
      <c r="AF2869" s="47"/>
      <c r="AG2869" s="47"/>
    </row>
    <row r="2870" spans="1:33" ht="15" customHeight="1" x14ac:dyDescent="0.25">
      <c r="A2870" s="47"/>
      <c r="B2870" s="680"/>
      <c r="C2870" s="47"/>
      <c r="D2870" s="47"/>
      <c r="E2870" s="47"/>
      <c r="F2870" s="47"/>
      <c r="G2870" s="47"/>
      <c r="H2870" s="47"/>
      <c r="I2870" s="414"/>
      <c r="J2870" s="150"/>
      <c r="K2870" s="150"/>
      <c r="L2870" s="150"/>
      <c r="M2870" s="150"/>
      <c r="N2870" s="414"/>
      <c r="O2870" s="150"/>
      <c r="P2870" s="150"/>
      <c r="Q2870" s="47"/>
      <c r="R2870" s="150"/>
      <c r="T2870" s="150"/>
      <c r="U2870" s="685"/>
      <c r="V2870" s="685"/>
      <c r="W2870" s="150"/>
      <c r="X2870" s="150"/>
      <c r="Y2870" s="150"/>
      <c r="AA2870" s="150"/>
      <c r="AB2870" s="150"/>
      <c r="AC2870" s="150"/>
      <c r="AD2870" s="420"/>
      <c r="AF2870" s="47"/>
      <c r="AG2870" s="47"/>
    </row>
    <row r="2871" spans="1:33" ht="15" customHeight="1" x14ac:dyDescent="0.25">
      <c r="A2871" s="47"/>
      <c r="B2871" s="680"/>
      <c r="C2871" s="47"/>
      <c r="D2871" s="47"/>
      <c r="E2871" s="47"/>
      <c r="F2871" s="47"/>
      <c r="G2871" s="47"/>
      <c r="H2871" s="47"/>
      <c r="I2871" s="414"/>
      <c r="J2871" s="150"/>
      <c r="K2871" s="150"/>
      <c r="L2871" s="150"/>
      <c r="M2871" s="150"/>
      <c r="N2871" s="414"/>
      <c r="O2871" s="150"/>
      <c r="P2871" s="150"/>
      <c r="Q2871" s="47"/>
      <c r="R2871" s="150"/>
      <c r="T2871" s="150"/>
      <c r="U2871" s="685"/>
      <c r="V2871" s="685"/>
      <c r="W2871" s="150"/>
      <c r="X2871" s="150"/>
      <c r="Y2871" s="150"/>
      <c r="AA2871" s="150"/>
      <c r="AB2871" s="150"/>
      <c r="AC2871" s="150"/>
      <c r="AD2871" s="420"/>
      <c r="AF2871" s="47"/>
      <c r="AG2871" s="47"/>
    </row>
    <row r="2872" spans="1:33" ht="15" customHeight="1" x14ac:dyDescent="0.25">
      <c r="A2872" s="47"/>
      <c r="B2872" s="680"/>
      <c r="C2872" s="47"/>
      <c r="D2872" s="47"/>
      <c r="E2872" s="47"/>
      <c r="F2872" s="47"/>
      <c r="G2872" s="47"/>
      <c r="H2872" s="47"/>
      <c r="I2872" s="414"/>
      <c r="J2872" s="150"/>
      <c r="K2872" s="150"/>
      <c r="L2872" s="150"/>
      <c r="M2872" s="150"/>
      <c r="N2872" s="414"/>
      <c r="O2872" s="150"/>
      <c r="P2872" s="150"/>
      <c r="Q2872" s="47"/>
      <c r="R2872" s="150"/>
      <c r="T2872" s="150"/>
      <c r="U2872" s="685"/>
      <c r="V2872" s="685"/>
      <c r="W2872" s="150"/>
      <c r="X2872" s="150"/>
      <c r="Y2872" s="150"/>
      <c r="AA2872" s="150"/>
      <c r="AB2872" s="150"/>
      <c r="AC2872" s="150"/>
      <c r="AD2872" s="420"/>
      <c r="AF2872" s="47"/>
      <c r="AG2872" s="47"/>
    </row>
    <row r="2873" spans="1:33" ht="15" customHeight="1" x14ac:dyDescent="0.25">
      <c r="A2873" s="47"/>
      <c r="B2873" s="680"/>
      <c r="C2873" s="47"/>
      <c r="D2873" s="47"/>
      <c r="E2873" s="47"/>
      <c r="F2873" s="47"/>
      <c r="G2873" s="47"/>
      <c r="H2873" s="47"/>
      <c r="I2873" s="414"/>
      <c r="J2873" s="150"/>
      <c r="K2873" s="150"/>
      <c r="L2873" s="150"/>
      <c r="M2873" s="150"/>
      <c r="N2873" s="414"/>
      <c r="O2873" s="150"/>
      <c r="P2873" s="150"/>
      <c r="Q2873" s="47"/>
      <c r="R2873" s="150"/>
      <c r="T2873" s="150"/>
      <c r="U2873" s="685"/>
      <c r="V2873" s="685"/>
      <c r="W2873" s="150"/>
      <c r="X2873" s="150"/>
      <c r="Y2873" s="150"/>
      <c r="AA2873" s="150"/>
      <c r="AB2873" s="150"/>
      <c r="AC2873" s="150"/>
      <c r="AD2873" s="420"/>
      <c r="AF2873" s="47"/>
      <c r="AG2873" s="47"/>
    </row>
    <row r="2874" spans="1:33" ht="15" customHeight="1" x14ac:dyDescent="0.25">
      <c r="A2874" s="47"/>
      <c r="B2874" s="680"/>
      <c r="C2874" s="47"/>
      <c r="D2874" s="47"/>
      <c r="E2874" s="47"/>
      <c r="F2874" s="47"/>
      <c r="G2874" s="47"/>
      <c r="H2874" s="47"/>
      <c r="I2874" s="414"/>
      <c r="J2874" s="150"/>
      <c r="K2874" s="150"/>
      <c r="L2874" s="150"/>
      <c r="M2874" s="150"/>
      <c r="N2874" s="414"/>
      <c r="O2874" s="150"/>
      <c r="P2874" s="150"/>
      <c r="Q2874" s="47"/>
      <c r="R2874" s="150"/>
      <c r="T2874" s="150"/>
      <c r="U2874" s="685"/>
      <c r="V2874" s="685"/>
      <c r="W2874" s="150"/>
      <c r="X2874" s="150"/>
      <c r="Y2874" s="150"/>
      <c r="AA2874" s="150"/>
      <c r="AB2874" s="150"/>
      <c r="AC2874" s="150"/>
      <c r="AD2874" s="420"/>
      <c r="AF2874" s="47"/>
      <c r="AG2874" s="47"/>
    </row>
    <row r="2875" spans="1:33" ht="15" customHeight="1" x14ac:dyDescent="0.25">
      <c r="A2875" s="47"/>
      <c r="B2875" s="680"/>
      <c r="C2875" s="47"/>
      <c r="D2875" s="47"/>
      <c r="E2875" s="47"/>
      <c r="F2875" s="47"/>
      <c r="G2875" s="47"/>
      <c r="H2875" s="47"/>
      <c r="I2875" s="414"/>
      <c r="J2875" s="150"/>
      <c r="K2875" s="150"/>
      <c r="L2875" s="150"/>
      <c r="M2875" s="150"/>
      <c r="N2875" s="414"/>
      <c r="O2875" s="150"/>
      <c r="P2875" s="150"/>
      <c r="Q2875" s="47"/>
      <c r="R2875" s="150"/>
      <c r="T2875" s="150"/>
      <c r="U2875" s="685"/>
      <c r="V2875" s="685"/>
      <c r="W2875" s="150"/>
      <c r="X2875" s="150"/>
      <c r="Y2875" s="150"/>
      <c r="AA2875" s="150"/>
      <c r="AB2875" s="150"/>
      <c r="AC2875" s="150"/>
      <c r="AD2875" s="420"/>
      <c r="AF2875" s="47"/>
      <c r="AG2875" s="47"/>
    </row>
    <row r="2876" spans="1:33" ht="15" customHeight="1" x14ac:dyDescent="0.25">
      <c r="A2876" s="47"/>
      <c r="B2876" s="680"/>
      <c r="C2876" s="47"/>
      <c r="D2876" s="47"/>
      <c r="E2876" s="47"/>
      <c r="F2876" s="47"/>
      <c r="G2876" s="47"/>
      <c r="H2876" s="47"/>
      <c r="I2876" s="414"/>
      <c r="J2876" s="150"/>
      <c r="K2876" s="150"/>
      <c r="L2876" s="150"/>
      <c r="M2876" s="150"/>
      <c r="N2876" s="414"/>
      <c r="O2876" s="150"/>
      <c r="P2876" s="150"/>
      <c r="Q2876" s="47"/>
      <c r="R2876" s="150"/>
      <c r="T2876" s="150"/>
      <c r="U2876" s="685"/>
      <c r="V2876" s="685"/>
      <c r="W2876" s="150"/>
      <c r="X2876" s="150"/>
      <c r="Y2876" s="150"/>
      <c r="AA2876" s="150"/>
      <c r="AB2876" s="150"/>
      <c r="AC2876" s="150"/>
      <c r="AD2876" s="420"/>
      <c r="AF2876" s="47"/>
      <c r="AG2876" s="47"/>
    </row>
    <row r="2877" spans="1:33" ht="15" customHeight="1" x14ac:dyDescent="0.25">
      <c r="A2877" s="47"/>
      <c r="B2877" s="680"/>
      <c r="C2877" s="47"/>
      <c r="D2877" s="47"/>
      <c r="E2877" s="47"/>
      <c r="F2877" s="47"/>
      <c r="G2877" s="47"/>
      <c r="H2877" s="47"/>
      <c r="I2877" s="414"/>
      <c r="J2877" s="150"/>
      <c r="K2877" s="150"/>
      <c r="L2877" s="150"/>
      <c r="M2877" s="150"/>
      <c r="N2877" s="414"/>
      <c r="O2877" s="150"/>
      <c r="P2877" s="150"/>
      <c r="Q2877" s="47"/>
      <c r="R2877" s="150"/>
      <c r="T2877" s="150"/>
      <c r="U2877" s="685"/>
      <c r="V2877" s="685"/>
      <c r="W2877" s="150"/>
      <c r="X2877" s="150"/>
      <c r="Y2877" s="150"/>
      <c r="AA2877" s="150"/>
      <c r="AB2877" s="150"/>
      <c r="AC2877" s="150"/>
      <c r="AD2877" s="420"/>
      <c r="AF2877" s="47"/>
      <c r="AG2877" s="47"/>
    </row>
    <row r="2878" spans="1:33" ht="15" customHeight="1" x14ac:dyDescent="0.25">
      <c r="A2878" s="47"/>
      <c r="B2878" s="680"/>
      <c r="C2878" s="47"/>
      <c r="D2878" s="47"/>
      <c r="E2878" s="47"/>
      <c r="F2878" s="47"/>
      <c r="G2878" s="47"/>
      <c r="H2878" s="47"/>
      <c r="I2878" s="414"/>
      <c r="J2878" s="150"/>
      <c r="K2878" s="150"/>
      <c r="L2878" s="150"/>
      <c r="M2878" s="150"/>
      <c r="N2878" s="414"/>
      <c r="O2878" s="150"/>
      <c r="P2878" s="150"/>
      <c r="Q2878" s="47"/>
      <c r="R2878" s="150"/>
      <c r="T2878" s="150"/>
      <c r="U2878" s="685"/>
      <c r="V2878" s="685"/>
      <c r="W2878" s="150"/>
      <c r="X2878" s="150"/>
      <c r="Y2878" s="150"/>
      <c r="AA2878" s="150"/>
      <c r="AB2878" s="150"/>
      <c r="AC2878" s="150"/>
      <c r="AD2878" s="420"/>
      <c r="AF2878" s="47"/>
      <c r="AG2878" s="47"/>
    </row>
    <row r="2879" spans="1:33" ht="15" customHeight="1" x14ac:dyDescent="0.25">
      <c r="A2879" s="47"/>
      <c r="B2879" s="680"/>
      <c r="C2879" s="47"/>
      <c r="D2879" s="47"/>
      <c r="E2879" s="47"/>
      <c r="F2879" s="47"/>
      <c r="G2879" s="47"/>
      <c r="H2879" s="47"/>
      <c r="I2879" s="414"/>
      <c r="J2879" s="150"/>
      <c r="K2879" s="150"/>
      <c r="L2879" s="150"/>
      <c r="M2879" s="150"/>
      <c r="N2879" s="414"/>
      <c r="O2879" s="150"/>
      <c r="P2879" s="150"/>
      <c r="Q2879" s="47"/>
      <c r="R2879" s="150"/>
      <c r="T2879" s="150"/>
      <c r="U2879" s="685"/>
      <c r="V2879" s="685"/>
      <c r="W2879" s="150"/>
      <c r="X2879" s="150"/>
      <c r="Y2879" s="150"/>
      <c r="AA2879" s="150"/>
      <c r="AB2879" s="150"/>
      <c r="AC2879" s="150"/>
      <c r="AD2879" s="420"/>
      <c r="AF2879" s="47"/>
      <c r="AG2879" s="47"/>
    </row>
    <row r="2880" spans="1:33" ht="15" customHeight="1" x14ac:dyDescent="0.25">
      <c r="A2880" s="47"/>
      <c r="B2880" s="680"/>
      <c r="C2880" s="47"/>
      <c r="D2880" s="47"/>
      <c r="E2880" s="47"/>
      <c r="F2880" s="47"/>
      <c r="G2880" s="47"/>
      <c r="H2880" s="47"/>
      <c r="I2880" s="414"/>
      <c r="J2880" s="150"/>
      <c r="K2880" s="150"/>
      <c r="L2880" s="150"/>
      <c r="M2880" s="150"/>
      <c r="N2880" s="414"/>
      <c r="O2880" s="150"/>
      <c r="P2880" s="150"/>
      <c r="Q2880" s="47"/>
      <c r="R2880" s="150"/>
      <c r="T2880" s="150"/>
      <c r="U2880" s="685"/>
      <c r="V2880" s="685"/>
      <c r="W2880" s="150"/>
      <c r="X2880" s="150"/>
      <c r="Y2880" s="150"/>
      <c r="AA2880" s="150"/>
      <c r="AB2880" s="150"/>
      <c r="AC2880" s="150"/>
      <c r="AD2880" s="420"/>
      <c r="AF2880" s="47"/>
      <c r="AG2880" s="47"/>
    </row>
    <row r="2881" spans="1:33" ht="15" customHeight="1" x14ac:dyDescent="0.25">
      <c r="A2881" s="47"/>
      <c r="B2881" s="680"/>
      <c r="C2881" s="47"/>
      <c r="D2881" s="47"/>
      <c r="E2881" s="47"/>
      <c r="F2881" s="47"/>
      <c r="G2881" s="47"/>
      <c r="H2881" s="47"/>
      <c r="I2881" s="414"/>
      <c r="J2881" s="150"/>
      <c r="K2881" s="150"/>
      <c r="L2881" s="150"/>
      <c r="M2881" s="150"/>
      <c r="N2881" s="414"/>
      <c r="O2881" s="150"/>
      <c r="P2881" s="150"/>
      <c r="Q2881" s="47"/>
      <c r="R2881" s="150"/>
      <c r="T2881" s="150"/>
      <c r="U2881" s="685"/>
      <c r="V2881" s="685"/>
      <c r="W2881" s="150"/>
      <c r="X2881" s="150"/>
      <c r="Y2881" s="150"/>
      <c r="AA2881" s="150"/>
      <c r="AB2881" s="150"/>
      <c r="AC2881" s="150"/>
      <c r="AD2881" s="420"/>
      <c r="AF2881" s="47"/>
      <c r="AG2881" s="47"/>
    </row>
    <row r="2882" spans="1:33" ht="15" customHeight="1" x14ac:dyDescent="0.25">
      <c r="A2882" s="47"/>
      <c r="B2882" s="680"/>
      <c r="C2882" s="47"/>
      <c r="D2882" s="47"/>
      <c r="E2882" s="47"/>
      <c r="F2882" s="47"/>
      <c r="G2882" s="47"/>
      <c r="H2882" s="47"/>
      <c r="I2882" s="414"/>
      <c r="J2882" s="150"/>
      <c r="K2882" s="150"/>
      <c r="L2882" s="150"/>
      <c r="M2882" s="150"/>
      <c r="N2882" s="414"/>
      <c r="O2882" s="150"/>
      <c r="P2882" s="150"/>
      <c r="Q2882" s="47"/>
      <c r="R2882" s="150"/>
      <c r="T2882" s="150"/>
      <c r="U2882" s="685"/>
      <c r="V2882" s="685"/>
      <c r="W2882" s="150"/>
      <c r="X2882" s="150"/>
      <c r="Y2882" s="150"/>
      <c r="AA2882" s="150"/>
      <c r="AB2882" s="150"/>
      <c r="AC2882" s="150"/>
      <c r="AD2882" s="420"/>
      <c r="AF2882" s="47"/>
      <c r="AG2882" s="47"/>
    </row>
    <row r="2883" spans="1:33" ht="15" customHeight="1" x14ac:dyDescent="0.25">
      <c r="A2883" s="47"/>
      <c r="B2883" s="680"/>
      <c r="C2883" s="47"/>
      <c r="D2883" s="47"/>
      <c r="E2883" s="47"/>
      <c r="F2883" s="47"/>
      <c r="G2883" s="47"/>
      <c r="H2883" s="47"/>
      <c r="I2883" s="414"/>
      <c r="J2883" s="150"/>
      <c r="K2883" s="150"/>
      <c r="L2883" s="150"/>
      <c r="M2883" s="150"/>
      <c r="N2883" s="414"/>
      <c r="O2883" s="150"/>
      <c r="P2883" s="150"/>
      <c r="Q2883" s="47"/>
      <c r="R2883" s="150"/>
      <c r="T2883" s="150"/>
      <c r="U2883" s="685"/>
      <c r="V2883" s="685"/>
      <c r="W2883" s="150"/>
      <c r="X2883" s="150"/>
      <c r="Y2883" s="150"/>
      <c r="AA2883" s="150"/>
      <c r="AB2883" s="150"/>
      <c r="AC2883" s="150"/>
      <c r="AD2883" s="420"/>
      <c r="AF2883" s="47"/>
      <c r="AG2883" s="47"/>
    </row>
    <row r="2884" spans="1:33" ht="15" customHeight="1" x14ac:dyDescent="0.25">
      <c r="A2884" s="47"/>
      <c r="B2884" s="680"/>
      <c r="C2884" s="47"/>
      <c r="D2884" s="47"/>
      <c r="E2884" s="47"/>
      <c r="F2884" s="47"/>
      <c r="G2884" s="47"/>
      <c r="H2884" s="47"/>
      <c r="I2884" s="414"/>
      <c r="J2884" s="150"/>
      <c r="K2884" s="150"/>
      <c r="L2884" s="150"/>
      <c r="M2884" s="150"/>
      <c r="N2884" s="414"/>
      <c r="O2884" s="150"/>
      <c r="P2884" s="150"/>
      <c r="Q2884" s="47"/>
      <c r="R2884" s="150"/>
      <c r="T2884" s="150"/>
      <c r="U2884" s="685"/>
      <c r="V2884" s="685"/>
      <c r="W2884" s="150"/>
      <c r="X2884" s="150"/>
      <c r="Y2884" s="150"/>
      <c r="AA2884" s="150"/>
      <c r="AB2884" s="150"/>
      <c r="AC2884" s="150"/>
      <c r="AD2884" s="420"/>
      <c r="AF2884" s="47"/>
      <c r="AG2884" s="47"/>
    </row>
    <row r="2885" spans="1:33" ht="15" customHeight="1" x14ac:dyDescent="0.25">
      <c r="A2885" s="47"/>
      <c r="B2885" s="680"/>
      <c r="C2885" s="47"/>
      <c r="D2885" s="47"/>
      <c r="E2885" s="47"/>
      <c r="F2885" s="47"/>
      <c r="G2885" s="47"/>
      <c r="H2885" s="47"/>
      <c r="I2885" s="414"/>
      <c r="J2885" s="150"/>
      <c r="K2885" s="150"/>
      <c r="L2885" s="150"/>
      <c r="M2885" s="150"/>
      <c r="N2885" s="414"/>
      <c r="O2885" s="150"/>
      <c r="P2885" s="150"/>
      <c r="Q2885" s="47"/>
      <c r="R2885" s="150"/>
      <c r="T2885" s="150"/>
      <c r="U2885" s="685"/>
      <c r="V2885" s="685"/>
      <c r="W2885" s="150"/>
      <c r="X2885" s="150"/>
      <c r="Y2885" s="150"/>
      <c r="AA2885" s="150"/>
      <c r="AB2885" s="150"/>
      <c r="AC2885" s="150"/>
      <c r="AD2885" s="420"/>
      <c r="AF2885" s="47"/>
      <c r="AG2885" s="47"/>
    </row>
    <row r="2886" spans="1:33" ht="15" customHeight="1" x14ac:dyDescent="0.25">
      <c r="A2886" s="47"/>
      <c r="B2886" s="680"/>
      <c r="C2886" s="47"/>
      <c r="D2886" s="47"/>
      <c r="E2886" s="47"/>
      <c r="F2886" s="47"/>
      <c r="G2886" s="47"/>
      <c r="H2886" s="47"/>
      <c r="I2886" s="414"/>
      <c r="J2886" s="150"/>
      <c r="K2886" s="150"/>
      <c r="L2886" s="150"/>
      <c r="M2886" s="150"/>
      <c r="N2886" s="414"/>
      <c r="O2886" s="150"/>
      <c r="P2886" s="150"/>
      <c r="Q2886" s="47"/>
      <c r="R2886" s="150"/>
      <c r="T2886" s="150"/>
      <c r="U2886" s="685"/>
      <c r="V2886" s="685"/>
      <c r="W2886" s="150"/>
      <c r="X2886" s="150"/>
      <c r="Y2886" s="150"/>
      <c r="AA2886" s="150"/>
      <c r="AB2886" s="150"/>
      <c r="AC2886" s="150"/>
      <c r="AD2886" s="420"/>
      <c r="AF2886" s="47"/>
      <c r="AG2886" s="47"/>
    </row>
    <row r="2887" spans="1:33" ht="15" customHeight="1" x14ac:dyDescent="0.25">
      <c r="A2887" s="47"/>
      <c r="B2887" s="680"/>
      <c r="C2887" s="47"/>
      <c r="D2887" s="47"/>
      <c r="E2887" s="47"/>
      <c r="F2887" s="47"/>
      <c r="G2887" s="47"/>
      <c r="H2887" s="47"/>
      <c r="I2887" s="414"/>
      <c r="J2887" s="150"/>
      <c r="K2887" s="150"/>
      <c r="L2887" s="150"/>
      <c r="M2887" s="150"/>
      <c r="N2887" s="414"/>
      <c r="O2887" s="150"/>
      <c r="P2887" s="150"/>
      <c r="Q2887" s="47"/>
      <c r="R2887" s="150"/>
      <c r="T2887" s="150"/>
      <c r="U2887" s="685"/>
      <c r="V2887" s="685"/>
      <c r="W2887" s="150"/>
      <c r="X2887" s="150"/>
      <c r="Y2887" s="150"/>
      <c r="AA2887" s="150"/>
      <c r="AB2887" s="150"/>
      <c r="AC2887" s="150"/>
      <c r="AD2887" s="420"/>
      <c r="AF2887" s="47"/>
      <c r="AG2887" s="47"/>
    </row>
    <row r="2888" spans="1:33" ht="15" customHeight="1" x14ac:dyDescent="0.25">
      <c r="A2888" s="47"/>
      <c r="B2888" s="680"/>
      <c r="C2888" s="47"/>
      <c r="D2888" s="47"/>
      <c r="E2888" s="47"/>
      <c r="F2888" s="47"/>
      <c r="G2888" s="47"/>
      <c r="H2888" s="47"/>
      <c r="I2888" s="414"/>
      <c r="J2888" s="150"/>
      <c r="K2888" s="150"/>
      <c r="L2888" s="150"/>
      <c r="M2888" s="150"/>
      <c r="N2888" s="414"/>
      <c r="O2888" s="150"/>
      <c r="P2888" s="150"/>
      <c r="Q2888" s="47"/>
      <c r="R2888" s="150"/>
      <c r="T2888" s="150"/>
      <c r="U2888" s="685"/>
      <c r="V2888" s="685"/>
      <c r="W2888" s="150"/>
      <c r="X2888" s="150"/>
      <c r="Y2888" s="150"/>
      <c r="AA2888" s="150"/>
      <c r="AB2888" s="150"/>
      <c r="AC2888" s="150"/>
      <c r="AD2888" s="420"/>
      <c r="AF2888" s="47"/>
      <c r="AG2888" s="47"/>
    </row>
    <row r="2889" spans="1:33" ht="15" customHeight="1" x14ac:dyDescent="0.25">
      <c r="A2889" s="47"/>
      <c r="B2889" s="680"/>
      <c r="C2889" s="47"/>
      <c r="D2889" s="47"/>
      <c r="E2889" s="47"/>
      <c r="F2889" s="47"/>
      <c r="G2889" s="47"/>
      <c r="H2889" s="47"/>
      <c r="I2889" s="414"/>
      <c r="J2889" s="150"/>
      <c r="K2889" s="150"/>
      <c r="L2889" s="150"/>
      <c r="M2889" s="150"/>
      <c r="N2889" s="414"/>
      <c r="O2889" s="150"/>
      <c r="P2889" s="150"/>
      <c r="Q2889" s="47"/>
      <c r="R2889" s="150"/>
      <c r="T2889" s="150"/>
      <c r="U2889" s="685"/>
      <c r="V2889" s="685"/>
      <c r="W2889" s="150"/>
      <c r="X2889" s="150"/>
      <c r="Y2889" s="150"/>
      <c r="AA2889" s="150"/>
      <c r="AB2889" s="150"/>
      <c r="AC2889" s="150"/>
      <c r="AD2889" s="420"/>
      <c r="AF2889" s="47"/>
      <c r="AG2889" s="47"/>
    </row>
    <row r="2890" spans="1:33" ht="15" customHeight="1" x14ac:dyDescent="0.25">
      <c r="A2890" s="47"/>
      <c r="B2890" s="680"/>
      <c r="C2890" s="47"/>
      <c r="D2890" s="47"/>
      <c r="E2890" s="47"/>
      <c r="F2890" s="47"/>
      <c r="G2890" s="47"/>
      <c r="H2890" s="47"/>
      <c r="I2890" s="414"/>
      <c r="J2890" s="150"/>
      <c r="K2890" s="150"/>
      <c r="L2890" s="150"/>
      <c r="M2890" s="150"/>
      <c r="N2890" s="414"/>
      <c r="O2890" s="150"/>
      <c r="P2890" s="150"/>
      <c r="Q2890" s="47"/>
      <c r="R2890" s="150"/>
      <c r="T2890" s="150"/>
      <c r="U2890" s="685"/>
      <c r="V2890" s="685"/>
      <c r="W2890" s="150"/>
      <c r="X2890" s="150"/>
      <c r="Y2890" s="150"/>
      <c r="AA2890" s="150"/>
      <c r="AB2890" s="150"/>
      <c r="AC2890" s="150"/>
      <c r="AD2890" s="420"/>
      <c r="AF2890" s="47"/>
      <c r="AG2890" s="47"/>
    </row>
    <row r="2891" spans="1:33" ht="15" customHeight="1" x14ac:dyDescent="0.25">
      <c r="A2891" s="47"/>
      <c r="B2891" s="680"/>
      <c r="C2891" s="47"/>
      <c r="D2891" s="47"/>
      <c r="E2891" s="47"/>
      <c r="F2891" s="47"/>
      <c r="G2891" s="47"/>
      <c r="H2891" s="47"/>
      <c r="I2891" s="414"/>
      <c r="J2891" s="150"/>
      <c r="K2891" s="150"/>
      <c r="L2891" s="150"/>
      <c r="M2891" s="150"/>
      <c r="N2891" s="414"/>
      <c r="O2891" s="150"/>
      <c r="P2891" s="150"/>
      <c r="Q2891" s="47"/>
      <c r="R2891" s="150"/>
      <c r="T2891" s="150"/>
      <c r="U2891" s="685"/>
      <c r="V2891" s="685"/>
      <c r="W2891" s="150"/>
      <c r="X2891" s="150"/>
      <c r="Y2891" s="150"/>
      <c r="AA2891" s="150"/>
      <c r="AB2891" s="150"/>
      <c r="AC2891" s="150"/>
      <c r="AD2891" s="420"/>
      <c r="AF2891" s="47"/>
      <c r="AG2891" s="47"/>
    </row>
    <row r="2892" spans="1:33" ht="15" customHeight="1" x14ac:dyDescent="0.25">
      <c r="A2892" s="47"/>
      <c r="B2892" s="680"/>
      <c r="C2892" s="47"/>
      <c r="D2892" s="47"/>
      <c r="E2892" s="47"/>
      <c r="F2892" s="47"/>
      <c r="G2892" s="47"/>
      <c r="H2892" s="47"/>
      <c r="I2892" s="414"/>
      <c r="J2892" s="150"/>
      <c r="K2892" s="150"/>
      <c r="L2892" s="150"/>
      <c r="M2892" s="150"/>
      <c r="N2892" s="414"/>
      <c r="O2892" s="150"/>
      <c r="P2892" s="150"/>
      <c r="Q2892" s="47"/>
      <c r="R2892" s="150"/>
      <c r="T2892" s="150"/>
      <c r="U2892" s="685"/>
      <c r="V2892" s="685"/>
      <c r="W2892" s="150"/>
      <c r="X2892" s="150"/>
      <c r="Y2892" s="150"/>
      <c r="AA2892" s="150"/>
      <c r="AB2892" s="150"/>
      <c r="AC2892" s="150"/>
      <c r="AD2892" s="420"/>
      <c r="AF2892" s="47"/>
      <c r="AG2892" s="47"/>
    </row>
    <row r="2893" spans="1:33" ht="15" customHeight="1" x14ac:dyDescent="0.25">
      <c r="A2893" s="47"/>
      <c r="B2893" s="680"/>
      <c r="C2893" s="47"/>
      <c r="D2893" s="47"/>
      <c r="E2893" s="47"/>
      <c r="F2893" s="47"/>
      <c r="G2893" s="47"/>
      <c r="H2893" s="47"/>
      <c r="I2893" s="414"/>
      <c r="J2893" s="150"/>
      <c r="K2893" s="150"/>
      <c r="L2893" s="150"/>
      <c r="M2893" s="150"/>
      <c r="N2893" s="414"/>
      <c r="O2893" s="150"/>
      <c r="P2893" s="150"/>
      <c r="Q2893" s="47"/>
      <c r="R2893" s="150"/>
      <c r="T2893" s="150"/>
      <c r="U2893" s="685"/>
      <c r="V2893" s="685"/>
      <c r="W2893" s="150"/>
      <c r="X2893" s="150"/>
      <c r="Y2893" s="150"/>
      <c r="AA2893" s="150"/>
      <c r="AB2893" s="150"/>
      <c r="AC2893" s="150"/>
      <c r="AD2893" s="420"/>
      <c r="AF2893" s="47"/>
      <c r="AG2893" s="47"/>
    </row>
    <row r="2894" spans="1:33" ht="15" customHeight="1" x14ac:dyDescent="0.25">
      <c r="A2894" s="47"/>
      <c r="B2894" s="680"/>
      <c r="C2894" s="47"/>
      <c r="D2894" s="47"/>
      <c r="E2894" s="47"/>
      <c r="F2894" s="47"/>
      <c r="G2894" s="47"/>
      <c r="H2894" s="47"/>
      <c r="I2894" s="414"/>
      <c r="J2894" s="150"/>
      <c r="K2894" s="150"/>
      <c r="L2894" s="150"/>
      <c r="M2894" s="150"/>
      <c r="N2894" s="414"/>
      <c r="O2894" s="150"/>
      <c r="P2894" s="150"/>
      <c r="Q2894" s="47"/>
      <c r="R2894" s="150"/>
      <c r="T2894" s="150"/>
      <c r="U2894" s="685"/>
      <c r="V2894" s="685"/>
      <c r="W2894" s="150"/>
      <c r="X2894" s="150"/>
      <c r="Y2894" s="150"/>
      <c r="AA2894" s="150"/>
      <c r="AB2894" s="150"/>
      <c r="AC2894" s="150"/>
      <c r="AD2894" s="420"/>
      <c r="AF2894" s="47"/>
      <c r="AG2894" s="47"/>
    </row>
    <row r="2895" spans="1:33" ht="15" customHeight="1" x14ac:dyDescent="0.25">
      <c r="A2895" s="47"/>
      <c r="B2895" s="680"/>
      <c r="C2895" s="47"/>
      <c r="D2895" s="47"/>
      <c r="E2895" s="47"/>
      <c r="F2895" s="47"/>
      <c r="G2895" s="47"/>
      <c r="H2895" s="47"/>
      <c r="I2895" s="414"/>
      <c r="J2895" s="150"/>
      <c r="K2895" s="150"/>
      <c r="L2895" s="150"/>
      <c r="M2895" s="150"/>
      <c r="N2895" s="414"/>
      <c r="O2895" s="150"/>
      <c r="P2895" s="150"/>
      <c r="Q2895" s="47"/>
      <c r="R2895" s="150"/>
      <c r="T2895" s="150"/>
      <c r="U2895" s="685"/>
      <c r="V2895" s="685"/>
      <c r="W2895" s="150"/>
      <c r="X2895" s="150"/>
      <c r="Y2895" s="150"/>
      <c r="AA2895" s="150"/>
      <c r="AB2895" s="150"/>
      <c r="AC2895" s="150"/>
      <c r="AD2895" s="420"/>
      <c r="AF2895" s="47"/>
      <c r="AG2895" s="47"/>
    </row>
    <row r="2896" spans="1:33" ht="15" customHeight="1" x14ac:dyDescent="0.25">
      <c r="A2896" s="47"/>
      <c r="B2896" s="680"/>
      <c r="C2896" s="47"/>
      <c r="D2896" s="47"/>
      <c r="E2896" s="47"/>
      <c r="F2896" s="47"/>
      <c r="G2896" s="47"/>
      <c r="H2896" s="47"/>
      <c r="I2896" s="414"/>
      <c r="J2896" s="150"/>
      <c r="K2896" s="150"/>
      <c r="L2896" s="150"/>
      <c r="M2896" s="150"/>
      <c r="N2896" s="414"/>
      <c r="O2896" s="150"/>
      <c r="P2896" s="150"/>
      <c r="Q2896" s="47"/>
      <c r="R2896" s="150"/>
      <c r="T2896" s="150"/>
      <c r="U2896" s="685"/>
      <c r="V2896" s="685"/>
      <c r="W2896" s="150"/>
      <c r="X2896" s="150"/>
      <c r="Y2896" s="150"/>
      <c r="AA2896" s="150"/>
      <c r="AB2896" s="150"/>
      <c r="AC2896" s="150"/>
      <c r="AD2896" s="420"/>
      <c r="AF2896" s="47"/>
      <c r="AG2896" s="47"/>
    </row>
    <row r="2897" spans="1:33" ht="15" customHeight="1" x14ac:dyDescent="0.25">
      <c r="A2897" s="47"/>
      <c r="B2897" s="680"/>
      <c r="C2897" s="47"/>
      <c r="D2897" s="47"/>
      <c r="E2897" s="47"/>
      <c r="F2897" s="47"/>
      <c r="G2897" s="47"/>
      <c r="H2897" s="47"/>
      <c r="I2897" s="414"/>
      <c r="J2897" s="150"/>
      <c r="K2897" s="150"/>
      <c r="L2897" s="150"/>
      <c r="M2897" s="150"/>
      <c r="N2897" s="414"/>
      <c r="O2897" s="150"/>
      <c r="P2897" s="150"/>
      <c r="Q2897" s="47"/>
      <c r="R2897" s="150"/>
      <c r="T2897" s="150"/>
      <c r="U2897" s="685"/>
      <c r="V2897" s="685"/>
      <c r="W2897" s="150"/>
      <c r="X2897" s="150"/>
      <c r="Y2897" s="150"/>
      <c r="AA2897" s="150"/>
      <c r="AB2897" s="150"/>
      <c r="AC2897" s="150"/>
      <c r="AD2897" s="420"/>
      <c r="AF2897" s="47"/>
      <c r="AG2897" s="47"/>
    </row>
    <row r="2898" spans="1:33" ht="15" customHeight="1" x14ac:dyDescent="0.25">
      <c r="A2898" s="47"/>
      <c r="B2898" s="680"/>
      <c r="C2898" s="47"/>
      <c r="D2898" s="47"/>
      <c r="E2898" s="47"/>
      <c r="F2898" s="47"/>
      <c r="G2898" s="47"/>
      <c r="H2898" s="47"/>
      <c r="I2898" s="414"/>
      <c r="J2898" s="150"/>
      <c r="K2898" s="150"/>
      <c r="L2898" s="150"/>
      <c r="M2898" s="150"/>
      <c r="N2898" s="414"/>
      <c r="O2898" s="150"/>
      <c r="P2898" s="150"/>
      <c r="Q2898" s="47"/>
      <c r="R2898" s="150"/>
      <c r="T2898" s="150"/>
      <c r="U2898" s="685"/>
      <c r="V2898" s="685"/>
      <c r="W2898" s="150"/>
      <c r="X2898" s="150"/>
      <c r="Y2898" s="150"/>
      <c r="AA2898" s="150"/>
      <c r="AB2898" s="150"/>
      <c r="AC2898" s="150"/>
      <c r="AD2898" s="420"/>
      <c r="AF2898" s="47"/>
      <c r="AG2898" s="47"/>
    </row>
    <row r="2899" spans="1:33" ht="15" customHeight="1" x14ac:dyDescent="0.25">
      <c r="A2899" s="47"/>
      <c r="B2899" s="680"/>
      <c r="C2899" s="47"/>
      <c r="D2899" s="47"/>
      <c r="E2899" s="47"/>
      <c r="F2899" s="47"/>
      <c r="G2899" s="47"/>
      <c r="H2899" s="47"/>
      <c r="I2899" s="414"/>
      <c r="J2899" s="150"/>
      <c r="K2899" s="150"/>
      <c r="L2899" s="150"/>
      <c r="M2899" s="150"/>
      <c r="N2899" s="414"/>
      <c r="O2899" s="150"/>
      <c r="P2899" s="150"/>
      <c r="Q2899" s="47"/>
      <c r="R2899" s="150"/>
      <c r="T2899" s="150"/>
      <c r="U2899" s="685"/>
      <c r="V2899" s="685"/>
      <c r="W2899" s="150"/>
      <c r="X2899" s="150"/>
      <c r="Y2899" s="150"/>
      <c r="AA2899" s="150"/>
      <c r="AB2899" s="150"/>
      <c r="AC2899" s="150"/>
      <c r="AD2899" s="420"/>
      <c r="AF2899" s="47"/>
      <c r="AG2899" s="47"/>
    </row>
    <row r="2900" spans="1:33" ht="15" customHeight="1" x14ac:dyDescent="0.25">
      <c r="A2900" s="47"/>
      <c r="B2900" s="680"/>
      <c r="C2900" s="47"/>
      <c r="D2900" s="47"/>
      <c r="E2900" s="47"/>
      <c r="F2900" s="47"/>
      <c r="G2900" s="47"/>
      <c r="H2900" s="47"/>
      <c r="I2900" s="414"/>
      <c r="J2900" s="150"/>
      <c r="K2900" s="150"/>
      <c r="L2900" s="150"/>
      <c r="M2900" s="150"/>
      <c r="N2900" s="414"/>
      <c r="O2900" s="150"/>
      <c r="P2900" s="150"/>
      <c r="Q2900" s="47"/>
      <c r="R2900" s="150"/>
      <c r="T2900" s="150"/>
      <c r="U2900" s="685"/>
      <c r="V2900" s="685"/>
      <c r="W2900" s="150"/>
      <c r="X2900" s="150"/>
      <c r="Y2900" s="150"/>
      <c r="AA2900" s="150"/>
      <c r="AB2900" s="150"/>
      <c r="AC2900" s="150"/>
      <c r="AD2900" s="420"/>
      <c r="AF2900" s="47"/>
      <c r="AG2900" s="47"/>
    </row>
    <row r="2901" spans="1:33" ht="15" customHeight="1" x14ac:dyDescent="0.25">
      <c r="A2901" s="47"/>
      <c r="B2901" s="680"/>
      <c r="C2901" s="47"/>
      <c r="D2901" s="47"/>
      <c r="E2901" s="47"/>
      <c r="F2901" s="47"/>
      <c r="G2901" s="47"/>
      <c r="H2901" s="47"/>
      <c r="I2901" s="414"/>
      <c r="J2901" s="150"/>
      <c r="K2901" s="150"/>
      <c r="L2901" s="150"/>
      <c r="M2901" s="150"/>
      <c r="N2901" s="414"/>
      <c r="O2901" s="150"/>
      <c r="P2901" s="150"/>
      <c r="Q2901" s="47"/>
      <c r="R2901" s="150"/>
      <c r="T2901" s="150"/>
      <c r="U2901" s="685"/>
      <c r="V2901" s="685"/>
      <c r="W2901" s="150"/>
      <c r="X2901" s="150"/>
      <c r="Y2901" s="150"/>
      <c r="AA2901" s="150"/>
      <c r="AB2901" s="150"/>
      <c r="AC2901" s="150"/>
      <c r="AD2901" s="420"/>
      <c r="AF2901" s="47"/>
      <c r="AG2901" s="47"/>
    </row>
    <row r="2902" spans="1:33" ht="15" customHeight="1" x14ac:dyDescent="0.25">
      <c r="A2902" s="47"/>
      <c r="B2902" s="680"/>
      <c r="C2902" s="47"/>
      <c r="D2902" s="47"/>
      <c r="E2902" s="47"/>
      <c r="F2902" s="47"/>
      <c r="G2902" s="47"/>
      <c r="H2902" s="47"/>
      <c r="I2902" s="414"/>
      <c r="J2902" s="150"/>
      <c r="K2902" s="150"/>
      <c r="L2902" s="150"/>
      <c r="M2902" s="150"/>
      <c r="N2902" s="414"/>
      <c r="O2902" s="150"/>
      <c r="P2902" s="150"/>
      <c r="Q2902" s="47"/>
      <c r="R2902" s="150"/>
      <c r="T2902" s="150"/>
      <c r="U2902" s="685"/>
      <c r="V2902" s="685"/>
      <c r="W2902" s="150"/>
      <c r="X2902" s="150"/>
      <c r="Y2902" s="150"/>
      <c r="AA2902" s="150"/>
      <c r="AB2902" s="150"/>
      <c r="AC2902" s="150"/>
      <c r="AD2902" s="420"/>
      <c r="AF2902" s="47"/>
      <c r="AG2902" s="47"/>
    </row>
    <row r="2903" spans="1:33" ht="15" customHeight="1" x14ac:dyDescent="0.25">
      <c r="A2903" s="47"/>
      <c r="B2903" s="680"/>
      <c r="C2903" s="47"/>
      <c r="D2903" s="47"/>
      <c r="E2903" s="47"/>
      <c r="F2903" s="47"/>
      <c r="G2903" s="47"/>
      <c r="H2903" s="47"/>
      <c r="I2903" s="414"/>
      <c r="J2903" s="150"/>
      <c r="K2903" s="150"/>
      <c r="L2903" s="150"/>
      <c r="M2903" s="150"/>
      <c r="N2903" s="414"/>
      <c r="O2903" s="150"/>
      <c r="P2903" s="150"/>
      <c r="Q2903" s="47"/>
      <c r="R2903" s="150"/>
      <c r="T2903" s="150"/>
      <c r="U2903" s="685"/>
      <c r="V2903" s="685"/>
      <c r="W2903" s="150"/>
      <c r="X2903" s="150"/>
      <c r="Y2903" s="150"/>
      <c r="AA2903" s="150"/>
      <c r="AB2903" s="150"/>
      <c r="AC2903" s="150"/>
      <c r="AD2903" s="420"/>
      <c r="AF2903" s="47"/>
      <c r="AG2903" s="47"/>
    </row>
    <row r="2904" spans="1:33" ht="15" customHeight="1" x14ac:dyDescent="0.25">
      <c r="A2904" s="47"/>
      <c r="B2904" s="680"/>
      <c r="C2904" s="47"/>
      <c r="D2904" s="47"/>
      <c r="E2904" s="47"/>
      <c r="F2904" s="47"/>
      <c r="G2904" s="47"/>
      <c r="H2904" s="47"/>
      <c r="I2904" s="414"/>
      <c r="J2904" s="150"/>
      <c r="K2904" s="150"/>
      <c r="L2904" s="150"/>
      <c r="M2904" s="150"/>
      <c r="N2904" s="414"/>
      <c r="O2904" s="150"/>
      <c r="P2904" s="150"/>
      <c r="Q2904" s="47"/>
      <c r="R2904" s="150"/>
      <c r="T2904" s="150"/>
      <c r="U2904" s="685"/>
      <c r="V2904" s="685"/>
      <c r="W2904" s="150"/>
      <c r="X2904" s="150"/>
      <c r="Y2904" s="150"/>
      <c r="AA2904" s="150"/>
      <c r="AB2904" s="150"/>
      <c r="AC2904" s="150"/>
      <c r="AD2904" s="420"/>
      <c r="AF2904" s="47"/>
      <c r="AG2904" s="47"/>
    </row>
    <row r="2905" spans="1:33" ht="15" customHeight="1" x14ac:dyDescent="0.25">
      <c r="A2905" s="47"/>
      <c r="B2905" s="680"/>
      <c r="C2905" s="47"/>
      <c r="D2905" s="47"/>
      <c r="E2905" s="47"/>
      <c r="F2905" s="47"/>
      <c r="G2905" s="47"/>
      <c r="H2905" s="47"/>
      <c r="I2905" s="414"/>
      <c r="J2905" s="150"/>
      <c r="K2905" s="150"/>
      <c r="L2905" s="150"/>
      <c r="M2905" s="150"/>
      <c r="N2905" s="414"/>
      <c r="O2905" s="150"/>
      <c r="P2905" s="150"/>
      <c r="Q2905" s="47"/>
      <c r="R2905" s="150"/>
      <c r="T2905" s="150"/>
      <c r="U2905" s="685"/>
      <c r="V2905" s="685"/>
      <c r="W2905" s="150"/>
      <c r="X2905" s="150"/>
      <c r="Y2905" s="150"/>
      <c r="AA2905" s="150"/>
      <c r="AB2905" s="150"/>
      <c r="AC2905" s="150"/>
      <c r="AD2905" s="420"/>
      <c r="AF2905" s="47"/>
      <c r="AG2905" s="47"/>
    </row>
    <row r="2906" spans="1:33" ht="15" customHeight="1" x14ac:dyDescent="0.25">
      <c r="A2906" s="47"/>
      <c r="B2906" s="680"/>
      <c r="C2906" s="47"/>
      <c r="D2906" s="47"/>
      <c r="E2906" s="47"/>
      <c r="F2906" s="47"/>
      <c r="G2906" s="47"/>
      <c r="H2906" s="47"/>
      <c r="I2906" s="414"/>
      <c r="J2906" s="150"/>
      <c r="K2906" s="150"/>
      <c r="L2906" s="150"/>
      <c r="M2906" s="150"/>
      <c r="N2906" s="414"/>
      <c r="O2906" s="150"/>
      <c r="P2906" s="150"/>
      <c r="Q2906" s="47"/>
      <c r="R2906" s="150"/>
      <c r="T2906" s="150"/>
      <c r="U2906" s="685"/>
      <c r="V2906" s="685"/>
      <c r="W2906" s="150"/>
      <c r="X2906" s="150"/>
      <c r="Y2906" s="150"/>
      <c r="AA2906" s="150"/>
      <c r="AB2906" s="150"/>
      <c r="AC2906" s="150"/>
      <c r="AD2906" s="420"/>
      <c r="AF2906" s="47"/>
      <c r="AG2906" s="47"/>
    </row>
    <row r="2907" spans="1:33" ht="15" customHeight="1" x14ac:dyDescent="0.25">
      <c r="A2907" s="47"/>
      <c r="B2907" s="680"/>
      <c r="C2907" s="47"/>
      <c r="D2907" s="47"/>
      <c r="E2907" s="47"/>
      <c r="F2907" s="47"/>
      <c r="G2907" s="47"/>
      <c r="H2907" s="47"/>
      <c r="I2907" s="414"/>
      <c r="J2907" s="150"/>
      <c r="K2907" s="150"/>
      <c r="L2907" s="150"/>
      <c r="M2907" s="150"/>
      <c r="N2907" s="414"/>
      <c r="O2907" s="150"/>
      <c r="P2907" s="150"/>
      <c r="Q2907" s="47"/>
      <c r="R2907" s="150"/>
      <c r="T2907" s="150"/>
      <c r="U2907" s="685"/>
      <c r="V2907" s="685"/>
      <c r="W2907" s="150"/>
      <c r="X2907" s="150"/>
      <c r="Y2907" s="150"/>
      <c r="AA2907" s="150"/>
      <c r="AB2907" s="150"/>
      <c r="AC2907" s="150"/>
      <c r="AD2907" s="420"/>
      <c r="AF2907" s="47"/>
      <c r="AG2907" s="47"/>
    </row>
    <row r="2908" spans="1:33" ht="15" customHeight="1" x14ac:dyDescent="0.25">
      <c r="A2908" s="47"/>
      <c r="B2908" s="680"/>
      <c r="C2908" s="47"/>
      <c r="D2908" s="47"/>
      <c r="E2908" s="47"/>
      <c r="F2908" s="47"/>
      <c r="G2908" s="47"/>
      <c r="H2908" s="47"/>
      <c r="I2908" s="414"/>
      <c r="J2908" s="150"/>
      <c r="K2908" s="150"/>
      <c r="L2908" s="150"/>
      <c r="M2908" s="150"/>
      <c r="N2908" s="414"/>
      <c r="O2908" s="150"/>
      <c r="P2908" s="150"/>
      <c r="Q2908" s="47"/>
      <c r="R2908" s="150"/>
      <c r="T2908" s="150"/>
      <c r="U2908" s="685"/>
      <c r="V2908" s="685"/>
      <c r="W2908" s="150"/>
      <c r="X2908" s="150"/>
      <c r="Y2908" s="150"/>
      <c r="AA2908" s="150"/>
      <c r="AB2908" s="150"/>
      <c r="AC2908" s="150"/>
      <c r="AD2908" s="420"/>
      <c r="AF2908" s="47"/>
      <c r="AG2908" s="47"/>
    </row>
    <row r="2909" spans="1:33" ht="15" customHeight="1" x14ac:dyDescent="0.25">
      <c r="A2909" s="47"/>
      <c r="B2909" s="680"/>
      <c r="C2909" s="47"/>
      <c r="D2909" s="47"/>
      <c r="E2909" s="47"/>
      <c r="F2909" s="47"/>
      <c r="G2909" s="47"/>
      <c r="H2909" s="47"/>
      <c r="I2909" s="414"/>
      <c r="J2909" s="150"/>
      <c r="K2909" s="150"/>
      <c r="L2909" s="150"/>
      <c r="M2909" s="150"/>
      <c r="N2909" s="414"/>
      <c r="O2909" s="150"/>
      <c r="P2909" s="150"/>
      <c r="Q2909" s="47"/>
      <c r="R2909" s="150"/>
      <c r="T2909" s="150"/>
      <c r="U2909" s="685"/>
      <c r="V2909" s="685"/>
      <c r="W2909" s="150"/>
      <c r="X2909" s="150"/>
      <c r="Y2909" s="150"/>
      <c r="AA2909" s="150"/>
      <c r="AB2909" s="150"/>
      <c r="AC2909" s="150"/>
      <c r="AD2909" s="420"/>
      <c r="AF2909" s="47"/>
      <c r="AG2909" s="47"/>
    </row>
    <row r="2910" spans="1:33" ht="15" customHeight="1" x14ac:dyDescent="0.25">
      <c r="A2910" s="47"/>
      <c r="B2910" s="680"/>
      <c r="C2910" s="47"/>
      <c r="D2910" s="47"/>
      <c r="E2910" s="47"/>
      <c r="F2910" s="47"/>
      <c r="G2910" s="47"/>
      <c r="H2910" s="47"/>
      <c r="I2910" s="414"/>
      <c r="J2910" s="150"/>
      <c r="K2910" s="150"/>
      <c r="L2910" s="150"/>
      <c r="M2910" s="150"/>
      <c r="N2910" s="414"/>
      <c r="O2910" s="150"/>
      <c r="P2910" s="150"/>
      <c r="Q2910" s="47"/>
      <c r="R2910" s="150"/>
      <c r="T2910" s="150"/>
      <c r="U2910" s="685"/>
      <c r="V2910" s="685"/>
      <c r="W2910" s="150"/>
      <c r="X2910" s="150"/>
      <c r="Y2910" s="150"/>
      <c r="AA2910" s="150"/>
      <c r="AB2910" s="150"/>
      <c r="AC2910" s="150"/>
      <c r="AD2910" s="420"/>
      <c r="AF2910" s="47"/>
      <c r="AG2910" s="47"/>
    </row>
    <row r="2911" spans="1:33" ht="15" customHeight="1" x14ac:dyDescent="0.25">
      <c r="A2911" s="47"/>
      <c r="B2911" s="680"/>
      <c r="C2911" s="47"/>
      <c r="D2911" s="47"/>
      <c r="E2911" s="47"/>
      <c r="F2911" s="47"/>
      <c r="G2911" s="47"/>
      <c r="H2911" s="47"/>
      <c r="I2911" s="414"/>
      <c r="J2911" s="150"/>
      <c r="K2911" s="150"/>
      <c r="L2911" s="150"/>
      <c r="M2911" s="150"/>
      <c r="N2911" s="414"/>
      <c r="O2911" s="150"/>
      <c r="P2911" s="150"/>
      <c r="Q2911" s="47"/>
      <c r="R2911" s="150"/>
      <c r="T2911" s="150"/>
      <c r="U2911" s="685"/>
      <c r="V2911" s="685"/>
      <c r="W2911" s="150"/>
      <c r="X2911" s="150"/>
      <c r="Y2911" s="150"/>
      <c r="AA2911" s="150"/>
      <c r="AB2911" s="150"/>
      <c r="AC2911" s="150"/>
      <c r="AD2911" s="420"/>
      <c r="AF2911" s="47"/>
      <c r="AG2911" s="47"/>
    </row>
    <row r="2912" spans="1:33" ht="15" customHeight="1" x14ac:dyDescent="0.25">
      <c r="A2912" s="47"/>
      <c r="B2912" s="680"/>
      <c r="C2912" s="47"/>
      <c r="D2912" s="47"/>
      <c r="E2912" s="47"/>
      <c r="F2912" s="47"/>
      <c r="G2912" s="47"/>
      <c r="H2912" s="47"/>
      <c r="I2912" s="414"/>
      <c r="J2912" s="150"/>
      <c r="K2912" s="150"/>
      <c r="L2912" s="150"/>
      <c r="M2912" s="150"/>
      <c r="N2912" s="414"/>
      <c r="O2912" s="150"/>
      <c r="P2912" s="150"/>
      <c r="Q2912" s="47"/>
      <c r="R2912" s="150"/>
      <c r="T2912" s="150"/>
      <c r="U2912" s="685"/>
      <c r="V2912" s="685"/>
      <c r="W2912" s="150"/>
      <c r="X2912" s="150"/>
      <c r="Y2912" s="150"/>
      <c r="AA2912" s="150"/>
      <c r="AB2912" s="150"/>
      <c r="AC2912" s="150"/>
      <c r="AD2912" s="420"/>
      <c r="AF2912" s="47"/>
      <c r="AG2912" s="47"/>
    </row>
    <row r="2913" spans="1:33" ht="15" customHeight="1" x14ac:dyDescent="0.25">
      <c r="A2913" s="47"/>
      <c r="B2913" s="680"/>
      <c r="C2913" s="47"/>
      <c r="D2913" s="47"/>
      <c r="E2913" s="47"/>
      <c r="F2913" s="47"/>
      <c r="G2913" s="47"/>
      <c r="H2913" s="47"/>
      <c r="I2913" s="414"/>
      <c r="J2913" s="150"/>
      <c r="K2913" s="150"/>
      <c r="L2913" s="150"/>
      <c r="M2913" s="150"/>
      <c r="N2913" s="414"/>
      <c r="O2913" s="150"/>
      <c r="P2913" s="150"/>
      <c r="Q2913" s="47"/>
      <c r="R2913" s="150"/>
      <c r="T2913" s="150"/>
      <c r="U2913" s="685"/>
      <c r="V2913" s="685"/>
      <c r="W2913" s="150"/>
      <c r="X2913" s="150"/>
      <c r="Y2913" s="150"/>
      <c r="AA2913" s="150"/>
      <c r="AB2913" s="150"/>
      <c r="AC2913" s="150"/>
      <c r="AD2913" s="420"/>
      <c r="AF2913" s="47"/>
      <c r="AG2913" s="47"/>
    </row>
    <row r="2914" spans="1:33" ht="15" customHeight="1" x14ac:dyDescent="0.25">
      <c r="A2914" s="47"/>
      <c r="B2914" s="680"/>
      <c r="C2914" s="47"/>
      <c r="D2914" s="47"/>
      <c r="E2914" s="47"/>
      <c r="F2914" s="47"/>
      <c r="G2914" s="47"/>
      <c r="H2914" s="47"/>
      <c r="I2914" s="414"/>
      <c r="J2914" s="150"/>
      <c r="K2914" s="150"/>
      <c r="L2914" s="150"/>
      <c r="M2914" s="150"/>
      <c r="N2914" s="414"/>
      <c r="O2914" s="150"/>
      <c r="P2914" s="150"/>
      <c r="Q2914" s="47"/>
      <c r="R2914" s="150"/>
      <c r="T2914" s="150"/>
      <c r="U2914" s="685"/>
      <c r="V2914" s="685"/>
      <c r="W2914" s="150"/>
      <c r="X2914" s="150"/>
      <c r="Y2914" s="150"/>
      <c r="AA2914" s="150"/>
      <c r="AB2914" s="150"/>
      <c r="AC2914" s="150"/>
      <c r="AD2914" s="420"/>
      <c r="AF2914" s="47"/>
      <c r="AG2914" s="47"/>
    </row>
    <row r="2915" spans="1:33" ht="15" customHeight="1" x14ac:dyDescent="0.25">
      <c r="A2915" s="47"/>
      <c r="B2915" s="680"/>
      <c r="C2915" s="47"/>
      <c r="D2915" s="47"/>
      <c r="E2915" s="47"/>
      <c r="F2915" s="47"/>
      <c r="G2915" s="47"/>
      <c r="H2915" s="47"/>
      <c r="I2915" s="414"/>
      <c r="J2915" s="150"/>
      <c r="K2915" s="150"/>
      <c r="L2915" s="150"/>
      <c r="M2915" s="150"/>
      <c r="N2915" s="414"/>
      <c r="O2915" s="150"/>
      <c r="P2915" s="150"/>
      <c r="Q2915" s="47"/>
      <c r="R2915" s="150"/>
      <c r="T2915" s="150"/>
      <c r="U2915" s="685"/>
      <c r="V2915" s="685"/>
      <c r="W2915" s="150"/>
      <c r="X2915" s="150"/>
      <c r="Y2915" s="150"/>
      <c r="AA2915" s="150"/>
      <c r="AB2915" s="150"/>
      <c r="AC2915" s="150"/>
      <c r="AD2915" s="420"/>
      <c r="AF2915" s="47"/>
      <c r="AG2915" s="47"/>
    </row>
    <row r="2916" spans="1:33" ht="15" customHeight="1" x14ac:dyDescent="0.25">
      <c r="A2916" s="47"/>
      <c r="B2916" s="680"/>
      <c r="C2916" s="47"/>
      <c r="D2916" s="47"/>
      <c r="E2916" s="47"/>
      <c r="F2916" s="47"/>
      <c r="G2916" s="47"/>
      <c r="H2916" s="47"/>
      <c r="I2916" s="414"/>
      <c r="J2916" s="150"/>
      <c r="K2916" s="150"/>
      <c r="L2916" s="150"/>
      <c r="M2916" s="150"/>
      <c r="N2916" s="414"/>
      <c r="O2916" s="150"/>
      <c r="P2916" s="150"/>
      <c r="Q2916" s="47"/>
      <c r="R2916" s="150"/>
      <c r="T2916" s="150"/>
      <c r="U2916" s="685"/>
      <c r="V2916" s="685"/>
      <c r="W2916" s="150"/>
      <c r="X2916" s="150"/>
      <c r="Y2916" s="150"/>
      <c r="AA2916" s="150"/>
      <c r="AB2916" s="150"/>
      <c r="AC2916" s="150"/>
      <c r="AD2916" s="420"/>
      <c r="AF2916" s="47"/>
      <c r="AG2916" s="47"/>
    </row>
    <row r="2917" spans="1:33" ht="15" customHeight="1" x14ac:dyDescent="0.25">
      <c r="A2917" s="47"/>
      <c r="B2917" s="680"/>
      <c r="C2917" s="47"/>
      <c r="D2917" s="47"/>
      <c r="E2917" s="47"/>
      <c r="F2917" s="47"/>
      <c r="G2917" s="47"/>
      <c r="H2917" s="47"/>
      <c r="I2917" s="414"/>
      <c r="J2917" s="150"/>
      <c r="K2917" s="150"/>
      <c r="L2917" s="150"/>
      <c r="M2917" s="150"/>
      <c r="N2917" s="414"/>
      <c r="O2917" s="150"/>
      <c r="P2917" s="150"/>
      <c r="Q2917" s="47"/>
      <c r="R2917" s="150"/>
      <c r="T2917" s="150"/>
      <c r="U2917" s="685"/>
      <c r="V2917" s="685"/>
      <c r="W2917" s="150"/>
      <c r="X2917" s="150"/>
      <c r="Y2917" s="150"/>
      <c r="AA2917" s="150"/>
      <c r="AB2917" s="150"/>
      <c r="AC2917" s="150"/>
      <c r="AD2917" s="420"/>
      <c r="AF2917" s="47"/>
      <c r="AG2917" s="47"/>
    </row>
    <row r="2918" spans="1:33" ht="15" customHeight="1" x14ac:dyDescent="0.25">
      <c r="A2918" s="47"/>
      <c r="B2918" s="680"/>
      <c r="C2918" s="47"/>
      <c r="D2918" s="47"/>
      <c r="E2918" s="47"/>
      <c r="F2918" s="47"/>
      <c r="G2918" s="47"/>
      <c r="H2918" s="47"/>
      <c r="I2918" s="414"/>
      <c r="J2918" s="150"/>
      <c r="K2918" s="150"/>
      <c r="L2918" s="150"/>
      <c r="M2918" s="150"/>
      <c r="N2918" s="414"/>
      <c r="O2918" s="150"/>
      <c r="P2918" s="150"/>
      <c r="Q2918" s="47"/>
      <c r="R2918" s="150"/>
      <c r="T2918" s="150"/>
      <c r="U2918" s="685"/>
      <c r="V2918" s="685"/>
      <c r="W2918" s="150"/>
      <c r="X2918" s="150"/>
      <c r="Y2918" s="150"/>
      <c r="AA2918" s="150"/>
      <c r="AB2918" s="150"/>
      <c r="AC2918" s="150"/>
      <c r="AD2918" s="420"/>
      <c r="AF2918" s="47"/>
      <c r="AG2918" s="47"/>
    </row>
    <row r="2919" spans="1:33" ht="15" customHeight="1" x14ac:dyDescent="0.25">
      <c r="A2919" s="47"/>
      <c r="B2919" s="680"/>
      <c r="C2919" s="47"/>
      <c r="D2919" s="47"/>
      <c r="E2919" s="47"/>
      <c r="F2919" s="47"/>
      <c r="G2919" s="47"/>
      <c r="H2919" s="47"/>
      <c r="I2919" s="414"/>
      <c r="J2919" s="150"/>
      <c r="K2919" s="150"/>
      <c r="L2919" s="150"/>
      <c r="M2919" s="150"/>
      <c r="N2919" s="414"/>
      <c r="O2919" s="150"/>
      <c r="P2919" s="150"/>
      <c r="Q2919" s="47"/>
      <c r="R2919" s="150"/>
      <c r="T2919" s="150"/>
      <c r="U2919" s="685"/>
      <c r="V2919" s="685"/>
      <c r="W2919" s="150"/>
      <c r="X2919" s="150"/>
      <c r="Y2919" s="150"/>
      <c r="AA2919" s="150"/>
      <c r="AB2919" s="150"/>
      <c r="AC2919" s="150"/>
      <c r="AD2919" s="420"/>
      <c r="AF2919" s="47"/>
      <c r="AG2919" s="47"/>
    </row>
    <row r="2920" spans="1:33" ht="15" customHeight="1" x14ac:dyDescent="0.25">
      <c r="A2920" s="47"/>
      <c r="B2920" s="680"/>
      <c r="C2920" s="47"/>
      <c r="D2920" s="47"/>
      <c r="E2920" s="47"/>
      <c r="F2920" s="47"/>
      <c r="G2920" s="47"/>
      <c r="H2920" s="47"/>
      <c r="I2920" s="414"/>
      <c r="J2920" s="150"/>
      <c r="K2920" s="150"/>
      <c r="L2920" s="150"/>
      <c r="M2920" s="150"/>
      <c r="N2920" s="414"/>
      <c r="O2920" s="150"/>
      <c r="P2920" s="150"/>
      <c r="Q2920" s="47"/>
      <c r="R2920" s="150"/>
      <c r="T2920" s="150"/>
      <c r="U2920" s="685"/>
      <c r="V2920" s="685"/>
      <c r="W2920" s="150"/>
      <c r="X2920" s="150"/>
      <c r="Y2920" s="150"/>
      <c r="AA2920" s="150"/>
      <c r="AB2920" s="150"/>
      <c r="AC2920" s="150"/>
      <c r="AD2920" s="420"/>
      <c r="AF2920" s="47"/>
      <c r="AG2920" s="47"/>
    </row>
    <row r="2921" spans="1:33" ht="15" customHeight="1" x14ac:dyDescent="0.25">
      <c r="A2921" s="47"/>
      <c r="B2921" s="680"/>
      <c r="C2921" s="47"/>
      <c r="D2921" s="47"/>
      <c r="E2921" s="47"/>
      <c r="F2921" s="47"/>
      <c r="G2921" s="47"/>
      <c r="H2921" s="47"/>
      <c r="I2921" s="414"/>
      <c r="J2921" s="150"/>
      <c r="K2921" s="150"/>
      <c r="L2921" s="150"/>
      <c r="M2921" s="150"/>
      <c r="N2921" s="414"/>
      <c r="O2921" s="150"/>
      <c r="P2921" s="150"/>
      <c r="Q2921" s="47"/>
      <c r="R2921" s="150"/>
      <c r="T2921" s="150"/>
      <c r="U2921" s="685"/>
      <c r="V2921" s="685"/>
      <c r="W2921" s="150"/>
      <c r="X2921" s="150"/>
      <c r="Y2921" s="150"/>
      <c r="AA2921" s="150"/>
      <c r="AB2921" s="150"/>
      <c r="AC2921" s="150"/>
      <c r="AD2921" s="420"/>
      <c r="AF2921" s="47"/>
      <c r="AG2921" s="47"/>
    </row>
    <row r="2922" spans="1:33" ht="15" customHeight="1" x14ac:dyDescent="0.25">
      <c r="A2922" s="47"/>
      <c r="B2922" s="680"/>
      <c r="C2922" s="47"/>
      <c r="D2922" s="47"/>
      <c r="E2922" s="47"/>
      <c r="F2922" s="47"/>
      <c r="G2922" s="47"/>
      <c r="H2922" s="47"/>
      <c r="I2922" s="414"/>
      <c r="J2922" s="150"/>
      <c r="K2922" s="150"/>
      <c r="L2922" s="150"/>
      <c r="M2922" s="150"/>
      <c r="N2922" s="414"/>
      <c r="O2922" s="150"/>
      <c r="P2922" s="150"/>
      <c r="Q2922" s="47"/>
      <c r="R2922" s="150"/>
      <c r="T2922" s="150"/>
      <c r="U2922" s="685"/>
      <c r="V2922" s="685"/>
      <c r="W2922" s="150"/>
      <c r="X2922" s="150"/>
      <c r="Y2922" s="150"/>
      <c r="AA2922" s="150"/>
      <c r="AB2922" s="150"/>
      <c r="AC2922" s="150"/>
      <c r="AD2922" s="420"/>
      <c r="AF2922" s="47"/>
      <c r="AG2922" s="47"/>
    </row>
    <row r="2923" spans="1:33" ht="15" customHeight="1" x14ac:dyDescent="0.25">
      <c r="A2923" s="47"/>
      <c r="B2923" s="680"/>
      <c r="C2923" s="47"/>
      <c r="D2923" s="47"/>
      <c r="E2923" s="47"/>
      <c r="F2923" s="47"/>
      <c r="G2923" s="47"/>
      <c r="H2923" s="47"/>
      <c r="I2923" s="414"/>
      <c r="J2923" s="150"/>
      <c r="K2923" s="150"/>
      <c r="L2923" s="150"/>
      <c r="M2923" s="150"/>
      <c r="N2923" s="414"/>
      <c r="O2923" s="150"/>
      <c r="P2923" s="150"/>
      <c r="Q2923" s="47"/>
      <c r="R2923" s="150"/>
      <c r="T2923" s="150"/>
      <c r="U2923" s="685"/>
      <c r="V2923" s="685"/>
      <c r="W2923" s="150"/>
      <c r="X2923" s="150"/>
      <c r="Y2923" s="150"/>
      <c r="AA2923" s="150"/>
      <c r="AB2923" s="150"/>
      <c r="AC2923" s="150"/>
      <c r="AD2923" s="420"/>
      <c r="AF2923" s="47"/>
      <c r="AG2923" s="47"/>
    </row>
    <row r="2924" spans="1:33" ht="15" customHeight="1" x14ac:dyDescent="0.25">
      <c r="A2924" s="47"/>
      <c r="B2924" s="680"/>
      <c r="C2924" s="47"/>
      <c r="D2924" s="47"/>
      <c r="E2924" s="47"/>
      <c r="F2924" s="47"/>
      <c r="G2924" s="47"/>
      <c r="H2924" s="47"/>
      <c r="I2924" s="414"/>
      <c r="J2924" s="150"/>
      <c r="K2924" s="150"/>
      <c r="L2924" s="150"/>
      <c r="M2924" s="150"/>
      <c r="N2924" s="414"/>
      <c r="O2924" s="150"/>
      <c r="P2924" s="150"/>
      <c r="Q2924" s="47"/>
      <c r="R2924" s="150"/>
      <c r="T2924" s="150"/>
      <c r="U2924" s="685"/>
      <c r="V2924" s="685"/>
      <c r="W2924" s="150"/>
      <c r="X2924" s="150"/>
      <c r="Y2924" s="150"/>
      <c r="AA2924" s="150"/>
      <c r="AB2924" s="150"/>
      <c r="AC2924" s="150"/>
      <c r="AD2924" s="420"/>
      <c r="AF2924" s="47"/>
      <c r="AG2924" s="47"/>
    </row>
    <row r="2925" spans="1:33" ht="15" customHeight="1" x14ac:dyDescent="0.25">
      <c r="A2925" s="47"/>
      <c r="B2925" s="680"/>
      <c r="C2925" s="47"/>
      <c r="D2925" s="47"/>
      <c r="E2925" s="47"/>
      <c r="F2925" s="47"/>
      <c r="G2925" s="47"/>
      <c r="H2925" s="47"/>
      <c r="I2925" s="414"/>
      <c r="J2925" s="150"/>
      <c r="K2925" s="150"/>
      <c r="L2925" s="150"/>
      <c r="M2925" s="150"/>
      <c r="N2925" s="414"/>
      <c r="O2925" s="150"/>
      <c r="P2925" s="150"/>
      <c r="Q2925" s="47"/>
      <c r="R2925" s="150"/>
      <c r="T2925" s="150"/>
      <c r="U2925" s="685"/>
      <c r="V2925" s="685"/>
      <c r="W2925" s="150"/>
      <c r="X2925" s="150"/>
      <c r="Y2925" s="150"/>
      <c r="AA2925" s="150"/>
      <c r="AB2925" s="150"/>
      <c r="AC2925" s="150"/>
      <c r="AD2925" s="420"/>
      <c r="AF2925" s="47"/>
      <c r="AG2925" s="47"/>
    </row>
    <row r="2926" spans="1:33" ht="15" customHeight="1" x14ac:dyDescent="0.25">
      <c r="A2926" s="47"/>
      <c r="B2926" s="680"/>
      <c r="C2926" s="47"/>
      <c r="D2926" s="47"/>
      <c r="E2926" s="47"/>
      <c r="F2926" s="47"/>
      <c r="G2926" s="47"/>
      <c r="H2926" s="47"/>
      <c r="I2926" s="414"/>
      <c r="J2926" s="150"/>
      <c r="K2926" s="150"/>
      <c r="L2926" s="150"/>
      <c r="M2926" s="150"/>
      <c r="N2926" s="414"/>
      <c r="O2926" s="150"/>
      <c r="P2926" s="150"/>
      <c r="Q2926" s="47"/>
      <c r="R2926" s="150"/>
      <c r="T2926" s="150"/>
      <c r="U2926" s="685"/>
      <c r="V2926" s="685"/>
      <c r="W2926" s="150"/>
      <c r="X2926" s="150"/>
      <c r="Y2926" s="150"/>
      <c r="AA2926" s="150"/>
      <c r="AB2926" s="150"/>
      <c r="AC2926" s="150"/>
      <c r="AD2926" s="420"/>
      <c r="AF2926" s="47"/>
      <c r="AG2926" s="47"/>
    </row>
    <row r="2927" spans="1:33" ht="15" customHeight="1" x14ac:dyDescent="0.25">
      <c r="A2927" s="47"/>
      <c r="B2927" s="680"/>
      <c r="C2927" s="47"/>
      <c r="D2927" s="47"/>
      <c r="E2927" s="47"/>
      <c r="F2927" s="47"/>
      <c r="G2927" s="47"/>
      <c r="H2927" s="47"/>
      <c r="I2927" s="414"/>
      <c r="J2927" s="150"/>
      <c r="K2927" s="150"/>
      <c r="L2927" s="150"/>
      <c r="M2927" s="150"/>
      <c r="N2927" s="414"/>
      <c r="O2927" s="150"/>
      <c r="P2927" s="150"/>
      <c r="Q2927" s="47"/>
      <c r="R2927" s="150"/>
      <c r="T2927" s="150"/>
      <c r="U2927" s="685"/>
      <c r="V2927" s="685"/>
      <c r="W2927" s="150"/>
      <c r="X2927" s="150"/>
      <c r="Y2927" s="150"/>
      <c r="AA2927" s="150"/>
      <c r="AB2927" s="150"/>
      <c r="AC2927" s="150"/>
      <c r="AD2927" s="420"/>
      <c r="AF2927" s="47"/>
      <c r="AG2927" s="47"/>
    </row>
    <row r="2928" spans="1:33" ht="15" customHeight="1" x14ac:dyDescent="0.25">
      <c r="A2928" s="47"/>
      <c r="B2928" s="680"/>
      <c r="C2928" s="47"/>
      <c r="D2928" s="47"/>
      <c r="E2928" s="47"/>
      <c r="F2928" s="47"/>
      <c r="G2928" s="47"/>
      <c r="H2928" s="47"/>
      <c r="I2928" s="414"/>
      <c r="J2928" s="150"/>
      <c r="K2928" s="150"/>
      <c r="L2928" s="150"/>
      <c r="M2928" s="150"/>
      <c r="N2928" s="414"/>
      <c r="O2928" s="150"/>
      <c r="P2928" s="150"/>
      <c r="Q2928" s="47"/>
      <c r="R2928" s="150"/>
      <c r="T2928" s="150"/>
      <c r="U2928" s="685"/>
      <c r="V2928" s="685"/>
      <c r="W2928" s="150"/>
      <c r="X2928" s="150"/>
      <c r="Y2928" s="150"/>
      <c r="AA2928" s="150"/>
      <c r="AB2928" s="150"/>
      <c r="AC2928" s="150"/>
      <c r="AD2928" s="420"/>
      <c r="AF2928" s="47"/>
      <c r="AG2928" s="47"/>
    </row>
    <row r="2929" spans="1:33" ht="15" customHeight="1" x14ac:dyDescent="0.25">
      <c r="A2929" s="47"/>
      <c r="B2929" s="680"/>
      <c r="C2929" s="47"/>
      <c r="D2929" s="47"/>
      <c r="E2929" s="47"/>
      <c r="F2929" s="47"/>
      <c r="G2929" s="47"/>
      <c r="H2929" s="47"/>
      <c r="I2929" s="414"/>
      <c r="J2929" s="150"/>
      <c r="K2929" s="150"/>
      <c r="L2929" s="150"/>
      <c r="M2929" s="150"/>
      <c r="N2929" s="414"/>
      <c r="O2929" s="150"/>
      <c r="P2929" s="150"/>
      <c r="Q2929" s="47"/>
      <c r="R2929" s="150"/>
      <c r="T2929" s="150"/>
      <c r="U2929" s="685"/>
      <c r="V2929" s="685"/>
      <c r="W2929" s="150"/>
      <c r="X2929" s="150"/>
      <c r="Y2929" s="150"/>
      <c r="AA2929" s="150"/>
      <c r="AB2929" s="150"/>
      <c r="AC2929" s="150"/>
      <c r="AD2929" s="420"/>
      <c r="AF2929" s="47"/>
      <c r="AG2929" s="47"/>
    </row>
    <row r="2930" spans="1:33" ht="15" customHeight="1" x14ac:dyDescent="0.25">
      <c r="A2930" s="47"/>
      <c r="B2930" s="680"/>
      <c r="C2930" s="47"/>
      <c r="D2930" s="47"/>
      <c r="E2930" s="47"/>
      <c r="F2930" s="47"/>
      <c r="G2930" s="47"/>
      <c r="H2930" s="47"/>
      <c r="I2930" s="414"/>
      <c r="J2930" s="150"/>
      <c r="K2930" s="150"/>
      <c r="L2930" s="150"/>
      <c r="M2930" s="150"/>
      <c r="N2930" s="414"/>
      <c r="O2930" s="150"/>
      <c r="P2930" s="150"/>
      <c r="Q2930" s="47"/>
      <c r="R2930" s="150"/>
      <c r="T2930" s="150"/>
      <c r="U2930" s="685"/>
      <c r="V2930" s="685"/>
      <c r="W2930" s="150"/>
      <c r="X2930" s="150"/>
      <c r="Y2930" s="150"/>
      <c r="AA2930" s="150"/>
      <c r="AB2930" s="150"/>
      <c r="AC2930" s="150"/>
      <c r="AD2930" s="420"/>
      <c r="AF2930" s="47"/>
      <c r="AG2930" s="47"/>
    </row>
    <row r="2931" spans="1:33" ht="15" customHeight="1" x14ac:dyDescent="0.25">
      <c r="A2931" s="47"/>
      <c r="B2931" s="680"/>
      <c r="C2931" s="47"/>
      <c r="D2931" s="47"/>
      <c r="E2931" s="47"/>
      <c r="F2931" s="47"/>
      <c r="G2931" s="47"/>
      <c r="H2931" s="47"/>
      <c r="I2931" s="414"/>
      <c r="J2931" s="150"/>
      <c r="K2931" s="150"/>
      <c r="L2931" s="150"/>
      <c r="M2931" s="150"/>
      <c r="N2931" s="414"/>
      <c r="O2931" s="150"/>
      <c r="P2931" s="150"/>
      <c r="Q2931" s="47"/>
      <c r="R2931" s="150"/>
      <c r="T2931" s="150"/>
      <c r="U2931" s="685"/>
      <c r="V2931" s="685"/>
      <c r="W2931" s="150"/>
      <c r="X2931" s="150"/>
      <c r="Y2931" s="150"/>
      <c r="AA2931" s="150"/>
      <c r="AB2931" s="150"/>
      <c r="AC2931" s="150"/>
      <c r="AD2931" s="420"/>
      <c r="AF2931" s="47"/>
      <c r="AG2931" s="47"/>
    </row>
    <row r="2932" spans="1:33" ht="15" customHeight="1" x14ac:dyDescent="0.25">
      <c r="A2932" s="47"/>
      <c r="B2932" s="680"/>
      <c r="C2932" s="47"/>
      <c r="D2932" s="47"/>
      <c r="E2932" s="47"/>
      <c r="F2932" s="47"/>
      <c r="G2932" s="47"/>
      <c r="H2932" s="47"/>
      <c r="I2932" s="414"/>
      <c r="J2932" s="150"/>
      <c r="K2932" s="150"/>
      <c r="L2932" s="150"/>
      <c r="M2932" s="150"/>
      <c r="N2932" s="414"/>
      <c r="O2932" s="150"/>
      <c r="P2932" s="150"/>
      <c r="Q2932" s="47"/>
      <c r="R2932" s="150"/>
      <c r="T2932" s="150"/>
      <c r="U2932" s="685"/>
      <c r="V2932" s="685"/>
      <c r="W2932" s="150"/>
      <c r="X2932" s="150"/>
      <c r="Y2932" s="150"/>
      <c r="AA2932" s="150"/>
      <c r="AB2932" s="150"/>
      <c r="AC2932" s="150"/>
      <c r="AD2932" s="420"/>
      <c r="AF2932" s="47"/>
      <c r="AG2932" s="47"/>
    </row>
    <row r="2933" spans="1:33" ht="15" customHeight="1" x14ac:dyDescent="0.25">
      <c r="A2933" s="47"/>
      <c r="B2933" s="680"/>
      <c r="C2933" s="47"/>
      <c r="D2933" s="47"/>
      <c r="E2933" s="47"/>
      <c r="F2933" s="47"/>
      <c r="G2933" s="47"/>
      <c r="H2933" s="47"/>
      <c r="I2933" s="414"/>
      <c r="J2933" s="150"/>
      <c r="K2933" s="150"/>
      <c r="L2933" s="150"/>
      <c r="M2933" s="150"/>
      <c r="N2933" s="414"/>
      <c r="O2933" s="150"/>
      <c r="P2933" s="150"/>
      <c r="Q2933" s="47"/>
      <c r="R2933" s="150"/>
      <c r="T2933" s="150"/>
      <c r="U2933" s="685"/>
      <c r="V2933" s="685"/>
      <c r="W2933" s="150"/>
      <c r="X2933" s="150"/>
      <c r="Y2933" s="150"/>
      <c r="AA2933" s="150"/>
      <c r="AB2933" s="150"/>
      <c r="AC2933" s="150"/>
      <c r="AD2933" s="420"/>
      <c r="AF2933" s="47"/>
      <c r="AG2933" s="47"/>
    </row>
    <row r="2934" spans="1:33" ht="15" customHeight="1" x14ac:dyDescent="0.25">
      <c r="A2934" s="47"/>
      <c r="B2934" s="680"/>
      <c r="C2934" s="47"/>
      <c r="D2934" s="47"/>
      <c r="E2934" s="47"/>
      <c r="F2934" s="47"/>
      <c r="G2934" s="47"/>
      <c r="H2934" s="47"/>
      <c r="I2934" s="414"/>
      <c r="J2934" s="150"/>
      <c r="K2934" s="150"/>
      <c r="L2934" s="150"/>
      <c r="M2934" s="150"/>
      <c r="N2934" s="414"/>
      <c r="O2934" s="150"/>
      <c r="P2934" s="150"/>
      <c r="Q2934" s="47"/>
      <c r="R2934" s="150"/>
      <c r="T2934" s="150"/>
      <c r="U2934" s="685"/>
      <c r="V2934" s="685"/>
      <c r="W2934" s="150"/>
      <c r="X2934" s="150"/>
      <c r="Y2934" s="150"/>
      <c r="AA2934" s="150"/>
      <c r="AB2934" s="150"/>
      <c r="AC2934" s="150"/>
      <c r="AD2934" s="420"/>
      <c r="AF2934" s="47"/>
      <c r="AG2934" s="47"/>
    </row>
    <row r="2935" spans="1:33" ht="15" customHeight="1" x14ac:dyDescent="0.25">
      <c r="A2935" s="47"/>
      <c r="B2935" s="680"/>
      <c r="C2935" s="47"/>
      <c r="D2935" s="47"/>
      <c r="E2935" s="47"/>
      <c r="F2935" s="47"/>
      <c r="G2935" s="47"/>
      <c r="H2935" s="47"/>
      <c r="I2935" s="414"/>
      <c r="J2935" s="150"/>
      <c r="K2935" s="150"/>
      <c r="L2935" s="150"/>
      <c r="M2935" s="150"/>
      <c r="N2935" s="414"/>
      <c r="O2935" s="150"/>
      <c r="P2935" s="150"/>
      <c r="Q2935" s="47"/>
      <c r="R2935" s="150"/>
      <c r="T2935" s="150"/>
      <c r="U2935" s="685"/>
      <c r="V2935" s="685"/>
      <c r="W2935" s="150"/>
      <c r="X2935" s="150"/>
      <c r="Y2935" s="150"/>
      <c r="AA2935" s="150"/>
      <c r="AB2935" s="150"/>
      <c r="AC2935" s="150"/>
      <c r="AD2935" s="420"/>
      <c r="AF2935" s="47"/>
      <c r="AG2935" s="47"/>
    </row>
    <row r="2936" spans="1:33" ht="15" customHeight="1" x14ac:dyDescent="0.25">
      <c r="A2936" s="47"/>
      <c r="B2936" s="680"/>
      <c r="C2936" s="47"/>
      <c r="D2936" s="47"/>
      <c r="E2936" s="47"/>
      <c r="F2936" s="47"/>
      <c r="G2936" s="47"/>
      <c r="H2936" s="47"/>
      <c r="I2936" s="414"/>
      <c r="J2936" s="150"/>
      <c r="K2936" s="150"/>
      <c r="L2936" s="150"/>
      <c r="M2936" s="150"/>
      <c r="N2936" s="414"/>
      <c r="O2936" s="150"/>
      <c r="P2936" s="150"/>
      <c r="Q2936" s="47"/>
      <c r="R2936" s="150"/>
      <c r="T2936" s="150"/>
      <c r="U2936" s="685"/>
      <c r="V2936" s="685"/>
      <c r="W2936" s="150"/>
      <c r="X2936" s="150"/>
      <c r="Y2936" s="150"/>
      <c r="AA2936" s="150"/>
      <c r="AB2936" s="150"/>
      <c r="AC2936" s="150"/>
      <c r="AD2936" s="420"/>
      <c r="AF2936" s="47"/>
      <c r="AG2936" s="47"/>
    </row>
    <row r="2937" spans="1:33" ht="15" customHeight="1" x14ac:dyDescent="0.25">
      <c r="A2937" s="47"/>
      <c r="B2937" s="680"/>
      <c r="C2937" s="47"/>
      <c r="D2937" s="47"/>
      <c r="E2937" s="47"/>
      <c r="F2937" s="47"/>
      <c r="G2937" s="47"/>
      <c r="H2937" s="47"/>
      <c r="I2937" s="414"/>
      <c r="J2937" s="150"/>
      <c r="K2937" s="150"/>
      <c r="L2937" s="150"/>
      <c r="M2937" s="150"/>
      <c r="N2937" s="414"/>
      <c r="O2937" s="150"/>
      <c r="P2937" s="150"/>
      <c r="Q2937" s="47"/>
      <c r="R2937" s="150"/>
      <c r="T2937" s="150"/>
      <c r="U2937" s="685"/>
      <c r="V2937" s="685"/>
      <c r="W2937" s="150"/>
      <c r="X2937" s="150"/>
      <c r="Y2937" s="150"/>
      <c r="AA2937" s="150"/>
      <c r="AB2937" s="150"/>
      <c r="AC2937" s="150"/>
      <c r="AD2937" s="420"/>
      <c r="AF2937" s="47"/>
      <c r="AG2937" s="47"/>
    </row>
    <row r="2938" spans="1:33" ht="15" customHeight="1" x14ac:dyDescent="0.25">
      <c r="A2938" s="47"/>
      <c r="B2938" s="680"/>
      <c r="C2938" s="47"/>
      <c r="D2938" s="47"/>
      <c r="E2938" s="47"/>
      <c r="F2938" s="47"/>
      <c r="G2938" s="47"/>
      <c r="H2938" s="47"/>
      <c r="I2938" s="414"/>
      <c r="J2938" s="150"/>
      <c r="K2938" s="150"/>
      <c r="L2938" s="150"/>
      <c r="M2938" s="150"/>
      <c r="N2938" s="414"/>
      <c r="O2938" s="150"/>
      <c r="P2938" s="150"/>
      <c r="Q2938" s="47"/>
      <c r="R2938" s="150"/>
      <c r="T2938" s="150"/>
      <c r="U2938" s="685"/>
      <c r="V2938" s="685"/>
      <c r="W2938" s="150"/>
      <c r="X2938" s="150"/>
      <c r="Y2938" s="150"/>
      <c r="AA2938" s="150"/>
      <c r="AB2938" s="150"/>
      <c r="AC2938" s="150"/>
      <c r="AD2938" s="420"/>
      <c r="AF2938" s="47"/>
      <c r="AG2938" s="47"/>
    </row>
    <row r="2939" spans="1:33" ht="15" customHeight="1" x14ac:dyDescent="0.25">
      <c r="A2939" s="47"/>
      <c r="B2939" s="680"/>
      <c r="C2939" s="47"/>
      <c r="D2939" s="47"/>
      <c r="E2939" s="47"/>
      <c r="F2939" s="47"/>
      <c r="G2939" s="47"/>
      <c r="H2939" s="47"/>
      <c r="I2939" s="414"/>
      <c r="J2939" s="150"/>
      <c r="K2939" s="150"/>
      <c r="L2939" s="150"/>
      <c r="M2939" s="150"/>
      <c r="N2939" s="414"/>
      <c r="O2939" s="150"/>
      <c r="P2939" s="150"/>
      <c r="Q2939" s="47"/>
      <c r="R2939" s="150"/>
      <c r="T2939" s="150"/>
      <c r="U2939" s="685"/>
      <c r="V2939" s="685"/>
      <c r="W2939" s="150"/>
      <c r="X2939" s="150"/>
      <c r="Y2939" s="150"/>
      <c r="AA2939" s="150"/>
      <c r="AB2939" s="150"/>
      <c r="AC2939" s="150"/>
      <c r="AD2939" s="420"/>
      <c r="AF2939" s="47"/>
      <c r="AG2939" s="47"/>
    </row>
    <row r="2940" spans="1:33" ht="15" customHeight="1" x14ac:dyDescent="0.25">
      <c r="A2940" s="47"/>
      <c r="B2940" s="680"/>
      <c r="C2940" s="47"/>
      <c r="D2940" s="47"/>
      <c r="E2940" s="47"/>
      <c r="F2940" s="47"/>
      <c r="G2940" s="47"/>
      <c r="H2940" s="47"/>
      <c r="I2940" s="414"/>
      <c r="J2940" s="150"/>
      <c r="K2940" s="150"/>
      <c r="L2940" s="150"/>
      <c r="M2940" s="150"/>
      <c r="N2940" s="414"/>
      <c r="O2940" s="150"/>
      <c r="P2940" s="150"/>
      <c r="Q2940" s="47"/>
      <c r="R2940" s="150"/>
      <c r="T2940" s="150"/>
      <c r="U2940" s="685"/>
      <c r="V2940" s="685"/>
      <c r="W2940" s="150"/>
      <c r="X2940" s="150"/>
      <c r="Y2940" s="150"/>
      <c r="AA2940" s="150"/>
      <c r="AB2940" s="150"/>
      <c r="AC2940" s="150"/>
      <c r="AD2940" s="420"/>
      <c r="AF2940" s="47"/>
      <c r="AG2940" s="47"/>
    </row>
    <row r="2941" spans="1:33" ht="15" customHeight="1" x14ac:dyDescent="0.25">
      <c r="A2941" s="47"/>
      <c r="B2941" s="680"/>
      <c r="C2941" s="47"/>
      <c r="D2941" s="47"/>
      <c r="E2941" s="47"/>
      <c r="F2941" s="47"/>
      <c r="G2941" s="47"/>
      <c r="H2941" s="47"/>
      <c r="I2941" s="414"/>
      <c r="J2941" s="150"/>
      <c r="K2941" s="150"/>
      <c r="L2941" s="150"/>
      <c r="M2941" s="150"/>
      <c r="N2941" s="414"/>
      <c r="O2941" s="150"/>
      <c r="P2941" s="150"/>
      <c r="Q2941" s="47"/>
      <c r="R2941" s="150"/>
      <c r="T2941" s="150"/>
      <c r="U2941" s="685"/>
      <c r="V2941" s="685"/>
      <c r="W2941" s="150"/>
      <c r="X2941" s="150"/>
      <c r="Y2941" s="150"/>
      <c r="AA2941" s="150"/>
      <c r="AB2941" s="150"/>
      <c r="AC2941" s="150"/>
      <c r="AD2941" s="420"/>
      <c r="AF2941" s="47"/>
      <c r="AG2941" s="47"/>
    </row>
    <row r="2942" spans="1:33" ht="15" customHeight="1" x14ac:dyDescent="0.25">
      <c r="A2942" s="47"/>
      <c r="B2942" s="680"/>
      <c r="C2942" s="47"/>
      <c r="D2942" s="47"/>
      <c r="E2942" s="47"/>
      <c r="F2942" s="47"/>
      <c r="G2942" s="47"/>
      <c r="H2942" s="47"/>
      <c r="I2942" s="414"/>
      <c r="J2942" s="150"/>
      <c r="K2942" s="150"/>
      <c r="L2942" s="150"/>
      <c r="M2942" s="150"/>
      <c r="N2942" s="414"/>
      <c r="O2942" s="150"/>
      <c r="P2942" s="150"/>
      <c r="Q2942" s="47"/>
      <c r="R2942" s="150"/>
      <c r="T2942" s="150"/>
      <c r="U2942" s="685"/>
      <c r="V2942" s="685"/>
      <c r="W2942" s="150"/>
      <c r="X2942" s="150"/>
      <c r="Y2942" s="150"/>
      <c r="AA2942" s="150"/>
      <c r="AB2942" s="150"/>
      <c r="AC2942" s="150"/>
      <c r="AD2942" s="420"/>
      <c r="AF2942" s="47"/>
      <c r="AG2942" s="47"/>
    </row>
    <row r="2943" spans="1:33" ht="15" customHeight="1" x14ac:dyDescent="0.25">
      <c r="A2943" s="47"/>
      <c r="B2943" s="680"/>
      <c r="C2943" s="47"/>
      <c r="D2943" s="47"/>
      <c r="E2943" s="47"/>
      <c r="F2943" s="47"/>
      <c r="G2943" s="47"/>
      <c r="H2943" s="47"/>
      <c r="I2943" s="414"/>
      <c r="J2943" s="150"/>
      <c r="K2943" s="150"/>
      <c r="L2943" s="150"/>
      <c r="M2943" s="150"/>
      <c r="N2943" s="414"/>
      <c r="O2943" s="150"/>
      <c r="P2943" s="150"/>
      <c r="Q2943" s="47"/>
      <c r="R2943" s="150"/>
      <c r="T2943" s="150"/>
      <c r="U2943" s="685"/>
      <c r="V2943" s="685"/>
      <c r="W2943" s="150"/>
      <c r="X2943" s="150"/>
      <c r="Y2943" s="150"/>
      <c r="AA2943" s="150"/>
      <c r="AB2943" s="150"/>
      <c r="AC2943" s="150"/>
      <c r="AD2943" s="420"/>
      <c r="AF2943" s="47"/>
      <c r="AG2943" s="47"/>
    </row>
    <row r="2944" spans="1:33" ht="15" customHeight="1" x14ac:dyDescent="0.25">
      <c r="A2944" s="47"/>
      <c r="B2944" s="680"/>
      <c r="C2944" s="47"/>
      <c r="D2944" s="47"/>
      <c r="E2944" s="47"/>
      <c r="F2944" s="47"/>
      <c r="G2944" s="47"/>
      <c r="H2944" s="47"/>
      <c r="I2944" s="414"/>
      <c r="J2944" s="150"/>
      <c r="K2944" s="150"/>
      <c r="L2944" s="150"/>
      <c r="M2944" s="150"/>
      <c r="N2944" s="414"/>
      <c r="O2944" s="150"/>
      <c r="P2944" s="150"/>
      <c r="Q2944" s="47"/>
      <c r="R2944" s="150"/>
      <c r="T2944" s="150"/>
      <c r="U2944" s="685"/>
      <c r="V2944" s="685"/>
      <c r="W2944" s="150"/>
      <c r="X2944" s="150"/>
      <c r="Y2944" s="150"/>
      <c r="AA2944" s="150"/>
      <c r="AB2944" s="150"/>
      <c r="AC2944" s="150"/>
      <c r="AD2944" s="420"/>
      <c r="AF2944" s="47"/>
      <c r="AG2944" s="47"/>
    </row>
    <row r="2945" spans="1:33" ht="15" customHeight="1" x14ac:dyDescent="0.25">
      <c r="A2945" s="47"/>
      <c r="B2945" s="680"/>
      <c r="C2945" s="47"/>
      <c r="D2945" s="47"/>
      <c r="E2945" s="47"/>
      <c r="F2945" s="47"/>
      <c r="G2945" s="47"/>
      <c r="H2945" s="47"/>
      <c r="I2945" s="414"/>
      <c r="J2945" s="150"/>
      <c r="K2945" s="150"/>
      <c r="L2945" s="150"/>
      <c r="M2945" s="150"/>
      <c r="N2945" s="414"/>
      <c r="O2945" s="150"/>
      <c r="P2945" s="150"/>
      <c r="Q2945" s="47"/>
      <c r="R2945" s="150"/>
      <c r="T2945" s="150"/>
      <c r="U2945" s="685"/>
      <c r="V2945" s="685"/>
      <c r="W2945" s="150"/>
      <c r="X2945" s="150"/>
      <c r="Y2945" s="150"/>
      <c r="AA2945" s="150"/>
      <c r="AB2945" s="150"/>
      <c r="AC2945" s="150"/>
      <c r="AD2945" s="420"/>
      <c r="AF2945" s="47"/>
      <c r="AG2945" s="47"/>
    </row>
    <row r="2946" spans="1:33" ht="15" customHeight="1" x14ac:dyDescent="0.25">
      <c r="A2946" s="47"/>
      <c r="B2946" s="680"/>
      <c r="C2946" s="47"/>
      <c r="D2946" s="47"/>
      <c r="E2946" s="47"/>
      <c r="F2946" s="47"/>
      <c r="G2946" s="47"/>
      <c r="H2946" s="47"/>
      <c r="I2946" s="414"/>
      <c r="J2946" s="150"/>
      <c r="K2946" s="150"/>
      <c r="L2946" s="150"/>
      <c r="M2946" s="150"/>
      <c r="N2946" s="414"/>
      <c r="O2946" s="150"/>
      <c r="P2946" s="150"/>
      <c r="Q2946" s="47"/>
      <c r="R2946" s="150"/>
      <c r="T2946" s="150"/>
      <c r="U2946" s="685"/>
      <c r="V2946" s="685"/>
      <c r="W2946" s="150"/>
      <c r="X2946" s="150"/>
      <c r="Y2946" s="150"/>
      <c r="AA2946" s="150"/>
      <c r="AB2946" s="150"/>
      <c r="AC2946" s="150"/>
      <c r="AD2946" s="420"/>
      <c r="AF2946" s="47"/>
      <c r="AG2946" s="47"/>
    </row>
    <row r="2947" spans="1:33" ht="15" customHeight="1" x14ac:dyDescent="0.25">
      <c r="A2947" s="47"/>
      <c r="B2947" s="680"/>
      <c r="C2947" s="47"/>
      <c r="D2947" s="47"/>
      <c r="E2947" s="47"/>
      <c r="F2947" s="47"/>
      <c r="G2947" s="47"/>
      <c r="H2947" s="47"/>
      <c r="I2947" s="414"/>
      <c r="J2947" s="150"/>
      <c r="K2947" s="150"/>
      <c r="L2947" s="150"/>
      <c r="M2947" s="150"/>
      <c r="N2947" s="414"/>
      <c r="O2947" s="150"/>
      <c r="P2947" s="150"/>
      <c r="Q2947" s="47"/>
      <c r="R2947" s="150"/>
      <c r="T2947" s="150"/>
      <c r="U2947" s="685"/>
      <c r="V2947" s="685"/>
      <c r="W2947" s="150"/>
      <c r="X2947" s="150"/>
      <c r="Y2947" s="150"/>
      <c r="AA2947" s="150"/>
      <c r="AB2947" s="150"/>
      <c r="AC2947" s="150"/>
      <c r="AD2947" s="420"/>
      <c r="AF2947" s="47"/>
      <c r="AG2947" s="47"/>
    </row>
    <row r="2948" spans="1:33" ht="15" customHeight="1" x14ac:dyDescent="0.25">
      <c r="A2948" s="47"/>
      <c r="B2948" s="680"/>
      <c r="C2948" s="47"/>
      <c r="D2948" s="47"/>
      <c r="E2948" s="47"/>
      <c r="F2948" s="47"/>
      <c r="G2948" s="47"/>
      <c r="H2948" s="47"/>
      <c r="I2948" s="414"/>
      <c r="J2948" s="150"/>
      <c r="K2948" s="150"/>
      <c r="L2948" s="150"/>
      <c r="M2948" s="150"/>
      <c r="N2948" s="414"/>
      <c r="O2948" s="150"/>
      <c r="P2948" s="150"/>
      <c r="Q2948" s="47"/>
      <c r="R2948" s="150"/>
      <c r="T2948" s="150"/>
      <c r="U2948" s="685"/>
      <c r="V2948" s="685"/>
      <c r="W2948" s="150"/>
      <c r="X2948" s="150"/>
      <c r="Y2948" s="150"/>
      <c r="AA2948" s="150"/>
      <c r="AB2948" s="150"/>
      <c r="AC2948" s="150"/>
      <c r="AD2948" s="420"/>
      <c r="AF2948" s="47"/>
      <c r="AG2948" s="47"/>
    </row>
    <row r="2949" spans="1:33" ht="15" customHeight="1" x14ac:dyDescent="0.25">
      <c r="A2949" s="47"/>
      <c r="B2949" s="680"/>
      <c r="C2949" s="47"/>
      <c r="D2949" s="47"/>
      <c r="E2949" s="47"/>
      <c r="F2949" s="47"/>
      <c r="G2949" s="47"/>
      <c r="H2949" s="47"/>
      <c r="I2949" s="414"/>
      <c r="J2949" s="150"/>
      <c r="K2949" s="150"/>
      <c r="L2949" s="150"/>
      <c r="M2949" s="150"/>
      <c r="N2949" s="414"/>
      <c r="O2949" s="150"/>
      <c r="P2949" s="150"/>
      <c r="Q2949" s="47"/>
      <c r="R2949" s="150"/>
      <c r="T2949" s="150"/>
      <c r="U2949" s="685"/>
      <c r="V2949" s="685"/>
      <c r="W2949" s="150"/>
      <c r="X2949" s="150"/>
      <c r="Y2949" s="150"/>
      <c r="AA2949" s="150"/>
      <c r="AB2949" s="150"/>
      <c r="AC2949" s="150"/>
      <c r="AD2949" s="420"/>
      <c r="AF2949" s="47"/>
      <c r="AG2949" s="47"/>
    </row>
    <row r="2950" spans="1:33" ht="15" customHeight="1" x14ac:dyDescent="0.25">
      <c r="A2950" s="47"/>
      <c r="B2950" s="680"/>
      <c r="C2950" s="47"/>
      <c r="D2950" s="47"/>
      <c r="E2950" s="47"/>
      <c r="F2950" s="47"/>
      <c r="G2950" s="47"/>
      <c r="H2950" s="47"/>
      <c r="I2950" s="414"/>
      <c r="J2950" s="150"/>
      <c r="K2950" s="150"/>
      <c r="L2950" s="150"/>
      <c r="M2950" s="150"/>
      <c r="N2950" s="414"/>
      <c r="O2950" s="150"/>
      <c r="P2950" s="150"/>
      <c r="Q2950" s="47"/>
      <c r="R2950" s="150"/>
      <c r="T2950" s="150"/>
      <c r="U2950" s="685"/>
      <c r="V2950" s="685"/>
      <c r="W2950" s="150"/>
      <c r="X2950" s="150"/>
      <c r="Y2950" s="150"/>
      <c r="AA2950" s="150"/>
      <c r="AB2950" s="150"/>
      <c r="AC2950" s="150"/>
      <c r="AD2950" s="420"/>
      <c r="AF2950" s="47"/>
      <c r="AG2950" s="47"/>
    </row>
    <row r="2951" spans="1:33" ht="15" customHeight="1" x14ac:dyDescent="0.25">
      <c r="A2951" s="47"/>
      <c r="B2951" s="680"/>
      <c r="C2951" s="47"/>
      <c r="D2951" s="47"/>
      <c r="E2951" s="47"/>
      <c r="F2951" s="47"/>
      <c r="G2951" s="47"/>
      <c r="H2951" s="47"/>
      <c r="I2951" s="414"/>
      <c r="J2951" s="150"/>
      <c r="K2951" s="150"/>
      <c r="L2951" s="150"/>
      <c r="M2951" s="150"/>
      <c r="N2951" s="414"/>
      <c r="O2951" s="150"/>
      <c r="P2951" s="150"/>
      <c r="Q2951" s="47"/>
      <c r="R2951" s="150"/>
      <c r="T2951" s="150"/>
      <c r="U2951" s="685"/>
      <c r="V2951" s="685"/>
      <c r="W2951" s="150"/>
      <c r="X2951" s="150"/>
      <c r="Y2951" s="150"/>
      <c r="AA2951" s="150"/>
      <c r="AB2951" s="150"/>
      <c r="AC2951" s="150"/>
      <c r="AD2951" s="420"/>
      <c r="AF2951" s="47"/>
      <c r="AG2951" s="47"/>
    </row>
    <row r="2952" spans="1:33" ht="15" customHeight="1" x14ac:dyDescent="0.25">
      <c r="A2952" s="47"/>
      <c r="B2952" s="680"/>
      <c r="C2952" s="47"/>
      <c r="D2952" s="47"/>
      <c r="E2952" s="47"/>
      <c r="F2952" s="47"/>
      <c r="G2952" s="47"/>
      <c r="H2952" s="47"/>
      <c r="I2952" s="414"/>
      <c r="J2952" s="150"/>
      <c r="K2952" s="150"/>
      <c r="L2952" s="150"/>
      <c r="M2952" s="150"/>
      <c r="N2952" s="414"/>
      <c r="O2952" s="150"/>
      <c r="P2952" s="150"/>
      <c r="Q2952" s="47"/>
      <c r="R2952" s="150"/>
      <c r="T2952" s="150"/>
      <c r="U2952" s="685"/>
      <c r="V2952" s="685"/>
      <c r="W2952" s="150"/>
      <c r="X2952" s="150"/>
      <c r="Y2952" s="150"/>
      <c r="AA2952" s="150"/>
      <c r="AB2952" s="150"/>
      <c r="AC2952" s="150"/>
      <c r="AD2952" s="420"/>
      <c r="AF2952" s="47"/>
      <c r="AG2952" s="47"/>
    </row>
    <row r="2953" spans="1:33" ht="15" customHeight="1" x14ac:dyDescent="0.25">
      <c r="A2953" s="47"/>
      <c r="B2953" s="680"/>
      <c r="C2953" s="47"/>
      <c r="D2953" s="47"/>
      <c r="E2953" s="47"/>
      <c r="F2953" s="47"/>
      <c r="G2953" s="47"/>
      <c r="H2953" s="47"/>
      <c r="I2953" s="414"/>
      <c r="J2953" s="150"/>
      <c r="K2953" s="150"/>
      <c r="L2953" s="150"/>
      <c r="M2953" s="150"/>
      <c r="N2953" s="414"/>
      <c r="O2953" s="150"/>
      <c r="P2953" s="150"/>
      <c r="Q2953" s="47"/>
      <c r="R2953" s="150"/>
      <c r="T2953" s="150"/>
      <c r="U2953" s="685"/>
      <c r="V2953" s="685"/>
      <c r="W2953" s="150"/>
      <c r="X2953" s="150"/>
      <c r="Y2953" s="150"/>
      <c r="AA2953" s="150"/>
      <c r="AB2953" s="150"/>
      <c r="AC2953" s="150"/>
      <c r="AD2953" s="420"/>
      <c r="AF2953" s="47"/>
      <c r="AG2953" s="47"/>
    </row>
    <row r="2954" spans="1:33" ht="15" customHeight="1" x14ac:dyDescent="0.25">
      <c r="A2954" s="47"/>
      <c r="B2954" s="680"/>
      <c r="C2954" s="47"/>
      <c r="D2954" s="47"/>
      <c r="E2954" s="47"/>
      <c r="F2954" s="47"/>
      <c r="G2954" s="47"/>
      <c r="H2954" s="47"/>
      <c r="I2954" s="414"/>
      <c r="J2954" s="150"/>
      <c r="K2954" s="150"/>
      <c r="L2954" s="150"/>
      <c r="M2954" s="150"/>
      <c r="N2954" s="414"/>
      <c r="O2954" s="150"/>
      <c r="P2954" s="150"/>
      <c r="Q2954" s="47"/>
      <c r="R2954" s="150"/>
      <c r="T2954" s="150"/>
      <c r="U2954" s="685"/>
      <c r="V2954" s="685"/>
      <c r="W2954" s="150"/>
      <c r="X2954" s="150"/>
      <c r="Y2954" s="150"/>
      <c r="AA2954" s="150"/>
      <c r="AB2954" s="150"/>
      <c r="AC2954" s="150"/>
      <c r="AD2954" s="420"/>
      <c r="AF2954" s="47"/>
      <c r="AG2954" s="47"/>
    </row>
    <row r="2955" spans="1:33" ht="15" customHeight="1" x14ac:dyDescent="0.25">
      <c r="A2955" s="47"/>
      <c r="B2955" s="680"/>
      <c r="C2955" s="47"/>
      <c r="D2955" s="47"/>
      <c r="E2955" s="47"/>
      <c r="F2955" s="47"/>
      <c r="G2955" s="47"/>
      <c r="H2955" s="47"/>
      <c r="I2955" s="414"/>
      <c r="J2955" s="150"/>
      <c r="K2955" s="150"/>
      <c r="L2955" s="150"/>
      <c r="M2955" s="150"/>
      <c r="N2955" s="414"/>
      <c r="O2955" s="150"/>
      <c r="P2955" s="150"/>
      <c r="Q2955" s="47"/>
      <c r="R2955" s="150"/>
      <c r="T2955" s="150"/>
      <c r="U2955" s="685"/>
      <c r="V2955" s="685"/>
      <c r="W2955" s="150"/>
      <c r="X2955" s="150"/>
      <c r="Y2955" s="150"/>
      <c r="AA2955" s="150"/>
      <c r="AB2955" s="150"/>
      <c r="AC2955" s="150"/>
      <c r="AD2955" s="420"/>
      <c r="AF2955" s="47"/>
      <c r="AG2955" s="47"/>
    </row>
    <row r="2956" spans="1:33" ht="15" customHeight="1" x14ac:dyDescent="0.25">
      <c r="A2956" s="47"/>
      <c r="B2956" s="680"/>
      <c r="C2956" s="47"/>
      <c r="D2956" s="47"/>
      <c r="E2956" s="47"/>
      <c r="F2956" s="47"/>
      <c r="G2956" s="47"/>
      <c r="H2956" s="47"/>
      <c r="I2956" s="414"/>
      <c r="J2956" s="150"/>
      <c r="K2956" s="150"/>
      <c r="L2956" s="150"/>
      <c r="M2956" s="150"/>
      <c r="N2956" s="414"/>
      <c r="O2956" s="150"/>
      <c r="P2956" s="150"/>
      <c r="Q2956" s="47"/>
      <c r="R2956" s="150"/>
      <c r="T2956" s="150"/>
      <c r="U2956" s="685"/>
      <c r="V2956" s="685"/>
      <c r="W2956" s="150"/>
      <c r="X2956" s="150"/>
      <c r="Y2956" s="150"/>
      <c r="AA2956" s="150"/>
      <c r="AB2956" s="150"/>
      <c r="AC2956" s="150"/>
      <c r="AD2956" s="420"/>
      <c r="AF2956" s="47"/>
      <c r="AG2956" s="47"/>
    </row>
    <row r="2957" spans="1:33" ht="15" customHeight="1" x14ac:dyDescent="0.25">
      <c r="A2957" s="47"/>
      <c r="B2957" s="680"/>
      <c r="C2957" s="47"/>
      <c r="D2957" s="47"/>
      <c r="E2957" s="47"/>
      <c r="F2957" s="47"/>
      <c r="G2957" s="47"/>
      <c r="H2957" s="47"/>
      <c r="I2957" s="414"/>
      <c r="J2957" s="150"/>
      <c r="K2957" s="150"/>
      <c r="L2957" s="150"/>
      <c r="M2957" s="150"/>
      <c r="N2957" s="414"/>
      <c r="O2957" s="150"/>
      <c r="P2957" s="150"/>
      <c r="Q2957" s="47"/>
      <c r="R2957" s="150"/>
      <c r="T2957" s="150"/>
      <c r="U2957" s="685"/>
      <c r="V2957" s="685"/>
      <c r="W2957" s="150"/>
      <c r="X2957" s="150"/>
      <c r="Y2957" s="150"/>
      <c r="AA2957" s="150"/>
      <c r="AB2957" s="150"/>
      <c r="AC2957" s="150"/>
      <c r="AD2957" s="420"/>
      <c r="AF2957" s="47"/>
      <c r="AG2957" s="47"/>
    </row>
    <row r="2958" spans="1:33" ht="15" customHeight="1" x14ac:dyDescent="0.25">
      <c r="A2958" s="47"/>
      <c r="B2958" s="680"/>
      <c r="C2958" s="47"/>
      <c r="D2958" s="47"/>
      <c r="E2958" s="47"/>
      <c r="F2958" s="47"/>
      <c r="G2958" s="47"/>
      <c r="H2958" s="47"/>
      <c r="I2958" s="414"/>
      <c r="J2958" s="150"/>
      <c r="K2958" s="150"/>
      <c r="L2958" s="150"/>
      <c r="M2958" s="150"/>
      <c r="N2958" s="414"/>
      <c r="O2958" s="150"/>
      <c r="P2958" s="150"/>
      <c r="Q2958" s="47"/>
      <c r="R2958" s="150"/>
      <c r="T2958" s="150"/>
      <c r="U2958" s="685"/>
      <c r="V2958" s="685"/>
      <c r="W2958" s="150"/>
      <c r="X2958" s="150"/>
      <c r="Y2958" s="150"/>
      <c r="AA2958" s="150"/>
      <c r="AB2958" s="150"/>
      <c r="AC2958" s="150"/>
      <c r="AD2958" s="420"/>
      <c r="AF2958" s="47"/>
      <c r="AG2958" s="47"/>
    </row>
    <row r="2959" spans="1:33" ht="15" customHeight="1" x14ac:dyDescent="0.25">
      <c r="A2959" s="47"/>
      <c r="B2959" s="680"/>
      <c r="C2959" s="47"/>
      <c r="D2959" s="47"/>
      <c r="E2959" s="47"/>
      <c r="F2959" s="47"/>
      <c r="G2959" s="47"/>
      <c r="H2959" s="47"/>
      <c r="I2959" s="414"/>
      <c r="J2959" s="150"/>
      <c r="K2959" s="150"/>
      <c r="L2959" s="150"/>
      <c r="M2959" s="150"/>
      <c r="N2959" s="414"/>
      <c r="O2959" s="150"/>
      <c r="P2959" s="150"/>
      <c r="Q2959" s="47"/>
      <c r="R2959" s="150"/>
      <c r="T2959" s="150"/>
      <c r="U2959" s="685"/>
      <c r="V2959" s="685"/>
      <c r="W2959" s="150"/>
      <c r="X2959" s="150"/>
      <c r="Y2959" s="150"/>
      <c r="AA2959" s="150"/>
      <c r="AB2959" s="150"/>
      <c r="AC2959" s="150"/>
      <c r="AD2959" s="420"/>
      <c r="AF2959" s="47"/>
      <c r="AG2959" s="47"/>
    </row>
    <row r="2960" spans="1:33" ht="15" customHeight="1" x14ac:dyDescent="0.25">
      <c r="A2960" s="47"/>
      <c r="B2960" s="680"/>
      <c r="C2960" s="47"/>
      <c r="D2960" s="47"/>
      <c r="E2960" s="47"/>
      <c r="F2960" s="47"/>
      <c r="G2960" s="47"/>
      <c r="H2960" s="47"/>
      <c r="I2960" s="414"/>
      <c r="J2960" s="150"/>
      <c r="K2960" s="150"/>
      <c r="L2960" s="150"/>
      <c r="M2960" s="150"/>
      <c r="N2960" s="414"/>
      <c r="O2960" s="150"/>
      <c r="P2960" s="150"/>
      <c r="Q2960" s="47"/>
      <c r="R2960" s="150"/>
      <c r="T2960" s="150"/>
      <c r="U2960" s="685"/>
      <c r="V2960" s="685"/>
      <c r="W2960" s="150"/>
      <c r="X2960" s="150"/>
      <c r="Y2960" s="150"/>
      <c r="AA2960" s="150"/>
      <c r="AB2960" s="150"/>
      <c r="AC2960" s="150"/>
      <c r="AD2960" s="420"/>
      <c r="AF2960" s="47"/>
      <c r="AG2960" s="47"/>
    </row>
    <row r="2961" spans="1:33" ht="15" customHeight="1" x14ac:dyDescent="0.25">
      <c r="A2961" s="47"/>
      <c r="B2961" s="680"/>
      <c r="C2961" s="47"/>
      <c r="D2961" s="47"/>
      <c r="E2961" s="47"/>
      <c r="F2961" s="47"/>
      <c r="G2961" s="47"/>
      <c r="H2961" s="47"/>
      <c r="I2961" s="414"/>
      <c r="J2961" s="150"/>
      <c r="K2961" s="150"/>
      <c r="L2961" s="150"/>
      <c r="M2961" s="150"/>
      <c r="N2961" s="414"/>
      <c r="O2961" s="150"/>
      <c r="P2961" s="150"/>
      <c r="Q2961" s="47"/>
      <c r="R2961" s="150"/>
      <c r="T2961" s="150"/>
      <c r="U2961" s="685"/>
      <c r="V2961" s="685"/>
      <c r="W2961" s="150"/>
      <c r="X2961" s="150"/>
      <c r="Y2961" s="150"/>
      <c r="AA2961" s="150"/>
      <c r="AB2961" s="150"/>
      <c r="AC2961" s="150"/>
      <c r="AD2961" s="420"/>
      <c r="AF2961" s="47"/>
      <c r="AG2961" s="47"/>
    </row>
    <row r="2962" spans="1:33" ht="15" customHeight="1" x14ac:dyDescent="0.25">
      <c r="A2962" s="47"/>
      <c r="B2962" s="680"/>
      <c r="C2962" s="47"/>
      <c r="D2962" s="47"/>
      <c r="E2962" s="47"/>
      <c r="F2962" s="47"/>
      <c r="G2962" s="47"/>
      <c r="H2962" s="47"/>
      <c r="I2962" s="414"/>
      <c r="J2962" s="150"/>
      <c r="K2962" s="150"/>
      <c r="L2962" s="150"/>
      <c r="M2962" s="150"/>
      <c r="N2962" s="414"/>
      <c r="O2962" s="150"/>
      <c r="P2962" s="150"/>
      <c r="Q2962" s="47"/>
      <c r="R2962" s="150"/>
      <c r="T2962" s="150"/>
      <c r="U2962" s="685"/>
      <c r="V2962" s="685"/>
      <c r="W2962" s="150"/>
      <c r="X2962" s="150"/>
      <c r="Y2962" s="150"/>
      <c r="AA2962" s="150"/>
      <c r="AB2962" s="150"/>
      <c r="AC2962" s="150"/>
      <c r="AD2962" s="420"/>
      <c r="AF2962" s="47"/>
      <c r="AG2962" s="47"/>
    </row>
    <row r="2963" spans="1:33" ht="15" customHeight="1" x14ac:dyDescent="0.25">
      <c r="A2963" s="47"/>
      <c r="B2963" s="680"/>
      <c r="C2963" s="47"/>
      <c r="D2963" s="47"/>
      <c r="E2963" s="47"/>
      <c r="F2963" s="47"/>
      <c r="G2963" s="47"/>
      <c r="H2963" s="47"/>
      <c r="I2963" s="414"/>
      <c r="J2963" s="150"/>
      <c r="K2963" s="150"/>
      <c r="L2963" s="150"/>
      <c r="M2963" s="150"/>
      <c r="N2963" s="414"/>
      <c r="O2963" s="150"/>
      <c r="P2963" s="150"/>
      <c r="Q2963" s="47"/>
      <c r="R2963" s="150"/>
      <c r="T2963" s="150"/>
      <c r="U2963" s="685"/>
      <c r="V2963" s="685"/>
      <c r="W2963" s="150"/>
      <c r="X2963" s="150"/>
      <c r="Y2963" s="150"/>
      <c r="AA2963" s="150"/>
      <c r="AB2963" s="150"/>
      <c r="AC2963" s="150"/>
      <c r="AD2963" s="420"/>
      <c r="AF2963" s="47"/>
      <c r="AG2963" s="47"/>
    </row>
    <row r="2964" spans="1:33" ht="15" customHeight="1" x14ac:dyDescent="0.25">
      <c r="A2964" s="47"/>
      <c r="B2964" s="680"/>
      <c r="C2964" s="47"/>
      <c r="D2964" s="47"/>
      <c r="E2964" s="47"/>
      <c r="F2964" s="47"/>
      <c r="G2964" s="47"/>
      <c r="H2964" s="47"/>
      <c r="I2964" s="414"/>
      <c r="J2964" s="150"/>
      <c r="K2964" s="150"/>
      <c r="L2964" s="150"/>
      <c r="M2964" s="150"/>
      <c r="N2964" s="414"/>
      <c r="O2964" s="150"/>
      <c r="P2964" s="150"/>
      <c r="Q2964" s="47"/>
      <c r="R2964" s="150"/>
      <c r="T2964" s="150"/>
      <c r="U2964" s="685"/>
      <c r="V2964" s="685"/>
      <c r="W2964" s="150"/>
      <c r="X2964" s="150"/>
      <c r="Y2964" s="150"/>
      <c r="AA2964" s="150"/>
      <c r="AB2964" s="150"/>
      <c r="AC2964" s="150"/>
      <c r="AD2964" s="420"/>
      <c r="AF2964" s="47"/>
      <c r="AG2964" s="47"/>
    </row>
    <row r="2965" spans="1:33" ht="15" customHeight="1" x14ac:dyDescent="0.25">
      <c r="A2965" s="47"/>
      <c r="B2965" s="680"/>
      <c r="C2965" s="47"/>
      <c r="D2965" s="47"/>
      <c r="E2965" s="47"/>
      <c r="F2965" s="47"/>
      <c r="G2965" s="47"/>
      <c r="H2965" s="47"/>
      <c r="I2965" s="414"/>
      <c r="J2965" s="150"/>
      <c r="K2965" s="150"/>
      <c r="L2965" s="150"/>
      <c r="M2965" s="150"/>
      <c r="N2965" s="414"/>
      <c r="O2965" s="150"/>
      <c r="P2965" s="150"/>
      <c r="Q2965" s="47"/>
      <c r="R2965" s="150"/>
      <c r="T2965" s="150"/>
      <c r="U2965" s="685"/>
      <c r="V2965" s="685"/>
      <c r="W2965" s="150"/>
      <c r="X2965" s="150"/>
      <c r="Y2965" s="150"/>
      <c r="AA2965" s="150"/>
      <c r="AB2965" s="150"/>
      <c r="AC2965" s="150"/>
      <c r="AD2965" s="420"/>
      <c r="AF2965" s="47"/>
      <c r="AG2965" s="47"/>
    </row>
    <row r="2966" spans="1:33" ht="15" customHeight="1" x14ac:dyDescent="0.25">
      <c r="A2966" s="47"/>
      <c r="B2966" s="680"/>
      <c r="C2966" s="47"/>
      <c r="D2966" s="47"/>
      <c r="E2966" s="47"/>
      <c r="F2966" s="47"/>
      <c r="G2966" s="47"/>
      <c r="H2966" s="47"/>
      <c r="I2966" s="414"/>
      <c r="J2966" s="150"/>
      <c r="K2966" s="150"/>
      <c r="L2966" s="150"/>
      <c r="M2966" s="150"/>
      <c r="N2966" s="414"/>
      <c r="O2966" s="150"/>
      <c r="P2966" s="150"/>
      <c r="Q2966" s="47"/>
      <c r="R2966" s="150"/>
      <c r="T2966" s="150"/>
      <c r="U2966" s="685"/>
      <c r="V2966" s="685"/>
      <c r="W2966" s="150"/>
      <c r="X2966" s="150"/>
      <c r="Y2966" s="150"/>
      <c r="AA2966" s="150"/>
      <c r="AB2966" s="150"/>
      <c r="AC2966" s="150"/>
      <c r="AD2966" s="420"/>
      <c r="AF2966" s="47"/>
      <c r="AG2966" s="47"/>
    </row>
    <row r="2967" spans="1:33" ht="15" customHeight="1" x14ac:dyDescent="0.25">
      <c r="A2967" s="47"/>
      <c r="B2967" s="680"/>
      <c r="C2967" s="47"/>
      <c r="D2967" s="47"/>
      <c r="E2967" s="47"/>
      <c r="F2967" s="47"/>
      <c r="G2967" s="47"/>
      <c r="H2967" s="47"/>
      <c r="I2967" s="414"/>
      <c r="J2967" s="150"/>
      <c r="K2967" s="150"/>
      <c r="L2967" s="150"/>
      <c r="M2967" s="150"/>
      <c r="N2967" s="414"/>
      <c r="O2967" s="150"/>
      <c r="P2967" s="150"/>
      <c r="Q2967" s="47"/>
      <c r="R2967" s="150"/>
      <c r="T2967" s="150"/>
      <c r="U2967" s="685"/>
      <c r="V2967" s="685"/>
      <c r="W2967" s="150"/>
      <c r="X2967" s="150"/>
      <c r="Y2967" s="150"/>
      <c r="AA2967" s="150"/>
      <c r="AB2967" s="150"/>
      <c r="AC2967" s="150"/>
      <c r="AD2967" s="420"/>
      <c r="AF2967" s="47"/>
      <c r="AG2967" s="47"/>
    </row>
    <row r="2968" spans="1:33" ht="15" customHeight="1" x14ac:dyDescent="0.25">
      <c r="A2968" s="47"/>
      <c r="B2968" s="680"/>
      <c r="C2968" s="47"/>
      <c r="D2968" s="47"/>
      <c r="E2968" s="47"/>
      <c r="F2968" s="47"/>
      <c r="G2968" s="47"/>
      <c r="H2968" s="47"/>
      <c r="I2968" s="414"/>
      <c r="J2968" s="150"/>
      <c r="K2968" s="150"/>
      <c r="L2968" s="150"/>
      <c r="M2968" s="150"/>
      <c r="N2968" s="414"/>
      <c r="O2968" s="150"/>
      <c r="P2968" s="150"/>
      <c r="Q2968" s="47"/>
      <c r="R2968" s="150"/>
      <c r="T2968" s="150"/>
      <c r="U2968" s="685"/>
      <c r="V2968" s="685"/>
      <c r="W2968" s="150"/>
      <c r="X2968" s="150"/>
      <c r="Y2968" s="150"/>
      <c r="AA2968" s="150"/>
      <c r="AB2968" s="150"/>
      <c r="AC2968" s="150"/>
      <c r="AD2968" s="420"/>
      <c r="AF2968" s="47"/>
      <c r="AG2968" s="47"/>
    </row>
    <row r="2969" spans="1:33" ht="15" customHeight="1" x14ac:dyDescent="0.25">
      <c r="A2969" s="47"/>
      <c r="B2969" s="680"/>
      <c r="C2969" s="47"/>
      <c r="D2969" s="47"/>
      <c r="E2969" s="47"/>
      <c r="F2969" s="47"/>
      <c r="G2969" s="47"/>
      <c r="H2969" s="47"/>
      <c r="I2969" s="414"/>
      <c r="J2969" s="150"/>
      <c r="K2969" s="150"/>
      <c r="L2969" s="150"/>
      <c r="M2969" s="150"/>
      <c r="N2969" s="414"/>
      <c r="O2969" s="150"/>
      <c r="P2969" s="150"/>
      <c r="Q2969" s="47"/>
      <c r="R2969" s="150"/>
      <c r="T2969" s="150"/>
      <c r="U2969" s="685"/>
      <c r="V2969" s="685"/>
      <c r="W2969" s="150"/>
      <c r="X2969" s="150"/>
      <c r="Y2969" s="150"/>
      <c r="AA2969" s="150"/>
      <c r="AB2969" s="150"/>
      <c r="AC2969" s="150"/>
      <c r="AD2969" s="420"/>
      <c r="AF2969" s="47"/>
      <c r="AG2969" s="47"/>
    </row>
    <row r="2970" spans="1:33" ht="15" customHeight="1" x14ac:dyDescent="0.25">
      <c r="A2970" s="47"/>
      <c r="B2970" s="680"/>
      <c r="C2970" s="47"/>
      <c r="D2970" s="47"/>
      <c r="E2970" s="47"/>
      <c r="F2970" s="47"/>
      <c r="G2970" s="47"/>
      <c r="H2970" s="47"/>
      <c r="I2970" s="414"/>
      <c r="J2970" s="150"/>
      <c r="K2970" s="150"/>
      <c r="L2970" s="150"/>
      <c r="M2970" s="150"/>
      <c r="N2970" s="414"/>
      <c r="O2970" s="150"/>
      <c r="P2970" s="150"/>
      <c r="Q2970" s="47"/>
      <c r="R2970" s="150"/>
      <c r="T2970" s="150"/>
      <c r="U2970" s="685"/>
      <c r="V2970" s="685"/>
      <c r="W2970" s="150"/>
      <c r="X2970" s="150"/>
      <c r="Y2970" s="150"/>
      <c r="AA2970" s="150"/>
      <c r="AB2970" s="150"/>
      <c r="AC2970" s="150"/>
      <c r="AD2970" s="420"/>
      <c r="AF2970" s="47"/>
      <c r="AG2970" s="47"/>
    </row>
    <row r="2971" spans="1:33" ht="15" customHeight="1" x14ac:dyDescent="0.25">
      <c r="A2971" s="47"/>
      <c r="B2971" s="680"/>
      <c r="C2971" s="47"/>
      <c r="D2971" s="47"/>
      <c r="E2971" s="47"/>
      <c r="F2971" s="47"/>
      <c r="G2971" s="47"/>
      <c r="H2971" s="47"/>
      <c r="I2971" s="414"/>
      <c r="J2971" s="150"/>
      <c r="K2971" s="150"/>
      <c r="L2971" s="150"/>
      <c r="M2971" s="150"/>
      <c r="N2971" s="414"/>
      <c r="O2971" s="150"/>
      <c r="P2971" s="150"/>
      <c r="Q2971" s="47"/>
      <c r="R2971" s="150"/>
      <c r="T2971" s="150"/>
      <c r="U2971" s="685"/>
      <c r="V2971" s="685"/>
      <c r="W2971" s="150"/>
      <c r="X2971" s="150"/>
      <c r="Y2971" s="150"/>
      <c r="AA2971" s="150"/>
      <c r="AB2971" s="150"/>
      <c r="AC2971" s="150"/>
      <c r="AD2971" s="420"/>
      <c r="AF2971" s="47"/>
      <c r="AG2971" s="47"/>
    </row>
    <row r="2972" spans="1:33" ht="15" customHeight="1" x14ac:dyDescent="0.25">
      <c r="A2972" s="47"/>
      <c r="B2972" s="680"/>
      <c r="C2972" s="47"/>
      <c r="D2972" s="47"/>
      <c r="E2972" s="47"/>
      <c r="F2972" s="47"/>
      <c r="G2972" s="47"/>
      <c r="H2972" s="47"/>
      <c r="I2972" s="414"/>
      <c r="J2972" s="150"/>
      <c r="K2972" s="150"/>
      <c r="L2972" s="150"/>
      <c r="M2972" s="150"/>
      <c r="N2972" s="414"/>
      <c r="O2972" s="150"/>
      <c r="P2972" s="150"/>
      <c r="Q2972" s="47"/>
      <c r="R2972" s="150"/>
      <c r="T2972" s="150"/>
      <c r="U2972" s="685"/>
      <c r="V2972" s="685"/>
      <c r="W2972" s="150"/>
      <c r="X2972" s="150"/>
      <c r="Y2972" s="150"/>
      <c r="AA2972" s="150"/>
      <c r="AB2972" s="150"/>
      <c r="AC2972" s="150"/>
      <c r="AD2972" s="420"/>
      <c r="AF2972" s="47"/>
      <c r="AG2972" s="47"/>
    </row>
    <row r="2973" spans="1:33" ht="15" customHeight="1" x14ac:dyDescent="0.25">
      <c r="A2973" s="47"/>
      <c r="B2973" s="680"/>
      <c r="C2973" s="47"/>
      <c r="D2973" s="47"/>
      <c r="E2973" s="47"/>
      <c r="F2973" s="47"/>
      <c r="G2973" s="47"/>
      <c r="H2973" s="47"/>
      <c r="I2973" s="414"/>
      <c r="J2973" s="150"/>
      <c r="K2973" s="150"/>
      <c r="L2973" s="150"/>
      <c r="M2973" s="150"/>
      <c r="N2973" s="414"/>
      <c r="O2973" s="150"/>
      <c r="P2973" s="150"/>
      <c r="Q2973" s="47"/>
      <c r="R2973" s="150"/>
      <c r="T2973" s="150"/>
      <c r="U2973" s="685"/>
      <c r="V2973" s="685"/>
      <c r="W2973" s="150"/>
      <c r="X2973" s="150"/>
      <c r="Y2973" s="150"/>
      <c r="AA2973" s="150"/>
      <c r="AB2973" s="150"/>
      <c r="AC2973" s="150"/>
      <c r="AD2973" s="420"/>
      <c r="AF2973" s="47"/>
      <c r="AG2973" s="47"/>
    </row>
    <row r="2974" spans="1:33" ht="15" customHeight="1" x14ac:dyDescent="0.25">
      <c r="A2974" s="47"/>
      <c r="B2974" s="680"/>
      <c r="C2974" s="47"/>
      <c r="D2974" s="47"/>
      <c r="E2974" s="47"/>
      <c r="F2974" s="47"/>
      <c r="G2974" s="47"/>
      <c r="H2974" s="47"/>
      <c r="I2974" s="414"/>
      <c r="J2974" s="150"/>
      <c r="K2974" s="150"/>
      <c r="L2974" s="150"/>
      <c r="M2974" s="150"/>
      <c r="N2974" s="414"/>
      <c r="O2974" s="150"/>
      <c r="P2974" s="150"/>
      <c r="Q2974" s="47"/>
      <c r="R2974" s="150"/>
      <c r="T2974" s="150"/>
      <c r="U2974" s="685"/>
      <c r="V2974" s="685"/>
      <c r="W2974" s="150"/>
      <c r="X2974" s="150"/>
      <c r="Y2974" s="150"/>
      <c r="AA2974" s="150"/>
      <c r="AB2974" s="150"/>
      <c r="AC2974" s="150"/>
      <c r="AD2974" s="420"/>
      <c r="AF2974" s="47"/>
      <c r="AG2974" s="47"/>
    </row>
    <row r="2975" spans="1:33" ht="15" customHeight="1" x14ac:dyDescent="0.25">
      <c r="A2975" s="47"/>
      <c r="B2975" s="680"/>
      <c r="C2975" s="47"/>
      <c r="D2975" s="47"/>
      <c r="E2975" s="47"/>
      <c r="F2975" s="47"/>
      <c r="G2975" s="47"/>
      <c r="H2975" s="47"/>
      <c r="I2975" s="414"/>
      <c r="J2975" s="150"/>
      <c r="K2975" s="150"/>
      <c r="L2975" s="150"/>
      <c r="M2975" s="150"/>
      <c r="N2975" s="414"/>
      <c r="O2975" s="150"/>
      <c r="P2975" s="150"/>
      <c r="Q2975" s="47"/>
      <c r="R2975" s="150"/>
      <c r="T2975" s="150"/>
      <c r="U2975" s="685"/>
      <c r="V2975" s="685"/>
      <c r="W2975" s="150"/>
      <c r="X2975" s="150"/>
      <c r="Y2975" s="150"/>
      <c r="AA2975" s="150"/>
      <c r="AB2975" s="150"/>
      <c r="AC2975" s="150"/>
      <c r="AD2975" s="420"/>
      <c r="AF2975" s="47"/>
      <c r="AG2975" s="47"/>
    </row>
    <row r="2976" spans="1:33" ht="15" customHeight="1" x14ac:dyDescent="0.25">
      <c r="A2976" s="47"/>
      <c r="B2976" s="680"/>
      <c r="C2976" s="47"/>
      <c r="D2976" s="47"/>
      <c r="E2976" s="47"/>
      <c r="F2976" s="47"/>
      <c r="G2976" s="47"/>
      <c r="H2976" s="47"/>
      <c r="I2976" s="414"/>
      <c r="J2976" s="150"/>
      <c r="K2976" s="150"/>
      <c r="L2976" s="150"/>
      <c r="M2976" s="150"/>
      <c r="N2976" s="414"/>
      <c r="O2976" s="150"/>
      <c r="P2976" s="150"/>
      <c r="Q2976" s="47"/>
      <c r="R2976" s="150"/>
      <c r="T2976" s="150"/>
      <c r="U2976" s="685"/>
      <c r="V2976" s="685"/>
      <c r="W2976" s="150"/>
      <c r="X2976" s="150"/>
      <c r="Y2976" s="150"/>
      <c r="AA2976" s="150"/>
      <c r="AB2976" s="150"/>
      <c r="AC2976" s="150"/>
      <c r="AD2976" s="420"/>
      <c r="AF2976" s="47"/>
      <c r="AG2976" s="47"/>
    </row>
    <row r="2977" spans="1:33" ht="15" customHeight="1" x14ac:dyDescent="0.25">
      <c r="A2977" s="47"/>
      <c r="B2977" s="680"/>
      <c r="C2977" s="47"/>
      <c r="D2977" s="47"/>
      <c r="E2977" s="47"/>
      <c r="F2977" s="47"/>
      <c r="G2977" s="47"/>
      <c r="H2977" s="47"/>
      <c r="I2977" s="414"/>
      <c r="J2977" s="150"/>
      <c r="K2977" s="150"/>
      <c r="L2977" s="150"/>
      <c r="M2977" s="150"/>
      <c r="N2977" s="414"/>
      <c r="O2977" s="150"/>
      <c r="P2977" s="150"/>
      <c r="Q2977" s="47"/>
      <c r="R2977" s="150"/>
      <c r="T2977" s="150"/>
      <c r="U2977" s="685"/>
      <c r="V2977" s="685"/>
      <c r="W2977" s="150"/>
      <c r="X2977" s="150"/>
      <c r="Y2977" s="150"/>
      <c r="AA2977" s="150"/>
      <c r="AB2977" s="150"/>
      <c r="AC2977" s="150"/>
      <c r="AD2977" s="420"/>
      <c r="AF2977" s="47"/>
      <c r="AG2977" s="47"/>
    </row>
    <row r="2978" spans="1:33" ht="15" customHeight="1" x14ac:dyDescent="0.25">
      <c r="A2978" s="47"/>
      <c r="B2978" s="680"/>
      <c r="C2978" s="47"/>
      <c r="D2978" s="47"/>
      <c r="E2978" s="47"/>
      <c r="F2978" s="47"/>
      <c r="G2978" s="47"/>
      <c r="H2978" s="47"/>
      <c r="I2978" s="414"/>
      <c r="J2978" s="150"/>
      <c r="K2978" s="150"/>
      <c r="L2978" s="150"/>
      <c r="M2978" s="150"/>
      <c r="N2978" s="414"/>
      <c r="O2978" s="150"/>
      <c r="P2978" s="150"/>
      <c r="Q2978" s="47"/>
      <c r="R2978" s="150"/>
      <c r="T2978" s="150"/>
      <c r="U2978" s="685"/>
      <c r="V2978" s="685"/>
      <c r="W2978" s="150"/>
      <c r="X2978" s="150"/>
      <c r="Y2978" s="150"/>
      <c r="AA2978" s="150"/>
      <c r="AB2978" s="150"/>
      <c r="AC2978" s="150"/>
      <c r="AD2978" s="420"/>
      <c r="AF2978" s="47"/>
      <c r="AG2978" s="47"/>
    </row>
    <row r="2979" spans="1:33" ht="15" customHeight="1" x14ac:dyDescent="0.25">
      <c r="A2979" s="47"/>
      <c r="B2979" s="680"/>
      <c r="C2979" s="47"/>
      <c r="D2979" s="47"/>
      <c r="E2979" s="47"/>
      <c r="F2979" s="47"/>
      <c r="G2979" s="47"/>
      <c r="H2979" s="47"/>
      <c r="I2979" s="414"/>
      <c r="J2979" s="150"/>
      <c r="K2979" s="150"/>
      <c r="L2979" s="150"/>
      <c r="M2979" s="150"/>
      <c r="N2979" s="414"/>
      <c r="O2979" s="150"/>
      <c r="P2979" s="150"/>
      <c r="Q2979" s="47"/>
      <c r="R2979" s="150"/>
      <c r="T2979" s="150"/>
      <c r="U2979" s="685"/>
      <c r="V2979" s="685"/>
      <c r="W2979" s="150"/>
      <c r="X2979" s="150"/>
      <c r="Y2979" s="150"/>
      <c r="AA2979" s="150"/>
      <c r="AB2979" s="150"/>
      <c r="AC2979" s="150"/>
      <c r="AD2979" s="420"/>
      <c r="AF2979" s="47"/>
      <c r="AG2979" s="47"/>
    </row>
    <row r="2980" spans="1:33" ht="15" customHeight="1" x14ac:dyDescent="0.25">
      <c r="A2980" s="47"/>
      <c r="B2980" s="680"/>
      <c r="C2980" s="47"/>
      <c r="D2980" s="47"/>
      <c r="E2980" s="47"/>
      <c r="F2980" s="47"/>
      <c r="G2980" s="47"/>
      <c r="H2980" s="47"/>
      <c r="I2980" s="414"/>
      <c r="J2980" s="150"/>
      <c r="K2980" s="150"/>
      <c r="L2980" s="150"/>
      <c r="M2980" s="150"/>
      <c r="N2980" s="414"/>
      <c r="O2980" s="150"/>
      <c r="P2980" s="150"/>
      <c r="Q2980" s="47"/>
      <c r="R2980" s="150"/>
      <c r="T2980" s="150"/>
      <c r="U2980" s="685"/>
      <c r="V2980" s="685"/>
      <c r="W2980" s="150"/>
      <c r="X2980" s="150"/>
      <c r="Y2980" s="150"/>
      <c r="AA2980" s="150"/>
      <c r="AB2980" s="150"/>
      <c r="AC2980" s="150"/>
      <c r="AD2980" s="420"/>
      <c r="AF2980" s="47"/>
      <c r="AG2980" s="47"/>
    </row>
    <row r="2981" spans="1:33" ht="15" customHeight="1" x14ac:dyDescent="0.25">
      <c r="A2981" s="47"/>
      <c r="B2981" s="680"/>
      <c r="C2981" s="47"/>
      <c r="D2981" s="47"/>
      <c r="E2981" s="47"/>
      <c r="F2981" s="47"/>
      <c r="G2981" s="47"/>
      <c r="H2981" s="47"/>
      <c r="I2981" s="414"/>
      <c r="J2981" s="150"/>
      <c r="K2981" s="150"/>
      <c r="L2981" s="150"/>
      <c r="M2981" s="150"/>
      <c r="N2981" s="414"/>
      <c r="O2981" s="150"/>
      <c r="P2981" s="150"/>
      <c r="Q2981" s="47"/>
      <c r="R2981" s="150"/>
      <c r="T2981" s="150"/>
      <c r="U2981" s="685"/>
      <c r="V2981" s="685"/>
      <c r="W2981" s="150"/>
      <c r="X2981" s="150"/>
      <c r="Y2981" s="150"/>
      <c r="AA2981" s="150"/>
      <c r="AB2981" s="150"/>
      <c r="AC2981" s="150"/>
      <c r="AD2981" s="420"/>
      <c r="AF2981" s="47"/>
      <c r="AG2981" s="47"/>
    </row>
    <row r="2982" spans="1:33" ht="15" customHeight="1" x14ac:dyDescent="0.25">
      <c r="A2982" s="47"/>
      <c r="B2982" s="680"/>
      <c r="C2982" s="47"/>
      <c r="D2982" s="47"/>
      <c r="E2982" s="47"/>
      <c r="F2982" s="47"/>
      <c r="G2982" s="47"/>
      <c r="H2982" s="47"/>
      <c r="I2982" s="414"/>
      <c r="J2982" s="150"/>
      <c r="K2982" s="150"/>
      <c r="L2982" s="150"/>
      <c r="M2982" s="150"/>
      <c r="N2982" s="414"/>
      <c r="O2982" s="150"/>
      <c r="P2982" s="150"/>
      <c r="Q2982" s="47"/>
      <c r="R2982" s="150"/>
      <c r="T2982" s="150"/>
      <c r="U2982" s="685"/>
      <c r="V2982" s="685"/>
      <c r="W2982" s="150"/>
      <c r="X2982" s="150"/>
      <c r="Y2982" s="150"/>
      <c r="AA2982" s="150"/>
      <c r="AB2982" s="150"/>
      <c r="AC2982" s="150"/>
      <c r="AD2982" s="420"/>
      <c r="AF2982" s="47"/>
      <c r="AG2982" s="47"/>
    </row>
    <row r="2983" spans="1:33" ht="15" customHeight="1" x14ac:dyDescent="0.25">
      <c r="A2983" s="47"/>
      <c r="B2983" s="680"/>
      <c r="C2983" s="47"/>
      <c r="D2983" s="47"/>
      <c r="E2983" s="47"/>
      <c r="F2983" s="47"/>
      <c r="G2983" s="47"/>
      <c r="H2983" s="47"/>
      <c r="I2983" s="414"/>
      <c r="J2983" s="150"/>
      <c r="K2983" s="150"/>
      <c r="L2983" s="150"/>
      <c r="M2983" s="150"/>
      <c r="N2983" s="414"/>
      <c r="O2983" s="150"/>
      <c r="P2983" s="150"/>
      <c r="Q2983" s="47"/>
      <c r="R2983" s="150"/>
      <c r="T2983" s="150"/>
      <c r="U2983" s="685"/>
      <c r="V2983" s="685"/>
      <c r="W2983" s="150"/>
      <c r="X2983" s="150"/>
      <c r="Y2983" s="150"/>
      <c r="AA2983" s="150"/>
      <c r="AB2983" s="150"/>
      <c r="AC2983" s="150"/>
      <c r="AD2983" s="420"/>
      <c r="AF2983" s="47"/>
      <c r="AG2983" s="47"/>
    </row>
    <row r="2984" spans="1:33" ht="15" customHeight="1" x14ac:dyDescent="0.25">
      <c r="A2984" s="47"/>
      <c r="B2984" s="680"/>
      <c r="C2984" s="47"/>
      <c r="D2984" s="47"/>
      <c r="E2984" s="47"/>
      <c r="F2984" s="47"/>
      <c r="G2984" s="47"/>
      <c r="H2984" s="47"/>
      <c r="I2984" s="414"/>
      <c r="J2984" s="150"/>
      <c r="K2984" s="150"/>
      <c r="L2984" s="150"/>
      <c r="M2984" s="150"/>
      <c r="N2984" s="414"/>
      <c r="O2984" s="150"/>
      <c r="P2984" s="150"/>
      <c r="Q2984" s="47"/>
      <c r="R2984" s="150"/>
      <c r="T2984" s="150"/>
      <c r="U2984" s="685"/>
      <c r="V2984" s="685"/>
      <c r="W2984" s="150"/>
      <c r="X2984" s="150"/>
      <c r="Y2984" s="150"/>
      <c r="AA2984" s="150"/>
      <c r="AB2984" s="150"/>
      <c r="AC2984" s="150"/>
      <c r="AD2984" s="420"/>
      <c r="AF2984" s="47"/>
      <c r="AG2984" s="47"/>
    </row>
    <row r="2985" spans="1:33" ht="15" customHeight="1" x14ac:dyDescent="0.25">
      <c r="A2985" s="47"/>
      <c r="B2985" s="680"/>
      <c r="C2985" s="47"/>
      <c r="D2985" s="47"/>
      <c r="E2985" s="47"/>
      <c r="F2985" s="47"/>
      <c r="G2985" s="47"/>
      <c r="H2985" s="47"/>
      <c r="I2985" s="414"/>
      <c r="J2985" s="150"/>
      <c r="K2985" s="150"/>
      <c r="L2985" s="150"/>
      <c r="M2985" s="150"/>
      <c r="N2985" s="414"/>
      <c r="O2985" s="150"/>
      <c r="P2985" s="150"/>
      <c r="Q2985" s="47"/>
      <c r="R2985" s="150"/>
      <c r="T2985" s="150"/>
      <c r="U2985" s="685"/>
      <c r="V2985" s="685"/>
      <c r="W2985" s="150"/>
      <c r="X2985" s="150"/>
      <c r="Y2985" s="150"/>
      <c r="AA2985" s="150"/>
      <c r="AB2985" s="150"/>
      <c r="AC2985" s="150"/>
      <c r="AD2985" s="420"/>
      <c r="AF2985" s="47"/>
      <c r="AG2985" s="47"/>
    </row>
    <row r="2986" spans="1:33" ht="15" customHeight="1" x14ac:dyDescent="0.25">
      <c r="A2986" s="47"/>
      <c r="B2986" s="680"/>
      <c r="C2986" s="47"/>
      <c r="D2986" s="47"/>
      <c r="E2986" s="47"/>
      <c r="F2986" s="47"/>
      <c r="G2986" s="47"/>
      <c r="H2986" s="47"/>
      <c r="I2986" s="414"/>
      <c r="J2986" s="150"/>
      <c r="K2986" s="150"/>
      <c r="L2986" s="150"/>
      <c r="M2986" s="150"/>
      <c r="N2986" s="414"/>
      <c r="O2986" s="150"/>
      <c r="P2986" s="150"/>
      <c r="Q2986" s="47"/>
      <c r="R2986" s="150"/>
      <c r="T2986" s="150"/>
      <c r="U2986" s="685"/>
      <c r="V2986" s="685"/>
      <c r="W2986" s="150"/>
      <c r="X2986" s="150"/>
      <c r="Y2986" s="150"/>
      <c r="AA2986" s="150"/>
      <c r="AB2986" s="150"/>
      <c r="AC2986" s="150"/>
      <c r="AD2986" s="420"/>
      <c r="AF2986" s="47"/>
      <c r="AG2986" s="47"/>
    </row>
    <row r="2987" spans="1:33" ht="15" customHeight="1" x14ac:dyDescent="0.25">
      <c r="A2987" s="47"/>
      <c r="B2987" s="680"/>
      <c r="C2987" s="47"/>
      <c r="D2987" s="47"/>
      <c r="E2987" s="47"/>
      <c r="F2987" s="47"/>
      <c r="G2987" s="47"/>
      <c r="H2987" s="47"/>
      <c r="I2987" s="414"/>
      <c r="J2987" s="150"/>
      <c r="K2987" s="150"/>
      <c r="L2987" s="150"/>
      <c r="M2987" s="150"/>
      <c r="N2987" s="414"/>
      <c r="O2987" s="150"/>
      <c r="P2987" s="150"/>
      <c r="Q2987" s="47"/>
      <c r="R2987" s="150"/>
      <c r="T2987" s="150"/>
      <c r="U2987" s="685"/>
      <c r="V2987" s="685"/>
      <c r="W2987" s="150"/>
      <c r="X2987" s="150"/>
      <c r="Y2987" s="150"/>
      <c r="AA2987" s="150"/>
      <c r="AB2987" s="150"/>
      <c r="AC2987" s="150"/>
      <c r="AD2987" s="420"/>
      <c r="AF2987" s="47"/>
      <c r="AG2987" s="47"/>
    </row>
    <row r="2988" spans="1:33" ht="15" customHeight="1" x14ac:dyDescent="0.25">
      <c r="A2988" s="47"/>
      <c r="B2988" s="680"/>
      <c r="C2988" s="47"/>
      <c r="D2988" s="47"/>
      <c r="E2988" s="47"/>
      <c r="F2988" s="47"/>
      <c r="G2988" s="47"/>
      <c r="H2988" s="47"/>
      <c r="I2988" s="414"/>
      <c r="J2988" s="150"/>
      <c r="K2988" s="150"/>
      <c r="L2988" s="150"/>
      <c r="M2988" s="150"/>
      <c r="N2988" s="414"/>
      <c r="O2988" s="150"/>
      <c r="P2988" s="150"/>
      <c r="Q2988" s="47"/>
      <c r="R2988" s="150"/>
      <c r="T2988" s="150"/>
      <c r="U2988" s="685"/>
      <c r="V2988" s="685"/>
      <c r="W2988" s="150"/>
      <c r="X2988" s="150"/>
      <c r="Y2988" s="150"/>
      <c r="AA2988" s="150"/>
      <c r="AB2988" s="150"/>
      <c r="AC2988" s="150"/>
      <c r="AD2988" s="420"/>
      <c r="AF2988" s="47"/>
      <c r="AG2988" s="47"/>
    </row>
    <row r="2989" spans="1:33" ht="15" customHeight="1" x14ac:dyDescent="0.25">
      <c r="A2989" s="47"/>
      <c r="B2989" s="680"/>
      <c r="C2989" s="47"/>
      <c r="D2989" s="47"/>
      <c r="E2989" s="47"/>
      <c r="F2989" s="47"/>
      <c r="G2989" s="47"/>
      <c r="H2989" s="47"/>
      <c r="I2989" s="414"/>
      <c r="J2989" s="150"/>
      <c r="K2989" s="150"/>
      <c r="L2989" s="150"/>
      <c r="M2989" s="150"/>
      <c r="N2989" s="414"/>
      <c r="O2989" s="150"/>
      <c r="P2989" s="150"/>
      <c r="Q2989" s="47"/>
      <c r="R2989" s="150"/>
      <c r="T2989" s="150"/>
      <c r="U2989" s="685"/>
      <c r="V2989" s="685"/>
      <c r="W2989" s="150"/>
      <c r="X2989" s="150"/>
      <c r="Y2989" s="150"/>
      <c r="AA2989" s="150"/>
      <c r="AB2989" s="150"/>
      <c r="AC2989" s="150"/>
      <c r="AD2989" s="420"/>
      <c r="AF2989" s="47"/>
      <c r="AG2989" s="47"/>
    </row>
    <row r="2990" spans="1:33" ht="15" customHeight="1" x14ac:dyDescent="0.25">
      <c r="A2990" s="47"/>
      <c r="B2990" s="680"/>
      <c r="C2990" s="47"/>
      <c r="D2990" s="47"/>
      <c r="E2990" s="47"/>
      <c r="F2990" s="47"/>
      <c r="G2990" s="47"/>
      <c r="H2990" s="47"/>
      <c r="I2990" s="414"/>
      <c r="J2990" s="150"/>
      <c r="K2990" s="150"/>
      <c r="L2990" s="150"/>
      <c r="M2990" s="150"/>
      <c r="N2990" s="414"/>
      <c r="O2990" s="150"/>
      <c r="P2990" s="150"/>
      <c r="Q2990" s="47"/>
      <c r="R2990" s="150"/>
      <c r="T2990" s="150"/>
      <c r="U2990" s="685"/>
      <c r="V2990" s="685"/>
      <c r="W2990" s="150"/>
      <c r="X2990" s="150"/>
      <c r="Y2990" s="150"/>
      <c r="AA2990" s="150"/>
      <c r="AB2990" s="150"/>
      <c r="AC2990" s="150"/>
      <c r="AD2990" s="420"/>
      <c r="AF2990" s="47"/>
      <c r="AG2990" s="47"/>
    </row>
    <row r="2991" spans="1:33" ht="15" customHeight="1" x14ac:dyDescent="0.25">
      <c r="A2991" s="47"/>
      <c r="B2991" s="680"/>
      <c r="C2991" s="47"/>
      <c r="D2991" s="47"/>
      <c r="E2991" s="47"/>
      <c r="F2991" s="47"/>
      <c r="G2991" s="47"/>
      <c r="H2991" s="47"/>
      <c r="I2991" s="414"/>
      <c r="J2991" s="150"/>
      <c r="K2991" s="150"/>
      <c r="L2991" s="150"/>
      <c r="M2991" s="150"/>
      <c r="N2991" s="414"/>
      <c r="O2991" s="150"/>
      <c r="P2991" s="150"/>
      <c r="Q2991" s="47"/>
      <c r="R2991" s="150"/>
      <c r="T2991" s="150"/>
      <c r="U2991" s="685"/>
      <c r="V2991" s="685"/>
      <c r="W2991" s="150"/>
      <c r="X2991" s="150"/>
      <c r="Y2991" s="150"/>
      <c r="AA2991" s="150"/>
      <c r="AB2991" s="150"/>
      <c r="AC2991" s="150"/>
      <c r="AD2991" s="420"/>
      <c r="AF2991" s="47"/>
      <c r="AG2991" s="47"/>
    </row>
    <row r="2992" spans="1:33" ht="15" customHeight="1" x14ac:dyDescent="0.25">
      <c r="A2992" s="47"/>
      <c r="B2992" s="680"/>
      <c r="C2992" s="47"/>
      <c r="D2992" s="47"/>
      <c r="E2992" s="47"/>
      <c r="F2992" s="47"/>
      <c r="G2992" s="47"/>
      <c r="H2992" s="47"/>
      <c r="I2992" s="414"/>
      <c r="J2992" s="150"/>
      <c r="K2992" s="150"/>
      <c r="L2992" s="150"/>
      <c r="M2992" s="150"/>
      <c r="N2992" s="414"/>
      <c r="O2992" s="150"/>
      <c r="P2992" s="150"/>
      <c r="Q2992" s="47"/>
      <c r="R2992" s="150"/>
      <c r="T2992" s="150"/>
      <c r="U2992" s="685"/>
      <c r="V2992" s="685"/>
      <c r="W2992" s="150"/>
      <c r="X2992" s="150"/>
      <c r="Y2992" s="150"/>
      <c r="AA2992" s="150"/>
      <c r="AB2992" s="150"/>
      <c r="AC2992" s="150"/>
      <c r="AD2992" s="420"/>
      <c r="AF2992" s="47"/>
      <c r="AG2992" s="47"/>
    </row>
    <row r="2993" spans="1:33" ht="15" customHeight="1" x14ac:dyDescent="0.25">
      <c r="A2993" s="47"/>
      <c r="B2993" s="680"/>
      <c r="C2993" s="47"/>
      <c r="D2993" s="47"/>
      <c r="E2993" s="47"/>
      <c r="F2993" s="47"/>
      <c r="G2993" s="47"/>
      <c r="H2993" s="47"/>
      <c r="I2993" s="414"/>
      <c r="J2993" s="150"/>
      <c r="K2993" s="150"/>
      <c r="L2993" s="150"/>
      <c r="M2993" s="150"/>
      <c r="N2993" s="414"/>
      <c r="O2993" s="150"/>
      <c r="P2993" s="150"/>
      <c r="Q2993" s="47"/>
      <c r="R2993" s="150"/>
      <c r="T2993" s="150"/>
      <c r="U2993" s="685"/>
      <c r="V2993" s="685"/>
      <c r="W2993" s="150"/>
      <c r="X2993" s="150"/>
      <c r="Y2993" s="150"/>
      <c r="AA2993" s="150"/>
      <c r="AB2993" s="150"/>
      <c r="AC2993" s="150"/>
      <c r="AD2993" s="420"/>
      <c r="AF2993" s="47"/>
      <c r="AG2993" s="47"/>
    </row>
    <row r="2994" spans="1:33" ht="15" customHeight="1" x14ac:dyDescent="0.25">
      <c r="A2994" s="47"/>
      <c r="B2994" s="680"/>
      <c r="C2994" s="47"/>
      <c r="D2994" s="47"/>
      <c r="E2994" s="47"/>
      <c r="F2994" s="47"/>
      <c r="G2994" s="47"/>
      <c r="H2994" s="47"/>
      <c r="I2994" s="414"/>
      <c r="J2994" s="150"/>
      <c r="K2994" s="150"/>
      <c r="L2994" s="150"/>
      <c r="M2994" s="150"/>
      <c r="N2994" s="414"/>
      <c r="O2994" s="150"/>
      <c r="P2994" s="150"/>
      <c r="Q2994" s="47"/>
      <c r="R2994" s="150"/>
      <c r="T2994" s="150"/>
      <c r="U2994" s="685"/>
      <c r="V2994" s="685"/>
      <c r="W2994" s="150"/>
      <c r="X2994" s="150"/>
      <c r="Y2994" s="150"/>
      <c r="AA2994" s="150"/>
      <c r="AB2994" s="150"/>
      <c r="AC2994" s="150"/>
      <c r="AD2994" s="420"/>
      <c r="AF2994" s="47"/>
      <c r="AG2994" s="47"/>
    </row>
    <row r="2995" spans="1:33" ht="15" customHeight="1" x14ac:dyDescent="0.25">
      <c r="A2995" s="47"/>
      <c r="B2995" s="680"/>
      <c r="C2995" s="47"/>
      <c r="D2995" s="47"/>
      <c r="E2995" s="47"/>
      <c r="F2995" s="47"/>
      <c r="G2995" s="47"/>
      <c r="H2995" s="47"/>
      <c r="I2995" s="414"/>
      <c r="J2995" s="150"/>
      <c r="K2995" s="150"/>
      <c r="L2995" s="150"/>
      <c r="M2995" s="150"/>
      <c r="N2995" s="414"/>
      <c r="O2995" s="150"/>
      <c r="P2995" s="150"/>
      <c r="Q2995" s="47"/>
      <c r="R2995" s="150"/>
      <c r="T2995" s="150"/>
      <c r="U2995" s="685"/>
      <c r="V2995" s="685"/>
      <c r="W2995" s="150"/>
      <c r="X2995" s="150"/>
      <c r="Y2995" s="150"/>
      <c r="AA2995" s="150"/>
      <c r="AB2995" s="150"/>
      <c r="AC2995" s="150"/>
      <c r="AD2995" s="420"/>
      <c r="AF2995" s="47"/>
      <c r="AG2995" s="47"/>
    </row>
    <row r="2996" spans="1:33" ht="15" customHeight="1" x14ac:dyDescent="0.25">
      <c r="A2996" s="47"/>
      <c r="B2996" s="680"/>
      <c r="C2996" s="47"/>
      <c r="D2996" s="47"/>
      <c r="E2996" s="47"/>
      <c r="F2996" s="47"/>
      <c r="G2996" s="47"/>
      <c r="H2996" s="47"/>
      <c r="I2996" s="414"/>
      <c r="J2996" s="150"/>
      <c r="K2996" s="150"/>
      <c r="L2996" s="150"/>
      <c r="M2996" s="150"/>
      <c r="N2996" s="414"/>
      <c r="O2996" s="150"/>
      <c r="P2996" s="150"/>
      <c r="Q2996" s="47"/>
      <c r="R2996" s="150"/>
      <c r="T2996" s="150"/>
      <c r="U2996" s="685"/>
      <c r="V2996" s="685"/>
      <c r="W2996" s="150"/>
      <c r="X2996" s="150"/>
      <c r="Y2996" s="150"/>
      <c r="AA2996" s="150"/>
      <c r="AB2996" s="150"/>
      <c r="AC2996" s="150"/>
      <c r="AD2996" s="420"/>
      <c r="AF2996" s="47"/>
      <c r="AG2996" s="47"/>
    </row>
    <row r="2997" spans="1:33" ht="15" customHeight="1" x14ac:dyDescent="0.25">
      <c r="A2997" s="47"/>
      <c r="B2997" s="680"/>
      <c r="C2997" s="47"/>
      <c r="D2997" s="47"/>
      <c r="E2997" s="47"/>
      <c r="F2997" s="47"/>
      <c r="G2997" s="47"/>
      <c r="H2997" s="47"/>
      <c r="I2997" s="414"/>
      <c r="J2997" s="150"/>
      <c r="K2997" s="150"/>
      <c r="L2997" s="150"/>
      <c r="M2997" s="150"/>
      <c r="N2997" s="414"/>
      <c r="O2997" s="150"/>
      <c r="P2997" s="150"/>
      <c r="Q2997" s="47"/>
      <c r="R2997" s="150"/>
      <c r="T2997" s="150"/>
      <c r="U2997" s="685"/>
      <c r="V2997" s="685"/>
      <c r="W2997" s="150"/>
      <c r="X2997" s="150"/>
      <c r="Y2997" s="150"/>
      <c r="AA2997" s="150"/>
      <c r="AB2997" s="150"/>
      <c r="AC2997" s="150"/>
      <c r="AD2997" s="420"/>
      <c r="AF2997" s="47"/>
      <c r="AG2997" s="47"/>
    </row>
    <row r="2998" spans="1:33" ht="15" customHeight="1" x14ac:dyDescent="0.25">
      <c r="A2998" s="47"/>
      <c r="B2998" s="680"/>
      <c r="C2998" s="47"/>
      <c r="D2998" s="47"/>
      <c r="E2998" s="47"/>
      <c r="F2998" s="47"/>
      <c r="G2998" s="47"/>
      <c r="H2998" s="47"/>
      <c r="I2998" s="414"/>
      <c r="J2998" s="150"/>
      <c r="K2998" s="150"/>
      <c r="L2998" s="150"/>
      <c r="M2998" s="150"/>
      <c r="N2998" s="414"/>
      <c r="O2998" s="150"/>
      <c r="P2998" s="150"/>
      <c r="Q2998" s="47"/>
      <c r="R2998" s="150"/>
      <c r="T2998" s="150"/>
      <c r="U2998" s="685"/>
      <c r="V2998" s="685"/>
      <c r="W2998" s="150"/>
      <c r="X2998" s="150"/>
      <c r="Y2998" s="150"/>
      <c r="AA2998" s="150"/>
      <c r="AB2998" s="150"/>
      <c r="AC2998" s="150"/>
      <c r="AD2998" s="420"/>
      <c r="AF2998" s="47"/>
      <c r="AG2998" s="47"/>
    </row>
    <row r="2999" spans="1:33" ht="15" customHeight="1" x14ac:dyDescent="0.25">
      <c r="A2999" s="47"/>
      <c r="B2999" s="680"/>
      <c r="C2999" s="47"/>
      <c r="D2999" s="47"/>
      <c r="E2999" s="47"/>
      <c r="F2999" s="47"/>
      <c r="G2999" s="47"/>
      <c r="H2999" s="47"/>
      <c r="I2999" s="414"/>
      <c r="J2999" s="150"/>
      <c r="K2999" s="150"/>
      <c r="L2999" s="150"/>
      <c r="M2999" s="150"/>
      <c r="N2999" s="414"/>
      <c r="O2999" s="150"/>
      <c r="P2999" s="150"/>
      <c r="Q2999" s="47"/>
      <c r="R2999" s="150"/>
      <c r="T2999" s="150"/>
      <c r="U2999" s="685"/>
      <c r="V2999" s="685"/>
      <c r="W2999" s="150"/>
      <c r="X2999" s="150"/>
      <c r="Y2999" s="150"/>
      <c r="AA2999" s="150"/>
      <c r="AB2999" s="150"/>
      <c r="AC2999" s="150"/>
      <c r="AD2999" s="420"/>
      <c r="AF2999" s="47"/>
      <c r="AG2999" s="47"/>
    </row>
    <row r="3000" spans="1:33" ht="15" customHeight="1" x14ac:dyDescent="0.25">
      <c r="A3000" s="47"/>
      <c r="B3000" s="680"/>
      <c r="C3000" s="47"/>
      <c r="D3000" s="47"/>
      <c r="E3000" s="47"/>
      <c r="F3000" s="47"/>
      <c r="G3000" s="47"/>
      <c r="H3000" s="47"/>
      <c r="I3000" s="414"/>
      <c r="J3000" s="150"/>
      <c r="K3000" s="150"/>
      <c r="L3000" s="150"/>
      <c r="M3000" s="150"/>
      <c r="N3000" s="414"/>
      <c r="O3000" s="150"/>
      <c r="P3000" s="150"/>
      <c r="Q3000" s="47"/>
      <c r="R3000" s="150"/>
      <c r="T3000" s="150"/>
      <c r="U3000" s="685"/>
      <c r="V3000" s="685"/>
      <c r="W3000" s="150"/>
      <c r="X3000" s="150"/>
      <c r="Y3000" s="150"/>
      <c r="AA3000" s="150"/>
      <c r="AB3000" s="150"/>
      <c r="AC3000" s="150"/>
      <c r="AD3000" s="420"/>
      <c r="AF3000" s="47"/>
      <c r="AG3000" s="47"/>
    </row>
    <row r="3001" spans="1:33" ht="15" customHeight="1" x14ac:dyDescent="0.25">
      <c r="A3001" s="47"/>
      <c r="B3001" s="680"/>
      <c r="C3001" s="47"/>
      <c r="D3001" s="47"/>
      <c r="E3001" s="47"/>
      <c r="F3001" s="47"/>
      <c r="G3001" s="47"/>
      <c r="H3001" s="47"/>
      <c r="I3001" s="414"/>
      <c r="J3001" s="150"/>
      <c r="K3001" s="150"/>
      <c r="L3001" s="150"/>
      <c r="M3001" s="150"/>
      <c r="N3001" s="414"/>
      <c r="O3001" s="150"/>
      <c r="P3001" s="150"/>
      <c r="Q3001" s="47"/>
      <c r="R3001" s="150"/>
      <c r="T3001" s="150"/>
      <c r="U3001" s="685"/>
      <c r="V3001" s="685"/>
      <c r="W3001" s="150"/>
      <c r="X3001" s="150"/>
      <c r="Y3001" s="150"/>
      <c r="AA3001" s="150"/>
      <c r="AB3001" s="150"/>
      <c r="AC3001" s="150"/>
      <c r="AD3001" s="420"/>
      <c r="AF3001" s="47"/>
      <c r="AG3001" s="47"/>
    </row>
    <row r="3002" spans="1:33" ht="15" customHeight="1" x14ac:dyDescent="0.25">
      <c r="A3002" s="47"/>
      <c r="B3002" s="680"/>
      <c r="C3002" s="47"/>
      <c r="D3002" s="47"/>
      <c r="E3002" s="47"/>
      <c r="F3002" s="47"/>
      <c r="G3002" s="47"/>
      <c r="H3002" s="47"/>
      <c r="I3002" s="414"/>
      <c r="J3002" s="150"/>
      <c r="K3002" s="150"/>
      <c r="L3002" s="150"/>
      <c r="M3002" s="150"/>
      <c r="N3002" s="414"/>
      <c r="O3002" s="150"/>
      <c r="P3002" s="150"/>
      <c r="Q3002" s="47"/>
      <c r="R3002" s="150"/>
      <c r="T3002" s="150"/>
      <c r="U3002" s="685"/>
      <c r="V3002" s="685"/>
      <c r="W3002" s="150"/>
      <c r="X3002" s="150"/>
      <c r="Y3002" s="150"/>
      <c r="AA3002" s="150"/>
      <c r="AB3002" s="150"/>
      <c r="AC3002" s="150"/>
      <c r="AD3002" s="420"/>
      <c r="AF3002" s="47"/>
      <c r="AG3002" s="47"/>
    </row>
    <row r="3003" spans="1:33" ht="15" customHeight="1" x14ac:dyDescent="0.25">
      <c r="A3003" s="47"/>
      <c r="B3003" s="680"/>
      <c r="C3003" s="47"/>
      <c r="D3003" s="47"/>
      <c r="E3003" s="47"/>
      <c r="F3003" s="47"/>
      <c r="G3003" s="47"/>
      <c r="H3003" s="47"/>
      <c r="I3003" s="414"/>
      <c r="J3003" s="150"/>
      <c r="K3003" s="150"/>
      <c r="L3003" s="150"/>
      <c r="M3003" s="150"/>
      <c r="N3003" s="414"/>
      <c r="O3003" s="150"/>
      <c r="P3003" s="150"/>
      <c r="Q3003" s="47"/>
      <c r="R3003" s="150"/>
      <c r="T3003" s="150"/>
      <c r="U3003" s="685"/>
      <c r="V3003" s="685"/>
      <c r="W3003" s="150"/>
      <c r="X3003" s="150"/>
      <c r="Y3003" s="150"/>
      <c r="AA3003" s="150"/>
      <c r="AB3003" s="150"/>
      <c r="AC3003" s="150"/>
      <c r="AD3003" s="420"/>
      <c r="AF3003" s="47"/>
      <c r="AG3003" s="47"/>
    </row>
    <row r="3004" spans="1:33" ht="15" customHeight="1" x14ac:dyDescent="0.25">
      <c r="A3004" s="47"/>
      <c r="B3004" s="680"/>
      <c r="C3004" s="47"/>
      <c r="D3004" s="47"/>
      <c r="E3004" s="47"/>
      <c r="F3004" s="47"/>
      <c r="G3004" s="47"/>
      <c r="H3004" s="47"/>
      <c r="I3004" s="414"/>
      <c r="J3004" s="150"/>
      <c r="K3004" s="150"/>
      <c r="L3004" s="150"/>
      <c r="M3004" s="150"/>
      <c r="N3004" s="414"/>
      <c r="O3004" s="150"/>
      <c r="P3004" s="150"/>
      <c r="Q3004" s="47"/>
      <c r="R3004" s="150"/>
      <c r="T3004" s="150"/>
      <c r="U3004" s="685"/>
      <c r="V3004" s="685"/>
      <c r="W3004" s="150"/>
      <c r="X3004" s="150"/>
      <c r="Y3004" s="150"/>
      <c r="AA3004" s="150"/>
      <c r="AB3004" s="150"/>
      <c r="AC3004" s="150"/>
      <c r="AD3004" s="420"/>
      <c r="AF3004" s="47"/>
      <c r="AG3004" s="47"/>
    </row>
    <row r="3005" spans="1:33" ht="15" customHeight="1" x14ac:dyDescent="0.25">
      <c r="A3005" s="47"/>
      <c r="B3005" s="680"/>
      <c r="C3005" s="47"/>
      <c r="D3005" s="47"/>
      <c r="E3005" s="47"/>
      <c r="F3005" s="47"/>
      <c r="G3005" s="47"/>
      <c r="H3005" s="47"/>
      <c r="I3005" s="414"/>
      <c r="J3005" s="150"/>
      <c r="K3005" s="150"/>
      <c r="L3005" s="150"/>
      <c r="M3005" s="150"/>
      <c r="N3005" s="414"/>
      <c r="O3005" s="150"/>
      <c r="P3005" s="150"/>
      <c r="Q3005" s="47"/>
      <c r="R3005" s="150"/>
      <c r="T3005" s="150"/>
      <c r="U3005" s="685"/>
      <c r="V3005" s="685"/>
      <c r="W3005" s="150"/>
      <c r="X3005" s="150"/>
      <c r="Y3005" s="150"/>
      <c r="AA3005" s="150"/>
      <c r="AB3005" s="150"/>
      <c r="AC3005" s="150"/>
      <c r="AD3005" s="420"/>
      <c r="AF3005" s="47"/>
      <c r="AG3005" s="47"/>
    </row>
    <row r="3006" spans="1:33" ht="15" customHeight="1" x14ac:dyDescent="0.25">
      <c r="A3006" s="47"/>
      <c r="B3006" s="680"/>
      <c r="C3006" s="47"/>
      <c r="D3006" s="47"/>
      <c r="E3006" s="47"/>
      <c r="F3006" s="47"/>
      <c r="G3006" s="47"/>
      <c r="H3006" s="47"/>
      <c r="I3006" s="414"/>
      <c r="J3006" s="150"/>
      <c r="K3006" s="150"/>
      <c r="L3006" s="150"/>
      <c r="M3006" s="150"/>
      <c r="N3006" s="414"/>
      <c r="O3006" s="150"/>
      <c r="P3006" s="150"/>
      <c r="Q3006" s="47"/>
      <c r="R3006" s="150"/>
      <c r="T3006" s="150"/>
      <c r="U3006" s="685"/>
      <c r="V3006" s="685"/>
      <c r="W3006" s="150"/>
      <c r="X3006" s="150"/>
      <c r="Y3006" s="150"/>
      <c r="AA3006" s="150"/>
      <c r="AB3006" s="150"/>
      <c r="AC3006" s="150"/>
      <c r="AD3006" s="420"/>
      <c r="AF3006" s="47"/>
      <c r="AG3006" s="47"/>
    </row>
    <row r="3007" spans="1:33" ht="15" customHeight="1" x14ac:dyDescent="0.25">
      <c r="A3007" s="47"/>
      <c r="B3007" s="680"/>
      <c r="C3007" s="47"/>
      <c r="D3007" s="47"/>
      <c r="E3007" s="47"/>
      <c r="F3007" s="47"/>
      <c r="G3007" s="47"/>
      <c r="H3007" s="47"/>
      <c r="I3007" s="414"/>
      <c r="J3007" s="150"/>
      <c r="K3007" s="150"/>
      <c r="L3007" s="150"/>
      <c r="M3007" s="150"/>
      <c r="N3007" s="414"/>
      <c r="O3007" s="150"/>
      <c r="P3007" s="150"/>
      <c r="Q3007" s="47"/>
      <c r="R3007" s="150"/>
      <c r="T3007" s="150"/>
      <c r="U3007" s="685"/>
      <c r="V3007" s="685"/>
      <c r="W3007" s="150"/>
      <c r="X3007" s="150"/>
      <c r="Y3007" s="150"/>
      <c r="AA3007" s="150"/>
      <c r="AB3007" s="150"/>
      <c r="AC3007" s="150"/>
      <c r="AD3007" s="420"/>
      <c r="AF3007" s="47"/>
      <c r="AG3007" s="47"/>
    </row>
    <row r="3008" spans="1:33" ht="15" customHeight="1" x14ac:dyDescent="0.25">
      <c r="A3008" s="47"/>
      <c r="B3008" s="680"/>
      <c r="C3008" s="47"/>
      <c r="D3008" s="47"/>
      <c r="E3008" s="47"/>
      <c r="F3008" s="47"/>
      <c r="G3008" s="47"/>
      <c r="H3008" s="47"/>
      <c r="I3008" s="414"/>
      <c r="J3008" s="150"/>
      <c r="K3008" s="150"/>
      <c r="L3008" s="150"/>
      <c r="M3008" s="150"/>
      <c r="N3008" s="414"/>
      <c r="O3008" s="150"/>
      <c r="P3008" s="150"/>
      <c r="Q3008" s="47"/>
      <c r="R3008" s="150"/>
      <c r="T3008" s="150"/>
      <c r="U3008" s="685"/>
      <c r="V3008" s="685"/>
      <c r="W3008" s="150"/>
      <c r="X3008" s="150"/>
      <c r="Y3008" s="150"/>
      <c r="AA3008" s="150"/>
      <c r="AB3008" s="150"/>
      <c r="AC3008" s="150"/>
      <c r="AD3008" s="420"/>
      <c r="AF3008" s="47"/>
      <c r="AG3008" s="47"/>
    </row>
    <row r="3009" spans="1:33" ht="15" customHeight="1" x14ac:dyDescent="0.25">
      <c r="A3009" s="47"/>
      <c r="B3009" s="680"/>
      <c r="C3009" s="47"/>
      <c r="D3009" s="47"/>
      <c r="E3009" s="47"/>
      <c r="F3009" s="47"/>
      <c r="G3009" s="47"/>
      <c r="H3009" s="47"/>
      <c r="I3009" s="414"/>
      <c r="J3009" s="150"/>
      <c r="K3009" s="150"/>
      <c r="L3009" s="150"/>
      <c r="M3009" s="150"/>
      <c r="N3009" s="414"/>
      <c r="O3009" s="150"/>
      <c r="P3009" s="150"/>
      <c r="Q3009" s="47"/>
      <c r="R3009" s="150"/>
      <c r="T3009" s="150"/>
      <c r="U3009" s="685"/>
      <c r="V3009" s="685"/>
      <c r="W3009" s="150"/>
      <c r="X3009" s="150"/>
      <c r="Y3009" s="150"/>
      <c r="AA3009" s="150"/>
      <c r="AB3009" s="150"/>
      <c r="AC3009" s="150"/>
      <c r="AD3009" s="420"/>
      <c r="AF3009" s="47"/>
      <c r="AG3009" s="47"/>
    </row>
    <row r="3010" spans="1:33" ht="15" customHeight="1" x14ac:dyDescent="0.25">
      <c r="A3010" s="47"/>
      <c r="B3010" s="680"/>
      <c r="C3010" s="47"/>
      <c r="D3010" s="47"/>
      <c r="E3010" s="47"/>
      <c r="F3010" s="47"/>
      <c r="G3010" s="47"/>
      <c r="H3010" s="47"/>
      <c r="I3010" s="414"/>
      <c r="J3010" s="150"/>
      <c r="K3010" s="150"/>
      <c r="L3010" s="150"/>
      <c r="M3010" s="150"/>
      <c r="N3010" s="414"/>
      <c r="O3010" s="150"/>
      <c r="P3010" s="150"/>
      <c r="Q3010" s="47"/>
      <c r="R3010" s="150"/>
      <c r="T3010" s="150"/>
      <c r="U3010" s="685"/>
      <c r="V3010" s="685"/>
      <c r="W3010" s="150"/>
      <c r="X3010" s="150"/>
      <c r="Y3010" s="150"/>
      <c r="AA3010" s="150"/>
      <c r="AB3010" s="150"/>
      <c r="AC3010" s="150"/>
      <c r="AD3010" s="420"/>
      <c r="AF3010" s="47"/>
      <c r="AG3010" s="47"/>
    </row>
    <row r="3011" spans="1:33" ht="15" customHeight="1" x14ac:dyDescent="0.25">
      <c r="A3011" s="47"/>
      <c r="B3011" s="680"/>
      <c r="C3011" s="47"/>
      <c r="D3011" s="47"/>
      <c r="E3011" s="47"/>
      <c r="F3011" s="47"/>
      <c r="G3011" s="47"/>
      <c r="H3011" s="47"/>
      <c r="I3011" s="414"/>
      <c r="J3011" s="150"/>
      <c r="K3011" s="150"/>
      <c r="L3011" s="150"/>
      <c r="M3011" s="150"/>
      <c r="N3011" s="414"/>
      <c r="O3011" s="150"/>
      <c r="P3011" s="150"/>
      <c r="Q3011" s="47"/>
      <c r="R3011" s="150"/>
      <c r="T3011" s="150"/>
      <c r="U3011" s="685"/>
      <c r="V3011" s="685"/>
      <c r="W3011" s="150"/>
      <c r="X3011" s="150"/>
      <c r="Y3011" s="150"/>
      <c r="AA3011" s="150"/>
      <c r="AB3011" s="150"/>
      <c r="AC3011" s="150"/>
      <c r="AD3011" s="420"/>
      <c r="AF3011" s="47"/>
      <c r="AG3011" s="47"/>
    </row>
    <row r="3012" spans="1:33" ht="15" customHeight="1" x14ac:dyDescent="0.25">
      <c r="A3012" s="47"/>
      <c r="B3012" s="680"/>
      <c r="C3012" s="47"/>
      <c r="D3012" s="47"/>
      <c r="E3012" s="47"/>
      <c r="F3012" s="47"/>
      <c r="G3012" s="47"/>
      <c r="H3012" s="47"/>
      <c r="I3012" s="414"/>
      <c r="J3012" s="150"/>
      <c r="K3012" s="150"/>
      <c r="L3012" s="150"/>
      <c r="M3012" s="150"/>
      <c r="N3012" s="414"/>
      <c r="O3012" s="150"/>
      <c r="P3012" s="150"/>
      <c r="Q3012" s="47"/>
      <c r="R3012" s="150"/>
      <c r="T3012" s="150"/>
      <c r="U3012" s="685"/>
      <c r="V3012" s="685"/>
      <c r="W3012" s="150"/>
      <c r="X3012" s="150"/>
      <c r="Y3012" s="150"/>
      <c r="AA3012" s="150"/>
      <c r="AB3012" s="150"/>
      <c r="AC3012" s="150"/>
      <c r="AD3012" s="420"/>
      <c r="AF3012" s="47"/>
      <c r="AG3012" s="47"/>
    </row>
    <row r="3013" spans="1:33" ht="15" customHeight="1" x14ac:dyDescent="0.25">
      <c r="A3013" s="47"/>
      <c r="B3013" s="680"/>
      <c r="C3013" s="47"/>
      <c r="D3013" s="47"/>
      <c r="E3013" s="47"/>
      <c r="F3013" s="47"/>
      <c r="G3013" s="47"/>
      <c r="H3013" s="47"/>
      <c r="I3013" s="414"/>
      <c r="J3013" s="150"/>
      <c r="K3013" s="150"/>
      <c r="L3013" s="150"/>
      <c r="M3013" s="150"/>
      <c r="N3013" s="414"/>
      <c r="O3013" s="150"/>
      <c r="P3013" s="150"/>
      <c r="Q3013" s="47"/>
      <c r="R3013" s="150"/>
      <c r="T3013" s="150"/>
      <c r="U3013" s="685"/>
      <c r="V3013" s="685"/>
      <c r="W3013" s="150"/>
      <c r="X3013" s="150"/>
      <c r="Y3013" s="150"/>
      <c r="AA3013" s="150"/>
      <c r="AB3013" s="150"/>
      <c r="AC3013" s="150"/>
      <c r="AD3013" s="420"/>
      <c r="AF3013" s="47"/>
      <c r="AG3013" s="47"/>
    </row>
    <row r="3014" spans="1:33" ht="15" customHeight="1" x14ac:dyDescent="0.25">
      <c r="A3014" s="47"/>
      <c r="B3014" s="680"/>
      <c r="C3014" s="47"/>
      <c r="D3014" s="47"/>
      <c r="E3014" s="47"/>
      <c r="F3014" s="47"/>
      <c r="G3014" s="47"/>
      <c r="H3014" s="47"/>
      <c r="I3014" s="414"/>
      <c r="J3014" s="150"/>
      <c r="K3014" s="150"/>
      <c r="L3014" s="150"/>
      <c r="M3014" s="150"/>
      <c r="N3014" s="414"/>
      <c r="O3014" s="150"/>
      <c r="P3014" s="150"/>
      <c r="Q3014" s="47"/>
      <c r="R3014" s="150"/>
      <c r="T3014" s="150"/>
      <c r="U3014" s="685"/>
      <c r="V3014" s="685"/>
      <c r="W3014" s="150"/>
      <c r="X3014" s="150"/>
      <c r="Y3014" s="150"/>
      <c r="AA3014" s="150"/>
      <c r="AB3014" s="150"/>
      <c r="AC3014" s="150"/>
      <c r="AD3014" s="420"/>
      <c r="AF3014" s="47"/>
      <c r="AG3014" s="47"/>
    </row>
    <row r="3015" spans="1:33" ht="15" customHeight="1" x14ac:dyDescent="0.25">
      <c r="A3015" s="47"/>
      <c r="B3015" s="680"/>
      <c r="C3015" s="47"/>
      <c r="D3015" s="47"/>
      <c r="E3015" s="47"/>
      <c r="F3015" s="47"/>
      <c r="G3015" s="47"/>
      <c r="H3015" s="47"/>
      <c r="I3015" s="414"/>
      <c r="J3015" s="150"/>
      <c r="K3015" s="150"/>
      <c r="L3015" s="150"/>
      <c r="M3015" s="150"/>
      <c r="N3015" s="414"/>
      <c r="O3015" s="150"/>
      <c r="P3015" s="150"/>
      <c r="Q3015" s="47"/>
      <c r="R3015" s="150"/>
      <c r="T3015" s="150"/>
      <c r="U3015" s="685"/>
      <c r="V3015" s="685"/>
      <c r="W3015" s="150"/>
      <c r="X3015" s="150"/>
      <c r="Y3015" s="150"/>
      <c r="AA3015" s="150"/>
      <c r="AB3015" s="150"/>
      <c r="AC3015" s="150"/>
      <c r="AD3015" s="420"/>
      <c r="AF3015" s="47"/>
      <c r="AG3015" s="47"/>
    </row>
    <row r="3016" spans="1:33" ht="15" customHeight="1" x14ac:dyDescent="0.25">
      <c r="A3016" s="47"/>
      <c r="B3016" s="680"/>
      <c r="C3016" s="47"/>
      <c r="D3016" s="47"/>
      <c r="E3016" s="47"/>
      <c r="F3016" s="47"/>
      <c r="G3016" s="47"/>
      <c r="H3016" s="47"/>
      <c r="I3016" s="414"/>
      <c r="J3016" s="150"/>
      <c r="K3016" s="150"/>
      <c r="L3016" s="150"/>
      <c r="M3016" s="150"/>
      <c r="N3016" s="414"/>
      <c r="O3016" s="150"/>
      <c r="P3016" s="150"/>
      <c r="Q3016" s="47"/>
      <c r="R3016" s="150"/>
      <c r="T3016" s="150"/>
      <c r="U3016" s="685"/>
      <c r="V3016" s="685"/>
      <c r="W3016" s="150"/>
      <c r="X3016" s="150"/>
      <c r="Y3016" s="150"/>
      <c r="AA3016" s="150"/>
      <c r="AB3016" s="150"/>
      <c r="AC3016" s="150"/>
      <c r="AD3016" s="420"/>
      <c r="AF3016" s="47"/>
      <c r="AG3016" s="47"/>
    </row>
    <row r="3017" spans="1:33" ht="15" customHeight="1" x14ac:dyDescent="0.25">
      <c r="A3017" s="47"/>
      <c r="B3017" s="680"/>
      <c r="C3017" s="47"/>
      <c r="D3017" s="47"/>
      <c r="E3017" s="47"/>
      <c r="F3017" s="47"/>
      <c r="G3017" s="47"/>
      <c r="H3017" s="47"/>
      <c r="I3017" s="414"/>
      <c r="J3017" s="150"/>
      <c r="K3017" s="150"/>
      <c r="L3017" s="150"/>
      <c r="M3017" s="150"/>
      <c r="N3017" s="414"/>
      <c r="O3017" s="150"/>
      <c r="P3017" s="150"/>
      <c r="Q3017" s="47"/>
      <c r="R3017" s="150"/>
      <c r="T3017" s="150"/>
      <c r="U3017" s="685"/>
      <c r="V3017" s="685"/>
      <c r="W3017" s="150"/>
      <c r="X3017" s="150"/>
      <c r="Y3017" s="150"/>
      <c r="AA3017" s="150"/>
      <c r="AB3017" s="150"/>
      <c r="AC3017" s="150"/>
      <c r="AD3017" s="420"/>
      <c r="AF3017" s="47"/>
      <c r="AG3017" s="47"/>
    </row>
    <row r="3018" spans="1:33" ht="15" customHeight="1" x14ac:dyDescent="0.25">
      <c r="A3018" s="47"/>
      <c r="B3018" s="680"/>
      <c r="C3018" s="47"/>
      <c r="D3018" s="47"/>
      <c r="E3018" s="47"/>
      <c r="F3018" s="47"/>
      <c r="G3018" s="47"/>
      <c r="H3018" s="47"/>
      <c r="I3018" s="414"/>
      <c r="J3018" s="150"/>
      <c r="K3018" s="150"/>
      <c r="L3018" s="150"/>
      <c r="M3018" s="150"/>
      <c r="N3018" s="414"/>
      <c r="O3018" s="150"/>
      <c r="P3018" s="150"/>
      <c r="Q3018" s="47"/>
      <c r="R3018" s="150"/>
      <c r="T3018" s="150"/>
      <c r="U3018" s="685"/>
      <c r="V3018" s="685"/>
      <c r="W3018" s="150"/>
      <c r="X3018" s="150"/>
      <c r="Y3018" s="150"/>
      <c r="AA3018" s="150"/>
      <c r="AB3018" s="150"/>
      <c r="AC3018" s="150"/>
      <c r="AD3018" s="420"/>
      <c r="AF3018" s="47"/>
      <c r="AG3018" s="47"/>
    </row>
    <row r="3019" spans="1:33" ht="15" customHeight="1" x14ac:dyDescent="0.25">
      <c r="A3019" s="47"/>
      <c r="B3019" s="680"/>
      <c r="C3019" s="47"/>
      <c r="D3019" s="47"/>
      <c r="E3019" s="47"/>
      <c r="F3019" s="47"/>
      <c r="G3019" s="47"/>
      <c r="H3019" s="47"/>
      <c r="I3019" s="414"/>
      <c r="J3019" s="150"/>
      <c r="K3019" s="150"/>
      <c r="L3019" s="150"/>
      <c r="M3019" s="150"/>
      <c r="N3019" s="414"/>
      <c r="O3019" s="150"/>
      <c r="P3019" s="150"/>
      <c r="Q3019" s="47"/>
      <c r="R3019" s="150"/>
      <c r="T3019" s="150"/>
      <c r="U3019" s="685"/>
      <c r="V3019" s="685"/>
      <c r="W3019" s="150"/>
      <c r="X3019" s="150"/>
      <c r="Y3019" s="150"/>
      <c r="AA3019" s="150"/>
      <c r="AB3019" s="150"/>
      <c r="AC3019" s="150"/>
      <c r="AD3019" s="420"/>
      <c r="AF3019" s="47"/>
      <c r="AG3019" s="47"/>
    </row>
    <row r="3020" spans="1:33" ht="15" customHeight="1" x14ac:dyDescent="0.25">
      <c r="A3020" s="47"/>
      <c r="B3020" s="680"/>
      <c r="C3020" s="47"/>
      <c r="D3020" s="47"/>
      <c r="E3020" s="47"/>
      <c r="F3020" s="47"/>
      <c r="G3020" s="47"/>
      <c r="H3020" s="47"/>
      <c r="I3020" s="414"/>
      <c r="J3020" s="150"/>
      <c r="K3020" s="150"/>
      <c r="L3020" s="150"/>
      <c r="M3020" s="150"/>
      <c r="N3020" s="414"/>
      <c r="O3020" s="150"/>
      <c r="P3020" s="150"/>
      <c r="Q3020" s="47"/>
      <c r="R3020" s="150"/>
      <c r="T3020" s="150"/>
      <c r="U3020" s="685"/>
      <c r="V3020" s="685"/>
      <c r="W3020" s="150"/>
      <c r="X3020" s="150"/>
      <c r="Y3020" s="150"/>
      <c r="AA3020" s="150"/>
      <c r="AB3020" s="150"/>
      <c r="AC3020" s="150"/>
      <c r="AD3020" s="420"/>
      <c r="AF3020" s="47"/>
      <c r="AG3020" s="47"/>
    </row>
    <row r="3021" spans="1:33" ht="15" customHeight="1" x14ac:dyDescent="0.25">
      <c r="A3021" s="47"/>
      <c r="B3021" s="680"/>
      <c r="C3021" s="47"/>
      <c r="D3021" s="47"/>
      <c r="E3021" s="47"/>
      <c r="F3021" s="47"/>
      <c r="G3021" s="47"/>
      <c r="H3021" s="47"/>
      <c r="I3021" s="414"/>
      <c r="J3021" s="150"/>
      <c r="K3021" s="150"/>
      <c r="L3021" s="150"/>
      <c r="M3021" s="150"/>
      <c r="N3021" s="414"/>
      <c r="O3021" s="150"/>
      <c r="P3021" s="150"/>
      <c r="Q3021" s="47"/>
      <c r="R3021" s="150"/>
      <c r="T3021" s="150"/>
      <c r="U3021" s="685"/>
      <c r="V3021" s="685"/>
      <c r="W3021" s="150"/>
      <c r="X3021" s="150"/>
      <c r="Y3021" s="150"/>
      <c r="AA3021" s="150"/>
      <c r="AB3021" s="150"/>
      <c r="AC3021" s="150"/>
      <c r="AD3021" s="420"/>
      <c r="AF3021" s="47"/>
      <c r="AG3021" s="47"/>
    </row>
    <row r="3022" spans="1:33" ht="15" customHeight="1" x14ac:dyDescent="0.25">
      <c r="A3022" s="47"/>
      <c r="B3022" s="680"/>
      <c r="C3022" s="47"/>
      <c r="D3022" s="47"/>
      <c r="E3022" s="47"/>
      <c r="F3022" s="47"/>
      <c r="G3022" s="47"/>
      <c r="H3022" s="47"/>
      <c r="I3022" s="414"/>
      <c r="J3022" s="150"/>
      <c r="K3022" s="150"/>
      <c r="L3022" s="150"/>
      <c r="M3022" s="150"/>
      <c r="N3022" s="414"/>
      <c r="O3022" s="150"/>
      <c r="P3022" s="150"/>
      <c r="Q3022" s="47"/>
      <c r="R3022" s="150"/>
      <c r="T3022" s="150"/>
      <c r="U3022" s="685"/>
      <c r="V3022" s="685"/>
      <c r="W3022" s="150"/>
      <c r="X3022" s="150"/>
      <c r="Y3022" s="150"/>
      <c r="AA3022" s="150"/>
      <c r="AB3022" s="150"/>
      <c r="AC3022" s="150"/>
      <c r="AD3022" s="420"/>
      <c r="AF3022" s="47"/>
      <c r="AG3022" s="47"/>
    </row>
    <row r="3023" spans="1:33" ht="15" customHeight="1" x14ac:dyDescent="0.25">
      <c r="A3023" s="47"/>
      <c r="B3023" s="680"/>
      <c r="C3023" s="47"/>
      <c r="D3023" s="47"/>
      <c r="E3023" s="47"/>
      <c r="F3023" s="47"/>
      <c r="G3023" s="47"/>
      <c r="H3023" s="47"/>
      <c r="I3023" s="414"/>
      <c r="J3023" s="150"/>
      <c r="K3023" s="150"/>
      <c r="L3023" s="150"/>
      <c r="M3023" s="150"/>
      <c r="N3023" s="414"/>
      <c r="O3023" s="150"/>
      <c r="P3023" s="150"/>
      <c r="Q3023" s="47"/>
      <c r="R3023" s="150"/>
      <c r="T3023" s="150"/>
      <c r="U3023" s="685"/>
      <c r="V3023" s="685"/>
      <c r="W3023" s="150"/>
      <c r="X3023" s="150"/>
      <c r="Y3023" s="150"/>
      <c r="AA3023" s="150"/>
      <c r="AB3023" s="150"/>
      <c r="AC3023" s="150"/>
      <c r="AD3023" s="420"/>
      <c r="AF3023" s="47"/>
      <c r="AG3023" s="47"/>
    </row>
    <row r="3024" spans="1:33" ht="15" customHeight="1" x14ac:dyDescent="0.25">
      <c r="A3024" s="47"/>
      <c r="B3024" s="680"/>
      <c r="C3024" s="47"/>
      <c r="D3024" s="47"/>
      <c r="E3024" s="47"/>
      <c r="F3024" s="47"/>
      <c r="G3024" s="47"/>
      <c r="H3024" s="47"/>
      <c r="I3024" s="414"/>
      <c r="J3024" s="150"/>
      <c r="K3024" s="150"/>
      <c r="L3024" s="150"/>
      <c r="M3024" s="150"/>
      <c r="N3024" s="414"/>
      <c r="O3024" s="150"/>
      <c r="P3024" s="150"/>
      <c r="Q3024" s="47"/>
      <c r="R3024" s="150"/>
      <c r="T3024" s="150"/>
      <c r="U3024" s="685"/>
      <c r="V3024" s="685"/>
      <c r="W3024" s="150"/>
      <c r="X3024" s="150"/>
      <c r="Y3024" s="150"/>
      <c r="AA3024" s="150"/>
      <c r="AB3024" s="150"/>
      <c r="AC3024" s="150"/>
      <c r="AD3024" s="420"/>
      <c r="AF3024" s="47"/>
      <c r="AG3024" s="47"/>
    </row>
    <row r="3025" spans="1:33" ht="15" customHeight="1" x14ac:dyDescent="0.25">
      <c r="A3025" s="47"/>
      <c r="B3025" s="680"/>
      <c r="C3025" s="47"/>
      <c r="D3025" s="47"/>
      <c r="E3025" s="47"/>
      <c r="F3025" s="47"/>
      <c r="G3025" s="47"/>
      <c r="H3025" s="47"/>
      <c r="I3025" s="414"/>
      <c r="J3025" s="150"/>
      <c r="K3025" s="150"/>
      <c r="L3025" s="150"/>
      <c r="M3025" s="150"/>
      <c r="N3025" s="414"/>
      <c r="O3025" s="150"/>
      <c r="P3025" s="150"/>
      <c r="Q3025" s="47"/>
      <c r="R3025" s="150"/>
      <c r="T3025" s="150"/>
      <c r="U3025" s="685"/>
      <c r="V3025" s="685"/>
      <c r="W3025" s="150"/>
      <c r="X3025" s="150"/>
      <c r="Y3025" s="150"/>
      <c r="AA3025" s="150"/>
      <c r="AB3025" s="150"/>
      <c r="AC3025" s="150"/>
      <c r="AD3025" s="420"/>
      <c r="AF3025" s="47"/>
      <c r="AG3025" s="47"/>
    </row>
    <row r="3026" spans="1:33" ht="15" customHeight="1" x14ac:dyDescent="0.25">
      <c r="A3026" s="47"/>
      <c r="B3026" s="680"/>
      <c r="C3026" s="47"/>
      <c r="D3026" s="47"/>
      <c r="E3026" s="47"/>
      <c r="F3026" s="47"/>
      <c r="G3026" s="47"/>
      <c r="H3026" s="47"/>
      <c r="I3026" s="414"/>
      <c r="J3026" s="150"/>
      <c r="K3026" s="150"/>
      <c r="L3026" s="150"/>
      <c r="M3026" s="150"/>
      <c r="N3026" s="414"/>
      <c r="O3026" s="150"/>
      <c r="P3026" s="150"/>
      <c r="Q3026" s="47"/>
      <c r="R3026" s="150"/>
      <c r="T3026" s="150"/>
      <c r="U3026" s="685"/>
      <c r="V3026" s="685"/>
      <c r="W3026" s="150"/>
      <c r="X3026" s="150"/>
      <c r="Y3026" s="150"/>
      <c r="AA3026" s="150"/>
      <c r="AB3026" s="150"/>
      <c r="AC3026" s="150"/>
      <c r="AD3026" s="420"/>
      <c r="AF3026" s="47"/>
      <c r="AG3026" s="47"/>
    </row>
    <row r="3027" spans="1:33" ht="15" customHeight="1" x14ac:dyDescent="0.25">
      <c r="A3027" s="47"/>
      <c r="B3027" s="680"/>
      <c r="C3027" s="47"/>
      <c r="D3027" s="47"/>
      <c r="E3027" s="47"/>
      <c r="F3027" s="47"/>
      <c r="G3027" s="47"/>
      <c r="H3027" s="47"/>
      <c r="I3027" s="414"/>
      <c r="J3027" s="150"/>
      <c r="K3027" s="150"/>
      <c r="L3027" s="150"/>
      <c r="M3027" s="150"/>
      <c r="N3027" s="414"/>
      <c r="O3027" s="150"/>
      <c r="P3027" s="150"/>
      <c r="Q3027" s="47"/>
      <c r="R3027" s="150"/>
      <c r="T3027" s="150"/>
      <c r="U3027" s="685"/>
      <c r="V3027" s="685"/>
      <c r="W3027" s="150"/>
      <c r="X3027" s="150"/>
      <c r="Y3027" s="150"/>
      <c r="AA3027" s="150"/>
      <c r="AB3027" s="150"/>
      <c r="AC3027" s="150"/>
      <c r="AD3027" s="420"/>
      <c r="AF3027" s="47"/>
      <c r="AG3027" s="47"/>
    </row>
    <row r="3028" spans="1:33" ht="15" customHeight="1" x14ac:dyDescent="0.25">
      <c r="A3028" s="47"/>
      <c r="B3028" s="680"/>
      <c r="C3028" s="47"/>
      <c r="D3028" s="47"/>
      <c r="E3028" s="47"/>
      <c r="F3028" s="47"/>
      <c r="G3028" s="47"/>
      <c r="H3028" s="47"/>
      <c r="I3028" s="414"/>
      <c r="J3028" s="150"/>
      <c r="K3028" s="150"/>
      <c r="L3028" s="150"/>
      <c r="M3028" s="150"/>
      <c r="N3028" s="414"/>
      <c r="O3028" s="150"/>
      <c r="P3028" s="150"/>
      <c r="Q3028" s="47"/>
      <c r="R3028" s="150"/>
      <c r="T3028" s="150"/>
      <c r="U3028" s="685"/>
      <c r="V3028" s="685"/>
      <c r="W3028" s="150"/>
      <c r="X3028" s="150"/>
      <c r="Y3028" s="150"/>
      <c r="AA3028" s="150"/>
      <c r="AB3028" s="150"/>
      <c r="AC3028" s="150"/>
      <c r="AD3028" s="420"/>
      <c r="AF3028" s="47"/>
      <c r="AG3028" s="47"/>
    </row>
    <row r="3029" spans="1:33" ht="15" customHeight="1" x14ac:dyDescent="0.25">
      <c r="A3029" s="47"/>
      <c r="B3029" s="680"/>
      <c r="C3029" s="47"/>
      <c r="D3029" s="47"/>
      <c r="E3029" s="47"/>
      <c r="F3029" s="47"/>
      <c r="G3029" s="47"/>
      <c r="H3029" s="47"/>
      <c r="I3029" s="414"/>
      <c r="J3029" s="150"/>
      <c r="K3029" s="150"/>
      <c r="L3029" s="150"/>
      <c r="M3029" s="150"/>
      <c r="N3029" s="414"/>
      <c r="O3029" s="150"/>
      <c r="P3029" s="150"/>
      <c r="Q3029" s="47"/>
      <c r="R3029" s="150"/>
      <c r="T3029" s="150"/>
      <c r="U3029" s="685"/>
      <c r="V3029" s="685"/>
      <c r="W3029" s="150"/>
      <c r="X3029" s="150"/>
      <c r="Y3029" s="150"/>
      <c r="AA3029" s="150"/>
      <c r="AB3029" s="150"/>
      <c r="AC3029" s="150"/>
      <c r="AD3029" s="420"/>
      <c r="AF3029" s="47"/>
      <c r="AG3029" s="47"/>
    </row>
    <row r="3030" spans="1:33" ht="15" customHeight="1" x14ac:dyDescent="0.25">
      <c r="A3030" s="47"/>
      <c r="B3030" s="680"/>
      <c r="C3030" s="47"/>
      <c r="D3030" s="47"/>
      <c r="E3030" s="47"/>
      <c r="F3030" s="47"/>
      <c r="G3030" s="47"/>
      <c r="H3030" s="47"/>
      <c r="I3030" s="414"/>
      <c r="J3030" s="150"/>
      <c r="K3030" s="150"/>
      <c r="L3030" s="150"/>
      <c r="M3030" s="150"/>
      <c r="N3030" s="414"/>
      <c r="O3030" s="150"/>
      <c r="P3030" s="150"/>
      <c r="Q3030" s="47"/>
      <c r="R3030" s="150"/>
      <c r="T3030" s="150"/>
      <c r="U3030" s="685"/>
      <c r="V3030" s="685"/>
      <c r="W3030" s="150"/>
      <c r="X3030" s="150"/>
      <c r="Y3030" s="150"/>
      <c r="AA3030" s="150"/>
      <c r="AB3030" s="150"/>
      <c r="AC3030" s="150"/>
      <c r="AD3030" s="420"/>
      <c r="AF3030" s="47"/>
      <c r="AG3030" s="47"/>
    </row>
    <row r="3031" spans="1:33" ht="15" customHeight="1" x14ac:dyDescent="0.25">
      <c r="A3031" s="47"/>
      <c r="B3031" s="680"/>
      <c r="C3031" s="47"/>
      <c r="D3031" s="47"/>
      <c r="E3031" s="47"/>
      <c r="F3031" s="47"/>
      <c r="G3031" s="47"/>
      <c r="H3031" s="47"/>
      <c r="I3031" s="414"/>
      <c r="J3031" s="150"/>
      <c r="K3031" s="150"/>
      <c r="L3031" s="150"/>
      <c r="M3031" s="150"/>
      <c r="N3031" s="414"/>
      <c r="O3031" s="150"/>
      <c r="P3031" s="150"/>
      <c r="Q3031" s="47"/>
      <c r="R3031" s="150"/>
      <c r="T3031" s="150"/>
      <c r="U3031" s="685"/>
      <c r="V3031" s="685"/>
      <c r="W3031" s="150"/>
      <c r="X3031" s="150"/>
      <c r="Y3031" s="150"/>
      <c r="AA3031" s="150"/>
      <c r="AB3031" s="150"/>
      <c r="AC3031" s="150"/>
      <c r="AD3031" s="420"/>
      <c r="AF3031" s="47"/>
      <c r="AG3031" s="47"/>
    </row>
    <row r="3032" spans="1:33" ht="15" customHeight="1" x14ac:dyDescent="0.25">
      <c r="A3032" s="47"/>
      <c r="B3032" s="680"/>
      <c r="C3032" s="47"/>
      <c r="D3032" s="47"/>
      <c r="E3032" s="47"/>
      <c r="F3032" s="47"/>
      <c r="G3032" s="47"/>
      <c r="H3032" s="47"/>
      <c r="I3032" s="414"/>
      <c r="J3032" s="150"/>
      <c r="K3032" s="150"/>
      <c r="L3032" s="150"/>
      <c r="M3032" s="150"/>
      <c r="N3032" s="414"/>
      <c r="O3032" s="150"/>
      <c r="P3032" s="150"/>
      <c r="Q3032" s="47"/>
      <c r="R3032" s="150"/>
      <c r="T3032" s="150"/>
      <c r="U3032" s="685"/>
      <c r="V3032" s="685"/>
      <c r="W3032" s="150"/>
      <c r="X3032" s="150"/>
      <c r="Y3032" s="150"/>
      <c r="AA3032" s="150"/>
      <c r="AB3032" s="150"/>
      <c r="AC3032" s="150"/>
      <c r="AD3032" s="420"/>
      <c r="AF3032" s="47"/>
      <c r="AG3032" s="47"/>
    </row>
    <row r="3033" spans="1:33" ht="15" customHeight="1" x14ac:dyDescent="0.25">
      <c r="A3033" s="47"/>
      <c r="B3033" s="680"/>
      <c r="C3033" s="47"/>
      <c r="D3033" s="47"/>
      <c r="E3033" s="47"/>
      <c r="F3033" s="47"/>
      <c r="G3033" s="47"/>
      <c r="H3033" s="47"/>
      <c r="I3033" s="414"/>
      <c r="J3033" s="150"/>
      <c r="K3033" s="150"/>
      <c r="L3033" s="150"/>
      <c r="M3033" s="150"/>
      <c r="N3033" s="414"/>
      <c r="O3033" s="150"/>
      <c r="P3033" s="150"/>
      <c r="Q3033" s="47"/>
      <c r="R3033" s="150"/>
      <c r="T3033" s="150"/>
      <c r="U3033" s="685"/>
      <c r="V3033" s="685"/>
      <c r="W3033" s="150"/>
      <c r="X3033" s="150"/>
      <c r="Y3033" s="150"/>
      <c r="AA3033" s="150"/>
      <c r="AB3033" s="150"/>
      <c r="AC3033" s="150"/>
      <c r="AD3033" s="420"/>
      <c r="AF3033" s="47"/>
      <c r="AG3033" s="47"/>
    </row>
    <row r="3034" spans="1:33" ht="15" customHeight="1" x14ac:dyDescent="0.25">
      <c r="A3034" s="47"/>
      <c r="B3034" s="680"/>
      <c r="C3034" s="47"/>
      <c r="D3034" s="47"/>
      <c r="E3034" s="47"/>
      <c r="F3034" s="47"/>
      <c r="G3034" s="47"/>
      <c r="H3034" s="47"/>
      <c r="I3034" s="414"/>
      <c r="J3034" s="150"/>
      <c r="K3034" s="150"/>
      <c r="L3034" s="150"/>
      <c r="M3034" s="150"/>
      <c r="N3034" s="414"/>
      <c r="O3034" s="150"/>
      <c r="P3034" s="150"/>
      <c r="Q3034" s="47"/>
      <c r="R3034" s="150"/>
      <c r="T3034" s="150"/>
      <c r="U3034" s="685"/>
      <c r="V3034" s="685"/>
      <c r="W3034" s="150"/>
      <c r="X3034" s="150"/>
      <c r="Y3034" s="150"/>
      <c r="AA3034" s="150"/>
      <c r="AB3034" s="150"/>
      <c r="AC3034" s="150"/>
      <c r="AD3034" s="420"/>
      <c r="AF3034" s="47"/>
      <c r="AG3034" s="47"/>
    </row>
    <row r="3035" spans="1:33" ht="15" customHeight="1" x14ac:dyDescent="0.25">
      <c r="A3035" s="47"/>
      <c r="B3035" s="680"/>
      <c r="C3035" s="47"/>
      <c r="D3035" s="47"/>
      <c r="E3035" s="47"/>
      <c r="F3035" s="47"/>
      <c r="G3035" s="47"/>
      <c r="H3035" s="47"/>
      <c r="I3035" s="414"/>
      <c r="J3035" s="150"/>
      <c r="K3035" s="150"/>
      <c r="L3035" s="150"/>
      <c r="M3035" s="150"/>
      <c r="N3035" s="414"/>
      <c r="O3035" s="150"/>
      <c r="P3035" s="150"/>
      <c r="Q3035" s="47"/>
      <c r="R3035" s="150"/>
      <c r="T3035" s="150"/>
      <c r="U3035" s="685"/>
      <c r="V3035" s="685"/>
      <c r="W3035" s="150"/>
      <c r="X3035" s="150"/>
      <c r="Y3035" s="150"/>
      <c r="AA3035" s="150"/>
      <c r="AB3035" s="150"/>
      <c r="AC3035" s="150"/>
      <c r="AD3035" s="420"/>
      <c r="AF3035" s="47"/>
      <c r="AG3035" s="47"/>
    </row>
    <row r="3036" spans="1:33" ht="15" customHeight="1" x14ac:dyDescent="0.25">
      <c r="A3036" s="47"/>
      <c r="B3036" s="680"/>
      <c r="C3036" s="47"/>
      <c r="D3036" s="47"/>
      <c r="E3036" s="47"/>
      <c r="F3036" s="47"/>
      <c r="G3036" s="47"/>
      <c r="H3036" s="47"/>
      <c r="I3036" s="414"/>
      <c r="J3036" s="150"/>
      <c r="K3036" s="150"/>
      <c r="L3036" s="150"/>
      <c r="M3036" s="150"/>
      <c r="N3036" s="414"/>
      <c r="O3036" s="150"/>
      <c r="P3036" s="150"/>
      <c r="Q3036" s="47"/>
      <c r="R3036" s="150"/>
      <c r="T3036" s="150"/>
      <c r="U3036" s="685"/>
      <c r="V3036" s="685"/>
      <c r="W3036" s="150"/>
      <c r="X3036" s="150"/>
      <c r="Y3036" s="150"/>
      <c r="AA3036" s="150"/>
      <c r="AB3036" s="150"/>
      <c r="AC3036" s="150"/>
      <c r="AD3036" s="420"/>
      <c r="AF3036" s="47"/>
      <c r="AG3036" s="47"/>
    </row>
    <row r="3037" spans="1:33" ht="15" customHeight="1" x14ac:dyDescent="0.25">
      <c r="A3037" s="47"/>
      <c r="B3037" s="680"/>
      <c r="C3037" s="47"/>
      <c r="D3037" s="47"/>
      <c r="E3037" s="47"/>
      <c r="F3037" s="47"/>
      <c r="G3037" s="47"/>
      <c r="H3037" s="47"/>
      <c r="I3037" s="414"/>
      <c r="J3037" s="150"/>
      <c r="K3037" s="150"/>
      <c r="L3037" s="150"/>
      <c r="M3037" s="150"/>
      <c r="N3037" s="414"/>
      <c r="O3037" s="150"/>
      <c r="P3037" s="150"/>
      <c r="Q3037" s="47"/>
      <c r="R3037" s="150"/>
      <c r="T3037" s="150"/>
      <c r="U3037" s="685"/>
      <c r="V3037" s="685"/>
      <c r="W3037" s="150"/>
      <c r="X3037" s="150"/>
      <c r="Y3037" s="150"/>
      <c r="AA3037" s="150"/>
      <c r="AB3037" s="150"/>
      <c r="AC3037" s="150"/>
      <c r="AD3037" s="420"/>
      <c r="AF3037" s="47"/>
      <c r="AG3037" s="47"/>
    </row>
    <row r="3038" spans="1:33" ht="15" customHeight="1" x14ac:dyDescent="0.25">
      <c r="A3038" s="47"/>
      <c r="B3038" s="680"/>
      <c r="C3038" s="47"/>
      <c r="D3038" s="47"/>
      <c r="E3038" s="47"/>
      <c r="F3038" s="47"/>
      <c r="G3038" s="47"/>
      <c r="H3038" s="47"/>
      <c r="I3038" s="414"/>
      <c r="J3038" s="150"/>
      <c r="K3038" s="150"/>
      <c r="L3038" s="150"/>
      <c r="M3038" s="150"/>
      <c r="N3038" s="414"/>
      <c r="O3038" s="150"/>
      <c r="P3038" s="150"/>
      <c r="Q3038" s="47"/>
      <c r="R3038" s="150"/>
      <c r="T3038" s="150"/>
      <c r="U3038" s="685"/>
      <c r="V3038" s="685"/>
      <c r="W3038" s="150"/>
      <c r="X3038" s="150"/>
      <c r="Y3038" s="150"/>
      <c r="AA3038" s="150"/>
      <c r="AB3038" s="150"/>
      <c r="AC3038" s="150"/>
      <c r="AD3038" s="420"/>
      <c r="AF3038" s="47"/>
      <c r="AG3038" s="47"/>
    </row>
    <row r="3039" spans="1:33" ht="15" customHeight="1" x14ac:dyDescent="0.25">
      <c r="A3039" s="47"/>
      <c r="B3039" s="680"/>
      <c r="C3039" s="47"/>
      <c r="D3039" s="47"/>
      <c r="E3039" s="47"/>
      <c r="F3039" s="47"/>
      <c r="G3039" s="47"/>
      <c r="H3039" s="47"/>
      <c r="I3039" s="414"/>
      <c r="J3039" s="150"/>
      <c r="K3039" s="150"/>
      <c r="L3039" s="150"/>
      <c r="M3039" s="150"/>
      <c r="N3039" s="414"/>
      <c r="O3039" s="150"/>
      <c r="P3039" s="150"/>
      <c r="Q3039" s="47"/>
      <c r="R3039" s="150"/>
      <c r="T3039" s="150"/>
      <c r="U3039" s="685"/>
      <c r="V3039" s="685"/>
      <c r="W3039" s="150"/>
      <c r="X3039" s="150"/>
      <c r="Y3039" s="150"/>
      <c r="AA3039" s="150"/>
      <c r="AB3039" s="150"/>
      <c r="AC3039" s="150"/>
      <c r="AD3039" s="420"/>
      <c r="AF3039" s="47"/>
      <c r="AG3039" s="47"/>
    </row>
    <row r="3040" spans="1:33" ht="15" customHeight="1" x14ac:dyDescent="0.25">
      <c r="A3040" s="47"/>
      <c r="B3040" s="680"/>
      <c r="C3040" s="47"/>
      <c r="D3040" s="47"/>
      <c r="E3040" s="47"/>
      <c r="F3040" s="47"/>
      <c r="G3040" s="47"/>
      <c r="H3040" s="47"/>
      <c r="I3040" s="414"/>
      <c r="J3040" s="150"/>
      <c r="K3040" s="150"/>
      <c r="L3040" s="150"/>
      <c r="M3040" s="150"/>
      <c r="N3040" s="414"/>
      <c r="O3040" s="150"/>
      <c r="P3040" s="150"/>
      <c r="Q3040" s="47"/>
      <c r="R3040" s="150"/>
      <c r="T3040" s="150"/>
      <c r="U3040" s="685"/>
      <c r="V3040" s="685"/>
      <c r="W3040" s="150"/>
      <c r="X3040" s="150"/>
      <c r="Y3040" s="150"/>
      <c r="AA3040" s="150"/>
      <c r="AB3040" s="150"/>
      <c r="AC3040" s="150"/>
      <c r="AD3040" s="420"/>
      <c r="AF3040" s="47"/>
      <c r="AG3040" s="47"/>
    </row>
    <row r="3041" spans="1:33" ht="15" customHeight="1" x14ac:dyDescent="0.25">
      <c r="A3041" s="47"/>
      <c r="B3041" s="680"/>
      <c r="C3041" s="47"/>
      <c r="D3041" s="47"/>
      <c r="E3041" s="47"/>
      <c r="F3041" s="47"/>
      <c r="G3041" s="47"/>
      <c r="H3041" s="47"/>
      <c r="I3041" s="414"/>
      <c r="J3041" s="150"/>
      <c r="K3041" s="150"/>
      <c r="L3041" s="150"/>
      <c r="M3041" s="150"/>
      <c r="N3041" s="414"/>
      <c r="O3041" s="150"/>
      <c r="P3041" s="150"/>
      <c r="Q3041" s="47"/>
      <c r="R3041" s="150"/>
      <c r="T3041" s="150"/>
      <c r="U3041" s="685"/>
      <c r="V3041" s="685"/>
      <c r="W3041" s="150"/>
      <c r="X3041" s="150"/>
      <c r="Y3041" s="150"/>
      <c r="AA3041" s="150"/>
      <c r="AB3041" s="150"/>
      <c r="AC3041" s="150"/>
      <c r="AD3041" s="420"/>
      <c r="AF3041" s="47"/>
      <c r="AG3041" s="47"/>
    </row>
    <row r="3042" spans="1:33" ht="15" customHeight="1" x14ac:dyDescent="0.25">
      <c r="A3042" s="47"/>
      <c r="B3042" s="680"/>
      <c r="C3042" s="47"/>
      <c r="D3042" s="47"/>
      <c r="E3042" s="47"/>
      <c r="F3042" s="47"/>
      <c r="G3042" s="47"/>
      <c r="H3042" s="47"/>
      <c r="I3042" s="414"/>
      <c r="J3042" s="150"/>
      <c r="K3042" s="150"/>
      <c r="L3042" s="150"/>
      <c r="M3042" s="150"/>
      <c r="N3042" s="414"/>
      <c r="O3042" s="150"/>
      <c r="P3042" s="150"/>
      <c r="Q3042" s="47"/>
      <c r="R3042" s="150"/>
      <c r="T3042" s="150"/>
      <c r="U3042" s="685"/>
      <c r="V3042" s="685"/>
      <c r="W3042" s="150"/>
      <c r="X3042" s="150"/>
      <c r="Y3042" s="150"/>
      <c r="AA3042" s="150"/>
      <c r="AB3042" s="150"/>
      <c r="AC3042" s="150"/>
      <c r="AD3042" s="420"/>
      <c r="AF3042" s="47"/>
      <c r="AG3042" s="47"/>
    </row>
    <row r="3043" spans="1:33" ht="15" customHeight="1" x14ac:dyDescent="0.25">
      <c r="A3043" s="47"/>
      <c r="B3043" s="680"/>
      <c r="C3043" s="47"/>
      <c r="D3043" s="47"/>
      <c r="E3043" s="47"/>
      <c r="F3043" s="47"/>
      <c r="G3043" s="47"/>
      <c r="H3043" s="47"/>
      <c r="I3043" s="414"/>
      <c r="J3043" s="150"/>
      <c r="K3043" s="150"/>
      <c r="L3043" s="150"/>
      <c r="M3043" s="150"/>
      <c r="N3043" s="414"/>
      <c r="O3043" s="150"/>
      <c r="P3043" s="150"/>
      <c r="Q3043" s="47"/>
      <c r="R3043" s="150"/>
      <c r="T3043" s="150"/>
      <c r="U3043" s="685"/>
      <c r="V3043" s="685"/>
      <c r="W3043" s="150"/>
      <c r="X3043" s="150"/>
      <c r="Y3043" s="150"/>
      <c r="AA3043" s="150"/>
      <c r="AB3043" s="150"/>
      <c r="AC3043" s="150"/>
      <c r="AD3043" s="420"/>
      <c r="AF3043" s="47"/>
      <c r="AG3043" s="47"/>
    </row>
    <row r="3044" spans="1:33" ht="15" customHeight="1" x14ac:dyDescent="0.25">
      <c r="A3044" s="47"/>
      <c r="B3044" s="680"/>
      <c r="C3044" s="47"/>
      <c r="D3044" s="47"/>
      <c r="E3044" s="47"/>
      <c r="F3044" s="47"/>
      <c r="G3044" s="47"/>
      <c r="H3044" s="47"/>
      <c r="I3044" s="414"/>
      <c r="J3044" s="150"/>
      <c r="K3044" s="150"/>
      <c r="L3044" s="150"/>
      <c r="M3044" s="150"/>
      <c r="N3044" s="414"/>
      <c r="O3044" s="150"/>
      <c r="P3044" s="150"/>
      <c r="Q3044" s="47"/>
      <c r="R3044" s="150"/>
      <c r="T3044" s="150"/>
      <c r="U3044" s="685"/>
      <c r="V3044" s="685"/>
      <c r="W3044" s="150"/>
      <c r="X3044" s="150"/>
      <c r="Y3044" s="150"/>
      <c r="AA3044" s="150"/>
      <c r="AB3044" s="150"/>
      <c r="AC3044" s="150"/>
      <c r="AD3044" s="420"/>
      <c r="AF3044" s="47"/>
      <c r="AG3044" s="47"/>
    </row>
    <row r="3045" spans="1:33" ht="15" customHeight="1" x14ac:dyDescent="0.25">
      <c r="A3045" s="47"/>
      <c r="B3045" s="680"/>
      <c r="C3045" s="47"/>
      <c r="D3045" s="47"/>
      <c r="E3045" s="47"/>
      <c r="F3045" s="47"/>
      <c r="G3045" s="47"/>
      <c r="H3045" s="47"/>
      <c r="I3045" s="414"/>
      <c r="J3045" s="150"/>
      <c r="K3045" s="150"/>
      <c r="L3045" s="150"/>
      <c r="M3045" s="150"/>
      <c r="N3045" s="414"/>
      <c r="O3045" s="150"/>
      <c r="P3045" s="150"/>
      <c r="Q3045" s="47"/>
      <c r="R3045" s="150"/>
      <c r="T3045" s="150"/>
      <c r="U3045" s="685"/>
      <c r="V3045" s="685"/>
      <c r="W3045" s="150"/>
      <c r="X3045" s="150"/>
      <c r="Y3045" s="150"/>
      <c r="AA3045" s="150"/>
      <c r="AB3045" s="150"/>
      <c r="AC3045" s="150"/>
      <c r="AD3045" s="420"/>
      <c r="AF3045" s="47"/>
      <c r="AG3045" s="47"/>
    </row>
    <row r="3046" spans="1:33" ht="15" customHeight="1" x14ac:dyDescent="0.25">
      <c r="A3046" s="47"/>
      <c r="B3046" s="680"/>
      <c r="C3046" s="47"/>
      <c r="D3046" s="47"/>
      <c r="E3046" s="47"/>
      <c r="F3046" s="47"/>
      <c r="G3046" s="47"/>
      <c r="H3046" s="47"/>
      <c r="I3046" s="414"/>
      <c r="J3046" s="150"/>
      <c r="K3046" s="150"/>
      <c r="L3046" s="150"/>
      <c r="M3046" s="150"/>
      <c r="N3046" s="414"/>
      <c r="O3046" s="150"/>
      <c r="P3046" s="150"/>
      <c r="Q3046" s="47"/>
      <c r="R3046" s="150"/>
      <c r="T3046" s="150"/>
      <c r="U3046" s="685"/>
      <c r="V3046" s="685"/>
      <c r="W3046" s="150"/>
      <c r="X3046" s="150"/>
      <c r="Y3046" s="150"/>
      <c r="AA3046" s="150"/>
      <c r="AB3046" s="150"/>
      <c r="AC3046" s="150"/>
      <c r="AD3046" s="420"/>
      <c r="AF3046" s="47"/>
      <c r="AG3046" s="47"/>
    </row>
    <row r="3047" spans="1:33" ht="15" customHeight="1" x14ac:dyDescent="0.25">
      <c r="A3047" s="47"/>
      <c r="B3047" s="680"/>
      <c r="C3047" s="47"/>
      <c r="D3047" s="47"/>
      <c r="E3047" s="47"/>
      <c r="F3047" s="47"/>
      <c r="G3047" s="47"/>
      <c r="H3047" s="47"/>
      <c r="I3047" s="414"/>
      <c r="J3047" s="150"/>
      <c r="K3047" s="150"/>
      <c r="L3047" s="150"/>
      <c r="M3047" s="150"/>
      <c r="N3047" s="414"/>
      <c r="O3047" s="150"/>
      <c r="P3047" s="150"/>
      <c r="Q3047" s="47"/>
      <c r="R3047" s="150"/>
      <c r="T3047" s="150"/>
      <c r="U3047" s="685"/>
      <c r="V3047" s="685"/>
      <c r="W3047" s="150"/>
      <c r="X3047" s="150"/>
      <c r="Y3047" s="150"/>
      <c r="AA3047" s="150"/>
      <c r="AB3047" s="150"/>
      <c r="AC3047" s="150"/>
      <c r="AD3047" s="420"/>
      <c r="AF3047" s="47"/>
      <c r="AG3047" s="47"/>
    </row>
    <row r="3048" spans="1:33" ht="15" customHeight="1" x14ac:dyDescent="0.25">
      <c r="A3048" s="47"/>
      <c r="B3048" s="680"/>
      <c r="C3048" s="47"/>
      <c r="D3048" s="47"/>
      <c r="E3048" s="47"/>
      <c r="F3048" s="47"/>
      <c r="G3048" s="47"/>
      <c r="H3048" s="47"/>
      <c r="I3048" s="414"/>
      <c r="J3048" s="150"/>
      <c r="K3048" s="150"/>
      <c r="L3048" s="150"/>
      <c r="M3048" s="150"/>
      <c r="N3048" s="414"/>
      <c r="O3048" s="150"/>
      <c r="P3048" s="150"/>
      <c r="Q3048" s="47"/>
      <c r="R3048" s="150"/>
      <c r="T3048" s="150"/>
      <c r="U3048" s="685"/>
      <c r="V3048" s="685"/>
      <c r="W3048" s="150"/>
      <c r="X3048" s="150"/>
      <c r="Y3048" s="150"/>
      <c r="AA3048" s="150"/>
      <c r="AB3048" s="150"/>
      <c r="AC3048" s="150"/>
      <c r="AD3048" s="420"/>
      <c r="AF3048" s="47"/>
      <c r="AG3048" s="47"/>
    </row>
    <row r="3049" spans="1:33" ht="15" customHeight="1" x14ac:dyDescent="0.25">
      <c r="A3049" s="47"/>
      <c r="B3049" s="680"/>
      <c r="C3049" s="47"/>
      <c r="D3049" s="47"/>
      <c r="E3049" s="47"/>
      <c r="F3049" s="47"/>
      <c r="G3049" s="47"/>
      <c r="H3049" s="47"/>
      <c r="I3049" s="414"/>
      <c r="J3049" s="150"/>
      <c r="K3049" s="150"/>
      <c r="L3049" s="150"/>
      <c r="M3049" s="150"/>
      <c r="N3049" s="414"/>
      <c r="O3049" s="150"/>
      <c r="P3049" s="150"/>
      <c r="Q3049" s="47"/>
      <c r="R3049" s="150"/>
      <c r="T3049" s="150"/>
      <c r="U3049" s="685"/>
      <c r="V3049" s="685"/>
      <c r="W3049" s="150"/>
      <c r="X3049" s="150"/>
      <c r="Y3049" s="150"/>
      <c r="AA3049" s="150"/>
      <c r="AB3049" s="150"/>
      <c r="AC3049" s="150"/>
      <c r="AD3049" s="420"/>
      <c r="AF3049" s="47"/>
      <c r="AG3049" s="47"/>
    </row>
    <row r="3050" spans="1:33" ht="15" customHeight="1" x14ac:dyDescent="0.25">
      <c r="A3050" s="47"/>
      <c r="B3050" s="680"/>
      <c r="C3050" s="47"/>
      <c r="D3050" s="47"/>
      <c r="E3050" s="47"/>
      <c r="F3050" s="47"/>
      <c r="G3050" s="47"/>
      <c r="H3050" s="47"/>
      <c r="I3050" s="414"/>
      <c r="J3050" s="150"/>
      <c r="K3050" s="150"/>
      <c r="L3050" s="150"/>
      <c r="M3050" s="150"/>
      <c r="N3050" s="414"/>
      <c r="O3050" s="150"/>
      <c r="P3050" s="150"/>
      <c r="Q3050" s="47"/>
      <c r="R3050" s="150"/>
      <c r="T3050" s="150"/>
      <c r="U3050" s="685"/>
      <c r="V3050" s="685"/>
      <c r="W3050" s="150"/>
      <c r="X3050" s="150"/>
      <c r="Y3050" s="150"/>
      <c r="AA3050" s="150"/>
      <c r="AB3050" s="150"/>
      <c r="AC3050" s="150"/>
      <c r="AD3050" s="420"/>
      <c r="AF3050" s="47"/>
      <c r="AG3050" s="47"/>
    </row>
    <row r="3051" spans="1:33" ht="15" customHeight="1" x14ac:dyDescent="0.25">
      <c r="A3051" s="47"/>
      <c r="B3051" s="680"/>
      <c r="C3051" s="47"/>
      <c r="D3051" s="47"/>
      <c r="E3051" s="47"/>
      <c r="F3051" s="47"/>
      <c r="G3051" s="47"/>
      <c r="H3051" s="47"/>
      <c r="I3051" s="414"/>
      <c r="J3051" s="150"/>
      <c r="K3051" s="150"/>
      <c r="L3051" s="150"/>
      <c r="M3051" s="150"/>
      <c r="N3051" s="414"/>
      <c r="O3051" s="150"/>
      <c r="P3051" s="150"/>
      <c r="Q3051" s="47"/>
      <c r="R3051" s="150"/>
      <c r="T3051" s="150"/>
      <c r="U3051" s="685"/>
      <c r="V3051" s="685"/>
      <c r="W3051" s="150"/>
      <c r="X3051" s="150"/>
      <c r="Y3051" s="150"/>
      <c r="AA3051" s="150"/>
      <c r="AB3051" s="150"/>
      <c r="AC3051" s="150"/>
      <c r="AD3051" s="420"/>
      <c r="AF3051" s="47"/>
      <c r="AG3051" s="47"/>
    </row>
    <row r="3052" spans="1:33" ht="15" customHeight="1" x14ac:dyDescent="0.25">
      <c r="A3052" s="47"/>
      <c r="B3052" s="680"/>
      <c r="C3052" s="47"/>
      <c r="D3052" s="47"/>
      <c r="E3052" s="47"/>
      <c r="F3052" s="47"/>
      <c r="G3052" s="47"/>
      <c r="H3052" s="47"/>
      <c r="I3052" s="414"/>
      <c r="J3052" s="150"/>
      <c r="K3052" s="150"/>
      <c r="L3052" s="150"/>
      <c r="M3052" s="150"/>
      <c r="N3052" s="414"/>
      <c r="O3052" s="150"/>
      <c r="P3052" s="150"/>
      <c r="Q3052" s="47"/>
      <c r="R3052" s="150"/>
      <c r="T3052" s="150"/>
      <c r="U3052" s="685"/>
      <c r="V3052" s="685"/>
      <c r="W3052" s="150"/>
      <c r="X3052" s="150"/>
      <c r="Y3052" s="150"/>
      <c r="AA3052" s="150"/>
      <c r="AB3052" s="150"/>
      <c r="AC3052" s="150"/>
      <c r="AD3052" s="420"/>
      <c r="AF3052" s="47"/>
      <c r="AG3052" s="47"/>
    </row>
    <row r="3053" spans="1:33" ht="15" customHeight="1" x14ac:dyDescent="0.25">
      <c r="A3053" s="47"/>
      <c r="B3053" s="680"/>
      <c r="C3053" s="47"/>
      <c r="D3053" s="47"/>
      <c r="E3053" s="47"/>
      <c r="F3053" s="47"/>
      <c r="G3053" s="47"/>
      <c r="H3053" s="47"/>
      <c r="I3053" s="414"/>
      <c r="J3053" s="150"/>
      <c r="K3053" s="150"/>
      <c r="L3053" s="150"/>
      <c r="M3053" s="150"/>
      <c r="N3053" s="414"/>
      <c r="O3053" s="150"/>
      <c r="P3053" s="150"/>
      <c r="Q3053" s="47"/>
      <c r="R3053" s="150"/>
      <c r="T3053" s="150"/>
      <c r="U3053" s="685"/>
      <c r="V3053" s="685"/>
      <c r="W3053" s="150"/>
      <c r="X3053" s="150"/>
      <c r="Y3053" s="150"/>
      <c r="AA3053" s="150"/>
      <c r="AB3053" s="150"/>
      <c r="AC3053" s="150"/>
      <c r="AD3053" s="420"/>
      <c r="AF3053" s="47"/>
      <c r="AG3053" s="47"/>
    </row>
    <row r="3054" spans="1:33" ht="15" customHeight="1" x14ac:dyDescent="0.25">
      <c r="A3054" s="47"/>
      <c r="B3054" s="680"/>
      <c r="C3054" s="47"/>
      <c r="D3054" s="47"/>
      <c r="E3054" s="47"/>
      <c r="F3054" s="47"/>
      <c r="G3054" s="47"/>
      <c r="H3054" s="47"/>
      <c r="I3054" s="414"/>
      <c r="J3054" s="150"/>
      <c r="K3054" s="150"/>
      <c r="L3054" s="150"/>
      <c r="M3054" s="150"/>
      <c r="N3054" s="414"/>
      <c r="O3054" s="150"/>
      <c r="P3054" s="150"/>
      <c r="Q3054" s="47"/>
      <c r="R3054" s="150"/>
      <c r="T3054" s="150"/>
      <c r="U3054" s="685"/>
      <c r="V3054" s="685"/>
      <c r="W3054" s="150"/>
      <c r="X3054" s="150"/>
      <c r="Y3054" s="150"/>
      <c r="AA3054" s="150"/>
      <c r="AB3054" s="150"/>
      <c r="AC3054" s="150"/>
      <c r="AD3054" s="420"/>
      <c r="AF3054" s="47"/>
      <c r="AG3054" s="47"/>
    </row>
    <row r="3055" spans="1:33" ht="15" customHeight="1" x14ac:dyDescent="0.25">
      <c r="A3055" s="47"/>
      <c r="B3055" s="680"/>
      <c r="C3055" s="47"/>
      <c r="D3055" s="47"/>
      <c r="E3055" s="47"/>
      <c r="F3055" s="47"/>
      <c r="G3055" s="47"/>
      <c r="H3055" s="47"/>
      <c r="I3055" s="414"/>
      <c r="J3055" s="150"/>
      <c r="K3055" s="150"/>
      <c r="L3055" s="150"/>
      <c r="M3055" s="150"/>
      <c r="N3055" s="414"/>
      <c r="O3055" s="150"/>
      <c r="P3055" s="150"/>
      <c r="Q3055" s="47"/>
      <c r="R3055" s="150"/>
      <c r="T3055" s="150"/>
      <c r="U3055" s="685"/>
      <c r="V3055" s="685"/>
      <c r="W3055" s="150"/>
      <c r="X3055" s="150"/>
      <c r="Y3055" s="150"/>
      <c r="AA3055" s="150"/>
      <c r="AB3055" s="150"/>
      <c r="AC3055" s="150"/>
      <c r="AD3055" s="420"/>
      <c r="AF3055" s="47"/>
      <c r="AG3055" s="47"/>
    </row>
    <row r="3056" spans="1:33" ht="15" customHeight="1" x14ac:dyDescent="0.25">
      <c r="A3056" s="47"/>
      <c r="B3056" s="680"/>
      <c r="C3056" s="47"/>
      <c r="D3056" s="47"/>
      <c r="E3056" s="47"/>
      <c r="F3056" s="47"/>
      <c r="G3056" s="47"/>
      <c r="H3056" s="47"/>
      <c r="I3056" s="414"/>
      <c r="J3056" s="150"/>
      <c r="K3056" s="150"/>
      <c r="L3056" s="150"/>
      <c r="M3056" s="150"/>
      <c r="N3056" s="414"/>
      <c r="O3056" s="150"/>
      <c r="P3056" s="150"/>
      <c r="Q3056" s="47"/>
      <c r="R3056" s="150"/>
      <c r="T3056" s="150"/>
      <c r="U3056" s="685"/>
      <c r="V3056" s="685"/>
      <c r="W3056" s="150"/>
      <c r="X3056" s="150"/>
      <c r="Y3056" s="150"/>
      <c r="AA3056" s="150"/>
      <c r="AB3056" s="150"/>
      <c r="AC3056" s="150"/>
      <c r="AD3056" s="420"/>
      <c r="AF3056" s="47"/>
      <c r="AG3056" s="47"/>
    </row>
    <row r="3057" spans="1:33" ht="15" customHeight="1" x14ac:dyDescent="0.25">
      <c r="A3057" s="47"/>
      <c r="B3057" s="680"/>
      <c r="C3057" s="47"/>
      <c r="D3057" s="47"/>
      <c r="E3057" s="47"/>
      <c r="F3057" s="47"/>
      <c r="G3057" s="47"/>
      <c r="H3057" s="47"/>
      <c r="I3057" s="414"/>
      <c r="J3057" s="150"/>
      <c r="K3057" s="150"/>
      <c r="L3057" s="150"/>
      <c r="M3057" s="150"/>
      <c r="N3057" s="414"/>
      <c r="O3057" s="150"/>
      <c r="P3057" s="150"/>
      <c r="Q3057" s="47"/>
      <c r="R3057" s="150"/>
      <c r="T3057" s="150"/>
      <c r="U3057" s="685"/>
      <c r="V3057" s="685"/>
      <c r="W3057" s="150"/>
      <c r="X3057" s="150"/>
      <c r="Y3057" s="150"/>
      <c r="AA3057" s="150"/>
      <c r="AB3057" s="150"/>
      <c r="AC3057" s="150"/>
      <c r="AD3057" s="420"/>
      <c r="AF3057" s="47"/>
      <c r="AG3057" s="47"/>
    </row>
    <row r="3058" spans="1:33" ht="15" customHeight="1" x14ac:dyDescent="0.25">
      <c r="A3058" s="47"/>
      <c r="B3058" s="680"/>
      <c r="C3058" s="47"/>
      <c r="D3058" s="47"/>
      <c r="E3058" s="47"/>
      <c r="F3058" s="47"/>
      <c r="G3058" s="47"/>
      <c r="H3058" s="47"/>
      <c r="I3058" s="414"/>
      <c r="J3058" s="150"/>
      <c r="K3058" s="150"/>
      <c r="L3058" s="150"/>
      <c r="M3058" s="150"/>
      <c r="N3058" s="414"/>
      <c r="O3058" s="150"/>
      <c r="P3058" s="150"/>
      <c r="Q3058" s="47"/>
      <c r="R3058" s="150"/>
      <c r="T3058" s="150"/>
      <c r="U3058" s="685"/>
      <c r="V3058" s="685"/>
      <c r="W3058" s="150"/>
      <c r="X3058" s="150"/>
      <c r="Y3058" s="150"/>
      <c r="AA3058" s="150"/>
      <c r="AB3058" s="150"/>
      <c r="AC3058" s="150"/>
      <c r="AD3058" s="420"/>
      <c r="AF3058" s="47"/>
      <c r="AG3058" s="47"/>
    </row>
    <row r="3059" spans="1:33" ht="15" customHeight="1" x14ac:dyDescent="0.25">
      <c r="A3059" s="47"/>
      <c r="B3059" s="680"/>
      <c r="C3059" s="47"/>
      <c r="D3059" s="47"/>
      <c r="E3059" s="47"/>
      <c r="F3059" s="47"/>
      <c r="G3059" s="47"/>
      <c r="H3059" s="47"/>
      <c r="I3059" s="414"/>
      <c r="J3059" s="150"/>
      <c r="K3059" s="150"/>
      <c r="L3059" s="150"/>
      <c r="M3059" s="150"/>
      <c r="N3059" s="414"/>
      <c r="O3059" s="150"/>
      <c r="P3059" s="150"/>
      <c r="Q3059" s="47"/>
      <c r="R3059" s="150"/>
      <c r="T3059" s="150"/>
      <c r="U3059" s="685"/>
      <c r="V3059" s="685"/>
      <c r="W3059" s="150"/>
      <c r="X3059" s="150"/>
      <c r="Y3059" s="150"/>
      <c r="AA3059" s="150"/>
      <c r="AB3059" s="150"/>
      <c r="AC3059" s="150"/>
      <c r="AD3059" s="420"/>
      <c r="AF3059" s="47"/>
      <c r="AG3059" s="47"/>
    </row>
    <row r="3060" spans="1:33" ht="15" customHeight="1" x14ac:dyDescent="0.25">
      <c r="A3060" s="47"/>
      <c r="B3060" s="680"/>
      <c r="C3060" s="47"/>
      <c r="D3060" s="47"/>
      <c r="E3060" s="47"/>
      <c r="F3060" s="47"/>
      <c r="G3060" s="47"/>
      <c r="H3060" s="47"/>
      <c r="I3060" s="414"/>
      <c r="J3060" s="150"/>
      <c r="K3060" s="150"/>
      <c r="L3060" s="150"/>
      <c r="M3060" s="150"/>
      <c r="N3060" s="414"/>
      <c r="O3060" s="150"/>
      <c r="P3060" s="150"/>
      <c r="Q3060" s="47"/>
      <c r="R3060" s="150"/>
      <c r="T3060" s="150"/>
      <c r="U3060" s="685"/>
      <c r="V3060" s="685"/>
      <c r="W3060" s="150"/>
      <c r="X3060" s="150"/>
      <c r="Y3060" s="150"/>
      <c r="AA3060" s="150"/>
      <c r="AB3060" s="150"/>
      <c r="AC3060" s="150"/>
      <c r="AD3060" s="420"/>
      <c r="AF3060" s="47"/>
      <c r="AG3060" s="47"/>
    </row>
    <row r="3061" spans="1:33" ht="15" customHeight="1" x14ac:dyDescent="0.25">
      <c r="A3061" s="47"/>
      <c r="B3061" s="680"/>
      <c r="C3061" s="47"/>
      <c r="D3061" s="47"/>
      <c r="E3061" s="47"/>
      <c r="F3061" s="47"/>
      <c r="G3061" s="47"/>
      <c r="H3061" s="47"/>
      <c r="I3061" s="414"/>
      <c r="J3061" s="150"/>
      <c r="K3061" s="150"/>
      <c r="L3061" s="150"/>
      <c r="M3061" s="150"/>
      <c r="N3061" s="414"/>
      <c r="O3061" s="150"/>
      <c r="P3061" s="150"/>
      <c r="Q3061" s="47"/>
      <c r="R3061" s="150"/>
      <c r="T3061" s="150"/>
      <c r="U3061" s="685"/>
      <c r="V3061" s="685"/>
      <c r="W3061" s="150"/>
      <c r="X3061" s="150"/>
      <c r="Y3061" s="150"/>
      <c r="AA3061" s="150"/>
      <c r="AB3061" s="150"/>
      <c r="AC3061" s="150"/>
      <c r="AD3061" s="420"/>
      <c r="AF3061" s="47"/>
      <c r="AG3061" s="47"/>
    </row>
    <row r="3062" spans="1:33" ht="15" customHeight="1" x14ac:dyDescent="0.25">
      <c r="A3062" s="47"/>
      <c r="B3062" s="680"/>
      <c r="C3062" s="47"/>
      <c r="D3062" s="47"/>
      <c r="E3062" s="47"/>
      <c r="F3062" s="47"/>
      <c r="G3062" s="47"/>
      <c r="H3062" s="47"/>
      <c r="I3062" s="414"/>
      <c r="J3062" s="150"/>
      <c r="K3062" s="150"/>
      <c r="L3062" s="150"/>
      <c r="M3062" s="150"/>
      <c r="N3062" s="414"/>
      <c r="O3062" s="150"/>
      <c r="P3062" s="150"/>
      <c r="Q3062" s="47"/>
      <c r="R3062" s="150"/>
      <c r="T3062" s="150"/>
      <c r="U3062" s="685"/>
      <c r="V3062" s="685"/>
      <c r="W3062" s="150"/>
      <c r="X3062" s="150"/>
      <c r="Y3062" s="150"/>
      <c r="AA3062" s="150"/>
      <c r="AB3062" s="150"/>
      <c r="AC3062" s="150"/>
      <c r="AD3062" s="420"/>
      <c r="AF3062" s="47"/>
      <c r="AG3062" s="47"/>
    </row>
    <row r="3063" spans="1:33" ht="15" customHeight="1" x14ac:dyDescent="0.25">
      <c r="A3063" s="47"/>
      <c r="B3063" s="680"/>
      <c r="C3063" s="47"/>
      <c r="D3063" s="47"/>
      <c r="E3063" s="47"/>
      <c r="F3063" s="47"/>
      <c r="G3063" s="47"/>
      <c r="H3063" s="47"/>
      <c r="I3063" s="414"/>
      <c r="J3063" s="150"/>
      <c r="K3063" s="150"/>
      <c r="L3063" s="150"/>
      <c r="M3063" s="150"/>
      <c r="N3063" s="414"/>
      <c r="O3063" s="150"/>
      <c r="P3063" s="150"/>
      <c r="Q3063" s="47"/>
      <c r="R3063" s="150"/>
      <c r="T3063" s="150"/>
      <c r="U3063" s="685"/>
      <c r="V3063" s="685"/>
      <c r="W3063" s="150"/>
      <c r="X3063" s="150"/>
      <c r="Y3063" s="150"/>
      <c r="AA3063" s="150"/>
      <c r="AB3063" s="150"/>
      <c r="AC3063" s="150"/>
      <c r="AD3063" s="420"/>
      <c r="AF3063" s="47"/>
      <c r="AG3063" s="47"/>
    </row>
    <row r="3064" spans="1:33" ht="15" customHeight="1" x14ac:dyDescent="0.25">
      <c r="A3064" s="47"/>
      <c r="B3064" s="680"/>
      <c r="C3064" s="47"/>
      <c r="D3064" s="47"/>
      <c r="E3064" s="47"/>
      <c r="F3064" s="47"/>
      <c r="G3064" s="47"/>
      <c r="H3064" s="47"/>
      <c r="I3064" s="414"/>
      <c r="J3064" s="150"/>
      <c r="K3064" s="150"/>
      <c r="L3064" s="150"/>
      <c r="M3064" s="150"/>
      <c r="N3064" s="414"/>
      <c r="O3064" s="150"/>
      <c r="P3064" s="150"/>
      <c r="Q3064" s="47"/>
      <c r="R3064" s="150"/>
      <c r="T3064" s="150"/>
      <c r="U3064" s="685"/>
      <c r="V3064" s="685"/>
      <c r="W3064" s="150"/>
      <c r="X3064" s="150"/>
      <c r="Y3064" s="150"/>
      <c r="AA3064" s="150"/>
      <c r="AB3064" s="150"/>
      <c r="AC3064" s="150"/>
      <c r="AD3064" s="420"/>
      <c r="AF3064" s="47"/>
      <c r="AG3064" s="47"/>
    </row>
    <row r="3065" spans="1:33" ht="15" customHeight="1" x14ac:dyDescent="0.25">
      <c r="A3065" s="47"/>
      <c r="B3065" s="680"/>
      <c r="C3065" s="47"/>
      <c r="D3065" s="47"/>
      <c r="E3065" s="47"/>
      <c r="F3065" s="47"/>
      <c r="G3065" s="47"/>
      <c r="H3065" s="47"/>
      <c r="I3065" s="414"/>
      <c r="J3065" s="150"/>
      <c r="K3065" s="150"/>
      <c r="L3065" s="150"/>
      <c r="M3065" s="150"/>
      <c r="N3065" s="414"/>
      <c r="O3065" s="150"/>
      <c r="P3065" s="150"/>
      <c r="Q3065" s="47"/>
      <c r="R3065" s="150"/>
      <c r="T3065" s="150"/>
      <c r="U3065" s="685"/>
      <c r="V3065" s="685"/>
      <c r="W3065" s="150"/>
      <c r="X3065" s="150"/>
      <c r="Y3065" s="150"/>
      <c r="AA3065" s="150"/>
      <c r="AB3065" s="150"/>
      <c r="AC3065" s="150"/>
      <c r="AD3065" s="420"/>
      <c r="AF3065" s="47"/>
      <c r="AG3065" s="47"/>
    </row>
    <row r="3066" spans="1:33" ht="15" customHeight="1" x14ac:dyDescent="0.25">
      <c r="A3066" s="47"/>
      <c r="B3066" s="680"/>
      <c r="C3066" s="47"/>
      <c r="D3066" s="47"/>
      <c r="E3066" s="47"/>
      <c r="F3066" s="47"/>
      <c r="G3066" s="47"/>
      <c r="H3066" s="47"/>
      <c r="I3066" s="414"/>
      <c r="J3066" s="150"/>
      <c r="K3066" s="150"/>
      <c r="L3066" s="150"/>
      <c r="M3066" s="150"/>
      <c r="N3066" s="414"/>
      <c r="O3066" s="150"/>
      <c r="P3066" s="150"/>
      <c r="Q3066" s="47"/>
      <c r="R3066" s="150"/>
      <c r="T3066" s="150"/>
      <c r="U3066" s="685"/>
      <c r="V3066" s="685"/>
      <c r="W3066" s="150"/>
      <c r="X3066" s="150"/>
      <c r="Y3066" s="150"/>
      <c r="AA3066" s="150"/>
      <c r="AB3066" s="150"/>
      <c r="AC3066" s="150"/>
      <c r="AD3066" s="420"/>
      <c r="AF3066" s="47"/>
      <c r="AG3066" s="47"/>
    </row>
    <row r="3067" spans="1:33" ht="15" customHeight="1" x14ac:dyDescent="0.25">
      <c r="A3067" s="47"/>
      <c r="B3067" s="680"/>
      <c r="C3067" s="47"/>
      <c r="D3067" s="47"/>
      <c r="E3067" s="47"/>
      <c r="F3067" s="47"/>
      <c r="G3067" s="47"/>
      <c r="H3067" s="47"/>
      <c r="I3067" s="414"/>
      <c r="J3067" s="150"/>
      <c r="K3067" s="150"/>
      <c r="L3067" s="150"/>
      <c r="M3067" s="150"/>
      <c r="N3067" s="414"/>
      <c r="O3067" s="150"/>
      <c r="P3067" s="150"/>
      <c r="Q3067" s="47"/>
      <c r="R3067" s="150"/>
      <c r="T3067" s="150"/>
      <c r="U3067" s="685"/>
      <c r="V3067" s="685"/>
      <c r="W3067" s="150"/>
      <c r="X3067" s="150"/>
      <c r="Y3067" s="150"/>
      <c r="AA3067" s="150"/>
      <c r="AB3067" s="150"/>
      <c r="AC3067" s="150"/>
      <c r="AD3067" s="420"/>
      <c r="AF3067" s="47"/>
      <c r="AG3067" s="47"/>
    </row>
    <row r="3068" spans="1:33" ht="15" customHeight="1" x14ac:dyDescent="0.25">
      <c r="A3068" s="47"/>
      <c r="B3068" s="680"/>
      <c r="C3068" s="47"/>
      <c r="D3068" s="47"/>
      <c r="E3068" s="47"/>
      <c r="F3068" s="47"/>
      <c r="G3068" s="47"/>
      <c r="H3068" s="47"/>
      <c r="I3068" s="414"/>
      <c r="J3068" s="150"/>
      <c r="K3068" s="150"/>
      <c r="L3068" s="150"/>
      <c r="M3068" s="150"/>
      <c r="N3068" s="414"/>
      <c r="O3068" s="150"/>
      <c r="P3068" s="150"/>
      <c r="Q3068" s="47"/>
      <c r="R3068" s="150"/>
      <c r="T3068" s="150"/>
      <c r="U3068" s="685"/>
      <c r="V3068" s="685"/>
      <c r="W3068" s="150"/>
      <c r="X3068" s="150"/>
      <c r="Y3068" s="150"/>
      <c r="AA3068" s="150"/>
      <c r="AB3068" s="150"/>
      <c r="AC3068" s="150"/>
      <c r="AD3068" s="420"/>
      <c r="AF3068" s="47"/>
      <c r="AG3068" s="47"/>
    </row>
    <row r="3069" spans="1:33" ht="15" customHeight="1" x14ac:dyDescent="0.25">
      <c r="A3069" s="47"/>
      <c r="B3069" s="680"/>
      <c r="C3069" s="47"/>
      <c r="D3069" s="47"/>
      <c r="E3069" s="47"/>
      <c r="F3069" s="47"/>
      <c r="G3069" s="47"/>
      <c r="H3069" s="47"/>
      <c r="I3069" s="414"/>
      <c r="J3069" s="150"/>
      <c r="K3069" s="150"/>
      <c r="L3069" s="150"/>
      <c r="M3069" s="150"/>
      <c r="N3069" s="414"/>
      <c r="O3069" s="150"/>
      <c r="P3069" s="150"/>
      <c r="Q3069" s="47"/>
      <c r="R3069" s="150"/>
      <c r="T3069" s="150"/>
      <c r="U3069" s="685"/>
      <c r="V3069" s="685"/>
      <c r="W3069" s="150"/>
      <c r="X3069" s="150"/>
      <c r="Y3069" s="150"/>
      <c r="AA3069" s="150"/>
      <c r="AB3069" s="150"/>
      <c r="AC3069" s="150"/>
      <c r="AD3069" s="420"/>
      <c r="AF3069" s="47"/>
      <c r="AG3069" s="47"/>
    </row>
    <row r="3070" spans="1:33" ht="15" customHeight="1" x14ac:dyDescent="0.25">
      <c r="A3070" s="47"/>
      <c r="B3070" s="680"/>
      <c r="C3070" s="47"/>
      <c r="D3070" s="47"/>
      <c r="E3070" s="47"/>
      <c r="F3070" s="47"/>
      <c r="G3070" s="47"/>
      <c r="H3070" s="47"/>
      <c r="I3070" s="414"/>
      <c r="J3070" s="150"/>
      <c r="K3070" s="150"/>
      <c r="L3070" s="150"/>
      <c r="M3070" s="150"/>
      <c r="N3070" s="414"/>
      <c r="O3070" s="150"/>
      <c r="P3070" s="150"/>
      <c r="Q3070" s="47"/>
      <c r="R3070" s="150"/>
      <c r="T3070" s="150"/>
      <c r="U3070" s="685"/>
      <c r="V3070" s="685"/>
      <c r="W3070" s="150"/>
      <c r="X3070" s="150"/>
      <c r="Y3070" s="150"/>
      <c r="AA3070" s="150"/>
      <c r="AB3070" s="150"/>
      <c r="AC3070" s="150"/>
      <c r="AD3070" s="420"/>
      <c r="AF3070" s="47"/>
      <c r="AG3070" s="47"/>
    </row>
    <row r="3071" spans="1:33" ht="15" customHeight="1" x14ac:dyDescent="0.25">
      <c r="A3071" s="47"/>
      <c r="B3071" s="680"/>
      <c r="C3071" s="47"/>
      <c r="D3071" s="47"/>
      <c r="E3071" s="47"/>
      <c r="F3071" s="47"/>
      <c r="G3071" s="47"/>
      <c r="H3071" s="47"/>
      <c r="I3071" s="414"/>
      <c r="J3071" s="150"/>
      <c r="K3071" s="150"/>
      <c r="L3071" s="150"/>
      <c r="M3071" s="150"/>
      <c r="N3071" s="414"/>
      <c r="O3071" s="150"/>
      <c r="P3071" s="150"/>
      <c r="Q3071" s="47"/>
      <c r="R3071" s="150"/>
      <c r="T3071" s="150"/>
      <c r="U3071" s="685"/>
      <c r="V3071" s="685"/>
      <c r="W3071" s="150"/>
      <c r="X3071" s="150"/>
      <c r="Y3071" s="150"/>
      <c r="AA3071" s="150"/>
      <c r="AB3071" s="150"/>
      <c r="AC3071" s="150"/>
      <c r="AD3071" s="420"/>
      <c r="AF3071" s="47"/>
      <c r="AG3071" s="47"/>
    </row>
    <row r="3072" spans="1:33" ht="15" customHeight="1" x14ac:dyDescent="0.25">
      <c r="A3072" s="47"/>
      <c r="B3072" s="680"/>
      <c r="C3072" s="47"/>
      <c r="D3072" s="47"/>
      <c r="E3072" s="47"/>
      <c r="F3072" s="47"/>
      <c r="G3072" s="47"/>
      <c r="H3072" s="47"/>
      <c r="I3072" s="414"/>
      <c r="J3072" s="150"/>
      <c r="K3072" s="150"/>
      <c r="L3072" s="150"/>
      <c r="M3072" s="150"/>
      <c r="N3072" s="414"/>
      <c r="O3072" s="150"/>
      <c r="P3072" s="150"/>
      <c r="Q3072" s="47"/>
      <c r="R3072" s="150"/>
      <c r="T3072" s="150"/>
      <c r="U3072" s="685"/>
      <c r="V3072" s="685"/>
      <c r="W3072" s="150"/>
      <c r="X3072" s="150"/>
      <c r="Y3072" s="150"/>
      <c r="AA3072" s="150"/>
      <c r="AB3072" s="150"/>
      <c r="AC3072" s="150"/>
      <c r="AD3072" s="420"/>
      <c r="AF3072" s="47"/>
      <c r="AG3072" s="47"/>
    </row>
    <row r="3073" spans="1:33" ht="15" customHeight="1" x14ac:dyDescent="0.25">
      <c r="A3073" s="47"/>
      <c r="B3073" s="680"/>
      <c r="C3073" s="47"/>
      <c r="D3073" s="47"/>
      <c r="E3073" s="47"/>
      <c r="F3073" s="47"/>
      <c r="G3073" s="47"/>
      <c r="H3073" s="47"/>
      <c r="I3073" s="414"/>
      <c r="J3073" s="150"/>
      <c r="K3073" s="150"/>
      <c r="L3073" s="150"/>
      <c r="M3073" s="150"/>
      <c r="N3073" s="414"/>
      <c r="O3073" s="150"/>
      <c r="P3073" s="150"/>
      <c r="Q3073" s="47"/>
      <c r="R3073" s="150"/>
      <c r="T3073" s="150"/>
      <c r="U3073" s="685"/>
      <c r="V3073" s="685"/>
      <c r="W3073" s="150"/>
      <c r="X3073" s="150"/>
      <c r="Y3073" s="150"/>
      <c r="AA3073" s="150"/>
      <c r="AB3073" s="150"/>
      <c r="AC3073" s="150"/>
      <c r="AD3073" s="420"/>
      <c r="AF3073" s="47"/>
      <c r="AG3073" s="47"/>
    </row>
    <row r="3074" spans="1:33" ht="15" customHeight="1" x14ac:dyDescent="0.25">
      <c r="A3074" s="47"/>
      <c r="B3074" s="680"/>
      <c r="C3074" s="47"/>
      <c r="D3074" s="47"/>
      <c r="E3074" s="47"/>
      <c r="F3074" s="47"/>
      <c r="G3074" s="47"/>
      <c r="H3074" s="47"/>
      <c r="I3074" s="414"/>
      <c r="J3074" s="150"/>
      <c r="K3074" s="150"/>
      <c r="L3074" s="150"/>
      <c r="M3074" s="150"/>
      <c r="N3074" s="414"/>
      <c r="O3074" s="150"/>
      <c r="P3074" s="150"/>
      <c r="Q3074" s="47"/>
      <c r="R3074" s="150"/>
      <c r="T3074" s="150"/>
      <c r="U3074" s="685"/>
      <c r="V3074" s="685"/>
      <c r="W3074" s="150"/>
      <c r="X3074" s="150"/>
      <c r="Y3074" s="150"/>
      <c r="AA3074" s="150"/>
      <c r="AB3074" s="150"/>
      <c r="AC3074" s="150"/>
      <c r="AD3074" s="420"/>
      <c r="AF3074" s="47"/>
      <c r="AG3074" s="47"/>
    </row>
    <row r="3075" spans="1:33" ht="15" customHeight="1" x14ac:dyDescent="0.25">
      <c r="A3075" s="47"/>
      <c r="B3075" s="680"/>
      <c r="C3075" s="47"/>
      <c r="D3075" s="47"/>
      <c r="E3075" s="47"/>
      <c r="F3075" s="47"/>
      <c r="G3075" s="47"/>
      <c r="H3075" s="47"/>
      <c r="I3075" s="414"/>
      <c r="J3075" s="150"/>
      <c r="K3075" s="150"/>
      <c r="L3075" s="150"/>
      <c r="M3075" s="150"/>
      <c r="N3075" s="414"/>
      <c r="O3075" s="150"/>
      <c r="P3075" s="150"/>
      <c r="Q3075" s="47"/>
      <c r="R3075" s="150"/>
      <c r="T3075" s="150"/>
      <c r="U3075" s="685"/>
      <c r="V3075" s="685"/>
      <c r="W3075" s="150"/>
      <c r="X3075" s="150"/>
      <c r="Y3075" s="150"/>
      <c r="AA3075" s="150"/>
      <c r="AB3075" s="150"/>
      <c r="AC3075" s="150"/>
      <c r="AD3075" s="420"/>
      <c r="AF3075" s="47"/>
      <c r="AG3075" s="47"/>
    </row>
    <row r="3076" spans="1:33" ht="15" customHeight="1" x14ac:dyDescent="0.25">
      <c r="A3076" s="47"/>
      <c r="B3076" s="680"/>
      <c r="C3076" s="47"/>
      <c r="D3076" s="47"/>
      <c r="E3076" s="47"/>
      <c r="F3076" s="47"/>
      <c r="G3076" s="47"/>
      <c r="H3076" s="47"/>
      <c r="I3076" s="414"/>
      <c r="J3076" s="150"/>
      <c r="K3076" s="150"/>
      <c r="L3076" s="150"/>
      <c r="M3076" s="150"/>
      <c r="N3076" s="414"/>
      <c r="O3076" s="150"/>
      <c r="P3076" s="150"/>
      <c r="Q3076" s="47"/>
      <c r="R3076" s="150"/>
      <c r="T3076" s="150"/>
      <c r="U3076" s="685"/>
      <c r="V3076" s="685"/>
      <c r="W3076" s="150"/>
      <c r="X3076" s="150"/>
      <c r="Y3076" s="150"/>
      <c r="AA3076" s="150"/>
      <c r="AB3076" s="150"/>
      <c r="AC3076" s="150"/>
      <c r="AD3076" s="420"/>
      <c r="AF3076" s="47"/>
      <c r="AG3076" s="47"/>
    </row>
    <row r="3077" spans="1:33" ht="15" customHeight="1" x14ac:dyDescent="0.25">
      <c r="A3077" s="47"/>
      <c r="B3077" s="680"/>
      <c r="C3077" s="47"/>
      <c r="D3077" s="47"/>
      <c r="E3077" s="47"/>
      <c r="F3077" s="47"/>
      <c r="G3077" s="47"/>
      <c r="H3077" s="47"/>
      <c r="I3077" s="414"/>
      <c r="J3077" s="150"/>
      <c r="K3077" s="150"/>
      <c r="L3077" s="150"/>
      <c r="M3077" s="150"/>
      <c r="N3077" s="414"/>
      <c r="O3077" s="150"/>
      <c r="P3077" s="150"/>
      <c r="Q3077" s="47"/>
      <c r="R3077" s="150"/>
      <c r="T3077" s="150"/>
      <c r="U3077" s="685"/>
      <c r="V3077" s="685"/>
      <c r="W3077" s="150"/>
      <c r="X3077" s="150"/>
      <c r="Y3077" s="150"/>
      <c r="AA3077" s="150"/>
      <c r="AB3077" s="150"/>
      <c r="AC3077" s="150"/>
      <c r="AD3077" s="420"/>
      <c r="AF3077" s="47"/>
      <c r="AG3077" s="47"/>
    </row>
    <row r="3078" spans="1:33" ht="15" customHeight="1" x14ac:dyDescent="0.25">
      <c r="A3078" s="47"/>
      <c r="B3078" s="680"/>
      <c r="C3078" s="47"/>
      <c r="D3078" s="47"/>
      <c r="E3078" s="47"/>
      <c r="F3078" s="47"/>
      <c r="G3078" s="47"/>
      <c r="H3078" s="47"/>
      <c r="I3078" s="414"/>
      <c r="J3078" s="150"/>
      <c r="K3078" s="150"/>
      <c r="L3078" s="150"/>
      <c r="M3078" s="150"/>
      <c r="N3078" s="414"/>
      <c r="O3078" s="150"/>
      <c r="P3078" s="150"/>
      <c r="Q3078" s="47"/>
      <c r="R3078" s="150"/>
      <c r="T3078" s="150"/>
      <c r="U3078" s="685"/>
      <c r="V3078" s="685"/>
      <c r="W3078" s="150"/>
      <c r="X3078" s="150"/>
      <c r="Y3078" s="150"/>
      <c r="AA3078" s="150"/>
      <c r="AB3078" s="150"/>
      <c r="AC3078" s="150"/>
      <c r="AD3078" s="420"/>
      <c r="AF3078" s="47"/>
      <c r="AG3078" s="47"/>
    </row>
    <row r="3079" spans="1:33" ht="15" customHeight="1" x14ac:dyDescent="0.25">
      <c r="A3079" s="47"/>
      <c r="B3079" s="680"/>
      <c r="C3079" s="47"/>
      <c r="D3079" s="47"/>
      <c r="E3079" s="47"/>
      <c r="F3079" s="47"/>
      <c r="G3079" s="47"/>
      <c r="H3079" s="47"/>
      <c r="I3079" s="414"/>
      <c r="J3079" s="150"/>
      <c r="K3079" s="150"/>
      <c r="L3079" s="150"/>
      <c r="M3079" s="150"/>
      <c r="N3079" s="414"/>
      <c r="O3079" s="150"/>
      <c r="P3079" s="150"/>
      <c r="Q3079" s="47"/>
      <c r="R3079" s="150"/>
      <c r="T3079" s="150"/>
      <c r="U3079" s="685"/>
      <c r="V3079" s="685"/>
      <c r="W3079" s="150"/>
      <c r="X3079" s="150"/>
      <c r="Y3079" s="150"/>
      <c r="AA3079" s="150"/>
      <c r="AB3079" s="150"/>
      <c r="AC3079" s="150"/>
      <c r="AD3079" s="420"/>
      <c r="AF3079" s="47"/>
      <c r="AG3079" s="47"/>
    </row>
    <row r="3080" spans="1:33" ht="15" customHeight="1" x14ac:dyDescent="0.25">
      <c r="A3080" s="47"/>
      <c r="B3080" s="680"/>
      <c r="C3080" s="47"/>
      <c r="D3080" s="47"/>
      <c r="E3080" s="47"/>
      <c r="F3080" s="47"/>
      <c r="G3080" s="47"/>
      <c r="H3080" s="47"/>
      <c r="I3080" s="414"/>
      <c r="J3080" s="150"/>
      <c r="K3080" s="150"/>
      <c r="L3080" s="150"/>
      <c r="M3080" s="150"/>
      <c r="N3080" s="414"/>
      <c r="O3080" s="150"/>
      <c r="P3080" s="150"/>
      <c r="Q3080" s="47"/>
      <c r="R3080" s="150"/>
      <c r="T3080" s="150"/>
      <c r="U3080" s="685"/>
      <c r="V3080" s="685"/>
      <c r="W3080" s="150"/>
      <c r="X3080" s="150"/>
      <c r="Y3080" s="150"/>
      <c r="AA3080" s="150"/>
      <c r="AB3080" s="150"/>
      <c r="AC3080" s="150"/>
      <c r="AD3080" s="420"/>
      <c r="AF3080" s="47"/>
      <c r="AG3080" s="47"/>
    </row>
    <row r="3081" spans="1:33" ht="15" customHeight="1" x14ac:dyDescent="0.25">
      <c r="A3081" s="47"/>
      <c r="B3081" s="680"/>
      <c r="C3081" s="47"/>
      <c r="D3081" s="47"/>
      <c r="E3081" s="47"/>
      <c r="F3081" s="47"/>
      <c r="G3081" s="47"/>
      <c r="H3081" s="47"/>
      <c r="I3081" s="414"/>
      <c r="J3081" s="150"/>
      <c r="K3081" s="150"/>
      <c r="L3081" s="150"/>
      <c r="M3081" s="150"/>
      <c r="N3081" s="414"/>
      <c r="O3081" s="150"/>
      <c r="P3081" s="150"/>
      <c r="Q3081" s="47"/>
      <c r="R3081" s="150"/>
      <c r="T3081" s="150"/>
      <c r="U3081" s="685"/>
      <c r="V3081" s="685"/>
      <c r="W3081" s="150"/>
      <c r="X3081" s="150"/>
      <c r="Y3081" s="150"/>
      <c r="AA3081" s="150"/>
      <c r="AB3081" s="150"/>
      <c r="AC3081" s="150"/>
      <c r="AD3081" s="420"/>
      <c r="AF3081" s="47"/>
      <c r="AG3081" s="47"/>
    </row>
    <row r="3082" spans="1:33" ht="15" customHeight="1" x14ac:dyDescent="0.25">
      <c r="A3082" s="47"/>
      <c r="B3082" s="680"/>
      <c r="C3082" s="47"/>
      <c r="D3082" s="47"/>
      <c r="E3082" s="47"/>
      <c r="F3082" s="47"/>
      <c r="G3082" s="47"/>
      <c r="H3082" s="47"/>
      <c r="I3082" s="414"/>
      <c r="J3082" s="150"/>
      <c r="K3082" s="150"/>
      <c r="L3082" s="150"/>
      <c r="M3082" s="150"/>
      <c r="N3082" s="414"/>
      <c r="O3082" s="150"/>
      <c r="P3082" s="150"/>
      <c r="Q3082" s="47"/>
      <c r="R3082" s="150"/>
      <c r="T3082" s="150"/>
      <c r="U3082" s="685"/>
      <c r="V3082" s="685"/>
      <c r="W3082" s="150"/>
      <c r="X3082" s="150"/>
      <c r="Y3082" s="150"/>
      <c r="AA3082" s="150"/>
      <c r="AB3082" s="150"/>
      <c r="AC3082" s="150"/>
      <c r="AD3082" s="420"/>
      <c r="AF3082" s="47"/>
      <c r="AG3082" s="47"/>
    </row>
    <row r="3083" spans="1:33" ht="15" customHeight="1" x14ac:dyDescent="0.25">
      <c r="A3083" s="47"/>
      <c r="B3083" s="680"/>
      <c r="C3083" s="47"/>
      <c r="D3083" s="47"/>
      <c r="E3083" s="47"/>
      <c r="F3083" s="47"/>
      <c r="G3083" s="47"/>
      <c r="H3083" s="47"/>
      <c r="I3083" s="414"/>
      <c r="J3083" s="150"/>
      <c r="K3083" s="150"/>
      <c r="L3083" s="150"/>
      <c r="M3083" s="150"/>
      <c r="N3083" s="414"/>
      <c r="O3083" s="150"/>
      <c r="P3083" s="150"/>
      <c r="Q3083" s="47"/>
      <c r="R3083" s="150"/>
      <c r="T3083" s="150"/>
      <c r="U3083" s="685"/>
      <c r="V3083" s="685"/>
      <c r="W3083" s="150"/>
      <c r="X3083" s="150"/>
      <c r="Y3083" s="150"/>
      <c r="AA3083" s="150"/>
      <c r="AB3083" s="150"/>
      <c r="AC3083" s="150"/>
      <c r="AD3083" s="420"/>
      <c r="AF3083" s="47"/>
      <c r="AG3083" s="47"/>
    </row>
    <row r="3084" spans="1:33" ht="15" customHeight="1" x14ac:dyDescent="0.25">
      <c r="A3084" s="47"/>
      <c r="B3084" s="680"/>
      <c r="C3084" s="47"/>
      <c r="D3084" s="47"/>
      <c r="E3084" s="47"/>
      <c r="F3084" s="47"/>
      <c r="G3084" s="47"/>
      <c r="H3084" s="47"/>
      <c r="I3084" s="414"/>
      <c r="J3084" s="150"/>
      <c r="K3084" s="150"/>
      <c r="L3084" s="150"/>
      <c r="M3084" s="150"/>
      <c r="N3084" s="414"/>
      <c r="O3084" s="150"/>
      <c r="P3084" s="150"/>
      <c r="Q3084" s="47"/>
      <c r="R3084" s="150"/>
      <c r="T3084" s="150"/>
      <c r="U3084" s="685"/>
      <c r="V3084" s="685"/>
      <c r="W3084" s="150"/>
      <c r="X3084" s="150"/>
      <c r="Y3084" s="150"/>
      <c r="AA3084" s="150"/>
      <c r="AB3084" s="150"/>
      <c r="AC3084" s="150"/>
      <c r="AD3084" s="420"/>
      <c r="AF3084" s="47"/>
      <c r="AG3084" s="47"/>
    </row>
    <row r="3085" spans="1:33" ht="15" customHeight="1" x14ac:dyDescent="0.25">
      <c r="A3085" s="47"/>
      <c r="B3085" s="680"/>
      <c r="C3085" s="47"/>
      <c r="D3085" s="47"/>
      <c r="E3085" s="47"/>
      <c r="F3085" s="47"/>
      <c r="G3085" s="47"/>
      <c r="H3085" s="47"/>
      <c r="I3085" s="414"/>
      <c r="J3085" s="150"/>
      <c r="K3085" s="150"/>
      <c r="L3085" s="150"/>
      <c r="M3085" s="150"/>
      <c r="N3085" s="414"/>
      <c r="O3085" s="150"/>
      <c r="P3085" s="150"/>
      <c r="Q3085" s="47"/>
      <c r="R3085" s="150"/>
      <c r="T3085" s="150"/>
      <c r="U3085" s="685"/>
      <c r="V3085" s="685"/>
      <c r="W3085" s="150"/>
      <c r="X3085" s="150"/>
      <c r="Y3085" s="150"/>
      <c r="AA3085" s="150"/>
      <c r="AB3085" s="150"/>
      <c r="AC3085" s="150"/>
      <c r="AD3085" s="420"/>
      <c r="AF3085" s="47"/>
      <c r="AG3085" s="47"/>
    </row>
    <row r="3086" spans="1:33" ht="15" customHeight="1" x14ac:dyDescent="0.25">
      <c r="A3086" s="47"/>
      <c r="B3086" s="680"/>
      <c r="C3086" s="47"/>
      <c r="D3086" s="47"/>
      <c r="E3086" s="47"/>
      <c r="F3086" s="47"/>
      <c r="G3086" s="47"/>
      <c r="H3086" s="47"/>
      <c r="I3086" s="414"/>
      <c r="J3086" s="150"/>
      <c r="K3086" s="150"/>
      <c r="L3086" s="150"/>
      <c r="M3086" s="150"/>
      <c r="N3086" s="414"/>
      <c r="O3086" s="150"/>
      <c r="P3086" s="150"/>
      <c r="Q3086" s="47"/>
      <c r="R3086" s="150"/>
      <c r="T3086" s="150"/>
      <c r="U3086" s="685"/>
      <c r="V3086" s="685"/>
      <c r="W3086" s="150"/>
      <c r="X3086" s="150"/>
      <c r="Y3086" s="150"/>
      <c r="AA3086" s="150"/>
      <c r="AB3086" s="150"/>
      <c r="AC3086" s="150"/>
      <c r="AD3086" s="420"/>
      <c r="AF3086" s="47"/>
      <c r="AG3086" s="47"/>
    </row>
    <row r="3087" spans="1:33" ht="15" customHeight="1" x14ac:dyDescent="0.25">
      <c r="A3087" s="47"/>
      <c r="B3087" s="680"/>
      <c r="C3087" s="47"/>
      <c r="D3087" s="47"/>
      <c r="E3087" s="47"/>
      <c r="F3087" s="47"/>
      <c r="G3087" s="47"/>
      <c r="H3087" s="47"/>
      <c r="I3087" s="414"/>
      <c r="J3087" s="150"/>
      <c r="K3087" s="150"/>
      <c r="L3087" s="150"/>
      <c r="M3087" s="150"/>
      <c r="N3087" s="414"/>
      <c r="O3087" s="150"/>
      <c r="P3087" s="150"/>
      <c r="Q3087" s="47"/>
      <c r="R3087" s="150"/>
      <c r="T3087" s="150"/>
      <c r="U3087" s="685"/>
      <c r="V3087" s="685"/>
      <c r="W3087" s="150"/>
      <c r="X3087" s="150"/>
      <c r="Y3087" s="150"/>
      <c r="AA3087" s="150"/>
      <c r="AB3087" s="150"/>
      <c r="AC3087" s="150"/>
      <c r="AD3087" s="420"/>
      <c r="AF3087" s="47"/>
      <c r="AG3087" s="47"/>
    </row>
    <row r="3088" spans="1:33" ht="15" customHeight="1" x14ac:dyDescent="0.25">
      <c r="A3088" s="47"/>
      <c r="B3088" s="680"/>
      <c r="C3088" s="47"/>
      <c r="D3088" s="47"/>
      <c r="E3088" s="47"/>
      <c r="F3088" s="47"/>
      <c r="G3088" s="47"/>
      <c r="H3088" s="47"/>
      <c r="I3088" s="414"/>
      <c r="J3088" s="150"/>
      <c r="K3088" s="150"/>
      <c r="L3088" s="150"/>
      <c r="M3088" s="150"/>
      <c r="N3088" s="414"/>
      <c r="O3088" s="150"/>
      <c r="P3088" s="150"/>
      <c r="Q3088" s="47"/>
      <c r="R3088" s="150"/>
      <c r="T3088" s="150"/>
      <c r="U3088" s="685"/>
      <c r="V3088" s="685"/>
      <c r="W3088" s="150"/>
      <c r="X3088" s="150"/>
      <c r="Y3088" s="150"/>
      <c r="AA3088" s="150"/>
      <c r="AB3088" s="150"/>
      <c r="AC3088" s="150"/>
      <c r="AD3088" s="420"/>
      <c r="AF3088" s="47"/>
      <c r="AG3088" s="47"/>
    </row>
    <row r="3089" spans="1:33" ht="15" customHeight="1" x14ac:dyDescent="0.25">
      <c r="A3089" s="47"/>
      <c r="B3089" s="680"/>
      <c r="C3089" s="47"/>
      <c r="D3089" s="47"/>
      <c r="E3089" s="47"/>
      <c r="F3089" s="47"/>
      <c r="G3089" s="47"/>
      <c r="H3089" s="47"/>
      <c r="I3089" s="414"/>
      <c r="J3089" s="150"/>
      <c r="K3089" s="150"/>
      <c r="L3089" s="150"/>
      <c r="M3089" s="150"/>
      <c r="N3089" s="414"/>
      <c r="O3089" s="150"/>
      <c r="P3089" s="150"/>
      <c r="Q3089" s="47"/>
      <c r="R3089" s="150"/>
      <c r="T3089" s="150"/>
      <c r="U3089" s="685"/>
      <c r="V3089" s="685"/>
      <c r="W3089" s="150"/>
      <c r="X3089" s="150"/>
      <c r="Y3089" s="150"/>
      <c r="AA3089" s="150"/>
      <c r="AB3089" s="150"/>
      <c r="AC3089" s="150"/>
      <c r="AD3089" s="420"/>
      <c r="AF3089" s="47"/>
      <c r="AG3089" s="47"/>
    </row>
    <row r="3090" spans="1:33" ht="15" customHeight="1" x14ac:dyDescent="0.25">
      <c r="A3090" s="47"/>
      <c r="B3090" s="680"/>
      <c r="C3090" s="47"/>
      <c r="D3090" s="47"/>
      <c r="E3090" s="47"/>
      <c r="F3090" s="47"/>
      <c r="G3090" s="47"/>
      <c r="H3090" s="47"/>
      <c r="I3090" s="414"/>
      <c r="J3090" s="150"/>
      <c r="K3090" s="150"/>
      <c r="L3090" s="150"/>
      <c r="M3090" s="150"/>
      <c r="N3090" s="414"/>
      <c r="O3090" s="150"/>
      <c r="P3090" s="150"/>
      <c r="Q3090" s="47"/>
      <c r="R3090" s="150"/>
      <c r="T3090" s="150"/>
      <c r="U3090" s="685"/>
      <c r="V3090" s="685"/>
      <c r="W3090" s="150"/>
      <c r="X3090" s="150"/>
      <c r="Y3090" s="150"/>
      <c r="AA3090" s="150"/>
      <c r="AB3090" s="150"/>
      <c r="AC3090" s="150"/>
      <c r="AD3090" s="420"/>
      <c r="AF3090" s="47"/>
      <c r="AG3090" s="47"/>
    </row>
    <row r="3091" spans="1:33" ht="15" customHeight="1" x14ac:dyDescent="0.25">
      <c r="A3091" s="47"/>
      <c r="B3091" s="680"/>
      <c r="C3091" s="47"/>
      <c r="D3091" s="47"/>
      <c r="E3091" s="47"/>
      <c r="F3091" s="47"/>
      <c r="G3091" s="47"/>
      <c r="H3091" s="47"/>
      <c r="I3091" s="414"/>
      <c r="J3091" s="150"/>
      <c r="K3091" s="150"/>
      <c r="L3091" s="150"/>
      <c r="M3091" s="150"/>
      <c r="N3091" s="414"/>
      <c r="O3091" s="150"/>
      <c r="P3091" s="150"/>
      <c r="Q3091" s="47"/>
      <c r="R3091" s="150"/>
      <c r="T3091" s="150"/>
      <c r="U3091" s="685"/>
      <c r="V3091" s="685"/>
      <c r="W3091" s="150"/>
      <c r="X3091" s="150"/>
      <c r="Y3091" s="150"/>
      <c r="AA3091" s="150"/>
      <c r="AB3091" s="150"/>
      <c r="AC3091" s="150"/>
      <c r="AD3091" s="420"/>
      <c r="AF3091" s="47"/>
      <c r="AG3091" s="47"/>
    </row>
    <row r="3092" spans="1:33" ht="15" customHeight="1" x14ac:dyDescent="0.25">
      <c r="A3092" s="47"/>
      <c r="B3092" s="680"/>
      <c r="C3092" s="47"/>
      <c r="D3092" s="47"/>
      <c r="E3092" s="47"/>
      <c r="F3092" s="47"/>
      <c r="G3092" s="47"/>
      <c r="H3092" s="47"/>
      <c r="I3092" s="414"/>
      <c r="J3092" s="150"/>
      <c r="K3092" s="150"/>
      <c r="L3092" s="150"/>
      <c r="M3092" s="150"/>
      <c r="N3092" s="414"/>
      <c r="O3092" s="150"/>
      <c r="P3092" s="150"/>
      <c r="Q3092" s="47"/>
      <c r="R3092" s="150"/>
      <c r="T3092" s="150"/>
      <c r="U3092" s="685"/>
      <c r="V3092" s="685"/>
      <c r="W3092" s="150"/>
      <c r="X3092" s="150"/>
      <c r="Y3092" s="150"/>
      <c r="AA3092" s="150"/>
      <c r="AB3092" s="150"/>
      <c r="AC3092" s="150"/>
      <c r="AD3092" s="420"/>
      <c r="AF3092" s="47"/>
      <c r="AG3092" s="47"/>
    </row>
    <row r="3093" spans="1:33" ht="15" customHeight="1" x14ac:dyDescent="0.25">
      <c r="A3093" s="47"/>
      <c r="B3093" s="680"/>
      <c r="C3093" s="47"/>
      <c r="D3093" s="47"/>
      <c r="E3093" s="47"/>
      <c r="F3093" s="47"/>
      <c r="G3093" s="47"/>
      <c r="H3093" s="47"/>
      <c r="I3093" s="414"/>
      <c r="J3093" s="150"/>
      <c r="K3093" s="150"/>
      <c r="L3093" s="150"/>
      <c r="M3093" s="150"/>
      <c r="N3093" s="414"/>
      <c r="O3093" s="150"/>
      <c r="P3093" s="150"/>
      <c r="Q3093" s="47"/>
      <c r="R3093" s="150"/>
      <c r="T3093" s="150"/>
      <c r="U3093" s="685"/>
      <c r="V3093" s="685"/>
      <c r="W3093" s="150"/>
      <c r="X3093" s="150"/>
      <c r="Y3093" s="150"/>
      <c r="AA3093" s="150"/>
      <c r="AB3093" s="150"/>
      <c r="AC3093" s="150"/>
      <c r="AD3093" s="420"/>
      <c r="AF3093" s="47"/>
      <c r="AG3093" s="47"/>
    </row>
    <row r="3094" spans="1:33" ht="15" customHeight="1" x14ac:dyDescent="0.25">
      <c r="A3094" s="47"/>
      <c r="B3094" s="680"/>
      <c r="C3094" s="47"/>
      <c r="D3094" s="47"/>
      <c r="E3094" s="47"/>
      <c r="F3094" s="47"/>
      <c r="G3094" s="47"/>
      <c r="H3094" s="47"/>
      <c r="I3094" s="414"/>
      <c r="J3094" s="150"/>
      <c r="K3094" s="150"/>
      <c r="L3094" s="150"/>
      <c r="M3094" s="150"/>
      <c r="N3094" s="414"/>
      <c r="O3094" s="150"/>
      <c r="P3094" s="150"/>
      <c r="Q3094" s="47"/>
      <c r="R3094" s="150"/>
      <c r="T3094" s="150"/>
      <c r="U3094" s="685"/>
      <c r="V3094" s="685"/>
      <c r="W3094" s="150"/>
      <c r="X3094" s="150"/>
      <c r="Y3094" s="150"/>
      <c r="AA3094" s="150"/>
      <c r="AB3094" s="150"/>
      <c r="AC3094" s="150"/>
      <c r="AD3094" s="420"/>
      <c r="AF3094" s="47"/>
      <c r="AG3094" s="47"/>
    </row>
    <row r="3095" spans="1:33" ht="15" customHeight="1" x14ac:dyDescent="0.25">
      <c r="A3095" s="47"/>
      <c r="B3095" s="680"/>
      <c r="C3095" s="47"/>
      <c r="D3095" s="47"/>
      <c r="E3095" s="47"/>
      <c r="F3095" s="47"/>
      <c r="G3095" s="47"/>
      <c r="H3095" s="47"/>
      <c r="I3095" s="414"/>
      <c r="J3095" s="150"/>
      <c r="K3095" s="150"/>
      <c r="L3095" s="150"/>
      <c r="M3095" s="150"/>
      <c r="N3095" s="414"/>
      <c r="O3095" s="150"/>
      <c r="P3095" s="150"/>
      <c r="Q3095" s="47"/>
      <c r="R3095" s="150"/>
      <c r="T3095" s="150"/>
      <c r="U3095" s="685"/>
      <c r="V3095" s="685"/>
      <c r="W3095" s="150"/>
      <c r="X3095" s="150"/>
      <c r="Y3095" s="150"/>
      <c r="AA3095" s="150"/>
      <c r="AB3095" s="150"/>
      <c r="AC3095" s="150"/>
      <c r="AD3095" s="420"/>
      <c r="AF3095" s="47"/>
      <c r="AG3095" s="47"/>
    </row>
    <row r="3096" spans="1:33" ht="15" customHeight="1" x14ac:dyDescent="0.25">
      <c r="A3096" s="47"/>
      <c r="B3096" s="680"/>
      <c r="C3096" s="47"/>
      <c r="D3096" s="47"/>
      <c r="E3096" s="47"/>
      <c r="F3096" s="47"/>
      <c r="G3096" s="47"/>
      <c r="H3096" s="47"/>
      <c r="I3096" s="414"/>
      <c r="J3096" s="150"/>
      <c r="K3096" s="150"/>
      <c r="L3096" s="150"/>
      <c r="M3096" s="150"/>
      <c r="N3096" s="414"/>
      <c r="O3096" s="150"/>
      <c r="P3096" s="150"/>
      <c r="Q3096" s="47"/>
      <c r="R3096" s="150"/>
      <c r="T3096" s="150"/>
      <c r="U3096" s="685"/>
      <c r="V3096" s="685"/>
      <c r="W3096" s="150"/>
      <c r="X3096" s="150"/>
      <c r="Y3096" s="150"/>
      <c r="AA3096" s="150"/>
      <c r="AB3096" s="150"/>
      <c r="AC3096" s="150"/>
      <c r="AD3096" s="420"/>
      <c r="AF3096" s="47"/>
      <c r="AG3096" s="47"/>
    </row>
    <row r="3097" spans="1:33" ht="15" customHeight="1" x14ac:dyDescent="0.25">
      <c r="A3097" s="47"/>
      <c r="B3097" s="680"/>
      <c r="C3097" s="47"/>
      <c r="D3097" s="47"/>
      <c r="E3097" s="47"/>
      <c r="F3097" s="47"/>
      <c r="G3097" s="47"/>
      <c r="H3097" s="47"/>
      <c r="I3097" s="414"/>
      <c r="J3097" s="150"/>
      <c r="K3097" s="150"/>
      <c r="L3097" s="150"/>
      <c r="M3097" s="150"/>
      <c r="N3097" s="414"/>
      <c r="O3097" s="150"/>
      <c r="P3097" s="150"/>
      <c r="Q3097" s="47"/>
      <c r="R3097" s="150"/>
      <c r="T3097" s="150"/>
      <c r="U3097" s="685"/>
      <c r="V3097" s="685"/>
      <c r="W3097" s="150"/>
      <c r="X3097" s="150"/>
      <c r="Y3097" s="150"/>
      <c r="AA3097" s="150"/>
      <c r="AB3097" s="150"/>
      <c r="AC3097" s="150"/>
      <c r="AD3097" s="420"/>
      <c r="AF3097" s="47"/>
      <c r="AG3097" s="47"/>
    </row>
    <row r="3098" spans="1:33" ht="15" customHeight="1" x14ac:dyDescent="0.25">
      <c r="A3098" s="47"/>
      <c r="B3098" s="680"/>
      <c r="C3098" s="47"/>
      <c r="D3098" s="47"/>
      <c r="E3098" s="47"/>
      <c r="F3098" s="47"/>
      <c r="G3098" s="47"/>
      <c r="H3098" s="47"/>
      <c r="I3098" s="414"/>
      <c r="J3098" s="150"/>
      <c r="K3098" s="150"/>
      <c r="L3098" s="150"/>
      <c r="M3098" s="150"/>
      <c r="N3098" s="414"/>
      <c r="O3098" s="150"/>
      <c r="P3098" s="150"/>
      <c r="Q3098" s="47"/>
      <c r="R3098" s="150"/>
      <c r="T3098" s="150"/>
      <c r="U3098" s="685"/>
      <c r="V3098" s="685"/>
      <c r="W3098" s="150"/>
      <c r="X3098" s="150"/>
      <c r="Y3098" s="150"/>
      <c r="AA3098" s="150"/>
      <c r="AB3098" s="150"/>
      <c r="AC3098" s="150"/>
      <c r="AD3098" s="420"/>
      <c r="AF3098" s="47"/>
      <c r="AG3098" s="47"/>
    </row>
    <row r="3099" spans="1:33" ht="15" customHeight="1" x14ac:dyDescent="0.25">
      <c r="A3099" s="47"/>
      <c r="B3099" s="680"/>
      <c r="C3099" s="47"/>
      <c r="D3099" s="47"/>
      <c r="E3099" s="47"/>
      <c r="F3099" s="47"/>
      <c r="G3099" s="47"/>
      <c r="H3099" s="47"/>
      <c r="I3099" s="414"/>
      <c r="J3099" s="150"/>
      <c r="K3099" s="150"/>
      <c r="L3099" s="150"/>
      <c r="M3099" s="150"/>
      <c r="N3099" s="414"/>
      <c r="O3099" s="150"/>
      <c r="P3099" s="150"/>
      <c r="Q3099" s="47"/>
      <c r="R3099" s="150"/>
      <c r="T3099" s="150"/>
      <c r="U3099" s="685"/>
      <c r="V3099" s="685"/>
      <c r="W3099" s="150"/>
      <c r="X3099" s="150"/>
      <c r="Y3099" s="150"/>
      <c r="AA3099" s="150"/>
      <c r="AB3099" s="150"/>
      <c r="AC3099" s="150"/>
      <c r="AD3099" s="420"/>
      <c r="AF3099" s="47"/>
      <c r="AG3099" s="47"/>
    </row>
    <row r="3100" spans="1:33" ht="15" customHeight="1" x14ac:dyDescent="0.25">
      <c r="A3100" s="47"/>
      <c r="B3100" s="680"/>
      <c r="C3100" s="47"/>
      <c r="D3100" s="47"/>
      <c r="E3100" s="47"/>
      <c r="F3100" s="47"/>
      <c r="G3100" s="47"/>
      <c r="H3100" s="47"/>
      <c r="I3100" s="414"/>
      <c r="J3100" s="150"/>
      <c r="K3100" s="150"/>
      <c r="L3100" s="150"/>
      <c r="M3100" s="150"/>
      <c r="N3100" s="414"/>
      <c r="O3100" s="150"/>
      <c r="P3100" s="150"/>
      <c r="Q3100" s="47"/>
      <c r="R3100" s="150"/>
      <c r="T3100" s="150"/>
      <c r="U3100" s="685"/>
      <c r="V3100" s="685"/>
      <c r="W3100" s="150"/>
      <c r="X3100" s="150"/>
      <c r="Y3100" s="150"/>
      <c r="AA3100" s="150"/>
      <c r="AB3100" s="150"/>
      <c r="AC3100" s="150"/>
      <c r="AD3100" s="420"/>
      <c r="AF3100" s="47"/>
      <c r="AG3100" s="47"/>
    </row>
    <row r="3101" spans="1:33" ht="15" customHeight="1" x14ac:dyDescent="0.25">
      <c r="A3101" s="47"/>
      <c r="B3101" s="680"/>
      <c r="C3101" s="47"/>
      <c r="D3101" s="47"/>
      <c r="E3101" s="47"/>
      <c r="F3101" s="47"/>
      <c r="G3101" s="47"/>
      <c r="H3101" s="47"/>
      <c r="I3101" s="414"/>
      <c r="J3101" s="150"/>
      <c r="K3101" s="150"/>
      <c r="L3101" s="150"/>
      <c r="M3101" s="150"/>
      <c r="N3101" s="414"/>
      <c r="O3101" s="150"/>
      <c r="P3101" s="150"/>
      <c r="Q3101" s="47"/>
      <c r="R3101" s="150"/>
      <c r="T3101" s="150"/>
      <c r="U3101" s="685"/>
      <c r="V3101" s="685"/>
      <c r="W3101" s="150"/>
      <c r="X3101" s="150"/>
      <c r="Y3101" s="150"/>
      <c r="AA3101" s="150"/>
      <c r="AB3101" s="150"/>
      <c r="AC3101" s="150"/>
      <c r="AD3101" s="420"/>
      <c r="AF3101" s="47"/>
      <c r="AG3101" s="47"/>
    </row>
    <row r="3102" spans="1:33" ht="15" customHeight="1" x14ac:dyDescent="0.25">
      <c r="A3102" s="47"/>
      <c r="B3102" s="680"/>
      <c r="C3102" s="47"/>
      <c r="D3102" s="47"/>
      <c r="E3102" s="47"/>
      <c r="F3102" s="47"/>
      <c r="G3102" s="47"/>
      <c r="H3102" s="47"/>
      <c r="I3102" s="414"/>
      <c r="J3102" s="150"/>
      <c r="K3102" s="150"/>
      <c r="L3102" s="150"/>
      <c r="M3102" s="150"/>
      <c r="N3102" s="414"/>
      <c r="O3102" s="150"/>
      <c r="P3102" s="150"/>
      <c r="Q3102" s="47"/>
      <c r="R3102" s="150"/>
      <c r="T3102" s="150"/>
      <c r="U3102" s="685"/>
      <c r="V3102" s="685"/>
      <c r="W3102" s="150"/>
      <c r="X3102" s="150"/>
      <c r="Y3102" s="150"/>
      <c r="AA3102" s="150"/>
      <c r="AB3102" s="150"/>
      <c r="AC3102" s="150"/>
      <c r="AD3102" s="420"/>
      <c r="AF3102" s="47"/>
      <c r="AG3102" s="47"/>
    </row>
    <row r="3103" spans="1:33" ht="15" customHeight="1" x14ac:dyDescent="0.25">
      <c r="A3103" s="47"/>
      <c r="B3103" s="680"/>
      <c r="C3103" s="47"/>
      <c r="D3103" s="47"/>
      <c r="E3103" s="47"/>
      <c r="F3103" s="47"/>
      <c r="G3103" s="47"/>
      <c r="H3103" s="47"/>
      <c r="I3103" s="414"/>
      <c r="J3103" s="150"/>
      <c r="K3103" s="150"/>
      <c r="L3103" s="150"/>
      <c r="M3103" s="150"/>
      <c r="N3103" s="414"/>
      <c r="O3103" s="150"/>
      <c r="P3103" s="150"/>
      <c r="Q3103" s="47"/>
      <c r="R3103" s="150"/>
      <c r="T3103" s="150"/>
      <c r="U3103" s="685"/>
      <c r="V3103" s="685"/>
      <c r="W3103" s="150"/>
      <c r="X3103" s="150"/>
      <c r="Y3103" s="150"/>
      <c r="AA3103" s="150"/>
      <c r="AB3103" s="150"/>
      <c r="AC3103" s="150"/>
      <c r="AD3103" s="420"/>
      <c r="AF3103" s="47"/>
      <c r="AG3103" s="47"/>
    </row>
    <row r="3104" spans="1:33" ht="15" customHeight="1" x14ac:dyDescent="0.25">
      <c r="A3104" s="47"/>
      <c r="B3104" s="680"/>
      <c r="C3104" s="47"/>
      <c r="D3104" s="47"/>
      <c r="E3104" s="47"/>
      <c r="F3104" s="47"/>
      <c r="G3104" s="47"/>
      <c r="H3104" s="47"/>
      <c r="I3104" s="414"/>
      <c r="J3104" s="150"/>
      <c r="K3104" s="150"/>
      <c r="L3104" s="150"/>
      <c r="M3104" s="150"/>
      <c r="N3104" s="414"/>
      <c r="O3104" s="150"/>
      <c r="P3104" s="150"/>
      <c r="Q3104" s="47"/>
      <c r="R3104" s="150"/>
      <c r="T3104" s="150"/>
      <c r="U3104" s="685"/>
      <c r="V3104" s="685"/>
      <c r="W3104" s="150"/>
      <c r="X3104" s="150"/>
      <c r="Y3104" s="150"/>
      <c r="AA3104" s="150"/>
      <c r="AB3104" s="150"/>
      <c r="AC3104" s="150"/>
      <c r="AD3104" s="420"/>
      <c r="AF3104" s="47"/>
      <c r="AG3104" s="47"/>
    </row>
    <row r="3105" spans="1:33" ht="15" customHeight="1" x14ac:dyDescent="0.25">
      <c r="A3105" s="47"/>
      <c r="B3105" s="680"/>
      <c r="C3105" s="47"/>
      <c r="D3105" s="47"/>
      <c r="E3105" s="47"/>
      <c r="F3105" s="47"/>
      <c r="G3105" s="47"/>
      <c r="H3105" s="47"/>
      <c r="I3105" s="414"/>
      <c r="J3105" s="150"/>
      <c r="K3105" s="150"/>
      <c r="L3105" s="150"/>
      <c r="M3105" s="150"/>
      <c r="N3105" s="414"/>
      <c r="O3105" s="150"/>
      <c r="P3105" s="150"/>
      <c r="Q3105" s="47"/>
      <c r="R3105" s="150"/>
      <c r="T3105" s="150"/>
      <c r="U3105" s="685"/>
      <c r="V3105" s="685"/>
      <c r="W3105" s="150"/>
      <c r="X3105" s="150"/>
      <c r="Y3105" s="150"/>
      <c r="AA3105" s="150"/>
      <c r="AB3105" s="150"/>
      <c r="AC3105" s="150"/>
      <c r="AD3105" s="420"/>
      <c r="AF3105" s="47"/>
      <c r="AG3105" s="47"/>
    </row>
    <row r="3106" spans="1:33" ht="15" customHeight="1" x14ac:dyDescent="0.25">
      <c r="A3106" s="47"/>
      <c r="B3106" s="680"/>
      <c r="C3106" s="47"/>
      <c r="D3106" s="47"/>
      <c r="E3106" s="47"/>
      <c r="F3106" s="47"/>
      <c r="G3106" s="47"/>
      <c r="H3106" s="47"/>
      <c r="I3106" s="414"/>
      <c r="J3106" s="150"/>
      <c r="K3106" s="150"/>
      <c r="L3106" s="150"/>
      <c r="M3106" s="150"/>
      <c r="N3106" s="414"/>
      <c r="O3106" s="150"/>
      <c r="P3106" s="150"/>
      <c r="Q3106" s="47"/>
      <c r="R3106" s="150"/>
      <c r="T3106" s="150"/>
      <c r="U3106" s="685"/>
      <c r="V3106" s="685"/>
      <c r="W3106" s="150"/>
      <c r="X3106" s="150"/>
      <c r="Y3106" s="150"/>
      <c r="AA3106" s="150"/>
      <c r="AB3106" s="150"/>
      <c r="AC3106" s="150"/>
      <c r="AD3106" s="420"/>
      <c r="AF3106" s="47"/>
      <c r="AG3106" s="47"/>
    </row>
    <row r="3107" spans="1:33" ht="15" customHeight="1" x14ac:dyDescent="0.25">
      <c r="A3107" s="47"/>
      <c r="B3107" s="680"/>
      <c r="C3107" s="47"/>
      <c r="D3107" s="47"/>
      <c r="E3107" s="47"/>
      <c r="F3107" s="47"/>
      <c r="G3107" s="47"/>
      <c r="H3107" s="47"/>
      <c r="I3107" s="414"/>
      <c r="J3107" s="150"/>
      <c r="K3107" s="150"/>
      <c r="L3107" s="150"/>
      <c r="M3107" s="150"/>
      <c r="N3107" s="414"/>
      <c r="O3107" s="150"/>
      <c r="P3107" s="150"/>
      <c r="Q3107" s="47"/>
      <c r="R3107" s="150"/>
      <c r="T3107" s="150"/>
      <c r="U3107" s="685"/>
      <c r="V3107" s="685"/>
      <c r="W3107" s="150"/>
      <c r="X3107" s="150"/>
      <c r="Y3107" s="150"/>
      <c r="AA3107" s="150"/>
      <c r="AB3107" s="150"/>
      <c r="AC3107" s="150"/>
      <c r="AD3107" s="420"/>
      <c r="AF3107" s="47"/>
      <c r="AG3107" s="47"/>
    </row>
    <row r="3108" spans="1:33" ht="15" customHeight="1" x14ac:dyDescent="0.25">
      <c r="A3108" s="47"/>
      <c r="B3108" s="680"/>
      <c r="C3108" s="47"/>
      <c r="D3108" s="47"/>
      <c r="E3108" s="47"/>
      <c r="F3108" s="47"/>
      <c r="G3108" s="47"/>
      <c r="H3108" s="47"/>
      <c r="I3108" s="414"/>
      <c r="J3108" s="150"/>
      <c r="K3108" s="150"/>
      <c r="L3108" s="150"/>
      <c r="M3108" s="150"/>
      <c r="N3108" s="414"/>
      <c r="O3108" s="150"/>
      <c r="P3108" s="150"/>
      <c r="Q3108" s="47"/>
      <c r="R3108" s="150"/>
      <c r="T3108" s="150"/>
      <c r="U3108" s="685"/>
      <c r="V3108" s="685"/>
      <c r="W3108" s="150"/>
      <c r="X3108" s="150"/>
      <c r="Y3108" s="150"/>
      <c r="AA3108" s="150"/>
      <c r="AB3108" s="150"/>
      <c r="AC3108" s="150"/>
      <c r="AD3108" s="420"/>
      <c r="AF3108" s="47"/>
      <c r="AG3108" s="47"/>
    </row>
    <row r="3109" spans="1:33" ht="15" customHeight="1" x14ac:dyDescent="0.25">
      <c r="A3109" s="47"/>
      <c r="B3109" s="680"/>
      <c r="C3109" s="47"/>
      <c r="D3109" s="47"/>
      <c r="E3109" s="47"/>
      <c r="F3109" s="47"/>
      <c r="G3109" s="47"/>
      <c r="H3109" s="47"/>
      <c r="I3109" s="414"/>
      <c r="J3109" s="150"/>
      <c r="K3109" s="150"/>
      <c r="L3109" s="150"/>
      <c r="M3109" s="150"/>
      <c r="N3109" s="414"/>
      <c r="O3109" s="150"/>
      <c r="P3109" s="150"/>
      <c r="Q3109" s="47"/>
      <c r="R3109" s="150"/>
      <c r="T3109" s="150"/>
      <c r="U3109" s="685"/>
      <c r="V3109" s="685"/>
      <c r="W3109" s="150"/>
      <c r="X3109" s="150"/>
      <c r="Y3109" s="150"/>
      <c r="AA3109" s="150"/>
      <c r="AB3109" s="150"/>
      <c r="AC3109" s="150"/>
      <c r="AD3109" s="420"/>
      <c r="AF3109" s="47"/>
      <c r="AG3109" s="47"/>
    </row>
    <row r="3110" spans="1:33" ht="15" customHeight="1" x14ac:dyDescent="0.25">
      <c r="A3110" s="47"/>
      <c r="B3110" s="680"/>
      <c r="C3110" s="47"/>
      <c r="D3110" s="47"/>
      <c r="E3110" s="47"/>
      <c r="F3110" s="47"/>
      <c r="G3110" s="47"/>
      <c r="H3110" s="47"/>
      <c r="I3110" s="414"/>
      <c r="J3110" s="150"/>
      <c r="K3110" s="150"/>
      <c r="L3110" s="150"/>
      <c r="M3110" s="150"/>
      <c r="N3110" s="414"/>
      <c r="O3110" s="150"/>
      <c r="P3110" s="150"/>
      <c r="Q3110" s="47"/>
      <c r="R3110" s="150"/>
      <c r="T3110" s="150"/>
      <c r="U3110" s="685"/>
      <c r="V3110" s="685"/>
      <c r="W3110" s="150"/>
      <c r="X3110" s="150"/>
      <c r="Y3110" s="150"/>
      <c r="AA3110" s="150"/>
      <c r="AB3110" s="150"/>
      <c r="AC3110" s="150"/>
      <c r="AD3110" s="420"/>
      <c r="AF3110" s="47"/>
      <c r="AG3110" s="47"/>
    </row>
    <row r="3111" spans="1:33" ht="15" customHeight="1" x14ac:dyDescent="0.25">
      <c r="A3111" s="47"/>
      <c r="B3111" s="680"/>
      <c r="C3111" s="47"/>
      <c r="D3111" s="47"/>
      <c r="E3111" s="47"/>
      <c r="F3111" s="47"/>
      <c r="G3111" s="47"/>
      <c r="H3111" s="47"/>
      <c r="I3111" s="414"/>
      <c r="J3111" s="150"/>
      <c r="K3111" s="150"/>
      <c r="L3111" s="150"/>
      <c r="M3111" s="150"/>
      <c r="N3111" s="414"/>
      <c r="O3111" s="150"/>
      <c r="P3111" s="150"/>
      <c r="Q3111" s="47"/>
      <c r="R3111" s="150"/>
      <c r="T3111" s="150"/>
      <c r="U3111" s="685"/>
      <c r="V3111" s="685"/>
      <c r="W3111" s="150"/>
      <c r="X3111" s="150"/>
      <c r="Y3111" s="150"/>
      <c r="AA3111" s="150"/>
      <c r="AB3111" s="150"/>
      <c r="AC3111" s="150"/>
      <c r="AD3111" s="420"/>
      <c r="AF3111" s="47"/>
      <c r="AG3111" s="47"/>
    </row>
    <row r="3112" spans="1:33" ht="15" customHeight="1" x14ac:dyDescent="0.25">
      <c r="A3112" s="47"/>
      <c r="B3112" s="680"/>
      <c r="C3112" s="47"/>
      <c r="D3112" s="47"/>
      <c r="E3112" s="47"/>
      <c r="F3112" s="47"/>
      <c r="G3112" s="47"/>
      <c r="H3112" s="47"/>
      <c r="I3112" s="414"/>
      <c r="J3112" s="150"/>
      <c r="K3112" s="150"/>
      <c r="L3112" s="150"/>
      <c r="M3112" s="150"/>
      <c r="N3112" s="414"/>
      <c r="O3112" s="150"/>
      <c r="P3112" s="150"/>
      <c r="Q3112" s="47"/>
      <c r="R3112" s="150"/>
      <c r="T3112" s="150"/>
      <c r="U3112" s="685"/>
      <c r="V3112" s="685"/>
      <c r="W3112" s="150"/>
      <c r="X3112" s="150"/>
      <c r="Y3112" s="150"/>
      <c r="AA3112" s="150"/>
      <c r="AB3112" s="150"/>
      <c r="AC3112" s="150"/>
      <c r="AD3112" s="420"/>
      <c r="AF3112" s="47"/>
      <c r="AG3112" s="47"/>
    </row>
    <row r="3113" spans="1:33" ht="15" customHeight="1" x14ac:dyDescent="0.25">
      <c r="A3113" s="47"/>
      <c r="B3113" s="680"/>
      <c r="C3113" s="47"/>
      <c r="D3113" s="47"/>
      <c r="E3113" s="47"/>
      <c r="F3113" s="47"/>
      <c r="G3113" s="47"/>
      <c r="H3113" s="47"/>
      <c r="I3113" s="414"/>
      <c r="J3113" s="150"/>
      <c r="K3113" s="150"/>
      <c r="L3113" s="150"/>
      <c r="M3113" s="150"/>
      <c r="N3113" s="414"/>
      <c r="O3113" s="150"/>
      <c r="P3113" s="150"/>
      <c r="Q3113" s="47"/>
      <c r="R3113" s="150"/>
      <c r="T3113" s="150"/>
      <c r="U3113" s="685"/>
      <c r="V3113" s="685"/>
      <c r="W3113" s="150"/>
      <c r="X3113" s="150"/>
      <c r="Y3113" s="150"/>
      <c r="AA3113" s="150"/>
      <c r="AB3113" s="150"/>
      <c r="AC3113" s="150"/>
      <c r="AD3113" s="420"/>
      <c r="AF3113" s="47"/>
      <c r="AG3113" s="47"/>
    </row>
    <row r="3114" spans="1:33" ht="15" customHeight="1" x14ac:dyDescent="0.25">
      <c r="A3114" s="47"/>
      <c r="B3114" s="680"/>
      <c r="C3114" s="47"/>
      <c r="D3114" s="47"/>
      <c r="E3114" s="47"/>
      <c r="F3114" s="47"/>
      <c r="G3114" s="47"/>
      <c r="H3114" s="47"/>
      <c r="I3114" s="414"/>
      <c r="J3114" s="150"/>
      <c r="K3114" s="150"/>
      <c r="L3114" s="150"/>
      <c r="M3114" s="150"/>
      <c r="N3114" s="414"/>
      <c r="O3114" s="150"/>
      <c r="P3114" s="150"/>
      <c r="Q3114" s="47"/>
      <c r="R3114" s="150"/>
      <c r="T3114" s="150"/>
      <c r="U3114" s="685"/>
      <c r="V3114" s="685"/>
      <c r="W3114" s="150"/>
      <c r="X3114" s="150"/>
      <c r="Y3114" s="150"/>
      <c r="AA3114" s="150"/>
      <c r="AB3114" s="150"/>
      <c r="AC3114" s="150"/>
      <c r="AD3114" s="420"/>
      <c r="AF3114" s="47"/>
      <c r="AG3114" s="47"/>
    </row>
    <row r="3115" spans="1:33" ht="15" customHeight="1" x14ac:dyDescent="0.25">
      <c r="A3115" s="47"/>
      <c r="B3115" s="680"/>
      <c r="C3115" s="47"/>
      <c r="D3115" s="47"/>
      <c r="E3115" s="47"/>
      <c r="F3115" s="47"/>
      <c r="G3115" s="47"/>
      <c r="H3115" s="47"/>
      <c r="I3115" s="414"/>
      <c r="J3115" s="150"/>
      <c r="K3115" s="150"/>
      <c r="L3115" s="150"/>
      <c r="M3115" s="150"/>
      <c r="N3115" s="414"/>
      <c r="O3115" s="150"/>
      <c r="P3115" s="150"/>
      <c r="Q3115" s="47"/>
      <c r="R3115" s="150"/>
      <c r="T3115" s="150"/>
      <c r="U3115" s="685"/>
      <c r="V3115" s="685"/>
      <c r="W3115" s="150"/>
      <c r="X3115" s="150"/>
      <c r="Y3115" s="150"/>
      <c r="AA3115" s="150"/>
      <c r="AB3115" s="150"/>
      <c r="AC3115" s="150"/>
      <c r="AD3115" s="420"/>
      <c r="AF3115" s="47"/>
      <c r="AG3115" s="47"/>
    </row>
    <row r="3116" spans="1:33" ht="15" customHeight="1" x14ac:dyDescent="0.25">
      <c r="A3116" s="47"/>
      <c r="B3116" s="680"/>
      <c r="C3116" s="47"/>
      <c r="D3116" s="47"/>
      <c r="E3116" s="47"/>
      <c r="F3116" s="47"/>
      <c r="G3116" s="47"/>
      <c r="H3116" s="47"/>
      <c r="I3116" s="414"/>
      <c r="J3116" s="150"/>
      <c r="K3116" s="150"/>
      <c r="L3116" s="150"/>
      <c r="M3116" s="150"/>
      <c r="N3116" s="414"/>
      <c r="O3116" s="150"/>
      <c r="P3116" s="150"/>
      <c r="Q3116" s="47"/>
      <c r="R3116" s="150"/>
      <c r="T3116" s="150"/>
      <c r="U3116" s="685"/>
      <c r="V3116" s="685"/>
      <c r="W3116" s="150"/>
      <c r="X3116" s="150"/>
      <c r="Y3116" s="150"/>
      <c r="AA3116" s="150"/>
      <c r="AB3116" s="150"/>
      <c r="AC3116" s="150"/>
      <c r="AD3116" s="420"/>
      <c r="AF3116" s="47"/>
      <c r="AG3116" s="47"/>
    </row>
    <row r="3117" spans="1:33" ht="15" customHeight="1" x14ac:dyDescent="0.25">
      <c r="A3117" s="47"/>
      <c r="B3117" s="680"/>
      <c r="C3117" s="47"/>
      <c r="D3117" s="47"/>
      <c r="E3117" s="47"/>
      <c r="F3117" s="47"/>
      <c r="G3117" s="47"/>
      <c r="H3117" s="47"/>
      <c r="I3117" s="414"/>
      <c r="J3117" s="150"/>
      <c r="K3117" s="150"/>
      <c r="L3117" s="150"/>
      <c r="M3117" s="150"/>
      <c r="N3117" s="414"/>
      <c r="O3117" s="150"/>
      <c r="P3117" s="150"/>
      <c r="Q3117" s="47"/>
      <c r="R3117" s="150"/>
      <c r="T3117" s="150"/>
      <c r="U3117" s="685"/>
      <c r="V3117" s="685"/>
      <c r="W3117" s="150"/>
      <c r="X3117" s="150"/>
      <c r="Y3117" s="150"/>
      <c r="AA3117" s="150"/>
      <c r="AB3117" s="150"/>
      <c r="AC3117" s="150"/>
      <c r="AD3117" s="420"/>
      <c r="AF3117" s="47"/>
      <c r="AG3117" s="47"/>
    </row>
    <row r="3118" spans="1:33" ht="15" customHeight="1" x14ac:dyDescent="0.25">
      <c r="A3118" s="47"/>
      <c r="B3118" s="680"/>
      <c r="C3118" s="47"/>
      <c r="D3118" s="47"/>
      <c r="E3118" s="47"/>
      <c r="F3118" s="47"/>
      <c r="G3118" s="47"/>
      <c r="H3118" s="47"/>
      <c r="I3118" s="414"/>
      <c r="J3118" s="150"/>
      <c r="K3118" s="150"/>
      <c r="L3118" s="150"/>
      <c r="M3118" s="150"/>
      <c r="N3118" s="414"/>
      <c r="O3118" s="150"/>
      <c r="P3118" s="150"/>
      <c r="Q3118" s="47"/>
      <c r="R3118" s="150"/>
      <c r="T3118" s="150"/>
      <c r="U3118" s="685"/>
      <c r="V3118" s="685"/>
      <c r="W3118" s="150"/>
      <c r="X3118" s="150"/>
      <c r="Y3118" s="150"/>
      <c r="AA3118" s="150"/>
      <c r="AB3118" s="150"/>
      <c r="AC3118" s="150"/>
      <c r="AD3118" s="420"/>
      <c r="AF3118" s="47"/>
      <c r="AG3118" s="47"/>
    </row>
    <row r="3119" spans="1:33" ht="15" customHeight="1" x14ac:dyDescent="0.25">
      <c r="A3119" s="47"/>
      <c r="B3119" s="680"/>
      <c r="C3119" s="47"/>
      <c r="D3119" s="47"/>
      <c r="E3119" s="47"/>
      <c r="F3119" s="47"/>
      <c r="G3119" s="47"/>
      <c r="H3119" s="47"/>
      <c r="I3119" s="414"/>
      <c r="J3119" s="150"/>
      <c r="K3119" s="150"/>
      <c r="L3119" s="150"/>
      <c r="M3119" s="150"/>
      <c r="N3119" s="414"/>
      <c r="O3119" s="150"/>
      <c r="P3119" s="150"/>
      <c r="Q3119" s="47"/>
      <c r="R3119" s="150"/>
      <c r="T3119" s="150"/>
      <c r="U3119" s="685"/>
      <c r="V3119" s="685"/>
      <c r="W3119" s="150"/>
      <c r="X3119" s="150"/>
      <c r="Y3119" s="150"/>
      <c r="AA3119" s="150"/>
      <c r="AB3119" s="150"/>
      <c r="AC3119" s="150"/>
      <c r="AD3119" s="420"/>
      <c r="AF3119" s="47"/>
      <c r="AG3119" s="47"/>
    </row>
    <row r="3120" spans="1:33" ht="15" customHeight="1" x14ac:dyDescent="0.25">
      <c r="A3120" s="47"/>
      <c r="B3120" s="680"/>
      <c r="C3120" s="47"/>
      <c r="D3120" s="47"/>
      <c r="E3120" s="47"/>
      <c r="F3120" s="47"/>
      <c r="G3120" s="47"/>
      <c r="H3120" s="47"/>
      <c r="I3120" s="414"/>
      <c r="J3120" s="150"/>
      <c r="K3120" s="150"/>
      <c r="L3120" s="150"/>
      <c r="M3120" s="150"/>
      <c r="N3120" s="414"/>
      <c r="O3120" s="150"/>
      <c r="P3120" s="150"/>
      <c r="Q3120" s="47"/>
      <c r="R3120" s="150"/>
      <c r="T3120" s="150"/>
      <c r="U3120" s="685"/>
      <c r="V3120" s="685"/>
      <c r="W3120" s="150"/>
      <c r="X3120" s="150"/>
      <c r="Y3120" s="150"/>
      <c r="AA3120" s="150"/>
      <c r="AB3120" s="150"/>
      <c r="AC3120" s="150"/>
      <c r="AD3120" s="420"/>
      <c r="AF3120" s="47"/>
      <c r="AG3120" s="47"/>
    </row>
    <row r="3121" spans="1:33" ht="15" customHeight="1" x14ac:dyDescent="0.25">
      <c r="A3121" s="47"/>
      <c r="B3121" s="680"/>
      <c r="C3121" s="47"/>
      <c r="D3121" s="47"/>
      <c r="E3121" s="47"/>
      <c r="F3121" s="47"/>
      <c r="G3121" s="47"/>
      <c r="H3121" s="47"/>
      <c r="I3121" s="414"/>
      <c r="J3121" s="150"/>
      <c r="K3121" s="150"/>
      <c r="L3121" s="150"/>
      <c r="M3121" s="150"/>
      <c r="N3121" s="414"/>
      <c r="O3121" s="150"/>
      <c r="P3121" s="150"/>
      <c r="Q3121" s="47"/>
      <c r="R3121" s="150"/>
      <c r="T3121" s="150"/>
      <c r="U3121" s="685"/>
      <c r="V3121" s="685"/>
      <c r="W3121" s="150"/>
      <c r="X3121" s="150"/>
      <c r="Y3121" s="150"/>
      <c r="AA3121" s="150"/>
      <c r="AB3121" s="150"/>
      <c r="AC3121" s="150"/>
      <c r="AD3121" s="420"/>
      <c r="AF3121" s="47"/>
      <c r="AG3121" s="47"/>
    </row>
    <row r="3122" spans="1:33" ht="15" customHeight="1" x14ac:dyDescent="0.25">
      <c r="A3122" s="47"/>
      <c r="B3122" s="680"/>
      <c r="C3122" s="47"/>
      <c r="D3122" s="47"/>
      <c r="E3122" s="47"/>
      <c r="F3122" s="47"/>
      <c r="G3122" s="47"/>
      <c r="H3122" s="47"/>
      <c r="I3122" s="414"/>
      <c r="J3122" s="150"/>
      <c r="K3122" s="150"/>
      <c r="L3122" s="150"/>
      <c r="M3122" s="150"/>
      <c r="N3122" s="414"/>
      <c r="O3122" s="150"/>
      <c r="P3122" s="150"/>
      <c r="Q3122" s="47"/>
      <c r="R3122" s="150"/>
      <c r="T3122" s="150"/>
      <c r="U3122" s="685"/>
      <c r="V3122" s="685"/>
      <c r="W3122" s="150"/>
      <c r="X3122" s="150"/>
      <c r="Y3122" s="150"/>
      <c r="AA3122" s="150"/>
      <c r="AB3122" s="150"/>
      <c r="AC3122" s="150"/>
      <c r="AD3122" s="420"/>
      <c r="AF3122" s="47"/>
      <c r="AG3122" s="47"/>
    </row>
    <row r="3123" spans="1:33" ht="15" customHeight="1" x14ac:dyDescent="0.25">
      <c r="A3123" s="47"/>
      <c r="B3123" s="680"/>
      <c r="C3123" s="47"/>
      <c r="D3123" s="47"/>
      <c r="E3123" s="47"/>
      <c r="F3123" s="47"/>
      <c r="G3123" s="47"/>
      <c r="H3123" s="47"/>
      <c r="I3123" s="414"/>
      <c r="J3123" s="150"/>
      <c r="K3123" s="150"/>
      <c r="L3123" s="150"/>
      <c r="M3123" s="150"/>
      <c r="N3123" s="414"/>
      <c r="O3123" s="150"/>
      <c r="P3123" s="150"/>
      <c r="Q3123" s="47"/>
      <c r="R3123" s="150"/>
      <c r="T3123" s="150"/>
      <c r="U3123" s="685"/>
      <c r="V3123" s="685"/>
      <c r="W3123" s="150"/>
      <c r="X3123" s="150"/>
      <c r="Y3123" s="150"/>
      <c r="AA3123" s="150"/>
      <c r="AB3123" s="150"/>
      <c r="AC3123" s="150"/>
      <c r="AD3123" s="420"/>
      <c r="AF3123" s="47"/>
      <c r="AG3123" s="47"/>
    </row>
    <row r="3124" spans="1:33" ht="15" customHeight="1" x14ac:dyDescent="0.25">
      <c r="A3124" s="47"/>
      <c r="B3124" s="680"/>
      <c r="C3124" s="47"/>
      <c r="D3124" s="47"/>
      <c r="E3124" s="47"/>
      <c r="F3124" s="47"/>
      <c r="G3124" s="47"/>
      <c r="H3124" s="47"/>
      <c r="I3124" s="414"/>
      <c r="J3124" s="150"/>
      <c r="K3124" s="150"/>
      <c r="L3124" s="150"/>
      <c r="M3124" s="150"/>
      <c r="N3124" s="414"/>
      <c r="O3124" s="150"/>
      <c r="P3124" s="150"/>
      <c r="Q3124" s="47"/>
      <c r="R3124" s="150"/>
      <c r="T3124" s="150"/>
      <c r="U3124" s="685"/>
      <c r="V3124" s="685"/>
      <c r="W3124" s="150"/>
      <c r="X3124" s="150"/>
      <c r="Y3124" s="150"/>
      <c r="AA3124" s="150"/>
      <c r="AB3124" s="150"/>
      <c r="AC3124" s="150"/>
      <c r="AD3124" s="420"/>
      <c r="AF3124" s="47"/>
      <c r="AG3124" s="47"/>
    </row>
    <row r="3125" spans="1:33" ht="15" customHeight="1" x14ac:dyDescent="0.25">
      <c r="A3125" s="47"/>
      <c r="B3125" s="680"/>
      <c r="C3125" s="47"/>
      <c r="D3125" s="47"/>
      <c r="E3125" s="47"/>
      <c r="F3125" s="47"/>
      <c r="G3125" s="47"/>
      <c r="H3125" s="47"/>
      <c r="I3125" s="414"/>
      <c r="J3125" s="150"/>
      <c r="K3125" s="150"/>
      <c r="L3125" s="150"/>
      <c r="M3125" s="150"/>
      <c r="N3125" s="414"/>
      <c r="O3125" s="150"/>
      <c r="P3125" s="150"/>
      <c r="Q3125" s="47"/>
      <c r="R3125" s="150"/>
      <c r="T3125" s="150"/>
      <c r="U3125" s="685"/>
      <c r="V3125" s="685"/>
      <c r="W3125" s="150"/>
      <c r="X3125" s="150"/>
      <c r="Y3125" s="150"/>
      <c r="AA3125" s="150"/>
      <c r="AB3125" s="150"/>
      <c r="AC3125" s="150"/>
      <c r="AD3125" s="420"/>
      <c r="AF3125" s="47"/>
      <c r="AG3125" s="47"/>
    </row>
    <row r="3126" spans="1:33" ht="15" customHeight="1" x14ac:dyDescent="0.25">
      <c r="A3126" s="47"/>
      <c r="B3126" s="680"/>
      <c r="C3126" s="47"/>
      <c r="D3126" s="47"/>
      <c r="E3126" s="47"/>
      <c r="F3126" s="47"/>
      <c r="G3126" s="47"/>
      <c r="H3126" s="47"/>
      <c r="I3126" s="414"/>
      <c r="J3126" s="150"/>
      <c r="K3126" s="150"/>
      <c r="L3126" s="150"/>
      <c r="M3126" s="150"/>
      <c r="N3126" s="414"/>
      <c r="O3126" s="150"/>
      <c r="P3126" s="150"/>
      <c r="Q3126" s="47"/>
      <c r="R3126" s="150"/>
      <c r="T3126" s="150"/>
      <c r="U3126" s="685"/>
      <c r="V3126" s="685"/>
      <c r="W3126" s="150"/>
      <c r="X3126" s="150"/>
      <c r="Y3126" s="150"/>
      <c r="AA3126" s="150"/>
      <c r="AB3126" s="150"/>
      <c r="AC3126" s="150"/>
      <c r="AD3126" s="420"/>
      <c r="AF3126" s="47"/>
      <c r="AG3126" s="47"/>
    </row>
    <row r="3127" spans="1:33" ht="15" customHeight="1" x14ac:dyDescent="0.25">
      <c r="A3127" s="47"/>
      <c r="B3127" s="680"/>
      <c r="C3127" s="47"/>
      <c r="D3127" s="47"/>
      <c r="E3127" s="47"/>
      <c r="F3127" s="47"/>
      <c r="G3127" s="47"/>
      <c r="H3127" s="47"/>
      <c r="I3127" s="414"/>
      <c r="J3127" s="150"/>
      <c r="K3127" s="150"/>
      <c r="L3127" s="150"/>
      <c r="M3127" s="150"/>
      <c r="N3127" s="414"/>
      <c r="O3127" s="150"/>
      <c r="P3127" s="150"/>
      <c r="Q3127" s="47"/>
      <c r="R3127" s="150"/>
      <c r="T3127" s="150"/>
      <c r="U3127" s="685"/>
      <c r="V3127" s="685"/>
      <c r="W3127" s="150"/>
      <c r="X3127" s="150"/>
      <c r="Y3127" s="150"/>
      <c r="AA3127" s="150"/>
      <c r="AB3127" s="150"/>
      <c r="AC3127" s="150"/>
      <c r="AD3127" s="420"/>
      <c r="AF3127" s="47"/>
      <c r="AG3127" s="47"/>
    </row>
    <row r="3128" spans="1:33" ht="15" customHeight="1" x14ac:dyDescent="0.25">
      <c r="A3128" s="47"/>
      <c r="B3128" s="680"/>
      <c r="C3128" s="47"/>
      <c r="D3128" s="47"/>
      <c r="E3128" s="47"/>
      <c r="F3128" s="47"/>
      <c r="G3128" s="47"/>
      <c r="H3128" s="47"/>
      <c r="I3128" s="414"/>
      <c r="J3128" s="150"/>
      <c r="K3128" s="150"/>
      <c r="L3128" s="150"/>
      <c r="M3128" s="150"/>
      <c r="N3128" s="414"/>
      <c r="O3128" s="150"/>
      <c r="P3128" s="150"/>
      <c r="Q3128" s="47"/>
      <c r="R3128" s="150"/>
      <c r="T3128" s="150"/>
      <c r="U3128" s="685"/>
      <c r="V3128" s="685"/>
      <c r="W3128" s="150"/>
      <c r="X3128" s="150"/>
      <c r="Y3128" s="150"/>
      <c r="AA3128" s="150"/>
      <c r="AB3128" s="150"/>
      <c r="AC3128" s="150"/>
      <c r="AD3128" s="420"/>
      <c r="AF3128" s="47"/>
      <c r="AG3128" s="47"/>
    </row>
    <row r="3129" spans="1:33" ht="15" customHeight="1" x14ac:dyDescent="0.25">
      <c r="A3129" s="47"/>
      <c r="B3129" s="680"/>
      <c r="C3129" s="47"/>
      <c r="D3129" s="47"/>
      <c r="E3129" s="47"/>
      <c r="F3129" s="47"/>
      <c r="G3129" s="47"/>
      <c r="H3129" s="47"/>
      <c r="I3129" s="414"/>
      <c r="J3129" s="150"/>
      <c r="K3129" s="150"/>
      <c r="L3129" s="150"/>
      <c r="M3129" s="150"/>
      <c r="N3129" s="414"/>
      <c r="O3129" s="150"/>
      <c r="P3129" s="150"/>
      <c r="Q3129" s="47"/>
      <c r="R3129" s="150"/>
      <c r="T3129" s="150"/>
      <c r="U3129" s="685"/>
      <c r="V3129" s="685"/>
      <c r="W3129" s="150"/>
      <c r="X3129" s="150"/>
      <c r="Y3129" s="150"/>
      <c r="AA3129" s="150"/>
      <c r="AB3129" s="150"/>
      <c r="AC3129" s="150"/>
      <c r="AD3129" s="420"/>
      <c r="AF3129" s="47"/>
      <c r="AG3129" s="47"/>
    </row>
    <row r="3130" spans="1:33" ht="15" customHeight="1" x14ac:dyDescent="0.25">
      <c r="A3130" s="47"/>
      <c r="B3130" s="680"/>
      <c r="C3130" s="47"/>
      <c r="D3130" s="47"/>
      <c r="E3130" s="47"/>
      <c r="F3130" s="47"/>
      <c r="G3130" s="47"/>
      <c r="H3130" s="47"/>
      <c r="I3130" s="414"/>
      <c r="J3130" s="150"/>
      <c r="K3130" s="150"/>
      <c r="L3130" s="150"/>
      <c r="M3130" s="150"/>
      <c r="N3130" s="414"/>
      <c r="O3130" s="150"/>
      <c r="P3130" s="150"/>
      <c r="Q3130" s="47"/>
      <c r="R3130" s="150"/>
      <c r="T3130" s="150"/>
      <c r="U3130" s="685"/>
      <c r="V3130" s="685"/>
      <c r="W3130" s="150"/>
      <c r="X3130" s="150"/>
      <c r="Y3130" s="150"/>
      <c r="AA3130" s="150"/>
      <c r="AB3130" s="150"/>
      <c r="AC3130" s="150"/>
      <c r="AD3130" s="420"/>
      <c r="AF3130" s="47"/>
      <c r="AG3130" s="47"/>
    </row>
    <row r="3131" spans="1:33" ht="15" customHeight="1" x14ac:dyDescent="0.25">
      <c r="A3131" s="47"/>
      <c r="B3131" s="680"/>
      <c r="C3131" s="47"/>
      <c r="D3131" s="47"/>
      <c r="E3131" s="47"/>
      <c r="F3131" s="47"/>
      <c r="G3131" s="47"/>
      <c r="H3131" s="47"/>
      <c r="I3131" s="414"/>
      <c r="J3131" s="150"/>
      <c r="K3131" s="150"/>
      <c r="L3131" s="150"/>
      <c r="M3131" s="150"/>
      <c r="N3131" s="414"/>
      <c r="O3131" s="150"/>
      <c r="P3131" s="150"/>
      <c r="Q3131" s="47"/>
      <c r="R3131" s="150"/>
      <c r="T3131" s="150"/>
      <c r="U3131" s="685"/>
      <c r="V3131" s="685"/>
      <c r="W3131" s="150"/>
      <c r="X3131" s="150"/>
      <c r="Y3131" s="150"/>
      <c r="AA3131" s="150"/>
      <c r="AB3131" s="150"/>
      <c r="AC3131" s="150"/>
      <c r="AD3131" s="420"/>
      <c r="AF3131" s="47"/>
      <c r="AG3131" s="47"/>
    </row>
    <row r="3132" spans="1:33" ht="15" customHeight="1" x14ac:dyDescent="0.25">
      <c r="A3132" s="47"/>
      <c r="B3132" s="680"/>
      <c r="C3132" s="47"/>
      <c r="D3132" s="47"/>
      <c r="E3132" s="47"/>
      <c r="F3132" s="47"/>
      <c r="G3132" s="47"/>
      <c r="H3132" s="47"/>
      <c r="I3132" s="414"/>
      <c r="J3132" s="150"/>
      <c r="K3132" s="150"/>
      <c r="L3132" s="150"/>
      <c r="M3132" s="150"/>
      <c r="N3132" s="414"/>
      <c r="O3132" s="150"/>
      <c r="P3132" s="150"/>
      <c r="Q3132" s="47"/>
      <c r="R3132" s="150"/>
      <c r="T3132" s="150"/>
      <c r="U3132" s="685"/>
      <c r="V3132" s="685"/>
      <c r="W3132" s="150"/>
      <c r="X3132" s="150"/>
      <c r="Y3132" s="150"/>
      <c r="AA3132" s="150"/>
      <c r="AB3132" s="150"/>
      <c r="AC3132" s="150"/>
      <c r="AD3132" s="420"/>
      <c r="AF3132" s="47"/>
      <c r="AG3132" s="47"/>
    </row>
    <row r="3133" spans="1:33" ht="15" customHeight="1" x14ac:dyDescent="0.25">
      <c r="A3133" s="47"/>
      <c r="B3133" s="680"/>
      <c r="C3133" s="47"/>
      <c r="D3133" s="47"/>
      <c r="E3133" s="47"/>
      <c r="F3133" s="47"/>
      <c r="G3133" s="47"/>
      <c r="H3133" s="47"/>
      <c r="I3133" s="414"/>
      <c r="J3133" s="150"/>
      <c r="K3133" s="150"/>
      <c r="L3133" s="150"/>
      <c r="M3133" s="150"/>
      <c r="N3133" s="414"/>
      <c r="O3133" s="150"/>
      <c r="P3133" s="150"/>
      <c r="Q3133" s="47"/>
      <c r="R3133" s="150"/>
      <c r="T3133" s="150"/>
      <c r="U3133" s="685"/>
      <c r="V3133" s="685"/>
      <c r="W3133" s="150"/>
      <c r="X3133" s="150"/>
      <c r="Y3133" s="150"/>
      <c r="AA3133" s="150"/>
      <c r="AB3133" s="150"/>
      <c r="AC3133" s="150"/>
      <c r="AD3133" s="420"/>
      <c r="AF3133" s="47"/>
      <c r="AG3133" s="47"/>
    </row>
    <row r="3134" spans="1:33" ht="15" customHeight="1" x14ac:dyDescent="0.25">
      <c r="A3134" s="47"/>
      <c r="B3134" s="680"/>
      <c r="C3134" s="47"/>
      <c r="D3134" s="47"/>
      <c r="E3134" s="47"/>
      <c r="F3134" s="47"/>
      <c r="G3134" s="47"/>
      <c r="H3134" s="47"/>
      <c r="I3134" s="414"/>
      <c r="J3134" s="150"/>
      <c r="K3134" s="150"/>
      <c r="L3134" s="150"/>
      <c r="M3134" s="150"/>
      <c r="N3134" s="414"/>
      <c r="O3134" s="150"/>
      <c r="P3134" s="150"/>
      <c r="Q3134" s="47"/>
      <c r="R3134" s="150"/>
      <c r="T3134" s="150"/>
      <c r="U3134" s="685"/>
      <c r="V3134" s="685"/>
      <c r="W3134" s="150"/>
      <c r="X3134" s="150"/>
      <c r="Y3134" s="150"/>
      <c r="AA3134" s="150"/>
      <c r="AB3134" s="150"/>
      <c r="AC3134" s="150"/>
      <c r="AD3134" s="420"/>
      <c r="AF3134" s="47"/>
      <c r="AG3134" s="47"/>
    </row>
    <row r="3135" spans="1:33" ht="15" customHeight="1" x14ac:dyDescent="0.25">
      <c r="A3135" s="47"/>
      <c r="B3135" s="680"/>
      <c r="C3135" s="47"/>
      <c r="D3135" s="47"/>
      <c r="E3135" s="47"/>
      <c r="F3135" s="47"/>
      <c r="G3135" s="47"/>
      <c r="H3135" s="47"/>
      <c r="I3135" s="414"/>
      <c r="J3135" s="150"/>
      <c r="K3135" s="150"/>
      <c r="L3135" s="150"/>
      <c r="M3135" s="150"/>
      <c r="N3135" s="414"/>
      <c r="O3135" s="150"/>
      <c r="P3135" s="150"/>
      <c r="Q3135" s="47"/>
      <c r="R3135" s="150"/>
      <c r="T3135" s="150"/>
      <c r="U3135" s="685"/>
      <c r="V3135" s="685"/>
      <c r="W3135" s="150"/>
      <c r="X3135" s="150"/>
      <c r="Y3135" s="150"/>
      <c r="AA3135" s="150"/>
      <c r="AB3135" s="150"/>
      <c r="AC3135" s="150"/>
      <c r="AD3135" s="420"/>
      <c r="AF3135" s="47"/>
      <c r="AG3135" s="47"/>
    </row>
    <row r="3136" spans="1:33" ht="15" customHeight="1" x14ac:dyDescent="0.25">
      <c r="A3136" s="47"/>
      <c r="B3136" s="680"/>
      <c r="C3136" s="47"/>
      <c r="D3136" s="47"/>
      <c r="E3136" s="47"/>
      <c r="F3136" s="47"/>
      <c r="G3136" s="47"/>
      <c r="H3136" s="47"/>
      <c r="I3136" s="414"/>
      <c r="J3136" s="150"/>
      <c r="K3136" s="150"/>
      <c r="L3136" s="150"/>
      <c r="M3136" s="150"/>
      <c r="N3136" s="414"/>
      <c r="O3136" s="150"/>
      <c r="P3136" s="150"/>
      <c r="Q3136" s="47"/>
      <c r="R3136" s="150"/>
      <c r="T3136" s="150"/>
      <c r="U3136" s="685"/>
      <c r="V3136" s="685"/>
      <c r="W3136" s="150"/>
      <c r="X3136" s="150"/>
      <c r="Y3136" s="150"/>
      <c r="AA3136" s="150"/>
      <c r="AB3136" s="150"/>
      <c r="AC3136" s="150"/>
      <c r="AD3136" s="420"/>
      <c r="AF3136" s="47"/>
      <c r="AG3136" s="47"/>
    </row>
    <row r="3137" spans="1:33" ht="15" customHeight="1" x14ac:dyDescent="0.25">
      <c r="A3137" s="47"/>
      <c r="B3137" s="680"/>
      <c r="C3137" s="47"/>
      <c r="D3137" s="47"/>
      <c r="E3137" s="47"/>
      <c r="F3137" s="47"/>
      <c r="G3137" s="47"/>
      <c r="H3137" s="47"/>
      <c r="I3137" s="414"/>
      <c r="J3137" s="150"/>
      <c r="K3137" s="150"/>
      <c r="L3137" s="150"/>
      <c r="M3137" s="150"/>
      <c r="N3137" s="414"/>
      <c r="O3137" s="150"/>
      <c r="P3137" s="150"/>
      <c r="Q3137" s="47"/>
      <c r="R3137" s="150"/>
      <c r="T3137" s="150"/>
      <c r="U3137" s="685"/>
      <c r="V3137" s="685"/>
      <c r="W3137" s="150"/>
      <c r="X3137" s="150"/>
      <c r="Y3137" s="150"/>
      <c r="AA3137" s="150"/>
      <c r="AB3137" s="150"/>
      <c r="AC3137" s="150"/>
      <c r="AD3137" s="420"/>
      <c r="AF3137" s="47"/>
      <c r="AG3137" s="47"/>
    </row>
    <row r="3138" spans="1:33" ht="15" customHeight="1" x14ac:dyDescent="0.25">
      <c r="A3138" s="47"/>
      <c r="B3138" s="680"/>
      <c r="C3138" s="47"/>
      <c r="D3138" s="47"/>
      <c r="E3138" s="47"/>
      <c r="F3138" s="47"/>
      <c r="G3138" s="47"/>
      <c r="H3138" s="47"/>
      <c r="I3138" s="414"/>
      <c r="J3138" s="150"/>
      <c r="K3138" s="150"/>
      <c r="L3138" s="150"/>
      <c r="M3138" s="150"/>
      <c r="N3138" s="414"/>
      <c r="O3138" s="150"/>
      <c r="P3138" s="150"/>
      <c r="Q3138" s="47"/>
      <c r="R3138" s="150"/>
      <c r="T3138" s="150"/>
      <c r="U3138" s="685"/>
      <c r="V3138" s="685"/>
      <c r="W3138" s="150"/>
      <c r="X3138" s="150"/>
      <c r="Y3138" s="150"/>
      <c r="AA3138" s="150"/>
      <c r="AB3138" s="150"/>
      <c r="AC3138" s="150"/>
      <c r="AD3138" s="420"/>
      <c r="AF3138" s="47"/>
      <c r="AG3138" s="47"/>
    </row>
    <row r="3139" spans="1:33" ht="15" customHeight="1" x14ac:dyDescent="0.25">
      <c r="A3139" s="47"/>
      <c r="B3139" s="680"/>
      <c r="C3139" s="47"/>
      <c r="D3139" s="47"/>
      <c r="E3139" s="47"/>
      <c r="F3139" s="47"/>
      <c r="G3139" s="47"/>
      <c r="H3139" s="47"/>
      <c r="I3139" s="414"/>
      <c r="J3139" s="150"/>
      <c r="K3139" s="150"/>
      <c r="L3139" s="150"/>
      <c r="M3139" s="150"/>
      <c r="N3139" s="414"/>
      <c r="O3139" s="150"/>
      <c r="P3139" s="150"/>
      <c r="Q3139" s="47"/>
      <c r="R3139" s="150"/>
      <c r="T3139" s="150"/>
      <c r="U3139" s="685"/>
      <c r="V3139" s="685"/>
      <c r="W3139" s="150"/>
      <c r="X3139" s="150"/>
      <c r="Y3139" s="150"/>
      <c r="AA3139" s="150"/>
      <c r="AB3139" s="150"/>
      <c r="AC3139" s="150"/>
      <c r="AD3139" s="420"/>
      <c r="AF3139" s="47"/>
      <c r="AG3139" s="47"/>
    </row>
    <row r="3140" spans="1:33" ht="15" customHeight="1" x14ac:dyDescent="0.25">
      <c r="A3140" s="47"/>
      <c r="B3140" s="680"/>
      <c r="C3140" s="47"/>
      <c r="D3140" s="47"/>
      <c r="E3140" s="47"/>
      <c r="F3140" s="47"/>
      <c r="G3140" s="47"/>
      <c r="H3140" s="47"/>
      <c r="I3140" s="414"/>
      <c r="J3140" s="150"/>
      <c r="K3140" s="150"/>
      <c r="L3140" s="150"/>
      <c r="M3140" s="150"/>
      <c r="N3140" s="414"/>
      <c r="O3140" s="150"/>
      <c r="P3140" s="150"/>
      <c r="Q3140" s="47"/>
      <c r="R3140" s="150"/>
      <c r="T3140" s="150"/>
      <c r="U3140" s="685"/>
      <c r="V3140" s="685"/>
      <c r="W3140" s="150"/>
      <c r="X3140" s="150"/>
      <c r="Y3140" s="150"/>
      <c r="AA3140" s="150"/>
      <c r="AB3140" s="150"/>
      <c r="AC3140" s="150"/>
      <c r="AD3140" s="420"/>
      <c r="AF3140" s="47"/>
      <c r="AG3140" s="47"/>
    </row>
    <row r="3141" spans="1:33" ht="15" customHeight="1" x14ac:dyDescent="0.25">
      <c r="A3141" s="47"/>
      <c r="B3141" s="680"/>
      <c r="C3141" s="47"/>
      <c r="D3141" s="47"/>
      <c r="E3141" s="47"/>
      <c r="F3141" s="47"/>
      <c r="G3141" s="47"/>
      <c r="H3141" s="47"/>
      <c r="I3141" s="414"/>
      <c r="J3141" s="150"/>
      <c r="K3141" s="150"/>
      <c r="L3141" s="150"/>
      <c r="M3141" s="150"/>
      <c r="N3141" s="414"/>
      <c r="O3141" s="150"/>
      <c r="P3141" s="150"/>
      <c r="Q3141" s="47"/>
      <c r="R3141" s="150"/>
      <c r="T3141" s="150"/>
      <c r="U3141" s="685"/>
      <c r="V3141" s="685"/>
      <c r="W3141" s="150"/>
      <c r="X3141" s="150"/>
      <c r="Y3141" s="150"/>
      <c r="AA3141" s="150"/>
      <c r="AB3141" s="150"/>
      <c r="AC3141" s="150"/>
      <c r="AD3141" s="420"/>
      <c r="AF3141" s="47"/>
      <c r="AG3141" s="47"/>
    </row>
    <row r="3142" spans="1:33" ht="15" customHeight="1" x14ac:dyDescent="0.25">
      <c r="A3142" s="47"/>
      <c r="B3142" s="680"/>
      <c r="C3142" s="47"/>
      <c r="D3142" s="47"/>
      <c r="E3142" s="47"/>
      <c r="F3142" s="47"/>
      <c r="G3142" s="47"/>
      <c r="H3142" s="47"/>
      <c r="I3142" s="414"/>
      <c r="J3142" s="150"/>
      <c r="K3142" s="150"/>
      <c r="L3142" s="150"/>
      <c r="M3142" s="150"/>
      <c r="N3142" s="414"/>
      <c r="O3142" s="150"/>
      <c r="P3142" s="150"/>
      <c r="Q3142" s="47"/>
      <c r="R3142" s="150"/>
      <c r="T3142" s="150"/>
      <c r="U3142" s="685"/>
      <c r="V3142" s="685"/>
      <c r="W3142" s="150"/>
      <c r="X3142" s="150"/>
      <c r="Y3142" s="150"/>
      <c r="AA3142" s="150"/>
      <c r="AB3142" s="150"/>
      <c r="AC3142" s="150"/>
      <c r="AD3142" s="420"/>
      <c r="AF3142" s="47"/>
      <c r="AG3142" s="47"/>
    </row>
    <row r="3143" spans="1:33" ht="15" customHeight="1" x14ac:dyDescent="0.25">
      <c r="A3143" s="47"/>
      <c r="B3143" s="680"/>
      <c r="C3143" s="47"/>
      <c r="D3143" s="47"/>
      <c r="E3143" s="47"/>
      <c r="F3143" s="47"/>
      <c r="G3143" s="47"/>
      <c r="H3143" s="47"/>
      <c r="I3143" s="414"/>
      <c r="J3143" s="150"/>
      <c r="K3143" s="150"/>
      <c r="L3143" s="150"/>
      <c r="M3143" s="150"/>
      <c r="N3143" s="414"/>
      <c r="O3143" s="150"/>
      <c r="P3143" s="150"/>
      <c r="Q3143" s="47"/>
      <c r="R3143" s="150"/>
      <c r="T3143" s="150"/>
      <c r="U3143" s="685"/>
      <c r="V3143" s="685"/>
      <c r="W3143" s="150"/>
      <c r="X3143" s="150"/>
      <c r="Y3143" s="150"/>
      <c r="AA3143" s="150"/>
      <c r="AB3143" s="150"/>
      <c r="AC3143" s="150"/>
      <c r="AD3143" s="420"/>
      <c r="AF3143" s="47"/>
      <c r="AG3143" s="47"/>
    </row>
    <row r="3144" spans="1:33" ht="15" customHeight="1" x14ac:dyDescent="0.25">
      <c r="A3144" s="47"/>
      <c r="B3144" s="680"/>
      <c r="C3144" s="47"/>
      <c r="D3144" s="47"/>
      <c r="E3144" s="47"/>
      <c r="F3144" s="47"/>
      <c r="G3144" s="47"/>
      <c r="H3144" s="47"/>
      <c r="I3144" s="414"/>
      <c r="J3144" s="150"/>
      <c r="K3144" s="150"/>
      <c r="L3144" s="150"/>
      <c r="M3144" s="150"/>
      <c r="N3144" s="414"/>
      <c r="O3144" s="150"/>
      <c r="P3144" s="150"/>
      <c r="Q3144" s="47"/>
      <c r="R3144" s="150"/>
      <c r="T3144" s="150"/>
      <c r="U3144" s="685"/>
      <c r="V3144" s="685"/>
      <c r="W3144" s="150"/>
      <c r="X3144" s="150"/>
      <c r="Y3144" s="150"/>
      <c r="AA3144" s="150"/>
      <c r="AB3144" s="150"/>
      <c r="AC3144" s="150"/>
      <c r="AD3144" s="420"/>
      <c r="AF3144" s="47"/>
      <c r="AG3144" s="47"/>
    </row>
    <row r="3145" spans="1:33" ht="15" customHeight="1" x14ac:dyDescent="0.25">
      <c r="A3145" s="47"/>
      <c r="B3145" s="680"/>
      <c r="C3145" s="47"/>
      <c r="D3145" s="47"/>
      <c r="E3145" s="47"/>
      <c r="F3145" s="47"/>
      <c r="G3145" s="47"/>
      <c r="H3145" s="47"/>
      <c r="I3145" s="414"/>
      <c r="J3145" s="150"/>
      <c r="K3145" s="150"/>
      <c r="L3145" s="150"/>
      <c r="M3145" s="150"/>
      <c r="N3145" s="414"/>
      <c r="O3145" s="150"/>
      <c r="P3145" s="150"/>
      <c r="Q3145" s="47"/>
      <c r="R3145" s="150"/>
      <c r="T3145" s="150"/>
      <c r="U3145" s="685"/>
      <c r="V3145" s="685"/>
      <c r="W3145" s="150"/>
      <c r="X3145" s="150"/>
      <c r="Y3145" s="150"/>
      <c r="AA3145" s="150"/>
      <c r="AB3145" s="150"/>
      <c r="AC3145" s="150"/>
      <c r="AD3145" s="420"/>
      <c r="AF3145" s="47"/>
      <c r="AG3145" s="47"/>
    </row>
    <row r="3146" spans="1:33" ht="15" customHeight="1" x14ac:dyDescent="0.25">
      <c r="A3146" s="47"/>
      <c r="B3146" s="680"/>
      <c r="C3146" s="47"/>
      <c r="D3146" s="47"/>
      <c r="E3146" s="47"/>
      <c r="F3146" s="47"/>
      <c r="G3146" s="47"/>
      <c r="H3146" s="47"/>
      <c r="I3146" s="414"/>
      <c r="J3146" s="150"/>
      <c r="K3146" s="150"/>
      <c r="L3146" s="150"/>
      <c r="M3146" s="150"/>
      <c r="N3146" s="414"/>
      <c r="O3146" s="150"/>
      <c r="P3146" s="150"/>
      <c r="Q3146" s="47"/>
      <c r="R3146" s="150"/>
      <c r="T3146" s="150"/>
      <c r="U3146" s="685"/>
      <c r="V3146" s="685"/>
      <c r="W3146" s="150"/>
      <c r="X3146" s="150"/>
      <c r="Y3146" s="150"/>
      <c r="AA3146" s="150"/>
      <c r="AB3146" s="150"/>
      <c r="AC3146" s="150"/>
      <c r="AD3146" s="420"/>
      <c r="AF3146" s="47"/>
      <c r="AG3146" s="47"/>
    </row>
    <row r="3147" spans="1:33" ht="15" customHeight="1" x14ac:dyDescent="0.25">
      <c r="A3147" s="47"/>
      <c r="B3147" s="680"/>
      <c r="C3147" s="47"/>
      <c r="D3147" s="47"/>
      <c r="E3147" s="47"/>
      <c r="F3147" s="47"/>
      <c r="G3147" s="47"/>
      <c r="H3147" s="47"/>
      <c r="I3147" s="414"/>
      <c r="J3147" s="150"/>
      <c r="K3147" s="150"/>
      <c r="L3147" s="150"/>
      <c r="M3147" s="150"/>
      <c r="N3147" s="414"/>
      <c r="O3147" s="150"/>
      <c r="P3147" s="150"/>
      <c r="Q3147" s="47"/>
      <c r="R3147" s="150"/>
      <c r="T3147" s="150"/>
      <c r="U3147" s="685"/>
      <c r="V3147" s="685"/>
      <c r="W3147" s="150"/>
      <c r="X3147" s="150"/>
      <c r="Y3147" s="150"/>
      <c r="AA3147" s="150"/>
      <c r="AB3147" s="150"/>
      <c r="AC3147" s="150"/>
      <c r="AD3147" s="420"/>
      <c r="AF3147" s="47"/>
      <c r="AG3147" s="47"/>
    </row>
    <row r="3148" spans="1:33" ht="15" customHeight="1" x14ac:dyDescent="0.25">
      <c r="A3148" s="47"/>
      <c r="B3148" s="680"/>
      <c r="C3148" s="47"/>
      <c r="D3148" s="47"/>
      <c r="E3148" s="47"/>
      <c r="F3148" s="47"/>
      <c r="G3148" s="47"/>
      <c r="H3148" s="47"/>
      <c r="I3148" s="414"/>
      <c r="J3148" s="150"/>
      <c r="K3148" s="150"/>
      <c r="L3148" s="150"/>
      <c r="M3148" s="150"/>
      <c r="N3148" s="414"/>
      <c r="O3148" s="150"/>
      <c r="P3148" s="150"/>
      <c r="Q3148" s="47"/>
      <c r="R3148" s="150"/>
      <c r="T3148" s="150"/>
      <c r="U3148" s="685"/>
      <c r="V3148" s="685"/>
      <c r="W3148" s="150"/>
      <c r="X3148" s="150"/>
      <c r="Y3148" s="150"/>
      <c r="AA3148" s="150"/>
      <c r="AB3148" s="150"/>
      <c r="AC3148" s="150"/>
      <c r="AD3148" s="420"/>
      <c r="AF3148" s="47"/>
      <c r="AG3148" s="47"/>
    </row>
    <row r="3149" spans="1:33" ht="15" customHeight="1" x14ac:dyDescent="0.25">
      <c r="A3149" s="47"/>
      <c r="B3149" s="680"/>
      <c r="C3149" s="47"/>
      <c r="D3149" s="47"/>
      <c r="E3149" s="47"/>
      <c r="F3149" s="47"/>
      <c r="G3149" s="47"/>
      <c r="H3149" s="47"/>
      <c r="I3149" s="414"/>
      <c r="J3149" s="150"/>
      <c r="K3149" s="150"/>
      <c r="L3149" s="150"/>
      <c r="M3149" s="150"/>
      <c r="N3149" s="414"/>
      <c r="O3149" s="150"/>
      <c r="P3149" s="150"/>
      <c r="Q3149" s="47"/>
      <c r="R3149" s="150"/>
      <c r="T3149" s="150"/>
      <c r="U3149" s="685"/>
      <c r="V3149" s="685"/>
      <c r="W3149" s="150"/>
      <c r="X3149" s="150"/>
      <c r="Y3149" s="150"/>
      <c r="AA3149" s="150"/>
      <c r="AB3149" s="150"/>
      <c r="AC3149" s="150"/>
      <c r="AD3149" s="420"/>
      <c r="AF3149" s="47"/>
      <c r="AG3149" s="47"/>
    </row>
    <row r="3150" spans="1:33" ht="15" customHeight="1" x14ac:dyDescent="0.25">
      <c r="A3150" s="47"/>
      <c r="B3150" s="680"/>
      <c r="C3150" s="47"/>
      <c r="D3150" s="47"/>
      <c r="E3150" s="47"/>
      <c r="F3150" s="47"/>
      <c r="G3150" s="47"/>
      <c r="H3150" s="47"/>
      <c r="I3150" s="414"/>
      <c r="J3150" s="150"/>
      <c r="K3150" s="150"/>
      <c r="L3150" s="150"/>
      <c r="M3150" s="150"/>
      <c r="N3150" s="414"/>
      <c r="O3150" s="150"/>
      <c r="P3150" s="150"/>
      <c r="Q3150" s="47"/>
      <c r="R3150" s="150"/>
      <c r="T3150" s="150"/>
      <c r="U3150" s="685"/>
      <c r="V3150" s="685"/>
      <c r="W3150" s="150"/>
      <c r="X3150" s="150"/>
      <c r="Y3150" s="150"/>
      <c r="AA3150" s="150"/>
      <c r="AB3150" s="150"/>
      <c r="AC3150" s="150"/>
      <c r="AD3150" s="420"/>
      <c r="AF3150" s="47"/>
      <c r="AG3150" s="47"/>
    </row>
    <row r="3151" spans="1:33" ht="15" customHeight="1" x14ac:dyDescent="0.25">
      <c r="A3151" s="47"/>
      <c r="B3151" s="680"/>
      <c r="C3151" s="47"/>
      <c r="D3151" s="47"/>
      <c r="E3151" s="47"/>
      <c r="F3151" s="47"/>
      <c r="G3151" s="47"/>
      <c r="H3151" s="47"/>
      <c r="I3151" s="414"/>
      <c r="J3151" s="150"/>
      <c r="K3151" s="150"/>
      <c r="L3151" s="150"/>
      <c r="M3151" s="150"/>
      <c r="N3151" s="414"/>
      <c r="O3151" s="150"/>
      <c r="P3151" s="150"/>
      <c r="Q3151" s="47"/>
      <c r="R3151" s="150"/>
      <c r="T3151" s="150"/>
      <c r="U3151" s="685"/>
      <c r="V3151" s="685"/>
      <c r="W3151" s="150"/>
      <c r="X3151" s="150"/>
      <c r="Y3151" s="150"/>
      <c r="AA3151" s="150"/>
      <c r="AB3151" s="150"/>
      <c r="AC3151" s="150"/>
      <c r="AD3151" s="420"/>
      <c r="AF3151" s="47"/>
      <c r="AG3151" s="47"/>
    </row>
    <row r="3152" spans="1:33" ht="15" customHeight="1" x14ac:dyDescent="0.25">
      <c r="A3152" s="47"/>
      <c r="B3152" s="680"/>
      <c r="C3152" s="47"/>
      <c r="D3152" s="47"/>
      <c r="E3152" s="47"/>
      <c r="F3152" s="47"/>
      <c r="G3152" s="47"/>
      <c r="H3152" s="47"/>
      <c r="I3152" s="414"/>
      <c r="J3152" s="150"/>
      <c r="K3152" s="150"/>
      <c r="L3152" s="150"/>
      <c r="M3152" s="150"/>
      <c r="N3152" s="414"/>
      <c r="O3152" s="150"/>
      <c r="P3152" s="150"/>
      <c r="Q3152" s="47"/>
      <c r="R3152" s="150"/>
      <c r="T3152" s="150"/>
      <c r="U3152" s="685"/>
      <c r="V3152" s="685"/>
      <c r="W3152" s="150"/>
      <c r="X3152" s="150"/>
      <c r="Y3152" s="150"/>
      <c r="AA3152" s="150"/>
      <c r="AB3152" s="150"/>
      <c r="AC3152" s="150"/>
      <c r="AD3152" s="420"/>
      <c r="AF3152" s="47"/>
      <c r="AG3152" s="47"/>
    </row>
    <row r="3153" spans="1:33" ht="15" customHeight="1" x14ac:dyDescent="0.25">
      <c r="A3153" s="47"/>
      <c r="B3153" s="680"/>
      <c r="C3153" s="47"/>
      <c r="D3153" s="47"/>
      <c r="E3153" s="47"/>
      <c r="F3153" s="47"/>
      <c r="G3153" s="47"/>
      <c r="H3153" s="47"/>
      <c r="I3153" s="414"/>
      <c r="J3153" s="150"/>
      <c r="K3153" s="150"/>
      <c r="L3153" s="150"/>
      <c r="M3153" s="150"/>
      <c r="N3153" s="414"/>
      <c r="O3153" s="150"/>
      <c r="P3153" s="150"/>
      <c r="Q3153" s="47"/>
      <c r="R3153" s="150"/>
      <c r="T3153" s="150"/>
      <c r="U3153" s="685"/>
      <c r="V3153" s="685"/>
      <c r="W3153" s="150"/>
      <c r="X3153" s="150"/>
      <c r="Y3153" s="150"/>
      <c r="AA3153" s="150"/>
      <c r="AB3153" s="150"/>
      <c r="AC3153" s="150"/>
      <c r="AD3153" s="420"/>
      <c r="AF3153" s="47"/>
      <c r="AG3153" s="47"/>
    </row>
    <row r="3154" spans="1:33" ht="15" customHeight="1" x14ac:dyDescent="0.25">
      <c r="A3154" s="47"/>
      <c r="B3154" s="680"/>
      <c r="C3154" s="47"/>
      <c r="D3154" s="47"/>
      <c r="E3154" s="47"/>
      <c r="F3154" s="47"/>
      <c r="G3154" s="47"/>
      <c r="H3154" s="47"/>
      <c r="I3154" s="414"/>
      <c r="J3154" s="150"/>
      <c r="K3154" s="150"/>
      <c r="L3154" s="150"/>
      <c r="M3154" s="150"/>
      <c r="N3154" s="414"/>
      <c r="O3154" s="150"/>
      <c r="P3154" s="150"/>
      <c r="Q3154" s="47"/>
      <c r="R3154" s="150"/>
      <c r="T3154" s="150"/>
      <c r="U3154" s="685"/>
      <c r="V3154" s="685"/>
      <c r="W3154" s="150"/>
      <c r="X3154" s="150"/>
      <c r="Y3154" s="150"/>
      <c r="AA3154" s="150"/>
      <c r="AB3154" s="150"/>
      <c r="AC3154" s="150"/>
      <c r="AD3154" s="420"/>
      <c r="AF3154" s="47"/>
      <c r="AG3154" s="47"/>
    </row>
    <row r="3155" spans="1:33" ht="15" customHeight="1" x14ac:dyDescent="0.25">
      <c r="A3155" s="47"/>
      <c r="B3155" s="680"/>
      <c r="C3155" s="47"/>
      <c r="D3155" s="47"/>
      <c r="E3155" s="47"/>
      <c r="F3155" s="47"/>
      <c r="G3155" s="47"/>
      <c r="H3155" s="47"/>
      <c r="I3155" s="414"/>
      <c r="J3155" s="150"/>
      <c r="K3155" s="150"/>
      <c r="L3155" s="150"/>
      <c r="M3155" s="150"/>
      <c r="N3155" s="414"/>
      <c r="O3155" s="150"/>
      <c r="P3155" s="150"/>
      <c r="Q3155" s="47"/>
      <c r="R3155" s="150"/>
      <c r="T3155" s="150"/>
      <c r="U3155" s="685"/>
      <c r="V3155" s="685"/>
      <c r="W3155" s="150"/>
      <c r="X3155" s="150"/>
      <c r="Y3155" s="150"/>
      <c r="AA3155" s="150"/>
      <c r="AB3155" s="150"/>
      <c r="AC3155" s="150"/>
      <c r="AD3155" s="420"/>
      <c r="AF3155" s="47"/>
      <c r="AG3155" s="47"/>
    </row>
    <row r="3156" spans="1:33" ht="15" customHeight="1" x14ac:dyDescent="0.25">
      <c r="A3156" s="47"/>
      <c r="B3156" s="680"/>
      <c r="C3156" s="47"/>
      <c r="D3156" s="47"/>
      <c r="E3156" s="47"/>
      <c r="F3156" s="47"/>
      <c r="G3156" s="47"/>
      <c r="H3156" s="47"/>
      <c r="I3156" s="414"/>
      <c r="J3156" s="150"/>
      <c r="K3156" s="150"/>
      <c r="L3156" s="150"/>
      <c r="M3156" s="150"/>
      <c r="N3156" s="414"/>
      <c r="O3156" s="150"/>
      <c r="P3156" s="150"/>
      <c r="Q3156" s="47"/>
      <c r="R3156" s="150"/>
      <c r="T3156" s="150"/>
      <c r="U3156" s="685"/>
      <c r="V3156" s="685"/>
      <c r="W3156" s="150"/>
      <c r="X3156" s="150"/>
      <c r="Y3156" s="150"/>
      <c r="AA3156" s="150"/>
      <c r="AB3156" s="150"/>
      <c r="AC3156" s="150"/>
      <c r="AD3156" s="420"/>
      <c r="AF3156" s="47"/>
      <c r="AG3156" s="47"/>
    </row>
    <row r="3157" spans="1:33" ht="15" customHeight="1" x14ac:dyDescent="0.25">
      <c r="A3157" s="47"/>
      <c r="B3157" s="680"/>
      <c r="C3157" s="47"/>
      <c r="D3157" s="47"/>
      <c r="E3157" s="47"/>
      <c r="F3157" s="47"/>
      <c r="G3157" s="47"/>
      <c r="H3157" s="47"/>
      <c r="I3157" s="414"/>
      <c r="J3157" s="150"/>
      <c r="K3157" s="150"/>
      <c r="L3157" s="150"/>
      <c r="M3157" s="150"/>
      <c r="N3157" s="414"/>
      <c r="O3157" s="150"/>
      <c r="P3157" s="150"/>
      <c r="Q3157" s="47"/>
      <c r="R3157" s="150"/>
      <c r="T3157" s="150"/>
      <c r="U3157" s="685"/>
      <c r="V3157" s="685"/>
      <c r="W3157" s="150"/>
      <c r="X3157" s="150"/>
      <c r="Y3157" s="150"/>
      <c r="AA3157" s="150"/>
      <c r="AB3157" s="150"/>
      <c r="AC3157" s="150"/>
      <c r="AD3157" s="420"/>
      <c r="AF3157" s="47"/>
      <c r="AG3157" s="47"/>
    </row>
    <row r="3158" spans="1:33" ht="15" customHeight="1" x14ac:dyDescent="0.25">
      <c r="A3158" s="47"/>
      <c r="B3158" s="680"/>
      <c r="C3158" s="47"/>
      <c r="D3158" s="47"/>
      <c r="E3158" s="47"/>
      <c r="F3158" s="47"/>
      <c r="G3158" s="47"/>
      <c r="H3158" s="47"/>
      <c r="I3158" s="414"/>
      <c r="J3158" s="150"/>
      <c r="K3158" s="150"/>
      <c r="L3158" s="150"/>
      <c r="M3158" s="150"/>
      <c r="N3158" s="414"/>
      <c r="O3158" s="150"/>
      <c r="P3158" s="150"/>
      <c r="Q3158" s="47"/>
      <c r="R3158" s="150"/>
      <c r="T3158" s="150"/>
      <c r="U3158" s="685"/>
      <c r="V3158" s="685"/>
      <c r="W3158" s="150"/>
      <c r="X3158" s="150"/>
      <c r="Y3158" s="150"/>
      <c r="AA3158" s="150"/>
      <c r="AB3158" s="150"/>
      <c r="AC3158" s="150"/>
      <c r="AD3158" s="420"/>
      <c r="AF3158" s="47"/>
      <c r="AG3158" s="47"/>
    </row>
    <row r="3159" spans="1:33" ht="15" customHeight="1" x14ac:dyDescent="0.25">
      <c r="A3159" s="47"/>
      <c r="B3159" s="680"/>
      <c r="C3159" s="47"/>
      <c r="D3159" s="47"/>
      <c r="E3159" s="47"/>
      <c r="F3159" s="47"/>
      <c r="G3159" s="47"/>
      <c r="H3159" s="47"/>
      <c r="I3159" s="414"/>
      <c r="J3159" s="150"/>
      <c r="K3159" s="150"/>
      <c r="L3159" s="150"/>
      <c r="M3159" s="150"/>
      <c r="N3159" s="414"/>
      <c r="O3159" s="150"/>
      <c r="P3159" s="150"/>
      <c r="Q3159" s="47"/>
      <c r="R3159" s="150"/>
      <c r="T3159" s="150"/>
      <c r="U3159" s="685"/>
      <c r="V3159" s="685"/>
      <c r="W3159" s="150"/>
      <c r="X3159" s="150"/>
      <c r="Y3159" s="150"/>
      <c r="AA3159" s="150"/>
      <c r="AB3159" s="150"/>
      <c r="AC3159" s="150"/>
      <c r="AD3159" s="420"/>
      <c r="AF3159" s="47"/>
      <c r="AG3159" s="47"/>
    </row>
    <row r="3160" spans="1:33" ht="15" customHeight="1" x14ac:dyDescent="0.25">
      <c r="A3160" s="47"/>
      <c r="B3160" s="680"/>
      <c r="C3160" s="47"/>
      <c r="D3160" s="47"/>
      <c r="E3160" s="47"/>
      <c r="F3160" s="47"/>
      <c r="G3160" s="47"/>
      <c r="H3160" s="47"/>
      <c r="I3160" s="414"/>
      <c r="J3160" s="150"/>
      <c r="K3160" s="150"/>
      <c r="L3160" s="150"/>
      <c r="M3160" s="150"/>
      <c r="N3160" s="414"/>
      <c r="O3160" s="150"/>
      <c r="P3160" s="150"/>
      <c r="Q3160" s="47"/>
      <c r="R3160" s="150"/>
      <c r="T3160" s="150"/>
      <c r="U3160" s="685"/>
      <c r="V3160" s="685"/>
      <c r="W3160" s="150"/>
      <c r="X3160" s="150"/>
      <c r="Y3160" s="150"/>
      <c r="AA3160" s="150"/>
      <c r="AB3160" s="150"/>
      <c r="AC3160" s="150"/>
      <c r="AD3160" s="420"/>
      <c r="AF3160" s="47"/>
      <c r="AG3160" s="47"/>
    </row>
    <row r="3161" spans="1:33" ht="15" customHeight="1" x14ac:dyDescent="0.25">
      <c r="A3161" s="47"/>
      <c r="B3161" s="680"/>
      <c r="C3161" s="47"/>
      <c r="D3161" s="47"/>
      <c r="E3161" s="47"/>
      <c r="F3161" s="47"/>
      <c r="G3161" s="47"/>
      <c r="H3161" s="47"/>
      <c r="I3161" s="414"/>
      <c r="J3161" s="150"/>
      <c r="K3161" s="150"/>
      <c r="L3161" s="150"/>
      <c r="M3161" s="150"/>
      <c r="N3161" s="414"/>
      <c r="O3161" s="150"/>
      <c r="P3161" s="150"/>
      <c r="Q3161" s="47"/>
      <c r="R3161" s="150"/>
      <c r="T3161" s="150"/>
      <c r="U3161" s="685"/>
      <c r="V3161" s="685"/>
      <c r="W3161" s="150"/>
      <c r="X3161" s="150"/>
      <c r="Y3161" s="150"/>
      <c r="AA3161" s="150"/>
      <c r="AB3161" s="150"/>
      <c r="AC3161" s="150"/>
      <c r="AD3161" s="420"/>
      <c r="AF3161" s="47"/>
      <c r="AG3161" s="47"/>
    </row>
    <row r="3162" spans="1:33" ht="15" customHeight="1" x14ac:dyDescent="0.25">
      <c r="A3162" s="47"/>
      <c r="B3162" s="680"/>
      <c r="C3162" s="47"/>
      <c r="D3162" s="47"/>
      <c r="E3162" s="47"/>
      <c r="F3162" s="47"/>
      <c r="G3162" s="47"/>
      <c r="H3162" s="47"/>
      <c r="I3162" s="414"/>
      <c r="J3162" s="150"/>
      <c r="K3162" s="150"/>
      <c r="L3162" s="150"/>
      <c r="M3162" s="150"/>
      <c r="N3162" s="414"/>
      <c r="O3162" s="150"/>
      <c r="P3162" s="150"/>
      <c r="Q3162" s="47"/>
      <c r="R3162" s="150"/>
      <c r="T3162" s="150"/>
      <c r="U3162" s="685"/>
      <c r="V3162" s="685"/>
      <c r="W3162" s="150"/>
      <c r="X3162" s="150"/>
      <c r="Y3162" s="150"/>
      <c r="AA3162" s="150"/>
      <c r="AB3162" s="150"/>
      <c r="AC3162" s="150"/>
      <c r="AD3162" s="420"/>
      <c r="AF3162" s="47"/>
      <c r="AG3162" s="47"/>
    </row>
    <row r="3163" spans="1:33" ht="15" customHeight="1" x14ac:dyDescent="0.25">
      <c r="A3163" s="47"/>
      <c r="B3163" s="680"/>
      <c r="C3163" s="47"/>
      <c r="D3163" s="47"/>
      <c r="E3163" s="47"/>
      <c r="F3163" s="47"/>
      <c r="G3163" s="47"/>
      <c r="H3163" s="47"/>
      <c r="I3163" s="414"/>
      <c r="J3163" s="150"/>
      <c r="K3163" s="150"/>
      <c r="L3163" s="150"/>
      <c r="M3163" s="150"/>
      <c r="N3163" s="414"/>
      <c r="O3163" s="150"/>
      <c r="P3163" s="150"/>
      <c r="Q3163" s="47"/>
      <c r="R3163" s="150"/>
      <c r="T3163" s="150"/>
      <c r="U3163" s="685"/>
      <c r="V3163" s="685"/>
      <c r="W3163" s="150"/>
      <c r="X3163" s="150"/>
      <c r="Y3163" s="150"/>
      <c r="AA3163" s="150"/>
      <c r="AB3163" s="150"/>
      <c r="AC3163" s="150"/>
      <c r="AD3163" s="420"/>
      <c r="AF3163" s="47"/>
      <c r="AG3163" s="47"/>
    </row>
    <row r="3164" spans="1:33" ht="15" customHeight="1" x14ac:dyDescent="0.25">
      <c r="A3164" s="47"/>
      <c r="B3164" s="680"/>
      <c r="C3164" s="47"/>
      <c r="D3164" s="47"/>
      <c r="E3164" s="47"/>
      <c r="F3164" s="47"/>
      <c r="G3164" s="47"/>
      <c r="H3164" s="47"/>
      <c r="I3164" s="414"/>
      <c r="J3164" s="150"/>
      <c r="K3164" s="150"/>
      <c r="L3164" s="150"/>
      <c r="M3164" s="150"/>
      <c r="N3164" s="414"/>
      <c r="O3164" s="150"/>
      <c r="P3164" s="150"/>
      <c r="Q3164" s="47"/>
      <c r="R3164" s="150"/>
      <c r="T3164" s="150"/>
      <c r="U3164" s="685"/>
      <c r="V3164" s="685"/>
      <c r="W3164" s="150"/>
      <c r="X3164" s="150"/>
      <c r="Y3164" s="150"/>
      <c r="AA3164" s="150"/>
      <c r="AB3164" s="150"/>
      <c r="AC3164" s="150"/>
      <c r="AD3164" s="420"/>
      <c r="AF3164" s="47"/>
      <c r="AG3164" s="47"/>
    </row>
    <row r="3165" spans="1:33" ht="15" customHeight="1" x14ac:dyDescent="0.25">
      <c r="A3165" s="47"/>
      <c r="B3165" s="680"/>
      <c r="C3165" s="47"/>
      <c r="D3165" s="47"/>
      <c r="E3165" s="47"/>
      <c r="F3165" s="47"/>
      <c r="G3165" s="47"/>
      <c r="H3165" s="47"/>
      <c r="I3165" s="414"/>
      <c r="J3165" s="150"/>
      <c r="K3165" s="150"/>
      <c r="L3165" s="150"/>
      <c r="M3165" s="150"/>
      <c r="N3165" s="414"/>
      <c r="O3165" s="150"/>
      <c r="P3165" s="150"/>
      <c r="Q3165" s="47"/>
      <c r="R3165" s="150"/>
      <c r="T3165" s="150"/>
      <c r="U3165" s="685"/>
      <c r="V3165" s="685"/>
      <c r="W3165" s="150"/>
      <c r="X3165" s="150"/>
      <c r="Y3165" s="150"/>
      <c r="AA3165" s="150"/>
      <c r="AB3165" s="150"/>
      <c r="AC3165" s="150"/>
      <c r="AD3165" s="420"/>
      <c r="AF3165" s="47"/>
      <c r="AG3165" s="47"/>
    </row>
    <row r="3166" spans="1:33" ht="15" customHeight="1" x14ac:dyDescent="0.25">
      <c r="A3166" s="47"/>
      <c r="B3166" s="680"/>
      <c r="C3166" s="47"/>
      <c r="D3166" s="47"/>
      <c r="E3166" s="47"/>
      <c r="F3166" s="47"/>
      <c r="G3166" s="47"/>
      <c r="H3166" s="47"/>
      <c r="I3166" s="414"/>
      <c r="J3166" s="150"/>
      <c r="K3166" s="150"/>
      <c r="L3166" s="150"/>
      <c r="M3166" s="150"/>
      <c r="N3166" s="414"/>
      <c r="O3166" s="150"/>
      <c r="P3166" s="150"/>
      <c r="Q3166" s="47"/>
      <c r="R3166" s="150"/>
      <c r="T3166" s="150"/>
      <c r="U3166" s="685"/>
      <c r="V3166" s="685"/>
      <c r="W3166" s="150"/>
      <c r="X3166" s="150"/>
      <c r="Y3166" s="150"/>
      <c r="AA3166" s="150"/>
      <c r="AB3166" s="150"/>
      <c r="AC3166" s="150"/>
      <c r="AD3166" s="420"/>
      <c r="AF3166" s="47"/>
      <c r="AG3166" s="47"/>
    </row>
    <row r="3167" spans="1:33" ht="15" customHeight="1" x14ac:dyDescent="0.25">
      <c r="A3167" s="47"/>
      <c r="B3167" s="680"/>
      <c r="C3167" s="47"/>
      <c r="D3167" s="47"/>
      <c r="E3167" s="47"/>
      <c r="F3167" s="47"/>
      <c r="G3167" s="47"/>
      <c r="H3167" s="47"/>
      <c r="I3167" s="414"/>
      <c r="J3167" s="150"/>
      <c r="K3167" s="150"/>
      <c r="L3167" s="150"/>
      <c r="M3167" s="150"/>
      <c r="N3167" s="414"/>
      <c r="O3167" s="150"/>
      <c r="P3167" s="150"/>
      <c r="Q3167" s="47"/>
      <c r="R3167" s="150"/>
      <c r="T3167" s="150"/>
      <c r="U3167" s="685"/>
      <c r="V3167" s="685"/>
      <c r="W3167" s="150"/>
      <c r="X3167" s="150"/>
      <c r="Y3167" s="150"/>
      <c r="AA3167" s="150"/>
      <c r="AB3167" s="150"/>
      <c r="AC3167" s="150"/>
      <c r="AD3167" s="420"/>
      <c r="AF3167" s="47"/>
      <c r="AG3167" s="47"/>
    </row>
    <row r="3168" spans="1:33" ht="15" customHeight="1" x14ac:dyDescent="0.25">
      <c r="A3168" s="47"/>
      <c r="B3168" s="680"/>
      <c r="C3168" s="47"/>
      <c r="D3168" s="47"/>
      <c r="E3168" s="47"/>
      <c r="F3168" s="47"/>
      <c r="G3168" s="47"/>
      <c r="H3168" s="47"/>
      <c r="I3168" s="414"/>
      <c r="J3168" s="150"/>
      <c r="K3168" s="150"/>
      <c r="L3168" s="150"/>
      <c r="M3168" s="150"/>
      <c r="N3168" s="414"/>
      <c r="O3168" s="150"/>
      <c r="P3168" s="150"/>
      <c r="Q3168" s="47"/>
      <c r="R3168" s="150"/>
      <c r="T3168" s="150"/>
      <c r="U3168" s="685"/>
      <c r="V3168" s="685"/>
      <c r="W3168" s="150"/>
      <c r="X3168" s="150"/>
      <c r="Y3168" s="150"/>
      <c r="AA3168" s="150"/>
      <c r="AB3168" s="150"/>
      <c r="AC3168" s="150"/>
      <c r="AD3168" s="420"/>
      <c r="AF3168" s="47"/>
      <c r="AG3168" s="47"/>
    </row>
    <row r="3169" spans="1:33" ht="15" customHeight="1" x14ac:dyDescent="0.25">
      <c r="A3169" s="47"/>
      <c r="B3169" s="680"/>
      <c r="C3169" s="47"/>
      <c r="D3169" s="47"/>
      <c r="E3169" s="47"/>
      <c r="F3169" s="47"/>
      <c r="G3169" s="47"/>
      <c r="H3169" s="47"/>
      <c r="I3169" s="414"/>
      <c r="J3169" s="150"/>
      <c r="K3169" s="150"/>
      <c r="L3169" s="150"/>
      <c r="M3169" s="150"/>
      <c r="N3169" s="414"/>
      <c r="O3169" s="150"/>
      <c r="P3169" s="150"/>
      <c r="Q3169" s="47"/>
      <c r="R3169" s="150"/>
      <c r="T3169" s="150"/>
      <c r="U3169" s="685"/>
      <c r="V3169" s="685"/>
      <c r="W3169" s="150"/>
      <c r="X3169" s="150"/>
      <c r="Y3169" s="150"/>
      <c r="AA3169" s="150"/>
      <c r="AB3169" s="150"/>
      <c r="AC3169" s="150"/>
      <c r="AD3169" s="420"/>
      <c r="AF3169" s="47"/>
      <c r="AG3169" s="47"/>
    </row>
    <row r="3170" spans="1:33" ht="15" customHeight="1" x14ac:dyDescent="0.25">
      <c r="A3170" s="47"/>
      <c r="B3170" s="680"/>
      <c r="C3170" s="47"/>
      <c r="D3170" s="47"/>
      <c r="E3170" s="47"/>
      <c r="F3170" s="47"/>
      <c r="G3170" s="47"/>
      <c r="H3170" s="47"/>
      <c r="I3170" s="414"/>
      <c r="J3170" s="150"/>
      <c r="K3170" s="150"/>
      <c r="L3170" s="150"/>
      <c r="M3170" s="150"/>
      <c r="N3170" s="414"/>
      <c r="O3170" s="150"/>
      <c r="P3170" s="150"/>
      <c r="Q3170" s="47"/>
      <c r="R3170" s="150"/>
      <c r="T3170" s="150"/>
      <c r="U3170" s="685"/>
      <c r="V3170" s="685"/>
      <c r="W3170" s="150"/>
      <c r="X3170" s="150"/>
      <c r="Y3170" s="150"/>
      <c r="AA3170" s="150"/>
      <c r="AB3170" s="150"/>
      <c r="AC3170" s="150"/>
      <c r="AD3170" s="420"/>
      <c r="AF3170" s="47"/>
      <c r="AG3170" s="47"/>
    </row>
    <row r="3171" spans="1:33" ht="15" customHeight="1" x14ac:dyDescent="0.25">
      <c r="A3171" s="47"/>
      <c r="B3171" s="680"/>
      <c r="C3171" s="47"/>
      <c r="D3171" s="47"/>
      <c r="E3171" s="47"/>
      <c r="F3171" s="47"/>
      <c r="G3171" s="47"/>
      <c r="H3171" s="47"/>
      <c r="I3171" s="414"/>
      <c r="J3171" s="150"/>
      <c r="K3171" s="150"/>
      <c r="L3171" s="150"/>
      <c r="M3171" s="150"/>
      <c r="N3171" s="414"/>
      <c r="O3171" s="150"/>
      <c r="P3171" s="150"/>
      <c r="Q3171" s="47"/>
      <c r="R3171" s="150"/>
      <c r="T3171" s="150"/>
      <c r="U3171" s="685"/>
      <c r="V3171" s="685"/>
      <c r="W3171" s="150"/>
      <c r="X3171" s="150"/>
      <c r="Y3171" s="150"/>
      <c r="AA3171" s="150"/>
      <c r="AB3171" s="150"/>
      <c r="AC3171" s="150"/>
      <c r="AD3171" s="420"/>
      <c r="AF3171" s="47"/>
      <c r="AG3171" s="47"/>
    </row>
    <row r="3172" spans="1:33" ht="15" customHeight="1" x14ac:dyDescent="0.25">
      <c r="A3172" s="47"/>
      <c r="B3172" s="680"/>
      <c r="C3172" s="47"/>
      <c r="D3172" s="47"/>
      <c r="E3172" s="47"/>
      <c r="F3172" s="47"/>
      <c r="G3172" s="47"/>
      <c r="H3172" s="47"/>
      <c r="I3172" s="414"/>
      <c r="J3172" s="150"/>
      <c r="K3172" s="150"/>
      <c r="L3172" s="150"/>
      <c r="M3172" s="150"/>
      <c r="N3172" s="414"/>
      <c r="O3172" s="150"/>
      <c r="P3172" s="150"/>
      <c r="Q3172" s="47"/>
      <c r="R3172" s="150"/>
      <c r="T3172" s="150"/>
      <c r="U3172" s="685"/>
      <c r="V3172" s="685"/>
      <c r="W3172" s="150"/>
      <c r="X3172" s="150"/>
      <c r="Y3172" s="150"/>
      <c r="AA3172" s="150"/>
      <c r="AB3172" s="150"/>
      <c r="AC3172" s="150"/>
      <c r="AD3172" s="420"/>
      <c r="AF3172" s="47"/>
      <c r="AG3172" s="47"/>
    </row>
    <row r="3173" spans="1:33" ht="15" customHeight="1" x14ac:dyDescent="0.25">
      <c r="A3173" s="47"/>
      <c r="B3173" s="680"/>
      <c r="C3173" s="47"/>
      <c r="D3173" s="47"/>
      <c r="E3173" s="47"/>
      <c r="F3173" s="47"/>
      <c r="G3173" s="47"/>
      <c r="H3173" s="47"/>
      <c r="I3173" s="414"/>
      <c r="J3173" s="150"/>
      <c r="K3173" s="150"/>
      <c r="L3173" s="150"/>
      <c r="M3173" s="150"/>
      <c r="N3173" s="414"/>
      <c r="O3173" s="150"/>
      <c r="P3173" s="150"/>
      <c r="Q3173" s="47"/>
      <c r="R3173" s="150"/>
      <c r="T3173" s="150"/>
      <c r="U3173" s="685"/>
      <c r="V3173" s="685"/>
      <c r="W3173" s="150"/>
      <c r="X3173" s="150"/>
      <c r="Y3173" s="150"/>
      <c r="AA3173" s="150"/>
      <c r="AB3173" s="150"/>
      <c r="AC3173" s="150"/>
      <c r="AD3173" s="420"/>
      <c r="AF3173" s="47"/>
      <c r="AG3173" s="47"/>
    </row>
    <row r="3174" spans="1:33" ht="15" customHeight="1" x14ac:dyDescent="0.25">
      <c r="A3174" s="47"/>
      <c r="B3174" s="680"/>
      <c r="C3174" s="47"/>
      <c r="D3174" s="47"/>
      <c r="E3174" s="47"/>
      <c r="F3174" s="47"/>
      <c r="G3174" s="47"/>
      <c r="H3174" s="47"/>
      <c r="I3174" s="414"/>
      <c r="J3174" s="150"/>
      <c r="K3174" s="150"/>
      <c r="L3174" s="150"/>
      <c r="M3174" s="150"/>
      <c r="N3174" s="414"/>
      <c r="O3174" s="150"/>
      <c r="P3174" s="150"/>
      <c r="Q3174" s="47"/>
      <c r="R3174" s="150"/>
      <c r="T3174" s="150"/>
      <c r="U3174" s="685"/>
      <c r="V3174" s="685"/>
      <c r="W3174" s="150"/>
      <c r="X3174" s="150"/>
      <c r="Y3174" s="150"/>
      <c r="AA3174" s="150"/>
      <c r="AB3174" s="150"/>
      <c r="AC3174" s="150"/>
      <c r="AD3174" s="420"/>
      <c r="AF3174" s="47"/>
      <c r="AG3174" s="47"/>
    </row>
    <row r="3175" spans="1:33" ht="15" customHeight="1" x14ac:dyDescent="0.25">
      <c r="A3175" s="47"/>
      <c r="B3175" s="680"/>
      <c r="C3175" s="47"/>
      <c r="D3175" s="47"/>
      <c r="E3175" s="47"/>
      <c r="F3175" s="47"/>
      <c r="G3175" s="47"/>
      <c r="H3175" s="47"/>
      <c r="I3175" s="414"/>
      <c r="J3175" s="150"/>
      <c r="K3175" s="150"/>
      <c r="L3175" s="150"/>
      <c r="M3175" s="150"/>
      <c r="N3175" s="414"/>
      <c r="O3175" s="150"/>
      <c r="P3175" s="150"/>
      <c r="Q3175" s="47"/>
      <c r="R3175" s="150"/>
      <c r="T3175" s="150"/>
      <c r="U3175" s="685"/>
      <c r="V3175" s="685"/>
      <c r="W3175" s="150"/>
      <c r="X3175" s="150"/>
      <c r="Y3175" s="150"/>
      <c r="AA3175" s="150"/>
      <c r="AB3175" s="150"/>
      <c r="AC3175" s="150"/>
      <c r="AD3175" s="420"/>
      <c r="AF3175" s="47"/>
      <c r="AG3175" s="47"/>
    </row>
    <row r="3176" spans="1:33" ht="15" customHeight="1" x14ac:dyDescent="0.25">
      <c r="A3176" s="47"/>
      <c r="B3176" s="680"/>
      <c r="C3176" s="47"/>
      <c r="D3176" s="47"/>
      <c r="E3176" s="47"/>
      <c r="F3176" s="47"/>
      <c r="G3176" s="47"/>
      <c r="H3176" s="47"/>
      <c r="I3176" s="414"/>
      <c r="J3176" s="150"/>
      <c r="K3176" s="150"/>
      <c r="L3176" s="150"/>
      <c r="M3176" s="150"/>
      <c r="N3176" s="414"/>
      <c r="O3176" s="150"/>
      <c r="P3176" s="150"/>
      <c r="Q3176" s="47"/>
      <c r="R3176" s="150"/>
      <c r="T3176" s="150"/>
      <c r="U3176" s="685"/>
      <c r="V3176" s="685"/>
      <c r="W3176" s="150"/>
      <c r="X3176" s="150"/>
      <c r="Y3176" s="150"/>
      <c r="AA3176" s="150"/>
      <c r="AB3176" s="150"/>
      <c r="AC3176" s="150"/>
      <c r="AD3176" s="420"/>
      <c r="AF3176" s="47"/>
      <c r="AG3176" s="47"/>
    </row>
    <row r="3177" spans="1:33" ht="15" customHeight="1" x14ac:dyDescent="0.25">
      <c r="A3177" s="47"/>
      <c r="B3177" s="680"/>
      <c r="C3177" s="47"/>
      <c r="D3177" s="47"/>
      <c r="E3177" s="47"/>
      <c r="F3177" s="47"/>
      <c r="G3177" s="47"/>
      <c r="H3177" s="47"/>
      <c r="I3177" s="414"/>
      <c r="J3177" s="150"/>
      <c r="K3177" s="150"/>
      <c r="L3177" s="150"/>
      <c r="M3177" s="150"/>
      <c r="N3177" s="414"/>
      <c r="O3177" s="150"/>
      <c r="P3177" s="150"/>
      <c r="Q3177" s="47"/>
      <c r="R3177" s="150"/>
      <c r="T3177" s="150"/>
      <c r="U3177" s="685"/>
      <c r="V3177" s="685"/>
      <c r="W3177" s="150"/>
      <c r="X3177" s="150"/>
      <c r="Y3177" s="150"/>
      <c r="AA3177" s="150"/>
      <c r="AB3177" s="150"/>
      <c r="AC3177" s="150"/>
      <c r="AD3177" s="420"/>
      <c r="AF3177" s="47"/>
      <c r="AG3177" s="47"/>
    </row>
    <row r="3178" spans="1:33" ht="15" customHeight="1" x14ac:dyDescent="0.25">
      <c r="A3178" s="47"/>
      <c r="B3178" s="680"/>
      <c r="C3178" s="47"/>
      <c r="D3178" s="47"/>
      <c r="E3178" s="47"/>
      <c r="F3178" s="47"/>
      <c r="G3178" s="47"/>
      <c r="H3178" s="47"/>
      <c r="I3178" s="414"/>
      <c r="J3178" s="150"/>
      <c r="K3178" s="150"/>
      <c r="L3178" s="150"/>
      <c r="M3178" s="150"/>
      <c r="N3178" s="414"/>
      <c r="O3178" s="150"/>
      <c r="P3178" s="150"/>
      <c r="Q3178" s="47"/>
      <c r="R3178" s="150"/>
      <c r="T3178" s="150"/>
      <c r="U3178" s="685"/>
      <c r="V3178" s="685"/>
      <c r="W3178" s="150"/>
      <c r="X3178" s="150"/>
      <c r="Y3178" s="150"/>
      <c r="AA3178" s="150"/>
      <c r="AB3178" s="150"/>
      <c r="AC3178" s="150"/>
      <c r="AD3178" s="420"/>
      <c r="AF3178" s="47"/>
      <c r="AG3178" s="47"/>
    </row>
    <row r="3179" spans="1:33" ht="15" customHeight="1" x14ac:dyDescent="0.25">
      <c r="A3179" s="47"/>
      <c r="B3179" s="680"/>
      <c r="C3179" s="47"/>
      <c r="D3179" s="47"/>
      <c r="E3179" s="47"/>
      <c r="F3179" s="47"/>
      <c r="G3179" s="47"/>
      <c r="H3179" s="47"/>
      <c r="I3179" s="414"/>
      <c r="J3179" s="150"/>
      <c r="K3179" s="150"/>
      <c r="L3179" s="150"/>
      <c r="M3179" s="150"/>
      <c r="N3179" s="414"/>
      <c r="O3179" s="150"/>
      <c r="P3179" s="150"/>
      <c r="Q3179" s="47"/>
      <c r="R3179" s="150"/>
      <c r="T3179" s="150"/>
      <c r="U3179" s="685"/>
      <c r="V3179" s="685"/>
      <c r="W3179" s="150"/>
      <c r="X3179" s="150"/>
      <c r="Y3179" s="150"/>
      <c r="AA3179" s="150"/>
      <c r="AB3179" s="150"/>
      <c r="AC3179" s="150"/>
      <c r="AD3179" s="420"/>
      <c r="AF3179" s="47"/>
      <c r="AG3179" s="47"/>
    </row>
    <row r="3180" spans="1:33" ht="15" customHeight="1" x14ac:dyDescent="0.25">
      <c r="A3180" s="47"/>
      <c r="B3180" s="680"/>
      <c r="C3180" s="47"/>
      <c r="D3180" s="47"/>
      <c r="E3180" s="47"/>
      <c r="F3180" s="47"/>
      <c r="G3180" s="47"/>
      <c r="H3180" s="47"/>
      <c r="I3180" s="414"/>
      <c r="J3180" s="150"/>
      <c r="K3180" s="150"/>
      <c r="L3180" s="150"/>
      <c r="M3180" s="150"/>
      <c r="N3180" s="414"/>
      <c r="O3180" s="150"/>
      <c r="P3180" s="150"/>
      <c r="Q3180" s="47"/>
      <c r="R3180" s="150"/>
      <c r="T3180" s="150"/>
      <c r="U3180" s="685"/>
      <c r="V3180" s="685"/>
      <c r="W3180" s="150"/>
      <c r="X3180" s="150"/>
      <c r="Y3180" s="150"/>
      <c r="AA3180" s="150"/>
      <c r="AB3180" s="150"/>
      <c r="AC3180" s="150"/>
      <c r="AD3180" s="420"/>
      <c r="AF3180" s="47"/>
      <c r="AG3180" s="47"/>
    </row>
    <row r="3181" spans="1:33" ht="15" customHeight="1" x14ac:dyDescent="0.25">
      <c r="A3181" s="47"/>
      <c r="B3181" s="680"/>
      <c r="C3181" s="47"/>
      <c r="D3181" s="47"/>
      <c r="E3181" s="47"/>
      <c r="F3181" s="47"/>
      <c r="G3181" s="47"/>
      <c r="H3181" s="47"/>
      <c r="I3181" s="414"/>
      <c r="J3181" s="150"/>
      <c r="K3181" s="150"/>
      <c r="L3181" s="150"/>
      <c r="M3181" s="150"/>
      <c r="N3181" s="414"/>
      <c r="O3181" s="150"/>
      <c r="P3181" s="150"/>
      <c r="Q3181" s="47"/>
      <c r="R3181" s="150"/>
      <c r="T3181" s="150"/>
      <c r="U3181" s="685"/>
      <c r="V3181" s="685"/>
      <c r="W3181" s="150"/>
      <c r="X3181" s="150"/>
      <c r="Y3181" s="150"/>
      <c r="AA3181" s="150"/>
      <c r="AB3181" s="150"/>
      <c r="AC3181" s="150"/>
      <c r="AD3181" s="420"/>
      <c r="AF3181" s="47"/>
      <c r="AG3181" s="47"/>
    </row>
    <row r="3182" spans="1:33" ht="15" customHeight="1" x14ac:dyDescent="0.25">
      <c r="A3182" s="47"/>
      <c r="B3182" s="680"/>
      <c r="C3182" s="47"/>
      <c r="D3182" s="47"/>
      <c r="E3182" s="47"/>
      <c r="F3182" s="47"/>
      <c r="G3182" s="47"/>
      <c r="H3182" s="47"/>
      <c r="I3182" s="414"/>
      <c r="J3182" s="150"/>
      <c r="K3182" s="150"/>
      <c r="L3182" s="150"/>
      <c r="M3182" s="150"/>
      <c r="N3182" s="414"/>
      <c r="O3182" s="150"/>
      <c r="P3182" s="150"/>
      <c r="Q3182" s="47"/>
      <c r="R3182" s="150"/>
      <c r="T3182" s="150"/>
      <c r="U3182" s="685"/>
      <c r="V3182" s="685"/>
      <c r="W3182" s="150"/>
      <c r="X3182" s="150"/>
      <c r="Y3182" s="150"/>
      <c r="AA3182" s="150"/>
      <c r="AB3182" s="150"/>
      <c r="AC3182" s="150"/>
      <c r="AD3182" s="420"/>
      <c r="AF3182" s="47"/>
      <c r="AG3182" s="47"/>
    </row>
    <row r="3183" spans="1:33" ht="15" customHeight="1" x14ac:dyDescent="0.25">
      <c r="A3183" s="47"/>
      <c r="B3183" s="680"/>
      <c r="C3183" s="47"/>
      <c r="D3183" s="47"/>
      <c r="E3183" s="47"/>
      <c r="F3183" s="47"/>
      <c r="G3183" s="47"/>
      <c r="H3183" s="47"/>
      <c r="I3183" s="414"/>
      <c r="J3183" s="150"/>
      <c r="K3183" s="150"/>
      <c r="L3183" s="150"/>
      <c r="M3183" s="150"/>
      <c r="N3183" s="414"/>
      <c r="O3183" s="150"/>
      <c r="P3183" s="150"/>
      <c r="Q3183" s="47"/>
      <c r="R3183" s="150"/>
      <c r="T3183" s="150"/>
      <c r="U3183" s="685"/>
      <c r="V3183" s="685"/>
      <c r="W3183" s="150"/>
      <c r="X3183" s="150"/>
      <c r="Y3183" s="150"/>
      <c r="AA3183" s="150"/>
      <c r="AB3183" s="150"/>
      <c r="AC3183" s="150"/>
      <c r="AD3183" s="420"/>
      <c r="AF3183" s="47"/>
      <c r="AG3183" s="47"/>
    </row>
    <row r="3184" spans="1:33" ht="15" customHeight="1" x14ac:dyDescent="0.25">
      <c r="A3184" s="47"/>
      <c r="B3184" s="680"/>
      <c r="C3184" s="47"/>
      <c r="D3184" s="47"/>
      <c r="E3184" s="47"/>
      <c r="F3184" s="47"/>
      <c r="G3184" s="47"/>
      <c r="H3184" s="47"/>
      <c r="I3184" s="414"/>
      <c r="J3184" s="150"/>
      <c r="K3184" s="150"/>
      <c r="L3184" s="150"/>
      <c r="M3184" s="150"/>
      <c r="N3184" s="414"/>
      <c r="O3184" s="150"/>
      <c r="P3184" s="150"/>
      <c r="Q3184" s="47"/>
      <c r="R3184" s="150"/>
      <c r="T3184" s="150"/>
      <c r="U3184" s="685"/>
      <c r="V3184" s="685"/>
      <c r="W3184" s="150"/>
      <c r="X3184" s="150"/>
      <c r="Y3184" s="150"/>
      <c r="AA3184" s="150"/>
      <c r="AB3184" s="150"/>
      <c r="AC3184" s="150"/>
      <c r="AD3184" s="420"/>
      <c r="AF3184" s="47"/>
      <c r="AG3184" s="47"/>
    </row>
    <row r="3185" spans="1:33" ht="15" customHeight="1" x14ac:dyDescent="0.25">
      <c r="A3185" s="47"/>
      <c r="B3185" s="680"/>
      <c r="C3185" s="47"/>
      <c r="D3185" s="47"/>
      <c r="E3185" s="47"/>
      <c r="F3185" s="47"/>
      <c r="G3185" s="47"/>
      <c r="H3185" s="47"/>
      <c r="I3185" s="414"/>
      <c r="J3185" s="150"/>
      <c r="K3185" s="150"/>
      <c r="L3185" s="150"/>
      <c r="M3185" s="150"/>
      <c r="N3185" s="414"/>
      <c r="O3185" s="150"/>
      <c r="P3185" s="150"/>
      <c r="Q3185" s="47"/>
      <c r="R3185" s="150"/>
      <c r="T3185" s="150"/>
      <c r="U3185" s="685"/>
      <c r="V3185" s="685"/>
      <c r="W3185" s="150"/>
      <c r="X3185" s="150"/>
      <c r="Y3185" s="150"/>
      <c r="AA3185" s="150"/>
      <c r="AB3185" s="150"/>
      <c r="AC3185" s="150"/>
      <c r="AD3185" s="420"/>
      <c r="AF3185" s="47"/>
      <c r="AG3185" s="47"/>
    </row>
    <row r="3186" spans="1:33" ht="15" customHeight="1" x14ac:dyDescent="0.25">
      <c r="A3186" s="47"/>
      <c r="B3186" s="680"/>
      <c r="C3186" s="47"/>
      <c r="D3186" s="47"/>
      <c r="E3186" s="47"/>
      <c r="F3186" s="47"/>
      <c r="G3186" s="47"/>
      <c r="H3186" s="47"/>
      <c r="I3186" s="414"/>
      <c r="J3186" s="150"/>
      <c r="K3186" s="150"/>
      <c r="L3186" s="150"/>
      <c r="M3186" s="150"/>
      <c r="N3186" s="414"/>
      <c r="O3186" s="150"/>
      <c r="P3186" s="150"/>
      <c r="Q3186" s="47"/>
      <c r="R3186" s="150"/>
      <c r="T3186" s="150"/>
      <c r="U3186" s="685"/>
      <c r="V3186" s="685"/>
      <c r="W3186" s="150"/>
      <c r="X3186" s="150"/>
      <c r="Y3186" s="150"/>
      <c r="AA3186" s="150"/>
      <c r="AB3186" s="150"/>
      <c r="AC3186" s="150"/>
      <c r="AD3186" s="420"/>
      <c r="AF3186" s="47"/>
      <c r="AG3186" s="47"/>
    </row>
    <row r="3187" spans="1:33" ht="15" customHeight="1" x14ac:dyDescent="0.25">
      <c r="A3187" s="47"/>
      <c r="B3187" s="680"/>
      <c r="C3187" s="47"/>
      <c r="D3187" s="47"/>
      <c r="E3187" s="47"/>
      <c r="F3187" s="47"/>
      <c r="G3187" s="47"/>
      <c r="H3187" s="47"/>
      <c r="I3187" s="414"/>
      <c r="J3187" s="150"/>
      <c r="K3187" s="150"/>
      <c r="L3187" s="150"/>
      <c r="M3187" s="150"/>
      <c r="N3187" s="414"/>
      <c r="O3187" s="150"/>
      <c r="P3187" s="150"/>
      <c r="Q3187" s="47"/>
      <c r="R3187" s="150"/>
      <c r="T3187" s="150"/>
      <c r="U3187" s="685"/>
      <c r="V3187" s="685"/>
      <c r="W3187" s="150"/>
      <c r="X3187" s="150"/>
      <c r="Y3187" s="150"/>
      <c r="AA3187" s="150"/>
      <c r="AB3187" s="150"/>
      <c r="AC3187" s="150"/>
      <c r="AD3187" s="420"/>
      <c r="AF3187" s="47"/>
      <c r="AG3187" s="47"/>
    </row>
    <row r="3188" spans="1:33" ht="15" customHeight="1" x14ac:dyDescent="0.25">
      <c r="A3188" s="47"/>
      <c r="B3188" s="680"/>
      <c r="C3188" s="47"/>
      <c r="D3188" s="47"/>
      <c r="E3188" s="47"/>
      <c r="F3188" s="47"/>
      <c r="G3188" s="47"/>
      <c r="H3188" s="47"/>
      <c r="I3188" s="414"/>
      <c r="J3188" s="150"/>
      <c r="K3188" s="150"/>
      <c r="L3188" s="150"/>
      <c r="M3188" s="150"/>
      <c r="N3188" s="414"/>
      <c r="O3188" s="150"/>
      <c r="P3188" s="150"/>
      <c r="Q3188" s="47"/>
      <c r="R3188" s="150"/>
      <c r="T3188" s="150"/>
      <c r="U3188" s="685"/>
      <c r="V3188" s="685"/>
      <c r="W3188" s="150"/>
      <c r="X3188" s="150"/>
      <c r="Y3188" s="150"/>
      <c r="AA3188" s="150"/>
      <c r="AB3188" s="150"/>
      <c r="AC3188" s="150"/>
      <c r="AD3188" s="420"/>
      <c r="AF3188" s="47"/>
      <c r="AG3188" s="47"/>
    </row>
    <row r="3189" spans="1:33" ht="15" customHeight="1" x14ac:dyDescent="0.25">
      <c r="A3189" s="47"/>
      <c r="B3189" s="680"/>
      <c r="C3189" s="47"/>
      <c r="D3189" s="47"/>
      <c r="E3189" s="47"/>
      <c r="F3189" s="47"/>
      <c r="G3189" s="47"/>
      <c r="H3189" s="47"/>
      <c r="I3189" s="414"/>
      <c r="J3189" s="150"/>
      <c r="K3189" s="150"/>
      <c r="L3189" s="150"/>
      <c r="M3189" s="150"/>
      <c r="N3189" s="414"/>
      <c r="O3189" s="150"/>
      <c r="P3189" s="150"/>
      <c r="Q3189" s="47"/>
      <c r="R3189" s="150"/>
      <c r="T3189" s="150"/>
      <c r="U3189" s="685"/>
      <c r="V3189" s="685"/>
      <c r="W3189" s="150"/>
      <c r="X3189" s="150"/>
      <c r="Y3189" s="150"/>
      <c r="AA3189" s="150"/>
      <c r="AB3189" s="150"/>
      <c r="AC3189" s="150"/>
      <c r="AD3189" s="420"/>
      <c r="AF3189" s="47"/>
      <c r="AG3189" s="47"/>
    </row>
    <row r="3190" spans="1:33" ht="15" customHeight="1" x14ac:dyDescent="0.25">
      <c r="A3190" s="47"/>
      <c r="B3190" s="680"/>
      <c r="C3190" s="47"/>
      <c r="D3190" s="47"/>
      <c r="E3190" s="47"/>
      <c r="F3190" s="47"/>
      <c r="G3190" s="47"/>
      <c r="H3190" s="47"/>
      <c r="I3190" s="414"/>
      <c r="J3190" s="150"/>
      <c r="K3190" s="150"/>
      <c r="L3190" s="150"/>
      <c r="M3190" s="150"/>
      <c r="N3190" s="414"/>
      <c r="O3190" s="150"/>
      <c r="P3190" s="150"/>
      <c r="Q3190" s="47"/>
      <c r="R3190" s="150"/>
      <c r="T3190" s="150"/>
      <c r="U3190" s="685"/>
      <c r="V3190" s="685"/>
      <c r="W3190" s="150"/>
      <c r="X3190" s="150"/>
      <c r="Y3190" s="150"/>
      <c r="AA3190" s="150"/>
      <c r="AB3190" s="150"/>
      <c r="AC3190" s="150"/>
      <c r="AD3190" s="420"/>
      <c r="AF3190" s="47"/>
      <c r="AG3190" s="47"/>
    </row>
    <row r="3191" spans="1:33" ht="15" customHeight="1" x14ac:dyDescent="0.25">
      <c r="A3191" s="47"/>
      <c r="B3191" s="680"/>
      <c r="C3191" s="47"/>
      <c r="D3191" s="47"/>
      <c r="E3191" s="47"/>
      <c r="F3191" s="47"/>
      <c r="G3191" s="47"/>
      <c r="H3191" s="47"/>
      <c r="I3191" s="414"/>
      <c r="J3191" s="150"/>
      <c r="K3191" s="150"/>
      <c r="L3191" s="150"/>
      <c r="M3191" s="150"/>
      <c r="N3191" s="414"/>
      <c r="O3191" s="150"/>
      <c r="P3191" s="150"/>
      <c r="Q3191" s="47"/>
      <c r="R3191" s="150"/>
      <c r="T3191" s="150"/>
      <c r="U3191" s="685"/>
      <c r="V3191" s="685"/>
      <c r="W3191" s="150"/>
      <c r="X3191" s="150"/>
      <c r="Y3191" s="150"/>
      <c r="AA3191" s="150"/>
      <c r="AB3191" s="150"/>
      <c r="AC3191" s="150"/>
      <c r="AD3191" s="420"/>
      <c r="AF3191" s="47"/>
      <c r="AG3191" s="47"/>
    </row>
    <row r="3192" spans="1:33" ht="15" customHeight="1" x14ac:dyDescent="0.25">
      <c r="A3192" s="47"/>
      <c r="B3192" s="680"/>
      <c r="C3192" s="47"/>
      <c r="D3192" s="47"/>
      <c r="E3192" s="47"/>
      <c r="F3192" s="47"/>
      <c r="G3192" s="47"/>
      <c r="H3192" s="47"/>
      <c r="I3192" s="414"/>
      <c r="J3192" s="150"/>
      <c r="K3192" s="150"/>
      <c r="L3192" s="150"/>
      <c r="M3192" s="150"/>
      <c r="N3192" s="414"/>
      <c r="O3192" s="150"/>
      <c r="P3192" s="150"/>
      <c r="Q3192" s="47"/>
      <c r="R3192" s="150"/>
      <c r="T3192" s="150"/>
      <c r="U3192" s="685"/>
      <c r="V3192" s="685"/>
      <c r="W3192" s="150"/>
      <c r="X3192" s="150"/>
      <c r="Y3192" s="150"/>
      <c r="AA3192" s="150"/>
      <c r="AB3192" s="150"/>
      <c r="AC3192" s="150"/>
      <c r="AD3192" s="420"/>
      <c r="AF3192" s="47"/>
      <c r="AG3192" s="47"/>
    </row>
    <row r="3193" spans="1:33" ht="15" customHeight="1" x14ac:dyDescent="0.25">
      <c r="A3193" s="47"/>
      <c r="B3193" s="680"/>
      <c r="C3193" s="47"/>
      <c r="D3193" s="47"/>
      <c r="E3193" s="47"/>
      <c r="F3193" s="47"/>
      <c r="G3193" s="47"/>
      <c r="H3193" s="47"/>
      <c r="I3193" s="414"/>
      <c r="J3193" s="150"/>
      <c r="K3193" s="150"/>
      <c r="L3193" s="150"/>
      <c r="M3193" s="150"/>
      <c r="N3193" s="414"/>
      <c r="O3193" s="150"/>
      <c r="P3193" s="150"/>
      <c r="Q3193" s="47"/>
      <c r="R3193" s="150"/>
      <c r="T3193" s="150"/>
      <c r="U3193" s="685"/>
      <c r="V3193" s="685"/>
      <c r="W3193" s="150"/>
      <c r="X3193" s="150"/>
      <c r="Y3193" s="150"/>
      <c r="AA3193" s="150"/>
      <c r="AB3193" s="150"/>
      <c r="AC3193" s="150"/>
      <c r="AD3193" s="420"/>
      <c r="AF3193" s="47"/>
      <c r="AG3193" s="47"/>
    </row>
    <row r="3194" spans="1:33" ht="15" customHeight="1" x14ac:dyDescent="0.25">
      <c r="A3194" s="47"/>
      <c r="B3194" s="680"/>
      <c r="C3194" s="47"/>
      <c r="D3194" s="47"/>
      <c r="E3194" s="47"/>
      <c r="F3194" s="47"/>
      <c r="G3194" s="47"/>
      <c r="H3194" s="47"/>
      <c r="I3194" s="414"/>
      <c r="J3194" s="150"/>
      <c r="K3194" s="150"/>
      <c r="L3194" s="150"/>
      <c r="M3194" s="150"/>
      <c r="N3194" s="414"/>
      <c r="O3194" s="150"/>
      <c r="P3194" s="150"/>
      <c r="Q3194" s="47"/>
      <c r="R3194" s="150"/>
      <c r="T3194" s="150"/>
      <c r="U3194" s="685"/>
      <c r="V3194" s="685"/>
      <c r="W3194" s="150"/>
      <c r="X3194" s="150"/>
      <c r="Y3194" s="150"/>
      <c r="AA3194" s="150"/>
      <c r="AB3194" s="150"/>
      <c r="AC3194" s="150"/>
      <c r="AD3194" s="420"/>
      <c r="AF3194" s="47"/>
      <c r="AG3194" s="47"/>
    </row>
    <row r="3195" spans="1:33" ht="15" customHeight="1" x14ac:dyDescent="0.25">
      <c r="A3195" s="47"/>
      <c r="B3195" s="680"/>
      <c r="C3195" s="47"/>
      <c r="D3195" s="47"/>
      <c r="E3195" s="47"/>
      <c r="F3195" s="47"/>
      <c r="G3195" s="47"/>
      <c r="H3195" s="47"/>
      <c r="I3195" s="414"/>
      <c r="J3195" s="150"/>
      <c r="K3195" s="150"/>
      <c r="L3195" s="150"/>
      <c r="M3195" s="150"/>
      <c r="N3195" s="414"/>
      <c r="O3195" s="150"/>
      <c r="P3195" s="150"/>
      <c r="Q3195" s="47"/>
      <c r="R3195" s="150"/>
      <c r="T3195" s="150"/>
      <c r="U3195" s="685"/>
      <c r="V3195" s="685"/>
      <c r="W3195" s="150"/>
      <c r="X3195" s="150"/>
      <c r="Y3195" s="150"/>
      <c r="AA3195" s="150"/>
      <c r="AB3195" s="150"/>
      <c r="AC3195" s="150"/>
      <c r="AD3195" s="420"/>
      <c r="AF3195" s="47"/>
      <c r="AG3195" s="47"/>
    </row>
    <row r="3196" spans="1:33" ht="15" customHeight="1" x14ac:dyDescent="0.25">
      <c r="A3196" s="47"/>
      <c r="B3196" s="680"/>
      <c r="C3196" s="47"/>
      <c r="D3196" s="47"/>
      <c r="E3196" s="47"/>
      <c r="F3196" s="47"/>
      <c r="G3196" s="47"/>
      <c r="H3196" s="47"/>
      <c r="I3196" s="414"/>
      <c r="J3196" s="150"/>
      <c r="K3196" s="150"/>
      <c r="L3196" s="150"/>
      <c r="M3196" s="150"/>
      <c r="N3196" s="414"/>
      <c r="O3196" s="150"/>
      <c r="P3196" s="150"/>
      <c r="Q3196" s="47"/>
      <c r="R3196" s="150"/>
      <c r="T3196" s="150"/>
      <c r="U3196" s="685"/>
      <c r="V3196" s="685"/>
      <c r="W3196" s="150"/>
      <c r="X3196" s="150"/>
      <c r="Y3196" s="150"/>
      <c r="AA3196" s="150"/>
      <c r="AB3196" s="150"/>
      <c r="AC3196" s="150"/>
      <c r="AD3196" s="420"/>
      <c r="AF3196" s="47"/>
      <c r="AG3196" s="47"/>
    </row>
    <row r="3197" spans="1:33" ht="15" customHeight="1" x14ac:dyDescent="0.25">
      <c r="A3197" s="47"/>
      <c r="B3197" s="680"/>
      <c r="C3197" s="47"/>
      <c r="D3197" s="47"/>
      <c r="E3197" s="47"/>
      <c r="F3197" s="47"/>
      <c r="G3197" s="47"/>
      <c r="H3197" s="47"/>
      <c r="I3197" s="414"/>
      <c r="J3197" s="150"/>
      <c r="K3197" s="150"/>
      <c r="L3197" s="150"/>
      <c r="M3197" s="150"/>
      <c r="N3197" s="414"/>
      <c r="O3197" s="150"/>
      <c r="P3197" s="150"/>
      <c r="Q3197" s="47"/>
      <c r="R3197" s="150"/>
      <c r="T3197" s="150"/>
      <c r="U3197" s="685"/>
      <c r="V3197" s="685"/>
      <c r="W3197" s="150"/>
      <c r="X3197" s="150"/>
      <c r="Y3197" s="150"/>
      <c r="AA3197" s="150"/>
      <c r="AB3197" s="150"/>
      <c r="AC3197" s="150"/>
      <c r="AD3197" s="420"/>
      <c r="AF3197" s="47"/>
      <c r="AG3197" s="47"/>
    </row>
    <row r="3198" spans="1:33" ht="15" customHeight="1" x14ac:dyDescent="0.25">
      <c r="A3198" s="47"/>
      <c r="B3198" s="680"/>
      <c r="C3198" s="47"/>
      <c r="D3198" s="47"/>
      <c r="E3198" s="47"/>
      <c r="F3198" s="47"/>
      <c r="G3198" s="47"/>
      <c r="H3198" s="47"/>
      <c r="I3198" s="414"/>
      <c r="J3198" s="150"/>
      <c r="K3198" s="150"/>
      <c r="L3198" s="150"/>
      <c r="M3198" s="150"/>
      <c r="N3198" s="414"/>
      <c r="O3198" s="150"/>
      <c r="P3198" s="150"/>
      <c r="Q3198" s="47"/>
      <c r="R3198" s="150"/>
      <c r="T3198" s="150"/>
      <c r="U3198" s="685"/>
      <c r="V3198" s="685"/>
      <c r="W3198" s="150"/>
      <c r="X3198" s="150"/>
      <c r="Y3198" s="150"/>
      <c r="AA3198" s="150"/>
      <c r="AB3198" s="150"/>
      <c r="AC3198" s="150"/>
      <c r="AD3198" s="420"/>
      <c r="AF3198" s="47"/>
      <c r="AG3198" s="47"/>
    </row>
    <row r="3199" spans="1:33" ht="15" customHeight="1" x14ac:dyDescent="0.25">
      <c r="A3199" s="47"/>
      <c r="B3199" s="680"/>
      <c r="C3199" s="47"/>
      <c r="D3199" s="47"/>
      <c r="E3199" s="47"/>
      <c r="F3199" s="47"/>
      <c r="G3199" s="47"/>
      <c r="H3199" s="47"/>
      <c r="I3199" s="414"/>
      <c r="J3199" s="150"/>
      <c r="K3199" s="150"/>
      <c r="L3199" s="150"/>
      <c r="M3199" s="150"/>
      <c r="N3199" s="414"/>
      <c r="O3199" s="150"/>
      <c r="P3199" s="150"/>
      <c r="Q3199" s="47"/>
      <c r="R3199" s="150"/>
      <c r="T3199" s="150"/>
      <c r="U3199" s="685"/>
      <c r="V3199" s="685"/>
      <c r="W3199" s="150"/>
      <c r="X3199" s="150"/>
      <c r="Y3199" s="150"/>
      <c r="AA3199" s="150"/>
      <c r="AB3199" s="150"/>
      <c r="AC3199" s="150"/>
      <c r="AD3199" s="420"/>
      <c r="AF3199" s="47"/>
      <c r="AG3199" s="47"/>
    </row>
    <row r="3200" spans="1:33" ht="15" customHeight="1" x14ac:dyDescent="0.25">
      <c r="A3200" s="47"/>
      <c r="B3200" s="680"/>
      <c r="C3200" s="47"/>
      <c r="D3200" s="47"/>
      <c r="E3200" s="47"/>
      <c r="F3200" s="47"/>
      <c r="G3200" s="47"/>
      <c r="H3200" s="47"/>
      <c r="I3200" s="414"/>
      <c r="J3200" s="150"/>
      <c r="K3200" s="150"/>
      <c r="L3200" s="150"/>
      <c r="M3200" s="150"/>
      <c r="N3200" s="414"/>
      <c r="O3200" s="150"/>
      <c r="P3200" s="150"/>
      <c r="Q3200" s="47"/>
      <c r="R3200" s="150"/>
      <c r="T3200" s="150"/>
      <c r="U3200" s="685"/>
      <c r="V3200" s="685"/>
      <c r="W3200" s="150"/>
      <c r="X3200" s="150"/>
      <c r="Y3200" s="150"/>
      <c r="AA3200" s="150"/>
      <c r="AB3200" s="150"/>
      <c r="AC3200" s="150"/>
      <c r="AD3200" s="420"/>
      <c r="AF3200" s="47"/>
      <c r="AG3200" s="47"/>
    </row>
    <row r="3201" spans="1:33" ht="15" customHeight="1" x14ac:dyDescent="0.25">
      <c r="A3201" s="47"/>
      <c r="B3201" s="680"/>
      <c r="C3201" s="47"/>
      <c r="D3201" s="47"/>
      <c r="E3201" s="47"/>
      <c r="F3201" s="47"/>
      <c r="G3201" s="47"/>
      <c r="H3201" s="47"/>
      <c r="I3201" s="414"/>
      <c r="J3201" s="150"/>
      <c r="K3201" s="150"/>
      <c r="L3201" s="150"/>
      <c r="M3201" s="150"/>
      <c r="N3201" s="414"/>
      <c r="O3201" s="150"/>
      <c r="P3201" s="150"/>
      <c r="Q3201" s="47"/>
      <c r="R3201" s="150"/>
      <c r="T3201" s="150"/>
      <c r="U3201" s="685"/>
      <c r="V3201" s="685"/>
      <c r="W3201" s="150"/>
      <c r="X3201" s="150"/>
      <c r="Y3201" s="150"/>
      <c r="AA3201" s="150"/>
      <c r="AB3201" s="150"/>
      <c r="AC3201" s="150"/>
      <c r="AD3201" s="420"/>
      <c r="AF3201" s="47"/>
      <c r="AG3201" s="47"/>
    </row>
    <row r="3202" spans="1:33" ht="15" customHeight="1" x14ac:dyDescent="0.25">
      <c r="A3202" s="47"/>
      <c r="B3202" s="680"/>
      <c r="C3202" s="47"/>
      <c r="D3202" s="47"/>
      <c r="E3202" s="47"/>
      <c r="F3202" s="47"/>
      <c r="G3202" s="47"/>
      <c r="H3202" s="47"/>
      <c r="I3202" s="414"/>
      <c r="J3202" s="150"/>
      <c r="K3202" s="150"/>
      <c r="L3202" s="150"/>
      <c r="M3202" s="150"/>
      <c r="N3202" s="414"/>
      <c r="O3202" s="150"/>
      <c r="P3202" s="150"/>
      <c r="Q3202" s="47"/>
      <c r="R3202" s="150"/>
      <c r="T3202" s="150"/>
      <c r="U3202" s="685"/>
      <c r="V3202" s="685"/>
      <c r="W3202" s="150"/>
      <c r="X3202" s="150"/>
      <c r="Y3202" s="150"/>
      <c r="AA3202" s="150"/>
      <c r="AB3202" s="150"/>
      <c r="AC3202" s="150"/>
      <c r="AD3202" s="420"/>
      <c r="AF3202" s="47"/>
      <c r="AG3202" s="47"/>
    </row>
    <row r="3203" spans="1:33" ht="15" customHeight="1" x14ac:dyDescent="0.25">
      <c r="A3203" s="47"/>
      <c r="B3203" s="680"/>
      <c r="C3203" s="47"/>
      <c r="D3203" s="47"/>
      <c r="E3203" s="47"/>
      <c r="F3203" s="47"/>
      <c r="G3203" s="47"/>
      <c r="H3203" s="47"/>
      <c r="I3203" s="414"/>
      <c r="J3203" s="150"/>
      <c r="K3203" s="150"/>
      <c r="L3203" s="150"/>
      <c r="M3203" s="150"/>
      <c r="N3203" s="414"/>
      <c r="O3203" s="150"/>
      <c r="P3203" s="150"/>
      <c r="Q3203" s="47"/>
      <c r="R3203" s="150"/>
      <c r="T3203" s="150"/>
      <c r="U3203" s="685"/>
      <c r="V3203" s="685"/>
      <c r="W3203" s="150"/>
      <c r="X3203" s="150"/>
      <c r="Y3203" s="150"/>
      <c r="AA3203" s="150"/>
      <c r="AB3203" s="150"/>
      <c r="AC3203" s="150"/>
      <c r="AD3203" s="420"/>
      <c r="AF3203" s="47"/>
      <c r="AG3203" s="47"/>
    </row>
    <row r="3204" spans="1:33" ht="15" customHeight="1" x14ac:dyDescent="0.25">
      <c r="A3204" s="47"/>
      <c r="B3204" s="680"/>
      <c r="C3204" s="47"/>
      <c r="D3204" s="47"/>
      <c r="E3204" s="47"/>
      <c r="F3204" s="47"/>
      <c r="G3204" s="47"/>
      <c r="H3204" s="47"/>
      <c r="I3204" s="414"/>
      <c r="J3204" s="150"/>
      <c r="K3204" s="150"/>
      <c r="L3204" s="150"/>
      <c r="M3204" s="150"/>
      <c r="N3204" s="414"/>
      <c r="O3204" s="150"/>
      <c r="P3204" s="150"/>
      <c r="Q3204" s="47"/>
      <c r="R3204" s="150"/>
      <c r="T3204" s="150"/>
      <c r="U3204" s="685"/>
      <c r="V3204" s="685"/>
      <c r="W3204" s="150"/>
      <c r="X3204" s="150"/>
      <c r="Y3204" s="150"/>
      <c r="AA3204" s="150"/>
      <c r="AB3204" s="150"/>
      <c r="AC3204" s="150"/>
      <c r="AD3204" s="420"/>
      <c r="AF3204" s="47"/>
      <c r="AG3204" s="47"/>
    </row>
    <row r="3205" spans="1:33" ht="15" customHeight="1" x14ac:dyDescent="0.25">
      <c r="A3205" s="47"/>
      <c r="B3205" s="680"/>
      <c r="C3205" s="47"/>
      <c r="D3205" s="47"/>
      <c r="E3205" s="47"/>
      <c r="F3205" s="47"/>
      <c r="G3205" s="47"/>
      <c r="H3205" s="47"/>
      <c r="I3205" s="414"/>
      <c r="J3205" s="150"/>
      <c r="K3205" s="150"/>
      <c r="L3205" s="150"/>
      <c r="M3205" s="150"/>
      <c r="N3205" s="414"/>
      <c r="O3205" s="150"/>
      <c r="P3205" s="150"/>
      <c r="Q3205" s="47"/>
      <c r="R3205" s="150"/>
      <c r="T3205" s="150"/>
      <c r="U3205" s="685"/>
      <c r="V3205" s="685"/>
      <c r="W3205" s="150"/>
      <c r="X3205" s="150"/>
      <c r="Y3205" s="150"/>
      <c r="AA3205" s="150"/>
      <c r="AB3205" s="150"/>
      <c r="AC3205" s="150"/>
      <c r="AD3205" s="420"/>
      <c r="AF3205" s="47"/>
      <c r="AG3205" s="47"/>
    </row>
    <row r="3206" spans="1:33" ht="15" customHeight="1" x14ac:dyDescent="0.25">
      <c r="A3206" s="47"/>
      <c r="B3206" s="680"/>
      <c r="C3206" s="47"/>
      <c r="D3206" s="47"/>
      <c r="E3206" s="47"/>
      <c r="F3206" s="47"/>
      <c r="G3206" s="47"/>
      <c r="H3206" s="47"/>
      <c r="I3206" s="414"/>
      <c r="J3206" s="150"/>
      <c r="K3206" s="150"/>
      <c r="L3206" s="150"/>
      <c r="M3206" s="150"/>
      <c r="N3206" s="414"/>
      <c r="O3206" s="150"/>
      <c r="P3206" s="150"/>
      <c r="Q3206" s="47"/>
      <c r="R3206" s="150"/>
      <c r="T3206" s="150"/>
      <c r="U3206" s="685"/>
      <c r="V3206" s="685"/>
      <c r="W3206" s="150"/>
      <c r="X3206" s="150"/>
      <c r="Y3206" s="150"/>
      <c r="AA3206" s="150"/>
      <c r="AB3206" s="150"/>
      <c r="AC3206" s="150"/>
      <c r="AD3206" s="420"/>
      <c r="AF3206" s="47"/>
      <c r="AG3206" s="47"/>
    </row>
    <row r="3207" spans="1:33" ht="15" customHeight="1" x14ac:dyDescent="0.25">
      <c r="A3207" s="47"/>
      <c r="B3207" s="680"/>
      <c r="C3207" s="47"/>
      <c r="D3207" s="47"/>
      <c r="E3207" s="47"/>
      <c r="F3207" s="47"/>
      <c r="G3207" s="47"/>
      <c r="H3207" s="47"/>
      <c r="I3207" s="414"/>
      <c r="J3207" s="150"/>
      <c r="K3207" s="150"/>
      <c r="L3207" s="150"/>
      <c r="M3207" s="150"/>
      <c r="N3207" s="414"/>
      <c r="O3207" s="150"/>
      <c r="P3207" s="150"/>
      <c r="Q3207" s="47"/>
      <c r="R3207" s="150"/>
      <c r="T3207" s="150"/>
      <c r="U3207" s="685"/>
      <c r="V3207" s="685"/>
      <c r="W3207" s="150"/>
      <c r="X3207" s="150"/>
      <c r="Y3207" s="150"/>
      <c r="AA3207" s="150"/>
      <c r="AB3207" s="150"/>
      <c r="AC3207" s="150"/>
      <c r="AD3207" s="420"/>
      <c r="AF3207" s="47"/>
      <c r="AG3207" s="47"/>
    </row>
    <row r="3208" spans="1:33" ht="15" customHeight="1" x14ac:dyDescent="0.25">
      <c r="A3208" s="47"/>
      <c r="B3208" s="680"/>
      <c r="C3208" s="47"/>
      <c r="D3208" s="47"/>
      <c r="E3208" s="47"/>
      <c r="F3208" s="47"/>
      <c r="G3208" s="47"/>
      <c r="H3208" s="47"/>
      <c r="I3208" s="414"/>
      <c r="J3208" s="150"/>
      <c r="K3208" s="150"/>
      <c r="L3208" s="150"/>
      <c r="M3208" s="150"/>
      <c r="N3208" s="414"/>
      <c r="O3208" s="150"/>
      <c r="P3208" s="150"/>
      <c r="Q3208" s="47"/>
      <c r="R3208" s="150"/>
      <c r="T3208" s="150"/>
      <c r="U3208" s="685"/>
      <c r="V3208" s="685"/>
      <c r="W3208" s="150"/>
      <c r="X3208" s="150"/>
      <c r="Y3208" s="150"/>
      <c r="AA3208" s="150"/>
      <c r="AB3208" s="150"/>
      <c r="AC3208" s="150"/>
      <c r="AD3208" s="420"/>
      <c r="AF3208" s="47"/>
      <c r="AG3208" s="47"/>
    </row>
    <row r="3209" spans="1:33" ht="15" customHeight="1" x14ac:dyDescent="0.25">
      <c r="A3209" s="47"/>
      <c r="B3209" s="680"/>
      <c r="C3209" s="47"/>
      <c r="D3209" s="47"/>
      <c r="E3209" s="47"/>
      <c r="F3209" s="47"/>
      <c r="G3209" s="47"/>
      <c r="H3209" s="47"/>
      <c r="I3209" s="414"/>
      <c r="J3209" s="150"/>
      <c r="K3209" s="150"/>
      <c r="L3209" s="150"/>
      <c r="M3209" s="150"/>
      <c r="N3209" s="414"/>
      <c r="O3209" s="150"/>
      <c r="P3209" s="150"/>
      <c r="Q3209" s="47"/>
      <c r="R3209" s="150"/>
      <c r="T3209" s="150"/>
      <c r="U3209" s="685"/>
      <c r="V3209" s="685"/>
      <c r="W3209" s="150"/>
      <c r="X3209" s="150"/>
      <c r="Y3209" s="150"/>
      <c r="AA3209" s="150"/>
      <c r="AB3209" s="150"/>
      <c r="AC3209" s="150"/>
      <c r="AD3209" s="420"/>
      <c r="AF3209" s="47"/>
      <c r="AG3209" s="47"/>
    </row>
    <row r="3210" spans="1:33" ht="15" customHeight="1" x14ac:dyDescent="0.25">
      <c r="A3210" s="47"/>
      <c r="B3210" s="680"/>
      <c r="C3210" s="47"/>
      <c r="D3210" s="47"/>
      <c r="E3210" s="47"/>
      <c r="F3210" s="47"/>
      <c r="G3210" s="47"/>
      <c r="H3210" s="47"/>
      <c r="I3210" s="414"/>
      <c r="J3210" s="150"/>
      <c r="K3210" s="150"/>
      <c r="L3210" s="150"/>
      <c r="M3210" s="150"/>
      <c r="N3210" s="414"/>
      <c r="O3210" s="150"/>
      <c r="P3210" s="150"/>
      <c r="Q3210" s="47"/>
      <c r="R3210" s="150"/>
      <c r="T3210" s="150"/>
      <c r="U3210" s="685"/>
      <c r="V3210" s="685"/>
      <c r="W3210" s="150"/>
      <c r="X3210" s="150"/>
      <c r="Y3210" s="150"/>
      <c r="AA3210" s="150"/>
      <c r="AB3210" s="150"/>
      <c r="AC3210" s="150"/>
      <c r="AD3210" s="420"/>
      <c r="AF3210" s="47"/>
      <c r="AG3210" s="47"/>
    </row>
    <row r="3211" spans="1:33" ht="15" customHeight="1" x14ac:dyDescent="0.25">
      <c r="A3211" s="47"/>
      <c r="B3211" s="680"/>
      <c r="C3211" s="47"/>
      <c r="D3211" s="47"/>
      <c r="E3211" s="47"/>
      <c r="F3211" s="47"/>
      <c r="G3211" s="47"/>
      <c r="H3211" s="47"/>
      <c r="I3211" s="414"/>
      <c r="J3211" s="150"/>
      <c r="K3211" s="150"/>
      <c r="L3211" s="150"/>
      <c r="M3211" s="150"/>
      <c r="N3211" s="414"/>
      <c r="O3211" s="150"/>
      <c r="P3211" s="150"/>
      <c r="Q3211" s="47"/>
      <c r="R3211" s="150"/>
      <c r="T3211" s="150"/>
      <c r="U3211" s="685"/>
      <c r="V3211" s="685"/>
      <c r="W3211" s="150"/>
      <c r="X3211" s="150"/>
      <c r="Y3211" s="150"/>
      <c r="AA3211" s="150"/>
      <c r="AB3211" s="150"/>
      <c r="AC3211" s="150"/>
      <c r="AD3211" s="420"/>
      <c r="AF3211" s="47"/>
      <c r="AG3211" s="47"/>
    </row>
    <row r="3212" spans="1:33" ht="15" customHeight="1" x14ac:dyDescent="0.25">
      <c r="A3212" s="47"/>
      <c r="B3212" s="680"/>
      <c r="C3212" s="47"/>
      <c r="D3212" s="47"/>
      <c r="E3212" s="47"/>
      <c r="F3212" s="47"/>
      <c r="G3212" s="47"/>
      <c r="H3212" s="47"/>
      <c r="I3212" s="414"/>
      <c r="J3212" s="150"/>
      <c r="K3212" s="150"/>
      <c r="L3212" s="150"/>
      <c r="M3212" s="150"/>
      <c r="N3212" s="414"/>
      <c r="O3212" s="150"/>
      <c r="P3212" s="150"/>
      <c r="Q3212" s="47"/>
      <c r="R3212" s="150"/>
      <c r="T3212" s="150"/>
      <c r="U3212" s="685"/>
      <c r="V3212" s="685"/>
      <c r="W3212" s="150"/>
      <c r="X3212" s="150"/>
      <c r="Y3212" s="150"/>
      <c r="AA3212" s="150"/>
      <c r="AB3212" s="150"/>
      <c r="AC3212" s="150"/>
      <c r="AD3212" s="420"/>
      <c r="AF3212" s="47"/>
      <c r="AG3212" s="47"/>
    </row>
    <row r="3213" spans="1:33" ht="15" customHeight="1" x14ac:dyDescent="0.25">
      <c r="A3213" s="47"/>
      <c r="B3213" s="680"/>
      <c r="C3213" s="47"/>
      <c r="D3213" s="47"/>
      <c r="E3213" s="47"/>
      <c r="F3213" s="47"/>
      <c r="G3213" s="47"/>
      <c r="H3213" s="47"/>
      <c r="I3213" s="414"/>
      <c r="J3213" s="150"/>
      <c r="K3213" s="150"/>
      <c r="L3213" s="150"/>
      <c r="M3213" s="150"/>
      <c r="N3213" s="414"/>
      <c r="O3213" s="150"/>
      <c r="P3213" s="150"/>
      <c r="Q3213" s="47"/>
      <c r="R3213" s="150"/>
      <c r="T3213" s="150"/>
      <c r="U3213" s="685"/>
      <c r="V3213" s="685"/>
      <c r="W3213" s="150"/>
      <c r="X3213" s="150"/>
      <c r="Y3213" s="150"/>
      <c r="AA3213" s="150"/>
      <c r="AB3213" s="150"/>
      <c r="AC3213" s="150"/>
      <c r="AD3213" s="420"/>
      <c r="AF3213" s="47"/>
      <c r="AG3213" s="47"/>
    </row>
    <row r="3214" spans="1:33" ht="15" customHeight="1" x14ac:dyDescent="0.25">
      <c r="A3214" s="47"/>
      <c r="B3214" s="680"/>
      <c r="C3214" s="47"/>
      <c r="D3214" s="47"/>
      <c r="E3214" s="47"/>
      <c r="F3214" s="47"/>
      <c r="G3214" s="47"/>
      <c r="H3214" s="47"/>
      <c r="I3214" s="414"/>
      <c r="J3214" s="150"/>
      <c r="K3214" s="150"/>
      <c r="L3214" s="150"/>
      <c r="M3214" s="150"/>
      <c r="N3214" s="414"/>
      <c r="O3214" s="150"/>
      <c r="P3214" s="150"/>
      <c r="Q3214" s="47"/>
      <c r="R3214" s="150"/>
      <c r="T3214" s="150"/>
      <c r="U3214" s="685"/>
      <c r="V3214" s="685"/>
      <c r="W3214" s="150"/>
      <c r="X3214" s="150"/>
      <c r="Y3214" s="150"/>
      <c r="AA3214" s="150"/>
      <c r="AB3214" s="150"/>
      <c r="AC3214" s="150"/>
      <c r="AD3214" s="420"/>
      <c r="AF3214" s="47"/>
      <c r="AG3214" s="47"/>
    </row>
    <row r="3215" spans="1:33" ht="15" customHeight="1" x14ac:dyDescent="0.25">
      <c r="A3215" s="47"/>
      <c r="B3215" s="680"/>
      <c r="C3215" s="47"/>
      <c r="D3215" s="47"/>
      <c r="E3215" s="47"/>
      <c r="F3215" s="47"/>
      <c r="G3215" s="47"/>
      <c r="H3215" s="47"/>
      <c r="I3215" s="414"/>
      <c r="J3215" s="150"/>
      <c r="K3215" s="150"/>
      <c r="L3215" s="150"/>
      <c r="M3215" s="150"/>
      <c r="N3215" s="414"/>
      <c r="O3215" s="150"/>
      <c r="P3215" s="150"/>
      <c r="Q3215" s="47"/>
      <c r="R3215" s="150"/>
      <c r="T3215" s="150"/>
      <c r="U3215" s="685"/>
      <c r="V3215" s="685"/>
      <c r="W3215" s="150"/>
      <c r="X3215" s="150"/>
      <c r="Y3215" s="150"/>
      <c r="AA3215" s="150"/>
      <c r="AB3215" s="150"/>
      <c r="AC3215" s="150"/>
      <c r="AD3215" s="420"/>
      <c r="AF3215" s="47"/>
      <c r="AG3215" s="47"/>
    </row>
    <row r="3216" spans="1:33" ht="15" customHeight="1" x14ac:dyDescent="0.25">
      <c r="A3216" s="47"/>
      <c r="B3216" s="680"/>
      <c r="C3216" s="47"/>
      <c r="D3216" s="47"/>
      <c r="E3216" s="47"/>
      <c r="F3216" s="47"/>
      <c r="G3216" s="47"/>
      <c r="H3216" s="47"/>
      <c r="I3216" s="414"/>
      <c r="J3216" s="150"/>
      <c r="K3216" s="150"/>
      <c r="L3216" s="150"/>
      <c r="M3216" s="150"/>
      <c r="N3216" s="414"/>
      <c r="O3216" s="150"/>
      <c r="P3216" s="150"/>
      <c r="Q3216" s="47"/>
      <c r="R3216" s="150"/>
      <c r="T3216" s="150"/>
      <c r="U3216" s="685"/>
      <c r="V3216" s="685"/>
      <c r="W3216" s="150"/>
      <c r="X3216" s="150"/>
      <c r="Y3216" s="150"/>
      <c r="AA3216" s="150"/>
      <c r="AB3216" s="150"/>
      <c r="AC3216" s="150"/>
      <c r="AD3216" s="420"/>
      <c r="AF3216" s="47"/>
      <c r="AG3216" s="47"/>
    </row>
    <row r="3217" spans="1:33" ht="15" customHeight="1" x14ac:dyDescent="0.25">
      <c r="A3217" s="47"/>
      <c r="B3217" s="680"/>
      <c r="C3217" s="47"/>
      <c r="D3217" s="47"/>
      <c r="E3217" s="47"/>
      <c r="F3217" s="47"/>
      <c r="G3217" s="47"/>
      <c r="H3217" s="47"/>
      <c r="I3217" s="414"/>
      <c r="J3217" s="150"/>
      <c r="K3217" s="150"/>
      <c r="L3217" s="150"/>
      <c r="M3217" s="150"/>
      <c r="N3217" s="414"/>
      <c r="O3217" s="150"/>
      <c r="P3217" s="150"/>
      <c r="Q3217" s="47"/>
      <c r="R3217" s="150"/>
      <c r="T3217" s="150"/>
      <c r="U3217" s="685"/>
      <c r="V3217" s="685"/>
      <c r="W3217" s="150"/>
      <c r="X3217" s="150"/>
      <c r="Y3217" s="150"/>
      <c r="AA3217" s="150"/>
      <c r="AB3217" s="150"/>
      <c r="AC3217" s="150"/>
      <c r="AD3217" s="420"/>
      <c r="AF3217" s="47"/>
      <c r="AG3217" s="47"/>
    </row>
    <row r="3218" spans="1:33" ht="15" customHeight="1" x14ac:dyDescent="0.25">
      <c r="A3218" s="47"/>
      <c r="B3218" s="680"/>
      <c r="C3218" s="47"/>
      <c r="D3218" s="47"/>
      <c r="E3218" s="47"/>
      <c r="F3218" s="47"/>
      <c r="G3218" s="47"/>
      <c r="H3218" s="47"/>
      <c r="I3218" s="414"/>
      <c r="J3218" s="150"/>
      <c r="K3218" s="150"/>
      <c r="L3218" s="150"/>
      <c r="M3218" s="150"/>
      <c r="N3218" s="414"/>
      <c r="O3218" s="150"/>
      <c r="P3218" s="150"/>
      <c r="Q3218" s="47"/>
      <c r="R3218" s="150"/>
      <c r="T3218" s="150"/>
      <c r="U3218" s="685"/>
      <c r="V3218" s="685"/>
      <c r="W3218" s="150"/>
      <c r="X3218" s="150"/>
      <c r="Y3218" s="150"/>
      <c r="AA3218" s="150"/>
      <c r="AB3218" s="150"/>
      <c r="AC3218" s="150"/>
      <c r="AD3218" s="420"/>
      <c r="AF3218" s="47"/>
      <c r="AG3218" s="47"/>
    </row>
    <row r="3219" spans="1:33" ht="15" customHeight="1" x14ac:dyDescent="0.25">
      <c r="A3219" s="47"/>
      <c r="B3219" s="680"/>
      <c r="C3219" s="47"/>
      <c r="D3219" s="47"/>
      <c r="E3219" s="47"/>
      <c r="F3219" s="47"/>
      <c r="G3219" s="47"/>
      <c r="H3219" s="47"/>
      <c r="I3219" s="414"/>
      <c r="J3219" s="150"/>
      <c r="K3219" s="150"/>
      <c r="L3219" s="150"/>
      <c r="M3219" s="150"/>
      <c r="N3219" s="414"/>
      <c r="O3219" s="150"/>
      <c r="P3219" s="150"/>
      <c r="Q3219" s="47"/>
      <c r="R3219" s="150"/>
      <c r="T3219" s="150"/>
      <c r="U3219" s="685"/>
      <c r="V3219" s="685"/>
      <c r="W3219" s="150"/>
      <c r="X3219" s="150"/>
      <c r="Y3219" s="150"/>
      <c r="AA3219" s="150"/>
      <c r="AB3219" s="150"/>
      <c r="AC3219" s="150"/>
      <c r="AD3219" s="420"/>
      <c r="AF3219" s="47"/>
      <c r="AG3219" s="47"/>
    </row>
    <row r="3220" spans="1:33" ht="15" customHeight="1" x14ac:dyDescent="0.25">
      <c r="A3220" s="47"/>
      <c r="B3220" s="680"/>
      <c r="C3220" s="47"/>
      <c r="D3220" s="47"/>
      <c r="E3220" s="47"/>
      <c r="F3220" s="47"/>
      <c r="G3220" s="47"/>
      <c r="H3220" s="47"/>
      <c r="I3220" s="414"/>
      <c r="J3220" s="150"/>
      <c r="K3220" s="150"/>
      <c r="L3220" s="150"/>
      <c r="M3220" s="150"/>
      <c r="N3220" s="414"/>
      <c r="O3220" s="150"/>
      <c r="P3220" s="150"/>
      <c r="Q3220" s="47"/>
      <c r="R3220" s="150"/>
      <c r="T3220" s="150"/>
      <c r="U3220" s="685"/>
      <c r="V3220" s="685"/>
      <c r="W3220" s="150"/>
      <c r="X3220" s="150"/>
      <c r="Y3220" s="150"/>
      <c r="AA3220" s="150"/>
      <c r="AB3220" s="150"/>
      <c r="AC3220" s="150"/>
      <c r="AD3220" s="420"/>
      <c r="AF3220" s="47"/>
      <c r="AG3220" s="47"/>
    </row>
    <row r="3221" spans="1:33" ht="15" customHeight="1" x14ac:dyDescent="0.25">
      <c r="A3221" s="47"/>
      <c r="B3221" s="680"/>
      <c r="C3221" s="47"/>
      <c r="D3221" s="47"/>
      <c r="E3221" s="47"/>
      <c r="F3221" s="47"/>
      <c r="G3221" s="47"/>
      <c r="H3221" s="47"/>
      <c r="I3221" s="414"/>
      <c r="J3221" s="150"/>
      <c r="K3221" s="150"/>
      <c r="L3221" s="150"/>
      <c r="M3221" s="150"/>
      <c r="N3221" s="414"/>
      <c r="O3221" s="150"/>
      <c r="P3221" s="150"/>
      <c r="Q3221" s="47"/>
      <c r="R3221" s="150"/>
      <c r="T3221" s="150"/>
      <c r="U3221" s="685"/>
      <c r="V3221" s="685"/>
      <c r="W3221" s="150"/>
      <c r="X3221" s="150"/>
      <c r="Y3221" s="150"/>
      <c r="AA3221" s="150"/>
      <c r="AB3221" s="150"/>
      <c r="AC3221" s="150"/>
      <c r="AD3221" s="420"/>
      <c r="AF3221" s="47"/>
      <c r="AG3221" s="47"/>
    </row>
    <row r="3222" spans="1:33" ht="15" customHeight="1" x14ac:dyDescent="0.25">
      <c r="A3222" s="47"/>
      <c r="B3222" s="680"/>
      <c r="C3222" s="47"/>
      <c r="D3222" s="47"/>
      <c r="E3222" s="47"/>
      <c r="F3222" s="47"/>
      <c r="G3222" s="47"/>
      <c r="H3222" s="47"/>
      <c r="I3222" s="414"/>
      <c r="J3222" s="150"/>
      <c r="K3222" s="150"/>
      <c r="L3222" s="150"/>
      <c r="M3222" s="150"/>
      <c r="N3222" s="414"/>
      <c r="O3222" s="150"/>
      <c r="P3222" s="150"/>
      <c r="Q3222" s="47"/>
      <c r="R3222" s="150"/>
      <c r="T3222" s="150"/>
      <c r="U3222" s="685"/>
      <c r="V3222" s="685"/>
      <c r="W3222" s="150"/>
      <c r="X3222" s="150"/>
      <c r="Y3222" s="150"/>
      <c r="AA3222" s="150"/>
      <c r="AB3222" s="150"/>
      <c r="AC3222" s="150"/>
      <c r="AD3222" s="420"/>
      <c r="AF3222" s="47"/>
      <c r="AG3222" s="47"/>
    </row>
    <row r="3223" spans="1:33" ht="15" customHeight="1" x14ac:dyDescent="0.25">
      <c r="A3223" s="47"/>
      <c r="B3223" s="680"/>
      <c r="C3223" s="47"/>
      <c r="D3223" s="47"/>
      <c r="E3223" s="47"/>
      <c r="F3223" s="47"/>
      <c r="G3223" s="47"/>
      <c r="H3223" s="47"/>
      <c r="I3223" s="414"/>
      <c r="J3223" s="150"/>
      <c r="K3223" s="150"/>
      <c r="L3223" s="150"/>
      <c r="M3223" s="150"/>
      <c r="N3223" s="414"/>
      <c r="O3223" s="150"/>
      <c r="P3223" s="150"/>
      <c r="Q3223" s="47"/>
      <c r="R3223" s="150"/>
      <c r="T3223" s="150"/>
      <c r="U3223" s="685"/>
      <c r="V3223" s="685"/>
      <c r="W3223" s="150"/>
      <c r="X3223" s="150"/>
      <c r="Y3223" s="150"/>
      <c r="AA3223" s="150"/>
      <c r="AB3223" s="150"/>
      <c r="AC3223" s="150"/>
      <c r="AD3223" s="420"/>
      <c r="AF3223" s="47"/>
      <c r="AG3223" s="47"/>
    </row>
    <row r="3224" spans="1:33" ht="15" customHeight="1" x14ac:dyDescent="0.25">
      <c r="A3224" s="47"/>
      <c r="B3224" s="680"/>
      <c r="C3224" s="47"/>
      <c r="D3224" s="47"/>
      <c r="E3224" s="47"/>
      <c r="F3224" s="47"/>
      <c r="G3224" s="47"/>
      <c r="H3224" s="47"/>
      <c r="I3224" s="414"/>
      <c r="J3224" s="150"/>
      <c r="K3224" s="150"/>
      <c r="L3224" s="150"/>
      <c r="M3224" s="150"/>
      <c r="N3224" s="414"/>
      <c r="O3224" s="150"/>
      <c r="P3224" s="150"/>
      <c r="Q3224" s="47"/>
      <c r="R3224" s="150"/>
      <c r="T3224" s="150"/>
      <c r="U3224" s="685"/>
      <c r="V3224" s="685"/>
      <c r="W3224" s="150"/>
      <c r="X3224" s="150"/>
      <c r="Y3224" s="150"/>
      <c r="AA3224" s="150"/>
      <c r="AB3224" s="150"/>
      <c r="AC3224" s="150"/>
      <c r="AD3224" s="420"/>
      <c r="AF3224" s="47"/>
      <c r="AG3224" s="47"/>
    </row>
    <row r="3225" spans="1:33" ht="15" customHeight="1" x14ac:dyDescent="0.25">
      <c r="A3225" s="47"/>
      <c r="B3225" s="680"/>
      <c r="C3225" s="47"/>
      <c r="D3225" s="47"/>
      <c r="E3225" s="47"/>
      <c r="F3225" s="47"/>
      <c r="G3225" s="47"/>
      <c r="H3225" s="47"/>
      <c r="I3225" s="414"/>
      <c r="J3225" s="150"/>
      <c r="K3225" s="150"/>
      <c r="L3225" s="150"/>
      <c r="M3225" s="150"/>
      <c r="N3225" s="414"/>
      <c r="O3225" s="150"/>
      <c r="P3225" s="150"/>
      <c r="Q3225" s="47"/>
      <c r="R3225" s="150"/>
      <c r="T3225" s="150"/>
      <c r="U3225" s="685"/>
      <c r="V3225" s="685"/>
      <c r="W3225" s="150"/>
      <c r="X3225" s="150"/>
      <c r="Y3225" s="150"/>
      <c r="AA3225" s="150"/>
      <c r="AB3225" s="150"/>
      <c r="AC3225" s="150"/>
      <c r="AD3225" s="420"/>
      <c r="AF3225" s="47"/>
      <c r="AG3225" s="47"/>
    </row>
    <row r="3226" spans="1:33" ht="15" customHeight="1" x14ac:dyDescent="0.25">
      <c r="A3226" s="47"/>
      <c r="B3226" s="680"/>
      <c r="C3226" s="47"/>
      <c r="D3226" s="47"/>
      <c r="E3226" s="47"/>
      <c r="F3226" s="47"/>
      <c r="G3226" s="47"/>
      <c r="H3226" s="47"/>
      <c r="I3226" s="414"/>
      <c r="J3226" s="150"/>
      <c r="K3226" s="150"/>
      <c r="L3226" s="150"/>
      <c r="M3226" s="150"/>
      <c r="N3226" s="414"/>
      <c r="O3226" s="150"/>
      <c r="P3226" s="150"/>
      <c r="Q3226" s="47"/>
      <c r="R3226" s="150"/>
      <c r="T3226" s="150"/>
      <c r="U3226" s="685"/>
      <c r="V3226" s="685"/>
      <c r="W3226" s="150"/>
      <c r="X3226" s="150"/>
      <c r="Y3226" s="150"/>
      <c r="AA3226" s="150"/>
      <c r="AB3226" s="150"/>
      <c r="AC3226" s="150"/>
      <c r="AD3226" s="420"/>
      <c r="AF3226" s="47"/>
      <c r="AG3226" s="47"/>
    </row>
    <row r="3227" spans="1:33" ht="15" customHeight="1" x14ac:dyDescent="0.25">
      <c r="A3227" s="47"/>
      <c r="B3227" s="680"/>
      <c r="C3227" s="47"/>
      <c r="D3227" s="47"/>
      <c r="E3227" s="47"/>
      <c r="F3227" s="47"/>
      <c r="G3227" s="47"/>
      <c r="H3227" s="47"/>
      <c r="I3227" s="414"/>
      <c r="J3227" s="150"/>
      <c r="K3227" s="150"/>
      <c r="L3227" s="150"/>
      <c r="M3227" s="150"/>
      <c r="N3227" s="414"/>
      <c r="O3227" s="150"/>
      <c r="P3227" s="150"/>
      <c r="Q3227" s="47"/>
      <c r="R3227" s="150"/>
      <c r="T3227" s="150"/>
      <c r="U3227" s="685"/>
      <c r="V3227" s="685"/>
      <c r="W3227" s="150"/>
      <c r="X3227" s="150"/>
      <c r="Y3227" s="150"/>
      <c r="AA3227" s="150"/>
      <c r="AB3227" s="150"/>
      <c r="AC3227" s="150"/>
      <c r="AD3227" s="420"/>
      <c r="AF3227" s="47"/>
      <c r="AG3227" s="47"/>
    </row>
    <row r="3228" spans="1:33" ht="15" customHeight="1" x14ac:dyDescent="0.25">
      <c r="A3228" s="47"/>
      <c r="B3228" s="680"/>
      <c r="C3228" s="47"/>
      <c r="D3228" s="47"/>
      <c r="E3228" s="47"/>
      <c r="F3228" s="47"/>
      <c r="G3228" s="47"/>
      <c r="H3228" s="47"/>
      <c r="I3228" s="414"/>
      <c r="J3228" s="150"/>
      <c r="K3228" s="150"/>
      <c r="L3228" s="150"/>
      <c r="M3228" s="150"/>
      <c r="N3228" s="414"/>
      <c r="O3228" s="150"/>
      <c r="P3228" s="150"/>
      <c r="Q3228" s="47"/>
      <c r="R3228" s="150"/>
      <c r="T3228" s="150"/>
      <c r="U3228" s="685"/>
      <c r="V3228" s="685"/>
      <c r="W3228" s="150"/>
      <c r="X3228" s="150"/>
      <c r="Y3228" s="150"/>
      <c r="AA3228" s="150"/>
      <c r="AB3228" s="150"/>
      <c r="AC3228" s="150"/>
      <c r="AD3228" s="420"/>
      <c r="AF3228" s="47"/>
      <c r="AG3228" s="47"/>
    </row>
    <row r="3229" spans="1:33" ht="15" customHeight="1" x14ac:dyDescent="0.25">
      <c r="A3229" s="47"/>
      <c r="B3229" s="680"/>
      <c r="C3229" s="47"/>
      <c r="D3229" s="47"/>
      <c r="E3229" s="47"/>
      <c r="F3229" s="47"/>
      <c r="G3229" s="47"/>
      <c r="H3229" s="47"/>
      <c r="I3229" s="414"/>
      <c r="J3229" s="150"/>
      <c r="K3229" s="150"/>
      <c r="L3229" s="150"/>
      <c r="M3229" s="150"/>
      <c r="N3229" s="414"/>
      <c r="O3229" s="150"/>
      <c r="P3229" s="150"/>
      <c r="Q3229" s="47"/>
      <c r="R3229" s="150"/>
      <c r="T3229" s="150"/>
      <c r="U3229" s="685"/>
      <c r="V3229" s="685"/>
      <c r="W3229" s="150"/>
      <c r="X3229" s="150"/>
      <c r="Y3229" s="150"/>
      <c r="AA3229" s="150"/>
      <c r="AB3229" s="150"/>
      <c r="AC3229" s="150"/>
      <c r="AD3229" s="420"/>
      <c r="AF3229" s="47"/>
      <c r="AG3229" s="47"/>
    </row>
    <row r="3230" spans="1:33" ht="15" customHeight="1" x14ac:dyDescent="0.25">
      <c r="A3230" s="47"/>
      <c r="B3230" s="680"/>
      <c r="C3230" s="47"/>
      <c r="D3230" s="47"/>
      <c r="E3230" s="47"/>
      <c r="F3230" s="47"/>
      <c r="G3230" s="47"/>
      <c r="H3230" s="47"/>
      <c r="I3230" s="414"/>
      <c r="J3230" s="150"/>
      <c r="K3230" s="150"/>
      <c r="L3230" s="150"/>
      <c r="M3230" s="150"/>
      <c r="N3230" s="414"/>
      <c r="O3230" s="150"/>
      <c r="P3230" s="150"/>
      <c r="Q3230" s="47"/>
      <c r="R3230" s="150"/>
      <c r="T3230" s="150"/>
      <c r="U3230" s="685"/>
      <c r="V3230" s="685"/>
      <c r="W3230" s="150"/>
      <c r="X3230" s="150"/>
      <c r="Y3230" s="150"/>
      <c r="AA3230" s="150"/>
      <c r="AB3230" s="150"/>
      <c r="AC3230" s="150"/>
      <c r="AD3230" s="420"/>
      <c r="AF3230" s="47"/>
      <c r="AG3230" s="47"/>
    </row>
    <row r="3231" spans="1:33" ht="15" customHeight="1" x14ac:dyDescent="0.25">
      <c r="A3231" s="47"/>
      <c r="B3231" s="680"/>
      <c r="C3231" s="47"/>
      <c r="D3231" s="47"/>
      <c r="E3231" s="47"/>
      <c r="F3231" s="47"/>
      <c r="G3231" s="47"/>
      <c r="H3231" s="47"/>
      <c r="I3231" s="414"/>
      <c r="J3231" s="150"/>
      <c r="K3231" s="150"/>
      <c r="L3231" s="150"/>
      <c r="M3231" s="150"/>
      <c r="N3231" s="414"/>
      <c r="O3231" s="150"/>
      <c r="P3231" s="150"/>
      <c r="Q3231" s="47"/>
      <c r="R3231" s="150"/>
      <c r="T3231" s="150"/>
      <c r="U3231" s="685"/>
      <c r="V3231" s="685"/>
      <c r="W3231" s="150"/>
      <c r="X3231" s="150"/>
      <c r="Y3231" s="150"/>
      <c r="AA3231" s="150"/>
      <c r="AB3231" s="150"/>
      <c r="AC3231" s="150"/>
      <c r="AD3231" s="420"/>
      <c r="AF3231" s="47"/>
      <c r="AG3231" s="47"/>
    </row>
    <row r="3232" spans="1:33" ht="15" customHeight="1" x14ac:dyDescent="0.25">
      <c r="A3232" s="47"/>
      <c r="B3232" s="680"/>
      <c r="C3232" s="47"/>
      <c r="D3232" s="47"/>
      <c r="E3232" s="47"/>
      <c r="F3232" s="47"/>
      <c r="G3232" s="47"/>
      <c r="H3232" s="47"/>
      <c r="I3232" s="414"/>
      <c r="J3232" s="150"/>
      <c r="K3232" s="150"/>
      <c r="L3232" s="150"/>
      <c r="M3232" s="150"/>
      <c r="N3232" s="414"/>
      <c r="O3232" s="150"/>
      <c r="P3232" s="150"/>
      <c r="Q3232" s="47"/>
      <c r="R3232" s="150"/>
      <c r="T3232" s="150"/>
      <c r="U3232" s="685"/>
      <c r="V3232" s="685"/>
      <c r="W3232" s="150"/>
      <c r="X3232" s="150"/>
      <c r="Y3232" s="150"/>
      <c r="AA3232" s="150"/>
      <c r="AB3232" s="150"/>
      <c r="AC3232" s="150"/>
      <c r="AD3232" s="420"/>
      <c r="AF3232" s="47"/>
      <c r="AG3232" s="47"/>
    </row>
    <row r="3233" spans="1:33" ht="15" customHeight="1" x14ac:dyDescent="0.25">
      <c r="A3233" s="47"/>
      <c r="B3233" s="680"/>
      <c r="C3233" s="47"/>
      <c r="D3233" s="47"/>
      <c r="E3233" s="47"/>
      <c r="F3233" s="47"/>
      <c r="G3233" s="47"/>
      <c r="H3233" s="47"/>
      <c r="I3233" s="414"/>
      <c r="J3233" s="150"/>
      <c r="K3233" s="150"/>
      <c r="L3233" s="150"/>
      <c r="M3233" s="150"/>
      <c r="N3233" s="414"/>
      <c r="O3233" s="150"/>
      <c r="P3233" s="150"/>
      <c r="Q3233" s="47"/>
      <c r="R3233" s="150"/>
      <c r="T3233" s="150"/>
      <c r="U3233" s="685"/>
      <c r="V3233" s="685"/>
      <c r="W3233" s="150"/>
      <c r="X3233" s="150"/>
      <c r="Y3233" s="150"/>
      <c r="AA3233" s="150"/>
      <c r="AB3233" s="150"/>
      <c r="AC3233" s="150"/>
      <c r="AD3233" s="420"/>
      <c r="AF3233" s="47"/>
      <c r="AG3233" s="47"/>
    </row>
    <row r="3234" spans="1:33" ht="15" customHeight="1" x14ac:dyDescent="0.25">
      <c r="A3234" s="47"/>
      <c r="B3234" s="680"/>
      <c r="C3234" s="47"/>
      <c r="D3234" s="47"/>
      <c r="E3234" s="47"/>
      <c r="F3234" s="47"/>
      <c r="G3234" s="47"/>
      <c r="H3234" s="47"/>
      <c r="I3234" s="414"/>
      <c r="J3234" s="150"/>
      <c r="K3234" s="150"/>
      <c r="L3234" s="150"/>
      <c r="M3234" s="150"/>
      <c r="N3234" s="414"/>
      <c r="O3234" s="150"/>
      <c r="P3234" s="150"/>
      <c r="Q3234" s="47"/>
      <c r="R3234" s="150"/>
      <c r="T3234" s="150"/>
      <c r="U3234" s="685"/>
      <c r="V3234" s="685"/>
      <c r="W3234" s="150"/>
      <c r="X3234" s="150"/>
      <c r="Y3234" s="150"/>
      <c r="AA3234" s="150"/>
      <c r="AB3234" s="150"/>
      <c r="AC3234" s="150"/>
      <c r="AD3234" s="420"/>
      <c r="AF3234" s="47"/>
      <c r="AG3234" s="47"/>
    </row>
    <row r="3235" spans="1:33" ht="15" customHeight="1" x14ac:dyDescent="0.25">
      <c r="A3235" s="47"/>
      <c r="B3235" s="680"/>
      <c r="C3235" s="47"/>
      <c r="D3235" s="47"/>
      <c r="E3235" s="47"/>
      <c r="F3235" s="47"/>
      <c r="G3235" s="47"/>
      <c r="H3235" s="47"/>
      <c r="I3235" s="414"/>
      <c r="J3235" s="150"/>
      <c r="K3235" s="150"/>
      <c r="L3235" s="150"/>
      <c r="M3235" s="150"/>
      <c r="N3235" s="414"/>
      <c r="O3235" s="150"/>
      <c r="P3235" s="150"/>
      <c r="Q3235" s="47"/>
      <c r="R3235" s="150"/>
      <c r="T3235" s="150"/>
      <c r="U3235" s="685"/>
      <c r="V3235" s="685"/>
      <c r="W3235" s="150"/>
      <c r="X3235" s="150"/>
      <c r="Y3235" s="150"/>
      <c r="AA3235" s="150"/>
      <c r="AB3235" s="150"/>
      <c r="AC3235" s="150"/>
      <c r="AD3235" s="420"/>
      <c r="AF3235" s="47"/>
      <c r="AG3235" s="47"/>
    </row>
    <row r="3236" spans="1:33" ht="15" customHeight="1" x14ac:dyDescent="0.25">
      <c r="A3236" s="47"/>
      <c r="B3236" s="680"/>
      <c r="C3236" s="47"/>
      <c r="D3236" s="47"/>
      <c r="E3236" s="47"/>
      <c r="F3236" s="47"/>
      <c r="G3236" s="47"/>
      <c r="H3236" s="47"/>
      <c r="I3236" s="414"/>
      <c r="J3236" s="150"/>
      <c r="K3236" s="150"/>
      <c r="L3236" s="150"/>
      <c r="M3236" s="150"/>
      <c r="N3236" s="414"/>
      <c r="O3236" s="150"/>
      <c r="P3236" s="150"/>
      <c r="Q3236" s="47"/>
      <c r="R3236" s="150"/>
      <c r="T3236" s="150"/>
      <c r="U3236" s="685"/>
      <c r="V3236" s="685"/>
      <c r="W3236" s="150"/>
      <c r="X3236" s="150"/>
      <c r="Y3236" s="150"/>
      <c r="AA3236" s="150"/>
      <c r="AB3236" s="150"/>
      <c r="AC3236" s="150"/>
      <c r="AD3236" s="420"/>
      <c r="AF3236" s="47"/>
      <c r="AG3236" s="47"/>
    </row>
    <row r="3237" spans="1:33" ht="15" customHeight="1" x14ac:dyDescent="0.25">
      <c r="A3237" s="47"/>
      <c r="B3237" s="680"/>
      <c r="C3237" s="47"/>
      <c r="D3237" s="47"/>
      <c r="E3237" s="47"/>
      <c r="F3237" s="47"/>
      <c r="G3237" s="47"/>
      <c r="H3237" s="47"/>
      <c r="I3237" s="414"/>
      <c r="J3237" s="150"/>
      <c r="K3237" s="150"/>
      <c r="L3237" s="150"/>
      <c r="M3237" s="150"/>
      <c r="N3237" s="414"/>
      <c r="O3237" s="150"/>
      <c r="P3237" s="150"/>
      <c r="Q3237" s="47"/>
      <c r="R3237" s="150"/>
      <c r="T3237" s="150"/>
      <c r="U3237" s="685"/>
      <c r="V3237" s="685"/>
      <c r="W3237" s="150"/>
      <c r="X3237" s="150"/>
      <c r="Y3237" s="150"/>
      <c r="AA3237" s="150"/>
      <c r="AB3237" s="150"/>
      <c r="AC3237" s="150"/>
      <c r="AD3237" s="420"/>
      <c r="AF3237" s="47"/>
      <c r="AG3237" s="47"/>
    </row>
    <row r="3238" spans="1:33" ht="15" customHeight="1" x14ac:dyDescent="0.25">
      <c r="A3238" s="47"/>
      <c r="B3238" s="680"/>
      <c r="C3238" s="47"/>
      <c r="D3238" s="47"/>
      <c r="E3238" s="47"/>
      <c r="F3238" s="47"/>
      <c r="G3238" s="47"/>
      <c r="H3238" s="47"/>
      <c r="I3238" s="414"/>
      <c r="J3238" s="150"/>
      <c r="K3238" s="150"/>
      <c r="L3238" s="150"/>
      <c r="M3238" s="150"/>
      <c r="N3238" s="414"/>
      <c r="O3238" s="150"/>
      <c r="P3238" s="150"/>
      <c r="Q3238" s="47"/>
      <c r="R3238" s="150"/>
      <c r="T3238" s="150"/>
      <c r="U3238" s="685"/>
      <c r="V3238" s="685"/>
      <c r="W3238" s="150"/>
      <c r="X3238" s="150"/>
      <c r="Y3238" s="150"/>
      <c r="AA3238" s="150"/>
      <c r="AB3238" s="150"/>
      <c r="AC3238" s="150"/>
      <c r="AD3238" s="420"/>
      <c r="AF3238" s="47"/>
      <c r="AG3238" s="47"/>
    </row>
    <row r="3239" spans="1:33" ht="15" customHeight="1" x14ac:dyDescent="0.25">
      <c r="A3239" s="47"/>
      <c r="B3239" s="680"/>
      <c r="C3239" s="47"/>
      <c r="D3239" s="47"/>
      <c r="E3239" s="47"/>
      <c r="F3239" s="47"/>
      <c r="G3239" s="47"/>
      <c r="H3239" s="47"/>
      <c r="I3239" s="414"/>
      <c r="J3239" s="150"/>
      <c r="K3239" s="150"/>
      <c r="L3239" s="150"/>
      <c r="M3239" s="150"/>
      <c r="N3239" s="414"/>
      <c r="O3239" s="150"/>
      <c r="P3239" s="150"/>
      <c r="Q3239" s="47"/>
      <c r="R3239" s="150"/>
      <c r="T3239" s="150"/>
      <c r="U3239" s="685"/>
      <c r="V3239" s="685"/>
      <c r="W3239" s="150"/>
      <c r="X3239" s="150"/>
      <c r="Y3239" s="150"/>
      <c r="AA3239" s="150"/>
      <c r="AB3239" s="150"/>
      <c r="AC3239" s="150"/>
      <c r="AD3239" s="420"/>
      <c r="AF3239" s="47"/>
      <c r="AG3239" s="47"/>
    </row>
    <row r="3240" spans="1:33" ht="15" customHeight="1" x14ac:dyDescent="0.25">
      <c r="A3240" s="47"/>
      <c r="B3240" s="680"/>
      <c r="C3240" s="47"/>
      <c r="D3240" s="47"/>
      <c r="E3240" s="47"/>
      <c r="F3240" s="47"/>
      <c r="G3240" s="47"/>
      <c r="H3240" s="47"/>
      <c r="I3240" s="414"/>
      <c r="J3240" s="150"/>
      <c r="K3240" s="150"/>
      <c r="L3240" s="150"/>
      <c r="M3240" s="150"/>
      <c r="N3240" s="414"/>
      <c r="O3240" s="150"/>
      <c r="P3240" s="150"/>
      <c r="Q3240" s="47"/>
      <c r="R3240" s="150"/>
      <c r="T3240" s="150"/>
      <c r="U3240" s="685"/>
      <c r="V3240" s="685"/>
      <c r="W3240" s="150"/>
      <c r="X3240" s="150"/>
      <c r="Y3240" s="150"/>
      <c r="AA3240" s="150"/>
      <c r="AB3240" s="150"/>
      <c r="AC3240" s="150"/>
      <c r="AD3240" s="420"/>
      <c r="AF3240" s="47"/>
      <c r="AG3240" s="47"/>
    </row>
    <row r="3241" spans="1:33" ht="15" customHeight="1" x14ac:dyDescent="0.25">
      <c r="A3241" s="47"/>
      <c r="B3241" s="680"/>
      <c r="C3241" s="47"/>
      <c r="D3241" s="47"/>
      <c r="E3241" s="47"/>
      <c r="F3241" s="47"/>
      <c r="G3241" s="47"/>
      <c r="H3241" s="47"/>
      <c r="I3241" s="414"/>
      <c r="J3241" s="150"/>
      <c r="K3241" s="150"/>
      <c r="L3241" s="150"/>
      <c r="M3241" s="150"/>
      <c r="N3241" s="414"/>
      <c r="O3241" s="150"/>
      <c r="P3241" s="150"/>
      <c r="Q3241" s="47"/>
      <c r="R3241" s="150"/>
      <c r="T3241" s="150"/>
      <c r="U3241" s="685"/>
      <c r="V3241" s="685"/>
      <c r="W3241" s="150"/>
      <c r="X3241" s="150"/>
      <c r="Y3241" s="150"/>
      <c r="AA3241" s="150"/>
      <c r="AB3241" s="150"/>
      <c r="AC3241" s="150"/>
      <c r="AD3241" s="420"/>
      <c r="AF3241" s="47"/>
      <c r="AG3241" s="47"/>
    </row>
    <row r="3242" spans="1:33" ht="15" customHeight="1" x14ac:dyDescent="0.25">
      <c r="A3242" s="47"/>
      <c r="B3242" s="680"/>
      <c r="C3242" s="47"/>
      <c r="D3242" s="47"/>
      <c r="E3242" s="47"/>
      <c r="F3242" s="47"/>
      <c r="G3242" s="47"/>
      <c r="H3242" s="47"/>
      <c r="I3242" s="414"/>
      <c r="J3242" s="150"/>
      <c r="K3242" s="150"/>
      <c r="L3242" s="150"/>
      <c r="M3242" s="150"/>
      <c r="N3242" s="414"/>
      <c r="O3242" s="150"/>
      <c r="P3242" s="150"/>
      <c r="Q3242" s="47"/>
      <c r="R3242" s="150"/>
      <c r="T3242" s="150"/>
      <c r="U3242" s="685"/>
      <c r="V3242" s="685"/>
      <c r="W3242" s="150"/>
      <c r="X3242" s="150"/>
      <c r="Y3242" s="150"/>
      <c r="AA3242" s="150"/>
      <c r="AB3242" s="150"/>
      <c r="AC3242" s="150"/>
      <c r="AD3242" s="420"/>
      <c r="AF3242" s="47"/>
      <c r="AG3242" s="47"/>
    </row>
    <row r="3243" spans="1:33" ht="15" customHeight="1" x14ac:dyDescent="0.25">
      <c r="A3243" s="47"/>
      <c r="B3243" s="680"/>
      <c r="C3243" s="47"/>
      <c r="D3243" s="47"/>
      <c r="E3243" s="47"/>
      <c r="F3243" s="47"/>
      <c r="G3243" s="47"/>
      <c r="H3243" s="47"/>
      <c r="I3243" s="414"/>
      <c r="J3243" s="150"/>
      <c r="K3243" s="150"/>
      <c r="L3243" s="150"/>
      <c r="M3243" s="150"/>
      <c r="N3243" s="414"/>
      <c r="O3243" s="150"/>
      <c r="P3243" s="150"/>
      <c r="Q3243" s="47"/>
      <c r="R3243" s="150"/>
      <c r="T3243" s="150"/>
      <c r="U3243" s="685"/>
      <c r="V3243" s="685"/>
      <c r="W3243" s="150"/>
      <c r="X3243" s="150"/>
      <c r="Y3243" s="150"/>
      <c r="AA3243" s="150"/>
      <c r="AB3243" s="150"/>
      <c r="AC3243" s="150"/>
      <c r="AD3243" s="420"/>
      <c r="AF3243" s="47"/>
      <c r="AG3243" s="47"/>
    </row>
    <row r="3244" spans="1:33" ht="15" customHeight="1" x14ac:dyDescent="0.25">
      <c r="A3244" s="47"/>
      <c r="B3244" s="680"/>
      <c r="C3244" s="47"/>
      <c r="D3244" s="47"/>
      <c r="E3244" s="47"/>
      <c r="F3244" s="47"/>
      <c r="G3244" s="47"/>
      <c r="H3244" s="47"/>
      <c r="I3244" s="414"/>
      <c r="J3244" s="150"/>
      <c r="K3244" s="150"/>
      <c r="L3244" s="150"/>
      <c r="M3244" s="150"/>
      <c r="N3244" s="414"/>
      <c r="O3244" s="150"/>
      <c r="P3244" s="150"/>
      <c r="Q3244" s="47"/>
      <c r="R3244" s="150"/>
      <c r="T3244" s="150"/>
      <c r="U3244" s="685"/>
      <c r="V3244" s="685"/>
      <c r="W3244" s="150"/>
      <c r="X3244" s="150"/>
      <c r="Y3244" s="150"/>
      <c r="AA3244" s="150"/>
      <c r="AB3244" s="150"/>
      <c r="AC3244" s="150"/>
      <c r="AD3244" s="420"/>
      <c r="AF3244" s="47"/>
      <c r="AG3244" s="47"/>
    </row>
    <row r="3245" spans="1:33" ht="15" customHeight="1" x14ac:dyDescent="0.25">
      <c r="A3245" s="47"/>
      <c r="B3245" s="680"/>
      <c r="C3245" s="47"/>
      <c r="D3245" s="47"/>
      <c r="E3245" s="47"/>
      <c r="F3245" s="47"/>
      <c r="G3245" s="47"/>
      <c r="H3245" s="47"/>
      <c r="I3245" s="414"/>
      <c r="J3245" s="150"/>
      <c r="K3245" s="150"/>
      <c r="L3245" s="150"/>
      <c r="M3245" s="150"/>
      <c r="N3245" s="414"/>
      <c r="O3245" s="150"/>
      <c r="P3245" s="150"/>
      <c r="Q3245" s="47"/>
      <c r="R3245" s="150"/>
      <c r="T3245" s="150"/>
      <c r="U3245" s="685"/>
      <c r="V3245" s="685"/>
      <c r="W3245" s="150"/>
      <c r="X3245" s="150"/>
      <c r="Y3245" s="150"/>
      <c r="AA3245" s="150"/>
      <c r="AB3245" s="150"/>
      <c r="AC3245" s="150"/>
      <c r="AD3245" s="420"/>
      <c r="AF3245" s="47"/>
      <c r="AG3245" s="47"/>
    </row>
    <row r="3246" spans="1:33" ht="15" customHeight="1" x14ac:dyDescent="0.25">
      <c r="A3246" s="47"/>
      <c r="B3246" s="680"/>
      <c r="C3246" s="47"/>
      <c r="D3246" s="47"/>
      <c r="E3246" s="47"/>
      <c r="F3246" s="47"/>
      <c r="G3246" s="47"/>
      <c r="H3246" s="47"/>
      <c r="I3246" s="414"/>
      <c r="J3246" s="150"/>
      <c r="K3246" s="150"/>
      <c r="L3246" s="150"/>
      <c r="M3246" s="150"/>
      <c r="N3246" s="414"/>
      <c r="O3246" s="150"/>
      <c r="P3246" s="150"/>
      <c r="Q3246" s="47"/>
      <c r="R3246" s="150"/>
      <c r="T3246" s="150"/>
      <c r="U3246" s="685"/>
      <c r="V3246" s="685"/>
      <c r="W3246" s="150"/>
      <c r="X3246" s="150"/>
      <c r="Y3246" s="150"/>
      <c r="AA3246" s="150"/>
      <c r="AB3246" s="150"/>
      <c r="AC3246" s="150"/>
      <c r="AD3246" s="420"/>
      <c r="AF3246" s="47"/>
      <c r="AG3246" s="47"/>
    </row>
    <row r="3247" spans="1:33" ht="15" customHeight="1" x14ac:dyDescent="0.25">
      <c r="A3247" s="47"/>
      <c r="B3247" s="680"/>
      <c r="C3247" s="47"/>
      <c r="D3247" s="47"/>
      <c r="E3247" s="47"/>
      <c r="F3247" s="47"/>
      <c r="G3247" s="47"/>
      <c r="H3247" s="47"/>
      <c r="I3247" s="414"/>
      <c r="J3247" s="150"/>
      <c r="K3247" s="150"/>
      <c r="L3247" s="150"/>
      <c r="M3247" s="150"/>
      <c r="N3247" s="414"/>
      <c r="O3247" s="150"/>
      <c r="P3247" s="150"/>
      <c r="Q3247" s="47"/>
      <c r="R3247" s="150"/>
      <c r="T3247" s="150"/>
      <c r="U3247" s="685"/>
      <c r="V3247" s="685"/>
      <c r="W3247" s="150"/>
      <c r="X3247" s="150"/>
      <c r="Y3247" s="150"/>
      <c r="AA3247" s="150"/>
      <c r="AB3247" s="150"/>
      <c r="AC3247" s="150"/>
      <c r="AD3247" s="420"/>
      <c r="AF3247" s="47"/>
      <c r="AG3247" s="47"/>
    </row>
    <row r="3248" spans="1:33" ht="15" customHeight="1" x14ac:dyDescent="0.25">
      <c r="A3248" s="47"/>
      <c r="B3248" s="680"/>
      <c r="C3248" s="47"/>
      <c r="D3248" s="47"/>
      <c r="E3248" s="47"/>
      <c r="F3248" s="47"/>
      <c r="G3248" s="47"/>
      <c r="H3248" s="47"/>
      <c r="I3248" s="414"/>
      <c r="J3248" s="150"/>
      <c r="K3248" s="150"/>
      <c r="L3248" s="150"/>
      <c r="M3248" s="150"/>
      <c r="N3248" s="414"/>
      <c r="O3248" s="150"/>
      <c r="P3248" s="150"/>
      <c r="Q3248" s="47"/>
      <c r="R3248" s="150"/>
      <c r="T3248" s="150"/>
      <c r="U3248" s="685"/>
      <c r="V3248" s="685"/>
      <c r="W3248" s="150"/>
      <c r="X3248" s="150"/>
      <c r="Y3248" s="150"/>
      <c r="AA3248" s="150"/>
      <c r="AB3248" s="150"/>
      <c r="AC3248" s="150"/>
      <c r="AD3248" s="420"/>
      <c r="AF3248" s="47"/>
      <c r="AG3248" s="47"/>
    </row>
    <row r="3249" spans="1:33" ht="15" customHeight="1" x14ac:dyDescent="0.25">
      <c r="A3249" s="47"/>
      <c r="B3249" s="680"/>
      <c r="C3249" s="47"/>
      <c r="D3249" s="47"/>
      <c r="E3249" s="47"/>
      <c r="F3249" s="47"/>
      <c r="G3249" s="47"/>
      <c r="H3249" s="47"/>
      <c r="I3249" s="414"/>
      <c r="J3249" s="150"/>
      <c r="K3249" s="150"/>
      <c r="L3249" s="150"/>
      <c r="M3249" s="150"/>
      <c r="N3249" s="414"/>
      <c r="O3249" s="150"/>
      <c r="P3249" s="150"/>
      <c r="Q3249" s="47"/>
      <c r="R3249" s="150"/>
      <c r="T3249" s="150"/>
      <c r="U3249" s="685"/>
      <c r="V3249" s="685"/>
      <c r="W3249" s="150"/>
      <c r="X3249" s="150"/>
      <c r="Y3249" s="150"/>
      <c r="AA3249" s="150"/>
      <c r="AB3249" s="150"/>
      <c r="AC3249" s="150"/>
      <c r="AD3249" s="420"/>
      <c r="AF3249" s="47"/>
      <c r="AG3249" s="47"/>
    </row>
    <row r="3250" spans="1:33" ht="15" customHeight="1" x14ac:dyDescent="0.25">
      <c r="A3250" s="47"/>
      <c r="B3250" s="680"/>
      <c r="C3250" s="47"/>
      <c r="D3250" s="47"/>
      <c r="E3250" s="47"/>
      <c r="F3250" s="47"/>
      <c r="G3250" s="47"/>
      <c r="H3250" s="47"/>
      <c r="I3250" s="414"/>
      <c r="J3250" s="150"/>
      <c r="K3250" s="150"/>
      <c r="L3250" s="150"/>
      <c r="M3250" s="150"/>
      <c r="N3250" s="414"/>
      <c r="O3250" s="150"/>
      <c r="P3250" s="150"/>
      <c r="Q3250" s="47"/>
      <c r="R3250" s="150"/>
      <c r="T3250" s="150"/>
      <c r="U3250" s="685"/>
      <c r="V3250" s="685"/>
      <c r="W3250" s="150"/>
      <c r="X3250" s="150"/>
      <c r="Y3250" s="150"/>
      <c r="AA3250" s="150"/>
      <c r="AB3250" s="150"/>
      <c r="AC3250" s="150"/>
      <c r="AD3250" s="420"/>
      <c r="AF3250" s="47"/>
      <c r="AG3250" s="47"/>
    </row>
    <row r="3251" spans="1:33" ht="15" customHeight="1" x14ac:dyDescent="0.25">
      <c r="A3251" s="47"/>
      <c r="B3251" s="680"/>
      <c r="C3251" s="47"/>
      <c r="D3251" s="47"/>
      <c r="E3251" s="47"/>
      <c r="F3251" s="47"/>
      <c r="G3251" s="47"/>
      <c r="H3251" s="47"/>
      <c r="I3251" s="414"/>
      <c r="J3251" s="150"/>
      <c r="K3251" s="150"/>
      <c r="L3251" s="150"/>
      <c r="M3251" s="150"/>
      <c r="N3251" s="414"/>
      <c r="O3251" s="150"/>
      <c r="P3251" s="150"/>
      <c r="Q3251" s="47"/>
      <c r="R3251" s="150"/>
      <c r="T3251" s="150"/>
      <c r="U3251" s="685"/>
      <c r="V3251" s="685"/>
      <c r="W3251" s="150"/>
      <c r="X3251" s="150"/>
      <c r="Y3251" s="150"/>
      <c r="AA3251" s="150"/>
      <c r="AB3251" s="150"/>
      <c r="AC3251" s="150"/>
      <c r="AD3251" s="420"/>
      <c r="AF3251" s="47"/>
      <c r="AG3251" s="47"/>
    </row>
    <row r="3252" spans="1:33" ht="15" customHeight="1" x14ac:dyDescent="0.25">
      <c r="A3252" s="47"/>
      <c r="B3252" s="680"/>
      <c r="C3252" s="47"/>
      <c r="D3252" s="47"/>
      <c r="E3252" s="47"/>
      <c r="F3252" s="47"/>
      <c r="G3252" s="47"/>
      <c r="H3252" s="47"/>
      <c r="I3252" s="414"/>
      <c r="J3252" s="150"/>
      <c r="K3252" s="150"/>
      <c r="L3252" s="150"/>
      <c r="M3252" s="150"/>
      <c r="N3252" s="414"/>
      <c r="O3252" s="150"/>
      <c r="P3252" s="150"/>
      <c r="Q3252" s="47"/>
      <c r="R3252" s="150"/>
      <c r="T3252" s="150"/>
      <c r="U3252" s="685"/>
      <c r="V3252" s="685"/>
      <c r="W3252" s="150"/>
      <c r="X3252" s="150"/>
      <c r="Y3252" s="150"/>
      <c r="AA3252" s="150"/>
      <c r="AB3252" s="150"/>
      <c r="AC3252" s="150"/>
      <c r="AD3252" s="420"/>
      <c r="AF3252" s="47"/>
      <c r="AG3252" s="47"/>
    </row>
    <row r="3253" spans="1:33" ht="15" customHeight="1" x14ac:dyDescent="0.25">
      <c r="A3253" s="47"/>
      <c r="B3253" s="680"/>
      <c r="C3253" s="47"/>
      <c r="D3253" s="47"/>
      <c r="E3253" s="47"/>
      <c r="F3253" s="47"/>
      <c r="G3253" s="47"/>
      <c r="H3253" s="47"/>
      <c r="I3253" s="414"/>
      <c r="J3253" s="150"/>
      <c r="K3253" s="150"/>
      <c r="L3253" s="150"/>
      <c r="M3253" s="150"/>
      <c r="N3253" s="414"/>
      <c r="O3253" s="150"/>
      <c r="P3253" s="150"/>
      <c r="Q3253" s="47"/>
      <c r="R3253" s="150"/>
      <c r="T3253" s="150"/>
      <c r="U3253" s="685"/>
      <c r="V3253" s="685"/>
      <c r="W3253" s="150"/>
      <c r="X3253" s="150"/>
      <c r="Y3253" s="150"/>
      <c r="AA3253" s="150"/>
      <c r="AB3253" s="150"/>
      <c r="AC3253" s="150"/>
      <c r="AD3253" s="420"/>
      <c r="AF3253" s="47"/>
      <c r="AG3253" s="47"/>
    </row>
    <row r="3254" spans="1:33" ht="15" customHeight="1" x14ac:dyDescent="0.25">
      <c r="A3254" s="47"/>
      <c r="B3254" s="680"/>
      <c r="C3254" s="47"/>
      <c r="D3254" s="47"/>
      <c r="E3254" s="47"/>
      <c r="F3254" s="47"/>
      <c r="G3254" s="47"/>
      <c r="H3254" s="47"/>
      <c r="I3254" s="414"/>
      <c r="J3254" s="150"/>
      <c r="K3254" s="150"/>
      <c r="L3254" s="150"/>
      <c r="M3254" s="150"/>
      <c r="N3254" s="414"/>
      <c r="O3254" s="150"/>
      <c r="P3254" s="150"/>
      <c r="Q3254" s="47"/>
      <c r="R3254" s="150"/>
      <c r="T3254" s="150"/>
      <c r="U3254" s="685"/>
      <c r="V3254" s="685"/>
      <c r="W3254" s="150"/>
      <c r="X3254" s="150"/>
      <c r="Y3254" s="150"/>
      <c r="AA3254" s="150"/>
      <c r="AB3254" s="150"/>
      <c r="AC3254" s="150"/>
      <c r="AD3254" s="420"/>
      <c r="AF3254" s="47"/>
      <c r="AG3254" s="47"/>
    </row>
    <row r="3255" spans="1:33" ht="15" customHeight="1" x14ac:dyDescent="0.25">
      <c r="A3255" s="47"/>
      <c r="B3255" s="680"/>
      <c r="C3255" s="47"/>
      <c r="D3255" s="47"/>
      <c r="E3255" s="47"/>
      <c r="F3255" s="47"/>
      <c r="G3255" s="47"/>
      <c r="H3255" s="47"/>
      <c r="I3255" s="414"/>
      <c r="J3255" s="150"/>
      <c r="K3255" s="150"/>
      <c r="L3255" s="150"/>
      <c r="M3255" s="150"/>
      <c r="N3255" s="414"/>
      <c r="O3255" s="150"/>
      <c r="P3255" s="150"/>
      <c r="Q3255" s="47"/>
      <c r="R3255" s="150"/>
      <c r="T3255" s="150"/>
      <c r="U3255" s="685"/>
      <c r="V3255" s="685"/>
      <c r="W3255" s="150"/>
      <c r="X3255" s="150"/>
      <c r="Y3255" s="150"/>
      <c r="AA3255" s="150"/>
      <c r="AB3255" s="150"/>
      <c r="AC3255" s="150"/>
      <c r="AD3255" s="420"/>
      <c r="AF3255" s="47"/>
      <c r="AG3255" s="47"/>
    </row>
    <row r="3256" spans="1:33" ht="15" customHeight="1" x14ac:dyDescent="0.25">
      <c r="A3256" s="47"/>
      <c r="B3256" s="680"/>
      <c r="C3256" s="47"/>
      <c r="D3256" s="47"/>
      <c r="E3256" s="47"/>
      <c r="F3256" s="47"/>
      <c r="G3256" s="47"/>
      <c r="H3256" s="47"/>
      <c r="I3256" s="414"/>
      <c r="J3256" s="150"/>
      <c r="K3256" s="150"/>
      <c r="L3256" s="150"/>
      <c r="M3256" s="150"/>
      <c r="N3256" s="414"/>
      <c r="O3256" s="150"/>
      <c r="P3256" s="150"/>
      <c r="Q3256" s="47"/>
      <c r="R3256" s="150"/>
      <c r="T3256" s="150"/>
      <c r="U3256" s="685"/>
      <c r="V3256" s="685"/>
      <c r="W3256" s="150"/>
      <c r="X3256" s="150"/>
      <c r="Y3256" s="150"/>
      <c r="AA3256" s="150"/>
      <c r="AB3256" s="150"/>
      <c r="AC3256" s="150"/>
      <c r="AD3256" s="420"/>
      <c r="AF3256" s="47"/>
      <c r="AG3256" s="47"/>
    </row>
    <row r="3257" spans="1:33" ht="15" customHeight="1" x14ac:dyDescent="0.25">
      <c r="A3257" s="47"/>
      <c r="B3257" s="680"/>
      <c r="C3257" s="47"/>
      <c r="D3257" s="47"/>
      <c r="E3257" s="47"/>
      <c r="F3257" s="47"/>
      <c r="G3257" s="47"/>
      <c r="H3257" s="47"/>
      <c r="I3257" s="414"/>
      <c r="J3257" s="150"/>
      <c r="K3257" s="150"/>
      <c r="L3257" s="150"/>
      <c r="M3257" s="150"/>
      <c r="N3257" s="414"/>
      <c r="O3257" s="150"/>
      <c r="P3257" s="150"/>
      <c r="Q3257" s="47"/>
      <c r="R3257" s="150"/>
      <c r="T3257" s="150"/>
      <c r="U3257" s="685"/>
      <c r="V3257" s="685"/>
      <c r="W3257" s="150"/>
      <c r="X3257" s="150"/>
      <c r="Y3257" s="150"/>
      <c r="AA3257" s="150"/>
      <c r="AB3257" s="150"/>
      <c r="AC3257" s="150"/>
      <c r="AD3257" s="420"/>
      <c r="AF3257" s="47"/>
      <c r="AG3257" s="47"/>
    </row>
    <row r="3258" spans="1:33" ht="15" customHeight="1" x14ac:dyDescent="0.25">
      <c r="A3258" s="47"/>
      <c r="B3258" s="680"/>
      <c r="C3258" s="47"/>
      <c r="D3258" s="47"/>
      <c r="E3258" s="47"/>
      <c r="F3258" s="47"/>
      <c r="G3258" s="47"/>
      <c r="H3258" s="47"/>
      <c r="I3258" s="414"/>
      <c r="J3258" s="150"/>
      <c r="K3258" s="150"/>
      <c r="L3258" s="150"/>
      <c r="M3258" s="150"/>
      <c r="N3258" s="414"/>
      <c r="O3258" s="150"/>
      <c r="P3258" s="150"/>
      <c r="Q3258" s="47"/>
      <c r="R3258" s="150"/>
      <c r="T3258" s="150"/>
      <c r="U3258" s="685"/>
      <c r="V3258" s="685"/>
      <c r="W3258" s="150"/>
      <c r="X3258" s="150"/>
      <c r="Y3258" s="150"/>
      <c r="AA3258" s="150"/>
      <c r="AB3258" s="150"/>
      <c r="AC3258" s="150"/>
      <c r="AD3258" s="420"/>
      <c r="AF3258" s="47"/>
      <c r="AG3258" s="47"/>
    </row>
    <row r="3259" spans="1:33" ht="15" customHeight="1" x14ac:dyDescent="0.25">
      <c r="A3259" s="47"/>
      <c r="B3259" s="680"/>
      <c r="C3259" s="47"/>
      <c r="D3259" s="47"/>
      <c r="E3259" s="47"/>
      <c r="F3259" s="47"/>
      <c r="G3259" s="47"/>
      <c r="H3259" s="47"/>
      <c r="I3259" s="414"/>
      <c r="J3259" s="150"/>
      <c r="K3259" s="150"/>
      <c r="L3259" s="150"/>
      <c r="M3259" s="150"/>
      <c r="N3259" s="414"/>
      <c r="O3259" s="150"/>
      <c r="P3259" s="150"/>
      <c r="Q3259" s="47"/>
      <c r="R3259" s="150"/>
      <c r="T3259" s="150"/>
      <c r="U3259" s="685"/>
      <c r="V3259" s="685"/>
      <c r="W3259" s="150"/>
      <c r="X3259" s="150"/>
      <c r="Y3259" s="150"/>
      <c r="AA3259" s="150"/>
      <c r="AB3259" s="150"/>
      <c r="AC3259" s="150"/>
      <c r="AD3259" s="420"/>
      <c r="AF3259" s="47"/>
      <c r="AG3259" s="47"/>
    </row>
    <row r="3260" spans="1:33" ht="15" customHeight="1" x14ac:dyDescent="0.25">
      <c r="A3260" s="47"/>
      <c r="B3260" s="680"/>
      <c r="C3260" s="47"/>
      <c r="D3260" s="47"/>
      <c r="E3260" s="47"/>
      <c r="F3260" s="47"/>
      <c r="G3260" s="47"/>
      <c r="H3260" s="47"/>
      <c r="I3260" s="414"/>
      <c r="J3260" s="150"/>
      <c r="K3260" s="150"/>
      <c r="L3260" s="150"/>
      <c r="M3260" s="150"/>
      <c r="N3260" s="414"/>
      <c r="O3260" s="150"/>
      <c r="P3260" s="150"/>
      <c r="Q3260" s="47"/>
      <c r="R3260" s="150"/>
      <c r="T3260" s="150"/>
      <c r="U3260" s="685"/>
      <c r="V3260" s="685"/>
      <c r="W3260" s="150"/>
      <c r="X3260" s="150"/>
      <c r="Y3260" s="150"/>
      <c r="AA3260" s="150"/>
      <c r="AB3260" s="150"/>
      <c r="AC3260" s="150"/>
      <c r="AD3260" s="420"/>
      <c r="AF3260" s="47"/>
      <c r="AG3260" s="47"/>
    </row>
    <row r="3261" spans="1:33" ht="15" customHeight="1" x14ac:dyDescent="0.25">
      <c r="A3261" s="47"/>
      <c r="B3261" s="680"/>
      <c r="C3261" s="47"/>
      <c r="D3261" s="47"/>
      <c r="E3261" s="47"/>
      <c r="F3261" s="47"/>
      <c r="G3261" s="47"/>
      <c r="H3261" s="47"/>
      <c r="I3261" s="414"/>
      <c r="J3261" s="150"/>
      <c r="K3261" s="150"/>
      <c r="L3261" s="150"/>
      <c r="M3261" s="150"/>
      <c r="N3261" s="414"/>
      <c r="O3261" s="150"/>
      <c r="P3261" s="150"/>
      <c r="Q3261" s="47"/>
      <c r="R3261" s="150"/>
      <c r="T3261" s="150"/>
      <c r="U3261" s="685"/>
      <c r="V3261" s="685"/>
      <c r="W3261" s="150"/>
      <c r="X3261" s="150"/>
      <c r="Y3261" s="150"/>
      <c r="AA3261" s="150"/>
      <c r="AB3261" s="150"/>
      <c r="AC3261" s="150"/>
      <c r="AD3261" s="420"/>
      <c r="AF3261" s="47"/>
      <c r="AG3261" s="47"/>
    </row>
    <row r="3262" spans="1:33" ht="15" customHeight="1" x14ac:dyDescent="0.25">
      <c r="A3262" s="47"/>
      <c r="B3262" s="680"/>
      <c r="C3262" s="47"/>
      <c r="D3262" s="47"/>
      <c r="E3262" s="47"/>
      <c r="F3262" s="47"/>
      <c r="G3262" s="47"/>
      <c r="H3262" s="47"/>
      <c r="I3262" s="414"/>
      <c r="J3262" s="150"/>
      <c r="K3262" s="150"/>
      <c r="L3262" s="150"/>
      <c r="M3262" s="150"/>
      <c r="N3262" s="414"/>
      <c r="O3262" s="150"/>
      <c r="P3262" s="150"/>
      <c r="Q3262" s="47"/>
      <c r="R3262" s="150"/>
      <c r="T3262" s="150"/>
      <c r="U3262" s="685"/>
      <c r="V3262" s="685"/>
      <c r="W3262" s="150"/>
      <c r="X3262" s="150"/>
      <c r="Y3262" s="150"/>
      <c r="AA3262" s="150"/>
      <c r="AB3262" s="150"/>
      <c r="AC3262" s="150"/>
      <c r="AD3262" s="420"/>
      <c r="AF3262" s="47"/>
      <c r="AG3262" s="47"/>
    </row>
    <row r="3263" spans="1:33" ht="15" customHeight="1" x14ac:dyDescent="0.25">
      <c r="A3263" s="47"/>
      <c r="B3263" s="680"/>
      <c r="C3263" s="47"/>
      <c r="D3263" s="47"/>
      <c r="E3263" s="47"/>
      <c r="F3263" s="47"/>
      <c r="G3263" s="47"/>
      <c r="H3263" s="47"/>
      <c r="I3263" s="414"/>
      <c r="J3263" s="150"/>
      <c r="K3263" s="150"/>
      <c r="L3263" s="150"/>
      <c r="M3263" s="150"/>
      <c r="N3263" s="414"/>
      <c r="O3263" s="150"/>
      <c r="P3263" s="150"/>
      <c r="Q3263" s="47"/>
      <c r="R3263" s="150"/>
      <c r="T3263" s="150"/>
      <c r="U3263" s="685"/>
      <c r="V3263" s="685"/>
      <c r="W3263" s="150"/>
      <c r="X3263" s="150"/>
      <c r="Y3263" s="150"/>
      <c r="AA3263" s="150"/>
      <c r="AB3263" s="150"/>
      <c r="AC3263" s="150"/>
      <c r="AD3263" s="420"/>
      <c r="AF3263" s="47"/>
      <c r="AG3263" s="47"/>
    </row>
    <row r="3264" spans="1:33" ht="15" customHeight="1" x14ac:dyDescent="0.25">
      <c r="A3264" s="47"/>
      <c r="B3264" s="680"/>
      <c r="C3264" s="47"/>
      <c r="D3264" s="47"/>
      <c r="E3264" s="47"/>
      <c r="F3264" s="47"/>
      <c r="G3264" s="47"/>
      <c r="H3264" s="47"/>
      <c r="I3264" s="414"/>
      <c r="J3264" s="150"/>
      <c r="K3264" s="150"/>
      <c r="L3264" s="150"/>
      <c r="M3264" s="150"/>
      <c r="N3264" s="414"/>
      <c r="O3264" s="150"/>
      <c r="P3264" s="150"/>
      <c r="Q3264" s="47"/>
      <c r="R3264" s="150"/>
      <c r="T3264" s="150"/>
      <c r="U3264" s="685"/>
      <c r="V3264" s="685"/>
      <c r="W3264" s="150"/>
      <c r="X3264" s="150"/>
      <c r="Y3264" s="150"/>
      <c r="AA3264" s="150"/>
      <c r="AB3264" s="150"/>
      <c r="AC3264" s="150"/>
      <c r="AD3264" s="420"/>
      <c r="AF3264" s="47"/>
      <c r="AG3264" s="47"/>
    </row>
    <row r="3265" spans="1:33" ht="15" customHeight="1" x14ac:dyDescent="0.25">
      <c r="A3265" s="47"/>
      <c r="B3265" s="680"/>
      <c r="C3265" s="47"/>
      <c r="D3265" s="47"/>
      <c r="E3265" s="47"/>
      <c r="F3265" s="47"/>
      <c r="G3265" s="47"/>
      <c r="H3265" s="47"/>
      <c r="I3265" s="414"/>
      <c r="J3265" s="150"/>
      <c r="K3265" s="150"/>
      <c r="L3265" s="150"/>
      <c r="M3265" s="150"/>
      <c r="N3265" s="414"/>
      <c r="O3265" s="150"/>
      <c r="P3265" s="150"/>
      <c r="Q3265" s="47"/>
      <c r="R3265" s="150"/>
      <c r="T3265" s="150"/>
      <c r="U3265" s="685"/>
      <c r="V3265" s="685"/>
      <c r="W3265" s="150"/>
      <c r="X3265" s="150"/>
      <c r="Y3265" s="150"/>
      <c r="AA3265" s="150"/>
      <c r="AB3265" s="150"/>
      <c r="AC3265" s="150"/>
      <c r="AD3265" s="420"/>
      <c r="AF3265" s="47"/>
      <c r="AG3265" s="47"/>
    </row>
    <row r="3266" spans="1:33" ht="15" customHeight="1" x14ac:dyDescent="0.25">
      <c r="A3266" s="47"/>
      <c r="B3266" s="680"/>
      <c r="C3266" s="47"/>
      <c r="D3266" s="47"/>
      <c r="E3266" s="47"/>
      <c r="F3266" s="47"/>
      <c r="G3266" s="47"/>
      <c r="H3266" s="47"/>
      <c r="I3266" s="414"/>
      <c r="J3266" s="150"/>
      <c r="K3266" s="150"/>
      <c r="L3266" s="150"/>
      <c r="M3266" s="150"/>
      <c r="N3266" s="414"/>
      <c r="O3266" s="150"/>
      <c r="P3266" s="150"/>
      <c r="Q3266" s="47"/>
      <c r="R3266" s="150"/>
      <c r="T3266" s="150"/>
      <c r="U3266" s="685"/>
      <c r="V3266" s="685"/>
      <c r="W3266" s="150"/>
      <c r="X3266" s="150"/>
      <c r="Y3266" s="150"/>
      <c r="AA3266" s="150"/>
      <c r="AB3266" s="150"/>
      <c r="AC3266" s="150"/>
      <c r="AD3266" s="420"/>
      <c r="AF3266" s="47"/>
      <c r="AG3266" s="47"/>
    </row>
    <row r="3267" spans="1:33" ht="15" customHeight="1" x14ac:dyDescent="0.25">
      <c r="A3267" s="47"/>
      <c r="B3267" s="680"/>
      <c r="C3267" s="47"/>
      <c r="D3267" s="47"/>
      <c r="E3267" s="47"/>
      <c r="F3267" s="47"/>
      <c r="G3267" s="47"/>
      <c r="H3267" s="47"/>
      <c r="I3267" s="414"/>
      <c r="J3267" s="150"/>
      <c r="K3267" s="150"/>
      <c r="L3267" s="150"/>
      <c r="M3267" s="150"/>
      <c r="N3267" s="414"/>
      <c r="O3267" s="150"/>
      <c r="P3267" s="150"/>
      <c r="Q3267" s="47"/>
      <c r="R3267" s="150"/>
      <c r="T3267" s="150"/>
      <c r="U3267" s="685"/>
      <c r="V3267" s="685"/>
      <c r="W3267" s="150"/>
      <c r="X3267" s="150"/>
      <c r="Y3267" s="150"/>
      <c r="AA3267" s="150"/>
      <c r="AB3267" s="150"/>
      <c r="AC3267" s="150"/>
      <c r="AD3267" s="420"/>
      <c r="AF3267" s="47"/>
      <c r="AG3267" s="47"/>
    </row>
    <row r="3268" spans="1:33" ht="15" customHeight="1" x14ac:dyDescent="0.25">
      <c r="A3268" s="47"/>
      <c r="B3268" s="680"/>
      <c r="C3268" s="47"/>
      <c r="D3268" s="47"/>
      <c r="E3268" s="47"/>
      <c r="F3268" s="47"/>
      <c r="G3268" s="47"/>
      <c r="H3268" s="47"/>
      <c r="I3268" s="414"/>
      <c r="J3268" s="150"/>
      <c r="K3268" s="150"/>
      <c r="L3268" s="150"/>
      <c r="M3268" s="150"/>
      <c r="N3268" s="414"/>
      <c r="O3268" s="150"/>
      <c r="P3268" s="150"/>
      <c r="Q3268" s="47"/>
      <c r="R3268" s="150"/>
      <c r="T3268" s="150"/>
      <c r="U3268" s="685"/>
      <c r="V3268" s="685"/>
      <c r="W3268" s="150"/>
      <c r="X3268" s="150"/>
      <c r="Y3268" s="150"/>
      <c r="AA3268" s="150"/>
      <c r="AB3268" s="150"/>
      <c r="AC3268" s="150"/>
      <c r="AD3268" s="420"/>
      <c r="AF3268" s="47"/>
      <c r="AG3268" s="47"/>
    </row>
    <row r="3269" spans="1:33" ht="15" customHeight="1" x14ac:dyDescent="0.25">
      <c r="A3269" s="47"/>
      <c r="B3269" s="680"/>
      <c r="C3269" s="47"/>
      <c r="D3269" s="47"/>
      <c r="E3269" s="47"/>
      <c r="F3269" s="47"/>
      <c r="G3269" s="47"/>
      <c r="H3269" s="47"/>
      <c r="I3269" s="414"/>
      <c r="J3269" s="150"/>
      <c r="K3269" s="150"/>
      <c r="L3269" s="150"/>
      <c r="M3269" s="150"/>
      <c r="N3269" s="414"/>
      <c r="O3269" s="150"/>
      <c r="P3269" s="150"/>
      <c r="Q3269" s="47"/>
      <c r="R3269" s="150"/>
      <c r="T3269" s="150"/>
      <c r="U3269" s="685"/>
      <c r="V3269" s="685"/>
      <c r="W3269" s="150"/>
      <c r="X3269" s="150"/>
      <c r="Y3269" s="150"/>
      <c r="AA3269" s="150"/>
      <c r="AB3269" s="150"/>
      <c r="AC3269" s="150"/>
      <c r="AD3269" s="420"/>
      <c r="AF3269" s="47"/>
      <c r="AG3269" s="47"/>
    </row>
    <row r="3270" spans="1:33" ht="15" customHeight="1" x14ac:dyDescent="0.25">
      <c r="A3270" s="47"/>
      <c r="B3270" s="680"/>
      <c r="C3270" s="47"/>
      <c r="D3270" s="47"/>
      <c r="E3270" s="47"/>
      <c r="F3270" s="47"/>
      <c r="G3270" s="47"/>
      <c r="H3270" s="47"/>
      <c r="I3270" s="414"/>
      <c r="J3270" s="150"/>
      <c r="K3270" s="150"/>
      <c r="L3270" s="150"/>
      <c r="M3270" s="150"/>
      <c r="N3270" s="414"/>
      <c r="O3270" s="150"/>
      <c r="P3270" s="150"/>
      <c r="Q3270" s="47"/>
      <c r="R3270" s="150"/>
      <c r="T3270" s="150"/>
      <c r="U3270" s="685"/>
      <c r="V3270" s="685"/>
      <c r="W3270" s="150"/>
      <c r="X3270" s="150"/>
      <c r="Y3270" s="150"/>
      <c r="AA3270" s="150"/>
      <c r="AB3270" s="150"/>
      <c r="AC3270" s="150"/>
      <c r="AD3270" s="420"/>
      <c r="AF3270" s="47"/>
      <c r="AG3270" s="47"/>
    </row>
    <row r="3271" spans="1:33" ht="15" customHeight="1" x14ac:dyDescent="0.25">
      <c r="A3271" s="47"/>
      <c r="B3271" s="680"/>
      <c r="C3271" s="47"/>
      <c r="D3271" s="47"/>
      <c r="E3271" s="47"/>
      <c r="F3271" s="47"/>
      <c r="G3271" s="47"/>
      <c r="H3271" s="47"/>
      <c r="I3271" s="414"/>
      <c r="J3271" s="150"/>
      <c r="K3271" s="150"/>
      <c r="L3271" s="150"/>
      <c r="M3271" s="150"/>
      <c r="N3271" s="414"/>
      <c r="O3271" s="150"/>
      <c r="P3271" s="150"/>
      <c r="Q3271" s="47"/>
      <c r="R3271" s="150"/>
      <c r="T3271" s="150"/>
      <c r="U3271" s="685"/>
      <c r="V3271" s="685"/>
      <c r="W3271" s="150"/>
      <c r="X3271" s="150"/>
      <c r="Y3271" s="150"/>
      <c r="AA3271" s="150"/>
      <c r="AB3271" s="150"/>
      <c r="AC3271" s="150"/>
      <c r="AD3271" s="420"/>
      <c r="AF3271" s="47"/>
      <c r="AG3271" s="47"/>
    </row>
    <row r="3272" spans="1:33" ht="15" customHeight="1" x14ac:dyDescent="0.25">
      <c r="A3272" s="47"/>
      <c r="B3272" s="680"/>
      <c r="C3272" s="47"/>
      <c r="D3272" s="47"/>
      <c r="E3272" s="47"/>
      <c r="F3272" s="47"/>
      <c r="G3272" s="47"/>
      <c r="H3272" s="47"/>
      <c r="I3272" s="414"/>
      <c r="J3272" s="150"/>
      <c r="K3272" s="150"/>
      <c r="L3272" s="150"/>
      <c r="M3272" s="150"/>
      <c r="N3272" s="414"/>
      <c r="O3272" s="150"/>
      <c r="P3272" s="150"/>
      <c r="Q3272" s="47"/>
      <c r="R3272" s="150"/>
      <c r="T3272" s="150"/>
      <c r="U3272" s="685"/>
      <c r="V3272" s="685"/>
      <c r="W3272" s="150"/>
      <c r="X3272" s="150"/>
      <c r="Y3272" s="150"/>
      <c r="AA3272" s="150"/>
      <c r="AB3272" s="150"/>
      <c r="AC3272" s="150"/>
      <c r="AD3272" s="420"/>
      <c r="AF3272" s="47"/>
      <c r="AG3272" s="47"/>
    </row>
    <row r="3273" spans="1:33" ht="15" customHeight="1" x14ac:dyDescent="0.25">
      <c r="A3273" s="47"/>
      <c r="B3273" s="680"/>
      <c r="C3273" s="47"/>
      <c r="D3273" s="47"/>
      <c r="E3273" s="47"/>
      <c r="F3273" s="47"/>
      <c r="G3273" s="47"/>
      <c r="H3273" s="47"/>
      <c r="I3273" s="414"/>
      <c r="J3273" s="150"/>
      <c r="K3273" s="150"/>
      <c r="L3273" s="150"/>
      <c r="M3273" s="150"/>
      <c r="N3273" s="414"/>
      <c r="O3273" s="150"/>
      <c r="P3273" s="150"/>
      <c r="Q3273" s="47"/>
      <c r="R3273" s="150"/>
      <c r="T3273" s="150"/>
      <c r="U3273" s="685"/>
      <c r="V3273" s="685"/>
      <c r="W3273" s="150"/>
      <c r="X3273" s="150"/>
      <c r="Y3273" s="150"/>
      <c r="AA3273" s="150"/>
      <c r="AB3273" s="150"/>
      <c r="AC3273" s="150"/>
      <c r="AD3273" s="420"/>
      <c r="AF3273" s="47"/>
      <c r="AG3273" s="47"/>
    </row>
    <row r="3274" spans="1:33" ht="15" customHeight="1" x14ac:dyDescent="0.25">
      <c r="A3274" s="47"/>
      <c r="B3274" s="680"/>
      <c r="C3274" s="47"/>
      <c r="D3274" s="47"/>
      <c r="E3274" s="47"/>
      <c r="F3274" s="47"/>
      <c r="G3274" s="47"/>
      <c r="H3274" s="47"/>
      <c r="I3274" s="414"/>
      <c r="J3274" s="150"/>
      <c r="K3274" s="150"/>
      <c r="L3274" s="150"/>
      <c r="M3274" s="150"/>
      <c r="N3274" s="414"/>
      <c r="O3274" s="150"/>
      <c r="P3274" s="150"/>
      <c r="Q3274" s="47"/>
      <c r="R3274" s="150"/>
      <c r="T3274" s="150"/>
      <c r="U3274" s="685"/>
      <c r="V3274" s="685"/>
      <c r="W3274" s="150"/>
      <c r="X3274" s="150"/>
      <c r="Y3274" s="150"/>
      <c r="AA3274" s="150"/>
      <c r="AB3274" s="150"/>
      <c r="AC3274" s="150"/>
      <c r="AD3274" s="420"/>
      <c r="AF3274" s="47"/>
      <c r="AG3274" s="47"/>
    </row>
    <row r="3275" spans="1:33" ht="15" customHeight="1" x14ac:dyDescent="0.25">
      <c r="A3275" s="47"/>
      <c r="B3275" s="680"/>
      <c r="C3275" s="47"/>
      <c r="D3275" s="47"/>
      <c r="E3275" s="47"/>
      <c r="F3275" s="47"/>
      <c r="G3275" s="47"/>
      <c r="H3275" s="47"/>
      <c r="I3275" s="414"/>
      <c r="J3275" s="150"/>
      <c r="K3275" s="150"/>
      <c r="L3275" s="150"/>
      <c r="M3275" s="150"/>
      <c r="N3275" s="414"/>
      <c r="O3275" s="150"/>
      <c r="P3275" s="150"/>
      <c r="Q3275" s="47"/>
      <c r="R3275" s="150"/>
      <c r="T3275" s="150"/>
      <c r="U3275" s="685"/>
      <c r="V3275" s="685"/>
      <c r="W3275" s="150"/>
      <c r="X3275" s="150"/>
      <c r="Y3275" s="150"/>
      <c r="AA3275" s="150"/>
      <c r="AB3275" s="150"/>
      <c r="AC3275" s="150"/>
      <c r="AD3275" s="420"/>
      <c r="AF3275" s="47"/>
      <c r="AG3275" s="47"/>
    </row>
    <row r="3276" spans="1:33" ht="15" customHeight="1" x14ac:dyDescent="0.25">
      <c r="A3276" s="47"/>
      <c r="B3276" s="680"/>
      <c r="C3276" s="47"/>
      <c r="D3276" s="47"/>
      <c r="E3276" s="47"/>
      <c r="F3276" s="47"/>
      <c r="G3276" s="47"/>
      <c r="H3276" s="47"/>
      <c r="I3276" s="414"/>
      <c r="J3276" s="150"/>
      <c r="K3276" s="150"/>
      <c r="L3276" s="150"/>
      <c r="M3276" s="150"/>
      <c r="N3276" s="414"/>
      <c r="O3276" s="150"/>
      <c r="P3276" s="150"/>
      <c r="Q3276" s="47"/>
      <c r="R3276" s="150"/>
      <c r="T3276" s="150"/>
      <c r="U3276" s="685"/>
      <c r="V3276" s="685"/>
      <c r="W3276" s="150"/>
      <c r="X3276" s="150"/>
      <c r="Y3276" s="150"/>
      <c r="AA3276" s="150"/>
      <c r="AB3276" s="150"/>
      <c r="AC3276" s="150"/>
      <c r="AD3276" s="420"/>
      <c r="AF3276" s="47"/>
      <c r="AG3276" s="47"/>
    </row>
    <row r="3277" spans="1:33" ht="15" customHeight="1" x14ac:dyDescent="0.25">
      <c r="A3277" s="47"/>
      <c r="B3277" s="680"/>
      <c r="C3277" s="47"/>
      <c r="D3277" s="47"/>
      <c r="E3277" s="47"/>
      <c r="F3277" s="47"/>
      <c r="G3277" s="47"/>
      <c r="H3277" s="47"/>
      <c r="I3277" s="414"/>
      <c r="J3277" s="150"/>
      <c r="K3277" s="150"/>
      <c r="L3277" s="150"/>
      <c r="M3277" s="150"/>
      <c r="N3277" s="414"/>
      <c r="O3277" s="150"/>
      <c r="P3277" s="150"/>
      <c r="Q3277" s="47"/>
      <c r="R3277" s="150"/>
      <c r="T3277" s="150"/>
      <c r="U3277" s="685"/>
      <c r="V3277" s="685"/>
      <c r="W3277" s="150"/>
      <c r="X3277" s="150"/>
      <c r="Y3277" s="150"/>
      <c r="AA3277" s="150"/>
      <c r="AB3277" s="150"/>
      <c r="AC3277" s="150"/>
      <c r="AD3277" s="420"/>
      <c r="AF3277" s="47"/>
      <c r="AG3277" s="47"/>
    </row>
    <row r="3278" spans="1:33" ht="15" customHeight="1" x14ac:dyDescent="0.25">
      <c r="A3278" s="47"/>
      <c r="B3278" s="680"/>
      <c r="C3278" s="47"/>
      <c r="D3278" s="47"/>
      <c r="E3278" s="47"/>
      <c r="F3278" s="47"/>
      <c r="G3278" s="47"/>
      <c r="H3278" s="47"/>
      <c r="I3278" s="414"/>
      <c r="J3278" s="150"/>
      <c r="K3278" s="150"/>
      <c r="L3278" s="150"/>
      <c r="M3278" s="150"/>
      <c r="N3278" s="414"/>
      <c r="O3278" s="150"/>
      <c r="P3278" s="150"/>
      <c r="Q3278" s="47"/>
      <c r="R3278" s="150"/>
      <c r="T3278" s="150"/>
      <c r="U3278" s="685"/>
      <c r="V3278" s="685"/>
      <c r="W3278" s="150"/>
      <c r="X3278" s="150"/>
      <c r="Y3278" s="150"/>
      <c r="AA3278" s="150"/>
      <c r="AB3278" s="150"/>
      <c r="AC3278" s="150"/>
      <c r="AD3278" s="420"/>
      <c r="AF3278" s="47"/>
      <c r="AG3278" s="47"/>
    </row>
    <row r="3279" spans="1:33" ht="15" customHeight="1" x14ac:dyDescent="0.25">
      <c r="A3279" s="47"/>
      <c r="B3279" s="680"/>
      <c r="C3279" s="47"/>
      <c r="D3279" s="47"/>
      <c r="E3279" s="47"/>
      <c r="F3279" s="47"/>
      <c r="G3279" s="47"/>
      <c r="H3279" s="47"/>
      <c r="I3279" s="414"/>
      <c r="J3279" s="150"/>
      <c r="K3279" s="150"/>
      <c r="L3279" s="150"/>
      <c r="M3279" s="150"/>
      <c r="N3279" s="414"/>
      <c r="O3279" s="150"/>
      <c r="P3279" s="150"/>
      <c r="Q3279" s="47"/>
      <c r="R3279" s="150"/>
      <c r="T3279" s="150"/>
      <c r="U3279" s="685"/>
      <c r="V3279" s="685"/>
      <c r="W3279" s="150"/>
      <c r="X3279" s="150"/>
      <c r="Y3279" s="150"/>
      <c r="AA3279" s="150"/>
      <c r="AB3279" s="150"/>
      <c r="AC3279" s="150"/>
      <c r="AD3279" s="420"/>
      <c r="AF3279" s="47"/>
      <c r="AG3279" s="47"/>
    </row>
    <row r="3280" spans="1:33" ht="15" customHeight="1" x14ac:dyDescent="0.25">
      <c r="A3280" s="47"/>
      <c r="B3280" s="680"/>
      <c r="C3280" s="47"/>
      <c r="D3280" s="47"/>
      <c r="E3280" s="47"/>
      <c r="F3280" s="47"/>
      <c r="G3280" s="47"/>
      <c r="H3280" s="47"/>
      <c r="I3280" s="414"/>
      <c r="J3280" s="150"/>
      <c r="K3280" s="150"/>
      <c r="L3280" s="150"/>
      <c r="M3280" s="150"/>
      <c r="N3280" s="414"/>
      <c r="O3280" s="150"/>
      <c r="P3280" s="150"/>
      <c r="Q3280" s="47"/>
      <c r="R3280" s="150"/>
      <c r="T3280" s="150"/>
      <c r="U3280" s="685"/>
      <c r="V3280" s="685"/>
      <c r="W3280" s="150"/>
      <c r="X3280" s="150"/>
      <c r="Y3280" s="150"/>
      <c r="AA3280" s="150"/>
      <c r="AB3280" s="150"/>
      <c r="AC3280" s="150"/>
      <c r="AD3280" s="420"/>
      <c r="AF3280" s="47"/>
      <c r="AG3280" s="47"/>
    </row>
    <row r="3281" spans="1:33" ht="15" customHeight="1" x14ac:dyDescent="0.25">
      <c r="A3281" s="47"/>
      <c r="B3281" s="680"/>
      <c r="C3281" s="47"/>
      <c r="D3281" s="47"/>
      <c r="E3281" s="47"/>
      <c r="F3281" s="47"/>
      <c r="G3281" s="47"/>
      <c r="H3281" s="47"/>
      <c r="I3281" s="414"/>
      <c r="J3281" s="150"/>
      <c r="K3281" s="150"/>
      <c r="L3281" s="150"/>
      <c r="M3281" s="150"/>
      <c r="N3281" s="414"/>
      <c r="O3281" s="150"/>
      <c r="P3281" s="150"/>
      <c r="Q3281" s="47"/>
      <c r="R3281" s="150"/>
      <c r="T3281" s="150"/>
      <c r="U3281" s="685"/>
      <c r="V3281" s="685"/>
      <c r="W3281" s="150"/>
      <c r="X3281" s="150"/>
      <c r="Y3281" s="150"/>
      <c r="AA3281" s="150"/>
      <c r="AB3281" s="150"/>
      <c r="AC3281" s="150"/>
      <c r="AD3281" s="420"/>
      <c r="AF3281" s="47"/>
      <c r="AG3281" s="47"/>
    </row>
    <row r="3282" spans="1:33" ht="15" customHeight="1" x14ac:dyDescent="0.25">
      <c r="A3282" s="47"/>
      <c r="B3282" s="680"/>
      <c r="C3282" s="47"/>
      <c r="D3282" s="47"/>
      <c r="E3282" s="47"/>
      <c r="F3282" s="47"/>
      <c r="G3282" s="47"/>
      <c r="H3282" s="47"/>
      <c r="I3282" s="414"/>
      <c r="J3282" s="150"/>
      <c r="K3282" s="150"/>
      <c r="L3282" s="150"/>
      <c r="M3282" s="150"/>
      <c r="N3282" s="414"/>
      <c r="O3282" s="150"/>
      <c r="P3282" s="150"/>
      <c r="Q3282" s="47"/>
      <c r="R3282" s="150"/>
      <c r="T3282" s="150"/>
      <c r="U3282" s="685"/>
      <c r="V3282" s="685"/>
      <c r="W3282" s="150"/>
      <c r="X3282" s="150"/>
      <c r="Y3282" s="150"/>
      <c r="AA3282" s="150"/>
      <c r="AB3282" s="150"/>
      <c r="AC3282" s="150"/>
      <c r="AD3282" s="420"/>
      <c r="AF3282" s="47"/>
      <c r="AG3282" s="47"/>
    </row>
    <row r="3283" spans="1:33" ht="15" customHeight="1" x14ac:dyDescent="0.25">
      <c r="A3283" s="47"/>
      <c r="B3283" s="680"/>
      <c r="C3283" s="47"/>
      <c r="D3283" s="47"/>
      <c r="E3283" s="47"/>
      <c r="F3283" s="47"/>
      <c r="G3283" s="47"/>
      <c r="H3283" s="47"/>
      <c r="I3283" s="414"/>
      <c r="J3283" s="150"/>
      <c r="K3283" s="150"/>
      <c r="L3283" s="150"/>
      <c r="M3283" s="150"/>
      <c r="N3283" s="414"/>
      <c r="O3283" s="150"/>
      <c r="P3283" s="150"/>
      <c r="Q3283" s="47"/>
      <c r="R3283" s="150"/>
      <c r="T3283" s="150"/>
      <c r="U3283" s="685"/>
      <c r="V3283" s="685"/>
      <c r="W3283" s="150"/>
      <c r="X3283" s="150"/>
      <c r="Y3283" s="150"/>
      <c r="AA3283" s="150"/>
      <c r="AB3283" s="150"/>
      <c r="AC3283" s="150"/>
      <c r="AD3283" s="420"/>
      <c r="AF3283" s="47"/>
      <c r="AG3283" s="47"/>
    </row>
    <row r="3284" spans="1:33" ht="15" customHeight="1" x14ac:dyDescent="0.25">
      <c r="A3284" s="47"/>
      <c r="B3284" s="680"/>
      <c r="C3284" s="47"/>
      <c r="D3284" s="47"/>
      <c r="E3284" s="47"/>
      <c r="F3284" s="47"/>
      <c r="G3284" s="47"/>
      <c r="H3284" s="47"/>
      <c r="I3284" s="414"/>
      <c r="J3284" s="150"/>
      <c r="K3284" s="150"/>
      <c r="L3284" s="150"/>
      <c r="M3284" s="150"/>
      <c r="N3284" s="414"/>
      <c r="O3284" s="150"/>
      <c r="P3284" s="150"/>
      <c r="Q3284" s="47"/>
      <c r="R3284" s="150"/>
      <c r="T3284" s="150"/>
      <c r="U3284" s="685"/>
      <c r="V3284" s="685"/>
      <c r="W3284" s="150"/>
      <c r="X3284" s="150"/>
      <c r="Y3284" s="150"/>
      <c r="AA3284" s="150"/>
      <c r="AB3284" s="150"/>
      <c r="AC3284" s="150"/>
      <c r="AD3284" s="420"/>
      <c r="AF3284" s="47"/>
      <c r="AG3284" s="47"/>
    </row>
    <row r="3285" spans="1:33" ht="15" customHeight="1" x14ac:dyDescent="0.25">
      <c r="A3285" s="47"/>
      <c r="B3285" s="680"/>
      <c r="C3285" s="47"/>
      <c r="D3285" s="47"/>
      <c r="E3285" s="47"/>
      <c r="F3285" s="47"/>
      <c r="G3285" s="47"/>
      <c r="H3285" s="47"/>
      <c r="I3285" s="414"/>
      <c r="J3285" s="150"/>
      <c r="K3285" s="150"/>
      <c r="L3285" s="150"/>
      <c r="M3285" s="150"/>
      <c r="N3285" s="414"/>
      <c r="O3285" s="150"/>
      <c r="P3285" s="150"/>
      <c r="Q3285" s="47"/>
      <c r="R3285" s="150"/>
      <c r="T3285" s="150"/>
      <c r="U3285" s="685"/>
      <c r="V3285" s="685"/>
      <c r="W3285" s="150"/>
      <c r="X3285" s="150"/>
      <c r="Y3285" s="150"/>
      <c r="AA3285" s="150"/>
      <c r="AB3285" s="150"/>
      <c r="AC3285" s="150"/>
      <c r="AD3285" s="420"/>
      <c r="AF3285" s="47"/>
      <c r="AG3285" s="47"/>
    </row>
    <row r="3286" spans="1:33" ht="15" customHeight="1" x14ac:dyDescent="0.25">
      <c r="A3286" s="47"/>
      <c r="B3286" s="680"/>
      <c r="C3286" s="47"/>
      <c r="D3286" s="47"/>
      <c r="E3286" s="47"/>
      <c r="F3286" s="47"/>
      <c r="G3286" s="47"/>
      <c r="H3286" s="47"/>
      <c r="I3286" s="414"/>
      <c r="J3286" s="150"/>
      <c r="K3286" s="150"/>
      <c r="L3286" s="150"/>
      <c r="M3286" s="150"/>
      <c r="N3286" s="414"/>
      <c r="O3286" s="150"/>
      <c r="P3286" s="150"/>
      <c r="Q3286" s="47"/>
      <c r="R3286" s="150"/>
      <c r="T3286" s="150"/>
      <c r="U3286" s="685"/>
      <c r="V3286" s="685"/>
      <c r="W3286" s="150"/>
      <c r="X3286" s="150"/>
      <c r="Y3286" s="150"/>
      <c r="AA3286" s="150"/>
      <c r="AB3286" s="150"/>
      <c r="AC3286" s="150"/>
      <c r="AD3286" s="420"/>
      <c r="AF3286" s="47"/>
      <c r="AG3286" s="47"/>
    </row>
    <row r="3287" spans="1:33" ht="15" customHeight="1" x14ac:dyDescent="0.25">
      <c r="A3287" s="47"/>
      <c r="B3287" s="680"/>
      <c r="C3287" s="47"/>
      <c r="D3287" s="47"/>
      <c r="E3287" s="47"/>
      <c r="F3287" s="47"/>
      <c r="G3287" s="47"/>
      <c r="H3287" s="47"/>
      <c r="I3287" s="414"/>
      <c r="J3287" s="150"/>
      <c r="K3287" s="150"/>
      <c r="L3287" s="150"/>
      <c r="M3287" s="150"/>
      <c r="N3287" s="414"/>
      <c r="O3287" s="150"/>
      <c r="P3287" s="150"/>
      <c r="Q3287" s="47"/>
      <c r="R3287" s="150"/>
      <c r="T3287" s="150"/>
      <c r="U3287" s="685"/>
      <c r="V3287" s="685"/>
      <c r="W3287" s="150"/>
      <c r="X3287" s="150"/>
      <c r="Y3287" s="150"/>
      <c r="AA3287" s="150"/>
      <c r="AB3287" s="150"/>
      <c r="AC3287" s="150"/>
      <c r="AD3287" s="420"/>
      <c r="AF3287" s="47"/>
      <c r="AG3287" s="47"/>
    </row>
    <row r="3288" spans="1:33" ht="15" customHeight="1" x14ac:dyDescent="0.25">
      <c r="A3288" s="47"/>
      <c r="B3288" s="680"/>
      <c r="C3288" s="47"/>
      <c r="D3288" s="47"/>
      <c r="E3288" s="47"/>
      <c r="F3288" s="47"/>
      <c r="G3288" s="47"/>
      <c r="H3288" s="47"/>
      <c r="I3288" s="414"/>
      <c r="J3288" s="150"/>
      <c r="K3288" s="150"/>
      <c r="L3288" s="150"/>
      <c r="M3288" s="150"/>
      <c r="N3288" s="414"/>
      <c r="O3288" s="150"/>
      <c r="P3288" s="150"/>
      <c r="Q3288" s="47"/>
      <c r="R3288" s="150"/>
      <c r="T3288" s="150"/>
      <c r="U3288" s="685"/>
      <c r="V3288" s="685"/>
      <c r="W3288" s="150"/>
      <c r="X3288" s="150"/>
      <c r="Y3288" s="150"/>
      <c r="AA3288" s="150"/>
      <c r="AB3288" s="150"/>
      <c r="AC3288" s="150"/>
      <c r="AD3288" s="420"/>
      <c r="AF3288" s="47"/>
      <c r="AG3288" s="47"/>
    </row>
    <row r="3289" spans="1:33" ht="15" customHeight="1" x14ac:dyDescent="0.25">
      <c r="A3289" s="47"/>
      <c r="B3289" s="680"/>
      <c r="C3289" s="47"/>
      <c r="D3289" s="47"/>
      <c r="E3289" s="47"/>
      <c r="F3289" s="47"/>
      <c r="G3289" s="47"/>
      <c r="H3289" s="47"/>
      <c r="I3289" s="414"/>
      <c r="J3289" s="150"/>
      <c r="K3289" s="150"/>
      <c r="L3289" s="150"/>
      <c r="M3289" s="150"/>
      <c r="N3289" s="414"/>
      <c r="O3289" s="150"/>
      <c r="P3289" s="150"/>
      <c r="Q3289" s="47"/>
      <c r="R3289" s="150"/>
      <c r="T3289" s="150"/>
      <c r="U3289" s="685"/>
      <c r="V3289" s="685"/>
      <c r="W3289" s="150"/>
      <c r="X3289" s="150"/>
      <c r="Y3289" s="150"/>
      <c r="AA3289" s="150"/>
      <c r="AB3289" s="150"/>
      <c r="AC3289" s="150"/>
      <c r="AD3289" s="420"/>
      <c r="AF3289" s="47"/>
      <c r="AG3289" s="47"/>
    </row>
    <row r="3290" spans="1:33" ht="15" customHeight="1" x14ac:dyDescent="0.25">
      <c r="A3290" s="47"/>
      <c r="B3290" s="680"/>
      <c r="C3290" s="47"/>
      <c r="D3290" s="47"/>
      <c r="E3290" s="47"/>
      <c r="F3290" s="47"/>
      <c r="G3290" s="47"/>
      <c r="H3290" s="47"/>
      <c r="I3290" s="414"/>
      <c r="J3290" s="150"/>
      <c r="K3290" s="150"/>
      <c r="L3290" s="150"/>
      <c r="M3290" s="150"/>
      <c r="N3290" s="414"/>
      <c r="O3290" s="150"/>
      <c r="P3290" s="150"/>
      <c r="Q3290" s="47"/>
      <c r="R3290" s="150"/>
      <c r="T3290" s="150"/>
      <c r="U3290" s="685"/>
      <c r="V3290" s="685"/>
      <c r="W3290" s="150"/>
      <c r="X3290" s="150"/>
      <c r="Y3290" s="150"/>
      <c r="AA3290" s="150"/>
      <c r="AB3290" s="150"/>
      <c r="AC3290" s="150"/>
      <c r="AD3290" s="420"/>
      <c r="AF3290" s="47"/>
      <c r="AG3290" s="47"/>
    </row>
    <row r="3291" spans="1:33" ht="15" customHeight="1" x14ac:dyDescent="0.25">
      <c r="A3291" s="47"/>
      <c r="B3291" s="680"/>
      <c r="C3291" s="47"/>
      <c r="D3291" s="47"/>
      <c r="E3291" s="47"/>
      <c r="F3291" s="47"/>
      <c r="G3291" s="47"/>
      <c r="H3291" s="47"/>
      <c r="I3291" s="414"/>
      <c r="J3291" s="150"/>
      <c r="K3291" s="150"/>
      <c r="L3291" s="150"/>
      <c r="M3291" s="150"/>
      <c r="N3291" s="414"/>
      <c r="O3291" s="150"/>
      <c r="P3291" s="150"/>
      <c r="Q3291" s="47"/>
      <c r="R3291" s="150"/>
      <c r="T3291" s="150"/>
      <c r="U3291" s="685"/>
      <c r="V3291" s="685"/>
      <c r="W3291" s="150"/>
      <c r="X3291" s="150"/>
      <c r="Y3291" s="150"/>
      <c r="AA3291" s="150"/>
      <c r="AB3291" s="150"/>
      <c r="AC3291" s="150"/>
      <c r="AD3291" s="420"/>
      <c r="AF3291" s="47"/>
      <c r="AG3291" s="47"/>
    </row>
    <row r="3292" spans="1:33" ht="15" customHeight="1" x14ac:dyDescent="0.25">
      <c r="A3292" s="47"/>
      <c r="B3292" s="680"/>
      <c r="C3292" s="47"/>
      <c r="D3292" s="47"/>
      <c r="E3292" s="47"/>
      <c r="F3292" s="47"/>
      <c r="G3292" s="47"/>
      <c r="H3292" s="47"/>
      <c r="I3292" s="414"/>
      <c r="J3292" s="150"/>
      <c r="K3292" s="150"/>
      <c r="L3292" s="150"/>
      <c r="M3292" s="150"/>
      <c r="N3292" s="414"/>
      <c r="O3292" s="150"/>
      <c r="P3292" s="150"/>
      <c r="Q3292" s="47"/>
      <c r="R3292" s="150"/>
      <c r="T3292" s="150"/>
      <c r="U3292" s="685"/>
      <c r="V3292" s="685"/>
      <c r="W3292" s="150"/>
      <c r="X3292" s="150"/>
      <c r="Y3292" s="150"/>
      <c r="AA3292" s="150"/>
      <c r="AB3292" s="150"/>
      <c r="AC3292" s="150"/>
      <c r="AD3292" s="420"/>
      <c r="AF3292" s="47"/>
      <c r="AG3292" s="47"/>
    </row>
    <row r="3293" spans="1:33" ht="15" customHeight="1" x14ac:dyDescent="0.25">
      <c r="A3293" s="47"/>
      <c r="B3293" s="680"/>
      <c r="C3293" s="47"/>
      <c r="D3293" s="47"/>
      <c r="E3293" s="47"/>
      <c r="F3293" s="47"/>
      <c r="G3293" s="47"/>
      <c r="H3293" s="47"/>
      <c r="I3293" s="414"/>
      <c r="J3293" s="150"/>
      <c r="K3293" s="150"/>
      <c r="L3293" s="150"/>
      <c r="M3293" s="150"/>
      <c r="N3293" s="414"/>
      <c r="O3293" s="150"/>
      <c r="P3293" s="150"/>
      <c r="Q3293" s="47"/>
      <c r="R3293" s="150"/>
      <c r="T3293" s="150"/>
      <c r="U3293" s="685"/>
      <c r="V3293" s="685"/>
      <c r="W3293" s="150"/>
      <c r="X3293" s="150"/>
      <c r="Y3293" s="150"/>
      <c r="AA3293" s="150"/>
      <c r="AB3293" s="150"/>
      <c r="AC3293" s="150"/>
      <c r="AD3293" s="420"/>
      <c r="AF3293" s="47"/>
      <c r="AG3293" s="47"/>
    </row>
    <row r="3294" spans="1:33" ht="15" customHeight="1" x14ac:dyDescent="0.25">
      <c r="A3294" s="47"/>
      <c r="B3294" s="680"/>
      <c r="C3294" s="47"/>
      <c r="D3294" s="47"/>
      <c r="E3294" s="47"/>
      <c r="F3294" s="47"/>
      <c r="G3294" s="47"/>
      <c r="H3294" s="47"/>
      <c r="I3294" s="414"/>
      <c r="J3294" s="150"/>
      <c r="K3294" s="150"/>
      <c r="L3294" s="150"/>
      <c r="M3294" s="150"/>
      <c r="N3294" s="414"/>
      <c r="O3294" s="150"/>
      <c r="P3294" s="150"/>
      <c r="Q3294" s="47"/>
      <c r="R3294" s="150"/>
      <c r="T3294" s="150"/>
      <c r="U3294" s="685"/>
      <c r="V3294" s="685"/>
      <c r="W3294" s="150"/>
      <c r="X3294" s="150"/>
      <c r="Y3294" s="150"/>
      <c r="AA3294" s="150"/>
      <c r="AB3294" s="150"/>
      <c r="AC3294" s="150"/>
      <c r="AD3294" s="420"/>
      <c r="AF3294" s="47"/>
      <c r="AG3294" s="47"/>
    </row>
    <row r="3295" spans="1:33" ht="15" customHeight="1" x14ac:dyDescent="0.25">
      <c r="A3295" s="47"/>
      <c r="B3295" s="680"/>
      <c r="C3295" s="47"/>
      <c r="D3295" s="47"/>
      <c r="E3295" s="47"/>
      <c r="F3295" s="47"/>
      <c r="G3295" s="47"/>
      <c r="H3295" s="47"/>
      <c r="I3295" s="414"/>
      <c r="J3295" s="150"/>
      <c r="K3295" s="150"/>
      <c r="L3295" s="150"/>
      <c r="M3295" s="150"/>
      <c r="N3295" s="414"/>
      <c r="O3295" s="150"/>
      <c r="P3295" s="150"/>
      <c r="Q3295" s="47"/>
      <c r="R3295" s="150"/>
      <c r="T3295" s="150"/>
      <c r="U3295" s="685"/>
      <c r="V3295" s="685"/>
      <c r="W3295" s="150"/>
      <c r="X3295" s="150"/>
      <c r="Y3295" s="150"/>
      <c r="AA3295" s="150"/>
      <c r="AB3295" s="150"/>
      <c r="AC3295" s="150"/>
      <c r="AD3295" s="420"/>
      <c r="AF3295" s="47"/>
      <c r="AG3295" s="47"/>
    </row>
    <row r="3296" spans="1:33" ht="15" customHeight="1" x14ac:dyDescent="0.25">
      <c r="A3296" s="47"/>
      <c r="B3296" s="680"/>
      <c r="C3296" s="47"/>
      <c r="D3296" s="47"/>
      <c r="E3296" s="47"/>
      <c r="F3296" s="47"/>
      <c r="G3296" s="47"/>
      <c r="H3296" s="47"/>
      <c r="I3296" s="414"/>
      <c r="J3296" s="150"/>
      <c r="K3296" s="150"/>
      <c r="L3296" s="150"/>
      <c r="M3296" s="150"/>
      <c r="N3296" s="414"/>
      <c r="O3296" s="150"/>
      <c r="P3296" s="150"/>
      <c r="Q3296" s="47"/>
      <c r="R3296" s="150"/>
      <c r="T3296" s="150"/>
      <c r="U3296" s="685"/>
      <c r="V3296" s="685"/>
      <c r="W3296" s="150"/>
      <c r="X3296" s="150"/>
      <c r="Y3296" s="150"/>
      <c r="AA3296" s="150"/>
      <c r="AB3296" s="150"/>
      <c r="AC3296" s="150"/>
      <c r="AD3296" s="420"/>
      <c r="AF3296" s="47"/>
      <c r="AG3296" s="47"/>
    </row>
    <row r="3297" spans="1:33" ht="15" customHeight="1" x14ac:dyDescent="0.25">
      <c r="A3297" s="47"/>
      <c r="B3297" s="680"/>
      <c r="C3297" s="47"/>
      <c r="D3297" s="47"/>
      <c r="E3297" s="47"/>
      <c r="F3297" s="47"/>
      <c r="G3297" s="47"/>
      <c r="H3297" s="47"/>
      <c r="I3297" s="414"/>
      <c r="J3297" s="150"/>
      <c r="K3297" s="150"/>
      <c r="L3297" s="150"/>
      <c r="M3297" s="150"/>
      <c r="N3297" s="414"/>
      <c r="O3297" s="150"/>
      <c r="P3297" s="150"/>
      <c r="Q3297" s="47"/>
      <c r="R3297" s="150"/>
      <c r="T3297" s="150"/>
      <c r="U3297" s="685"/>
      <c r="V3297" s="685"/>
      <c r="W3297" s="150"/>
      <c r="X3297" s="150"/>
      <c r="Y3297" s="150"/>
      <c r="AA3297" s="150"/>
      <c r="AB3297" s="150"/>
      <c r="AC3297" s="150"/>
      <c r="AD3297" s="420"/>
      <c r="AF3297" s="47"/>
      <c r="AG3297" s="47"/>
    </row>
    <row r="3298" spans="1:33" ht="15" customHeight="1" x14ac:dyDescent="0.25">
      <c r="A3298" s="47"/>
      <c r="B3298" s="680"/>
      <c r="C3298" s="47"/>
      <c r="D3298" s="47"/>
      <c r="E3298" s="47"/>
      <c r="F3298" s="47"/>
      <c r="G3298" s="47"/>
      <c r="H3298" s="47"/>
      <c r="I3298" s="414"/>
      <c r="J3298" s="150"/>
      <c r="K3298" s="150"/>
      <c r="L3298" s="150"/>
      <c r="M3298" s="150"/>
      <c r="N3298" s="414"/>
      <c r="O3298" s="150"/>
      <c r="P3298" s="150"/>
      <c r="Q3298" s="47"/>
      <c r="R3298" s="150"/>
      <c r="T3298" s="150"/>
      <c r="U3298" s="685"/>
      <c r="V3298" s="685"/>
      <c r="W3298" s="150"/>
      <c r="X3298" s="150"/>
      <c r="Y3298" s="150"/>
      <c r="AA3298" s="150"/>
      <c r="AB3298" s="150"/>
      <c r="AC3298" s="150"/>
      <c r="AD3298" s="420"/>
      <c r="AF3298" s="47"/>
      <c r="AG3298" s="47"/>
    </row>
    <row r="3299" spans="1:33" ht="15" customHeight="1" x14ac:dyDescent="0.25">
      <c r="A3299" s="47"/>
      <c r="B3299" s="680"/>
      <c r="C3299" s="47"/>
      <c r="D3299" s="47"/>
      <c r="E3299" s="47"/>
      <c r="F3299" s="47"/>
      <c r="G3299" s="47"/>
      <c r="H3299" s="47"/>
      <c r="I3299" s="414"/>
      <c r="J3299" s="150"/>
      <c r="K3299" s="150"/>
      <c r="L3299" s="150"/>
      <c r="M3299" s="150"/>
      <c r="N3299" s="414"/>
      <c r="O3299" s="150"/>
      <c r="P3299" s="150"/>
      <c r="Q3299" s="47"/>
      <c r="R3299" s="150"/>
      <c r="T3299" s="150"/>
      <c r="U3299" s="685"/>
      <c r="V3299" s="685"/>
      <c r="W3299" s="150"/>
      <c r="X3299" s="150"/>
      <c r="Y3299" s="150"/>
      <c r="AA3299" s="150"/>
      <c r="AB3299" s="150"/>
      <c r="AC3299" s="150"/>
      <c r="AD3299" s="420"/>
      <c r="AF3299" s="47"/>
      <c r="AG3299" s="47"/>
    </row>
    <row r="3300" spans="1:33" ht="15" customHeight="1" x14ac:dyDescent="0.25">
      <c r="A3300" s="47"/>
      <c r="B3300" s="680"/>
      <c r="C3300" s="47"/>
      <c r="D3300" s="47"/>
      <c r="E3300" s="47"/>
      <c r="F3300" s="47"/>
      <c r="G3300" s="47"/>
      <c r="H3300" s="47"/>
      <c r="I3300" s="414"/>
      <c r="J3300" s="150"/>
      <c r="K3300" s="150"/>
      <c r="L3300" s="150"/>
      <c r="M3300" s="150"/>
      <c r="N3300" s="414"/>
      <c r="O3300" s="150"/>
      <c r="P3300" s="150"/>
      <c r="Q3300" s="47"/>
      <c r="R3300" s="150"/>
      <c r="T3300" s="150"/>
      <c r="U3300" s="685"/>
      <c r="V3300" s="685"/>
      <c r="W3300" s="150"/>
      <c r="X3300" s="150"/>
      <c r="Y3300" s="150"/>
      <c r="AA3300" s="150"/>
      <c r="AB3300" s="150"/>
      <c r="AC3300" s="150"/>
      <c r="AD3300" s="420"/>
      <c r="AF3300" s="47"/>
      <c r="AG3300" s="47"/>
    </row>
    <row r="3301" spans="1:33" ht="15" customHeight="1" x14ac:dyDescent="0.25">
      <c r="A3301" s="47"/>
      <c r="B3301" s="680"/>
      <c r="C3301" s="47"/>
      <c r="D3301" s="47"/>
      <c r="E3301" s="47"/>
      <c r="F3301" s="47"/>
      <c r="G3301" s="47"/>
      <c r="H3301" s="47"/>
      <c r="I3301" s="414"/>
      <c r="J3301" s="150"/>
      <c r="K3301" s="150"/>
      <c r="L3301" s="150"/>
      <c r="M3301" s="150"/>
      <c r="N3301" s="414"/>
      <c r="O3301" s="150"/>
      <c r="P3301" s="150"/>
      <c r="Q3301" s="47"/>
      <c r="R3301" s="150"/>
      <c r="T3301" s="150"/>
      <c r="U3301" s="685"/>
      <c r="V3301" s="685"/>
      <c r="W3301" s="150"/>
      <c r="X3301" s="150"/>
      <c r="Y3301" s="150"/>
      <c r="AA3301" s="150"/>
      <c r="AB3301" s="150"/>
      <c r="AC3301" s="150"/>
      <c r="AD3301" s="420"/>
      <c r="AF3301" s="47"/>
      <c r="AG3301" s="47"/>
    </row>
    <row r="3302" spans="1:33" ht="15" customHeight="1" x14ac:dyDescent="0.25">
      <c r="A3302" s="47"/>
      <c r="B3302" s="680"/>
      <c r="C3302" s="47"/>
      <c r="D3302" s="47"/>
      <c r="E3302" s="47"/>
      <c r="F3302" s="47"/>
      <c r="G3302" s="47"/>
      <c r="H3302" s="47"/>
      <c r="I3302" s="414"/>
      <c r="J3302" s="150"/>
      <c r="K3302" s="150"/>
      <c r="L3302" s="150"/>
      <c r="M3302" s="150"/>
      <c r="N3302" s="414"/>
      <c r="O3302" s="150"/>
      <c r="P3302" s="150"/>
      <c r="Q3302" s="47"/>
      <c r="R3302" s="150"/>
      <c r="T3302" s="150"/>
      <c r="U3302" s="685"/>
      <c r="V3302" s="685"/>
      <c r="W3302" s="150"/>
      <c r="X3302" s="150"/>
      <c r="Y3302" s="150"/>
      <c r="AA3302" s="150"/>
      <c r="AB3302" s="150"/>
      <c r="AC3302" s="150"/>
      <c r="AD3302" s="420"/>
      <c r="AF3302" s="47"/>
      <c r="AG3302" s="47"/>
    </row>
    <row r="3303" spans="1:33" ht="15" customHeight="1" x14ac:dyDescent="0.25">
      <c r="A3303" s="47"/>
      <c r="B3303" s="680"/>
      <c r="C3303" s="47"/>
      <c r="D3303" s="47"/>
      <c r="E3303" s="47"/>
      <c r="F3303" s="47"/>
      <c r="G3303" s="47"/>
      <c r="H3303" s="47"/>
      <c r="I3303" s="414"/>
      <c r="J3303" s="150"/>
      <c r="K3303" s="150"/>
      <c r="L3303" s="150"/>
      <c r="M3303" s="150"/>
      <c r="N3303" s="414"/>
      <c r="O3303" s="150"/>
      <c r="P3303" s="150"/>
      <c r="Q3303" s="47"/>
      <c r="R3303" s="150"/>
      <c r="T3303" s="150"/>
      <c r="U3303" s="685"/>
      <c r="V3303" s="685"/>
      <c r="W3303" s="150"/>
      <c r="X3303" s="150"/>
      <c r="Y3303" s="150"/>
      <c r="AA3303" s="150"/>
      <c r="AB3303" s="150"/>
      <c r="AC3303" s="150"/>
      <c r="AD3303" s="420"/>
      <c r="AF3303" s="47"/>
      <c r="AG3303" s="47"/>
    </row>
    <row r="3304" spans="1:33" ht="15" customHeight="1" x14ac:dyDescent="0.25">
      <c r="A3304" s="47"/>
      <c r="B3304" s="680"/>
      <c r="C3304" s="47"/>
      <c r="D3304" s="47"/>
      <c r="E3304" s="47"/>
      <c r="F3304" s="47"/>
      <c r="G3304" s="47"/>
      <c r="H3304" s="47"/>
      <c r="I3304" s="414"/>
      <c r="J3304" s="150"/>
      <c r="K3304" s="150"/>
      <c r="L3304" s="150"/>
      <c r="M3304" s="150"/>
      <c r="N3304" s="414"/>
      <c r="O3304" s="150"/>
      <c r="P3304" s="150"/>
      <c r="Q3304" s="47"/>
      <c r="R3304" s="150"/>
      <c r="T3304" s="150"/>
      <c r="U3304" s="685"/>
      <c r="V3304" s="685"/>
      <c r="W3304" s="150"/>
      <c r="X3304" s="150"/>
      <c r="Y3304" s="150"/>
      <c r="AA3304" s="150"/>
      <c r="AB3304" s="150"/>
      <c r="AC3304" s="150"/>
      <c r="AD3304" s="420"/>
      <c r="AF3304" s="47"/>
      <c r="AG3304" s="47"/>
    </row>
    <row r="3305" spans="1:33" ht="15" customHeight="1" x14ac:dyDescent="0.25">
      <c r="A3305" s="47"/>
      <c r="B3305" s="680"/>
      <c r="C3305" s="47"/>
      <c r="D3305" s="47"/>
      <c r="E3305" s="47"/>
      <c r="F3305" s="47"/>
      <c r="G3305" s="47"/>
      <c r="H3305" s="47"/>
      <c r="I3305" s="414"/>
      <c r="J3305" s="150"/>
      <c r="K3305" s="150"/>
      <c r="L3305" s="150"/>
      <c r="M3305" s="150"/>
      <c r="N3305" s="414"/>
      <c r="O3305" s="150"/>
      <c r="P3305" s="150"/>
      <c r="Q3305" s="47"/>
      <c r="R3305" s="150"/>
      <c r="T3305" s="150"/>
      <c r="U3305" s="685"/>
      <c r="V3305" s="685"/>
      <c r="W3305" s="150"/>
      <c r="X3305" s="150"/>
      <c r="Y3305" s="150"/>
      <c r="AA3305" s="150"/>
      <c r="AB3305" s="150"/>
      <c r="AC3305" s="150"/>
      <c r="AD3305" s="420"/>
      <c r="AF3305" s="47"/>
      <c r="AG3305" s="47"/>
    </row>
    <row r="3306" spans="1:33" ht="15" customHeight="1" x14ac:dyDescent="0.25">
      <c r="A3306" s="47"/>
      <c r="B3306" s="680"/>
      <c r="C3306" s="47"/>
      <c r="D3306" s="47"/>
      <c r="E3306" s="47"/>
      <c r="F3306" s="47"/>
      <c r="G3306" s="47"/>
      <c r="H3306" s="47"/>
      <c r="I3306" s="414"/>
      <c r="J3306" s="150"/>
      <c r="K3306" s="150"/>
      <c r="L3306" s="150"/>
      <c r="M3306" s="150"/>
      <c r="N3306" s="414"/>
      <c r="O3306" s="150"/>
      <c r="P3306" s="150"/>
      <c r="Q3306" s="47"/>
      <c r="R3306" s="150"/>
      <c r="T3306" s="150"/>
      <c r="U3306" s="685"/>
      <c r="V3306" s="685"/>
      <c r="W3306" s="150"/>
      <c r="X3306" s="150"/>
      <c r="Y3306" s="150"/>
      <c r="AA3306" s="150"/>
      <c r="AB3306" s="150"/>
      <c r="AC3306" s="150"/>
      <c r="AD3306" s="420"/>
      <c r="AF3306" s="47"/>
      <c r="AG3306" s="47"/>
    </row>
    <row r="3307" spans="1:33" ht="15" customHeight="1" x14ac:dyDescent="0.25">
      <c r="A3307" s="47"/>
      <c r="B3307" s="680"/>
      <c r="C3307" s="47"/>
      <c r="D3307" s="47"/>
      <c r="E3307" s="47"/>
      <c r="F3307" s="47"/>
      <c r="G3307" s="47"/>
      <c r="H3307" s="47"/>
      <c r="I3307" s="414"/>
      <c r="J3307" s="150"/>
      <c r="K3307" s="150"/>
      <c r="L3307" s="150"/>
      <c r="M3307" s="150"/>
      <c r="N3307" s="414"/>
      <c r="O3307" s="150"/>
      <c r="P3307" s="150"/>
      <c r="Q3307" s="47"/>
      <c r="R3307" s="150"/>
      <c r="T3307" s="150"/>
      <c r="U3307" s="685"/>
      <c r="V3307" s="685"/>
      <c r="W3307" s="150"/>
      <c r="X3307" s="150"/>
      <c r="Y3307" s="150"/>
      <c r="AA3307" s="150"/>
      <c r="AB3307" s="150"/>
      <c r="AC3307" s="150"/>
      <c r="AD3307" s="420"/>
      <c r="AF3307" s="47"/>
      <c r="AG3307" s="47"/>
    </row>
    <row r="3308" spans="1:33" ht="15" customHeight="1" x14ac:dyDescent="0.25">
      <c r="A3308" s="47"/>
      <c r="B3308" s="680"/>
      <c r="C3308" s="47"/>
      <c r="D3308" s="47"/>
      <c r="E3308" s="47"/>
      <c r="F3308" s="47"/>
      <c r="G3308" s="47"/>
      <c r="H3308" s="47"/>
      <c r="I3308" s="414"/>
      <c r="J3308" s="150"/>
      <c r="K3308" s="150"/>
      <c r="L3308" s="150"/>
      <c r="M3308" s="150"/>
      <c r="N3308" s="414"/>
      <c r="O3308" s="150"/>
      <c r="P3308" s="150"/>
      <c r="Q3308" s="47"/>
      <c r="R3308" s="150"/>
      <c r="T3308" s="150"/>
      <c r="U3308" s="685"/>
      <c r="V3308" s="685"/>
      <c r="W3308" s="150"/>
      <c r="X3308" s="150"/>
      <c r="Y3308" s="150"/>
      <c r="AA3308" s="150"/>
      <c r="AB3308" s="150"/>
      <c r="AC3308" s="150"/>
      <c r="AD3308" s="420"/>
      <c r="AF3308" s="47"/>
      <c r="AG3308" s="47"/>
    </row>
    <row r="3309" spans="1:33" ht="15" customHeight="1" x14ac:dyDescent="0.25">
      <c r="A3309" s="47"/>
      <c r="B3309" s="680"/>
      <c r="C3309" s="47"/>
      <c r="D3309" s="47"/>
      <c r="E3309" s="47"/>
      <c r="F3309" s="47"/>
      <c r="G3309" s="47"/>
      <c r="H3309" s="47"/>
      <c r="I3309" s="414"/>
      <c r="J3309" s="150"/>
      <c r="K3309" s="150"/>
      <c r="L3309" s="150"/>
      <c r="M3309" s="150"/>
      <c r="N3309" s="414"/>
      <c r="O3309" s="150"/>
      <c r="P3309" s="150"/>
      <c r="Q3309" s="47"/>
      <c r="R3309" s="150"/>
      <c r="T3309" s="150"/>
      <c r="U3309" s="685"/>
      <c r="V3309" s="685"/>
      <c r="W3309" s="150"/>
      <c r="X3309" s="150"/>
      <c r="Y3309" s="150"/>
      <c r="AA3309" s="150"/>
      <c r="AB3309" s="150"/>
      <c r="AC3309" s="150"/>
      <c r="AD3309" s="420"/>
      <c r="AF3309" s="47"/>
      <c r="AG3309" s="47"/>
    </row>
    <row r="3310" spans="1:33" ht="15" customHeight="1" x14ac:dyDescent="0.25">
      <c r="A3310" s="47"/>
      <c r="B3310" s="680"/>
      <c r="C3310" s="47"/>
      <c r="D3310" s="47"/>
      <c r="E3310" s="47"/>
      <c r="F3310" s="47"/>
      <c r="G3310" s="47"/>
      <c r="H3310" s="47"/>
      <c r="I3310" s="414"/>
      <c r="J3310" s="150"/>
      <c r="K3310" s="150"/>
      <c r="L3310" s="150"/>
      <c r="M3310" s="150"/>
      <c r="N3310" s="414"/>
      <c r="O3310" s="150"/>
      <c r="P3310" s="150"/>
      <c r="Q3310" s="47"/>
      <c r="R3310" s="150"/>
      <c r="T3310" s="150"/>
      <c r="U3310" s="685"/>
      <c r="V3310" s="685"/>
      <c r="W3310" s="150"/>
      <c r="X3310" s="150"/>
      <c r="Y3310" s="150"/>
      <c r="AA3310" s="150"/>
      <c r="AB3310" s="150"/>
      <c r="AC3310" s="150"/>
      <c r="AD3310" s="420"/>
      <c r="AF3310" s="47"/>
      <c r="AG3310" s="47"/>
    </row>
    <row r="3311" spans="1:33" ht="15" customHeight="1" x14ac:dyDescent="0.25">
      <c r="A3311" s="47"/>
      <c r="B3311" s="680"/>
      <c r="C3311" s="47"/>
      <c r="D3311" s="47"/>
      <c r="E3311" s="47"/>
      <c r="F3311" s="47"/>
      <c r="G3311" s="47"/>
      <c r="H3311" s="47"/>
      <c r="I3311" s="414"/>
      <c r="J3311" s="150"/>
      <c r="K3311" s="150"/>
      <c r="L3311" s="150"/>
      <c r="M3311" s="150"/>
      <c r="N3311" s="414"/>
      <c r="O3311" s="150"/>
      <c r="P3311" s="150"/>
      <c r="Q3311" s="47"/>
      <c r="R3311" s="150"/>
      <c r="T3311" s="150"/>
      <c r="U3311" s="685"/>
      <c r="V3311" s="685"/>
      <c r="W3311" s="150"/>
      <c r="X3311" s="150"/>
      <c r="Y3311" s="150"/>
      <c r="AA3311" s="150"/>
      <c r="AB3311" s="150"/>
      <c r="AC3311" s="150"/>
      <c r="AD3311" s="420"/>
      <c r="AF3311" s="47"/>
      <c r="AG3311" s="47"/>
    </row>
    <row r="3312" spans="1:33" ht="15" customHeight="1" x14ac:dyDescent="0.25">
      <c r="A3312" s="47"/>
      <c r="B3312" s="680"/>
      <c r="C3312" s="47"/>
      <c r="D3312" s="47"/>
      <c r="E3312" s="47"/>
      <c r="F3312" s="47"/>
      <c r="G3312" s="47"/>
      <c r="H3312" s="47"/>
      <c r="I3312" s="414"/>
      <c r="J3312" s="150"/>
      <c r="K3312" s="150"/>
      <c r="L3312" s="150"/>
      <c r="M3312" s="150"/>
      <c r="N3312" s="414"/>
      <c r="O3312" s="150"/>
      <c r="P3312" s="150"/>
      <c r="Q3312" s="47"/>
      <c r="R3312" s="150"/>
      <c r="T3312" s="150"/>
      <c r="U3312" s="685"/>
      <c r="V3312" s="685"/>
      <c r="W3312" s="150"/>
      <c r="X3312" s="150"/>
      <c r="Y3312" s="150"/>
      <c r="AA3312" s="150"/>
      <c r="AB3312" s="150"/>
      <c r="AC3312" s="150"/>
      <c r="AD3312" s="420"/>
      <c r="AF3312" s="47"/>
      <c r="AG3312" s="47"/>
    </row>
    <row r="3313" spans="1:33" ht="15" customHeight="1" x14ac:dyDescent="0.25">
      <c r="A3313" s="47"/>
      <c r="B3313" s="680"/>
      <c r="C3313" s="47"/>
      <c r="D3313" s="47"/>
      <c r="E3313" s="47"/>
      <c r="F3313" s="47"/>
      <c r="G3313" s="47"/>
      <c r="H3313" s="47"/>
      <c r="I3313" s="414"/>
      <c r="J3313" s="150"/>
      <c r="K3313" s="150"/>
      <c r="L3313" s="150"/>
      <c r="M3313" s="150"/>
      <c r="N3313" s="414"/>
      <c r="O3313" s="150"/>
      <c r="P3313" s="150"/>
      <c r="Q3313" s="47"/>
      <c r="R3313" s="150"/>
      <c r="T3313" s="150"/>
      <c r="U3313" s="685"/>
      <c r="V3313" s="685"/>
      <c r="W3313" s="150"/>
      <c r="X3313" s="150"/>
      <c r="Y3313" s="150"/>
      <c r="AA3313" s="150"/>
      <c r="AB3313" s="150"/>
      <c r="AC3313" s="150"/>
      <c r="AD3313" s="420"/>
      <c r="AF3313" s="47"/>
      <c r="AG3313" s="47"/>
    </row>
    <row r="3314" spans="1:33" ht="15" customHeight="1" x14ac:dyDescent="0.25">
      <c r="A3314" s="47"/>
      <c r="B3314" s="680"/>
      <c r="C3314" s="47"/>
      <c r="D3314" s="47"/>
      <c r="E3314" s="47"/>
      <c r="F3314" s="47"/>
      <c r="G3314" s="47"/>
      <c r="H3314" s="47"/>
      <c r="I3314" s="414"/>
      <c r="J3314" s="150"/>
      <c r="K3314" s="150"/>
      <c r="L3314" s="150"/>
      <c r="M3314" s="150"/>
      <c r="N3314" s="414"/>
      <c r="O3314" s="150"/>
      <c r="P3314" s="150"/>
      <c r="Q3314" s="47"/>
      <c r="R3314" s="150"/>
      <c r="T3314" s="150"/>
      <c r="U3314" s="685"/>
      <c r="V3314" s="685"/>
      <c r="W3314" s="150"/>
      <c r="X3314" s="150"/>
      <c r="Y3314" s="150"/>
      <c r="AA3314" s="150"/>
      <c r="AB3314" s="150"/>
      <c r="AC3314" s="150"/>
      <c r="AD3314" s="420"/>
      <c r="AF3314" s="47"/>
      <c r="AG3314" s="47"/>
    </row>
    <row r="3315" spans="1:33" ht="15" customHeight="1" x14ac:dyDescent="0.25">
      <c r="A3315" s="47"/>
      <c r="B3315" s="680"/>
      <c r="C3315" s="47"/>
      <c r="D3315" s="47"/>
      <c r="E3315" s="47"/>
      <c r="F3315" s="47"/>
      <c r="G3315" s="47"/>
      <c r="H3315" s="47"/>
      <c r="I3315" s="414"/>
      <c r="J3315" s="150"/>
      <c r="K3315" s="150"/>
      <c r="L3315" s="150"/>
      <c r="M3315" s="150"/>
      <c r="N3315" s="414"/>
      <c r="O3315" s="150"/>
      <c r="P3315" s="150"/>
      <c r="Q3315" s="47"/>
      <c r="R3315" s="150"/>
      <c r="T3315" s="150"/>
      <c r="U3315" s="685"/>
      <c r="V3315" s="685"/>
      <c r="W3315" s="150"/>
      <c r="X3315" s="150"/>
      <c r="Y3315" s="150"/>
      <c r="AA3315" s="150"/>
      <c r="AB3315" s="150"/>
      <c r="AC3315" s="150"/>
      <c r="AD3315" s="420"/>
      <c r="AF3315" s="47"/>
      <c r="AG3315" s="47"/>
    </row>
    <row r="3316" spans="1:33" ht="15" customHeight="1" x14ac:dyDescent="0.25">
      <c r="A3316" s="47"/>
      <c r="B3316" s="680"/>
      <c r="C3316" s="47"/>
      <c r="D3316" s="47"/>
      <c r="E3316" s="47"/>
      <c r="F3316" s="47"/>
      <c r="G3316" s="47"/>
      <c r="H3316" s="47"/>
      <c r="I3316" s="414"/>
      <c r="J3316" s="150"/>
      <c r="K3316" s="150"/>
      <c r="L3316" s="150"/>
      <c r="M3316" s="150"/>
      <c r="N3316" s="414"/>
      <c r="O3316" s="150"/>
      <c r="P3316" s="150"/>
      <c r="Q3316" s="47"/>
      <c r="R3316" s="150"/>
      <c r="T3316" s="150"/>
      <c r="U3316" s="685"/>
      <c r="V3316" s="685"/>
      <c r="W3316" s="150"/>
      <c r="X3316" s="150"/>
      <c r="Y3316" s="150"/>
      <c r="AA3316" s="150"/>
      <c r="AB3316" s="150"/>
      <c r="AC3316" s="150"/>
      <c r="AD3316" s="420"/>
      <c r="AF3316" s="47"/>
      <c r="AG3316" s="47"/>
    </row>
    <row r="3317" spans="1:33" ht="15" customHeight="1" x14ac:dyDescent="0.25">
      <c r="A3317" s="47"/>
      <c r="B3317" s="680"/>
      <c r="C3317" s="47"/>
      <c r="D3317" s="47"/>
      <c r="E3317" s="47"/>
      <c r="F3317" s="47"/>
      <c r="G3317" s="47"/>
      <c r="H3317" s="47"/>
      <c r="I3317" s="414"/>
      <c r="J3317" s="150"/>
      <c r="K3317" s="150"/>
      <c r="L3317" s="150"/>
      <c r="M3317" s="150"/>
      <c r="N3317" s="414"/>
      <c r="O3317" s="150"/>
      <c r="P3317" s="150"/>
      <c r="Q3317" s="47"/>
      <c r="R3317" s="150"/>
      <c r="T3317" s="150"/>
      <c r="U3317" s="685"/>
      <c r="V3317" s="685"/>
      <c r="W3317" s="150"/>
      <c r="X3317" s="150"/>
      <c r="Y3317" s="150"/>
      <c r="AA3317" s="150"/>
      <c r="AB3317" s="150"/>
      <c r="AC3317" s="150"/>
      <c r="AD3317" s="420"/>
      <c r="AF3317" s="47"/>
      <c r="AG3317" s="47"/>
    </row>
    <row r="3318" spans="1:33" ht="15" customHeight="1" x14ac:dyDescent="0.25">
      <c r="A3318" s="47"/>
      <c r="B3318" s="680"/>
      <c r="C3318" s="47"/>
      <c r="D3318" s="47"/>
      <c r="E3318" s="47"/>
      <c r="F3318" s="47"/>
      <c r="G3318" s="47"/>
      <c r="H3318" s="47"/>
      <c r="I3318" s="414"/>
      <c r="J3318" s="150"/>
      <c r="K3318" s="150"/>
      <c r="L3318" s="150"/>
      <c r="M3318" s="150"/>
      <c r="N3318" s="414"/>
      <c r="O3318" s="150"/>
      <c r="P3318" s="150"/>
      <c r="Q3318" s="47"/>
      <c r="R3318" s="150"/>
      <c r="T3318" s="150"/>
      <c r="U3318" s="685"/>
      <c r="V3318" s="685"/>
      <c r="W3318" s="150"/>
      <c r="X3318" s="150"/>
      <c r="Y3318" s="150"/>
      <c r="AA3318" s="150"/>
      <c r="AB3318" s="150"/>
      <c r="AC3318" s="150"/>
      <c r="AD3318" s="420"/>
      <c r="AF3318" s="47"/>
      <c r="AG3318" s="47"/>
    </row>
    <row r="3319" spans="1:33" ht="15" customHeight="1" x14ac:dyDescent="0.25">
      <c r="A3319" s="47"/>
      <c r="B3319" s="680"/>
      <c r="C3319" s="47"/>
      <c r="D3319" s="47"/>
      <c r="E3319" s="47"/>
      <c r="F3319" s="47"/>
      <c r="G3319" s="47"/>
      <c r="H3319" s="47"/>
      <c r="I3319" s="414"/>
      <c r="J3319" s="150"/>
      <c r="K3319" s="150"/>
      <c r="L3319" s="150"/>
      <c r="M3319" s="150"/>
      <c r="N3319" s="414"/>
      <c r="O3319" s="150"/>
      <c r="P3319" s="150"/>
      <c r="Q3319" s="47"/>
      <c r="R3319" s="150"/>
      <c r="T3319" s="150"/>
      <c r="U3319" s="685"/>
      <c r="V3319" s="685"/>
      <c r="W3319" s="150"/>
      <c r="X3319" s="150"/>
      <c r="Y3319" s="150"/>
      <c r="AA3319" s="150"/>
      <c r="AB3319" s="150"/>
      <c r="AC3319" s="150"/>
      <c r="AD3319" s="420"/>
      <c r="AF3319" s="47"/>
      <c r="AG3319" s="47"/>
    </row>
    <row r="3320" spans="1:33" ht="15" customHeight="1" x14ac:dyDescent="0.25">
      <c r="A3320" s="47"/>
      <c r="B3320" s="680"/>
      <c r="C3320" s="47"/>
      <c r="D3320" s="47"/>
      <c r="E3320" s="47"/>
      <c r="F3320" s="47"/>
      <c r="G3320" s="47"/>
      <c r="H3320" s="47"/>
      <c r="I3320" s="414"/>
      <c r="J3320" s="150"/>
      <c r="K3320" s="150"/>
      <c r="L3320" s="150"/>
      <c r="M3320" s="150"/>
      <c r="N3320" s="414"/>
      <c r="O3320" s="150"/>
      <c r="P3320" s="150"/>
      <c r="Q3320" s="47"/>
      <c r="R3320" s="150"/>
      <c r="T3320" s="150"/>
      <c r="U3320" s="685"/>
      <c r="V3320" s="685"/>
      <c r="W3320" s="150"/>
      <c r="X3320" s="150"/>
      <c r="Y3320" s="150"/>
      <c r="AA3320" s="150"/>
      <c r="AB3320" s="150"/>
      <c r="AC3320" s="150"/>
      <c r="AD3320" s="420"/>
      <c r="AF3320" s="47"/>
      <c r="AG3320" s="47"/>
    </row>
    <row r="3321" spans="1:33" ht="15" customHeight="1" x14ac:dyDescent="0.25">
      <c r="A3321" s="47"/>
      <c r="B3321" s="680"/>
      <c r="C3321" s="47"/>
      <c r="D3321" s="47"/>
      <c r="E3321" s="47"/>
      <c r="F3321" s="47"/>
      <c r="G3321" s="47"/>
      <c r="H3321" s="47"/>
      <c r="I3321" s="414"/>
      <c r="J3321" s="150"/>
      <c r="K3321" s="150"/>
      <c r="L3321" s="150"/>
      <c r="M3321" s="150"/>
      <c r="N3321" s="414"/>
      <c r="O3321" s="150"/>
      <c r="P3321" s="150"/>
      <c r="Q3321" s="47"/>
      <c r="R3321" s="150"/>
      <c r="T3321" s="150"/>
      <c r="U3321" s="685"/>
      <c r="V3321" s="685"/>
      <c r="W3321" s="150"/>
      <c r="X3321" s="150"/>
      <c r="Y3321" s="150"/>
      <c r="AA3321" s="150"/>
      <c r="AB3321" s="150"/>
      <c r="AC3321" s="150"/>
      <c r="AD3321" s="420"/>
      <c r="AF3321" s="47"/>
      <c r="AG3321" s="47"/>
    </row>
    <row r="3322" spans="1:33" ht="15" customHeight="1" x14ac:dyDescent="0.25">
      <c r="A3322" s="47"/>
      <c r="B3322" s="680"/>
      <c r="C3322" s="47"/>
      <c r="D3322" s="47"/>
      <c r="E3322" s="47"/>
      <c r="F3322" s="47"/>
      <c r="G3322" s="47"/>
      <c r="H3322" s="47"/>
      <c r="I3322" s="414"/>
      <c r="J3322" s="150"/>
      <c r="K3322" s="150"/>
      <c r="L3322" s="150"/>
      <c r="M3322" s="150"/>
      <c r="N3322" s="414"/>
      <c r="O3322" s="150"/>
      <c r="P3322" s="150"/>
      <c r="Q3322" s="47"/>
      <c r="R3322" s="150"/>
      <c r="T3322" s="150"/>
      <c r="U3322" s="685"/>
      <c r="V3322" s="685"/>
      <c r="W3322" s="150"/>
      <c r="X3322" s="150"/>
      <c r="Y3322" s="150"/>
      <c r="AA3322" s="150"/>
      <c r="AB3322" s="150"/>
      <c r="AC3322" s="150"/>
      <c r="AD3322" s="420"/>
      <c r="AF3322" s="47"/>
      <c r="AG3322" s="47"/>
    </row>
    <row r="3323" spans="1:33" ht="15" customHeight="1" x14ac:dyDescent="0.25">
      <c r="A3323" s="47"/>
      <c r="B3323" s="680"/>
      <c r="C3323" s="47"/>
      <c r="D3323" s="47"/>
      <c r="E3323" s="47"/>
      <c r="F3323" s="47"/>
      <c r="G3323" s="47"/>
      <c r="H3323" s="47"/>
      <c r="I3323" s="414"/>
      <c r="J3323" s="150"/>
      <c r="K3323" s="150"/>
      <c r="L3323" s="150"/>
      <c r="M3323" s="150"/>
      <c r="N3323" s="414"/>
      <c r="O3323" s="150"/>
      <c r="P3323" s="150"/>
      <c r="Q3323" s="47"/>
      <c r="R3323" s="150"/>
      <c r="T3323" s="150"/>
      <c r="U3323" s="685"/>
      <c r="V3323" s="685"/>
      <c r="W3323" s="150"/>
      <c r="X3323" s="150"/>
      <c r="Y3323" s="150"/>
      <c r="AA3323" s="150"/>
      <c r="AB3323" s="150"/>
      <c r="AC3323" s="150"/>
      <c r="AD3323" s="420"/>
      <c r="AF3323" s="47"/>
      <c r="AG3323" s="47"/>
    </row>
    <row r="3324" spans="1:33" ht="15" customHeight="1" x14ac:dyDescent="0.25">
      <c r="A3324" s="47"/>
      <c r="B3324" s="680"/>
      <c r="C3324" s="47"/>
      <c r="D3324" s="47"/>
      <c r="E3324" s="47"/>
      <c r="F3324" s="47"/>
      <c r="G3324" s="47"/>
      <c r="H3324" s="47"/>
      <c r="I3324" s="414"/>
      <c r="J3324" s="150"/>
      <c r="K3324" s="150"/>
      <c r="L3324" s="150"/>
      <c r="M3324" s="150"/>
      <c r="N3324" s="414"/>
      <c r="O3324" s="150"/>
      <c r="P3324" s="150"/>
      <c r="Q3324" s="47"/>
      <c r="R3324" s="150"/>
      <c r="T3324" s="150"/>
      <c r="U3324" s="685"/>
      <c r="V3324" s="685"/>
      <c r="W3324" s="150"/>
      <c r="X3324" s="150"/>
      <c r="Y3324" s="150"/>
      <c r="AA3324" s="150"/>
      <c r="AB3324" s="150"/>
      <c r="AC3324" s="150"/>
      <c r="AD3324" s="420"/>
      <c r="AF3324" s="47"/>
      <c r="AG3324" s="47"/>
    </row>
    <row r="3325" spans="1:33" ht="15" customHeight="1" x14ac:dyDescent="0.25">
      <c r="A3325" s="47"/>
      <c r="B3325" s="680"/>
      <c r="C3325" s="47"/>
      <c r="D3325" s="47"/>
      <c r="E3325" s="47"/>
      <c r="F3325" s="47"/>
      <c r="G3325" s="47"/>
      <c r="H3325" s="47"/>
      <c r="I3325" s="414"/>
      <c r="J3325" s="150"/>
      <c r="K3325" s="150"/>
      <c r="L3325" s="150"/>
      <c r="M3325" s="150"/>
      <c r="N3325" s="414"/>
      <c r="O3325" s="150"/>
      <c r="P3325" s="150"/>
      <c r="Q3325" s="47"/>
      <c r="R3325" s="150"/>
      <c r="T3325" s="150"/>
      <c r="U3325" s="685"/>
      <c r="V3325" s="685"/>
      <c r="W3325" s="150"/>
      <c r="X3325" s="150"/>
      <c r="Y3325" s="150"/>
      <c r="AA3325" s="150"/>
      <c r="AB3325" s="150"/>
      <c r="AC3325" s="150"/>
      <c r="AD3325" s="420"/>
      <c r="AF3325" s="47"/>
      <c r="AG3325" s="47"/>
    </row>
    <row r="3326" spans="1:33" ht="15" customHeight="1" x14ac:dyDescent="0.25">
      <c r="A3326" s="47"/>
      <c r="B3326" s="680"/>
      <c r="C3326" s="47"/>
      <c r="D3326" s="47"/>
      <c r="E3326" s="47"/>
      <c r="F3326" s="47"/>
      <c r="G3326" s="47"/>
      <c r="H3326" s="47"/>
      <c r="I3326" s="414"/>
      <c r="J3326" s="150"/>
      <c r="K3326" s="150"/>
      <c r="L3326" s="150"/>
      <c r="M3326" s="150"/>
      <c r="N3326" s="414"/>
      <c r="O3326" s="150"/>
      <c r="P3326" s="150"/>
      <c r="Q3326" s="47"/>
      <c r="R3326" s="150"/>
      <c r="T3326" s="150"/>
      <c r="U3326" s="685"/>
      <c r="V3326" s="685"/>
      <c r="W3326" s="150"/>
      <c r="X3326" s="150"/>
      <c r="Y3326" s="150"/>
      <c r="AA3326" s="150"/>
      <c r="AB3326" s="150"/>
      <c r="AC3326" s="150"/>
      <c r="AD3326" s="420"/>
      <c r="AF3326" s="47"/>
      <c r="AG3326" s="47"/>
    </row>
    <row r="3327" spans="1:33" ht="15" customHeight="1" x14ac:dyDescent="0.25">
      <c r="A3327" s="47"/>
      <c r="B3327" s="680"/>
      <c r="C3327" s="47"/>
      <c r="D3327" s="47"/>
      <c r="E3327" s="47"/>
      <c r="F3327" s="47"/>
      <c r="G3327" s="47"/>
      <c r="H3327" s="47"/>
      <c r="I3327" s="414"/>
      <c r="J3327" s="150"/>
      <c r="K3327" s="150"/>
      <c r="L3327" s="150"/>
      <c r="M3327" s="150"/>
      <c r="N3327" s="414"/>
      <c r="O3327" s="150"/>
      <c r="P3327" s="150"/>
      <c r="Q3327" s="47"/>
      <c r="R3327" s="150"/>
      <c r="T3327" s="150"/>
      <c r="U3327" s="685"/>
      <c r="V3327" s="685"/>
      <c r="W3327" s="150"/>
      <c r="X3327" s="150"/>
      <c r="Y3327" s="150"/>
      <c r="AA3327" s="150"/>
      <c r="AB3327" s="150"/>
      <c r="AC3327" s="150"/>
      <c r="AD3327" s="420"/>
      <c r="AF3327" s="47"/>
      <c r="AG3327" s="47"/>
    </row>
    <row r="3328" spans="1:33" ht="15" customHeight="1" x14ac:dyDescent="0.25">
      <c r="A3328" s="47"/>
      <c r="B3328" s="680"/>
      <c r="C3328" s="47"/>
      <c r="D3328" s="47"/>
      <c r="E3328" s="47"/>
      <c r="F3328" s="47"/>
      <c r="G3328" s="47"/>
      <c r="H3328" s="47"/>
      <c r="I3328" s="414"/>
      <c r="J3328" s="150"/>
      <c r="K3328" s="150"/>
      <c r="L3328" s="150"/>
      <c r="M3328" s="150"/>
      <c r="N3328" s="414"/>
      <c r="O3328" s="150"/>
      <c r="P3328" s="150"/>
      <c r="Q3328" s="47"/>
      <c r="R3328" s="150"/>
      <c r="T3328" s="150"/>
      <c r="U3328" s="685"/>
      <c r="V3328" s="685"/>
      <c r="W3328" s="150"/>
      <c r="X3328" s="150"/>
      <c r="Y3328" s="150"/>
      <c r="AA3328" s="150"/>
      <c r="AB3328" s="150"/>
      <c r="AC3328" s="150"/>
      <c r="AD3328" s="420"/>
      <c r="AF3328" s="47"/>
      <c r="AG3328" s="47"/>
    </row>
    <row r="3329" spans="1:33" ht="15" customHeight="1" x14ac:dyDescent="0.25">
      <c r="A3329" s="47"/>
      <c r="B3329" s="680"/>
      <c r="C3329" s="47"/>
      <c r="D3329" s="47"/>
      <c r="E3329" s="47"/>
      <c r="F3329" s="47"/>
      <c r="G3329" s="47"/>
      <c r="H3329" s="47"/>
      <c r="I3329" s="414"/>
      <c r="J3329" s="150"/>
      <c r="K3329" s="150"/>
      <c r="L3329" s="150"/>
      <c r="M3329" s="150"/>
      <c r="N3329" s="414"/>
      <c r="O3329" s="150"/>
      <c r="P3329" s="150"/>
      <c r="Q3329" s="47"/>
      <c r="R3329" s="150"/>
      <c r="T3329" s="150"/>
      <c r="U3329" s="685"/>
      <c r="V3329" s="685"/>
      <c r="W3329" s="150"/>
      <c r="X3329" s="150"/>
      <c r="Y3329" s="150"/>
      <c r="AA3329" s="150"/>
      <c r="AB3329" s="150"/>
      <c r="AC3329" s="150"/>
      <c r="AD3329" s="420"/>
      <c r="AF3329" s="47"/>
      <c r="AG3329" s="47"/>
    </row>
    <row r="3330" spans="1:33" ht="15" customHeight="1" x14ac:dyDescent="0.25">
      <c r="A3330" s="47"/>
      <c r="B3330" s="680"/>
      <c r="C3330" s="47"/>
      <c r="D3330" s="47"/>
      <c r="E3330" s="47"/>
      <c r="F3330" s="47"/>
      <c r="G3330" s="47"/>
      <c r="H3330" s="47"/>
      <c r="I3330" s="414"/>
      <c r="J3330" s="150"/>
      <c r="K3330" s="150"/>
      <c r="L3330" s="150"/>
      <c r="M3330" s="150"/>
      <c r="N3330" s="414"/>
      <c r="O3330" s="150"/>
      <c r="P3330" s="150"/>
      <c r="Q3330" s="47"/>
      <c r="R3330" s="150"/>
      <c r="T3330" s="150"/>
      <c r="U3330" s="685"/>
      <c r="V3330" s="685"/>
      <c r="W3330" s="150"/>
      <c r="X3330" s="150"/>
      <c r="Y3330" s="150"/>
      <c r="AA3330" s="150"/>
      <c r="AB3330" s="150"/>
      <c r="AC3330" s="150"/>
      <c r="AD3330" s="420"/>
      <c r="AF3330" s="47"/>
      <c r="AG3330" s="47"/>
    </row>
    <row r="3331" spans="1:33" ht="15" customHeight="1" x14ac:dyDescent="0.25">
      <c r="A3331" s="47"/>
      <c r="B3331" s="680"/>
      <c r="C3331" s="47"/>
      <c r="D3331" s="47"/>
      <c r="E3331" s="47"/>
      <c r="F3331" s="47"/>
      <c r="G3331" s="47"/>
      <c r="H3331" s="47"/>
      <c r="I3331" s="414"/>
      <c r="J3331" s="150"/>
      <c r="K3331" s="150"/>
      <c r="L3331" s="150"/>
      <c r="M3331" s="150"/>
      <c r="N3331" s="414"/>
      <c r="O3331" s="150"/>
      <c r="P3331" s="150"/>
      <c r="Q3331" s="47"/>
      <c r="R3331" s="150"/>
      <c r="T3331" s="150"/>
      <c r="U3331" s="685"/>
      <c r="V3331" s="685"/>
      <c r="W3331" s="150"/>
      <c r="X3331" s="150"/>
      <c r="Y3331" s="150"/>
      <c r="AA3331" s="150"/>
      <c r="AB3331" s="150"/>
      <c r="AC3331" s="150"/>
      <c r="AD3331" s="420"/>
      <c r="AF3331" s="47"/>
      <c r="AG3331" s="47"/>
    </row>
    <row r="3332" spans="1:33" ht="15" customHeight="1" x14ac:dyDescent="0.25">
      <c r="A3332" s="47"/>
      <c r="B3332" s="680"/>
      <c r="C3332" s="47"/>
      <c r="D3332" s="47"/>
      <c r="E3332" s="47"/>
      <c r="F3332" s="47"/>
      <c r="G3332" s="47"/>
      <c r="H3332" s="47"/>
      <c r="I3332" s="414"/>
      <c r="J3332" s="150"/>
      <c r="K3332" s="150"/>
      <c r="L3332" s="150"/>
      <c r="M3332" s="150"/>
      <c r="N3332" s="414"/>
      <c r="O3332" s="150"/>
      <c r="P3332" s="150"/>
      <c r="Q3332" s="47"/>
      <c r="R3332" s="150"/>
      <c r="T3332" s="150"/>
      <c r="U3332" s="685"/>
      <c r="V3332" s="685"/>
      <c r="W3332" s="150"/>
      <c r="X3332" s="150"/>
      <c r="Y3332" s="150"/>
      <c r="AA3332" s="150"/>
      <c r="AB3332" s="150"/>
      <c r="AC3332" s="150"/>
      <c r="AD3332" s="420"/>
      <c r="AF3332" s="47"/>
      <c r="AG3332" s="47"/>
    </row>
    <row r="3333" spans="1:33" ht="15" customHeight="1" x14ac:dyDescent="0.25">
      <c r="A3333" s="47"/>
      <c r="B3333" s="680"/>
      <c r="C3333" s="47"/>
      <c r="D3333" s="47"/>
      <c r="E3333" s="47"/>
      <c r="F3333" s="47"/>
      <c r="G3333" s="47"/>
      <c r="H3333" s="47"/>
      <c r="I3333" s="414"/>
      <c r="J3333" s="150"/>
      <c r="K3333" s="150"/>
      <c r="L3333" s="150"/>
      <c r="M3333" s="150"/>
      <c r="N3333" s="414"/>
      <c r="O3333" s="150"/>
      <c r="P3333" s="150"/>
      <c r="Q3333" s="47"/>
      <c r="R3333" s="150"/>
      <c r="T3333" s="150"/>
      <c r="U3333" s="685"/>
      <c r="V3333" s="685"/>
      <c r="W3333" s="150"/>
      <c r="X3333" s="150"/>
      <c r="Y3333" s="150"/>
      <c r="AA3333" s="150"/>
      <c r="AB3333" s="150"/>
      <c r="AC3333" s="150"/>
      <c r="AD3333" s="420"/>
      <c r="AF3333" s="47"/>
      <c r="AG3333" s="47"/>
    </row>
    <row r="3334" spans="1:33" ht="15" customHeight="1" x14ac:dyDescent="0.25">
      <c r="A3334" s="47"/>
      <c r="B3334" s="680"/>
      <c r="C3334" s="47"/>
      <c r="D3334" s="47"/>
      <c r="E3334" s="47"/>
      <c r="F3334" s="47"/>
      <c r="G3334" s="47"/>
      <c r="H3334" s="47"/>
      <c r="I3334" s="414"/>
      <c r="J3334" s="150"/>
      <c r="K3334" s="150"/>
      <c r="L3334" s="150"/>
      <c r="M3334" s="150"/>
      <c r="N3334" s="414"/>
      <c r="O3334" s="150"/>
      <c r="P3334" s="150"/>
      <c r="Q3334" s="47"/>
      <c r="R3334" s="150"/>
      <c r="T3334" s="150"/>
      <c r="U3334" s="685"/>
      <c r="V3334" s="685"/>
      <c r="W3334" s="150"/>
      <c r="X3334" s="150"/>
      <c r="Y3334" s="150"/>
      <c r="AA3334" s="150"/>
      <c r="AB3334" s="150"/>
      <c r="AC3334" s="150"/>
      <c r="AD3334" s="420"/>
      <c r="AF3334" s="47"/>
      <c r="AG3334" s="47"/>
    </row>
    <row r="3335" spans="1:33" ht="15" customHeight="1" x14ac:dyDescent="0.25">
      <c r="A3335" s="47"/>
      <c r="B3335" s="680"/>
      <c r="C3335" s="47"/>
      <c r="D3335" s="47"/>
      <c r="E3335" s="47"/>
      <c r="F3335" s="47"/>
      <c r="G3335" s="47"/>
      <c r="H3335" s="47"/>
      <c r="I3335" s="414"/>
      <c r="J3335" s="150"/>
      <c r="K3335" s="150"/>
      <c r="L3335" s="150"/>
      <c r="M3335" s="150"/>
      <c r="N3335" s="414"/>
      <c r="O3335" s="150"/>
      <c r="P3335" s="150"/>
      <c r="Q3335" s="47"/>
      <c r="R3335" s="150"/>
      <c r="T3335" s="150"/>
      <c r="U3335" s="685"/>
      <c r="V3335" s="685"/>
      <c r="W3335" s="150"/>
      <c r="X3335" s="150"/>
      <c r="Y3335" s="150"/>
      <c r="AA3335" s="150"/>
      <c r="AB3335" s="150"/>
      <c r="AC3335" s="150"/>
      <c r="AD3335" s="420"/>
      <c r="AF3335" s="47"/>
      <c r="AG3335" s="47"/>
    </row>
    <row r="3336" spans="1:33" ht="15" customHeight="1" x14ac:dyDescent="0.25">
      <c r="A3336" s="47"/>
      <c r="B3336" s="680"/>
      <c r="C3336" s="47"/>
      <c r="D3336" s="47"/>
      <c r="E3336" s="47"/>
      <c r="F3336" s="47"/>
      <c r="G3336" s="47"/>
      <c r="H3336" s="47"/>
      <c r="I3336" s="414"/>
      <c r="J3336" s="150"/>
      <c r="K3336" s="150"/>
      <c r="L3336" s="150"/>
      <c r="M3336" s="150"/>
      <c r="N3336" s="414"/>
      <c r="O3336" s="150"/>
      <c r="P3336" s="150"/>
      <c r="Q3336" s="47"/>
      <c r="R3336" s="150"/>
      <c r="T3336" s="150"/>
      <c r="U3336" s="685"/>
      <c r="V3336" s="685"/>
      <c r="W3336" s="150"/>
      <c r="X3336" s="150"/>
      <c r="Y3336" s="150"/>
      <c r="AA3336" s="150"/>
      <c r="AB3336" s="150"/>
      <c r="AC3336" s="150"/>
      <c r="AD3336" s="420"/>
      <c r="AF3336" s="47"/>
      <c r="AG3336" s="47"/>
    </row>
    <row r="3337" spans="1:33" ht="15" customHeight="1" x14ac:dyDescent="0.25">
      <c r="A3337" s="47"/>
      <c r="B3337" s="680"/>
      <c r="C3337" s="47"/>
      <c r="D3337" s="47"/>
      <c r="E3337" s="47"/>
      <c r="F3337" s="47"/>
      <c r="G3337" s="47"/>
      <c r="H3337" s="47"/>
      <c r="I3337" s="414"/>
      <c r="J3337" s="150"/>
      <c r="K3337" s="150"/>
      <c r="L3337" s="150"/>
      <c r="M3337" s="150"/>
      <c r="N3337" s="414"/>
      <c r="O3337" s="150"/>
      <c r="P3337" s="150"/>
      <c r="Q3337" s="47"/>
      <c r="R3337" s="150"/>
      <c r="T3337" s="150"/>
      <c r="U3337" s="685"/>
      <c r="V3337" s="685"/>
      <c r="W3337" s="150"/>
      <c r="X3337" s="150"/>
      <c r="Y3337" s="150"/>
      <c r="AA3337" s="150"/>
      <c r="AB3337" s="150"/>
      <c r="AC3337" s="150"/>
      <c r="AD3337" s="420"/>
      <c r="AF3337" s="47"/>
      <c r="AG3337" s="47"/>
    </row>
    <row r="3338" spans="1:33" ht="15" customHeight="1" x14ac:dyDescent="0.25">
      <c r="A3338" s="47"/>
      <c r="B3338" s="680"/>
      <c r="C3338" s="47"/>
      <c r="D3338" s="47"/>
      <c r="E3338" s="47"/>
      <c r="F3338" s="47"/>
      <c r="G3338" s="47"/>
      <c r="H3338" s="47"/>
      <c r="I3338" s="414"/>
      <c r="J3338" s="150"/>
      <c r="K3338" s="150"/>
      <c r="L3338" s="150"/>
      <c r="M3338" s="150"/>
      <c r="N3338" s="414"/>
      <c r="O3338" s="150"/>
      <c r="P3338" s="150"/>
      <c r="Q3338" s="47"/>
      <c r="R3338" s="150"/>
      <c r="T3338" s="150"/>
      <c r="U3338" s="685"/>
      <c r="V3338" s="685"/>
      <c r="W3338" s="150"/>
      <c r="X3338" s="150"/>
      <c r="Y3338" s="150"/>
      <c r="AA3338" s="150"/>
      <c r="AB3338" s="150"/>
      <c r="AC3338" s="150"/>
      <c r="AD3338" s="420"/>
      <c r="AF3338" s="47"/>
      <c r="AG3338" s="47"/>
    </row>
    <row r="3339" spans="1:33" ht="15" customHeight="1" x14ac:dyDescent="0.25">
      <c r="A3339" s="47"/>
      <c r="B3339" s="680"/>
      <c r="C3339" s="47"/>
      <c r="D3339" s="47"/>
      <c r="E3339" s="47"/>
      <c r="F3339" s="47"/>
      <c r="G3339" s="47"/>
      <c r="H3339" s="47"/>
      <c r="I3339" s="414"/>
      <c r="J3339" s="150"/>
      <c r="K3339" s="150"/>
      <c r="L3339" s="150"/>
      <c r="M3339" s="150"/>
      <c r="N3339" s="414"/>
      <c r="O3339" s="150"/>
      <c r="P3339" s="150"/>
      <c r="Q3339" s="47"/>
      <c r="R3339" s="150"/>
      <c r="T3339" s="150"/>
      <c r="U3339" s="685"/>
      <c r="V3339" s="685"/>
      <c r="W3339" s="150"/>
      <c r="X3339" s="150"/>
      <c r="Y3339" s="150"/>
      <c r="AA3339" s="150"/>
      <c r="AB3339" s="150"/>
      <c r="AC3339" s="150"/>
      <c r="AD3339" s="420"/>
      <c r="AF3339" s="47"/>
      <c r="AG3339" s="47"/>
    </row>
    <row r="3340" spans="1:33" ht="15" customHeight="1" x14ac:dyDescent="0.25">
      <c r="A3340" s="47"/>
      <c r="B3340" s="680"/>
      <c r="C3340" s="47"/>
      <c r="D3340" s="47"/>
      <c r="E3340" s="47"/>
      <c r="F3340" s="47"/>
      <c r="G3340" s="47"/>
      <c r="H3340" s="47"/>
      <c r="I3340" s="414"/>
      <c r="J3340" s="150"/>
      <c r="K3340" s="150"/>
      <c r="L3340" s="150"/>
      <c r="M3340" s="150"/>
      <c r="N3340" s="414"/>
      <c r="O3340" s="150"/>
      <c r="P3340" s="150"/>
      <c r="Q3340" s="47"/>
      <c r="R3340" s="150"/>
      <c r="T3340" s="150"/>
      <c r="U3340" s="685"/>
      <c r="V3340" s="685"/>
      <c r="W3340" s="150"/>
      <c r="X3340" s="150"/>
      <c r="Y3340" s="150"/>
      <c r="AA3340" s="150"/>
      <c r="AB3340" s="150"/>
      <c r="AC3340" s="150"/>
      <c r="AD3340" s="420"/>
      <c r="AF3340" s="47"/>
      <c r="AG3340" s="47"/>
    </row>
    <row r="3341" spans="1:33" ht="15" customHeight="1" x14ac:dyDescent="0.25">
      <c r="A3341" s="47"/>
      <c r="B3341" s="680"/>
      <c r="C3341" s="47"/>
      <c r="D3341" s="47"/>
      <c r="E3341" s="47"/>
      <c r="F3341" s="47"/>
      <c r="G3341" s="47"/>
      <c r="H3341" s="47"/>
      <c r="I3341" s="414"/>
      <c r="J3341" s="150"/>
      <c r="K3341" s="150"/>
      <c r="L3341" s="150"/>
      <c r="M3341" s="150"/>
      <c r="N3341" s="414"/>
      <c r="O3341" s="150"/>
      <c r="P3341" s="150"/>
      <c r="Q3341" s="47"/>
      <c r="R3341" s="150"/>
      <c r="T3341" s="150"/>
      <c r="U3341" s="685"/>
      <c r="V3341" s="685"/>
      <c r="W3341" s="150"/>
      <c r="X3341" s="150"/>
      <c r="Y3341" s="150"/>
      <c r="AA3341" s="150"/>
      <c r="AB3341" s="150"/>
      <c r="AC3341" s="150"/>
      <c r="AD3341" s="420"/>
      <c r="AF3341" s="47"/>
      <c r="AG3341" s="47"/>
    </row>
    <row r="3342" spans="1:33" ht="15" customHeight="1" x14ac:dyDescent="0.25">
      <c r="A3342" s="47"/>
      <c r="B3342" s="680"/>
      <c r="C3342" s="47"/>
      <c r="D3342" s="47"/>
      <c r="E3342" s="47"/>
      <c r="F3342" s="47"/>
      <c r="G3342" s="47"/>
      <c r="H3342" s="47"/>
      <c r="I3342" s="414"/>
      <c r="J3342" s="150"/>
      <c r="K3342" s="150"/>
      <c r="L3342" s="150"/>
      <c r="M3342" s="150"/>
      <c r="N3342" s="414"/>
      <c r="O3342" s="150"/>
      <c r="P3342" s="150"/>
      <c r="Q3342" s="47"/>
      <c r="R3342" s="150"/>
      <c r="T3342" s="150"/>
      <c r="U3342" s="685"/>
      <c r="V3342" s="685"/>
      <c r="W3342" s="150"/>
      <c r="X3342" s="150"/>
      <c r="Y3342" s="150"/>
      <c r="AA3342" s="150"/>
      <c r="AB3342" s="150"/>
      <c r="AC3342" s="150"/>
      <c r="AD3342" s="420"/>
      <c r="AF3342" s="47"/>
      <c r="AG3342" s="47"/>
    </row>
    <row r="3343" spans="1:33" ht="15" customHeight="1" x14ac:dyDescent="0.25">
      <c r="A3343" s="47"/>
      <c r="B3343" s="680"/>
      <c r="C3343" s="47"/>
      <c r="D3343" s="47"/>
      <c r="E3343" s="47"/>
      <c r="F3343" s="47"/>
      <c r="G3343" s="47"/>
      <c r="H3343" s="47"/>
      <c r="I3343" s="414"/>
      <c r="J3343" s="150"/>
      <c r="K3343" s="150"/>
      <c r="L3343" s="150"/>
      <c r="M3343" s="150"/>
      <c r="N3343" s="414"/>
      <c r="O3343" s="150"/>
      <c r="P3343" s="150"/>
      <c r="Q3343" s="47"/>
      <c r="R3343" s="150"/>
      <c r="T3343" s="150"/>
      <c r="U3343" s="685"/>
      <c r="V3343" s="685"/>
      <c r="W3343" s="150"/>
      <c r="X3343" s="150"/>
      <c r="Y3343" s="150"/>
      <c r="AA3343" s="150"/>
      <c r="AB3343" s="150"/>
      <c r="AC3343" s="150"/>
      <c r="AD3343" s="420"/>
      <c r="AF3343" s="47"/>
      <c r="AG3343" s="47"/>
    </row>
    <row r="3344" spans="1:33" ht="15" customHeight="1" x14ac:dyDescent="0.25">
      <c r="A3344" s="47"/>
      <c r="B3344" s="680"/>
      <c r="C3344" s="47"/>
      <c r="D3344" s="47"/>
      <c r="E3344" s="47"/>
      <c r="F3344" s="47"/>
      <c r="G3344" s="47"/>
      <c r="H3344" s="47"/>
      <c r="I3344" s="414"/>
      <c r="J3344" s="150"/>
      <c r="K3344" s="150"/>
      <c r="L3344" s="150"/>
      <c r="M3344" s="150"/>
      <c r="N3344" s="414"/>
      <c r="O3344" s="150"/>
      <c r="P3344" s="150"/>
      <c r="Q3344" s="47"/>
      <c r="R3344" s="150"/>
      <c r="T3344" s="150"/>
      <c r="U3344" s="685"/>
      <c r="V3344" s="685"/>
      <c r="W3344" s="150"/>
      <c r="X3344" s="150"/>
      <c r="Y3344" s="150"/>
      <c r="AA3344" s="150"/>
      <c r="AB3344" s="150"/>
      <c r="AC3344" s="150"/>
      <c r="AD3344" s="420"/>
      <c r="AF3344" s="47"/>
      <c r="AG3344" s="47"/>
    </row>
    <row r="3345" spans="1:33" ht="15" customHeight="1" x14ac:dyDescent="0.25">
      <c r="A3345" s="47"/>
      <c r="B3345" s="680"/>
      <c r="C3345" s="47"/>
      <c r="D3345" s="47"/>
      <c r="E3345" s="47"/>
      <c r="F3345" s="47"/>
      <c r="G3345" s="47"/>
      <c r="H3345" s="47"/>
      <c r="I3345" s="414"/>
      <c r="J3345" s="150"/>
      <c r="K3345" s="150"/>
      <c r="L3345" s="150"/>
      <c r="M3345" s="150"/>
      <c r="N3345" s="414"/>
      <c r="O3345" s="150"/>
      <c r="P3345" s="150"/>
      <c r="Q3345" s="47"/>
      <c r="R3345" s="150"/>
      <c r="T3345" s="150"/>
      <c r="U3345" s="685"/>
      <c r="V3345" s="685"/>
      <c r="W3345" s="150"/>
      <c r="X3345" s="150"/>
      <c r="Y3345" s="150"/>
      <c r="AA3345" s="150"/>
      <c r="AB3345" s="150"/>
      <c r="AC3345" s="150"/>
      <c r="AD3345" s="420"/>
      <c r="AF3345" s="47"/>
      <c r="AG3345" s="47"/>
    </row>
    <row r="3346" spans="1:33" ht="15" customHeight="1" x14ac:dyDescent="0.25">
      <c r="A3346" s="47"/>
      <c r="B3346" s="680"/>
      <c r="C3346" s="47"/>
      <c r="D3346" s="47"/>
      <c r="E3346" s="47"/>
      <c r="F3346" s="47"/>
      <c r="G3346" s="47"/>
      <c r="H3346" s="47"/>
      <c r="I3346" s="414"/>
      <c r="J3346" s="150"/>
      <c r="K3346" s="150"/>
      <c r="L3346" s="150"/>
      <c r="M3346" s="150"/>
      <c r="N3346" s="414"/>
      <c r="O3346" s="150"/>
      <c r="P3346" s="150"/>
      <c r="Q3346" s="47"/>
      <c r="R3346" s="150"/>
      <c r="T3346" s="150"/>
      <c r="U3346" s="685"/>
      <c r="V3346" s="685"/>
      <c r="W3346" s="150"/>
      <c r="X3346" s="150"/>
      <c r="Y3346" s="150"/>
      <c r="AA3346" s="150"/>
      <c r="AB3346" s="150"/>
      <c r="AC3346" s="150"/>
      <c r="AD3346" s="420"/>
      <c r="AF3346" s="47"/>
      <c r="AG3346" s="47"/>
    </row>
    <row r="3347" spans="1:33" ht="15" customHeight="1" x14ac:dyDescent="0.25">
      <c r="A3347" s="47"/>
      <c r="B3347" s="680"/>
      <c r="C3347" s="47"/>
      <c r="D3347" s="47"/>
      <c r="E3347" s="47"/>
      <c r="F3347" s="47"/>
      <c r="G3347" s="47"/>
      <c r="H3347" s="47"/>
      <c r="I3347" s="414"/>
      <c r="J3347" s="150"/>
      <c r="K3347" s="150"/>
      <c r="L3347" s="150"/>
      <c r="M3347" s="150"/>
      <c r="N3347" s="414"/>
      <c r="O3347" s="150"/>
      <c r="P3347" s="150"/>
      <c r="Q3347" s="47"/>
      <c r="R3347" s="150"/>
      <c r="T3347" s="150"/>
      <c r="U3347" s="685"/>
      <c r="V3347" s="685"/>
      <c r="W3347" s="150"/>
      <c r="X3347" s="150"/>
      <c r="Y3347" s="150"/>
      <c r="AA3347" s="150"/>
      <c r="AB3347" s="150"/>
      <c r="AC3347" s="150"/>
      <c r="AD3347" s="420"/>
      <c r="AF3347" s="47"/>
      <c r="AG3347" s="47"/>
    </row>
    <row r="3348" spans="1:33" ht="15" customHeight="1" x14ac:dyDescent="0.25">
      <c r="A3348" s="47"/>
      <c r="B3348" s="680"/>
      <c r="C3348" s="47"/>
      <c r="D3348" s="47"/>
      <c r="E3348" s="47"/>
      <c r="F3348" s="47"/>
      <c r="G3348" s="47"/>
      <c r="H3348" s="47"/>
      <c r="I3348" s="414"/>
      <c r="J3348" s="150"/>
      <c r="K3348" s="150"/>
      <c r="L3348" s="150"/>
      <c r="M3348" s="150"/>
      <c r="N3348" s="414"/>
      <c r="O3348" s="150"/>
      <c r="P3348" s="150"/>
      <c r="Q3348" s="47"/>
      <c r="R3348" s="150"/>
      <c r="T3348" s="150"/>
      <c r="U3348" s="685"/>
      <c r="V3348" s="685"/>
      <c r="W3348" s="150"/>
      <c r="X3348" s="150"/>
      <c r="Y3348" s="150"/>
      <c r="AA3348" s="150"/>
      <c r="AB3348" s="150"/>
      <c r="AC3348" s="150"/>
      <c r="AD3348" s="420"/>
      <c r="AF3348" s="47"/>
      <c r="AG3348" s="47"/>
    </row>
    <row r="3349" spans="1:33" ht="15" customHeight="1" x14ac:dyDescent="0.25">
      <c r="A3349" s="47"/>
      <c r="B3349" s="680"/>
      <c r="C3349" s="47"/>
      <c r="D3349" s="47"/>
      <c r="E3349" s="47"/>
      <c r="F3349" s="47"/>
      <c r="G3349" s="47"/>
      <c r="H3349" s="47"/>
      <c r="I3349" s="414"/>
      <c r="J3349" s="150"/>
      <c r="K3349" s="150"/>
      <c r="L3349" s="150"/>
      <c r="M3349" s="150"/>
      <c r="N3349" s="414"/>
      <c r="O3349" s="150"/>
      <c r="P3349" s="150"/>
      <c r="Q3349" s="47"/>
      <c r="R3349" s="150"/>
      <c r="T3349" s="150"/>
      <c r="U3349" s="685"/>
      <c r="V3349" s="685"/>
      <c r="W3349" s="150"/>
      <c r="X3349" s="150"/>
      <c r="Y3349" s="150"/>
      <c r="AA3349" s="150"/>
      <c r="AB3349" s="150"/>
      <c r="AC3349" s="150"/>
      <c r="AD3349" s="420"/>
      <c r="AF3349" s="47"/>
      <c r="AG3349" s="47"/>
    </row>
    <row r="3350" spans="1:33" ht="15" customHeight="1" x14ac:dyDescent="0.25">
      <c r="A3350" s="47"/>
      <c r="B3350" s="680"/>
      <c r="C3350" s="47"/>
      <c r="D3350" s="47"/>
      <c r="E3350" s="47"/>
      <c r="F3350" s="47"/>
      <c r="G3350" s="47"/>
      <c r="H3350" s="47"/>
      <c r="I3350" s="414"/>
      <c r="J3350" s="150"/>
      <c r="K3350" s="150"/>
      <c r="L3350" s="150"/>
      <c r="M3350" s="150"/>
      <c r="N3350" s="414"/>
      <c r="O3350" s="150"/>
      <c r="P3350" s="150"/>
      <c r="Q3350" s="47"/>
      <c r="R3350" s="150"/>
      <c r="T3350" s="150"/>
      <c r="U3350" s="685"/>
      <c r="V3350" s="685"/>
      <c r="W3350" s="150"/>
      <c r="X3350" s="150"/>
      <c r="Y3350" s="150"/>
      <c r="AA3350" s="150"/>
      <c r="AB3350" s="150"/>
      <c r="AC3350" s="150"/>
      <c r="AD3350" s="420"/>
      <c r="AF3350" s="47"/>
      <c r="AG3350" s="47"/>
    </row>
    <row r="3351" spans="1:33" ht="15" customHeight="1" x14ac:dyDescent="0.25">
      <c r="A3351" s="47"/>
      <c r="B3351" s="680"/>
      <c r="C3351" s="47"/>
      <c r="D3351" s="47"/>
      <c r="E3351" s="47"/>
      <c r="F3351" s="47"/>
      <c r="G3351" s="47"/>
      <c r="H3351" s="47"/>
      <c r="I3351" s="414"/>
      <c r="J3351" s="150"/>
      <c r="K3351" s="150"/>
      <c r="L3351" s="150"/>
      <c r="M3351" s="150"/>
      <c r="N3351" s="414"/>
      <c r="O3351" s="150"/>
      <c r="P3351" s="150"/>
      <c r="Q3351" s="47"/>
      <c r="R3351" s="150"/>
      <c r="T3351" s="150"/>
      <c r="U3351" s="685"/>
      <c r="V3351" s="685"/>
      <c r="W3351" s="150"/>
      <c r="X3351" s="150"/>
      <c r="Y3351" s="150"/>
      <c r="AA3351" s="150"/>
      <c r="AB3351" s="150"/>
      <c r="AC3351" s="150"/>
      <c r="AD3351" s="420"/>
      <c r="AF3351" s="47"/>
      <c r="AG3351" s="47"/>
    </row>
    <row r="3352" spans="1:33" ht="15" customHeight="1" x14ac:dyDescent="0.25">
      <c r="A3352" s="47"/>
      <c r="B3352" s="680"/>
      <c r="C3352" s="47"/>
      <c r="D3352" s="47"/>
      <c r="E3352" s="47"/>
      <c r="F3352" s="47"/>
      <c r="G3352" s="47"/>
      <c r="H3352" s="47"/>
      <c r="I3352" s="414"/>
      <c r="J3352" s="150"/>
      <c r="K3352" s="150"/>
      <c r="L3352" s="150"/>
      <c r="M3352" s="150"/>
      <c r="N3352" s="414"/>
      <c r="O3352" s="150"/>
      <c r="P3352" s="150"/>
      <c r="Q3352" s="47"/>
      <c r="R3352" s="150"/>
      <c r="T3352" s="150"/>
      <c r="U3352" s="685"/>
      <c r="V3352" s="685"/>
      <c r="W3352" s="150"/>
      <c r="X3352" s="150"/>
      <c r="Y3352" s="150"/>
      <c r="AA3352" s="150"/>
      <c r="AB3352" s="150"/>
      <c r="AC3352" s="150"/>
      <c r="AD3352" s="420"/>
      <c r="AF3352" s="47"/>
      <c r="AG3352" s="47"/>
    </row>
    <row r="3353" spans="1:33" ht="15" customHeight="1" x14ac:dyDescent="0.25">
      <c r="A3353" s="47"/>
      <c r="B3353" s="680"/>
      <c r="C3353" s="47"/>
      <c r="D3353" s="47"/>
      <c r="E3353" s="47"/>
      <c r="F3353" s="47"/>
      <c r="G3353" s="47"/>
      <c r="H3353" s="47"/>
      <c r="I3353" s="414"/>
      <c r="J3353" s="150"/>
      <c r="K3353" s="150"/>
      <c r="L3353" s="150"/>
      <c r="M3353" s="150"/>
      <c r="N3353" s="414"/>
      <c r="O3353" s="150"/>
      <c r="P3353" s="150"/>
      <c r="Q3353" s="47"/>
      <c r="R3353" s="150"/>
      <c r="T3353" s="150"/>
      <c r="U3353" s="685"/>
      <c r="V3353" s="685"/>
      <c r="W3353" s="150"/>
      <c r="X3353" s="150"/>
      <c r="Y3353" s="150"/>
      <c r="AA3353" s="150"/>
      <c r="AB3353" s="150"/>
      <c r="AC3353" s="150"/>
      <c r="AD3353" s="420"/>
      <c r="AF3353" s="47"/>
      <c r="AG3353" s="47"/>
    </row>
    <row r="3354" spans="1:33" ht="15" customHeight="1" x14ac:dyDescent="0.25">
      <c r="A3354" s="47"/>
      <c r="B3354" s="680"/>
      <c r="C3354" s="47"/>
      <c r="D3354" s="47"/>
      <c r="E3354" s="47"/>
      <c r="F3354" s="47"/>
      <c r="G3354" s="47"/>
      <c r="H3354" s="47"/>
      <c r="I3354" s="414"/>
      <c r="J3354" s="150"/>
      <c r="K3354" s="150"/>
      <c r="L3354" s="150"/>
      <c r="M3354" s="150"/>
      <c r="N3354" s="414"/>
      <c r="O3354" s="150"/>
      <c r="P3354" s="150"/>
      <c r="Q3354" s="47"/>
      <c r="R3354" s="150"/>
      <c r="T3354" s="150"/>
      <c r="U3354" s="685"/>
      <c r="V3354" s="685"/>
      <c r="W3354" s="150"/>
      <c r="X3354" s="150"/>
      <c r="Y3354" s="150"/>
      <c r="AA3354" s="150"/>
      <c r="AB3354" s="150"/>
      <c r="AC3354" s="150"/>
      <c r="AD3354" s="420"/>
      <c r="AF3354" s="47"/>
      <c r="AG3354" s="47"/>
    </row>
    <row r="3355" spans="1:33" ht="15" customHeight="1" x14ac:dyDescent="0.25">
      <c r="A3355" s="47"/>
      <c r="B3355" s="680"/>
      <c r="C3355" s="47"/>
      <c r="D3355" s="47"/>
      <c r="E3355" s="47"/>
      <c r="F3355" s="47"/>
      <c r="G3355" s="47"/>
      <c r="H3355" s="47"/>
      <c r="I3355" s="414"/>
      <c r="J3355" s="150"/>
      <c r="K3355" s="150"/>
      <c r="L3355" s="150"/>
      <c r="M3355" s="150"/>
      <c r="N3355" s="414"/>
      <c r="O3355" s="150"/>
      <c r="P3355" s="150"/>
      <c r="Q3355" s="47"/>
      <c r="R3355" s="150"/>
      <c r="T3355" s="150"/>
      <c r="U3355" s="685"/>
      <c r="V3355" s="685"/>
      <c r="W3355" s="150"/>
      <c r="X3355" s="150"/>
      <c r="Y3355" s="150"/>
      <c r="AA3355" s="150"/>
      <c r="AB3355" s="150"/>
      <c r="AC3355" s="150"/>
      <c r="AD3355" s="420"/>
      <c r="AF3355" s="47"/>
      <c r="AG3355" s="47"/>
    </row>
    <row r="3356" spans="1:33" ht="15" customHeight="1" x14ac:dyDescent="0.25">
      <c r="A3356" s="47"/>
      <c r="B3356" s="680"/>
      <c r="C3356" s="47"/>
      <c r="D3356" s="47"/>
      <c r="E3356" s="47"/>
      <c r="F3356" s="47"/>
      <c r="G3356" s="47"/>
      <c r="H3356" s="47"/>
      <c r="I3356" s="414"/>
      <c r="J3356" s="150"/>
      <c r="K3356" s="150"/>
      <c r="L3356" s="150"/>
      <c r="M3356" s="150"/>
      <c r="N3356" s="414"/>
      <c r="O3356" s="150"/>
      <c r="P3356" s="150"/>
      <c r="Q3356" s="47"/>
      <c r="R3356" s="150"/>
      <c r="T3356" s="150"/>
      <c r="U3356" s="685"/>
      <c r="V3356" s="685"/>
      <c r="W3356" s="150"/>
      <c r="X3356" s="150"/>
      <c r="Y3356" s="150"/>
      <c r="AA3356" s="150"/>
      <c r="AB3356" s="150"/>
      <c r="AC3356" s="150"/>
      <c r="AD3356" s="420"/>
      <c r="AF3356" s="47"/>
      <c r="AG3356" s="47"/>
    </row>
    <row r="3357" spans="1:33" ht="15" customHeight="1" x14ac:dyDescent="0.25">
      <c r="A3357" s="47"/>
      <c r="B3357" s="680"/>
      <c r="C3357" s="47"/>
      <c r="D3357" s="47"/>
      <c r="E3357" s="47"/>
      <c r="F3357" s="47"/>
      <c r="G3357" s="47"/>
      <c r="H3357" s="47"/>
      <c r="I3357" s="414"/>
      <c r="J3357" s="150"/>
      <c r="K3357" s="150"/>
      <c r="L3357" s="150"/>
      <c r="M3357" s="150"/>
      <c r="N3357" s="414"/>
      <c r="O3357" s="150"/>
      <c r="P3357" s="150"/>
      <c r="Q3357" s="47"/>
      <c r="R3357" s="150"/>
      <c r="T3357" s="150"/>
      <c r="U3357" s="685"/>
      <c r="V3357" s="685"/>
      <c r="W3357" s="150"/>
      <c r="X3357" s="150"/>
      <c r="Y3357" s="150"/>
      <c r="AA3357" s="150"/>
      <c r="AB3357" s="150"/>
      <c r="AC3357" s="150"/>
      <c r="AD3357" s="420"/>
      <c r="AF3357" s="47"/>
      <c r="AG3357" s="47"/>
    </row>
    <row r="3358" spans="1:33" ht="15" customHeight="1" x14ac:dyDescent="0.25">
      <c r="A3358" s="47"/>
      <c r="B3358" s="680"/>
      <c r="C3358" s="47"/>
      <c r="D3358" s="47"/>
      <c r="E3358" s="47"/>
      <c r="F3358" s="47"/>
      <c r="G3358" s="47"/>
      <c r="H3358" s="47"/>
      <c r="I3358" s="414"/>
      <c r="J3358" s="150"/>
      <c r="K3358" s="150"/>
      <c r="L3358" s="150"/>
      <c r="M3358" s="150"/>
      <c r="N3358" s="414"/>
      <c r="O3358" s="150"/>
      <c r="P3358" s="150"/>
      <c r="Q3358" s="47"/>
      <c r="R3358" s="150"/>
      <c r="T3358" s="150"/>
      <c r="U3358" s="685"/>
      <c r="V3358" s="685"/>
      <c r="W3358" s="150"/>
      <c r="X3358" s="150"/>
      <c r="Y3358" s="150"/>
      <c r="AA3358" s="150"/>
      <c r="AB3358" s="150"/>
      <c r="AC3358" s="150"/>
      <c r="AD3358" s="420"/>
      <c r="AF3358" s="47"/>
      <c r="AG3358" s="47"/>
    </row>
    <row r="3359" spans="1:33" ht="15" customHeight="1" x14ac:dyDescent="0.25">
      <c r="A3359" s="47"/>
      <c r="B3359" s="680"/>
      <c r="C3359" s="47"/>
      <c r="D3359" s="47"/>
      <c r="E3359" s="47"/>
      <c r="F3359" s="47"/>
      <c r="G3359" s="47"/>
      <c r="H3359" s="47"/>
      <c r="I3359" s="414"/>
      <c r="J3359" s="150"/>
      <c r="K3359" s="150"/>
      <c r="L3359" s="150"/>
      <c r="M3359" s="150"/>
      <c r="N3359" s="414"/>
      <c r="O3359" s="150"/>
      <c r="P3359" s="150"/>
      <c r="Q3359" s="47"/>
      <c r="R3359" s="150"/>
      <c r="T3359" s="150"/>
      <c r="U3359" s="685"/>
      <c r="V3359" s="685"/>
      <c r="W3359" s="150"/>
      <c r="X3359" s="150"/>
      <c r="Y3359" s="150"/>
      <c r="AA3359" s="150"/>
      <c r="AB3359" s="150"/>
      <c r="AC3359" s="150"/>
      <c r="AD3359" s="420"/>
      <c r="AF3359" s="47"/>
      <c r="AG3359" s="47"/>
    </row>
    <row r="3360" spans="1:33" ht="15" customHeight="1" x14ac:dyDescent="0.25">
      <c r="A3360" s="47"/>
      <c r="B3360" s="680"/>
      <c r="C3360" s="47"/>
      <c r="D3360" s="47"/>
      <c r="E3360" s="47"/>
      <c r="F3360" s="47"/>
      <c r="G3360" s="47"/>
      <c r="H3360" s="47"/>
      <c r="I3360" s="414"/>
      <c r="J3360" s="150"/>
      <c r="K3360" s="150"/>
      <c r="L3360" s="150"/>
      <c r="M3360" s="150"/>
      <c r="N3360" s="414"/>
      <c r="O3360" s="150"/>
      <c r="P3360" s="150"/>
      <c r="Q3360" s="47"/>
      <c r="R3360" s="150"/>
      <c r="T3360" s="150"/>
      <c r="U3360" s="685"/>
      <c r="V3360" s="685"/>
      <c r="W3360" s="150"/>
      <c r="X3360" s="150"/>
      <c r="Y3360" s="150"/>
      <c r="AA3360" s="150"/>
      <c r="AB3360" s="150"/>
      <c r="AC3360" s="150"/>
      <c r="AD3360" s="420"/>
      <c r="AF3360" s="47"/>
      <c r="AG3360" s="47"/>
    </row>
    <row r="3361" spans="1:33" ht="15" customHeight="1" x14ac:dyDescent="0.25">
      <c r="A3361" s="47"/>
      <c r="B3361" s="680"/>
      <c r="C3361" s="47"/>
      <c r="D3361" s="47"/>
      <c r="E3361" s="47"/>
      <c r="F3361" s="47"/>
      <c r="G3361" s="47"/>
      <c r="H3361" s="47"/>
      <c r="I3361" s="414"/>
      <c r="J3361" s="150"/>
      <c r="K3361" s="150"/>
      <c r="L3361" s="150"/>
      <c r="M3361" s="150"/>
      <c r="N3361" s="414"/>
      <c r="O3361" s="150"/>
      <c r="P3361" s="150"/>
      <c r="Q3361" s="47"/>
      <c r="R3361" s="150"/>
      <c r="T3361" s="150"/>
      <c r="U3361" s="685"/>
      <c r="V3361" s="685"/>
      <c r="W3361" s="150"/>
      <c r="X3361" s="150"/>
      <c r="Y3361" s="150"/>
      <c r="AA3361" s="150"/>
      <c r="AB3361" s="150"/>
      <c r="AC3361" s="150"/>
      <c r="AD3361" s="420"/>
      <c r="AF3361" s="47"/>
      <c r="AG3361" s="47"/>
    </row>
    <row r="3362" spans="1:33" ht="15" customHeight="1" x14ac:dyDescent="0.25">
      <c r="A3362" s="47"/>
      <c r="B3362" s="680"/>
      <c r="C3362" s="47"/>
      <c r="D3362" s="47"/>
      <c r="E3362" s="47"/>
      <c r="F3362" s="47"/>
      <c r="G3362" s="47"/>
      <c r="H3362" s="47"/>
      <c r="I3362" s="414"/>
      <c r="J3362" s="150"/>
      <c r="K3362" s="150"/>
      <c r="L3362" s="150"/>
      <c r="M3362" s="150"/>
      <c r="N3362" s="414"/>
      <c r="O3362" s="150"/>
      <c r="P3362" s="150"/>
      <c r="Q3362" s="47"/>
      <c r="R3362" s="150"/>
      <c r="T3362" s="150"/>
      <c r="U3362" s="685"/>
      <c r="V3362" s="685"/>
      <c r="W3362" s="150"/>
      <c r="X3362" s="150"/>
      <c r="Y3362" s="150"/>
      <c r="AA3362" s="150"/>
      <c r="AB3362" s="150"/>
      <c r="AC3362" s="150"/>
      <c r="AD3362" s="420"/>
      <c r="AF3362" s="47"/>
      <c r="AG3362" s="47"/>
    </row>
    <row r="3363" spans="1:33" ht="15" customHeight="1" x14ac:dyDescent="0.25">
      <c r="A3363" s="47"/>
      <c r="B3363" s="680"/>
      <c r="C3363" s="47"/>
      <c r="D3363" s="47"/>
      <c r="E3363" s="47"/>
      <c r="F3363" s="47"/>
      <c r="G3363" s="47"/>
      <c r="H3363" s="47"/>
      <c r="I3363" s="414"/>
      <c r="J3363" s="150"/>
      <c r="K3363" s="150"/>
      <c r="L3363" s="150"/>
      <c r="M3363" s="150"/>
      <c r="N3363" s="414"/>
      <c r="O3363" s="150"/>
      <c r="P3363" s="150"/>
      <c r="Q3363" s="47"/>
      <c r="R3363" s="150"/>
      <c r="T3363" s="150"/>
      <c r="U3363" s="685"/>
      <c r="V3363" s="685"/>
      <c r="W3363" s="150"/>
      <c r="X3363" s="150"/>
      <c r="Y3363" s="150"/>
      <c r="AA3363" s="150"/>
      <c r="AB3363" s="150"/>
      <c r="AC3363" s="150"/>
      <c r="AD3363" s="420"/>
      <c r="AF3363" s="47"/>
      <c r="AG3363" s="47"/>
    </row>
    <row r="3364" spans="1:33" ht="15" customHeight="1" x14ac:dyDescent="0.25">
      <c r="A3364" s="47"/>
      <c r="B3364" s="680"/>
      <c r="C3364" s="47"/>
      <c r="D3364" s="47"/>
      <c r="E3364" s="47"/>
      <c r="F3364" s="47"/>
      <c r="G3364" s="47"/>
      <c r="H3364" s="47"/>
      <c r="I3364" s="414"/>
      <c r="J3364" s="150"/>
      <c r="K3364" s="150"/>
      <c r="L3364" s="150"/>
      <c r="M3364" s="150"/>
      <c r="N3364" s="414"/>
      <c r="O3364" s="150"/>
      <c r="P3364" s="150"/>
      <c r="Q3364" s="47"/>
      <c r="R3364" s="150"/>
      <c r="T3364" s="150"/>
      <c r="U3364" s="685"/>
      <c r="V3364" s="685"/>
      <c r="W3364" s="150"/>
      <c r="X3364" s="150"/>
      <c r="Y3364" s="150"/>
      <c r="AA3364" s="150"/>
      <c r="AB3364" s="150"/>
      <c r="AC3364" s="150"/>
      <c r="AD3364" s="420"/>
      <c r="AF3364" s="47"/>
      <c r="AG3364" s="47"/>
    </row>
    <row r="3365" spans="1:33" ht="15" customHeight="1" x14ac:dyDescent="0.25">
      <c r="A3365" s="47"/>
      <c r="B3365" s="680"/>
      <c r="C3365" s="47"/>
      <c r="D3365" s="47"/>
      <c r="E3365" s="47"/>
      <c r="F3365" s="47"/>
      <c r="G3365" s="47"/>
      <c r="H3365" s="47"/>
      <c r="I3365" s="414"/>
      <c r="J3365" s="150"/>
      <c r="K3365" s="150"/>
      <c r="L3365" s="150"/>
      <c r="M3365" s="150"/>
      <c r="N3365" s="414"/>
      <c r="O3365" s="150"/>
      <c r="P3365" s="150"/>
      <c r="Q3365" s="47"/>
      <c r="R3365" s="150"/>
      <c r="T3365" s="150"/>
      <c r="U3365" s="685"/>
      <c r="V3365" s="685"/>
      <c r="W3365" s="150"/>
      <c r="X3365" s="150"/>
      <c r="Y3365" s="150"/>
      <c r="AA3365" s="150"/>
      <c r="AB3365" s="150"/>
      <c r="AC3365" s="150"/>
      <c r="AD3365" s="420"/>
      <c r="AF3365" s="47"/>
      <c r="AG3365" s="47"/>
    </row>
    <row r="3366" spans="1:33" ht="15" customHeight="1" x14ac:dyDescent="0.25">
      <c r="A3366" s="47"/>
      <c r="B3366" s="680"/>
      <c r="C3366" s="47"/>
      <c r="D3366" s="47"/>
      <c r="E3366" s="47"/>
      <c r="F3366" s="47"/>
      <c r="G3366" s="47"/>
      <c r="H3366" s="47"/>
      <c r="I3366" s="414"/>
      <c r="J3366" s="150"/>
      <c r="K3366" s="150"/>
      <c r="L3366" s="150"/>
      <c r="M3366" s="150"/>
      <c r="N3366" s="414"/>
      <c r="O3366" s="150"/>
      <c r="P3366" s="150"/>
      <c r="Q3366" s="47"/>
      <c r="R3366" s="150"/>
      <c r="T3366" s="150"/>
      <c r="U3366" s="685"/>
      <c r="V3366" s="685"/>
      <c r="W3366" s="150"/>
      <c r="X3366" s="150"/>
      <c r="Y3366" s="150"/>
      <c r="AA3366" s="150"/>
      <c r="AB3366" s="150"/>
      <c r="AC3366" s="150"/>
      <c r="AD3366" s="420"/>
      <c r="AF3366" s="47"/>
      <c r="AG3366" s="47"/>
    </row>
    <row r="3367" spans="1:33" ht="15" customHeight="1" x14ac:dyDescent="0.25">
      <c r="A3367" s="47"/>
      <c r="B3367" s="680"/>
      <c r="C3367" s="47"/>
      <c r="D3367" s="47"/>
      <c r="E3367" s="47"/>
      <c r="F3367" s="47"/>
      <c r="G3367" s="47"/>
      <c r="H3367" s="47"/>
      <c r="I3367" s="414"/>
      <c r="J3367" s="150"/>
      <c r="K3367" s="150"/>
      <c r="L3367" s="150"/>
      <c r="M3367" s="150"/>
      <c r="N3367" s="414"/>
      <c r="O3367" s="150"/>
      <c r="P3367" s="150"/>
      <c r="Q3367" s="47"/>
      <c r="R3367" s="150"/>
      <c r="T3367" s="150"/>
      <c r="U3367" s="685"/>
      <c r="V3367" s="685"/>
      <c r="W3367" s="150"/>
      <c r="X3367" s="150"/>
      <c r="Y3367" s="150"/>
      <c r="AA3367" s="150"/>
      <c r="AB3367" s="150"/>
      <c r="AC3367" s="150"/>
      <c r="AD3367" s="420"/>
      <c r="AF3367" s="47"/>
      <c r="AG3367" s="47"/>
    </row>
    <row r="3368" spans="1:33" ht="15" customHeight="1" x14ac:dyDescent="0.25">
      <c r="A3368" s="47"/>
      <c r="B3368" s="680"/>
      <c r="C3368" s="47"/>
      <c r="D3368" s="47"/>
      <c r="E3368" s="47"/>
      <c r="F3368" s="47"/>
      <c r="G3368" s="47"/>
      <c r="H3368" s="47"/>
      <c r="I3368" s="414"/>
      <c r="J3368" s="150"/>
      <c r="K3368" s="150"/>
      <c r="L3368" s="150"/>
      <c r="M3368" s="150"/>
      <c r="N3368" s="414"/>
      <c r="O3368" s="150"/>
      <c r="P3368" s="150"/>
      <c r="Q3368" s="47"/>
      <c r="R3368" s="150"/>
      <c r="T3368" s="150"/>
      <c r="U3368" s="685"/>
      <c r="V3368" s="685"/>
      <c r="W3368" s="150"/>
      <c r="X3368" s="150"/>
      <c r="Y3368" s="150"/>
      <c r="AA3368" s="150"/>
      <c r="AB3368" s="150"/>
      <c r="AC3368" s="150"/>
      <c r="AD3368" s="420"/>
      <c r="AF3368" s="47"/>
      <c r="AG3368" s="47"/>
    </row>
    <row r="3369" spans="1:33" ht="15" customHeight="1" x14ac:dyDescent="0.25">
      <c r="A3369" s="47"/>
      <c r="B3369" s="680"/>
      <c r="C3369" s="47"/>
      <c r="D3369" s="47"/>
      <c r="E3369" s="47"/>
      <c r="F3369" s="47"/>
      <c r="G3369" s="47"/>
      <c r="H3369" s="47"/>
      <c r="I3369" s="414"/>
      <c r="J3369" s="150"/>
      <c r="K3369" s="150"/>
      <c r="L3369" s="150"/>
      <c r="M3369" s="150"/>
      <c r="N3369" s="414"/>
      <c r="O3369" s="150"/>
      <c r="P3369" s="150"/>
      <c r="Q3369" s="47"/>
      <c r="R3369" s="150"/>
      <c r="T3369" s="150"/>
      <c r="U3369" s="685"/>
      <c r="V3369" s="685"/>
      <c r="W3369" s="150"/>
      <c r="X3369" s="150"/>
      <c r="Y3369" s="150"/>
      <c r="AA3369" s="150"/>
      <c r="AB3369" s="150"/>
      <c r="AC3369" s="150"/>
      <c r="AD3369" s="420"/>
      <c r="AF3369" s="47"/>
      <c r="AG3369" s="47"/>
    </row>
    <row r="3370" spans="1:33" ht="15" customHeight="1" x14ac:dyDescent="0.25">
      <c r="A3370" s="47"/>
      <c r="B3370" s="680"/>
      <c r="C3370" s="47"/>
      <c r="D3370" s="47"/>
      <c r="E3370" s="47"/>
      <c r="F3370" s="47"/>
      <c r="G3370" s="47"/>
      <c r="H3370" s="47"/>
      <c r="I3370" s="414"/>
      <c r="J3370" s="150"/>
      <c r="K3370" s="150"/>
      <c r="L3370" s="150"/>
      <c r="M3370" s="150"/>
      <c r="N3370" s="414"/>
      <c r="O3370" s="150"/>
      <c r="P3370" s="150"/>
      <c r="Q3370" s="47"/>
      <c r="R3370" s="150"/>
      <c r="T3370" s="150"/>
      <c r="U3370" s="685"/>
      <c r="V3370" s="685"/>
      <c r="W3370" s="150"/>
      <c r="X3370" s="150"/>
      <c r="Y3370" s="150"/>
      <c r="AA3370" s="150"/>
      <c r="AB3370" s="150"/>
      <c r="AC3370" s="150"/>
      <c r="AD3370" s="420"/>
      <c r="AF3370" s="47"/>
      <c r="AG3370" s="47"/>
    </row>
    <row r="3371" spans="1:33" ht="15" customHeight="1" x14ac:dyDescent="0.25">
      <c r="A3371" s="47"/>
      <c r="B3371" s="680"/>
      <c r="C3371" s="47"/>
      <c r="D3371" s="47"/>
      <c r="E3371" s="47"/>
      <c r="F3371" s="47"/>
      <c r="G3371" s="47"/>
      <c r="H3371" s="47"/>
      <c r="I3371" s="414"/>
      <c r="J3371" s="150"/>
      <c r="K3371" s="150"/>
      <c r="L3371" s="150"/>
      <c r="M3371" s="150"/>
      <c r="N3371" s="414"/>
      <c r="O3371" s="150"/>
      <c r="P3371" s="150"/>
      <c r="Q3371" s="47"/>
      <c r="R3371" s="150"/>
      <c r="T3371" s="150"/>
      <c r="U3371" s="685"/>
      <c r="V3371" s="685"/>
      <c r="W3371" s="150"/>
      <c r="X3371" s="150"/>
      <c r="Y3371" s="150"/>
      <c r="AA3371" s="150"/>
      <c r="AB3371" s="150"/>
      <c r="AC3371" s="150"/>
      <c r="AD3371" s="420"/>
      <c r="AF3371" s="47"/>
      <c r="AG3371" s="47"/>
    </row>
    <row r="3372" spans="1:33" ht="15" customHeight="1" x14ac:dyDescent="0.25">
      <c r="A3372" s="47"/>
      <c r="B3372" s="680"/>
      <c r="C3372" s="47"/>
      <c r="D3372" s="47"/>
      <c r="E3372" s="47"/>
      <c r="F3372" s="47"/>
      <c r="G3372" s="47"/>
      <c r="H3372" s="47"/>
      <c r="I3372" s="414"/>
      <c r="J3372" s="150"/>
      <c r="K3372" s="150"/>
      <c r="L3372" s="150"/>
      <c r="M3372" s="150"/>
      <c r="N3372" s="414"/>
      <c r="O3372" s="150"/>
      <c r="P3372" s="150"/>
      <c r="Q3372" s="47"/>
      <c r="R3372" s="150"/>
      <c r="T3372" s="150"/>
      <c r="U3372" s="685"/>
      <c r="V3372" s="685"/>
      <c r="W3372" s="150"/>
      <c r="X3372" s="150"/>
      <c r="Y3372" s="150"/>
      <c r="AA3372" s="150"/>
      <c r="AB3372" s="150"/>
      <c r="AC3372" s="150"/>
      <c r="AD3372" s="420"/>
      <c r="AF3372" s="47"/>
      <c r="AG3372" s="47"/>
    </row>
    <row r="3373" spans="1:33" ht="15" customHeight="1" x14ac:dyDescent="0.25">
      <c r="A3373" s="47"/>
      <c r="B3373" s="680"/>
      <c r="C3373" s="47"/>
      <c r="D3373" s="47"/>
      <c r="E3373" s="47"/>
      <c r="F3373" s="47"/>
      <c r="G3373" s="47"/>
      <c r="H3373" s="47"/>
      <c r="I3373" s="414"/>
      <c r="J3373" s="150"/>
      <c r="K3373" s="150"/>
      <c r="L3373" s="150"/>
      <c r="M3373" s="150"/>
      <c r="N3373" s="414"/>
      <c r="O3373" s="150"/>
      <c r="P3373" s="150"/>
      <c r="Q3373" s="47"/>
      <c r="R3373" s="150"/>
      <c r="T3373" s="150"/>
      <c r="U3373" s="685"/>
      <c r="V3373" s="685"/>
      <c r="W3373" s="150"/>
      <c r="X3373" s="150"/>
      <c r="Y3373" s="150"/>
      <c r="AA3373" s="150"/>
      <c r="AB3373" s="150"/>
      <c r="AC3373" s="150"/>
      <c r="AD3373" s="420"/>
      <c r="AF3373" s="47"/>
      <c r="AG3373" s="47"/>
    </row>
    <row r="3374" spans="1:33" ht="15" customHeight="1" x14ac:dyDescent="0.25">
      <c r="A3374" s="47"/>
      <c r="B3374" s="680"/>
      <c r="C3374" s="47"/>
      <c r="D3374" s="47"/>
      <c r="E3374" s="47"/>
      <c r="F3374" s="47"/>
      <c r="G3374" s="47"/>
      <c r="H3374" s="47"/>
      <c r="I3374" s="414"/>
      <c r="J3374" s="150"/>
      <c r="K3374" s="150"/>
      <c r="L3374" s="150"/>
      <c r="M3374" s="150"/>
      <c r="N3374" s="414"/>
      <c r="O3374" s="150"/>
      <c r="P3374" s="150"/>
      <c r="Q3374" s="47"/>
      <c r="R3374" s="150"/>
      <c r="T3374" s="150"/>
      <c r="U3374" s="685"/>
      <c r="V3374" s="685"/>
      <c r="W3374" s="150"/>
      <c r="X3374" s="150"/>
      <c r="Y3374" s="150"/>
      <c r="AA3374" s="150"/>
      <c r="AB3374" s="150"/>
      <c r="AC3374" s="150"/>
      <c r="AD3374" s="420"/>
      <c r="AF3374" s="47"/>
      <c r="AG3374" s="47"/>
    </row>
    <row r="3375" spans="1:33" ht="15" customHeight="1" x14ac:dyDescent="0.25">
      <c r="A3375" s="47"/>
      <c r="B3375" s="680"/>
      <c r="C3375" s="47"/>
      <c r="D3375" s="47"/>
      <c r="E3375" s="47"/>
      <c r="F3375" s="47"/>
      <c r="G3375" s="47"/>
      <c r="H3375" s="47"/>
      <c r="I3375" s="414"/>
      <c r="J3375" s="150"/>
      <c r="K3375" s="150"/>
      <c r="L3375" s="150"/>
      <c r="M3375" s="150"/>
      <c r="N3375" s="414"/>
      <c r="O3375" s="150"/>
      <c r="P3375" s="150"/>
      <c r="Q3375" s="47"/>
      <c r="R3375" s="150"/>
      <c r="T3375" s="150"/>
      <c r="U3375" s="685"/>
      <c r="V3375" s="685"/>
      <c r="W3375" s="150"/>
      <c r="X3375" s="150"/>
      <c r="Y3375" s="150"/>
      <c r="AA3375" s="150"/>
      <c r="AB3375" s="150"/>
      <c r="AC3375" s="150"/>
      <c r="AD3375" s="420"/>
      <c r="AF3375" s="47"/>
      <c r="AG3375" s="47"/>
    </row>
    <row r="3376" spans="1:33" ht="15" customHeight="1" x14ac:dyDescent="0.25">
      <c r="A3376" s="47"/>
      <c r="B3376" s="680"/>
      <c r="C3376" s="47"/>
      <c r="D3376" s="47"/>
      <c r="E3376" s="47"/>
      <c r="F3376" s="47"/>
      <c r="G3376" s="47"/>
      <c r="H3376" s="47"/>
      <c r="I3376" s="414"/>
      <c r="J3376" s="150"/>
      <c r="K3376" s="150"/>
      <c r="L3376" s="150"/>
      <c r="M3376" s="150"/>
      <c r="N3376" s="414"/>
      <c r="O3376" s="150"/>
      <c r="P3376" s="150"/>
      <c r="Q3376" s="47"/>
      <c r="R3376" s="150"/>
      <c r="T3376" s="150"/>
      <c r="U3376" s="685"/>
      <c r="V3376" s="685"/>
      <c r="W3376" s="150"/>
      <c r="X3376" s="150"/>
      <c r="Y3376" s="150"/>
      <c r="AA3376" s="150"/>
      <c r="AB3376" s="150"/>
      <c r="AC3376" s="150"/>
      <c r="AD3376" s="420"/>
      <c r="AF3376" s="47"/>
      <c r="AG3376" s="47"/>
    </row>
    <row r="3377" spans="1:33" ht="15" customHeight="1" x14ac:dyDescent="0.25">
      <c r="A3377" s="47"/>
      <c r="B3377" s="680"/>
      <c r="C3377" s="47"/>
      <c r="D3377" s="47"/>
      <c r="E3377" s="47"/>
      <c r="F3377" s="47"/>
      <c r="G3377" s="47"/>
      <c r="H3377" s="47"/>
      <c r="I3377" s="414"/>
      <c r="J3377" s="150"/>
      <c r="K3377" s="150"/>
      <c r="L3377" s="150"/>
      <c r="M3377" s="150"/>
      <c r="N3377" s="414"/>
      <c r="O3377" s="150"/>
      <c r="P3377" s="150"/>
      <c r="Q3377" s="47"/>
      <c r="R3377" s="150"/>
      <c r="T3377" s="150"/>
      <c r="U3377" s="685"/>
      <c r="V3377" s="685"/>
      <c r="W3377" s="150"/>
      <c r="X3377" s="150"/>
      <c r="Y3377" s="150"/>
      <c r="AA3377" s="150"/>
      <c r="AB3377" s="150"/>
      <c r="AC3377" s="150"/>
      <c r="AD3377" s="420"/>
      <c r="AF3377" s="47"/>
      <c r="AG3377" s="47"/>
    </row>
    <row r="3378" spans="1:33" ht="15" customHeight="1" x14ac:dyDescent="0.25">
      <c r="A3378" s="47"/>
      <c r="B3378" s="680"/>
      <c r="C3378" s="47"/>
      <c r="D3378" s="47"/>
      <c r="E3378" s="47"/>
      <c r="F3378" s="47"/>
      <c r="G3378" s="47"/>
      <c r="H3378" s="47"/>
      <c r="I3378" s="414"/>
      <c r="J3378" s="150"/>
      <c r="K3378" s="150"/>
      <c r="L3378" s="150"/>
      <c r="M3378" s="150"/>
      <c r="N3378" s="414"/>
      <c r="O3378" s="150"/>
      <c r="P3378" s="150"/>
      <c r="Q3378" s="47"/>
      <c r="R3378" s="150"/>
      <c r="T3378" s="150"/>
      <c r="U3378" s="685"/>
      <c r="V3378" s="685"/>
      <c r="W3378" s="150"/>
      <c r="X3378" s="150"/>
      <c r="Y3378" s="150"/>
      <c r="AA3378" s="150"/>
      <c r="AB3378" s="150"/>
      <c r="AC3378" s="150"/>
      <c r="AD3378" s="420"/>
      <c r="AF3378" s="47"/>
      <c r="AG3378" s="47"/>
    </row>
    <row r="3379" spans="1:33" ht="15" customHeight="1" x14ac:dyDescent="0.25">
      <c r="A3379" s="47"/>
      <c r="B3379" s="680"/>
      <c r="C3379" s="47"/>
      <c r="D3379" s="47"/>
      <c r="E3379" s="47"/>
      <c r="F3379" s="47"/>
      <c r="G3379" s="47"/>
      <c r="H3379" s="47"/>
      <c r="I3379" s="414"/>
      <c r="J3379" s="150"/>
      <c r="K3379" s="150"/>
      <c r="L3379" s="150"/>
      <c r="M3379" s="150"/>
      <c r="N3379" s="414"/>
      <c r="O3379" s="150"/>
      <c r="P3379" s="150"/>
      <c r="Q3379" s="47"/>
      <c r="R3379" s="150"/>
      <c r="T3379" s="150"/>
      <c r="U3379" s="685"/>
      <c r="V3379" s="685"/>
      <c r="W3379" s="150"/>
      <c r="X3379" s="150"/>
      <c r="Y3379" s="150"/>
      <c r="AA3379" s="150"/>
      <c r="AB3379" s="150"/>
      <c r="AC3379" s="150"/>
      <c r="AD3379" s="420"/>
      <c r="AF3379" s="47"/>
      <c r="AG3379" s="47"/>
    </row>
    <row r="3380" spans="1:33" ht="15" customHeight="1" x14ac:dyDescent="0.25">
      <c r="A3380" s="47"/>
      <c r="B3380" s="680"/>
      <c r="C3380" s="47"/>
      <c r="D3380" s="47"/>
      <c r="E3380" s="47"/>
      <c r="F3380" s="47"/>
      <c r="G3380" s="47"/>
      <c r="H3380" s="47"/>
      <c r="I3380" s="414"/>
      <c r="J3380" s="150"/>
      <c r="K3380" s="150"/>
      <c r="L3380" s="150"/>
      <c r="M3380" s="150"/>
      <c r="N3380" s="414"/>
      <c r="O3380" s="150"/>
      <c r="P3380" s="150"/>
      <c r="Q3380" s="47"/>
      <c r="R3380" s="150"/>
      <c r="T3380" s="150"/>
      <c r="U3380" s="685"/>
      <c r="V3380" s="685"/>
      <c r="W3380" s="150"/>
      <c r="X3380" s="150"/>
      <c r="Y3380" s="150"/>
      <c r="AA3380" s="150"/>
      <c r="AB3380" s="150"/>
      <c r="AC3380" s="150"/>
      <c r="AD3380" s="420"/>
      <c r="AF3380" s="47"/>
      <c r="AG3380" s="47"/>
    </row>
    <row r="3381" spans="1:33" ht="15" customHeight="1" x14ac:dyDescent="0.25">
      <c r="A3381" s="47"/>
      <c r="B3381" s="680"/>
      <c r="C3381" s="47"/>
      <c r="D3381" s="47"/>
      <c r="E3381" s="47"/>
      <c r="F3381" s="47"/>
      <c r="G3381" s="47"/>
      <c r="H3381" s="47"/>
      <c r="I3381" s="414"/>
      <c r="J3381" s="150"/>
      <c r="K3381" s="150"/>
      <c r="L3381" s="150"/>
      <c r="M3381" s="150"/>
      <c r="N3381" s="414"/>
      <c r="O3381" s="150"/>
      <c r="P3381" s="150"/>
      <c r="Q3381" s="47"/>
      <c r="R3381" s="150"/>
      <c r="T3381" s="150"/>
      <c r="U3381" s="685"/>
      <c r="V3381" s="685"/>
      <c r="W3381" s="150"/>
      <c r="X3381" s="150"/>
      <c r="Y3381" s="150"/>
      <c r="AA3381" s="150"/>
      <c r="AB3381" s="150"/>
      <c r="AC3381" s="150"/>
      <c r="AD3381" s="420"/>
      <c r="AF3381" s="47"/>
      <c r="AG3381" s="47"/>
    </row>
    <row r="3382" spans="1:33" ht="15" customHeight="1" x14ac:dyDescent="0.25">
      <c r="A3382" s="47"/>
      <c r="B3382" s="680"/>
      <c r="C3382" s="47"/>
      <c r="D3382" s="47"/>
      <c r="E3382" s="47"/>
      <c r="F3382" s="47"/>
      <c r="G3382" s="47"/>
      <c r="H3382" s="47"/>
      <c r="I3382" s="414"/>
      <c r="J3382" s="150"/>
      <c r="K3382" s="150"/>
      <c r="L3382" s="150"/>
      <c r="M3382" s="150"/>
      <c r="N3382" s="414"/>
      <c r="O3382" s="150"/>
      <c r="P3382" s="150"/>
      <c r="Q3382" s="47"/>
      <c r="R3382" s="150"/>
      <c r="T3382" s="150"/>
      <c r="U3382" s="685"/>
      <c r="V3382" s="685"/>
      <c r="W3382" s="150"/>
      <c r="X3382" s="150"/>
      <c r="Y3382" s="150"/>
      <c r="AA3382" s="150"/>
      <c r="AB3382" s="150"/>
      <c r="AC3382" s="150"/>
      <c r="AD3382" s="420"/>
      <c r="AF3382" s="47"/>
      <c r="AG3382" s="47"/>
    </row>
    <row r="3383" spans="1:33" ht="15" customHeight="1" x14ac:dyDescent="0.25">
      <c r="A3383" s="47"/>
      <c r="B3383" s="680"/>
      <c r="C3383" s="47"/>
      <c r="D3383" s="47"/>
      <c r="E3383" s="47"/>
      <c r="F3383" s="47"/>
      <c r="G3383" s="47"/>
      <c r="H3383" s="47"/>
      <c r="I3383" s="414"/>
      <c r="J3383" s="150"/>
      <c r="K3383" s="150"/>
      <c r="L3383" s="150"/>
      <c r="M3383" s="150"/>
      <c r="N3383" s="414"/>
      <c r="O3383" s="150"/>
      <c r="P3383" s="150"/>
      <c r="Q3383" s="47"/>
      <c r="R3383" s="150"/>
      <c r="T3383" s="150"/>
      <c r="U3383" s="685"/>
      <c r="V3383" s="685"/>
      <c r="W3383" s="150"/>
      <c r="X3383" s="150"/>
      <c r="Y3383" s="150"/>
      <c r="AA3383" s="150"/>
      <c r="AB3383" s="150"/>
      <c r="AC3383" s="150"/>
      <c r="AD3383" s="420"/>
      <c r="AF3383" s="47"/>
      <c r="AG3383" s="47"/>
    </row>
    <row r="3384" spans="1:33" ht="15" customHeight="1" x14ac:dyDescent="0.25">
      <c r="A3384" s="47"/>
      <c r="B3384" s="680"/>
      <c r="C3384" s="47"/>
      <c r="D3384" s="47"/>
      <c r="E3384" s="47"/>
      <c r="F3384" s="47"/>
      <c r="G3384" s="47"/>
      <c r="H3384" s="47"/>
      <c r="I3384" s="414"/>
      <c r="J3384" s="150"/>
      <c r="K3384" s="150"/>
      <c r="L3384" s="150"/>
      <c r="M3384" s="150"/>
      <c r="N3384" s="414"/>
      <c r="O3384" s="150"/>
      <c r="P3384" s="150"/>
      <c r="Q3384" s="47"/>
      <c r="R3384" s="150"/>
      <c r="T3384" s="150"/>
      <c r="U3384" s="685"/>
      <c r="V3384" s="685"/>
      <c r="W3384" s="150"/>
      <c r="X3384" s="150"/>
      <c r="Y3384" s="150"/>
      <c r="AA3384" s="150"/>
      <c r="AB3384" s="150"/>
      <c r="AC3384" s="150"/>
      <c r="AD3384" s="420"/>
      <c r="AF3384" s="47"/>
      <c r="AG3384" s="47"/>
    </row>
    <row r="3385" spans="1:33" ht="15" customHeight="1" x14ac:dyDescent="0.25">
      <c r="A3385" s="47"/>
      <c r="B3385" s="680"/>
      <c r="C3385" s="47"/>
      <c r="D3385" s="47"/>
      <c r="E3385" s="47"/>
      <c r="F3385" s="47"/>
      <c r="G3385" s="47"/>
      <c r="H3385" s="47"/>
      <c r="I3385" s="414"/>
      <c r="J3385" s="150"/>
      <c r="K3385" s="150"/>
      <c r="L3385" s="150"/>
      <c r="M3385" s="150"/>
      <c r="N3385" s="414"/>
      <c r="O3385" s="150"/>
      <c r="P3385" s="150"/>
      <c r="Q3385" s="47"/>
      <c r="R3385" s="150"/>
      <c r="T3385" s="150"/>
      <c r="U3385" s="685"/>
      <c r="V3385" s="685"/>
      <c r="W3385" s="150"/>
      <c r="X3385" s="150"/>
      <c r="Y3385" s="150"/>
      <c r="AA3385" s="150"/>
      <c r="AB3385" s="150"/>
      <c r="AC3385" s="150"/>
      <c r="AD3385" s="420"/>
      <c r="AF3385" s="47"/>
      <c r="AG3385" s="47"/>
    </row>
    <row r="3386" spans="1:33" ht="15" customHeight="1" x14ac:dyDescent="0.25">
      <c r="A3386" s="47"/>
      <c r="B3386" s="680"/>
      <c r="C3386" s="47"/>
      <c r="D3386" s="47"/>
      <c r="E3386" s="47"/>
      <c r="F3386" s="47"/>
      <c r="G3386" s="47"/>
      <c r="H3386" s="47"/>
      <c r="I3386" s="414"/>
      <c r="J3386" s="150"/>
      <c r="K3386" s="150"/>
      <c r="L3386" s="150"/>
      <c r="M3386" s="150"/>
      <c r="N3386" s="414"/>
      <c r="O3386" s="150"/>
      <c r="P3386" s="150"/>
      <c r="Q3386" s="47"/>
      <c r="R3386" s="150"/>
      <c r="T3386" s="150"/>
      <c r="U3386" s="685"/>
      <c r="V3386" s="685"/>
      <c r="W3386" s="150"/>
      <c r="X3386" s="150"/>
      <c r="Y3386" s="150"/>
      <c r="AA3386" s="150"/>
      <c r="AB3386" s="150"/>
      <c r="AC3386" s="150"/>
      <c r="AD3386" s="420"/>
      <c r="AF3386" s="47"/>
      <c r="AG3386" s="47"/>
    </row>
    <row r="3387" spans="1:33" ht="15" customHeight="1" x14ac:dyDescent="0.25">
      <c r="A3387" s="47"/>
      <c r="B3387" s="680"/>
      <c r="C3387" s="47"/>
      <c r="D3387" s="47"/>
      <c r="E3387" s="47"/>
      <c r="F3387" s="47"/>
      <c r="G3387" s="47"/>
      <c r="H3387" s="47"/>
      <c r="I3387" s="414"/>
      <c r="J3387" s="150"/>
      <c r="K3387" s="150"/>
      <c r="L3387" s="150"/>
      <c r="M3387" s="150"/>
      <c r="N3387" s="414"/>
      <c r="O3387" s="150"/>
      <c r="P3387" s="150"/>
      <c r="Q3387" s="47"/>
      <c r="R3387" s="150"/>
      <c r="T3387" s="150"/>
      <c r="U3387" s="685"/>
      <c r="V3387" s="685"/>
      <c r="W3387" s="150"/>
      <c r="X3387" s="150"/>
      <c r="Y3387" s="150"/>
      <c r="AA3387" s="150"/>
      <c r="AB3387" s="150"/>
      <c r="AC3387" s="150"/>
      <c r="AD3387" s="420"/>
      <c r="AF3387" s="47"/>
      <c r="AG3387" s="47"/>
    </row>
    <row r="3388" spans="1:33" ht="15" customHeight="1" x14ac:dyDescent="0.25">
      <c r="A3388" s="47"/>
      <c r="B3388" s="680"/>
      <c r="C3388" s="47"/>
      <c r="D3388" s="47"/>
      <c r="E3388" s="47"/>
      <c r="F3388" s="47"/>
      <c r="G3388" s="47"/>
      <c r="H3388" s="47"/>
      <c r="I3388" s="414"/>
      <c r="J3388" s="150"/>
      <c r="K3388" s="150"/>
      <c r="L3388" s="150"/>
      <c r="M3388" s="150"/>
      <c r="N3388" s="414"/>
      <c r="O3388" s="150"/>
      <c r="P3388" s="150"/>
      <c r="Q3388" s="47"/>
      <c r="R3388" s="150"/>
      <c r="T3388" s="150"/>
      <c r="U3388" s="685"/>
      <c r="V3388" s="685"/>
      <c r="W3388" s="150"/>
      <c r="X3388" s="150"/>
      <c r="Y3388" s="150"/>
      <c r="AA3388" s="150"/>
      <c r="AB3388" s="150"/>
      <c r="AC3388" s="150"/>
      <c r="AD3388" s="420"/>
      <c r="AF3388" s="47"/>
      <c r="AG3388" s="47"/>
    </row>
    <row r="3389" spans="1:33" ht="15" customHeight="1" x14ac:dyDescent="0.25">
      <c r="A3389" s="47"/>
      <c r="B3389" s="680"/>
      <c r="C3389" s="47"/>
      <c r="D3389" s="47"/>
      <c r="E3389" s="47"/>
      <c r="F3389" s="47"/>
      <c r="G3389" s="47"/>
      <c r="H3389" s="47"/>
      <c r="I3389" s="414"/>
      <c r="J3389" s="150"/>
      <c r="K3389" s="150"/>
      <c r="L3389" s="150"/>
      <c r="M3389" s="150"/>
      <c r="N3389" s="414"/>
      <c r="O3389" s="150"/>
      <c r="P3389" s="150"/>
      <c r="Q3389" s="47"/>
      <c r="R3389" s="150"/>
      <c r="T3389" s="150"/>
      <c r="U3389" s="685"/>
      <c r="V3389" s="685"/>
      <c r="W3389" s="150"/>
      <c r="X3389" s="150"/>
      <c r="Y3389" s="150"/>
      <c r="AA3389" s="150"/>
      <c r="AB3389" s="150"/>
      <c r="AC3389" s="150"/>
      <c r="AD3389" s="420"/>
      <c r="AF3389" s="47"/>
      <c r="AG3389" s="47"/>
    </row>
    <row r="3390" spans="1:33" ht="15" customHeight="1" x14ac:dyDescent="0.25">
      <c r="A3390" s="47"/>
      <c r="B3390" s="680"/>
      <c r="C3390" s="47"/>
      <c r="D3390" s="47"/>
      <c r="E3390" s="47"/>
      <c r="F3390" s="47"/>
      <c r="G3390" s="47"/>
      <c r="H3390" s="47"/>
      <c r="I3390" s="414"/>
      <c r="J3390" s="150"/>
      <c r="K3390" s="150"/>
      <c r="L3390" s="150"/>
      <c r="M3390" s="150"/>
      <c r="N3390" s="414"/>
      <c r="O3390" s="150"/>
      <c r="P3390" s="150"/>
      <c r="Q3390" s="47"/>
      <c r="R3390" s="150"/>
      <c r="T3390" s="150"/>
      <c r="U3390" s="685"/>
      <c r="V3390" s="685"/>
      <c r="W3390" s="150"/>
      <c r="X3390" s="150"/>
      <c r="Y3390" s="150"/>
      <c r="AA3390" s="150"/>
      <c r="AB3390" s="150"/>
      <c r="AC3390" s="150"/>
      <c r="AD3390" s="420"/>
      <c r="AF3390" s="47"/>
      <c r="AG3390" s="47"/>
    </row>
    <row r="3391" spans="1:33" ht="15" customHeight="1" x14ac:dyDescent="0.25">
      <c r="A3391" s="47"/>
      <c r="B3391" s="680"/>
      <c r="C3391" s="47"/>
      <c r="D3391" s="47"/>
      <c r="E3391" s="47"/>
      <c r="F3391" s="47"/>
      <c r="G3391" s="47"/>
      <c r="H3391" s="47"/>
      <c r="I3391" s="414"/>
      <c r="J3391" s="150"/>
      <c r="K3391" s="150"/>
      <c r="L3391" s="150"/>
      <c r="M3391" s="150"/>
      <c r="N3391" s="414"/>
      <c r="O3391" s="150"/>
      <c r="P3391" s="150"/>
      <c r="Q3391" s="47"/>
      <c r="R3391" s="150"/>
      <c r="T3391" s="150"/>
      <c r="U3391" s="685"/>
      <c r="V3391" s="685"/>
      <c r="W3391" s="150"/>
      <c r="X3391" s="150"/>
      <c r="Y3391" s="150"/>
      <c r="AA3391" s="150"/>
      <c r="AB3391" s="150"/>
      <c r="AC3391" s="150"/>
      <c r="AD3391" s="420"/>
      <c r="AF3391" s="47"/>
      <c r="AG3391" s="47"/>
    </row>
    <row r="3392" spans="1:33" ht="15" customHeight="1" x14ac:dyDescent="0.25">
      <c r="A3392" s="47"/>
      <c r="B3392" s="680"/>
      <c r="C3392" s="47"/>
      <c r="D3392" s="47"/>
      <c r="E3392" s="47"/>
      <c r="F3392" s="47"/>
      <c r="G3392" s="47"/>
      <c r="H3392" s="47"/>
      <c r="I3392" s="414"/>
      <c r="J3392" s="150"/>
      <c r="K3392" s="150"/>
      <c r="L3392" s="150"/>
      <c r="M3392" s="150"/>
      <c r="N3392" s="414"/>
      <c r="O3392" s="150"/>
      <c r="P3392" s="150"/>
      <c r="Q3392" s="47"/>
      <c r="R3392" s="150"/>
      <c r="T3392" s="150"/>
      <c r="U3392" s="685"/>
      <c r="V3392" s="685"/>
      <c r="W3392" s="150"/>
      <c r="X3392" s="150"/>
      <c r="Y3392" s="150"/>
      <c r="AA3392" s="150"/>
      <c r="AB3392" s="150"/>
      <c r="AC3392" s="150"/>
      <c r="AD3392" s="420"/>
      <c r="AF3392" s="47"/>
      <c r="AG3392" s="47"/>
    </row>
    <row r="3393" spans="1:33" ht="15" customHeight="1" x14ac:dyDescent="0.25">
      <c r="A3393" s="47"/>
      <c r="B3393" s="680"/>
      <c r="C3393" s="47"/>
      <c r="D3393" s="47"/>
      <c r="E3393" s="47"/>
      <c r="F3393" s="47"/>
      <c r="G3393" s="47"/>
      <c r="H3393" s="47"/>
      <c r="I3393" s="414"/>
      <c r="J3393" s="150"/>
      <c r="K3393" s="150"/>
      <c r="L3393" s="150"/>
      <c r="M3393" s="150"/>
      <c r="N3393" s="414"/>
      <c r="O3393" s="150"/>
      <c r="P3393" s="150"/>
      <c r="Q3393" s="47"/>
      <c r="R3393" s="150"/>
      <c r="T3393" s="150"/>
      <c r="U3393" s="685"/>
      <c r="V3393" s="685"/>
      <c r="W3393" s="150"/>
      <c r="X3393" s="150"/>
      <c r="Y3393" s="150"/>
      <c r="AA3393" s="150"/>
      <c r="AB3393" s="150"/>
      <c r="AC3393" s="150"/>
      <c r="AD3393" s="420"/>
      <c r="AF3393" s="47"/>
      <c r="AG3393" s="47"/>
    </row>
    <row r="3394" spans="1:33" ht="15" customHeight="1" x14ac:dyDescent="0.25">
      <c r="A3394" s="47"/>
      <c r="B3394" s="680"/>
      <c r="C3394" s="47"/>
      <c r="D3394" s="47"/>
      <c r="E3394" s="47"/>
      <c r="F3394" s="47"/>
      <c r="G3394" s="47"/>
      <c r="H3394" s="47"/>
      <c r="I3394" s="414"/>
      <c r="J3394" s="150"/>
      <c r="K3394" s="150"/>
      <c r="L3394" s="150"/>
      <c r="M3394" s="150"/>
      <c r="N3394" s="414"/>
      <c r="O3394" s="150"/>
      <c r="P3394" s="150"/>
      <c r="Q3394" s="47"/>
      <c r="R3394" s="150"/>
      <c r="T3394" s="150"/>
      <c r="U3394" s="685"/>
      <c r="V3394" s="685"/>
      <c r="W3394" s="150"/>
      <c r="X3394" s="150"/>
      <c r="Y3394" s="150"/>
      <c r="AA3394" s="150"/>
      <c r="AB3394" s="150"/>
      <c r="AC3394" s="150"/>
      <c r="AD3394" s="420"/>
      <c r="AF3394" s="47"/>
      <c r="AG3394" s="47"/>
    </row>
    <row r="3395" spans="1:33" ht="15" customHeight="1" x14ac:dyDescent="0.25">
      <c r="A3395" s="47"/>
      <c r="B3395" s="680"/>
      <c r="C3395" s="47"/>
      <c r="D3395" s="47"/>
      <c r="E3395" s="47"/>
      <c r="F3395" s="47"/>
      <c r="G3395" s="47"/>
      <c r="H3395" s="47"/>
      <c r="I3395" s="414"/>
      <c r="J3395" s="150"/>
      <c r="K3395" s="150"/>
      <c r="L3395" s="150"/>
      <c r="M3395" s="150"/>
      <c r="N3395" s="414"/>
      <c r="O3395" s="150"/>
      <c r="P3395" s="150"/>
      <c r="Q3395" s="47"/>
      <c r="R3395" s="150"/>
      <c r="T3395" s="150"/>
      <c r="U3395" s="685"/>
      <c r="V3395" s="685"/>
      <c r="W3395" s="150"/>
      <c r="X3395" s="150"/>
      <c r="Y3395" s="150"/>
      <c r="AA3395" s="150"/>
      <c r="AB3395" s="150"/>
      <c r="AC3395" s="150"/>
      <c r="AD3395" s="420"/>
      <c r="AF3395" s="47"/>
      <c r="AG3395" s="47"/>
    </row>
    <row r="3396" spans="1:33" ht="15" customHeight="1" x14ac:dyDescent="0.25">
      <c r="A3396" s="47"/>
      <c r="B3396" s="680"/>
      <c r="C3396" s="47"/>
      <c r="D3396" s="47"/>
      <c r="E3396" s="47"/>
      <c r="F3396" s="47"/>
      <c r="G3396" s="47"/>
      <c r="H3396" s="47"/>
      <c r="I3396" s="414"/>
      <c r="J3396" s="150"/>
      <c r="K3396" s="150"/>
      <c r="L3396" s="150"/>
      <c r="M3396" s="150"/>
      <c r="N3396" s="414"/>
      <c r="O3396" s="150"/>
      <c r="P3396" s="150"/>
      <c r="Q3396" s="47"/>
      <c r="R3396" s="150"/>
      <c r="T3396" s="150"/>
      <c r="U3396" s="685"/>
      <c r="V3396" s="685"/>
      <c r="W3396" s="150"/>
      <c r="X3396" s="150"/>
      <c r="Y3396" s="150"/>
      <c r="AA3396" s="150"/>
      <c r="AB3396" s="150"/>
      <c r="AC3396" s="150"/>
      <c r="AD3396" s="420"/>
      <c r="AF3396" s="47"/>
      <c r="AG3396" s="47"/>
    </row>
    <row r="3397" spans="1:33" ht="15" customHeight="1" x14ac:dyDescent="0.25">
      <c r="A3397" s="47"/>
      <c r="B3397" s="680"/>
      <c r="C3397" s="47"/>
      <c r="D3397" s="47"/>
      <c r="E3397" s="47"/>
      <c r="F3397" s="47"/>
      <c r="G3397" s="47"/>
      <c r="H3397" s="47"/>
      <c r="I3397" s="414"/>
      <c r="J3397" s="150"/>
      <c r="K3397" s="150"/>
      <c r="L3397" s="150"/>
      <c r="M3397" s="150"/>
      <c r="N3397" s="414"/>
      <c r="O3397" s="150"/>
      <c r="P3397" s="150"/>
      <c r="Q3397" s="47"/>
      <c r="R3397" s="150"/>
      <c r="T3397" s="150"/>
      <c r="U3397" s="685"/>
      <c r="V3397" s="685"/>
      <c r="W3397" s="150"/>
      <c r="X3397" s="150"/>
      <c r="Y3397" s="150"/>
      <c r="AA3397" s="150"/>
      <c r="AB3397" s="150"/>
      <c r="AC3397" s="150"/>
      <c r="AD3397" s="420"/>
      <c r="AF3397" s="47"/>
      <c r="AG3397" s="47"/>
    </row>
    <row r="3398" spans="1:33" ht="15" customHeight="1" x14ac:dyDescent="0.25">
      <c r="A3398" s="47"/>
      <c r="B3398" s="680"/>
      <c r="C3398" s="47"/>
      <c r="D3398" s="47"/>
      <c r="E3398" s="47"/>
      <c r="F3398" s="47"/>
      <c r="G3398" s="47"/>
      <c r="H3398" s="47"/>
      <c r="I3398" s="414"/>
      <c r="J3398" s="150"/>
      <c r="K3398" s="150"/>
      <c r="L3398" s="150"/>
      <c r="M3398" s="150"/>
      <c r="N3398" s="414"/>
      <c r="O3398" s="150"/>
      <c r="P3398" s="150"/>
      <c r="Q3398" s="47"/>
      <c r="R3398" s="150"/>
      <c r="T3398" s="150"/>
      <c r="U3398" s="685"/>
      <c r="V3398" s="685"/>
      <c r="W3398" s="150"/>
      <c r="X3398" s="150"/>
      <c r="Y3398" s="150"/>
      <c r="AA3398" s="150"/>
      <c r="AB3398" s="150"/>
      <c r="AC3398" s="150"/>
      <c r="AD3398" s="420"/>
      <c r="AF3398" s="47"/>
      <c r="AG3398" s="47"/>
    </row>
    <row r="3399" spans="1:33" ht="15" customHeight="1" x14ac:dyDescent="0.25">
      <c r="A3399" s="47"/>
      <c r="B3399" s="680"/>
      <c r="C3399" s="47"/>
      <c r="D3399" s="47"/>
      <c r="E3399" s="47"/>
      <c r="F3399" s="47"/>
      <c r="G3399" s="47"/>
      <c r="H3399" s="47"/>
      <c r="I3399" s="414"/>
      <c r="J3399" s="150"/>
      <c r="K3399" s="150"/>
      <c r="L3399" s="150"/>
      <c r="M3399" s="150"/>
      <c r="N3399" s="414"/>
      <c r="O3399" s="150"/>
      <c r="P3399" s="150"/>
      <c r="Q3399" s="47"/>
      <c r="R3399" s="150"/>
      <c r="T3399" s="150"/>
      <c r="U3399" s="685"/>
      <c r="V3399" s="685"/>
      <c r="W3399" s="150"/>
      <c r="X3399" s="150"/>
      <c r="Y3399" s="150"/>
      <c r="AA3399" s="150"/>
      <c r="AB3399" s="150"/>
      <c r="AC3399" s="150"/>
      <c r="AD3399" s="420"/>
      <c r="AF3399" s="47"/>
      <c r="AG3399" s="47"/>
    </row>
    <row r="3400" spans="1:33" ht="15" customHeight="1" x14ac:dyDescent="0.25">
      <c r="A3400" s="47"/>
      <c r="B3400" s="680"/>
      <c r="C3400" s="47"/>
      <c r="D3400" s="47"/>
      <c r="E3400" s="47"/>
      <c r="F3400" s="47"/>
      <c r="G3400" s="47"/>
      <c r="H3400" s="47"/>
      <c r="I3400" s="414"/>
      <c r="J3400" s="150"/>
      <c r="K3400" s="150"/>
      <c r="L3400" s="150"/>
      <c r="M3400" s="150"/>
      <c r="N3400" s="414"/>
      <c r="O3400" s="150"/>
      <c r="P3400" s="150"/>
      <c r="Q3400" s="47"/>
      <c r="R3400" s="150"/>
      <c r="T3400" s="150"/>
      <c r="U3400" s="685"/>
      <c r="V3400" s="685"/>
      <c r="W3400" s="150"/>
      <c r="X3400" s="150"/>
      <c r="Y3400" s="150"/>
      <c r="AA3400" s="150"/>
      <c r="AB3400" s="150"/>
      <c r="AC3400" s="150"/>
      <c r="AD3400" s="420"/>
      <c r="AF3400" s="47"/>
      <c r="AG3400" s="47"/>
    </row>
    <row r="3401" spans="1:33" ht="15" customHeight="1" x14ac:dyDescent="0.25">
      <c r="A3401" s="47"/>
      <c r="B3401" s="680"/>
      <c r="C3401" s="47"/>
      <c r="D3401" s="47"/>
      <c r="E3401" s="47"/>
      <c r="F3401" s="47"/>
      <c r="G3401" s="47"/>
      <c r="H3401" s="47"/>
      <c r="I3401" s="414"/>
      <c r="J3401" s="150"/>
      <c r="K3401" s="150"/>
      <c r="L3401" s="150"/>
      <c r="M3401" s="150"/>
      <c r="N3401" s="414"/>
      <c r="O3401" s="150"/>
      <c r="P3401" s="150"/>
      <c r="Q3401" s="47"/>
      <c r="R3401" s="150"/>
      <c r="T3401" s="150"/>
      <c r="U3401" s="685"/>
      <c r="V3401" s="685"/>
      <c r="W3401" s="150"/>
      <c r="X3401" s="150"/>
      <c r="Y3401" s="150"/>
      <c r="AA3401" s="150"/>
      <c r="AB3401" s="150"/>
      <c r="AC3401" s="150"/>
      <c r="AD3401" s="420"/>
      <c r="AF3401" s="47"/>
      <c r="AG3401" s="47"/>
    </row>
    <row r="3402" spans="1:33" ht="15" customHeight="1" x14ac:dyDescent="0.25">
      <c r="A3402" s="47"/>
      <c r="B3402" s="680"/>
      <c r="C3402" s="47"/>
      <c r="D3402" s="47"/>
      <c r="E3402" s="47"/>
      <c r="F3402" s="47"/>
      <c r="G3402" s="47"/>
      <c r="H3402" s="47"/>
      <c r="I3402" s="414"/>
      <c r="J3402" s="150"/>
      <c r="K3402" s="150"/>
      <c r="L3402" s="150"/>
      <c r="M3402" s="150"/>
      <c r="N3402" s="414"/>
      <c r="O3402" s="150"/>
      <c r="P3402" s="150"/>
      <c r="Q3402" s="47"/>
      <c r="R3402" s="150"/>
      <c r="T3402" s="150"/>
      <c r="U3402" s="685"/>
      <c r="V3402" s="685"/>
      <c r="W3402" s="150"/>
      <c r="X3402" s="150"/>
      <c r="Y3402" s="150"/>
      <c r="AA3402" s="150"/>
      <c r="AB3402" s="150"/>
      <c r="AC3402" s="150"/>
      <c r="AD3402" s="420"/>
      <c r="AF3402" s="47"/>
      <c r="AG3402" s="47"/>
    </row>
    <row r="3403" spans="1:33" ht="15" customHeight="1" x14ac:dyDescent="0.25">
      <c r="A3403" s="47"/>
      <c r="B3403" s="680"/>
      <c r="C3403" s="47"/>
      <c r="D3403" s="47"/>
      <c r="E3403" s="47"/>
      <c r="F3403" s="47"/>
      <c r="G3403" s="47"/>
      <c r="H3403" s="47"/>
      <c r="I3403" s="414"/>
      <c r="J3403" s="150"/>
      <c r="K3403" s="150"/>
      <c r="L3403" s="150"/>
      <c r="M3403" s="150"/>
      <c r="N3403" s="414"/>
      <c r="O3403" s="150"/>
      <c r="P3403" s="150"/>
      <c r="Q3403" s="47"/>
      <c r="R3403" s="150"/>
      <c r="T3403" s="150"/>
      <c r="U3403" s="685"/>
      <c r="V3403" s="685"/>
      <c r="W3403" s="150"/>
      <c r="X3403" s="150"/>
      <c r="Y3403" s="150"/>
      <c r="AA3403" s="150"/>
      <c r="AB3403" s="150"/>
      <c r="AC3403" s="150"/>
      <c r="AD3403" s="420"/>
      <c r="AF3403" s="47"/>
      <c r="AG3403" s="47"/>
    </row>
    <row r="3404" spans="1:33" ht="15" customHeight="1" x14ac:dyDescent="0.25">
      <c r="A3404" s="47"/>
      <c r="B3404" s="680"/>
      <c r="C3404" s="47"/>
      <c r="D3404" s="47"/>
      <c r="E3404" s="47"/>
      <c r="F3404" s="47"/>
      <c r="G3404" s="47"/>
      <c r="H3404" s="47"/>
      <c r="I3404" s="414"/>
      <c r="J3404" s="150"/>
      <c r="K3404" s="150"/>
      <c r="L3404" s="150"/>
      <c r="M3404" s="150"/>
      <c r="N3404" s="414"/>
      <c r="O3404" s="150"/>
      <c r="P3404" s="150"/>
      <c r="Q3404" s="47"/>
      <c r="R3404" s="150"/>
      <c r="T3404" s="150"/>
      <c r="U3404" s="685"/>
      <c r="V3404" s="685"/>
      <c r="W3404" s="150"/>
      <c r="X3404" s="150"/>
      <c r="Y3404" s="150"/>
      <c r="AA3404" s="150"/>
      <c r="AB3404" s="150"/>
      <c r="AC3404" s="150"/>
      <c r="AD3404" s="420"/>
      <c r="AF3404" s="47"/>
      <c r="AG3404" s="47"/>
    </row>
    <row r="3405" spans="1:33" ht="15" customHeight="1" x14ac:dyDescent="0.25">
      <c r="A3405" s="47"/>
      <c r="B3405" s="680"/>
      <c r="C3405" s="47"/>
      <c r="D3405" s="47"/>
      <c r="E3405" s="47"/>
      <c r="F3405" s="47"/>
      <c r="G3405" s="47"/>
      <c r="H3405" s="47"/>
      <c r="I3405" s="414"/>
      <c r="J3405" s="150"/>
      <c r="K3405" s="150"/>
      <c r="L3405" s="150"/>
      <c r="M3405" s="150"/>
      <c r="N3405" s="414"/>
      <c r="O3405" s="150"/>
      <c r="P3405" s="150"/>
      <c r="Q3405" s="47"/>
      <c r="R3405" s="150"/>
      <c r="T3405" s="150"/>
      <c r="U3405" s="685"/>
      <c r="V3405" s="685"/>
      <c r="W3405" s="150"/>
      <c r="X3405" s="150"/>
      <c r="Y3405" s="150"/>
      <c r="AA3405" s="150"/>
      <c r="AB3405" s="150"/>
      <c r="AC3405" s="150"/>
      <c r="AD3405" s="420"/>
      <c r="AF3405" s="47"/>
      <c r="AG3405" s="47"/>
    </row>
    <row r="3406" spans="1:33" ht="15" customHeight="1" x14ac:dyDescent="0.25">
      <c r="A3406" s="47"/>
      <c r="B3406" s="680"/>
      <c r="C3406" s="47"/>
      <c r="D3406" s="47"/>
      <c r="E3406" s="47"/>
      <c r="F3406" s="47"/>
      <c r="G3406" s="47"/>
      <c r="H3406" s="47"/>
      <c r="I3406" s="414"/>
      <c r="J3406" s="150"/>
      <c r="K3406" s="150"/>
      <c r="L3406" s="150"/>
      <c r="M3406" s="150"/>
      <c r="N3406" s="414"/>
      <c r="O3406" s="150"/>
      <c r="P3406" s="150"/>
      <c r="Q3406" s="47"/>
      <c r="R3406" s="150"/>
      <c r="T3406" s="150"/>
      <c r="U3406" s="685"/>
      <c r="V3406" s="685"/>
      <c r="W3406" s="150"/>
      <c r="X3406" s="150"/>
      <c r="Y3406" s="150"/>
      <c r="AA3406" s="150"/>
      <c r="AB3406" s="150"/>
      <c r="AC3406" s="150"/>
      <c r="AD3406" s="420"/>
      <c r="AF3406" s="47"/>
      <c r="AG3406" s="47"/>
    </row>
    <row r="3407" spans="1:33" ht="15" customHeight="1" x14ac:dyDescent="0.25">
      <c r="A3407" s="47"/>
      <c r="B3407" s="680"/>
      <c r="C3407" s="47"/>
      <c r="D3407" s="47"/>
      <c r="E3407" s="47"/>
      <c r="F3407" s="47"/>
      <c r="G3407" s="47"/>
      <c r="H3407" s="47"/>
      <c r="I3407" s="414"/>
      <c r="J3407" s="150"/>
      <c r="K3407" s="150"/>
      <c r="L3407" s="150"/>
      <c r="M3407" s="150"/>
      <c r="N3407" s="414"/>
      <c r="O3407" s="150"/>
      <c r="P3407" s="150"/>
      <c r="Q3407" s="47"/>
      <c r="R3407" s="150"/>
      <c r="T3407" s="150"/>
      <c r="U3407" s="685"/>
      <c r="V3407" s="685"/>
      <c r="W3407" s="150"/>
      <c r="X3407" s="150"/>
      <c r="Y3407" s="150"/>
      <c r="AA3407" s="150"/>
      <c r="AB3407" s="150"/>
      <c r="AC3407" s="150"/>
      <c r="AD3407" s="420"/>
      <c r="AF3407" s="47"/>
      <c r="AG3407" s="47"/>
    </row>
    <row r="3408" spans="1:33" ht="15" customHeight="1" x14ac:dyDescent="0.25">
      <c r="A3408" s="47"/>
      <c r="B3408" s="680"/>
      <c r="C3408" s="47"/>
      <c r="D3408" s="47"/>
      <c r="E3408" s="47"/>
      <c r="F3408" s="47"/>
      <c r="G3408" s="47"/>
      <c r="H3408" s="47"/>
      <c r="I3408" s="414"/>
      <c r="J3408" s="150"/>
      <c r="K3408" s="150"/>
      <c r="L3408" s="150"/>
      <c r="M3408" s="150"/>
      <c r="N3408" s="414"/>
      <c r="O3408" s="150"/>
      <c r="P3408" s="150"/>
      <c r="Q3408" s="47"/>
      <c r="R3408" s="150"/>
      <c r="T3408" s="150"/>
      <c r="U3408" s="685"/>
      <c r="V3408" s="685"/>
      <c r="W3408" s="150"/>
      <c r="X3408" s="150"/>
      <c r="Y3408" s="150"/>
      <c r="AA3408" s="150"/>
      <c r="AB3408" s="150"/>
      <c r="AC3408" s="150"/>
      <c r="AD3408" s="420"/>
      <c r="AF3408" s="47"/>
      <c r="AG3408" s="47"/>
    </row>
    <row r="3409" spans="1:33" ht="15" customHeight="1" x14ac:dyDescent="0.25">
      <c r="A3409" s="47"/>
      <c r="B3409" s="680"/>
      <c r="C3409" s="47"/>
      <c r="D3409" s="47"/>
      <c r="E3409" s="47"/>
      <c r="F3409" s="47"/>
      <c r="G3409" s="47"/>
      <c r="H3409" s="47"/>
      <c r="I3409" s="414"/>
      <c r="J3409" s="150"/>
      <c r="K3409" s="150"/>
      <c r="L3409" s="150"/>
      <c r="M3409" s="150"/>
      <c r="N3409" s="414"/>
      <c r="O3409" s="150"/>
      <c r="P3409" s="150"/>
      <c r="Q3409" s="47"/>
      <c r="R3409" s="150"/>
      <c r="T3409" s="150"/>
      <c r="U3409" s="685"/>
      <c r="V3409" s="685"/>
      <c r="W3409" s="150"/>
      <c r="X3409" s="150"/>
      <c r="Y3409" s="150"/>
      <c r="AA3409" s="150"/>
      <c r="AB3409" s="150"/>
      <c r="AC3409" s="150"/>
      <c r="AD3409" s="420"/>
      <c r="AF3409" s="47"/>
      <c r="AG3409" s="47"/>
    </row>
    <row r="3410" spans="1:33" ht="15" customHeight="1" x14ac:dyDescent="0.25">
      <c r="A3410" s="47"/>
      <c r="B3410" s="680"/>
      <c r="C3410" s="47"/>
      <c r="D3410" s="47"/>
      <c r="E3410" s="47"/>
      <c r="F3410" s="47"/>
      <c r="G3410" s="47"/>
      <c r="H3410" s="47"/>
      <c r="I3410" s="414"/>
      <c r="J3410" s="150"/>
      <c r="K3410" s="150"/>
      <c r="L3410" s="150"/>
      <c r="M3410" s="150"/>
      <c r="N3410" s="414"/>
      <c r="O3410" s="150"/>
      <c r="P3410" s="150"/>
      <c r="Q3410" s="47"/>
      <c r="R3410" s="150"/>
      <c r="T3410" s="150"/>
      <c r="U3410" s="685"/>
      <c r="V3410" s="685"/>
      <c r="W3410" s="150"/>
      <c r="X3410" s="150"/>
      <c r="Y3410" s="150"/>
      <c r="AA3410" s="150"/>
      <c r="AB3410" s="150"/>
      <c r="AC3410" s="150"/>
      <c r="AD3410" s="420"/>
      <c r="AF3410" s="47"/>
      <c r="AG3410" s="47"/>
    </row>
    <row r="3411" spans="1:33" ht="15" customHeight="1" x14ac:dyDescent="0.25">
      <c r="A3411" s="47"/>
      <c r="B3411" s="680"/>
      <c r="C3411" s="47"/>
      <c r="D3411" s="47"/>
      <c r="E3411" s="47"/>
      <c r="F3411" s="47"/>
      <c r="G3411" s="47"/>
      <c r="H3411" s="47"/>
      <c r="I3411" s="414"/>
      <c r="J3411" s="150"/>
      <c r="K3411" s="150"/>
      <c r="L3411" s="150"/>
      <c r="M3411" s="150"/>
      <c r="N3411" s="414"/>
      <c r="O3411" s="150"/>
      <c r="P3411" s="150"/>
      <c r="Q3411" s="47"/>
      <c r="R3411" s="150"/>
      <c r="T3411" s="150"/>
      <c r="U3411" s="685"/>
      <c r="V3411" s="685"/>
      <c r="W3411" s="150"/>
      <c r="X3411" s="150"/>
      <c r="Y3411" s="150"/>
      <c r="AA3411" s="150"/>
      <c r="AB3411" s="150"/>
      <c r="AC3411" s="150"/>
      <c r="AD3411" s="420"/>
      <c r="AF3411" s="47"/>
      <c r="AG3411" s="47"/>
    </row>
    <row r="3412" spans="1:33" ht="15" customHeight="1" x14ac:dyDescent="0.25">
      <c r="A3412" s="47"/>
      <c r="B3412" s="680"/>
      <c r="C3412" s="47"/>
      <c r="D3412" s="47"/>
      <c r="E3412" s="47"/>
      <c r="F3412" s="47"/>
      <c r="G3412" s="47"/>
      <c r="H3412" s="47"/>
      <c r="I3412" s="414"/>
      <c r="J3412" s="150"/>
      <c r="K3412" s="150"/>
      <c r="L3412" s="150"/>
      <c r="M3412" s="150"/>
      <c r="N3412" s="414"/>
      <c r="O3412" s="150"/>
      <c r="P3412" s="150"/>
      <c r="Q3412" s="47"/>
      <c r="R3412" s="150"/>
      <c r="T3412" s="150"/>
      <c r="U3412" s="685"/>
      <c r="V3412" s="685"/>
      <c r="W3412" s="150"/>
      <c r="X3412" s="150"/>
      <c r="Y3412" s="150"/>
      <c r="AA3412" s="150"/>
      <c r="AB3412" s="150"/>
      <c r="AC3412" s="150"/>
      <c r="AD3412" s="420"/>
      <c r="AF3412" s="47"/>
      <c r="AG3412" s="47"/>
    </row>
    <row r="3413" spans="1:33" ht="15" customHeight="1" x14ac:dyDescent="0.25">
      <c r="A3413" s="47"/>
      <c r="B3413" s="680"/>
      <c r="C3413" s="47"/>
      <c r="D3413" s="47"/>
      <c r="E3413" s="47"/>
      <c r="F3413" s="47"/>
      <c r="G3413" s="47"/>
      <c r="H3413" s="47"/>
      <c r="I3413" s="414"/>
      <c r="J3413" s="150"/>
      <c r="K3413" s="150"/>
      <c r="L3413" s="150"/>
      <c r="M3413" s="150"/>
      <c r="N3413" s="414"/>
      <c r="O3413" s="150"/>
      <c r="P3413" s="150"/>
      <c r="Q3413" s="47"/>
      <c r="R3413" s="150"/>
      <c r="T3413" s="150"/>
      <c r="U3413" s="685"/>
      <c r="V3413" s="685"/>
      <c r="W3413" s="150"/>
      <c r="X3413" s="150"/>
      <c r="Y3413" s="150"/>
      <c r="AA3413" s="150"/>
      <c r="AB3413" s="150"/>
      <c r="AC3413" s="150"/>
      <c r="AD3413" s="420"/>
      <c r="AF3413" s="47"/>
      <c r="AG3413" s="47"/>
    </row>
    <row r="3414" spans="1:33" ht="15" customHeight="1" x14ac:dyDescent="0.25">
      <c r="A3414" s="47"/>
      <c r="B3414" s="680"/>
      <c r="C3414" s="47"/>
      <c r="D3414" s="47"/>
      <c r="E3414" s="47"/>
      <c r="F3414" s="47"/>
      <c r="G3414" s="47"/>
      <c r="H3414" s="47"/>
      <c r="I3414" s="414"/>
      <c r="J3414" s="150"/>
      <c r="K3414" s="150"/>
      <c r="L3414" s="150"/>
      <c r="M3414" s="150"/>
      <c r="N3414" s="414"/>
      <c r="O3414" s="150"/>
      <c r="P3414" s="150"/>
      <c r="Q3414" s="47"/>
      <c r="R3414" s="150"/>
      <c r="T3414" s="150"/>
      <c r="U3414" s="685"/>
      <c r="V3414" s="685"/>
      <c r="W3414" s="150"/>
      <c r="X3414" s="150"/>
      <c r="Y3414" s="150"/>
      <c r="AA3414" s="150"/>
      <c r="AB3414" s="150"/>
      <c r="AC3414" s="150"/>
      <c r="AD3414" s="420"/>
      <c r="AF3414" s="47"/>
      <c r="AG3414" s="47"/>
    </row>
    <row r="3415" spans="1:33" ht="15" customHeight="1" x14ac:dyDescent="0.25">
      <c r="A3415" s="47"/>
      <c r="B3415" s="680"/>
      <c r="C3415" s="47"/>
      <c r="D3415" s="47"/>
      <c r="E3415" s="47"/>
      <c r="F3415" s="47"/>
      <c r="G3415" s="47"/>
      <c r="H3415" s="47"/>
      <c r="I3415" s="414"/>
      <c r="J3415" s="150"/>
      <c r="K3415" s="150"/>
      <c r="L3415" s="150"/>
      <c r="M3415" s="150"/>
      <c r="N3415" s="414"/>
      <c r="O3415" s="150"/>
      <c r="P3415" s="150"/>
      <c r="Q3415" s="47"/>
      <c r="R3415" s="150"/>
      <c r="T3415" s="150"/>
      <c r="U3415" s="685"/>
      <c r="V3415" s="685"/>
      <c r="W3415" s="150"/>
      <c r="X3415" s="150"/>
      <c r="Y3415" s="150"/>
      <c r="AA3415" s="150"/>
      <c r="AB3415" s="150"/>
      <c r="AC3415" s="150"/>
      <c r="AD3415" s="420"/>
      <c r="AF3415" s="47"/>
      <c r="AG3415" s="47"/>
    </row>
    <row r="3416" spans="1:33" ht="15" customHeight="1" x14ac:dyDescent="0.25">
      <c r="A3416" s="47"/>
      <c r="B3416" s="680"/>
      <c r="C3416" s="47"/>
      <c r="D3416" s="47"/>
      <c r="E3416" s="47"/>
      <c r="F3416" s="47"/>
      <c r="G3416" s="47"/>
      <c r="H3416" s="47"/>
      <c r="I3416" s="414"/>
      <c r="J3416" s="150"/>
      <c r="K3416" s="150"/>
      <c r="L3416" s="150"/>
      <c r="M3416" s="150"/>
      <c r="N3416" s="414"/>
      <c r="O3416" s="150"/>
      <c r="P3416" s="150"/>
      <c r="Q3416" s="47"/>
      <c r="R3416" s="150"/>
      <c r="T3416" s="150"/>
      <c r="U3416" s="685"/>
      <c r="V3416" s="685"/>
      <c r="W3416" s="150"/>
      <c r="X3416" s="150"/>
      <c r="Y3416" s="150"/>
      <c r="AA3416" s="150"/>
      <c r="AB3416" s="150"/>
      <c r="AC3416" s="150"/>
      <c r="AD3416" s="420"/>
      <c r="AF3416" s="47"/>
      <c r="AG3416" s="47"/>
    </row>
    <row r="3417" spans="1:33" ht="15" customHeight="1" x14ac:dyDescent="0.25">
      <c r="A3417" s="47"/>
      <c r="B3417" s="680"/>
      <c r="C3417" s="47"/>
      <c r="D3417" s="47"/>
      <c r="E3417" s="47"/>
      <c r="F3417" s="47"/>
      <c r="G3417" s="47"/>
      <c r="H3417" s="47"/>
      <c r="I3417" s="414"/>
      <c r="J3417" s="150"/>
      <c r="K3417" s="150"/>
      <c r="L3417" s="150"/>
      <c r="M3417" s="150"/>
      <c r="N3417" s="414"/>
      <c r="O3417" s="150"/>
      <c r="P3417" s="150"/>
      <c r="Q3417" s="47"/>
      <c r="R3417" s="150"/>
      <c r="T3417" s="150"/>
      <c r="U3417" s="685"/>
      <c r="V3417" s="685"/>
      <c r="W3417" s="150"/>
      <c r="X3417" s="150"/>
      <c r="Y3417" s="150"/>
      <c r="AA3417" s="150"/>
      <c r="AB3417" s="150"/>
      <c r="AC3417" s="150"/>
      <c r="AD3417" s="420"/>
      <c r="AF3417" s="47"/>
      <c r="AG3417" s="47"/>
    </row>
    <row r="3418" spans="1:33" ht="15" customHeight="1" x14ac:dyDescent="0.25">
      <c r="A3418" s="47"/>
      <c r="B3418" s="680"/>
      <c r="C3418" s="47"/>
      <c r="D3418" s="47"/>
      <c r="E3418" s="47"/>
      <c r="F3418" s="47"/>
      <c r="G3418" s="47"/>
      <c r="H3418" s="47"/>
      <c r="I3418" s="414"/>
      <c r="J3418" s="150"/>
      <c r="K3418" s="150"/>
      <c r="L3418" s="150"/>
      <c r="M3418" s="150"/>
      <c r="N3418" s="414"/>
      <c r="O3418" s="150"/>
      <c r="P3418" s="150"/>
      <c r="Q3418" s="47"/>
      <c r="R3418" s="150"/>
      <c r="T3418" s="150"/>
      <c r="U3418" s="685"/>
      <c r="V3418" s="685"/>
      <c r="W3418" s="150"/>
      <c r="X3418" s="150"/>
      <c r="Y3418" s="150"/>
      <c r="AA3418" s="150"/>
      <c r="AB3418" s="150"/>
      <c r="AC3418" s="150"/>
      <c r="AD3418" s="420"/>
      <c r="AF3418" s="47"/>
      <c r="AG3418" s="47"/>
    </row>
    <row r="3419" spans="1:33" ht="15" customHeight="1" x14ac:dyDescent="0.25">
      <c r="A3419" s="47"/>
      <c r="B3419" s="680"/>
      <c r="C3419" s="47"/>
      <c r="D3419" s="47"/>
      <c r="E3419" s="47"/>
      <c r="F3419" s="47"/>
      <c r="G3419" s="47"/>
      <c r="H3419" s="47"/>
      <c r="I3419" s="414"/>
      <c r="J3419" s="150"/>
      <c r="K3419" s="150"/>
      <c r="L3419" s="150"/>
      <c r="M3419" s="150"/>
      <c r="N3419" s="414"/>
      <c r="O3419" s="150"/>
      <c r="P3419" s="150"/>
      <c r="Q3419" s="47"/>
      <c r="R3419" s="150"/>
      <c r="T3419" s="150"/>
      <c r="U3419" s="685"/>
      <c r="V3419" s="685"/>
      <c r="W3419" s="150"/>
      <c r="X3419" s="150"/>
      <c r="Y3419" s="150"/>
      <c r="AA3419" s="150"/>
      <c r="AB3419" s="150"/>
      <c r="AC3419" s="150"/>
      <c r="AD3419" s="420"/>
      <c r="AF3419" s="47"/>
      <c r="AG3419" s="47"/>
    </row>
    <row r="3420" spans="1:33" ht="15" customHeight="1" x14ac:dyDescent="0.25">
      <c r="A3420" s="47"/>
      <c r="B3420" s="680"/>
      <c r="C3420" s="47"/>
      <c r="D3420" s="47"/>
      <c r="E3420" s="47"/>
      <c r="F3420" s="47"/>
      <c r="G3420" s="47"/>
      <c r="H3420" s="47"/>
      <c r="I3420" s="414"/>
      <c r="J3420" s="150"/>
      <c r="K3420" s="150"/>
      <c r="L3420" s="150"/>
      <c r="M3420" s="150"/>
      <c r="N3420" s="414"/>
      <c r="O3420" s="150"/>
      <c r="P3420" s="150"/>
      <c r="Q3420" s="47"/>
      <c r="R3420" s="150"/>
      <c r="T3420" s="150"/>
      <c r="U3420" s="685"/>
      <c r="V3420" s="685"/>
      <c r="W3420" s="150"/>
      <c r="X3420" s="150"/>
      <c r="Y3420" s="150"/>
      <c r="AA3420" s="150"/>
      <c r="AB3420" s="150"/>
      <c r="AC3420" s="150"/>
      <c r="AD3420" s="420"/>
      <c r="AF3420" s="47"/>
      <c r="AG3420" s="47"/>
    </row>
    <row r="3421" spans="1:33" ht="15" customHeight="1" x14ac:dyDescent="0.25">
      <c r="A3421" s="47"/>
      <c r="B3421" s="680"/>
      <c r="C3421" s="47"/>
      <c r="D3421" s="47"/>
      <c r="E3421" s="47"/>
      <c r="F3421" s="47"/>
      <c r="G3421" s="47"/>
      <c r="H3421" s="47"/>
      <c r="I3421" s="414"/>
      <c r="J3421" s="150"/>
      <c r="K3421" s="150"/>
      <c r="L3421" s="150"/>
      <c r="M3421" s="150"/>
      <c r="N3421" s="414"/>
      <c r="O3421" s="150"/>
      <c r="P3421" s="150"/>
      <c r="Q3421" s="47"/>
      <c r="R3421" s="150"/>
      <c r="T3421" s="150"/>
      <c r="U3421" s="685"/>
      <c r="V3421" s="685"/>
      <c r="W3421" s="150"/>
      <c r="X3421" s="150"/>
      <c r="Y3421" s="150"/>
      <c r="AA3421" s="150"/>
      <c r="AB3421" s="150"/>
      <c r="AC3421" s="150"/>
      <c r="AD3421" s="420"/>
      <c r="AF3421" s="47"/>
      <c r="AG3421" s="47"/>
    </row>
    <row r="3422" spans="1:33" ht="15" customHeight="1" x14ac:dyDescent="0.25">
      <c r="A3422" s="47"/>
      <c r="B3422" s="680"/>
      <c r="C3422" s="47"/>
      <c r="D3422" s="47"/>
      <c r="E3422" s="47"/>
      <c r="F3422" s="47"/>
      <c r="G3422" s="47"/>
      <c r="H3422" s="47"/>
      <c r="I3422" s="414"/>
      <c r="J3422" s="150"/>
      <c r="K3422" s="150"/>
      <c r="L3422" s="150"/>
      <c r="M3422" s="150"/>
      <c r="N3422" s="414"/>
      <c r="O3422" s="150"/>
      <c r="P3422" s="150"/>
      <c r="Q3422" s="47"/>
      <c r="R3422" s="150"/>
      <c r="T3422" s="150"/>
      <c r="U3422" s="685"/>
      <c r="V3422" s="685"/>
      <c r="W3422" s="150"/>
      <c r="X3422" s="150"/>
      <c r="Y3422" s="150"/>
      <c r="AA3422" s="150"/>
      <c r="AB3422" s="150"/>
      <c r="AC3422" s="150"/>
      <c r="AD3422" s="420"/>
      <c r="AF3422" s="47"/>
      <c r="AG3422" s="47"/>
    </row>
    <row r="3423" spans="1:33" ht="15" customHeight="1" x14ac:dyDescent="0.25">
      <c r="A3423" s="47"/>
      <c r="B3423" s="680"/>
      <c r="C3423" s="47"/>
      <c r="D3423" s="47"/>
      <c r="E3423" s="47"/>
      <c r="F3423" s="47"/>
      <c r="G3423" s="47"/>
      <c r="H3423" s="47"/>
      <c r="I3423" s="414"/>
      <c r="J3423" s="150"/>
      <c r="K3423" s="150"/>
      <c r="L3423" s="150"/>
      <c r="M3423" s="150"/>
      <c r="N3423" s="414"/>
      <c r="O3423" s="150"/>
      <c r="P3423" s="150"/>
      <c r="Q3423" s="47"/>
      <c r="R3423" s="150"/>
      <c r="T3423" s="150"/>
      <c r="U3423" s="685"/>
      <c r="V3423" s="685"/>
      <c r="W3423" s="150"/>
      <c r="X3423" s="150"/>
      <c r="Y3423" s="150"/>
      <c r="AA3423" s="150"/>
      <c r="AB3423" s="150"/>
      <c r="AC3423" s="150"/>
      <c r="AD3423" s="420"/>
      <c r="AF3423" s="47"/>
      <c r="AG3423" s="47"/>
    </row>
    <row r="3424" spans="1:33" ht="15" customHeight="1" x14ac:dyDescent="0.25">
      <c r="A3424" s="47"/>
      <c r="B3424" s="680"/>
      <c r="C3424" s="47"/>
      <c r="D3424" s="47"/>
      <c r="E3424" s="47"/>
      <c r="F3424" s="47"/>
      <c r="G3424" s="47"/>
      <c r="H3424" s="47"/>
      <c r="I3424" s="414"/>
      <c r="J3424" s="150"/>
      <c r="K3424" s="150"/>
      <c r="L3424" s="150"/>
      <c r="M3424" s="150"/>
      <c r="N3424" s="414"/>
      <c r="O3424" s="150"/>
      <c r="P3424" s="150"/>
      <c r="Q3424" s="47"/>
      <c r="R3424" s="150"/>
      <c r="T3424" s="150"/>
      <c r="U3424" s="685"/>
      <c r="V3424" s="685"/>
      <c r="W3424" s="150"/>
      <c r="X3424" s="150"/>
      <c r="Y3424" s="150"/>
      <c r="AA3424" s="150"/>
      <c r="AB3424" s="150"/>
      <c r="AC3424" s="150"/>
      <c r="AD3424" s="420"/>
      <c r="AF3424" s="47"/>
      <c r="AG3424" s="47"/>
    </row>
    <row r="3425" spans="1:33" ht="15" customHeight="1" x14ac:dyDescent="0.25">
      <c r="A3425" s="47"/>
      <c r="B3425" s="680"/>
      <c r="C3425" s="47"/>
      <c r="D3425" s="47"/>
      <c r="E3425" s="47"/>
      <c r="F3425" s="47"/>
      <c r="G3425" s="47"/>
      <c r="H3425" s="47"/>
      <c r="I3425" s="414"/>
      <c r="J3425" s="150"/>
      <c r="K3425" s="150"/>
      <c r="L3425" s="150"/>
      <c r="M3425" s="150"/>
      <c r="N3425" s="414"/>
      <c r="O3425" s="150"/>
      <c r="P3425" s="150"/>
      <c r="Q3425" s="47"/>
      <c r="R3425" s="150"/>
      <c r="T3425" s="150"/>
      <c r="U3425" s="685"/>
      <c r="V3425" s="685"/>
      <c r="W3425" s="150"/>
      <c r="X3425" s="150"/>
      <c r="Y3425" s="150"/>
      <c r="AA3425" s="150"/>
      <c r="AB3425" s="150"/>
      <c r="AC3425" s="150"/>
      <c r="AD3425" s="420"/>
      <c r="AF3425" s="47"/>
      <c r="AG3425" s="47"/>
    </row>
    <row r="3426" spans="1:33" ht="15" customHeight="1" x14ac:dyDescent="0.25">
      <c r="A3426" s="47"/>
      <c r="B3426" s="680"/>
      <c r="C3426" s="47"/>
      <c r="D3426" s="47"/>
      <c r="E3426" s="47"/>
      <c r="F3426" s="47"/>
      <c r="G3426" s="47"/>
      <c r="H3426" s="47"/>
      <c r="I3426" s="414"/>
      <c r="J3426" s="150"/>
      <c r="K3426" s="150"/>
      <c r="L3426" s="150"/>
      <c r="M3426" s="150"/>
      <c r="N3426" s="414"/>
      <c r="O3426" s="150"/>
      <c r="P3426" s="150"/>
      <c r="Q3426" s="47"/>
      <c r="R3426" s="150"/>
      <c r="T3426" s="150"/>
      <c r="U3426" s="685"/>
      <c r="V3426" s="685"/>
      <c r="W3426" s="150"/>
      <c r="X3426" s="150"/>
      <c r="Y3426" s="150"/>
      <c r="AA3426" s="150"/>
      <c r="AB3426" s="150"/>
      <c r="AC3426" s="150"/>
      <c r="AD3426" s="420"/>
      <c r="AF3426" s="47"/>
      <c r="AG3426" s="47"/>
    </row>
    <row r="3427" spans="1:33" ht="15" customHeight="1" x14ac:dyDescent="0.25">
      <c r="A3427" s="47"/>
      <c r="B3427" s="680"/>
      <c r="C3427" s="47"/>
      <c r="D3427" s="47"/>
      <c r="E3427" s="47"/>
      <c r="F3427" s="47"/>
      <c r="G3427" s="47"/>
      <c r="H3427" s="47"/>
      <c r="I3427" s="414"/>
      <c r="J3427" s="150"/>
      <c r="K3427" s="150"/>
      <c r="L3427" s="150"/>
      <c r="M3427" s="150"/>
      <c r="N3427" s="414"/>
      <c r="O3427" s="150"/>
      <c r="P3427" s="150"/>
      <c r="Q3427" s="47"/>
      <c r="R3427" s="150"/>
      <c r="T3427" s="150"/>
      <c r="U3427" s="685"/>
      <c r="V3427" s="685"/>
      <c r="W3427" s="150"/>
      <c r="X3427" s="150"/>
      <c r="Y3427" s="150"/>
      <c r="AA3427" s="150"/>
      <c r="AB3427" s="150"/>
      <c r="AC3427" s="150"/>
      <c r="AD3427" s="420"/>
      <c r="AF3427" s="47"/>
      <c r="AG3427" s="47"/>
    </row>
    <row r="3428" spans="1:33" ht="15" customHeight="1" x14ac:dyDescent="0.25">
      <c r="A3428" s="47"/>
      <c r="B3428" s="680"/>
      <c r="C3428" s="47"/>
      <c r="D3428" s="47"/>
      <c r="E3428" s="47"/>
      <c r="F3428" s="47"/>
      <c r="G3428" s="47"/>
      <c r="H3428" s="47"/>
      <c r="I3428" s="414"/>
      <c r="J3428" s="150"/>
      <c r="K3428" s="150"/>
      <c r="L3428" s="150"/>
      <c r="M3428" s="150"/>
      <c r="N3428" s="414"/>
      <c r="O3428" s="150"/>
      <c r="P3428" s="150"/>
      <c r="Q3428" s="47"/>
      <c r="R3428" s="150"/>
      <c r="T3428" s="150"/>
      <c r="U3428" s="685"/>
      <c r="V3428" s="685"/>
      <c r="W3428" s="150"/>
      <c r="X3428" s="150"/>
      <c r="Y3428" s="150"/>
      <c r="AA3428" s="150"/>
      <c r="AB3428" s="150"/>
      <c r="AC3428" s="150"/>
      <c r="AD3428" s="420"/>
      <c r="AF3428" s="47"/>
      <c r="AG3428" s="47"/>
    </row>
    <row r="3429" spans="1:33" ht="15" customHeight="1" x14ac:dyDescent="0.25">
      <c r="A3429" s="47"/>
      <c r="B3429" s="680"/>
      <c r="C3429" s="47"/>
      <c r="D3429" s="47"/>
      <c r="E3429" s="47"/>
      <c r="F3429" s="47"/>
      <c r="G3429" s="47"/>
      <c r="H3429" s="47"/>
      <c r="I3429" s="414"/>
      <c r="J3429" s="150"/>
      <c r="K3429" s="150"/>
      <c r="L3429" s="150"/>
      <c r="M3429" s="150"/>
      <c r="N3429" s="414"/>
      <c r="O3429" s="150"/>
      <c r="P3429" s="150"/>
      <c r="Q3429" s="47"/>
      <c r="R3429" s="150"/>
      <c r="T3429" s="150"/>
      <c r="U3429" s="685"/>
      <c r="V3429" s="685"/>
      <c r="W3429" s="150"/>
      <c r="X3429" s="150"/>
      <c r="Y3429" s="150"/>
      <c r="AA3429" s="150"/>
      <c r="AB3429" s="150"/>
      <c r="AC3429" s="150"/>
      <c r="AD3429" s="420"/>
      <c r="AF3429" s="47"/>
      <c r="AG3429" s="47"/>
    </row>
    <row r="3430" spans="1:33" ht="15" customHeight="1" x14ac:dyDescent="0.25">
      <c r="A3430" s="47"/>
      <c r="B3430" s="680"/>
      <c r="C3430" s="47"/>
      <c r="D3430" s="47"/>
      <c r="E3430" s="47"/>
      <c r="F3430" s="47"/>
      <c r="G3430" s="47"/>
      <c r="H3430" s="47"/>
      <c r="I3430" s="414"/>
      <c r="J3430" s="150"/>
      <c r="K3430" s="150"/>
      <c r="L3430" s="150"/>
      <c r="M3430" s="150"/>
      <c r="N3430" s="414"/>
      <c r="O3430" s="150"/>
      <c r="P3430" s="150"/>
      <c r="Q3430" s="47"/>
      <c r="R3430" s="150"/>
      <c r="T3430" s="150"/>
      <c r="U3430" s="685"/>
      <c r="V3430" s="685"/>
      <c r="W3430" s="150"/>
      <c r="X3430" s="150"/>
      <c r="Y3430" s="150"/>
      <c r="AA3430" s="150"/>
      <c r="AB3430" s="150"/>
      <c r="AC3430" s="150"/>
      <c r="AD3430" s="420"/>
      <c r="AF3430" s="47"/>
      <c r="AG3430" s="47"/>
    </row>
    <row r="3431" spans="1:33" ht="15" customHeight="1" x14ac:dyDescent="0.25">
      <c r="A3431" s="47"/>
      <c r="B3431" s="680"/>
      <c r="C3431" s="47"/>
      <c r="D3431" s="47"/>
      <c r="E3431" s="47"/>
      <c r="F3431" s="47"/>
      <c r="G3431" s="47"/>
      <c r="H3431" s="47"/>
      <c r="I3431" s="414"/>
      <c r="J3431" s="150"/>
      <c r="K3431" s="150"/>
      <c r="L3431" s="150"/>
      <c r="M3431" s="150"/>
      <c r="N3431" s="414"/>
      <c r="O3431" s="150"/>
      <c r="P3431" s="150"/>
      <c r="Q3431" s="47"/>
      <c r="R3431" s="150"/>
      <c r="T3431" s="150"/>
      <c r="U3431" s="685"/>
      <c r="V3431" s="685"/>
      <c r="W3431" s="150"/>
      <c r="X3431" s="150"/>
      <c r="Y3431" s="150"/>
      <c r="AA3431" s="150"/>
      <c r="AB3431" s="150"/>
      <c r="AC3431" s="150"/>
      <c r="AD3431" s="420"/>
      <c r="AF3431" s="47"/>
      <c r="AG3431" s="47"/>
    </row>
    <row r="3432" spans="1:33" ht="15" customHeight="1" x14ac:dyDescent="0.25">
      <c r="A3432" s="47"/>
      <c r="B3432" s="680"/>
      <c r="C3432" s="47"/>
      <c r="D3432" s="47"/>
      <c r="E3432" s="47"/>
      <c r="F3432" s="47"/>
      <c r="G3432" s="47"/>
      <c r="H3432" s="47"/>
      <c r="I3432" s="414"/>
      <c r="J3432" s="150"/>
      <c r="K3432" s="150"/>
      <c r="L3432" s="150"/>
      <c r="M3432" s="150"/>
      <c r="N3432" s="414"/>
      <c r="O3432" s="150"/>
      <c r="P3432" s="150"/>
      <c r="Q3432" s="47"/>
      <c r="R3432" s="150"/>
      <c r="T3432" s="150"/>
      <c r="U3432" s="685"/>
      <c r="V3432" s="685"/>
      <c r="W3432" s="150"/>
      <c r="X3432" s="150"/>
      <c r="Y3432" s="150"/>
      <c r="AA3432" s="150"/>
      <c r="AB3432" s="150"/>
      <c r="AC3432" s="150"/>
      <c r="AD3432" s="420"/>
      <c r="AF3432" s="47"/>
      <c r="AG3432" s="47"/>
    </row>
    <row r="3433" spans="1:33" ht="15" customHeight="1" x14ac:dyDescent="0.25">
      <c r="A3433" s="47"/>
      <c r="B3433" s="680"/>
      <c r="C3433" s="47"/>
      <c r="D3433" s="47"/>
      <c r="E3433" s="47"/>
      <c r="F3433" s="47"/>
      <c r="G3433" s="47"/>
      <c r="H3433" s="47"/>
      <c r="I3433" s="414"/>
      <c r="J3433" s="150"/>
      <c r="K3433" s="150"/>
      <c r="L3433" s="150"/>
      <c r="M3433" s="150"/>
      <c r="N3433" s="414"/>
      <c r="O3433" s="150"/>
      <c r="P3433" s="150"/>
      <c r="Q3433" s="47"/>
      <c r="R3433" s="150"/>
      <c r="T3433" s="150"/>
      <c r="U3433" s="685"/>
      <c r="V3433" s="685"/>
      <c r="W3433" s="150"/>
      <c r="X3433" s="150"/>
      <c r="Y3433" s="150"/>
      <c r="AA3433" s="150"/>
      <c r="AB3433" s="150"/>
      <c r="AC3433" s="150"/>
      <c r="AD3433" s="420"/>
      <c r="AF3433" s="47"/>
      <c r="AG3433" s="47"/>
    </row>
    <row r="3434" spans="1:33" ht="15" customHeight="1" x14ac:dyDescent="0.25">
      <c r="A3434" s="47"/>
      <c r="B3434" s="680"/>
      <c r="C3434" s="47"/>
      <c r="D3434" s="47"/>
      <c r="E3434" s="47"/>
      <c r="F3434" s="47"/>
      <c r="G3434" s="47"/>
      <c r="H3434" s="47"/>
      <c r="I3434" s="414"/>
      <c r="J3434" s="150"/>
      <c r="K3434" s="150"/>
      <c r="L3434" s="150"/>
      <c r="M3434" s="150"/>
      <c r="N3434" s="414"/>
      <c r="O3434" s="150"/>
      <c r="P3434" s="150"/>
      <c r="Q3434" s="47"/>
      <c r="R3434" s="150"/>
      <c r="T3434" s="150"/>
      <c r="U3434" s="685"/>
      <c r="V3434" s="685"/>
      <c r="W3434" s="150"/>
      <c r="X3434" s="150"/>
      <c r="Y3434" s="150"/>
      <c r="AA3434" s="150"/>
      <c r="AB3434" s="150"/>
      <c r="AC3434" s="150"/>
      <c r="AD3434" s="420"/>
      <c r="AF3434" s="47"/>
      <c r="AG3434" s="47"/>
    </row>
    <row r="3435" spans="1:33" ht="15" customHeight="1" x14ac:dyDescent="0.25">
      <c r="A3435" s="47"/>
      <c r="B3435" s="680"/>
      <c r="C3435" s="47"/>
      <c r="D3435" s="47"/>
      <c r="E3435" s="47"/>
      <c r="F3435" s="47"/>
      <c r="G3435" s="47"/>
      <c r="H3435" s="47"/>
      <c r="I3435" s="414"/>
      <c r="J3435" s="150"/>
      <c r="K3435" s="150"/>
      <c r="L3435" s="150"/>
      <c r="M3435" s="150"/>
      <c r="N3435" s="414"/>
      <c r="O3435" s="150"/>
      <c r="P3435" s="150"/>
      <c r="Q3435" s="47"/>
      <c r="R3435" s="150"/>
      <c r="T3435" s="150"/>
      <c r="U3435" s="685"/>
      <c r="V3435" s="685"/>
      <c r="W3435" s="150"/>
      <c r="X3435" s="150"/>
      <c r="Y3435" s="150"/>
      <c r="AA3435" s="150"/>
      <c r="AB3435" s="150"/>
      <c r="AC3435" s="150"/>
      <c r="AD3435" s="420"/>
      <c r="AF3435" s="47"/>
      <c r="AG3435" s="47"/>
    </row>
    <row r="3436" spans="1:33" ht="15" customHeight="1" x14ac:dyDescent="0.25">
      <c r="A3436" s="47"/>
      <c r="B3436" s="680"/>
      <c r="C3436" s="47"/>
      <c r="D3436" s="47"/>
      <c r="E3436" s="47"/>
      <c r="F3436" s="47"/>
      <c r="G3436" s="47"/>
      <c r="H3436" s="47"/>
      <c r="I3436" s="414"/>
      <c r="J3436" s="150"/>
      <c r="K3436" s="150"/>
      <c r="L3436" s="150"/>
      <c r="M3436" s="150"/>
      <c r="N3436" s="414"/>
      <c r="O3436" s="150"/>
      <c r="P3436" s="150"/>
      <c r="Q3436" s="47"/>
      <c r="R3436" s="150"/>
      <c r="T3436" s="150"/>
      <c r="U3436" s="685"/>
      <c r="V3436" s="685"/>
      <c r="W3436" s="150"/>
      <c r="X3436" s="150"/>
      <c r="Y3436" s="150"/>
      <c r="AA3436" s="150"/>
      <c r="AB3436" s="150"/>
      <c r="AC3436" s="150"/>
      <c r="AD3436" s="420"/>
      <c r="AF3436" s="47"/>
      <c r="AG3436" s="47"/>
    </row>
    <row r="3437" spans="1:33" ht="15" customHeight="1" x14ac:dyDescent="0.25">
      <c r="A3437" s="47"/>
      <c r="B3437" s="680"/>
      <c r="C3437" s="47"/>
      <c r="D3437" s="47"/>
      <c r="E3437" s="47"/>
      <c r="F3437" s="47"/>
      <c r="G3437" s="47"/>
      <c r="H3437" s="47"/>
      <c r="I3437" s="414"/>
      <c r="J3437" s="150"/>
      <c r="K3437" s="150"/>
      <c r="L3437" s="150"/>
      <c r="M3437" s="150"/>
      <c r="N3437" s="414"/>
      <c r="O3437" s="150"/>
      <c r="P3437" s="150"/>
      <c r="Q3437" s="47"/>
      <c r="R3437" s="150"/>
      <c r="T3437" s="150"/>
      <c r="U3437" s="685"/>
      <c r="V3437" s="685"/>
      <c r="W3437" s="150"/>
      <c r="X3437" s="150"/>
      <c r="Y3437" s="150"/>
      <c r="AA3437" s="150"/>
      <c r="AB3437" s="150"/>
      <c r="AC3437" s="150"/>
      <c r="AD3437" s="420"/>
      <c r="AF3437" s="47"/>
      <c r="AG3437" s="47"/>
    </row>
    <row r="3438" spans="1:33" ht="15" customHeight="1" x14ac:dyDescent="0.25">
      <c r="A3438" s="47"/>
      <c r="B3438" s="680"/>
      <c r="C3438" s="47"/>
      <c r="D3438" s="47"/>
      <c r="E3438" s="47"/>
      <c r="F3438" s="47"/>
      <c r="G3438" s="47"/>
      <c r="H3438" s="47"/>
      <c r="I3438" s="414"/>
      <c r="J3438" s="150"/>
      <c r="K3438" s="150"/>
      <c r="L3438" s="150"/>
      <c r="M3438" s="150"/>
      <c r="N3438" s="414"/>
      <c r="O3438" s="150"/>
      <c r="P3438" s="150"/>
      <c r="Q3438" s="47"/>
      <c r="R3438" s="150"/>
      <c r="T3438" s="150"/>
      <c r="U3438" s="685"/>
      <c r="V3438" s="685"/>
      <c r="W3438" s="150"/>
      <c r="X3438" s="150"/>
      <c r="Y3438" s="150"/>
      <c r="AA3438" s="150"/>
      <c r="AB3438" s="150"/>
      <c r="AC3438" s="150"/>
      <c r="AD3438" s="420"/>
      <c r="AF3438" s="47"/>
      <c r="AG3438" s="47"/>
    </row>
    <row r="3439" spans="1:33" ht="15" customHeight="1" x14ac:dyDescent="0.25">
      <c r="A3439" s="47"/>
      <c r="B3439" s="680"/>
      <c r="C3439" s="47"/>
      <c r="D3439" s="47"/>
      <c r="E3439" s="47"/>
      <c r="F3439" s="47"/>
      <c r="G3439" s="47"/>
      <c r="H3439" s="47"/>
      <c r="I3439" s="414"/>
      <c r="J3439" s="150"/>
      <c r="K3439" s="150"/>
      <c r="L3439" s="150"/>
      <c r="M3439" s="150"/>
      <c r="N3439" s="414"/>
      <c r="O3439" s="150"/>
      <c r="P3439" s="150"/>
      <c r="Q3439" s="47"/>
      <c r="R3439" s="150"/>
      <c r="T3439" s="150"/>
      <c r="U3439" s="685"/>
      <c r="V3439" s="685"/>
      <c r="W3439" s="150"/>
      <c r="X3439" s="150"/>
      <c r="Y3439" s="150"/>
      <c r="AA3439" s="150"/>
      <c r="AB3439" s="150"/>
      <c r="AC3439" s="150"/>
      <c r="AD3439" s="420"/>
      <c r="AF3439" s="47"/>
      <c r="AG3439" s="47"/>
    </row>
    <row r="3440" spans="1:33" ht="15" customHeight="1" x14ac:dyDescent="0.25">
      <c r="A3440" s="47"/>
      <c r="B3440" s="680"/>
      <c r="C3440" s="47"/>
      <c r="D3440" s="47"/>
      <c r="E3440" s="47"/>
      <c r="F3440" s="47"/>
      <c r="G3440" s="47"/>
      <c r="H3440" s="47"/>
      <c r="I3440" s="414"/>
      <c r="J3440" s="150"/>
      <c r="K3440" s="150"/>
      <c r="L3440" s="150"/>
      <c r="M3440" s="150"/>
      <c r="N3440" s="414"/>
      <c r="O3440" s="150"/>
      <c r="P3440" s="150"/>
      <c r="Q3440" s="47"/>
      <c r="R3440" s="150"/>
      <c r="T3440" s="150"/>
      <c r="U3440" s="685"/>
      <c r="V3440" s="685"/>
      <c r="W3440" s="150"/>
      <c r="X3440" s="150"/>
      <c r="Y3440" s="150"/>
      <c r="AA3440" s="150"/>
      <c r="AB3440" s="150"/>
      <c r="AC3440" s="150"/>
      <c r="AD3440" s="420"/>
      <c r="AF3440" s="47"/>
      <c r="AG3440" s="47"/>
    </row>
    <row r="3441" spans="1:33" ht="15" customHeight="1" x14ac:dyDescent="0.25">
      <c r="A3441" s="47"/>
      <c r="B3441" s="680"/>
      <c r="C3441" s="47"/>
      <c r="D3441" s="47"/>
      <c r="E3441" s="47"/>
      <c r="F3441" s="47"/>
      <c r="G3441" s="47"/>
      <c r="H3441" s="47"/>
      <c r="I3441" s="414"/>
      <c r="J3441" s="150"/>
      <c r="K3441" s="150"/>
      <c r="L3441" s="150"/>
      <c r="M3441" s="150"/>
      <c r="N3441" s="414"/>
      <c r="O3441" s="150"/>
      <c r="P3441" s="150"/>
      <c r="Q3441" s="47"/>
      <c r="R3441" s="150"/>
      <c r="T3441" s="150"/>
      <c r="U3441" s="685"/>
      <c r="V3441" s="685"/>
      <c r="W3441" s="150"/>
      <c r="X3441" s="150"/>
      <c r="Y3441" s="150"/>
      <c r="AA3441" s="150"/>
      <c r="AB3441" s="150"/>
      <c r="AC3441" s="150"/>
      <c r="AD3441" s="420"/>
      <c r="AF3441" s="47"/>
      <c r="AG3441" s="47"/>
    </row>
    <row r="3442" spans="1:33" ht="15" customHeight="1" x14ac:dyDescent="0.25">
      <c r="A3442" s="47"/>
      <c r="B3442" s="680"/>
      <c r="C3442" s="47"/>
      <c r="D3442" s="47"/>
      <c r="E3442" s="47"/>
      <c r="F3442" s="47"/>
      <c r="G3442" s="47"/>
      <c r="H3442" s="47"/>
      <c r="I3442" s="414"/>
      <c r="J3442" s="150"/>
      <c r="K3442" s="150"/>
      <c r="L3442" s="150"/>
      <c r="M3442" s="150"/>
      <c r="N3442" s="414"/>
      <c r="O3442" s="150"/>
      <c r="P3442" s="150"/>
      <c r="Q3442" s="47"/>
      <c r="R3442" s="150"/>
      <c r="T3442" s="150"/>
      <c r="U3442" s="685"/>
      <c r="V3442" s="685"/>
      <c r="W3442" s="150"/>
      <c r="X3442" s="150"/>
      <c r="Y3442" s="150"/>
      <c r="AA3442" s="150"/>
      <c r="AB3442" s="150"/>
      <c r="AC3442" s="150"/>
      <c r="AD3442" s="420"/>
      <c r="AF3442" s="47"/>
      <c r="AG3442" s="47"/>
    </row>
    <row r="3443" spans="1:33" ht="15" customHeight="1" x14ac:dyDescent="0.25">
      <c r="A3443" s="47"/>
      <c r="B3443" s="680"/>
      <c r="C3443" s="47"/>
      <c r="D3443" s="47"/>
      <c r="E3443" s="47"/>
      <c r="F3443" s="47"/>
      <c r="G3443" s="47"/>
      <c r="H3443" s="47"/>
      <c r="I3443" s="414"/>
      <c r="J3443" s="150"/>
      <c r="K3443" s="150"/>
      <c r="L3443" s="150"/>
      <c r="M3443" s="150"/>
      <c r="N3443" s="414"/>
      <c r="O3443" s="150"/>
      <c r="P3443" s="150"/>
      <c r="Q3443" s="47"/>
      <c r="R3443" s="150"/>
      <c r="T3443" s="150"/>
      <c r="U3443" s="685"/>
      <c r="V3443" s="685"/>
      <c r="W3443" s="150"/>
      <c r="X3443" s="150"/>
      <c r="Y3443" s="150"/>
      <c r="AA3443" s="150"/>
      <c r="AB3443" s="150"/>
      <c r="AC3443" s="150"/>
      <c r="AD3443" s="420"/>
      <c r="AF3443" s="47"/>
      <c r="AG3443" s="47"/>
    </row>
    <row r="3444" spans="1:33" ht="15" customHeight="1" x14ac:dyDescent="0.25">
      <c r="A3444" s="47"/>
      <c r="B3444" s="680"/>
      <c r="C3444" s="47"/>
      <c r="D3444" s="47"/>
      <c r="E3444" s="47"/>
      <c r="F3444" s="47"/>
      <c r="G3444" s="47"/>
      <c r="H3444" s="47"/>
      <c r="I3444" s="414"/>
      <c r="J3444" s="150"/>
      <c r="K3444" s="150"/>
      <c r="L3444" s="150"/>
      <c r="M3444" s="150"/>
      <c r="N3444" s="414"/>
      <c r="O3444" s="150"/>
      <c r="P3444" s="150"/>
      <c r="Q3444" s="47"/>
      <c r="R3444" s="150"/>
      <c r="T3444" s="150"/>
      <c r="U3444" s="685"/>
      <c r="V3444" s="685"/>
      <c r="W3444" s="150"/>
      <c r="X3444" s="150"/>
      <c r="Y3444" s="150"/>
      <c r="AA3444" s="150"/>
      <c r="AB3444" s="150"/>
      <c r="AC3444" s="150"/>
      <c r="AD3444" s="420"/>
      <c r="AF3444" s="47"/>
      <c r="AG3444" s="47"/>
    </row>
    <row r="3445" spans="1:33" ht="15" customHeight="1" x14ac:dyDescent="0.25">
      <c r="A3445" s="47"/>
      <c r="B3445" s="680"/>
      <c r="C3445" s="47"/>
      <c r="D3445" s="47"/>
      <c r="E3445" s="47"/>
      <c r="F3445" s="47"/>
      <c r="G3445" s="47"/>
      <c r="H3445" s="47"/>
      <c r="I3445" s="414"/>
      <c r="J3445" s="150"/>
      <c r="K3445" s="150"/>
      <c r="L3445" s="150"/>
      <c r="M3445" s="150"/>
      <c r="N3445" s="414"/>
      <c r="O3445" s="150"/>
      <c r="P3445" s="150"/>
      <c r="Q3445" s="47"/>
      <c r="R3445" s="150"/>
      <c r="T3445" s="150"/>
      <c r="U3445" s="685"/>
      <c r="V3445" s="685"/>
      <c r="W3445" s="150"/>
      <c r="X3445" s="150"/>
      <c r="Y3445" s="150"/>
      <c r="AA3445" s="150"/>
      <c r="AB3445" s="150"/>
      <c r="AC3445" s="150"/>
      <c r="AD3445" s="420"/>
      <c r="AF3445" s="47"/>
      <c r="AG3445" s="47"/>
    </row>
    <row r="3446" spans="1:33" ht="15" customHeight="1" x14ac:dyDescent="0.25">
      <c r="A3446" s="47"/>
      <c r="B3446" s="680"/>
      <c r="C3446" s="47"/>
      <c r="D3446" s="47"/>
      <c r="E3446" s="47"/>
      <c r="F3446" s="47"/>
      <c r="G3446" s="47"/>
      <c r="H3446" s="47"/>
      <c r="I3446" s="414"/>
      <c r="J3446" s="150"/>
      <c r="K3446" s="150"/>
      <c r="L3446" s="150"/>
      <c r="M3446" s="150"/>
      <c r="N3446" s="414"/>
      <c r="O3446" s="150"/>
      <c r="P3446" s="150"/>
      <c r="Q3446" s="47"/>
      <c r="R3446" s="150"/>
      <c r="T3446" s="150"/>
      <c r="U3446" s="685"/>
      <c r="V3446" s="685"/>
      <c r="W3446" s="150"/>
      <c r="X3446" s="150"/>
      <c r="Y3446" s="150"/>
      <c r="AA3446" s="150"/>
      <c r="AB3446" s="150"/>
      <c r="AC3446" s="150"/>
      <c r="AD3446" s="420"/>
      <c r="AF3446" s="47"/>
      <c r="AG3446" s="47"/>
    </row>
    <row r="3447" spans="1:33" ht="15" customHeight="1" x14ac:dyDescent="0.25">
      <c r="A3447" s="47"/>
      <c r="B3447" s="680"/>
      <c r="C3447" s="47"/>
      <c r="D3447" s="47"/>
      <c r="E3447" s="47"/>
      <c r="F3447" s="47"/>
      <c r="G3447" s="47"/>
      <c r="H3447" s="47"/>
      <c r="I3447" s="414"/>
      <c r="J3447" s="150"/>
      <c r="K3447" s="150"/>
      <c r="L3447" s="150"/>
      <c r="M3447" s="150"/>
      <c r="N3447" s="414"/>
      <c r="O3447" s="150"/>
      <c r="P3447" s="150"/>
      <c r="Q3447" s="47"/>
      <c r="R3447" s="150"/>
      <c r="T3447" s="150"/>
      <c r="U3447" s="685"/>
      <c r="V3447" s="685"/>
      <c r="W3447" s="150"/>
      <c r="X3447" s="150"/>
      <c r="Y3447" s="150"/>
      <c r="AA3447" s="150"/>
      <c r="AB3447" s="150"/>
      <c r="AC3447" s="150"/>
      <c r="AD3447" s="420"/>
      <c r="AF3447" s="47"/>
      <c r="AG3447" s="47"/>
    </row>
    <row r="3448" spans="1:33" ht="15" customHeight="1" x14ac:dyDescent="0.25">
      <c r="A3448" s="47"/>
      <c r="B3448" s="680"/>
      <c r="C3448" s="47"/>
      <c r="D3448" s="47"/>
      <c r="E3448" s="47"/>
      <c r="F3448" s="47"/>
      <c r="G3448" s="47"/>
      <c r="H3448" s="47"/>
      <c r="I3448" s="414"/>
      <c r="J3448" s="150"/>
      <c r="K3448" s="150"/>
      <c r="L3448" s="150"/>
      <c r="M3448" s="150"/>
      <c r="N3448" s="414"/>
      <c r="O3448" s="150"/>
      <c r="P3448" s="150"/>
      <c r="Q3448" s="47"/>
      <c r="R3448" s="150"/>
      <c r="T3448" s="150"/>
      <c r="U3448" s="685"/>
      <c r="V3448" s="685"/>
      <c r="W3448" s="150"/>
      <c r="X3448" s="150"/>
      <c r="Y3448" s="150"/>
      <c r="AA3448" s="150"/>
      <c r="AB3448" s="150"/>
      <c r="AC3448" s="150"/>
      <c r="AD3448" s="420"/>
      <c r="AF3448" s="47"/>
      <c r="AG3448" s="47"/>
    </row>
    <row r="3449" spans="1:33" ht="15" customHeight="1" x14ac:dyDescent="0.25">
      <c r="A3449" s="47"/>
      <c r="B3449" s="680"/>
      <c r="C3449" s="47"/>
      <c r="D3449" s="47"/>
      <c r="E3449" s="47"/>
      <c r="F3449" s="47"/>
      <c r="G3449" s="47"/>
      <c r="H3449" s="47"/>
      <c r="I3449" s="414"/>
      <c r="J3449" s="150"/>
      <c r="K3449" s="150"/>
      <c r="L3449" s="150"/>
      <c r="M3449" s="150"/>
      <c r="N3449" s="414"/>
      <c r="O3449" s="150"/>
      <c r="P3449" s="150"/>
      <c r="Q3449" s="47"/>
      <c r="R3449" s="150"/>
      <c r="T3449" s="150"/>
      <c r="U3449" s="685"/>
      <c r="V3449" s="685"/>
      <c r="W3449" s="150"/>
      <c r="X3449" s="150"/>
      <c r="Y3449" s="150"/>
      <c r="AA3449" s="150"/>
      <c r="AB3449" s="150"/>
      <c r="AC3449" s="150"/>
      <c r="AD3449" s="420"/>
      <c r="AF3449" s="47"/>
      <c r="AG3449" s="47"/>
    </row>
    <row r="3450" spans="1:33" ht="15" customHeight="1" x14ac:dyDescent="0.25">
      <c r="A3450" s="47"/>
      <c r="B3450" s="680"/>
      <c r="C3450" s="47"/>
      <c r="D3450" s="47"/>
      <c r="E3450" s="47"/>
      <c r="F3450" s="47"/>
      <c r="G3450" s="47"/>
      <c r="H3450" s="47"/>
      <c r="I3450" s="414"/>
      <c r="J3450" s="150"/>
      <c r="K3450" s="150"/>
      <c r="L3450" s="150"/>
      <c r="M3450" s="150"/>
      <c r="N3450" s="414"/>
      <c r="O3450" s="150"/>
      <c r="P3450" s="150"/>
      <c r="Q3450" s="47"/>
      <c r="R3450" s="150"/>
      <c r="T3450" s="150"/>
      <c r="U3450" s="685"/>
      <c r="V3450" s="685"/>
      <c r="W3450" s="150"/>
      <c r="X3450" s="150"/>
      <c r="Y3450" s="150"/>
      <c r="AA3450" s="150"/>
      <c r="AB3450" s="150"/>
      <c r="AC3450" s="150"/>
      <c r="AD3450" s="420"/>
      <c r="AF3450" s="47"/>
      <c r="AG3450" s="47"/>
    </row>
    <row r="3451" spans="1:33" ht="15" customHeight="1" x14ac:dyDescent="0.25">
      <c r="A3451" s="47"/>
      <c r="B3451" s="680"/>
      <c r="C3451" s="47"/>
      <c r="D3451" s="47"/>
      <c r="E3451" s="47"/>
      <c r="F3451" s="47"/>
      <c r="G3451" s="47"/>
      <c r="H3451" s="47"/>
      <c r="I3451" s="414"/>
      <c r="J3451" s="150"/>
      <c r="K3451" s="150"/>
      <c r="L3451" s="150"/>
      <c r="M3451" s="150"/>
      <c r="N3451" s="414"/>
      <c r="O3451" s="150"/>
      <c r="P3451" s="150"/>
      <c r="Q3451" s="47"/>
      <c r="R3451" s="150"/>
      <c r="T3451" s="150"/>
      <c r="U3451" s="685"/>
      <c r="V3451" s="685"/>
      <c r="W3451" s="150"/>
      <c r="X3451" s="150"/>
      <c r="Y3451" s="150"/>
      <c r="AA3451" s="150"/>
      <c r="AB3451" s="150"/>
      <c r="AC3451" s="150"/>
      <c r="AD3451" s="420"/>
      <c r="AF3451" s="47"/>
      <c r="AG3451" s="47"/>
    </row>
    <row r="3452" spans="1:33" ht="15" customHeight="1" x14ac:dyDescent="0.25">
      <c r="A3452" s="47"/>
      <c r="B3452" s="680"/>
      <c r="C3452" s="47"/>
      <c r="D3452" s="47"/>
      <c r="E3452" s="47"/>
      <c r="F3452" s="47"/>
      <c r="G3452" s="47"/>
      <c r="H3452" s="47"/>
      <c r="I3452" s="414"/>
      <c r="J3452" s="150"/>
      <c r="K3452" s="150"/>
      <c r="L3452" s="150"/>
      <c r="M3452" s="150"/>
      <c r="N3452" s="414"/>
      <c r="O3452" s="150"/>
      <c r="P3452" s="150"/>
      <c r="Q3452" s="47"/>
      <c r="R3452" s="150"/>
      <c r="T3452" s="150"/>
      <c r="U3452" s="685"/>
      <c r="V3452" s="685"/>
      <c r="W3452" s="150"/>
      <c r="X3452" s="150"/>
      <c r="Y3452" s="150"/>
      <c r="AA3452" s="150"/>
      <c r="AB3452" s="150"/>
      <c r="AC3452" s="150"/>
      <c r="AD3452" s="420"/>
      <c r="AF3452" s="47"/>
      <c r="AG3452" s="47"/>
    </row>
    <row r="3453" spans="1:33" ht="15" customHeight="1" x14ac:dyDescent="0.25">
      <c r="A3453" s="47"/>
      <c r="B3453" s="680"/>
      <c r="C3453" s="47"/>
      <c r="D3453" s="47"/>
      <c r="E3453" s="47"/>
      <c r="F3453" s="47"/>
      <c r="G3453" s="47"/>
      <c r="H3453" s="47"/>
      <c r="I3453" s="414"/>
      <c r="J3453" s="150"/>
      <c r="K3453" s="150"/>
      <c r="L3453" s="150"/>
      <c r="M3453" s="150"/>
      <c r="N3453" s="414"/>
      <c r="O3453" s="150"/>
      <c r="P3453" s="150"/>
      <c r="Q3453" s="47"/>
      <c r="R3453" s="150"/>
      <c r="T3453" s="150"/>
      <c r="U3453" s="685"/>
      <c r="V3453" s="685"/>
      <c r="W3453" s="150"/>
      <c r="X3453" s="150"/>
      <c r="Y3453" s="150"/>
      <c r="AA3453" s="150"/>
      <c r="AB3453" s="150"/>
      <c r="AC3453" s="150"/>
      <c r="AD3453" s="420"/>
      <c r="AF3453" s="47"/>
      <c r="AG3453" s="47"/>
    </row>
    <row r="3454" spans="1:33" ht="15" customHeight="1" x14ac:dyDescent="0.25">
      <c r="A3454" s="47"/>
      <c r="B3454" s="680"/>
      <c r="C3454" s="47"/>
      <c r="D3454" s="47"/>
      <c r="E3454" s="47"/>
      <c r="F3454" s="47"/>
      <c r="G3454" s="47"/>
      <c r="H3454" s="47"/>
      <c r="I3454" s="414"/>
      <c r="J3454" s="150"/>
      <c r="K3454" s="150"/>
      <c r="L3454" s="150"/>
      <c r="M3454" s="150"/>
      <c r="N3454" s="414"/>
      <c r="O3454" s="150"/>
      <c r="P3454" s="150"/>
      <c r="Q3454" s="47"/>
      <c r="R3454" s="150"/>
      <c r="T3454" s="150"/>
      <c r="U3454" s="685"/>
      <c r="V3454" s="685"/>
      <c r="W3454" s="150"/>
      <c r="X3454" s="150"/>
      <c r="Y3454" s="150"/>
      <c r="AA3454" s="150"/>
      <c r="AB3454" s="150"/>
      <c r="AC3454" s="150"/>
      <c r="AD3454" s="420"/>
      <c r="AF3454" s="47"/>
      <c r="AG3454" s="47"/>
    </row>
    <row r="3455" spans="1:33" ht="15" customHeight="1" x14ac:dyDescent="0.25">
      <c r="A3455" s="47"/>
      <c r="B3455" s="680"/>
      <c r="C3455" s="47"/>
      <c r="D3455" s="47"/>
      <c r="E3455" s="47"/>
      <c r="F3455" s="47"/>
      <c r="G3455" s="47"/>
      <c r="H3455" s="47"/>
      <c r="I3455" s="414"/>
      <c r="J3455" s="150"/>
      <c r="K3455" s="150"/>
      <c r="L3455" s="150"/>
      <c r="M3455" s="150"/>
      <c r="N3455" s="414"/>
      <c r="O3455" s="150"/>
      <c r="P3455" s="150"/>
      <c r="Q3455" s="47"/>
      <c r="R3455" s="150"/>
      <c r="T3455" s="150"/>
      <c r="U3455" s="685"/>
      <c r="V3455" s="685"/>
      <c r="W3455" s="150"/>
      <c r="X3455" s="150"/>
      <c r="Y3455" s="150"/>
      <c r="AA3455" s="150"/>
      <c r="AB3455" s="150"/>
      <c r="AC3455" s="150"/>
      <c r="AD3455" s="420"/>
      <c r="AF3455" s="47"/>
      <c r="AG3455" s="47"/>
    </row>
    <row r="3456" spans="1:33" ht="15" customHeight="1" x14ac:dyDescent="0.25">
      <c r="A3456" s="47"/>
      <c r="B3456" s="680"/>
      <c r="C3456" s="47"/>
      <c r="D3456" s="47"/>
      <c r="E3456" s="47"/>
      <c r="F3456" s="47"/>
      <c r="G3456" s="47"/>
      <c r="H3456" s="47"/>
      <c r="I3456" s="414"/>
      <c r="J3456" s="150"/>
      <c r="K3456" s="150"/>
      <c r="L3456" s="150"/>
      <c r="M3456" s="150"/>
      <c r="N3456" s="414"/>
      <c r="O3456" s="150"/>
      <c r="P3456" s="150"/>
      <c r="Q3456" s="47"/>
      <c r="R3456" s="150"/>
      <c r="T3456" s="150"/>
      <c r="U3456" s="685"/>
      <c r="V3456" s="685"/>
      <c r="W3456" s="150"/>
      <c r="X3456" s="150"/>
      <c r="Y3456" s="150"/>
      <c r="AA3456" s="150"/>
      <c r="AB3456" s="150"/>
      <c r="AC3456" s="150"/>
      <c r="AD3456" s="420"/>
      <c r="AF3456" s="47"/>
      <c r="AG3456" s="47"/>
    </row>
    <row r="3457" spans="1:33" ht="15" customHeight="1" x14ac:dyDescent="0.25">
      <c r="A3457" s="47"/>
      <c r="B3457" s="680"/>
      <c r="C3457" s="47"/>
      <c r="D3457" s="47"/>
      <c r="E3457" s="47"/>
      <c r="F3457" s="47"/>
      <c r="G3457" s="47"/>
      <c r="H3457" s="47"/>
      <c r="I3457" s="414"/>
      <c r="J3457" s="150"/>
      <c r="K3457" s="150"/>
      <c r="L3457" s="150"/>
      <c r="M3457" s="150"/>
      <c r="N3457" s="414"/>
      <c r="O3457" s="150"/>
      <c r="P3457" s="150"/>
      <c r="Q3457" s="47"/>
      <c r="R3457" s="150"/>
      <c r="T3457" s="150"/>
      <c r="U3457" s="685"/>
      <c r="V3457" s="685"/>
      <c r="W3457" s="150"/>
      <c r="X3457" s="150"/>
      <c r="Y3457" s="150"/>
      <c r="AA3457" s="150"/>
      <c r="AB3457" s="150"/>
      <c r="AC3457" s="150"/>
      <c r="AD3457" s="420"/>
      <c r="AF3457" s="47"/>
      <c r="AG3457" s="47"/>
    </row>
    <row r="3458" spans="1:33" ht="15" customHeight="1" x14ac:dyDescent="0.25">
      <c r="A3458" s="47"/>
      <c r="B3458" s="680"/>
      <c r="C3458" s="47"/>
      <c r="D3458" s="47"/>
      <c r="E3458" s="47"/>
      <c r="F3458" s="47"/>
      <c r="G3458" s="47"/>
      <c r="H3458" s="47"/>
      <c r="I3458" s="414"/>
      <c r="J3458" s="150"/>
      <c r="K3458" s="150"/>
      <c r="L3458" s="150"/>
      <c r="M3458" s="150"/>
      <c r="N3458" s="414"/>
      <c r="O3458" s="150"/>
      <c r="P3458" s="150"/>
      <c r="Q3458" s="47"/>
      <c r="R3458" s="150"/>
      <c r="T3458" s="150"/>
      <c r="U3458" s="685"/>
      <c r="V3458" s="685"/>
      <c r="W3458" s="150"/>
      <c r="X3458" s="150"/>
      <c r="Y3458" s="150"/>
      <c r="AA3458" s="150"/>
      <c r="AB3458" s="150"/>
      <c r="AC3458" s="150"/>
      <c r="AD3458" s="420"/>
      <c r="AF3458" s="47"/>
      <c r="AG3458" s="47"/>
    </row>
    <row r="3459" spans="1:33" ht="15" customHeight="1" x14ac:dyDescent="0.25">
      <c r="A3459" s="47"/>
      <c r="B3459" s="680"/>
      <c r="C3459" s="47"/>
      <c r="D3459" s="47"/>
      <c r="E3459" s="47"/>
      <c r="F3459" s="47"/>
      <c r="G3459" s="47"/>
      <c r="H3459" s="47"/>
      <c r="I3459" s="414"/>
      <c r="J3459" s="150"/>
      <c r="K3459" s="150"/>
      <c r="L3459" s="150"/>
      <c r="M3459" s="150"/>
      <c r="N3459" s="414"/>
      <c r="O3459" s="150"/>
      <c r="P3459" s="150"/>
      <c r="Q3459" s="47"/>
      <c r="R3459" s="150"/>
      <c r="T3459" s="150"/>
      <c r="U3459" s="685"/>
      <c r="V3459" s="685"/>
      <c r="W3459" s="150"/>
      <c r="X3459" s="150"/>
      <c r="Y3459" s="150"/>
      <c r="AA3459" s="150"/>
      <c r="AB3459" s="150"/>
      <c r="AC3459" s="150"/>
      <c r="AD3459" s="420"/>
      <c r="AF3459" s="47"/>
      <c r="AG3459" s="47"/>
    </row>
    <row r="3460" spans="1:33" ht="15" customHeight="1" x14ac:dyDescent="0.25">
      <c r="A3460" s="47"/>
      <c r="B3460" s="680"/>
      <c r="C3460" s="47"/>
      <c r="D3460" s="47"/>
      <c r="E3460" s="47"/>
      <c r="F3460" s="47"/>
      <c r="G3460" s="47"/>
      <c r="H3460" s="47"/>
      <c r="I3460" s="414"/>
      <c r="J3460" s="150"/>
      <c r="K3460" s="150"/>
      <c r="L3460" s="150"/>
      <c r="M3460" s="150"/>
      <c r="N3460" s="414"/>
      <c r="O3460" s="150"/>
      <c r="P3460" s="150"/>
      <c r="Q3460" s="47"/>
      <c r="R3460" s="150"/>
      <c r="T3460" s="150"/>
      <c r="U3460" s="685"/>
      <c r="V3460" s="685"/>
      <c r="W3460" s="150"/>
      <c r="X3460" s="150"/>
      <c r="Y3460" s="150"/>
      <c r="AA3460" s="150"/>
      <c r="AB3460" s="150"/>
      <c r="AC3460" s="150"/>
      <c r="AD3460" s="420"/>
      <c r="AF3460" s="47"/>
      <c r="AG3460" s="47"/>
    </row>
    <row r="3461" spans="1:33" ht="15" customHeight="1" x14ac:dyDescent="0.25">
      <c r="A3461" s="47"/>
      <c r="B3461" s="680"/>
      <c r="C3461" s="47"/>
      <c r="D3461" s="47"/>
      <c r="E3461" s="47"/>
      <c r="F3461" s="47"/>
      <c r="G3461" s="47"/>
      <c r="H3461" s="47"/>
      <c r="I3461" s="414"/>
      <c r="J3461" s="150"/>
      <c r="K3461" s="150"/>
      <c r="L3461" s="150"/>
      <c r="M3461" s="150"/>
      <c r="N3461" s="414"/>
      <c r="O3461" s="150"/>
      <c r="P3461" s="150"/>
      <c r="Q3461" s="47"/>
      <c r="R3461" s="150"/>
      <c r="T3461" s="150"/>
      <c r="U3461" s="685"/>
      <c r="V3461" s="685"/>
      <c r="W3461" s="150"/>
      <c r="X3461" s="150"/>
      <c r="Y3461" s="150"/>
      <c r="AA3461" s="150"/>
      <c r="AB3461" s="150"/>
      <c r="AC3461" s="150"/>
      <c r="AD3461" s="420"/>
      <c r="AF3461" s="47"/>
      <c r="AG3461" s="47"/>
    </row>
    <row r="3462" spans="1:33" ht="15" customHeight="1" x14ac:dyDescent="0.25">
      <c r="A3462" s="47"/>
      <c r="B3462" s="680"/>
      <c r="C3462" s="47"/>
      <c r="D3462" s="47"/>
      <c r="E3462" s="47"/>
      <c r="F3462" s="47"/>
      <c r="G3462" s="47"/>
      <c r="H3462" s="47"/>
      <c r="I3462" s="414"/>
      <c r="J3462" s="150"/>
      <c r="K3462" s="150"/>
      <c r="L3462" s="150"/>
      <c r="M3462" s="150"/>
      <c r="N3462" s="414"/>
      <c r="O3462" s="150"/>
      <c r="P3462" s="150"/>
      <c r="Q3462" s="47"/>
      <c r="R3462" s="150"/>
      <c r="T3462" s="150"/>
      <c r="U3462" s="685"/>
      <c r="V3462" s="685"/>
      <c r="W3462" s="150"/>
      <c r="X3462" s="150"/>
      <c r="Y3462" s="150"/>
      <c r="AA3462" s="150"/>
      <c r="AB3462" s="150"/>
      <c r="AC3462" s="150"/>
      <c r="AD3462" s="420"/>
      <c r="AF3462" s="47"/>
      <c r="AG3462" s="47"/>
    </row>
    <row r="3463" spans="1:33" ht="15" customHeight="1" x14ac:dyDescent="0.25">
      <c r="A3463" s="47"/>
      <c r="B3463" s="680"/>
      <c r="C3463" s="47"/>
      <c r="D3463" s="47"/>
      <c r="E3463" s="47"/>
      <c r="F3463" s="47"/>
      <c r="G3463" s="47"/>
      <c r="H3463" s="47"/>
      <c r="I3463" s="414"/>
      <c r="J3463" s="150"/>
      <c r="K3463" s="150"/>
      <c r="L3463" s="150"/>
      <c r="M3463" s="150"/>
      <c r="N3463" s="414"/>
      <c r="O3463" s="150"/>
      <c r="P3463" s="150"/>
      <c r="Q3463" s="47"/>
      <c r="R3463" s="150"/>
      <c r="T3463" s="150"/>
      <c r="U3463" s="685"/>
      <c r="V3463" s="685"/>
      <c r="W3463" s="150"/>
      <c r="X3463" s="150"/>
      <c r="Y3463" s="150"/>
      <c r="AA3463" s="150"/>
      <c r="AB3463" s="150"/>
      <c r="AC3463" s="150"/>
      <c r="AD3463" s="420"/>
      <c r="AF3463" s="47"/>
      <c r="AG3463" s="47"/>
    </row>
    <row r="3464" spans="1:33" ht="15" customHeight="1" x14ac:dyDescent="0.25">
      <c r="A3464" s="47"/>
      <c r="B3464" s="680"/>
      <c r="C3464" s="47"/>
      <c r="D3464" s="47"/>
      <c r="E3464" s="47"/>
      <c r="F3464" s="47"/>
      <c r="G3464" s="47"/>
      <c r="H3464" s="47"/>
      <c r="I3464" s="414"/>
      <c r="J3464" s="150"/>
      <c r="K3464" s="150"/>
      <c r="L3464" s="150"/>
      <c r="M3464" s="150"/>
      <c r="N3464" s="414"/>
      <c r="O3464" s="150"/>
      <c r="P3464" s="150"/>
      <c r="Q3464" s="47"/>
      <c r="R3464" s="150"/>
      <c r="T3464" s="150"/>
      <c r="U3464" s="685"/>
      <c r="V3464" s="685"/>
      <c r="W3464" s="150"/>
      <c r="X3464" s="150"/>
      <c r="Y3464" s="150"/>
      <c r="AA3464" s="150"/>
      <c r="AB3464" s="150"/>
      <c r="AC3464" s="150"/>
      <c r="AD3464" s="420"/>
      <c r="AF3464" s="47"/>
      <c r="AG3464" s="47"/>
    </row>
    <row r="3465" spans="1:33" ht="15" customHeight="1" x14ac:dyDescent="0.25">
      <c r="A3465" s="47"/>
      <c r="B3465" s="680"/>
      <c r="C3465" s="47"/>
      <c r="D3465" s="47"/>
      <c r="E3465" s="47"/>
      <c r="F3465" s="47"/>
      <c r="G3465" s="47"/>
      <c r="H3465" s="47"/>
      <c r="I3465" s="414"/>
      <c r="J3465" s="150"/>
      <c r="K3465" s="150"/>
      <c r="L3465" s="150"/>
      <c r="M3465" s="150"/>
      <c r="N3465" s="414"/>
      <c r="O3465" s="150"/>
      <c r="P3465" s="150"/>
      <c r="Q3465" s="47"/>
      <c r="R3465" s="150"/>
      <c r="T3465" s="150"/>
      <c r="U3465" s="685"/>
      <c r="V3465" s="685"/>
      <c r="W3465" s="150"/>
      <c r="X3465" s="150"/>
      <c r="Y3465" s="150"/>
      <c r="AA3465" s="150"/>
      <c r="AB3465" s="150"/>
      <c r="AC3465" s="150"/>
      <c r="AD3465" s="420"/>
      <c r="AF3465" s="47"/>
      <c r="AG3465" s="47"/>
    </row>
    <row r="3466" spans="1:33" ht="15" customHeight="1" x14ac:dyDescent="0.25">
      <c r="A3466" s="47"/>
      <c r="B3466" s="680"/>
      <c r="C3466" s="47"/>
      <c r="D3466" s="47"/>
      <c r="E3466" s="47"/>
      <c r="F3466" s="47"/>
      <c r="G3466" s="47"/>
      <c r="H3466" s="47"/>
      <c r="I3466" s="414"/>
      <c r="J3466" s="150"/>
      <c r="K3466" s="150"/>
      <c r="L3466" s="150"/>
      <c r="M3466" s="150"/>
      <c r="N3466" s="414"/>
      <c r="O3466" s="150"/>
      <c r="P3466" s="150"/>
      <c r="Q3466" s="47"/>
      <c r="R3466" s="150"/>
      <c r="T3466" s="150"/>
      <c r="U3466" s="685"/>
      <c r="V3466" s="685"/>
      <c r="W3466" s="150"/>
      <c r="X3466" s="150"/>
      <c r="Y3466" s="150"/>
      <c r="AA3466" s="150"/>
      <c r="AB3466" s="150"/>
      <c r="AC3466" s="150"/>
      <c r="AD3466" s="420"/>
      <c r="AF3466" s="47"/>
      <c r="AG3466" s="47"/>
    </row>
    <row r="3467" spans="1:33" ht="15" customHeight="1" x14ac:dyDescent="0.25">
      <c r="A3467" s="47"/>
      <c r="B3467" s="680"/>
      <c r="C3467" s="47"/>
      <c r="D3467" s="47"/>
      <c r="E3467" s="47"/>
      <c r="F3467" s="47"/>
      <c r="G3467" s="47"/>
      <c r="H3467" s="47"/>
      <c r="I3467" s="414"/>
      <c r="J3467" s="150"/>
      <c r="K3467" s="150"/>
      <c r="L3467" s="150"/>
      <c r="M3467" s="150"/>
      <c r="N3467" s="414"/>
      <c r="O3467" s="150"/>
      <c r="P3467" s="150"/>
      <c r="Q3467" s="47"/>
      <c r="R3467" s="150"/>
      <c r="T3467" s="150"/>
      <c r="U3467" s="685"/>
      <c r="V3467" s="685"/>
      <c r="W3467" s="150"/>
      <c r="X3467" s="150"/>
      <c r="Y3467" s="150"/>
      <c r="AA3467" s="150"/>
      <c r="AB3467" s="150"/>
      <c r="AC3467" s="150"/>
      <c r="AD3467" s="420"/>
      <c r="AF3467" s="47"/>
      <c r="AG3467" s="47"/>
    </row>
    <row r="3468" spans="1:33" ht="15" customHeight="1" x14ac:dyDescent="0.25">
      <c r="A3468" s="47"/>
      <c r="B3468" s="680"/>
      <c r="C3468" s="47"/>
      <c r="D3468" s="47"/>
      <c r="E3468" s="47"/>
      <c r="F3468" s="47"/>
      <c r="G3468" s="47"/>
      <c r="H3468" s="47"/>
      <c r="I3468" s="414"/>
      <c r="J3468" s="150"/>
      <c r="K3468" s="150"/>
      <c r="L3468" s="150"/>
      <c r="M3468" s="150"/>
      <c r="N3468" s="414"/>
      <c r="O3468" s="150"/>
      <c r="P3468" s="150"/>
      <c r="Q3468" s="47"/>
      <c r="R3468" s="150"/>
      <c r="T3468" s="150"/>
      <c r="U3468" s="685"/>
      <c r="V3468" s="685"/>
      <c r="W3468" s="150"/>
      <c r="X3468" s="150"/>
      <c r="Y3468" s="150"/>
      <c r="AA3468" s="150"/>
      <c r="AB3468" s="150"/>
      <c r="AC3468" s="150"/>
      <c r="AD3468" s="420"/>
      <c r="AF3468" s="47"/>
      <c r="AG3468" s="47"/>
    </row>
    <row r="3469" spans="1:33" ht="15" customHeight="1" x14ac:dyDescent="0.25">
      <c r="A3469" s="47"/>
      <c r="B3469" s="680"/>
      <c r="C3469" s="47"/>
      <c r="D3469" s="47"/>
      <c r="E3469" s="47"/>
      <c r="F3469" s="47"/>
      <c r="G3469" s="47"/>
      <c r="H3469" s="47"/>
      <c r="I3469" s="414"/>
      <c r="J3469" s="150"/>
      <c r="K3469" s="150"/>
      <c r="L3469" s="150"/>
      <c r="M3469" s="150"/>
      <c r="N3469" s="414"/>
      <c r="O3469" s="150"/>
      <c r="P3469" s="150"/>
      <c r="Q3469" s="47"/>
      <c r="R3469" s="150"/>
      <c r="T3469" s="150"/>
      <c r="U3469" s="685"/>
      <c r="V3469" s="685"/>
      <c r="W3469" s="150"/>
      <c r="X3469" s="150"/>
      <c r="Y3469" s="150"/>
      <c r="AA3469" s="150"/>
      <c r="AB3469" s="150"/>
      <c r="AC3469" s="150"/>
      <c r="AD3469" s="420"/>
      <c r="AF3469" s="47"/>
      <c r="AG3469" s="47"/>
    </row>
    <row r="3470" spans="1:33" ht="15" customHeight="1" x14ac:dyDescent="0.25">
      <c r="A3470" s="47"/>
      <c r="B3470" s="680"/>
      <c r="C3470" s="47"/>
      <c r="D3470" s="47"/>
      <c r="E3470" s="47"/>
      <c r="F3470" s="47"/>
      <c r="G3470" s="47"/>
      <c r="H3470" s="47"/>
      <c r="I3470" s="414"/>
      <c r="J3470" s="150"/>
      <c r="K3470" s="150"/>
      <c r="L3470" s="150"/>
      <c r="M3470" s="150"/>
      <c r="N3470" s="414"/>
      <c r="O3470" s="150"/>
      <c r="P3470" s="150"/>
      <c r="Q3470" s="47"/>
      <c r="R3470" s="150"/>
      <c r="T3470" s="150"/>
      <c r="U3470" s="685"/>
      <c r="V3470" s="685"/>
      <c r="W3470" s="150"/>
      <c r="X3470" s="150"/>
      <c r="Y3470" s="150"/>
      <c r="AA3470" s="150"/>
      <c r="AB3470" s="150"/>
      <c r="AC3470" s="150"/>
      <c r="AD3470" s="420"/>
      <c r="AF3470" s="47"/>
      <c r="AG3470" s="47"/>
    </row>
    <row r="3471" spans="1:33" ht="15" customHeight="1" x14ac:dyDescent="0.25">
      <c r="A3471" s="47"/>
      <c r="B3471" s="680"/>
      <c r="C3471" s="47"/>
      <c r="D3471" s="47"/>
      <c r="E3471" s="47"/>
      <c r="F3471" s="47"/>
      <c r="G3471" s="47"/>
      <c r="H3471" s="47"/>
      <c r="I3471" s="414"/>
      <c r="J3471" s="150"/>
      <c r="K3471" s="150"/>
      <c r="L3471" s="150"/>
      <c r="M3471" s="150"/>
      <c r="N3471" s="414"/>
      <c r="O3471" s="150"/>
      <c r="P3471" s="150"/>
      <c r="Q3471" s="47"/>
      <c r="R3471" s="150"/>
      <c r="T3471" s="150"/>
      <c r="U3471" s="685"/>
      <c r="V3471" s="685"/>
      <c r="W3471" s="150"/>
      <c r="X3471" s="150"/>
      <c r="Y3471" s="150"/>
      <c r="AA3471" s="150"/>
      <c r="AB3471" s="150"/>
      <c r="AC3471" s="150"/>
      <c r="AD3471" s="420"/>
      <c r="AF3471" s="47"/>
      <c r="AG3471" s="47"/>
    </row>
    <row r="3472" spans="1:33" ht="15" customHeight="1" x14ac:dyDescent="0.25">
      <c r="A3472" s="47"/>
      <c r="B3472" s="680"/>
      <c r="C3472" s="47"/>
      <c r="D3472" s="47"/>
      <c r="E3472" s="47"/>
      <c r="F3472" s="47"/>
      <c r="G3472" s="47"/>
      <c r="H3472" s="47"/>
      <c r="I3472" s="414"/>
      <c r="J3472" s="150"/>
      <c r="K3472" s="150"/>
      <c r="L3472" s="150"/>
      <c r="M3472" s="150"/>
      <c r="N3472" s="414"/>
      <c r="O3472" s="150"/>
      <c r="P3472" s="150"/>
      <c r="Q3472" s="47"/>
      <c r="R3472" s="150"/>
      <c r="T3472" s="150"/>
      <c r="U3472" s="685"/>
      <c r="V3472" s="685"/>
      <c r="W3472" s="150"/>
      <c r="X3472" s="150"/>
      <c r="Y3472" s="150"/>
      <c r="AA3472" s="150"/>
      <c r="AB3472" s="150"/>
      <c r="AC3472" s="150"/>
      <c r="AD3472" s="420"/>
      <c r="AF3472" s="47"/>
      <c r="AG3472" s="47"/>
    </row>
    <row r="3473" spans="1:33" ht="15" customHeight="1" x14ac:dyDescent="0.25">
      <c r="A3473" s="47"/>
      <c r="B3473" s="680"/>
      <c r="C3473" s="47"/>
      <c r="D3473" s="47"/>
      <c r="E3473" s="47"/>
      <c r="F3473" s="47"/>
      <c r="G3473" s="47"/>
      <c r="H3473" s="47"/>
      <c r="I3473" s="414"/>
      <c r="J3473" s="150"/>
      <c r="K3473" s="150"/>
      <c r="L3473" s="150"/>
      <c r="M3473" s="150"/>
      <c r="N3473" s="414"/>
      <c r="O3473" s="150"/>
      <c r="P3473" s="150"/>
      <c r="Q3473" s="47"/>
      <c r="R3473" s="150"/>
      <c r="T3473" s="150"/>
      <c r="U3473" s="685"/>
      <c r="V3473" s="685"/>
      <c r="W3473" s="150"/>
      <c r="X3473" s="150"/>
      <c r="Y3473" s="150"/>
      <c r="AA3473" s="150"/>
      <c r="AB3473" s="150"/>
      <c r="AC3473" s="150"/>
      <c r="AD3473" s="420"/>
      <c r="AF3473" s="47"/>
      <c r="AG3473" s="47"/>
    </row>
    <row r="3474" spans="1:33" ht="15" customHeight="1" x14ac:dyDescent="0.25">
      <c r="A3474" s="47"/>
      <c r="B3474" s="680"/>
      <c r="C3474" s="47"/>
      <c r="D3474" s="47"/>
      <c r="E3474" s="47"/>
      <c r="F3474" s="47"/>
      <c r="G3474" s="47"/>
      <c r="H3474" s="47"/>
      <c r="I3474" s="414"/>
      <c r="J3474" s="150"/>
      <c r="K3474" s="150"/>
      <c r="L3474" s="150"/>
      <c r="M3474" s="150"/>
      <c r="N3474" s="414"/>
      <c r="O3474" s="150"/>
      <c r="P3474" s="150"/>
      <c r="Q3474" s="47"/>
      <c r="R3474" s="150"/>
      <c r="T3474" s="150"/>
      <c r="U3474" s="685"/>
      <c r="V3474" s="685"/>
      <c r="W3474" s="150"/>
      <c r="X3474" s="150"/>
      <c r="Y3474" s="150"/>
      <c r="AA3474" s="150"/>
      <c r="AB3474" s="150"/>
      <c r="AC3474" s="150"/>
      <c r="AD3474" s="420"/>
      <c r="AF3474" s="47"/>
      <c r="AG3474" s="47"/>
    </row>
    <row r="3475" spans="1:33" ht="15" customHeight="1" x14ac:dyDescent="0.25">
      <c r="A3475" s="47"/>
      <c r="B3475" s="680"/>
      <c r="C3475" s="47"/>
      <c r="D3475" s="47"/>
      <c r="E3475" s="47"/>
      <c r="F3475" s="47"/>
      <c r="G3475" s="47"/>
      <c r="H3475" s="47"/>
      <c r="I3475" s="414"/>
      <c r="J3475" s="150"/>
      <c r="K3475" s="150"/>
      <c r="L3475" s="150"/>
      <c r="M3475" s="150"/>
      <c r="N3475" s="414"/>
      <c r="O3475" s="150"/>
      <c r="P3475" s="150"/>
      <c r="Q3475" s="47"/>
      <c r="R3475" s="150"/>
      <c r="T3475" s="150"/>
      <c r="U3475" s="685"/>
      <c r="V3475" s="685"/>
      <c r="W3475" s="150"/>
      <c r="X3475" s="150"/>
      <c r="Y3475" s="150"/>
      <c r="AA3475" s="150"/>
      <c r="AB3475" s="150"/>
      <c r="AC3475" s="150"/>
      <c r="AD3475" s="420"/>
      <c r="AF3475" s="47"/>
      <c r="AG3475" s="47"/>
    </row>
    <row r="3476" spans="1:33" ht="15" customHeight="1" x14ac:dyDescent="0.25">
      <c r="A3476" s="47"/>
      <c r="B3476" s="680"/>
      <c r="C3476" s="47"/>
      <c r="D3476" s="47"/>
      <c r="E3476" s="47"/>
      <c r="F3476" s="47"/>
      <c r="G3476" s="47"/>
      <c r="H3476" s="47"/>
      <c r="I3476" s="414"/>
      <c r="J3476" s="150"/>
      <c r="K3476" s="150"/>
      <c r="L3476" s="150"/>
      <c r="M3476" s="150"/>
      <c r="N3476" s="414"/>
      <c r="O3476" s="150"/>
      <c r="P3476" s="150"/>
      <c r="Q3476" s="47"/>
      <c r="R3476" s="150"/>
      <c r="T3476" s="150"/>
      <c r="U3476" s="685"/>
      <c r="V3476" s="685"/>
      <c r="W3476" s="150"/>
      <c r="X3476" s="150"/>
      <c r="Y3476" s="150"/>
      <c r="AA3476" s="150"/>
      <c r="AB3476" s="150"/>
      <c r="AC3476" s="150"/>
      <c r="AD3476" s="420"/>
      <c r="AF3476" s="47"/>
      <c r="AG3476" s="47"/>
    </row>
    <row r="3477" spans="1:33" ht="15" customHeight="1" x14ac:dyDescent="0.25">
      <c r="A3477" s="47"/>
      <c r="B3477" s="680"/>
      <c r="C3477" s="47"/>
      <c r="D3477" s="47"/>
      <c r="E3477" s="47"/>
      <c r="F3477" s="47"/>
      <c r="G3477" s="47"/>
      <c r="H3477" s="47"/>
      <c r="I3477" s="414"/>
      <c r="J3477" s="150"/>
      <c r="K3477" s="150"/>
      <c r="L3477" s="150"/>
      <c r="M3477" s="150"/>
      <c r="N3477" s="414"/>
      <c r="O3477" s="150"/>
      <c r="P3477" s="150"/>
      <c r="Q3477" s="47"/>
      <c r="R3477" s="150"/>
      <c r="T3477" s="150"/>
      <c r="U3477" s="685"/>
      <c r="V3477" s="685"/>
      <c r="W3477" s="150"/>
      <c r="X3477" s="150"/>
      <c r="Y3477" s="150"/>
      <c r="AA3477" s="150"/>
      <c r="AB3477" s="150"/>
      <c r="AC3477" s="150"/>
      <c r="AD3477" s="420"/>
      <c r="AF3477" s="47"/>
      <c r="AG3477" s="47"/>
    </row>
    <row r="3478" spans="1:33" ht="15" customHeight="1" x14ac:dyDescent="0.25">
      <c r="A3478" s="47"/>
      <c r="B3478" s="680"/>
      <c r="C3478" s="47"/>
      <c r="D3478" s="47"/>
      <c r="E3478" s="47"/>
      <c r="F3478" s="47"/>
      <c r="G3478" s="47"/>
      <c r="H3478" s="47"/>
      <c r="I3478" s="414"/>
      <c r="J3478" s="150"/>
      <c r="K3478" s="150"/>
      <c r="L3478" s="150"/>
      <c r="M3478" s="150"/>
      <c r="N3478" s="414"/>
      <c r="O3478" s="150"/>
      <c r="P3478" s="150"/>
      <c r="Q3478" s="47"/>
      <c r="R3478" s="150"/>
      <c r="T3478" s="150"/>
      <c r="U3478" s="685"/>
      <c r="V3478" s="685"/>
      <c r="W3478" s="150"/>
      <c r="X3478" s="150"/>
      <c r="Y3478" s="150"/>
      <c r="AA3478" s="150"/>
      <c r="AB3478" s="150"/>
      <c r="AC3478" s="150"/>
      <c r="AD3478" s="420"/>
      <c r="AF3478" s="47"/>
      <c r="AG3478" s="47"/>
    </row>
    <row r="3479" spans="1:33" ht="15" customHeight="1" x14ac:dyDescent="0.25">
      <c r="A3479" s="47"/>
      <c r="B3479" s="680"/>
      <c r="C3479" s="47"/>
      <c r="D3479" s="47"/>
      <c r="E3479" s="47"/>
      <c r="F3479" s="47"/>
      <c r="G3479" s="47"/>
      <c r="H3479" s="47"/>
      <c r="I3479" s="414"/>
      <c r="J3479" s="150"/>
      <c r="K3479" s="150"/>
      <c r="L3479" s="150"/>
      <c r="M3479" s="150"/>
      <c r="N3479" s="414"/>
      <c r="O3479" s="150"/>
      <c r="P3479" s="150"/>
      <c r="Q3479" s="47"/>
      <c r="R3479" s="150"/>
      <c r="T3479" s="150"/>
      <c r="U3479" s="685"/>
      <c r="V3479" s="685"/>
      <c r="W3479" s="150"/>
      <c r="X3479" s="150"/>
      <c r="Y3479" s="150"/>
      <c r="AA3479" s="150"/>
      <c r="AB3479" s="150"/>
      <c r="AC3479" s="150"/>
      <c r="AD3479" s="420"/>
      <c r="AF3479" s="47"/>
      <c r="AG3479" s="47"/>
    </row>
    <row r="3480" spans="1:33" ht="15" customHeight="1" x14ac:dyDescent="0.25">
      <c r="A3480" s="47"/>
      <c r="B3480" s="680"/>
      <c r="C3480" s="47"/>
      <c r="D3480" s="47"/>
      <c r="E3480" s="47"/>
      <c r="F3480" s="47"/>
      <c r="G3480" s="47"/>
      <c r="H3480" s="47"/>
      <c r="I3480" s="414"/>
      <c r="J3480" s="150"/>
      <c r="K3480" s="150"/>
      <c r="L3480" s="150"/>
      <c r="M3480" s="150"/>
      <c r="N3480" s="414"/>
      <c r="O3480" s="150"/>
      <c r="P3480" s="150"/>
      <c r="Q3480" s="47"/>
      <c r="R3480" s="150"/>
      <c r="T3480" s="150"/>
      <c r="U3480" s="685"/>
      <c r="V3480" s="685"/>
      <c r="W3480" s="150"/>
      <c r="X3480" s="150"/>
      <c r="Y3480" s="150"/>
      <c r="AA3480" s="150"/>
      <c r="AB3480" s="150"/>
      <c r="AC3480" s="150"/>
      <c r="AD3480" s="420"/>
      <c r="AF3480" s="47"/>
      <c r="AG3480" s="47"/>
    </row>
    <row r="3481" spans="1:33" ht="15" customHeight="1" x14ac:dyDescent="0.25">
      <c r="A3481" s="47"/>
      <c r="B3481" s="680"/>
      <c r="C3481" s="47"/>
      <c r="D3481" s="47"/>
      <c r="E3481" s="47"/>
      <c r="F3481" s="47"/>
      <c r="G3481" s="47"/>
      <c r="H3481" s="47"/>
      <c r="I3481" s="414"/>
      <c r="J3481" s="150"/>
      <c r="K3481" s="150"/>
      <c r="L3481" s="150"/>
      <c r="M3481" s="150"/>
      <c r="N3481" s="414"/>
      <c r="O3481" s="150"/>
      <c r="P3481" s="150"/>
      <c r="Q3481" s="47"/>
      <c r="R3481" s="150"/>
      <c r="T3481" s="150"/>
      <c r="U3481" s="685"/>
      <c r="V3481" s="685"/>
      <c r="W3481" s="150"/>
      <c r="X3481" s="150"/>
      <c r="Y3481" s="150"/>
      <c r="AA3481" s="150"/>
      <c r="AB3481" s="150"/>
      <c r="AC3481" s="150"/>
      <c r="AD3481" s="420"/>
      <c r="AF3481" s="47"/>
      <c r="AG3481" s="47"/>
    </row>
    <row r="3482" spans="1:33" ht="15" customHeight="1" x14ac:dyDescent="0.25">
      <c r="A3482" s="47"/>
      <c r="B3482" s="680"/>
      <c r="C3482" s="47"/>
      <c r="D3482" s="47"/>
      <c r="E3482" s="47"/>
      <c r="F3482" s="47"/>
      <c r="G3482" s="47"/>
      <c r="H3482" s="47"/>
      <c r="I3482" s="414"/>
      <c r="J3482" s="150"/>
      <c r="K3482" s="150"/>
      <c r="L3482" s="150"/>
      <c r="M3482" s="150"/>
      <c r="N3482" s="414"/>
      <c r="O3482" s="150"/>
      <c r="P3482" s="150"/>
      <c r="Q3482" s="47"/>
      <c r="R3482" s="150"/>
      <c r="T3482" s="150"/>
      <c r="U3482" s="685"/>
      <c r="V3482" s="685"/>
      <c r="W3482" s="150"/>
      <c r="X3482" s="150"/>
      <c r="Y3482" s="150"/>
      <c r="AA3482" s="150"/>
      <c r="AB3482" s="150"/>
      <c r="AC3482" s="150"/>
      <c r="AD3482" s="420"/>
      <c r="AF3482" s="47"/>
      <c r="AG3482" s="47"/>
    </row>
    <row r="3483" spans="1:33" ht="15" customHeight="1" x14ac:dyDescent="0.25">
      <c r="A3483" s="47"/>
      <c r="B3483" s="680"/>
      <c r="C3483" s="47"/>
      <c r="D3483" s="47"/>
      <c r="E3483" s="47"/>
      <c r="F3483" s="47"/>
      <c r="G3483" s="47"/>
      <c r="H3483" s="47"/>
      <c r="I3483" s="414"/>
      <c r="J3483" s="150"/>
      <c r="K3483" s="150"/>
      <c r="L3483" s="150"/>
      <c r="M3483" s="150"/>
      <c r="N3483" s="414"/>
      <c r="O3483" s="150"/>
      <c r="P3483" s="150"/>
      <c r="Q3483" s="47"/>
      <c r="R3483" s="150"/>
      <c r="T3483" s="150"/>
      <c r="U3483" s="685"/>
      <c r="V3483" s="685"/>
      <c r="W3483" s="150"/>
      <c r="X3483" s="150"/>
      <c r="Y3483" s="150"/>
      <c r="AA3483" s="150"/>
      <c r="AB3483" s="150"/>
      <c r="AC3483" s="150"/>
      <c r="AD3483" s="420"/>
      <c r="AF3483" s="47"/>
      <c r="AG3483" s="47"/>
    </row>
    <row r="3484" spans="1:33" ht="15" customHeight="1" x14ac:dyDescent="0.25">
      <c r="A3484" s="47"/>
      <c r="B3484" s="680"/>
      <c r="C3484" s="47"/>
      <c r="D3484" s="47"/>
      <c r="E3484" s="47"/>
      <c r="F3484" s="47"/>
      <c r="G3484" s="47"/>
      <c r="H3484" s="47"/>
      <c r="I3484" s="414"/>
      <c r="J3484" s="150"/>
      <c r="K3484" s="150"/>
      <c r="L3484" s="150"/>
      <c r="M3484" s="150"/>
      <c r="N3484" s="414"/>
      <c r="O3484" s="150"/>
      <c r="P3484" s="150"/>
      <c r="Q3484" s="47"/>
      <c r="R3484" s="150"/>
      <c r="T3484" s="150"/>
      <c r="U3484" s="685"/>
      <c r="V3484" s="685"/>
      <c r="W3484" s="150"/>
      <c r="X3484" s="150"/>
      <c r="Y3484" s="150"/>
      <c r="AA3484" s="150"/>
      <c r="AB3484" s="150"/>
      <c r="AC3484" s="150"/>
      <c r="AD3484" s="420"/>
      <c r="AF3484" s="47"/>
      <c r="AG3484" s="47"/>
    </row>
    <row r="3485" spans="1:33" ht="15" customHeight="1" x14ac:dyDescent="0.25">
      <c r="A3485" s="47"/>
      <c r="B3485" s="680"/>
      <c r="C3485" s="47"/>
      <c r="D3485" s="47"/>
      <c r="E3485" s="47"/>
      <c r="F3485" s="47"/>
      <c r="G3485" s="47"/>
      <c r="H3485" s="47"/>
      <c r="I3485" s="414"/>
      <c r="J3485" s="150"/>
      <c r="K3485" s="150"/>
      <c r="L3485" s="150"/>
      <c r="M3485" s="150"/>
      <c r="N3485" s="414"/>
      <c r="O3485" s="150"/>
      <c r="P3485" s="150"/>
      <c r="Q3485" s="47"/>
      <c r="R3485" s="150"/>
      <c r="T3485" s="150"/>
      <c r="U3485" s="685"/>
      <c r="V3485" s="685"/>
      <c r="W3485" s="150"/>
      <c r="X3485" s="150"/>
      <c r="Y3485" s="150"/>
      <c r="AA3485" s="150"/>
      <c r="AB3485" s="150"/>
      <c r="AC3485" s="150"/>
      <c r="AD3485" s="420"/>
      <c r="AF3485" s="47"/>
      <c r="AG3485" s="47"/>
    </row>
    <row r="3486" spans="1:33" ht="15" customHeight="1" x14ac:dyDescent="0.25">
      <c r="A3486" s="47"/>
      <c r="B3486" s="680"/>
      <c r="C3486" s="47"/>
      <c r="D3486" s="47"/>
      <c r="E3486" s="47"/>
      <c r="F3486" s="47"/>
      <c r="G3486" s="47"/>
      <c r="H3486" s="47"/>
      <c r="I3486" s="414"/>
      <c r="J3486" s="150"/>
      <c r="K3486" s="150"/>
      <c r="L3486" s="150"/>
      <c r="M3486" s="150"/>
      <c r="N3486" s="414"/>
      <c r="O3486" s="150"/>
      <c r="P3486" s="150"/>
      <c r="Q3486" s="47"/>
      <c r="R3486" s="150"/>
      <c r="T3486" s="150"/>
      <c r="U3486" s="685"/>
      <c r="V3486" s="685"/>
      <c r="W3486" s="150"/>
      <c r="X3486" s="150"/>
      <c r="Y3486" s="150"/>
      <c r="AA3486" s="150"/>
      <c r="AB3486" s="150"/>
      <c r="AC3486" s="150"/>
      <c r="AD3486" s="420"/>
      <c r="AF3486" s="47"/>
      <c r="AG3486" s="47"/>
    </row>
    <row r="3487" spans="1:33" ht="15" customHeight="1" x14ac:dyDescent="0.25">
      <c r="A3487" s="47"/>
      <c r="B3487" s="680"/>
      <c r="C3487" s="47"/>
      <c r="D3487" s="47"/>
      <c r="E3487" s="47"/>
      <c r="F3487" s="47"/>
      <c r="G3487" s="47"/>
      <c r="H3487" s="47"/>
      <c r="I3487" s="414"/>
      <c r="J3487" s="150"/>
      <c r="K3487" s="150"/>
      <c r="L3487" s="150"/>
      <c r="M3487" s="150"/>
      <c r="N3487" s="414"/>
      <c r="O3487" s="150"/>
      <c r="P3487" s="150"/>
      <c r="Q3487" s="47"/>
      <c r="R3487" s="150"/>
      <c r="T3487" s="150"/>
      <c r="U3487" s="685"/>
      <c r="V3487" s="685"/>
      <c r="W3487" s="150"/>
      <c r="X3487" s="150"/>
      <c r="Y3487" s="150"/>
      <c r="AA3487" s="150"/>
      <c r="AB3487" s="150"/>
      <c r="AC3487" s="150"/>
      <c r="AD3487" s="420"/>
      <c r="AF3487" s="47"/>
      <c r="AG3487" s="47"/>
    </row>
    <row r="3488" spans="1:33" ht="15" customHeight="1" x14ac:dyDescent="0.25">
      <c r="A3488" s="47"/>
      <c r="B3488" s="680"/>
      <c r="C3488" s="47"/>
      <c r="D3488" s="47"/>
      <c r="E3488" s="47"/>
      <c r="F3488" s="47"/>
      <c r="G3488" s="47"/>
      <c r="H3488" s="47"/>
      <c r="I3488" s="414"/>
      <c r="J3488" s="150"/>
      <c r="K3488" s="150"/>
      <c r="L3488" s="150"/>
      <c r="M3488" s="150"/>
      <c r="N3488" s="414"/>
      <c r="O3488" s="150"/>
      <c r="P3488" s="150"/>
      <c r="Q3488" s="47"/>
      <c r="R3488" s="150"/>
      <c r="T3488" s="150"/>
      <c r="U3488" s="685"/>
      <c r="V3488" s="685"/>
      <c r="W3488" s="150"/>
      <c r="X3488" s="150"/>
      <c r="Y3488" s="150"/>
      <c r="AA3488" s="150"/>
      <c r="AB3488" s="150"/>
      <c r="AC3488" s="150"/>
      <c r="AD3488" s="420"/>
      <c r="AF3488" s="47"/>
      <c r="AG3488" s="47"/>
    </row>
    <row r="3489" spans="1:33" ht="15" customHeight="1" x14ac:dyDescent="0.25">
      <c r="A3489" s="47"/>
      <c r="B3489" s="680"/>
      <c r="C3489" s="47"/>
      <c r="D3489" s="47"/>
      <c r="E3489" s="47"/>
      <c r="F3489" s="47"/>
      <c r="G3489" s="47"/>
      <c r="H3489" s="47"/>
      <c r="I3489" s="414"/>
      <c r="J3489" s="150"/>
      <c r="K3489" s="150"/>
      <c r="L3489" s="150"/>
      <c r="M3489" s="150"/>
      <c r="N3489" s="414"/>
      <c r="O3489" s="150"/>
      <c r="P3489" s="150"/>
      <c r="Q3489" s="47"/>
      <c r="R3489" s="150"/>
      <c r="T3489" s="150"/>
      <c r="U3489" s="685"/>
      <c r="V3489" s="685"/>
      <c r="W3489" s="150"/>
      <c r="X3489" s="150"/>
      <c r="Y3489" s="150"/>
      <c r="AA3489" s="150"/>
      <c r="AB3489" s="150"/>
      <c r="AC3489" s="150"/>
      <c r="AD3489" s="420"/>
      <c r="AF3489" s="47"/>
      <c r="AG3489" s="47"/>
    </row>
    <row r="3490" spans="1:33" ht="15" customHeight="1" x14ac:dyDescent="0.25">
      <c r="A3490" s="47"/>
      <c r="B3490" s="680"/>
      <c r="C3490" s="47"/>
      <c r="D3490" s="47"/>
      <c r="E3490" s="47"/>
      <c r="F3490" s="47"/>
      <c r="G3490" s="47"/>
      <c r="H3490" s="47"/>
      <c r="I3490" s="414"/>
      <c r="J3490" s="150"/>
      <c r="K3490" s="150"/>
      <c r="L3490" s="150"/>
      <c r="M3490" s="150"/>
      <c r="N3490" s="414"/>
      <c r="O3490" s="150"/>
      <c r="P3490" s="150"/>
      <c r="Q3490" s="47"/>
      <c r="R3490" s="150"/>
      <c r="T3490" s="150"/>
      <c r="U3490" s="685"/>
      <c r="V3490" s="685"/>
      <c r="W3490" s="150"/>
      <c r="X3490" s="150"/>
      <c r="Y3490" s="150"/>
      <c r="AA3490" s="150"/>
      <c r="AB3490" s="150"/>
      <c r="AC3490" s="150"/>
      <c r="AD3490" s="420"/>
      <c r="AF3490" s="47"/>
      <c r="AG3490" s="47"/>
    </row>
    <row r="3491" spans="1:33" ht="15" customHeight="1" x14ac:dyDescent="0.25">
      <c r="A3491" s="47"/>
      <c r="B3491" s="680"/>
      <c r="C3491" s="47"/>
      <c r="D3491" s="47"/>
      <c r="E3491" s="47"/>
      <c r="F3491" s="47"/>
      <c r="G3491" s="47"/>
      <c r="H3491" s="47"/>
      <c r="I3491" s="414"/>
      <c r="J3491" s="150"/>
      <c r="K3491" s="150"/>
      <c r="L3491" s="150"/>
      <c r="M3491" s="150"/>
      <c r="N3491" s="414"/>
      <c r="O3491" s="150"/>
      <c r="P3491" s="150"/>
      <c r="Q3491" s="47"/>
      <c r="R3491" s="150"/>
      <c r="T3491" s="150"/>
      <c r="U3491" s="685"/>
      <c r="V3491" s="685"/>
      <c r="W3491" s="150"/>
      <c r="X3491" s="150"/>
      <c r="Y3491" s="150"/>
      <c r="AA3491" s="150"/>
      <c r="AB3491" s="150"/>
      <c r="AC3491" s="150"/>
      <c r="AD3491" s="420"/>
      <c r="AF3491" s="47"/>
      <c r="AG3491" s="47"/>
    </row>
    <row r="3492" spans="1:33" ht="15" customHeight="1" x14ac:dyDescent="0.25">
      <c r="A3492" s="47"/>
      <c r="B3492" s="680"/>
      <c r="C3492" s="47"/>
      <c r="D3492" s="47"/>
      <c r="E3492" s="47"/>
      <c r="F3492" s="47"/>
      <c r="G3492" s="47"/>
      <c r="H3492" s="47"/>
      <c r="I3492" s="414"/>
      <c r="J3492" s="150"/>
      <c r="K3492" s="150"/>
      <c r="L3492" s="150"/>
      <c r="M3492" s="150"/>
      <c r="N3492" s="414"/>
      <c r="O3492" s="150"/>
      <c r="P3492" s="150"/>
      <c r="Q3492" s="47"/>
      <c r="R3492" s="150"/>
      <c r="T3492" s="150"/>
      <c r="U3492" s="685"/>
      <c r="V3492" s="685"/>
      <c r="W3492" s="150"/>
      <c r="X3492" s="150"/>
      <c r="Y3492" s="150"/>
      <c r="AA3492" s="150"/>
      <c r="AB3492" s="150"/>
      <c r="AC3492" s="150"/>
      <c r="AD3492" s="420"/>
      <c r="AF3492" s="47"/>
      <c r="AG3492" s="47"/>
    </row>
    <row r="3493" spans="1:33" ht="15" customHeight="1" x14ac:dyDescent="0.25">
      <c r="A3493" s="47"/>
      <c r="B3493" s="680"/>
      <c r="C3493" s="47"/>
      <c r="D3493" s="47"/>
      <c r="E3493" s="47"/>
      <c r="F3493" s="47"/>
      <c r="G3493" s="47"/>
      <c r="H3493" s="47"/>
      <c r="I3493" s="414"/>
      <c r="J3493" s="150"/>
      <c r="K3493" s="150"/>
      <c r="L3493" s="150"/>
      <c r="M3493" s="150"/>
      <c r="N3493" s="414"/>
      <c r="O3493" s="150"/>
      <c r="P3493" s="150"/>
      <c r="Q3493" s="47"/>
      <c r="R3493" s="150"/>
      <c r="T3493" s="150"/>
      <c r="U3493" s="685"/>
      <c r="V3493" s="685"/>
      <c r="W3493" s="150"/>
      <c r="X3493" s="150"/>
      <c r="Y3493" s="150"/>
      <c r="AA3493" s="150"/>
      <c r="AB3493" s="150"/>
      <c r="AC3493" s="150"/>
      <c r="AD3493" s="420"/>
      <c r="AF3493" s="47"/>
      <c r="AG3493" s="47"/>
    </row>
    <row r="3494" spans="1:33" ht="15" customHeight="1" x14ac:dyDescent="0.25">
      <c r="A3494" s="47"/>
      <c r="B3494" s="680"/>
      <c r="C3494" s="47"/>
      <c r="D3494" s="47"/>
      <c r="E3494" s="47"/>
      <c r="F3494" s="47"/>
      <c r="G3494" s="47"/>
      <c r="H3494" s="47"/>
      <c r="I3494" s="414"/>
      <c r="J3494" s="150"/>
      <c r="K3494" s="150"/>
      <c r="L3494" s="150"/>
      <c r="M3494" s="150"/>
      <c r="N3494" s="414"/>
      <c r="O3494" s="150"/>
      <c r="P3494" s="150"/>
      <c r="Q3494" s="47"/>
      <c r="R3494" s="150"/>
      <c r="T3494" s="150"/>
      <c r="U3494" s="685"/>
      <c r="V3494" s="685"/>
      <c r="W3494" s="150"/>
      <c r="X3494" s="150"/>
      <c r="Y3494" s="150"/>
      <c r="AA3494" s="150"/>
      <c r="AB3494" s="150"/>
      <c r="AC3494" s="150"/>
      <c r="AD3494" s="420"/>
      <c r="AF3494" s="47"/>
      <c r="AG3494" s="47"/>
    </row>
    <row r="3495" spans="1:33" ht="15" customHeight="1" x14ac:dyDescent="0.25">
      <c r="A3495" s="47"/>
      <c r="B3495" s="680"/>
      <c r="C3495" s="47"/>
      <c r="D3495" s="47"/>
      <c r="E3495" s="47"/>
      <c r="F3495" s="47"/>
      <c r="G3495" s="47"/>
      <c r="H3495" s="47"/>
      <c r="I3495" s="414"/>
      <c r="J3495" s="150"/>
      <c r="K3495" s="150"/>
      <c r="L3495" s="150"/>
      <c r="M3495" s="150"/>
      <c r="N3495" s="414"/>
      <c r="O3495" s="150"/>
      <c r="P3495" s="150"/>
      <c r="Q3495" s="47"/>
      <c r="R3495" s="150"/>
      <c r="T3495" s="150"/>
      <c r="U3495" s="685"/>
      <c r="V3495" s="685"/>
      <c r="W3495" s="150"/>
      <c r="X3495" s="150"/>
      <c r="Y3495" s="150"/>
      <c r="AA3495" s="150"/>
      <c r="AB3495" s="150"/>
      <c r="AC3495" s="150"/>
      <c r="AD3495" s="420"/>
      <c r="AF3495" s="47"/>
      <c r="AG3495" s="47"/>
    </row>
    <row r="3496" spans="1:33" ht="15" customHeight="1" x14ac:dyDescent="0.25">
      <c r="A3496" s="47"/>
      <c r="B3496" s="680"/>
      <c r="C3496" s="47"/>
      <c r="D3496" s="47"/>
      <c r="E3496" s="47"/>
      <c r="F3496" s="47"/>
      <c r="G3496" s="47"/>
      <c r="H3496" s="47"/>
      <c r="I3496" s="414"/>
      <c r="J3496" s="150"/>
      <c r="K3496" s="150"/>
      <c r="L3496" s="150"/>
      <c r="M3496" s="150"/>
      <c r="N3496" s="414"/>
      <c r="O3496" s="150"/>
      <c r="P3496" s="150"/>
      <c r="Q3496" s="47"/>
      <c r="R3496" s="150"/>
      <c r="T3496" s="150"/>
      <c r="U3496" s="685"/>
      <c r="V3496" s="685"/>
      <c r="W3496" s="150"/>
      <c r="X3496" s="150"/>
      <c r="Y3496" s="150"/>
      <c r="AA3496" s="150"/>
      <c r="AB3496" s="150"/>
      <c r="AC3496" s="150"/>
      <c r="AD3496" s="420"/>
      <c r="AF3496" s="47"/>
      <c r="AG3496" s="47"/>
    </row>
    <row r="3497" spans="1:33" ht="15" customHeight="1" x14ac:dyDescent="0.25">
      <c r="A3497" s="47"/>
      <c r="B3497" s="680"/>
      <c r="C3497" s="47"/>
      <c r="D3497" s="47"/>
      <c r="E3497" s="47"/>
      <c r="F3497" s="47"/>
      <c r="G3497" s="47"/>
      <c r="H3497" s="47"/>
      <c r="I3497" s="414"/>
      <c r="J3497" s="150"/>
      <c r="K3497" s="150"/>
      <c r="L3497" s="150"/>
      <c r="M3497" s="150"/>
      <c r="N3497" s="414"/>
      <c r="O3497" s="150"/>
      <c r="P3497" s="150"/>
      <c r="Q3497" s="47"/>
      <c r="R3497" s="150"/>
      <c r="T3497" s="150"/>
      <c r="U3497" s="685"/>
      <c r="V3497" s="685"/>
      <c r="W3497" s="150"/>
      <c r="X3497" s="150"/>
      <c r="Y3497" s="150"/>
      <c r="AA3497" s="150"/>
      <c r="AB3497" s="150"/>
      <c r="AC3497" s="150"/>
      <c r="AD3497" s="420"/>
      <c r="AF3497" s="47"/>
      <c r="AG3497" s="47"/>
    </row>
    <row r="3498" spans="1:33" ht="15" customHeight="1" x14ac:dyDescent="0.25">
      <c r="A3498" s="47"/>
      <c r="B3498" s="680"/>
      <c r="C3498" s="47"/>
      <c r="D3498" s="47"/>
      <c r="E3498" s="47"/>
      <c r="F3498" s="47"/>
      <c r="G3498" s="47"/>
      <c r="H3498" s="47"/>
      <c r="I3498" s="414"/>
      <c r="J3498" s="150"/>
      <c r="K3498" s="150"/>
      <c r="L3498" s="150"/>
      <c r="M3498" s="150"/>
      <c r="N3498" s="414"/>
      <c r="O3498" s="150"/>
      <c r="P3498" s="150"/>
      <c r="Q3498" s="47"/>
      <c r="R3498" s="150"/>
      <c r="T3498" s="150"/>
      <c r="U3498" s="685"/>
      <c r="V3498" s="685"/>
      <c r="W3498" s="150"/>
      <c r="X3498" s="150"/>
      <c r="Y3498" s="150"/>
      <c r="AA3498" s="150"/>
      <c r="AB3498" s="150"/>
      <c r="AC3498" s="150"/>
      <c r="AD3498" s="420"/>
      <c r="AF3498" s="47"/>
      <c r="AG3498" s="47"/>
    </row>
    <row r="3499" spans="1:33" ht="15" customHeight="1" x14ac:dyDescent="0.25">
      <c r="A3499" s="47"/>
      <c r="B3499" s="680"/>
      <c r="C3499" s="47"/>
      <c r="D3499" s="47"/>
      <c r="E3499" s="47"/>
      <c r="F3499" s="47"/>
      <c r="G3499" s="47"/>
      <c r="H3499" s="47"/>
      <c r="I3499" s="414"/>
      <c r="J3499" s="150"/>
      <c r="K3499" s="150"/>
      <c r="L3499" s="150"/>
      <c r="M3499" s="150"/>
      <c r="N3499" s="414"/>
      <c r="O3499" s="150"/>
      <c r="P3499" s="150"/>
      <c r="Q3499" s="47"/>
      <c r="R3499" s="150"/>
      <c r="T3499" s="150"/>
      <c r="U3499" s="685"/>
      <c r="V3499" s="685"/>
      <c r="W3499" s="150"/>
      <c r="X3499" s="150"/>
      <c r="Y3499" s="150"/>
      <c r="AA3499" s="150"/>
      <c r="AB3499" s="150"/>
      <c r="AC3499" s="150"/>
      <c r="AD3499" s="420"/>
      <c r="AF3499" s="47"/>
      <c r="AG3499" s="47"/>
    </row>
    <row r="3500" spans="1:33" ht="15" customHeight="1" x14ac:dyDescent="0.25">
      <c r="A3500" s="47"/>
      <c r="B3500" s="680"/>
      <c r="C3500" s="47"/>
      <c r="D3500" s="47"/>
      <c r="E3500" s="47"/>
      <c r="F3500" s="47"/>
      <c r="G3500" s="47"/>
      <c r="H3500" s="47"/>
      <c r="I3500" s="414"/>
      <c r="J3500" s="150"/>
      <c r="K3500" s="150"/>
      <c r="L3500" s="150"/>
      <c r="M3500" s="150"/>
      <c r="N3500" s="414"/>
      <c r="O3500" s="150"/>
      <c r="P3500" s="150"/>
      <c r="Q3500" s="47"/>
      <c r="R3500" s="150"/>
      <c r="T3500" s="150"/>
      <c r="U3500" s="685"/>
      <c r="V3500" s="685"/>
      <c r="W3500" s="150"/>
      <c r="X3500" s="150"/>
      <c r="Y3500" s="150"/>
      <c r="AA3500" s="150"/>
      <c r="AB3500" s="150"/>
      <c r="AC3500" s="150"/>
      <c r="AD3500" s="420"/>
      <c r="AF3500" s="47"/>
      <c r="AG3500" s="47"/>
    </row>
    <row r="3501" spans="1:33" ht="15" customHeight="1" x14ac:dyDescent="0.25">
      <c r="A3501" s="47"/>
      <c r="B3501" s="680"/>
      <c r="C3501" s="47"/>
      <c r="D3501" s="47"/>
      <c r="E3501" s="47"/>
      <c r="F3501" s="47"/>
      <c r="G3501" s="47"/>
      <c r="H3501" s="47"/>
      <c r="I3501" s="414"/>
      <c r="J3501" s="150"/>
      <c r="K3501" s="150"/>
      <c r="L3501" s="150"/>
      <c r="M3501" s="150"/>
      <c r="N3501" s="414"/>
      <c r="O3501" s="150"/>
      <c r="P3501" s="150"/>
      <c r="Q3501" s="47"/>
      <c r="R3501" s="150"/>
      <c r="T3501" s="150"/>
      <c r="U3501" s="685"/>
      <c r="V3501" s="685"/>
      <c r="W3501" s="150"/>
      <c r="X3501" s="150"/>
      <c r="Y3501" s="150"/>
      <c r="AA3501" s="150"/>
      <c r="AB3501" s="150"/>
      <c r="AC3501" s="150"/>
      <c r="AD3501" s="420"/>
      <c r="AF3501" s="47"/>
      <c r="AG3501" s="47"/>
    </row>
    <row r="3502" spans="1:33" ht="15" customHeight="1" x14ac:dyDescent="0.25">
      <c r="A3502" s="47"/>
      <c r="B3502" s="680"/>
      <c r="C3502" s="47"/>
      <c r="D3502" s="47"/>
      <c r="E3502" s="47"/>
      <c r="F3502" s="47"/>
      <c r="G3502" s="47"/>
      <c r="H3502" s="47"/>
      <c r="I3502" s="414"/>
      <c r="J3502" s="150"/>
      <c r="K3502" s="150"/>
      <c r="L3502" s="150"/>
      <c r="M3502" s="150"/>
      <c r="N3502" s="414"/>
      <c r="O3502" s="150"/>
      <c r="P3502" s="150"/>
      <c r="Q3502" s="47"/>
      <c r="R3502" s="150"/>
      <c r="T3502" s="150"/>
      <c r="U3502" s="685"/>
      <c r="V3502" s="685"/>
      <c r="W3502" s="150"/>
      <c r="X3502" s="150"/>
      <c r="Y3502" s="150"/>
      <c r="AA3502" s="150"/>
      <c r="AB3502" s="150"/>
      <c r="AC3502" s="150"/>
      <c r="AD3502" s="420"/>
      <c r="AF3502" s="47"/>
      <c r="AG3502" s="47"/>
    </row>
    <row r="3503" spans="1:33" ht="15" customHeight="1" x14ac:dyDescent="0.25">
      <c r="A3503" s="47"/>
      <c r="B3503" s="680"/>
      <c r="C3503" s="47"/>
      <c r="D3503" s="47"/>
      <c r="E3503" s="47"/>
      <c r="F3503" s="47"/>
      <c r="G3503" s="47"/>
      <c r="H3503" s="47"/>
      <c r="I3503" s="414"/>
      <c r="J3503" s="150"/>
      <c r="K3503" s="150"/>
      <c r="L3503" s="150"/>
      <c r="M3503" s="150"/>
      <c r="N3503" s="414"/>
      <c r="O3503" s="150"/>
      <c r="P3503" s="150"/>
      <c r="Q3503" s="47"/>
      <c r="R3503" s="150"/>
      <c r="T3503" s="150"/>
      <c r="U3503" s="685"/>
      <c r="V3503" s="685"/>
      <c r="W3503" s="150"/>
      <c r="X3503" s="150"/>
      <c r="Y3503" s="150"/>
      <c r="AA3503" s="150"/>
      <c r="AB3503" s="150"/>
      <c r="AC3503" s="150"/>
      <c r="AD3503" s="420"/>
      <c r="AF3503" s="47"/>
      <c r="AG3503" s="47"/>
    </row>
    <row r="3504" spans="1:33" ht="15" customHeight="1" x14ac:dyDescent="0.25">
      <c r="A3504" s="47"/>
      <c r="B3504" s="680"/>
      <c r="C3504" s="47"/>
      <c r="D3504" s="47"/>
      <c r="E3504" s="47"/>
      <c r="F3504" s="47"/>
      <c r="G3504" s="47"/>
      <c r="H3504" s="47"/>
      <c r="I3504" s="414"/>
      <c r="J3504" s="150"/>
      <c r="K3504" s="150"/>
      <c r="L3504" s="150"/>
      <c r="M3504" s="150"/>
      <c r="N3504" s="414"/>
      <c r="O3504" s="150"/>
      <c r="P3504" s="150"/>
      <c r="Q3504" s="47"/>
      <c r="R3504" s="150"/>
      <c r="T3504" s="150"/>
      <c r="U3504" s="685"/>
      <c r="V3504" s="685"/>
      <c r="W3504" s="150"/>
      <c r="X3504" s="150"/>
      <c r="Y3504" s="150"/>
      <c r="AA3504" s="150"/>
      <c r="AB3504" s="150"/>
      <c r="AC3504" s="150"/>
      <c r="AD3504" s="420"/>
      <c r="AF3504" s="47"/>
      <c r="AG3504" s="47"/>
    </row>
    <row r="3505" spans="1:33" ht="15" customHeight="1" x14ac:dyDescent="0.25">
      <c r="A3505" s="47"/>
      <c r="B3505" s="680"/>
      <c r="C3505" s="47"/>
      <c r="D3505" s="47"/>
      <c r="E3505" s="47"/>
      <c r="F3505" s="47"/>
      <c r="G3505" s="47"/>
      <c r="H3505" s="47"/>
      <c r="I3505" s="414"/>
      <c r="J3505" s="150"/>
      <c r="K3505" s="150"/>
      <c r="L3505" s="150"/>
      <c r="M3505" s="150"/>
      <c r="N3505" s="414"/>
      <c r="O3505" s="150"/>
      <c r="P3505" s="150"/>
      <c r="Q3505" s="47"/>
      <c r="R3505" s="150"/>
      <c r="T3505" s="150"/>
      <c r="U3505" s="685"/>
      <c r="V3505" s="685"/>
      <c r="W3505" s="150"/>
      <c r="X3505" s="150"/>
      <c r="Y3505" s="150"/>
      <c r="AA3505" s="150"/>
      <c r="AB3505" s="150"/>
      <c r="AC3505" s="150"/>
      <c r="AD3505" s="420"/>
      <c r="AF3505" s="47"/>
      <c r="AG3505" s="47"/>
    </row>
    <row r="3506" spans="1:33" ht="15" customHeight="1" x14ac:dyDescent="0.25">
      <c r="A3506" s="47"/>
      <c r="B3506" s="680"/>
      <c r="C3506" s="47"/>
      <c r="D3506" s="47"/>
      <c r="E3506" s="47"/>
      <c r="F3506" s="47"/>
      <c r="G3506" s="47"/>
      <c r="H3506" s="47"/>
      <c r="I3506" s="414"/>
      <c r="J3506" s="150"/>
      <c r="K3506" s="150"/>
      <c r="L3506" s="150"/>
      <c r="M3506" s="150"/>
      <c r="N3506" s="414"/>
      <c r="O3506" s="150"/>
      <c r="P3506" s="150"/>
      <c r="Q3506" s="47"/>
      <c r="R3506" s="150"/>
      <c r="T3506" s="150"/>
      <c r="U3506" s="685"/>
      <c r="V3506" s="685"/>
      <c r="W3506" s="150"/>
      <c r="X3506" s="150"/>
      <c r="Y3506" s="150"/>
      <c r="AA3506" s="150"/>
      <c r="AB3506" s="150"/>
      <c r="AC3506" s="150"/>
      <c r="AD3506" s="420"/>
      <c r="AF3506" s="47"/>
      <c r="AG3506" s="47"/>
    </row>
    <row r="3507" spans="1:33" ht="15" customHeight="1" x14ac:dyDescent="0.25">
      <c r="A3507" s="47"/>
      <c r="B3507" s="680"/>
      <c r="C3507" s="47"/>
      <c r="D3507" s="47"/>
      <c r="E3507" s="47"/>
      <c r="F3507" s="47"/>
      <c r="G3507" s="47"/>
      <c r="H3507" s="47"/>
      <c r="I3507" s="414"/>
      <c r="J3507" s="150"/>
      <c r="K3507" s="150"/>
      <c r="L3507" s="150"/>
      <c r="M3507" s="150"/>
      <c r="N3507" s="414"/>
      <c r="O3507" s="150"/>
      <c r="P3507" s="150"/>
      <c r="Q3507" s="47"/>
      <c r="R3507" s="150"/>
      <c r="T3507" s="150"/>
      <c r="U3507" s="685"/>
      <c r="V3507" s="685"/>
      <c r="W3507" s="150"/>
      <c r="X3507" s="150"/>
      <c r="Y3507" s="150"/>
      <c r="AA3507" s="150"/>
      <c r="AB3507" s="150"/>
      <c r="AC3507" s="150"/>
      <c r="AD3507" s="420"/>
      <c r="AF3507" s="47"/>
      <c r="AG3507" s="47"/>
    </row>
    <row r="3508" spans="1:33" ht="15" customHeight="1" x14ac:dyDescent="0.25">
      <c r="A3508" s="47"/>
      <c r="B3508" s="680"/>
      <c r="C3508" s="47"/>
      <c r="D3508" s="47"/>
      <c r="E3508" s="47"/>
      <c r="F3508" s="47"/>
      <c r="G3508" s="47"/>
      <c r="H3508" s="47"/>
      <c r="I3508" s="414"/>
      <c r="J3508" s="150"/>
      <c r="K3508" s="150"/>
      <c r="L3508" s="150"/>
      <c r="M3508" s="150"/>
      <c r="N3508" s="414"/>
      <c r="O3508" s="150"/>
      <c r="P3508" s="150"/>
      <c r="Q3508" s="47"/>
      <c r="R3508" s="150"/>
      <c r="T3508" s="150"/>
      <c r="U3508" s="685"/>
      <c r="V3508" s="685"/>
      <c r="W3508" s="150"/>
      <c r="X3508" s="150"/>
      <c r="Y3508" s="150"/>
      <c r="AA3508" s="150"/>
      <c r="AB3508" s="150"/>
      <c r="AC3508" s="150"/>
      <c r="AD3508" s="420"/>
      <c r="AF3508" s="47"/>
      <c r="AG3508" s="47"/>
    </row>
    <row r="3509" spans="1:33" ht="15" customHeight="1" x14ac:dyDescent="0.25">
      <c r="A3509" s="47"/>
      <c r="B3509" s="680"/>
      <c r="C3509" s="47"/>
      <c r="D3509" s="47"/>
      <c r="E3509" s="47"/>
      <c r="F3509" s="47"/>
      <c r="G3509" s="47"/>
      <c r="H3509" s="47"/>
      <c r="I3509" s="414"/>
      <c r="J3509" s="150"/>
      <c r="K3509" s="150"/>
      <c r="L3509" s="150"/>
      <c r="M3509" s="150"/>
      <c r="N3509" s="414"/>
      <c r="O3509" s="150"/>
      <c r="P3509" s="150"/>
      <c r="Q3509" s="47"/>
      <c r="R3509" s="150"/>
      <c r="T3509" s="150"/>
      <c r="U3509" s="685"/>
      <c r="V3509" s="685"/>
      <c r="W3509" s="150"/>
      <c r="X3509" s="150"/>
      <c r="Y3509" s="150"/>
      <c r="AA3509" s="150"/>
      <c r="AB3509" s="150"/>
      <c r="AC3509" s="150"/>
      <c r="AD3509" s="420"/>
      <c r="AF3509" s="47"/>
      <c r="AG3509" s="47"/>
    </row>
    <row r="3510" spans="1:33" ht="15" customHeight="1" x14ac:dyDescent="0.25">
      <c r="A3510" s="47"/>
      <c r="B3510" s="680"/>
      <c r="C3510" s="47"/>
      <c r="D3510" s="47"/>
      <c r="E3510" s="47"/>
      <c r="F3510" s="47"/>
      <c r="G3510" s="47"/>
      <c r="H3510" s="47"/>
      <c r="I3510" s="414"/>
      <c r="J3510" s="150"/>
      <c r="K3510" s="150"/>
      <c r="L3510" s="150"/>
      <c r="M3510" s="150"/>
      <c r="N3510" s="414"/>
      <c r="O3510" s="150"/>
      <c r="P3510" s="150"/>
      <c r="Q3510" s="47"/>
      <c r="R3510" s="150"/>
      <c r="T3510" s="150"/>
      <c r="U3510" s="685"/>
      <c r="V3510" s="685"/>
      <c r="W3510" s="150"/>
      <c r="X3510" s="150"/>
      <c r="Y3510" s="150"/>
      <c r="AA3510" s="150"/>
      <c r="AB3510" s="150"/>
      <c r="AC3510" s="150"/>
      <c r="AD3510" s="420"/>
      <c r="AF3510" s="47"/>
      <c r="AG3510" s="47"/>
    </row>
    <row r="3511" spans="1:33" ht="15" customHeight="1" x14ac:dyDescent="0.25">
      <c r="A3511" s="47"/>
      <c r="B3511" s="680"/>
      <c r="C3511" s="47"/>
      <c r="D3511" s="47"/>
      <c r="E3511" s="47"/>
      <c r="F3511" s="47"/>
      <c r="G3511" s="47"/>
      <c r="H3511" s="47"/>
      <c r="I3511" s="414"/>
      <c r="J3511" s="150"/>
      <c r="K3511" s="150"/>
      <c r="L3511" s="150"/>
      <c r="M3511" s="150"/>
      <c r="N3511" s="414"/>
      <c r="O3511" s="150"/>
      <c r="P3511" s="150"/>
      <c r="Q3511" s="47"/>
      <c r="R3511" s="150"/>
      <c r="T3511" s="150"/>
      <c r="U3511" s="685"/>
      <c r="V3511" s="685"/>
      <c r="W3511" s="150"/>
      <c r="X3511" s="150"/>
      <c r="Y3511" s="150"/>
      <c r="AA3511" s="150"/>
      <c r="AB3511" s="150"/>
      <c r="AC3511" s="150"/>
      <c r="AD3511" s="420"/>
      <c r="AF3511" s="47"/>
      <c r="AG3511" s="47"/>
    </row>
    <row r="3512" spans="1:33" ht="15" customHeight="1" x14ac:dyDescent="0.25">
      <c r="A3512" s="47"/>
      <c r="B3512" s="680"/>
      <c r="C3512" s="47"/>
      <c r="D3512" s="47"/>
      <c r="E3512" s="47"/>
      <c r="F3512" s="47"/>
      <c r="G3512" s="47"/>
      <c r="H3512" s="47"/>
      <c r="I3512" s="414"/>
      <c r="J3512" s="150"/>
      <c r="K3512" s="150"/>
      <c r="L3512" s="150"/>
      <c r="M3512" s="150"/>
      <c r="N3512" s="414"/>
      <c r="O3512" s="150"/>
      <c r="P3512" s="150"/>
      <c r="Q3512" s="47"/>
      <c r="R3512" s="150"/>
      <c r="T3512" s="150"/>
      <c r="U3512" s="685"/>
      <c r="V3512" s="685"/>
      <c r="W3512" s="150"/>
      <c r="X3512" s="150"/>
      <c r="Y3512" s="150"/>
      <c r="AA3512" s="150"/>
      <c r="AB3512" s="150"/>
      <c r="AC3512" s="150"/>
      <c r="AD3512" s="420"/>
      <c r="AF3512" s="47"/>
      <c r="AG3512" s="47"/>
    </row>
    <row r="3513" spans="1:33" ht="15" customHeight="1" x14ac:dyDescent="0.25">
      <c r="A3513" s="47"/>
      <c r="B3513" s="680"/>
      <c r="C3513" s="47"/>
      <c r="D3513" s="47"/>
      <c r="E3513" s="47"/>
      <c r="F3513" s="47"/>
      <c r="G3513" s="47"/>
      <c r="H3513" s="47"/>
      <c r="I3513" s="414"/>
      <c r="J3513" s="150"/>
      <c r="K3513" s="150"/>
      <c r="L3513" s="150"/>
      <c r="M3513" s="150"/>
      <c r="N3513" s="414"/>
      <c r="O3513" s="150"/>
      <c r="P3513" s="150"/>
      <c r="Q3513" s="47"/>
      <c r="R3513" s="150"/>
      <c r="T3513" s="150"/>
      <c r="U3513" s="685"/>
      <c r="V3513" s="685"/>
      <c r="W3513" s="150"/>
      <c r="X3513" s="150"/>
      <c r="Y3513" s="150"/>
      <c r="AA3513" s="150"/>
      <c r="AB3513" s="150"/>
      <c r="AC3513" s="150"/>
      <c r="AD3513" s="420"/>
      <c r="AF3513" s="47"/>
      <c r="AG3513" s="47"/>
    </row>
    <row r="3514" spans="1:33" ht="15" customHeight="1" x14ac:dyDescent="0.25">
      <c r="A3514" s="47"/>
      <c r="B3514" s="680"/>
      <c r="C3514" s="47"/>
      <c r="D3514" s="47"/>
      <c r="E3514" s="47"/>
      <c r="F3514" s="47"/>
      <c r="G3514" s="47"/>
      <c r="H3514" s="47"/>
      <c r="I3514" s="414"/>
      <c r="J3514" s="150"/>
      <c r="K3514" s="150"/>
      <c r="L3514" s="150"/>
      <c r="M3514" s="150"/>
      <c r="N3514" s="414"/>
      <c r="O3514" s="150"/>
      <c r="P3514" s="150"/>
      <c r="Q3514" s="47"/>
      <c r="R3514" s="150"/>
      <c r="T3514" s="150"/>
      <c r="U3514" s="685"/>
      <c r="V3514" s="685"/>
      <c r="W3514" s="150"/>
      <c r="X3514" s="150"/>
      <c r="Y3514" s="150"/>
      <c r="AA3514" s="150"/>
      <c r="AB3514" s="150"/>
      <c r="AC3514" s="150"/>
      <c r="AD3514" s="420"/>
      <c r="AF3514" s="47"/>
      <c r="AG3514" s="47"/>
    </row>
    <row r="3515" spans="1:33" ht="15" customHeight="1" x14ac:dyDescent="0.25">
      <c r="A3515" s="47"/>
      <c r="B3515" s="680"/>
      <c r="C3515" s="47"/>
      <c r="D3515" s="47"/>
      <c r="E3515" s="47"/>
      <c r="F3515" s="47"/>
      <c r="G3515" s="47"/>
      <c r="H3515" s="47"/>
      <c r="I3515" s="414"/>
      <c r="J3515" s="150"/>
      <c r="K3515" s="150"/>
      <c r="L3515" s="150"/>
      <c r="M3515" s="150"/>
      <c r="N3515" s="414"/>
      <c r="O3515" s="150"/>
      <c r="P3515" s="150"/>
      <c r="Q3515" s="47"/>
      <c r="R3515" s="150"/>
      <c r="T3515" s="150"/>
      <c r="U3515" s="685"/>
      <c r="V3515" s="685"/>
      <c r="W3515" s="150"/>
      <c r="X3515" s="150"/>
      <c r="Y3515" s="150"/>
      <c r="AA3515" s="150"/>
      <c r="AB3515" s="150"/>
      <c r="AC3515" s="150"/>
      <c r="AD3515" s="420"/>
      <c r="AF3515" s="47"/>
      <c r="AG3515" s="47"/>
    </row>
    <row r="3516" spans="1:33" ht="15" customHeight="1" x14ac:dyDescent="0.25">
      <c r="A3516" s="47"/>
      <c r="B3516" s="680"/>
      <c r="C3516" s="47"/>
      <c r="D3516" s="47"/>
      <c r="E3516" s="47"/>
      <c r="F3516" s="47"/>
      <c r="G3516" s="47"/>
      <c r="H3516" s="47"/>
      <c r="I3516" s="414"/>
      <c r="J3516" s="150"/>
      <c r="K3516" s="150"/>
      <c r="L3516" s="150"/>
      <c r="M3516" s="150"/>
      <c r="N3516" s="414"/>
      <c r="O3516" s="150"/>
      <c r="P3516" s="150"/>
      <c r="Q3516" s="47"/>
      <c r="R3516" s="150"/>
      <c r="T3516" s="150"/>
      <c r="U3516" s="685"/>
      <c r="V3516" s="685"/>
      <c r="W3516" s="150"/>
      <c r="X3516" s="150"/>
      <c r="Y3516" s="150"/>
      <c r="AA3516" s="150"/>
      <c r="AB3516" s="150"/>
      <c r="AC3516" s="150"/>
      <c r="AD3516" s="420"/>
      <c r="AF3516" s="47"/>
      <c r="AG3516" s="47"/>
    </row>
    <row r="3517" spans="1:33" ht="15" customHeight="1" x14ac:dyDescent="0.25">
      <c r="A3517" s="47"/>
      <c r="B3517" s="680"/>
      <c r="C3517" s="47"/>
      <c r="D3517" s="47"/>
      <c r="E3517" s="47"/>
      <c r="F3517" s="47"/>
      <c r="G3517" s="47"/>
      <c r="H3517" s="47"/>
      <c r="I3517" s="414"/>
      <c r="J3517" s="150"/>
      <c r="K3517" s="150"/>
      <c r="L3517" s="150"/>
      <c r="M3517" s="150"/>
      <c r="N3517" s="414"/>
      <c r="O3517" s="150"/>
      <c r="P3517" s="150"/>
      <c r="Q3517" s="47"/>
      <c r="R3517" s="150"/>
      <c r="T3517" s="150"/>
      <c r="U3517" s="685"/>
      <c r="V3517" s="685"/>
      <c r="W3517" s="150"/>
      <c r="X3517" s="150"/>
      <c r="Y3517" s="150"/>
      <c r="AA3517" s="150"/>
      <c r="AB3517" s="150"/>
      <c r="AC3517" s="150"/>
      <c r="AD3517" s="420"/>
      <c r="AF3517" s="47"/>
      <c r="AG3517" s="47"/>
    </row>
    <row r="3518" spans="1:33" ht="15" customHeight="1" x14ac:dyDescent="0.25">
      <c r="A3518" s="47"/>
      <c r="B3518" s="680"/>
      <c r="C3518" s="47"/>
      <c r="D3518" s="47"/>
      <c r="E3518" s="47"/>
      <c r="F3518" s="47"/>
      <c r="G3518" s="47"/>
      <c r="H3518" s="47"/>
      <c r="I3518" s="414"/>
      <c r="J3518" s="150"/>
      <c r="K3518" s="150"/>
      <c r="L3518" s="150"/>
      <c r="M3518" s="150"/>
      <c r="N3518" s="414"/>
      <c r="O3518" s="150"/>
      <c r="P3518" s="150"/>
      <c r="Q3518" s="47"/>
      <c r="R3518" s="150"/>
      <c r="T3518" s="150"/>
      <c r="U3518" s="685"/>
      <c r="V3518" s="685"/>
      <c r="W3518" s="150"/>
      <c r="X3518" s="150"/>
      <c r="Y3518" s="150"/>
      <c r="AA3518" s="150"/>
      <c r="AB3518" s="150"/>
      <c r="AC3518" s="150"/>
      <c r="AD3518" s="420"/>
      <c r="AF3518" s="47"/>
      <c r="AG3518" s="47"/>
    </row>
    <row r="3519" spans="1:33" ht="15" customHeight="1" x14ac:dyDescent="0.25">
      <c r="A3519" s="47"/>
      <c r="B3519" s="680"/>
      <c r="C3519" s="47"/>
      <c r="D3519" s="47"/>
      <c r="E3519" s="47"/>
      <c r="F3519" s="47"/>
      <c r="G3519" s="47"/>
      <c r="H3519" s="47"/>
      <c r="I3519" s="414"/>
      <c r="J3519" s="150"/>
      <c r="K3519" s="150"/>
      <c r="L3519" s="150"/>
      <c r="M3519" s="150"/>
      <c r="N3519" s="414"/>
      <c r="O3519" s="150"/>
      <c r="P3519" s="150"/>
      <c r="Q3519" s="47"/>
      <c r="R3519" s="150"/>
      <c r="T3519" s="150"/>
      <c r="U3519" s="685"/>
      <c r="V3519" s="685"/>
      <c r="W3519" s="150"/>
      <c r="X3519" s="150"/>
      <c r="Y3519" s="150"/>
      <c r="AA3519" s="150"/>
      <c r="AB3519" s="150"/>
      <c r="AC3519" s="150"/>
      <c r="AD3519" s="420"/>
      <c r="AF3519" s="47"/>
      <c r="AG3519" s="47"/>
    </row>
    <row r="3520" spans="1:33" ht="15" customHeight="1" x14ac:dyDescent="0.25">
      <c r="A3520" s="47"/>
      <c r="B3520" s="680"/>
      <c r="C3520" s="47"/>
      <c r="D3520" s="47"/>
      <c r="E3520" s="47"/>
      <c r="F3520" s="47"/>
      <c r="G3520" s="47"/>
      <c r="H3520" s="47"/>
      <c r="I3520" s="414"/>
      <c r="J3520" s="150"/>
      <c r="K3520" s="150"/>
      <c r="L3520" s="150"/>
      <c r="M3520" s="150"/>
      <c r="N3520" s="414"/>
      <c r="O3520" s="150"/>
      <c r="P3520" s="150"/>
      <c r="Q3520" s="47"/>
      <c r="R3520" s="150"/>
      <c r="T3520" s="150"/>
      <c r="U3520" s="685"/>
      <c r="V3520" s="685"/>
      <c r="W3520" s="150"/>
      <c r="X3520" s="150"/>
      <c r="Y3520" s="150"/>
      <c r="AA3520" s="150"/>
      <c r="AB3520" s="150"/>
      <c r="AC3520" s="150"/>
      <c r="AD3520" s="420"/>
      <c r="AF3520" s="47"/>
      <c r="AG3520" s="47"/>
    </row>
    <row r="3521" spans="1:33" ht="15" customHeight="1" x14ac:dyDescent="0.25">
      <c r="A3521" s="47"/>
      <c r="B3521" s="680"/>
      <c r="C3521" s="47"/>
      <c r="D3521" s="47"/>
      <c r="E3521" s="47"/>
      <c r="F3521" s="47"/>
      <c r="G3521" s="47"/>
      <c r="H3521" s="47"/>
      <c r="I3521" s="414"/>
      <c r="J3521" s="150"/>
      <c r="K3521" s="150"/>
      <c r="L3521" s="150"/>
      <c r="M3521" s="150"/>
      <c r="N3521" s="414"/>
      <c r="O3521" s="150"/>
      <c r="P3521" s="150"/>
      <c r="Q3521" s="47"/>
      <c r="R3521" s="150"/>
      <c r="T3521" s="150"/>
      <c r="U3521" s="685"/>
      <c r="V3521" s="685"/>
      <c r="W3521" s="150"/>
      <c r="X3521" s="150"/>
      <c r="Y3521" s="150"/>
      <c r="AA3521" s="150"/>
      <c r="AB3521" s="150"/>
      <c r="AC3521" s="150"/>
      <c r="AD3521" s="420"/>
      <c r="AF3521" s="47"/>
      <c r="AG3521" s="47"/>
    </row>
    <row r="3522" spans="1:33" ht="15" customHeight="1" x14ac:dyDescent="0.25">
      <c r="A3522" s="47"/>
      <c r="B3522" s="680"/>
      <c r="C3522" s="47"/>
      <c r="D3522" s="47"/>
      <c r="E3522" s="47"/>
      <c r="F3522" s="47"/>
      <c r="G3522" s="47"/>
      <c r="H3522" s="47"/>
      <c r="I3522" s="414"/>
      <c r="J3522" s="150"/>
      <c r="K3522" s="150"/>
      <c r="L3522" s="150"/>
      <c r="M3522" s="150"/>
      <c r="N3522" s="414"/>
      <c r="O3522" s="150"/>
      <c r="P3522" s="150"/>
      <c r="Q3522" s="47"/>
      <c r="R3522" s="150"/>
      <c r="T3522" s="150"/>
      <c r="U3522" s="685"/>
      <c r="V3522" s="685"/>
      <c r="W3522" s="150"/>
      <c r="X3522" s="150"/>
      <c r="Y3522" s="150"/>
      <c r="AA3522" s="150"/>
      <c r="AB3522" s="150"/>
      <c r="AC3522" s="150"/>
      <c r="AD3522" s="420"/>
      <c r="AF3522" s="47"/>
      <c r="AG3522" s="47"/>
    </row>
    <row r="3523" spans="1:33" ht="15" customHeight="1" x14ac:dyDescent="0.25">
      <c r="A3523" s="47"/>
      <c r="B3523" s="680"/>
      <c r="C3523" s="47"/>
      <c r="D3523" s="47"/>
      <c r="E3523" s="47"/>
      <c r="F3523" s="47"/>
      <c r="G3523" s="47"/>
      <c r="H3523" s="47"/>
      <c r="I3523" s="414"/>
      <c r="J3523" s="150"/>
      <c r="K3523" s="150"/>
      <c r="L3523" s="150"/>
      <c r="M3523" s="150"/>
      <c r="N3523" s="414"/>
      <c r="O3523" s="150"/>
      <c r="P3523" s="150"/>
      <c r="Q3523" s="47"/>
      <c r="R3523" s="150"/>
      <c r="T3523" s="150"/>
      <c r="U3523" s="685"/>
      <c r="V3523" s="685"/>
      <c r="W3523" s="150"/>
      <c r="X3523" s="150"/>
      <c r="Y3523" s="150"/>
      <c r="AA3523" s="150"/>
      <c r="AB3523" s="150"/>
      <c r="AC3523" s="150"/>
      <c r="AD3523" s="420"/>
      <c r="AF3523" s="47"/>
      <c r="AG3523" s="47"/>
    </row>
    <row r="3524" spans="1:33" ht="15" customHeight="1" x14ac:dyDescent="0.25">
      <c r="A3524" s="47"/>
      <c r="B3524" s="680"/>
      <c r="C3524" s="47"/>
      <c r="D3524" s="47"/>
      <c r="E3524" s="47"/>
      <c r="F3524" s="47"/>
      <c r="G3524" s="47"/>
      <c r="H3524" s="47"/>
      <c r="I3524" s="414"/>
      <c r="J3524" s="150"/>
      <c r="K3524" s="150"/>
      <c r="L3524" s="150"/>
      <c r="M3524" s="150"/>
      <c r="N3524" s="414"/>
      <c r="O3524" s="150"/>
      <c r="P3524" s="150"/>
      <c r="Q3524" s="47"/>
      <c r="R3524" s="150"/>
      <c r="T3524" s="150"/>
      <c r="U3524" s="685"/>
      <c r="V3524" s="685"/>
      <c r="W3524" s="150"/>
      <c r="X3524" s="150"/>
      <c r="Y3524" s="150"/>
      <c r="AA3524" s="150"/>
      <c r="AB3524" s="150"/>
      <c r="AC3524" s="150"/>
      <c r="AD3524" s="420"/>
      <c r="AF3524" s="47"/>
      <c r="AG3524" s="47"/>
    </row>
    <row r="3525" spans="1:33" ht="15" customHeight="1" x14ac:dyDescent="0.25">
      <c r="A3525" s="47"/>
      <c r="B3525" s="680"/>
      <c r="C3525" s="47"/>
      <c r="D3525" s="47"/>
      <c r="E3525" s="47"/>
      <c r="F3525" s="47"/>
      <c r="G3525" s="47"/>
      <c r="H3525" s="47"/>
      <c r="I3525" s="414"/>
      <c r="J3525" s="150"/>
      <c r="K3525" s="150"/>
      <c r="L3525" s="150"/>
      <c r="M3525" s="150"/>
      <c r="N3525" s="414"/>
      <c r="O3525" s="150"/>
      <c r="P3525" s="150"/>
      <c r="Q3525" s="47"/>
      <c r="R3525" s="150"/>
      <c r="T3525" s="150"/>
      <c r="U3525" s="685"/>
      <c r="V3525" s="685"/>
      <c r="W3525" s="150"/>
      <c r="X3525" s="150"/>
      <c r="Y3525" s="150"/>
      <c r="AA3525" s="150"/>
      <c r="AB3525" s="150"/>
      <c r="AC3525" s="150"/>
      <c r="AD3525" s="420"/>
      <c r="AF3525" s="47"/>
      <c r="AG3525" s="47"/>
    </row>
    <row r="3526" spans="1:33" ht="15" customHeight="1" x14ac:dyDescent="0.25">
      <c r="A3526" s="47"/>
      <c r="B3526" s="680"/>
      <c r="C3526" s="47"/>
      <c r="D3526" s="47"/>
      <c r="E3526" s="47"/>
      <c r="F3526" s="47"/>
      <c r="G3526" s="47"/>
      <c r="H3526" s="47"/>
      <c r="I3526" s="414"/>
      <c r="J3526" s="150"/>
      <c r="K3526" s="150"/>
      <c r="L3526" s="150"/>
      <c r="M3526" s="150"/>
      <c r="N3526" s="414"/>
      <c r="O3526" s="150"/>
      <c r="P3526" s="150"/>
      <c r="Q3526" s="47"/>
      <c r="R3526" s="150"/>
      <c r="T3526" s="150"/>
      <c r="U3526" s="685"/>
      <c r="V3526" s="685"/>
      <c r="W3526" s="150"/>
      <c r="X3526" s="150"/>
      <c r="Y3526" s="150"/>
      <c r="AA3526" s="150"/>
      <c r="AB3526" s="150"/>
      <c r="AC3526" s="150"/>
      <c r="AD3526" s="420"/>
      <c r="AF3526" s="47"/>
      <c r="AG3526" s="47"/>
    </row>
    <row r="3527" spans="1:33" ht="15" customHeight="1" x14ac:dyDescent="0.25">
      <c r="A3527" s="47"/>
      <c r="B3527" s="680"/>
      <c r="C3527" s="47"/>
      <c r="D3527" s="47"/>
      <c r="E3527" s="47"/>
      <c r="F3527" s="47"/>
      <c r="G3527" s="47"/>
      <c r="H3527" s="47"/>
      <c r="I3527" s="414"/>
      <c r="J3527" s="150"/>
      <c r="K3527" s="150"/>
      <c r="L3527" s="150"/>
      <c r="M3527" s="150"/>
      <c r="N3527" s="414"/>
      <c r="O3527" s="150"/>
      <c r="P3527" s="150"/>
      <c r="Q3527" s="47"/>
      <c r="R3527" s="150"/>
      <c r="T3527" s="150"/>
      <c r="U3527" s="685"/>
      <c r="V3527" s="685"/>
      <c r="W3527" s="150"/>
      <c r="X3527" s="150"/>
      <c r="Y3527" s="150"/>
      <c r="AA3527" s="150"/>
      <c r="AB3527" s="150"/>
      <c r="AC3527" s="150"/>
      <c r="AD3527" s="420"/>
      <c r="AF3527" s="47"/>
      <c r="AG3527" s="47"/>
    </row>
    <row r="3528" spans="1:33" ht="15" customHeight="1" x14ac:dyDescent="0.25">
      <c r="A3528" s="47"/>
      <c r="B3528" s="680"/>
      <c r="C3528" s="47"/>
      <c r="D3528" s="47"/>
      <c r="E3528" s="47"/>
      <c r="F3528" s="47"/>
      <c r="G3528" s="47"/>
      <c r="H3528" s="47"/>
      <c r="I3528" s="414"/>
      <c r="J3528" s="150"/>
      <c r="K3528" s="150"/>
      <c r="L3528" s="150"/>
      <c r="M3528" s="150"/>
      <c r="N3528" s="414"/>
      <c r="O3528" s="150"/>
      <c r="P3528" s="150"/>
      <c r="Q3528" s="47"/>
      <c r="R3528" s="150"/>
      <c r="T3528" s="150"/>
      <c r="U3528" s="685"/>
      <c r="V3528" s="685"/>
      <c r="W3528" s="150"/>
      <c r="X3528" s="150"/>
      <c r="Y3528" s="150"/>
      <c r="AA3528" s="150"/>
      <c r="AB3528" s="150"/>
      <c r="AC3528" s="150"/>
      <c r="AD3528" s="420"/>
      <c r="AF3528" s="47"/>
      <c r="AG3528" s="47"/>
    </row>
    <row r="3529" spans="1:33" ht="15" customHeight="1" x14ac:dyDescent="0.25">
      <c r="A3529" s="47"/>
      <c r="B3529" s="680"/>
      <c r="C3529" s="47"/>
      <c r="D3529" s="47"/>
      <c r="E3529" s="47"/>
      <c r="F3529" s="47"/>
      <c r="G3529" s="47"/>
      <c r="H3529" s="47"/>
      <c r="I3529" s="414"/>
      <c r="J3529" s="150"/>
      <c r="K3529" s="150"/>
      <c r="L3529" s="150"/>
      <c r="M3529" s="150"/>
      <c r="N3529" s="414"/>
      <c r="O3529" s="150"/>
      <c r="P3529" s="150"/>
      <c r="Q3529" s="47"/>
      <c r="R3529" s="150"/>
      <c r="T3529" s="150"/>
      <c r="U3529" s="685"/>
      <c r="V3529" s="685"/>
      <c r="W3529" s="150"/>
      <c r="X3529" s="150"/>
      <c r="Y3529" s="150"/>
      <c r="AA3529" s="150"/>
      <c r="AB3529" s="150"/>
      <c r="AC3529" s="150"/>
      <c r="AD3529" s="420"/>
      <c r="AF3529" s="47"/>
      <c r="AG3529" s="47"/>
    </row>
    <row r="3530" spans="1:33" ht="15" customHeight="1" x14ac:dyDescent="0.25">
      <c r="A3530" s="47"/>
      <c r="B3530" s="680"/>
      <c r="C3530" s="47"/>
      <c r="D3530" s="47"/>
      <c r="E3530" s="47"/>
      <c r="F3530" s="47"/>
      <c r="G3530" s="47"/>
      <c r="H3530" s="47"/>
      <c r="I3530" s="414"/>
      <c r="J3530" s="150"/>
      <c r="K3530" s="150"/>
      <c r="L3530" s="150"/>
      <c r="M3530" s="150"/>
      <c r="N3530" s="414"/>
      <c r="O3530" s="150"/>
      <c r="P3530" s="150"/>
      <c r="Q3530" s="47"/>
      <c r="R3530" s="150"/>
      <c r="T3530" s="150"/>
      <c r="U3530" s="685"/>
      <c r="V3530" s="685"/>
      <c r="W3530" s="150"/>
      <c r="X3530" s="150"/>
      <c r="Y3530" s="150"/>
      <c r="AA3530" s="150"/>
      <c r="AB3530" s="150"/>
      <c r="AC3530" s="150"/>
      <c r="AD3530" s="420"/>
      <c r="AF3530" s="47"/>
      <c r="AG3530" s="47"/>
    </row>
    <row r="3531" spans="1:33" ht="15" customHeight="1" x14ac:dyDescent="0.25">
      <c r="A3531" s="47"/>
      <c r="B3531" s="680"/>
      <c r="C3531" s="47"/>
      <c r="D3531" s="47"/>
      <c r="E3531" s="47"/>
      <c r="F3531" s="47"/>
      <c r="G3531" s="47"/>
      <c r="H3531" s="47"/>
      <c r="I3531" s="414"/>
      <c r="J3531" s="150"/>
      <c r="K3531" s="150"/>
      <c r="L3531" s="150"/>
      <c r="M3531" s="150"/>
      <c r="N3531" s="414"/>
      <c r="O3531" s="150"/>
      <c r="P3531" s="150"/>
      <c r="Q3531" s="47"/>
      <c r="R3531" s="150"/>
      <c r="T3531" s="150"/>
      <c r="U3531" s="685"/>
      <c r="V3531" s="685"/>
      <c r="W3531" s="150"/>
      <c r="X3531" s="150"/>
      <c r="Y3531" s="150"/>
      <c r="AA3531" s="150"/>
      <c r="AB3531" s="150"/>
      <c r="AC3531" s="150"/>
      <c r="AD3531" s="420"/>
      <c r="AF3531" s="47"/>
      <c r="AG3531" s="47"/>
    </row>
    <row r="3532" spans="1:33" ht="15" customHeight="1" x14ac:dyDescent="0.25">
      <c r="A3532" s="47"/>
      <c r="B3532" s="680"/>
      <c r="C3532" s="47"/>
      <c r="D3532" s="47"/>
      <c r="E3532" s="47"/>
      <c r="F3532" s="47"/>
      <c r="G3532" s="47"/>
      <c r="H3532" s="47"/>
      <c r="I3532" s="414"/>
      <c r="J3532" s="150"/>
      <c r="K3532" s="150"/>
      <c r="L3532" s="150"/>
      <c r="M3532" s="150"/>
      <c r="N3532" s="414"/>
      <c r="O3532" s="150"/>
      <c r="P3532" s="150"/>
      <c r="Q3532" s="47"/>
      <c r="R3532" s="150"/>
      <c r="T3532" s="150"/>
      <c r="U3532" s="685"/>
      <c r="V3532" s="685"/>
      <c r="W3532" s="150"/>
      <c r="X3532" s="150"/>
      <c r="Y3532" s="150"/>
      <c r="AA3532" s="150"/>
      <c r="AB3532" s="150"/>
      <c r="AC3532" s="150"/>
      <c r="AD3532" s="420"/>
      <c r="AF3532" s="47"/>
      <c r="AG3532" s="47"/>
    </row>
    <row r="3533" spans="1:33" ht="15" customHeight="1" x14ac:dyDescent="0.25">
      <c r="A3533" s="47"/>
      <c r="B3533" s="680"/>
      <c r="C3533" s="47"/>
      <c r="D3533" s="47"/>
      <c r="E3533" s="47"/>
      <c r="F3533" s="47"/>
      <c r="G3533" s="47"/>
      <c r="H3533" s="47"/>
      <c r="I3533" s="414"/>
      <c r="J3533" s="150"/>
      <c r="K3533" s="150"/>
      <c r="L3533" s="150"/>
      <c r="M3533" s="150"/>
      <c r="N3533" s="414"/>
      <c r="O3533" s="150"/>
      <c r="P3533" s="150"/>
      <c r="Q3533" s="47"/>
      <c r="R3533" s="150"/>
      <c r="T3533" s="150"/>
      <c r="U3533" s="685"/>
      <c r="V3533" s="685"/>
      <c r="W3533" s="150"/>
      <c r="X3533" s="150"/>
      <c r="Y3533" s="150"/>
      <c r="AA3533" s="150"/>
      <c r="AB3533" s="150"/>
      <c r="AC3533" s="150"/>
      <c r="AD3533" s="420"/>
      <c r="AF3533" s="47"/>
      <c r="AG3533" s="47"/>
    </row>
    <row r="3534" spans="1:33" ht="15" customHeight="1" x14ac:dyDescent="0.25">
      <c r="A3534" s="47"/>
      <c r="B3534" s="680"/>
      <c r="C3534" s="47"/>
      <c r="D3534" s="47"/>
      <c r="E3534" s="47"/>
      <c r="F3534" s="47"/>
      <c r="G3534" s="47"/>
      <c r="H3534" s="47"/>
      <c r="I3534" s="414"/>
      <c r="J3534" s="150"/>
      <c r="K3534" s="150"/>
      <c r="L3534" s="150"/>
      <c r="M3534" s="150"/>
      <c r="N3534" s="414"/>
      <c r="O3534" s="150"/>
      <c r="P3534" s="150"/>
      <c r="Q3534" s="47"/>
      <c r="R3534" s="150"/>
      <c r="T3534" s="150"/>
      <c r="U3534" s="685"/>
      <c r="V3534" s="685"/>
      <c r="W3534" s="150"/>
      <c r="X3534" s="150"/>
      <c r="Y3534" s="150"/>
      <c r="AA3534" s="150"/>
      <c r="AB3534" s="150"/>
      <c r="AC3534" s="150"/>
      <c r="AD3534" s="420"/>
      <c r="AF3534" s="47"/>
      <c r="AG3534" s="47"/>
    </row>
  </sheetData>
  <sheetProtection selectLockedCells="1"/>
  <dataConsolidate/>
  <phoneticPr fontId="121" type="noConversion"/>
  <conditionalFormatting sqref="U2:U100">
    <cfRule type="cellIs" dxfId="58" priority="1" operator="between">
      <formula>1</formula>
      <formula>18.5</formula>
    </cfRule>
  </conditionalFormatting>
  <conditionalFormatting sqref="X2:X100">
    <cfRule type="containsText" dxfId="57" priority="2" operator="containsText" text="Bajo Peso">
      <formula>NOT(ISERROR(SEARCH("Bajo Peso",X2)))</formula>
    </cfRule>
    <cfRule type="cellIs" dxfId="56" priority="4" operator="between">
      <formula>1</formula>
      <formula>23</formula>
    </cfRule>
  </conditionalFormatting>
  <dataValidations count="12">
    <dataValidation type="decimal" allowBlank="1" showErrorMessage="1" sqref="Q1 P2:P589 Q101:Q589">
      <formula1>0</formula1>
      <formula2>100</formula2>
    </dataValidation>
    <dataValidation allowBlank="1" showErrorMessage="1" sqref="Q2:Q100 AA101:AA1048576 Y1 K1:M1048576 AC2:AC100 X2:X100 S1:U1"/>
    <dataValidation type="list" allowBlank="1" showErrorMessage="1" sqref="AD1 B1">
      <formula1>#REF!</formula1>
    </dataValidation>
    <dataValidation type="date" allowBlank="1" showErrorMessage="1" sqref="N1:N1048576 I1:I589">
      <formula1>1</formula1>
      <formula2>401769</formula2>
    </dataValidation>
    <dataValidation type="whole" allowBlank="1" showErrorMessage="1" sqref="AB101:AB1048576 T101:X1048576 AA1:AA100 W1">
      <formula1>0</formula1>
      <formula2>200</formula2>
    </dataValidation>
    <dataValidation type="decimal" allowBlank="1" showErrorMessage="1" sqref="W1 X101:X1048576">
      <formula1>0</formula1>
      <formula2>200</formula2>
    </dataValidation>
    <dataValidation type="list" allowBlank="1" showErrorMessage="1" sqref="Z2:Z100">
      <formula1>"Hierro+Ácido Fólico, Tabletas prenatales, Hierro-A.Folico + Tabletas prenatales, Plumpy Mum, Ninguno, Otro…indica en observaciones"</formula1>
    </dataValidation>
    <dataValidation type="list" allowBlank="1" showInputMessage="1" showErrorMessage="1" sqref="H2:H100">
      <formula1>"Indígena, Afrodescendiente, Mestizo, SD"</formula1>
    </dataValidation>
    <dataValidation type="list" allowBlank="1" showInputMessage="1" showErrorMessage="1" sqref="R2:R100">
      <formula1>"Si, No"</formula1>
    </dataValidation>
    <dataValidation type="decimal" errorStyle="warning" allowBlank="1" showInputMessage="1" error="Se sugiere revisar el dato" sqref="S2:S100">
      <formula1>1</formula1>
      <formula2>200</formula2>
    </dataValidation>
    <dataValidation type="decimal" errorStyle="warning" allowBlank="1" showInputMessage="1" showErrorMessage="1" errorTitle="REVISAR DATOS" error="Por favor revisar valores" sqref="T2:T100">
      <formula1>80</formula1>
      <formula2>200</formula2>
    </dataValidation>
    <dataValidation type="list" allowBlank="1" showInputMessage="1" showErrorMessage="1" sqref="AB2:AB100">
      <formula1>"Recuperada, No recuperada, Abandonó, falleció"</formula1>
    </dataValidation>
  </dataValidations>
  <pageMargins left="0.7" right="0.7" top="0.75" bottom="0.75" header="0" footer="0"/>
  <pageSetup orientation="portrait" r:id="rId1"/>
  <tableParts count="1">
    <tablePart r:id="rId2"/>
  </tableParts>
  <extLst>
    <ext xmlns:x14="http://schemas.microsoft.com/office/spreadsheetml/2009/9/main" uri="{CCE6A557-97BC-4b89-ADB6-D9C93CAAB3DF}">
      <x14:dataValidations xmlns:xm="http://schemas.microsoft.com/office/excel/2006/main" count="9">
        <x14:dataValidation type="list" allowBlank="1" showErrorMessage="1">
          <x14:formula1>
            <xm:f>'LISTAS DE VALIDACION'!$H$2:$H$3</xm:f>
          </x14:formula1>
          <xm:sqref>AE1 AG101:AG589</xm:sqref>
        </x14:dataValidation>
        <x14:dataValidation type="list" allowBlank="1" showErrorMessage="1">
          <x14:formula1>
            <xm:f>'LISTAS DE VALIDACION'!$C$17:$C$19</xm:f>
          </x14:formula1>
          <xm:sqref>J1:J1048576</xm:sqref>
        </x14:dataValidation>
        <x14:dataValidation type="list" allowBlank="1" showErrorMessage="1">
          <x14:formula1>
            <xm:f>'LISTAS DE VALIDACION'!$G$17:$G$18</xm:f>
          </x14:formula1>
          <xm:sqref>O1:O1048576</xm:sqref>
        </x14:dataValidation>
        <x14:dataValidation type="list" allowBlank="1" showInputMessage="1" showErrorMessage="1">
          <x14:formula1>
            <xm:f>'LISTAS DE VALIDACION'!$J$17:$J$19</xm:f>
          </x14:formula1>
          <xm:sqref>R1 R101:R1048576</xm:sqref>
        </x14:dataValidation>
        <x14:dataValidation type="list" allowBlank="1" showErrorMessage="1">
          <x14:formula1>
            <xm:f>'LISTAS DE VALIDACION'!$O$17:$O$23</xm:f>
          </x14:formula1>
          <xm:sqref>Y101:Y1048576</xm:sqref>
        </x14:dataValidation>
        <x14:dataValidation type="list" allowBlank="1" showErrorMessage="1">
          <x14:formula1>
            <xm:f>'LISTAS DE VALIDACION'!$AT$2:$AT$4</xm:f>
          </x14:formula1>
          <xm:sqref>Z101:Z738 Y2:Y100</xm:sqref>
        </x14:dataValidation>
        <x14:dataValidation type="list" allowBlank="1" showErrorMessage="1">
          <x14:formula1>
            <xm:f>'LISTAS DE VALIDACION'!$AB$17:$AB$20</xm:f>
          </x14:formula1>
          <xm:sqref>AC101:AD1048576 AC1 AB1</xm:sqref>
        </x14:dataValidation>
        <x14:dataValidation type="list" allowBlank="1" showErrorMessage="1">
          <x14:formula1>
            <xm:f>'LISTAS DE VALIDACION'!$AU$2:$AU$7</xm:f>
          </x14:formula1>
          <xm:sqref>Z1</xm:sqref>
        </x14:dataValidation>
        <x14:dataValidation type="list" allowBlank="1" showInputMessage="1" showErrorMessage="1">
          <x14:formula1>
            <xm:f>'Validación Actividades'!$X$2:$X$42</xm:f>
          </x14:formula1>
          <xm:sqref>B2:B100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K101"/>
  <sheetViews>
    <sheetView topLeftCell="D1" workbookViewId="0">
      <pane ySplit="1" topLeftCell="A2" activePane="bottomLeft" state="frozen"/>
      <selection activeCell="D1" sqref="D1"/>
      <selection pane="bottomLeft" activeCell="D1" sqref="A1:XFD1"/>
    </sheetView>
  </sheetViews>
  <sheetFormatPr baseColWidth="10" defaultRowHeight="14.25" x14ac:dyDescent="0.2"/>
  <cols>
    <col min="1" max="1" width="3.75" style="749" customWidth="1"/>
    <col min="2" max="2" width="13.25" style="799" customWidth="1"/>
    <col min="3" max="3" width="16.875" customWidth="1"/>
    <col min="4" max="4" width="13.875" customWidth="1"/>
    <col min="5" max="5" width="22.25" customWidth="1"/>
    <col min="6" max="6" width="17.75" customWidth="1"/>
    <col min="7" max="7" width="18.375" customWidth="1"/>
    <col min="8" max="8" width="19.25" customWidth="1"/>
    <col min="9" max="9" width="16.75" style="750" customWidth="1"/>
    <col min="10" max="10" width="16.25" style="750" customWidth="1"/>
    <col min="11" max="11" width="28" customWidth="1"/>
  </cols>
  <sheetData>
    <row r="1" spans="1:11" s="747" customFormat="1" ht="38.25" x14ac:dyDescent="0.2">
      <c r="A1" s="751" t="s">
        <v>8</v>
      </c>
      <c r="B1" s="798" t="s">
        <v>1</v>
      </c>
      <c r="C1" s="754" t="s">
        <v>16</v>
      </c>
      <c r="D1" s="754" t="s">
        <v>2</v>
      </c>
      <c r="E1" s="754" t="s">
        <v>3</v>
      </c>
      <c r="F1" s="754" t="s">
        <v>3041</v>
      </c>
      <c r="G1" s="754" t="s">
        <v>3216</v>
      </c>
      <c r="H1" s="754" t="s">
        <v>3173</v>
      </c>
      <c r="I1" s="752" t="s">
        <v>3206</v>
      </c>
      <c r="J1" s="752" t="s">
        <v>3207</v>
      </c>
      <c r="K1" s="753" t="s">
        <v>74</v>
      </c>
    </row>
    <row r="2" spans="1:11" s="748" customFormat="1" ht="12.75" x14ac:dyDescent="0.2">
      <c r="A2" s="802">
        <v>1</v>
      </c>
      <c r="B2" s="800"/>
      <c r="C2" s="804"/>
      <c r="D2" s="805"/>
      <c r="E2" s="805"/>
      <c r="F2" s="805"/>
      <c r="G2" s="805"/>
      <c r="H2" s="805"/>
      <c r="I2" s="806"/>
      <c r="J2" s="806"/>
      <c r="K2" s="807"/>
    </row>
    <row r="3" spans="1:11" s="748" customFormat="1" ht="12.75" x14ac:dyDescent="0.2">
      <c r="A3" s="802">
        <v>2</v>
      </c>
      <c r="B3" s="800"/>
      <c r="C3" s="804"/>
      <c r="D3" s="805"/>
      <c r="E3" s="805"/>
      <c r="F3" s="805"/>
      <c r="G3" s="805"/>
      <c r="H3" s="805"/>
      <c r="I3" s="806"/>
      <c r="J3" s="806"/>
      <c r="K3" s="807"/>
    </row>
    <row r="4" spans="1:11" s="748" customFormat="1" ht="12.75" x14ac:dyDescent="0.2">
      <c r="A4" s="802">
        <v>3</v>
      </c>
      <c r="B4" s="800"/>
      <c r="C4" s="804"/>
      <c r="D4" s="805"/>
      <c r="E4" s="805"/>
      <c r="F4" s="805"/>
      <c r="G4" s="805"/>
      <c r="H4" s="805"/>
      <c r="I4" s="806"/>
      <c r="J4" s="806"/>
      <c r="K4" s="807"/>
    </row>
    <row r="5" spans="1:11" s="748" customFormat="1" ht="12.75" x14ac:dyDescent="0.2">
      <c r="A5" s="802">
        <v>4</v>
      </c>
      <c r="B5" s="800"/>
      <c r="C5" s="804"/>
      <c r="D5" s="805"/>
      <c r="E5" s="805"/>
      <c r="F5" s="805"/>
      <c r="G5" s="805"/>
      <c r="H5" s="805"/>
      <c r="I5" s="806"/>
      <c r="J5" s="806"/>
      <c r="K5" s="807"/>
    </row>
    <row r="6" spans="1:11" s="748" customFormat="1" ht="12.75" x14ac:dyDescent="0.2">
      <c r="A6" s="802">
        <v>5</v>
      </c>
      <c r="B6" s="800"/>
      <c r="C6" s="804"/>
      <c r="D6" s="805"/>
      <c r="E6" s="805"/>
      <c r="F6" s="805"/>
      <c r="G6" s="805"/>
      <c r="H6" s="805"/>
      <c r="I6" s="806"/>
      <c r="J6" s="806"/>
      <c r="K6" s="807"/>
    </row>
    <row r="7" spans="1:11" s="748" customFormat="1" ht="12.75" x14ac:dyDescent="0.2">
      <c r="A7" s="802">
        <v>6</v>
      </c>
      <c r="B7" s="800"/>
      <c r="C7" s="804"/>
      <c r="D7" s="805"/>
      <c r="E7" s="805"/>
      <c r="F7" s="805"/>
      <c r="G7" s="805"/>
      <c r="H7" s="805"/>
      <c r="I7" s="806"/>
      <c r="J7" s="806"/>
      <c r="K7" s="807"/>
    </row>
    <row r="8" spans="1:11" s="748" customFormat="1" ht="12.75" x14ac:dyDescent="0.2">
      <c r="A8" s="802">
        <v>7</v>
      </c>
      <c r="B8" s="800"/>
      <c r="C8" s="804"/>
      <c r="D8" s="805"/>
      <c r="E8" s="805"/>
      <c r="F8" s="805"/>
      <c r="G8" s="805"/>
      <c r="H8" s="805"/>
      <c r="I8" s="806"/>
      <c r="J8" s="806"/>
      <c r="K8" s="807"/>
    </row>
    <row r="9" spans="1:11" s="748" customFormat="1" ht="12.75" x14ac:dyDescent="0.2">
      <c r="A9" s="802">
        <v>8</v>
      </c>
      <c r="B9" s="800"/>
      <c r="C9" s="804"/>
      <c r="D9" s="805"/>
      <c r="E9" s="805"/>
      <c r="F9" s="805"/>
      <c r="G9" s="805"/>
      <c r="H9" s="805"/>
      <c r="I9" s="806"/>
      <c r="J9" s="806"/>
      <c r="K9" s="807"/>
    </row>
    <row r="10" spans="1:11" s="748" customFormat="1" ht="12.75" x14ac:dyDescent="0.2">
      <c r="A10" s="802">
        <v>9</v>
      </c>
      <c r="B10" s="800"/>
      <c r="C10" s="804"/>
      <c r="D10" s="805"/>
      <c r="E10" s="805"/>
      <c r="F10" s="805"/>
      <c r="G10" s="805"/>
      <c r="H10" s="805"/>
      <c r="I10" s="806"/>
      <c r="J10" s="806"/>
      <c r="K10" s="807"/>
    </row>
    <row r="11" spans="1:11" s="748" customFormat="1" ht="12.75" x14ac:dyDescent="0.2">
      <c r="A11" s="802">
        <v>10</v>
      </c>
      <c r="B11" s="800"/>
      <c r="C11" s="804"/>
      <c r="D11" s="805"/>
      <c r="E11" s="805"/>
      <c r="F11" s="805"/>
      <c r="G11" s="805"/>
      <c r="H11" s="805"/>
      <c r="I11" s="806"/>
      <c r="J11" s="806"/>
      <c r="K11" s="807"/>
    </row>
    <row r="12" spans="1:11" s="748" customFormat="1" ht="12.75" x14ac:dyDescent="0.2">
      <c r="A12" s="802">
        <v>11</v>
      </c>
      <c r="B12" s="800"/>
      <c r="C12" s="804"/>
      <c r="D12" s="805"/>
      <c r="E12" s="805"/>
      <c r="F12" s="805"/>
      <c r="G12" s="805"/>
      <c r="H12" s="805"/>
      <c r="I12" s="806"/>
      <c r="J12" s="806"/>
      <c r="K12" s="807"/>
    </row>
    <row r="13" spans="1:11" s="748" customFormat="1" ht="12.75" x14ac:dyDescent="0.2">
      <c r="A13" s="802">
        <v>12</v>
      </c>
      <c r="B13" s="800"/>
      <c r="C13" s="804"/>
      <c r="D13" s="805"/>
      <c r="E13" s="805"/>
      <c r="F13" s="805"/>
      <c r="G13" s="805"/>
      <c r="H13" s="805"/>
      <c r="I13" s="806"/>
      <c r="J13" s="806"/>
      <c r="K13" s="807"/>
    </row>
    <row r="14" spans="1:11" s="748" customFormat="1" ht="12.75" x14ac:dyDescent="0.2">
      <c r="A14" s="802">
        <v>13</v>
      </c>
      <c r="B14" s="800"/>
      <c r="C14" s="804"/>
      <c r="D14" s="805"/>
      <c r="E14" s="805"/>
      <c r="F14" s="805"/>
      <c r="G14" s="805"/>
      <c r="H14" s="805"/>
      <c r="I14" s="806"/>
      <c r="J14" s="806"/>
      <c r="K14" s="807"/>
    </row>
    <row r="15" spans="1:11" s="748" customFormat="1" ht="12.75" x14ac:dyDescent="0.2">
      <c r="A15" s="802">
        <v>14</v>
      </c>
      <c r="B15" s="800"/>
      <c r="C15" s="804"/>
      <c r="D15" s="805"/>
      <c r="E15" s="805"/>
      <c r="F15" s="805"/>
      <c r="G15" s="805"/>
      <c r="H15" s="805"/>
      <c r="I15" s="806"/>
      <c r="J15" s="806"/>
      <c r="K15" s="807"/>
    </row>
    <row r="16" spans="1:11" s="748" customFormat="1" ht="12.75" x14ac:dyDescent="0.2">
      <c r="A16" s="802">
        <v>15</v>
      </c>
      <c r="B16" s="800"/>
      <c r="C16" s="804"/>
      <c r="D16" s="805"/>
      <c r="E16" s="805"/>
      <c r="F16" s="805"/>
      <c r="G16" s="805"/>
      <c r="H16" s="805"/>
      <c r="I16" s="806"/>
      <c r="J16" s="806"/>
      <c r="K16" s="807"/>
    </row>
    <row r="17" spans="1:11" s="748" customFormat="1" ht="12.75" x14ac:dyDescent="0.2">
      <c r="A17" s="802">
        <v>16</v>
      </c>
      <c r="B17" s="800"/>
      <c r="C17" s="804"/>
      <c r="D17" s="805"/>
      <c r="E17" s="805"/>
      <c r="F17" s="805"/>
      <c r="G17" s="805"/>
      <c r="H17" s="805"/>
      <c r="I17" s="806"/>
      <c r="J17" s="806"/>
      <c r="K17" s="807"/>
    </row>
    <row r="18" spans="1:11" s="748" customFormat="1" ht="12.75" x14ac:dyDescent="0.2">
      <c r="A18" s="802">
        <v>17</v>
      </c>
      <c r="B18" s="800"/>
      <c r="C18" s="804"/>
      <c r="D18" s="805"/>
      <c r="E18" s="805"/>
      <c r="F18" s="805"/>
      <c r="G18" s="805"/>
      <c r="H18" s="805"/>
      <c r="I18" s="806"/>
      <c r="J18" s="806"/>
      <c r="K18" s="807"/>
    </row>
    <row r="19" spans="1:11" s="748" customFormat="1" ht="12.75" x14ac:dyDescent="0.2">
      <c r="A19" s="802">
        <v>18</v>
      </c>
      <c r="B19" s="800"/>
      <c r="C19" s="804"/>
      <c r="D19" s="805"/>
      <c r="E19" s="805"/>
      <c r="F19" s="805"/>
      <c r="G19" s="805"/>
      <c r="H19" s="805"/>
      <c r="I19" s="806"/>
      <c r="J19" s="806"/>
      <c r="K19" s="807"/>
    </row>
    <row r="20" spans="1:11" s="748" customFormat="1" ht="12.75" x14ac:dyDescent="0.2">
      <c r="A20" s="802">
        <v>19</v>
      </c>
      <c r="B20" s="800"/>
      <c r="C20" s="804"/>
      <c r="D20" s="805"/>
      <c r="E20" s="805"/>
      <c r="F20" s="805"/>
      <c r="G20" s="805"/>
      <c r="H20" s="805"/>
      <c r="I20" s="806"/>
      <c r="J20" s="806"/>
      <c r="K20" s="807"/>
    </row>
    <row r="21" spans="1:11" s="748" customFormat="1" ht="12.75" x14ac:dyDescent="0.2">
      <c r="A21" s="802">
        <v>20</v>
      </c>
      <c r="B21" s="800"/>
      <c r="C21" s="804"/>
      <c r="D21" s="805"/>
      <c r="E21" s="805"/>
      <c r="F21" s="805"/>
      <c r="G21" s="805"/>
      <c r="H21" s="805"/>
      <c r="I21" s="806"/>
      <c r="J21" s="806"/>
      <c r="K21" s="807"/>
    </row>
    <row r="22" spans="1:11" s="748" customFormat="1" ht="12.75" x14ac:dyDescent="0.2">
      <c r="A22" s="802">
        <v>21</v>
      </c>
      <c r="B22" s="800"/>
      <c r="C22" s="804"/>
      <c r="D22" s="805"/>
      <c r="E22" s="805"/>
      <c r="F22" s="805"/>
      <c r="G22" s="805"/>
      <c r="H22" s="805"/>
      <c r="I22" s="806"/>
      <c r="J22" s="806"/>
      <c r="K22" s="807"/>
    </row>
    <row r="23" spans="1:11" s="748" customFormat="1" ht="12.75" x14ac:dyDescent="0.2">
      <c r="A23" s="802">
        <v>22</v>
      </c>
      <c r="B23" s="800"/>
      <c r="C23" s="804"/>
      <c r="D23" s="805"/>
      <c r="E23" s="805"/>
      <c r="F23" s="805"/>
      <c r="G23" s="805"/>
      <c r="H23" s="805"/>
      <c r="I23" s="806"/>
      <c r="J23" s="806"/>
      <c r="K23" s="807"/>
    </row>
    <row r="24" spans="1:11" s="748" customFormat="1" ht="12.75" x14ac:dyDescent="0.2">
      <c r="A24" s="802">
        <v>23</v>
      </c>
      <c r="B24" s="800"/>
      <c r="C24" s="804"/>
      <c r="D24" s="805"/>
      <c r="E24" s="805"/>
      <c r="F24" s="805"/>
      <c r="G24" s="805"/>
      <c r="H24" s="805"/>
      <c r="I24" s="806"/>
      <c r="J24" s="806"/>
      <c r="K24" s="807"/>
    </row>
    <row r="25" spans="1:11" s="748" customFormat="1" ht="12.75" x14ac:dyDescent="0.2">
      <c r="A25" s="802">
        <v>24</v>
      </c>
      <c r="B25" s="800"/>
      <c r="C25" s="804"/>
      <c r="D25" s="805"/>
      <c r="E25" s="805"/>
      <c r="F25" s="805"/>
      <c r="G25" s="805"/>
      <c r="H25" s="805"/>
      <c r="I25" s="806"/>
      <c r="J25" s="806"/>
      <c r="K25" s="807"/>
    </row>
    <row r="26" spans="1:11" s="748" customFormat="1" ht="12.75" x14ac:dyDescent="0.2">
      <c r="A26" s="802">
        <v>25</v>
      </c>
      <c r="B26" s="800"/>
      <c r="C26" s="804"/>
      <c r="D26" s="805"/>
      <c r="E26" s="805"/>
      <c r="F26" s="805"/>
      <c r="G26" s="805"/>
      <c r="H26" s="805"/>
      <c r="I26" s="806"/>
      <c r="J26" s="806"/>
      <c r="K26" s="807"/>
    </row>
    <row r="27" spans="1:11" s="748" customFormat="1" ht="12.75" x14ac:dyDescent="0.2">
      <c r="A27" s="802">
        <v>26</v>
      </c>
      <c r="B27" s="800"/>
      <c r="C27" s="804"/>
      <c r="D27" s="805"/>
      <c r="E27" s="805"/>
      <c r="F27" s="805"/>
      <c r="G27" s="805"/>
      <c r="H27" s="805"/>
      <c r="I27" s="806"/>
      <c r="J27" s="806"/>
      <c r="K27" s="807"/>
    </row>
    <row r="28" spans="1:11" s="748" customFormat="1" ht="12.75" x14ac:dyDescent="0.2">
      <c r="A28" s="802">
        <v>27</v>
      </c>
      <c r="B28" s="800"/>
      <c r="C28" s="804"/>
      <c r="D28" s="805"/>
      <c r="E28" s="805"/>
      <c r="F28" s="805"/>
      <c r="G28" s="805"/>
      <c r="H28" s="805"/>
      <c r="I28" s="806"/>
      <c r="J28" s="806"/>
      <c r="K28" s="807"/>
    </row>
    <row r="29" spans="1:11" s="748" customFormat="1" ht="12.75" x14ac:dyDescent="0.2">
      <c r="A29" s="802">
        <v>28</v>
      </c>
      <c r="B29" s="800"/>
      <c r="C29" s="804"/>
      <c r="D29" s="805"/>
      <c r="E29" s="805"/>
      <c r="F29" s="805"/>
      <c r="G29" s="805"/>
      <c r="H29" s="805"/>
      <c r="I29" s="806"/>
      <c r="J29" s="806"/>
      <c r="K29" s="807"/>
    </row>
    <row r="30" spans="1:11" s="748" customFormat="1" ht="12.75" x14ac:dyDescent="0.2">
      <c r="A30" s="802">
        <v>29</v>
      </c>
      <c r="B30" s="800"/>
      <c r="C30" s="804"/>
      <c r="D30" s="805"/>
      <c r="E30" s="805"/>
      <c r="F30" s="805"/>
      <c r="G30" s="805"/>
      <c r="H30" s="805"/>
      <c r="I30" s="806"/>
      <c r="J30" s="806"/>
      <c r="K30" s="807"/>
    </row>
    <row r="31" spans="1:11" s="748" customFormat="1" ht="12.75" x14ac:dyDescent="0.2">
      <c r="A31" s="802">
        <v>30</v>
      </c>
      <c r="B31" s="800"/>
      <c r="C31" s="804"/>
      <c r="D31" s="805"/>
      <c r="E31" s="805"/>
      <c r="F31" s="805"/>
      <c r="G31" s="805"/>
      <c r="H31" s="805"/>
      <c r="I31" s="806"/>
      <c r="J31" s="806"/>
      <c r="K31" s="807"/>
    </row>
    <row r="32" spans="1:11" s="748" customFormat="1" ht="12.75" x14ac:dyDescent="0.2">
      <c r="A32" s="802">
        <v>31</v>
      </c>
      <c r="B32" s="800"/>
      <c r="C32" s="804"/>
      <c r="D32" s="805"/>
      <c r="E32" s="805"/>
      <c r="F32" s="805"/>
      <c r="G32" s="805"/>
      <c r="H32" s="805"/>
      <c r="I32" s="806"/>
      <c r="J32" s="806"/>
      <c r="K32" s="807"/>
    </row>
    <row r="33" spans="1:11" s="748" customFormat="1" ht="12.75" x14ac:dyDescent="0.2">
      <c r="A33" s="802">
        <v>32</v>
      </c>
      <c r="B33" s="800"/>
      <c r="C33" s="804"/>
      <c r="D33" s="805"/>
      <c r="E33" s="805"/>
      <c r="F33" s="805"/>
      <c r="G33" s="805"/>
      <c r="H33" s="805"/>
      <c r="I33" s="806"/>
      <c r="J33" s="806"/>
      <c r="K33" s="807"/>
    </row>
    <row r="34" spans="1:11" s="748" customFormat="1" ht="12.75" x14ac:dyDescent="0.2">
      <c r="A34" s="802">
        <v>33</v>
      </c>
      <c r="B34" s="800"/>
      <c r="C34" s="804"/>
      <c r="D34" s="805"/>
      <c r="E34" s="805"/>
      <c r="F34" s="805"/>
      <c r="G34" s="805"/>
      <c r="H34" s="805"/>
      <c r="I34" s="806"/>
      <c r="J34" s="806"/>
      <c r="K34" s="807"/>
    </row>
    <row r="35" spans="1:11" s="748" customFormat="1" ht="12.75" x14ac:dyDescent="0.2">
      <c r="A35" s="802">
        <v>34</v>
      </c>
      <c r="B35" s="800"/>
      <c r="C35" s="804"/>
      <c r="D35" s="805"/>
      <c r="E35" s="805"/>
      <c r="F35" s="805"/>
      <c r="G35" s="805"/>
      <c r="H35" s="805"/>
      <c r="I35" s="806"/>
      <c r="J35" s="806"/>
      <c r="K35" s="807"/>
    </row>
    <row r="36" spans="1:11" s="748" customFormat="1" ht="12.75" x14ac:dyDescent="0.2">
      <c r="A36" s="802">
        <v>35</v>
      </c>
      <c r="B36" s="800"/>
      <c r="C36" s="804"/>
      <c r="D36" s="805"/>
      <c r="E36" s="805"/>
      <c r="F36" s="805"/>
      <c r="G36" s="805"/>
      <c r="H36" s="805"/>
      <c r="I36" s="806"/>
      <c r="J36" s="806"/>
      <c r="K36" s="807"/>
    </row>
    <row r="37" spans="1:11" s="748" customFormat="1" ht="12.75" x14ac:dyDescent="0.2">
      <c r="A37" s="802">
        <v>36</v>
      </c>
      <c r="B37" s="800"/>
      <c r="C37" s="804"/>
      <c r="D37" s="805"/>
      <c r="E37" s="805"/>
      <c r="F37" s="805"/>
      <c r="G37" s="805"/>
      <c r="H37" s="805"/>
      <c r="I37" s="806"/>
      <c r="J37" s="806"/>
      <c r="K37" s="807"/>
    </row>
    <row r="38" spans="1:11" s="748" customFormat="1" ht="12.75" x14ac:dyDescent="0.2">
      <c r="A38" s="802">
        <v>37</v>
      </c>
      <c r="B38" s="800"/>
      <c r="C38" s="804"/>
      <c r="D38" s="805"/>
      <c r="E38" s="805"/>
      <c r="F38" s="805"/>
      <c r="G38" s="805"/>
      <c r="H38" s="805"/>
      <c r="I38" s="806"/>
      <c r="J38" s="806"/>
      <c r="K38" s="807"/>
    </row>
    <row r="39" spans="1:11" s="748" customFormat="1" ht="12.75" x14ac:dyDescent="0.2">
      <c r="A39" s="802">
        <v>38</v>
      </c>
      <c r="B39" s="800"/>
      <c r="C39" s="804"/>
      <c r="D39" s="805"/>
      <c r="E39" s="805"/>
      <c r="F39" s="805"/>
      <c r="G39" s="805"/>
      <c r="H39" s="805"/>
      <c r="I39" s="806"/>
      <c r="J39" s="806"/>
      <c r="K39" s="807"/>
    </row>
    <row r="40" spans="1:11" s="748" customFormat="1" ht="12.75" x14ac:dyDescent="0.2">
      <c r="A40" s="802">
        <v>39</v>
      </c>
      <c r="B40" s="800"/>
      <c r="C40" s="804"/>
      <c r="D40" s="805"/>
      <c r="E40" s="805"/>
      <c r="F40" s="805"/>
      <c r="G40" s="805"/>
      <c r="H40" s="805"/>
      <c r="I40" s="806"/>
      <c r="J40" s="806"/>
      <c r="K40" s="807"/>
    </row>
    <row r="41" spans="1:11" s="748" customFormat="1" ht="12.75" x14ac:dyDescent="0.2">
      <c r="A41" s="802">
        <v>40</v>
      </c>
      <c r="B41" s="800"/>
      <c r="C41" s="804"/>
      <c r="D41" s="805"/>
      <c r="E41" s="805"/>
      <c r="F41" s="805"/>
      <c r="G41" s="805"/>
      <c r="H41" s="805"/>
      <c r="I41" s="806"/>
      <c r="J41" s="806"/>
      <c r="K41" s="807"/>
    </row>
    <row r="42" spans="1:11" s="748" customFormat="1" ht="12.75" x14ac:dyDescent="0.2">
      <c r="A42" s="802">
        <v>41</v>
      </c>
      <c r="B42" s="800"/>
      <c r="C42" s="804"/>
      <c r="D42" s="805"/>
      <c r="E42" s="805"/>
      <c r="F42" s="805"/>
      <c r="G42" s="805"/>
      <c r="H42" s="805"/>
      <c r="I42" s="806"/>
      <c r="J42" s="806"/>
      <c r="K42" s="807"/>
    </row>
    <row r="43" spans="1:11" s="748" customFormat="1" ht="12.75" x14ac:dyDescent="0.2">
      <c r="A43" s="802">
        <v>42</v>
      </c>
      <c r="B43" s="800"/>
      <c r="C43" s="804"/>
      <c r="D43" s="805"/>
      <c r="E43" s="805"/>
      <c r="F43" s="805"/>
      <c r="G43" s="805"/>
      <c r="H43" s="805"/>
      <c r="I43" s="806"/>
      <c r="J43" s="806"/>
      <c r="K43" s="807"/>
    </row>
    <row r="44" spans="1:11" s="748" customFormat="1" ht="12.75" x14ac:dyDescent="0.2">
      <c r="A44" s="802">
        <v>43</v>
      </c>
      <c r="B44" s="800"/>
      <c r="C44" s="804"/>
      <c r="D44" s="805"/>
      <c r="E44" s="805"/>
      <c r="F44" s="805"/>
      <c r="G44" s="805"/>
      <c r="H44" s="805"/>
      <c r="I44" s="806"/>
      <c r="J44" s="806"/>
      <c r="K44" s="807"/>
    </row>
    <row r="45" spans="1:11" s="748" customFormat="1" ht="12.75" x14ac:dyDescent="0.2">
      <c r="A45" s="802">
        <v>44</v>
      </c>
      <c r="B45" s="800"/>
      <c r="C45" s="804"/>
      <c r="D45" s="805"/>
      <c r="E45" s="805"/>
      <c r="F45" s="805"/>
      <c r="G45" s="805"/>
      <c r="H45" s="805"/>
      <c r="I45" s="806"/>
      <c r="J45" s="806"/>
      <c r="K45" s="807"/>
    </row>
    <row r="46" spans="1:11" s="748" customFormat="1" ht="12.75" x14ac:dyDescent="0.2">
      <c r="A46" s="802">
        <v>45</v>
      </c>
      <c r="B46" s="800"/>
      <c r="C46" s="804"/>
      <c r="D46" s="805"/>
      <c r="E46" s="805"/>
      <c r="F46" s="805"/>
      <c r="G46" s="805"/>
      <c r="H46" s="805"/>
      <c r="I46" s="806"/>
      <c r="J46" s="806"/>
      <c r="K46" s="807"/>
    </row>
    <row r="47" spans="1:11" s="748" customFormat="1" ht="12.75" x14ac:dyDescent="0.2">
      <c r="A47" s="802">
        <v>46</v>
      </c>
      <c r="B47" s="800"/>
      <c r="C47" s="804"/>
      <c r="D47" s="805"/>
      <c r="E47" s="805"/>
      <c r="F47" s="805"/>
      <c r="G47" s="805"/>
      <c r="H47" s="805"/>
      <c r="I47" s="806"/>
      <c r="J47" s="806"/>
      <c r="K47" s="807"/>
    </row>
    <row r="48" spans="1:11" s="748" customFormat="1" ht="12.75" x14ac:dyDescent="0.2">
      <c r="A48" s="802">
        <v>47</v>
      </c>
      <c r="B48" s="800"/>
      <c r="C48" s="804"/>
      <c r="D48" s="805"/>
      <c r="E48" s="805"/>
      <c r="F48" s="805"/>
      <c r="G48" s="805"/>
      <c r="H48" s="805"/>
      <c r="I48" s="806"/>
      <c r="J48" s="806"/>
      <c r="K48" s="807"/>
    </row>
    <row r="49" spans="1:11" s="748" customFormat="1" ht="12.75" x14ac:dyDescent="0.2">
      <c r="A49" s="802">
        <v>48</v>
      </c>
      <c r="B49" s="800"/>
      <c r="C49" s="804"/>
      <c r="D49" s="805"/>
      <c r="E49" s="805"/>
      <c r="F49" s="805"/>
      <c r="G49" s="805"/>
      <c r="H49" s="805"/>
      <c r="I49" s="806"/>
      <c r="J49" s="806"/>
      <c r="K49" s="807"/>
    </row>
    <row r="50" spans="1:11" s="748" customFormat="1" ht="12.75" x14ac:dyDescent="0.2">
      <c r="A50" s="802">
        <v>49</v>
      </c>
      <c r="B50" s="800"/>
      <c r="C50" s="804"/>
      <c r="D50" s="805"/>
      <c r="E50" s="805"/>
      <c r="F50" s="805"/>
      <c r="G50" s="805"/>
      <c r="H50" s="805"/>
      <c r="I50" s="806"/>
      <c r="J50" s="806"/>
      <c r="K50" s="807"/>
    </row>
    <row r="51" spans="1:11" s="748" customFormat="1" ht="12.75" x14ac:dyDescent="0.2">
      <c r="A51" s="802">
        <v>50</v>
      </c>
      <c r="B51" s="800"/>
      <c r="C51" s="804"/>
      <c r="D51" s="805"/>
      <c r="E51" s="805"/>
      <c r="F51" s="805"/>
      <c r="G51" s="805"/>
      <c r="H51" s="805"/>
      <c r="I51" s="806"/>
      <c r="J51" s="806"/>
      <c r="K51" s="807"/>
    </row>
    <row r="52" spans="1:11" s="748" customFormat="1" ht="12.75" x14ac:dyDescent="0.2">
      <c r="A52" s="802">
        <v>51</v>
      </c>
      <c r="B52" s="800"/>
      <c r="C52" s="804"/>
      <c r="D52" s="805"/>
      <c r="E52" s="805"/>
      <c r="F52" s="805"/>
      <c r="G52" s="805"/>
      <c r="H52" s="805"/>
      <c r="I52" s="806"/>
      <c r="J52" s="806"/>
      <c r="K52" s="807"/>
    </row>
    <row r="53" spans="1:11" s="748" customFormat="1" ht="12.75" x14ac:dyDescent="0.2">
      <c r="A53" s="802">
        <v>52</v>
      </c>
      <c r="B53" s="800"/>
      <c r="C53" s="804"/>
      <c r="D53" s="805"/>
      <c r="E53" s="805"/>
      <c r="F53" s="805"/>
      <c r="G53" s="805"/>
      <c r="H53" s="805"/>
      <c r="I53" s="806"/>
      <c r="J53" s="806"/>
      <c r="K53" s="807"/>
    </row>
    <row r="54" spans="1:11" s="748" customFormat="1" ht="12.75" x14ac:dyDescent="0.2">
      <c r="A54" s="802">
        <v>53</v>
      </c>
      <c r="B54" s="800"/>
      <c r="C54" s="804"/>
      <c r="D54" s="805"/>
      <c r="E54" s="805"/>
      <c r="F54" s="805"/>
      <c r="G54" s="805"/>
      <c r="H54" s="805"/>
      <c r="I54" s="806"/>
      <c r="J54" s="806"/>
      <c r="K54" s="807"/>
    </row>
    <row r="55" spans="1:11" s="748" customFormat="1" ht="12.75" x14ac:dyDescent="0.2">
      <c r="A55" s="802">
        <v>54</v>
      </c>
      <c r="B55" s="800"/>
      <c r="C55" s="804"/>
      <c r="D55" s="805"/>
      <c r="E55" s="805"/>
      <c r="F55" s="805"/>
      <c r="G55" s="805"/>
      <c r="H55" s="805"/>
      <c r="I55" s="806"/>
      <c r="J55" s="806"/>
      <c r="K55" s="807"/>
    </row>
    <row r="56" spans="1:11" s="748" customFormat="1" ht="12.75" x14ac:dyDescent="0.2">
      <c r="A56" s="802">
        <v>55</v>
      </c>
      <c r="B56" s="800"/>
      <c r="C56" s="804"/>
      <c r="D56" s="805"/>
      <c r="E56" s="805"/>
      <c r="F56" s="805"/>
      <c r="G56" s="805"/>
      <c r="H56" s="805"/>
      <c r="I56" s="806"/>
      <c r="J56" s="806"/>
      <c r="K56" s="807"/>
    </row>
    <row r="57" spans="1:11" s="748" customFormat="1" ht="12.75" x14ac:dyDescent="0.2">
      <c r="A57" s="802">
        <v>56</v>
      </c>
      <c r="B57" s="800"/>
      <c r="C57" s="804"/>
      <c r="D57" s="805"/>
      <c r="E57" s="805"/>
      <c r="F57" s="805"/>
      <c r="G57" s="805"/>
      <c r="H57" s="805"/>
      <c r="I57" s="806"/>
      <c r="J57" s="806"/>
      <c r="K57" s="807"/>
    </row>
    <row r="58" spans="1:11" s="748" customFormat="1" ht="12.75" x14ac:dyDescent="0.2">
      <c r="A58" s="802">
        <v>57</v>
      </c>
      <c r="B58" s="800"/>
      <c r="C58" s="804"/>
      <c r="D58" s="805"/>
      <c r="E58" s="805"/>
      <c r="F58" s="805"/>
      <c r="G58" s="805"/>
      <c r="H58" s="805"/>
      <c r="I58" s="806"/>
      <c r="J58" s="806"/>
      <c r="K58" s="807"/>
    </row>
    <row r="59" spans="1:11" s="748" customFormat="1" ht="12.75" x14ac:dyDescent="0.2">
      <c r="A59" s="802">
        <v>58</v>
      </c>
      <c r="B59" s="800"/>
      <c r="C59" s="804"/>
      <c r="D59" s="805"/>
      <c r="E59" s="805"/>
      <c r="F59" s="805"/>
      <c r="G59" s="805"/>
      <c r="H59" s="805"/>
      <c r="I59" s="806"/>
      <c r="J59" s="806"/>
      <c r="K59" s="807"/>
    </row>
    <row r="60" spans="1:11" s="748" customFormat="1" ht="12.75" x14ac:dyDescent="0.2">
      <c r="A60" s="802">
        <v>59</v>
      </c>
      <c r="B60" s="800"/>
      <c r="C60" s="804"/>
      <c r="D60" s="805"/>
      <c r="E60" s="805"/>
      <c r="F60" s="805"/>
      <c r="G60" s="805"/>
      <c r="H60" s="805"/>
      <c r="I60" s="806"/>
      <c r="J60" s="806"/>
      <c r="K60" s="807"/>
    </row>
    <row r="61" spans="1:11" s="748" customFormat="1" ht="12.75" x14ac:dyDescent="0.2">
      <c r="A61" s="802">
        <v>60</v>
      </c>
      <c r="B61" s="800"/>
      <c r="C61" s="804"/>
      <c r="D61" s="805"/>
      <c r="E61" s="805"/>
      <c r="F61" s="805"/>
      <c r="G61" s="805"/>
      <c r="H61" s="805"/>
      <c r="I61" s="806"/>
      <c r="J61" s="806"/>
      <c r="K61" s="807"/>
    </row>
    <row r="62" spans="1:11" s="748" customFormat="1" ht="12.75" x14ac:dyDescent="0.2">
      <c r="A62" s="802">
        <v>61</v>
      </c>
      <c r="B62" s="800"/>
      <c r="C62" s="804"/>
      <c r="D62" s="805"/>
      <c r="E62" s="805"/>
      <c r="F62" s="805"/>
      <c r="G62" s="805"/>
      <c r="H62" s="805"/>
      <c r="I62" s="806"/>
      <c r="J62" s="806"/>
      <c r="K62" s="807"/>
    </row>
    <row r="63" spans="1:11" s="748" customFormat="1" ht="12.75" x14ac:dyDescent="0.2">
      <c r="A63" s="802">
        <v>62</v>
      </c>
      <c r="B63" s="800"/>
      <c r="C63" s="804"/>
      <c r="D63" s="805"/>
      <c r="E63" s="805"/>
      <c r="F63" s="805"/>
      <c r="G63" s="805"/>
      <c r="H63" s="805"/>
      <c r="I63" s="806"/>
      <c r="J63" s="806"/>
      <c r="K63" s="807"/>
    </row>
    <row r="64" spans="1:11" s="748" customFormat="1" ht="12.75" x14ac:dyDescent="0.2">
      <c r="A64" s="802">
        <v>63</v>
      </c>
      <c r="B64" s="800"/>
      <c r="C64" s="804"/>
      <c r="D64" s="805"/>
      <c r="E64" s="805"/>
      <c r="F64" s="805"/>
      <c r="G64" s="805"/>
      <c r="H64" s="805"/>
      <c r="I64" s="806"/>
      <c r="J64" s="806"/>
      <c r="K64" s="807"/>
    </row>
    <row r="65" spans="1:11" s="748" customFormat="1" ht="12.75" x14ac:dyDescent="0.2">
      <c r="A65" s="802">
        <v>64</v>
      </c>
      <c r="B65" s="800"/>
      <c r="C65" s="804"/>
      <c r="D65" s="805"/>
      <c r="E65" s="805"/>
      <c r="F65" s="805"/>
      <c r="G65" s="805"/>
      <c r="H65" s="805"/>
      <c r="I65" s="806"/>
      <c r="J65" s="806"/>
      <c r="K65" s="807"/>
    </row>
    <row r="66" spans="1:11" s="748" customFormat="1" ht="12.75" x14ac:dyDescent="0.2">
      <c r="A66" s="802">
        <v>65</v>
      </c>
      <c r="B66" s="800"/>
      <c r="C66" s="804"/>
      <c r="D66" s="805"/>
      <c r="E66" s="805"/>
      <c r="F66" s="805"/>
      <c r="G66" s="805"/>
      <c r="H66" s="805"/>
      <c r="I66" s="806"/>
      <c r="J66" s="806"/>
      <c r="K66" s="807"/>
    </row>
    <row r="67" spans="1:11" s="748" customFormat="1" ht="12.75" x14ac:dyDescent="0.2">
      <c r="A67" s="802">
        <v>66</v>
      </c>
      <c r="B67" s="800"/>
      <c r="C67" s="804"/>
      <c r="D67" s="805"/>
      <c r="E67" s="805"/>
      <c r="F67" s="805"/>
      <c r="G67" s="805"/>
      <c r="H67" s="805"/>
      <c r="I67" s="806"/>
      <c r="J67" s="806"/>
      <c r="K67" s="807"/>
    </row>
    <row r="68" spans="1:11" s="748" customFormat="1" ht="12.75" x14ac:dyDescent="0.2">
      <c r="A68" s="802">
        <v>67</v>
      </c>
      <c r="B68" s="800"/>
      <c r="C68" s="804"/>
      <c r="D68" s="805"/>
      <c r="E68" s="805"/>
      <c r="F68" s="805"/>
      <c r="G68" s="805"/>
      <c r="H68" s="805"/>
      <c r="I68" s="806"/>
      <c r="J68" s="806"/>
      <c r="K68" s="807"/>
    </row>
    <row r="69" spans="1:11" s="748" customFormat="1" ht="12.75" x14ac:dyDescent="0.2">
      <c r="A69" s="802">
        <v>68</v>
      </c>
      <c r="B69" s="800"/>
      <c r="C69" s="804"/>
      <c r="D69" s="805"/>
      <c r="E69" s="805"/>
      <c r="F69" s="805"/>
      <c r="G69" s="805"/>
      <c r="H69" s="805"/>
      <c r="I69" s="806"/>
      <c r="J69" s="806"/>
      <c r="K69" s="807"/>
    </row>
    <row r="70" spans="1:11" s="748" customFormat="1" ht="12.75" x14ac:dyDescent="0.2">
      <c r="A70" s="802">
        <v>69</v>
      </c>
      <c r="B70" s="800"/>
      <c r="C70" s="804"/>
      <c r="D70" s="805"/>
      <c r="E70" s="805"/>
      <c r="F70" s="805"/>
      <c r="G70" s="805"/>
      <c r="H70" s="805"/>
      <c r="I70" s="806"/>
      <c r="J70" s="806"/>
      <c r="K70" s="807"/>
    </row>
    <row r="71" spans="1:11" s="748" customFormat="1" ht="12.75" x14ac:dyDescent="0.2">
      <c r="A71" s="802">
        <v>70</v>
      </c>
      <c r="B71" s="800"/>
      <c r="C71" s="804"/>
      <c r="D71" s="805"/>
      <c r="E71" s="805"/>
      <c r="F71" s="805"/>
      <c r="G71" s="805"/>
      <c r="H71" s="805"/>
      <c r="I71" s="806"/>
      <c r="J71" s="806"/>
      <c r="K71" s="807"/>
    </row>
    <row r="72" spans="1:11" s="748" customFormat="1" ht="12.75" x14ac:dyDescent="0.2">
      <c r="A72" s="802">
        <v>71</v>
      </c>
      <c r="B72" s="800"/>
      <c r="C72" s="804"/>
      <c r="D72" s="805"/>
      <c r="E72" s="805"/>
      <c r="F72" s="805"/>
      <c r="G72" s="805"/>
      <c r="H72" s="805"/>
      <c r="I72" s="806"/>
      <c r="J72" s="806"/>
      <c r="K72" s="807"/>
    </row>
    <row r="73" spans="1:11" s="748" customFormat="1" ht="12.75" x14ac:dyDescent="0.2">
      <c r="A73" s="802">
        <v>72</v>
      </c>
      <c r="B73" s="800"/>
      <c r="C73" s="804"/>
      <c r="D73" s="805"/>
      <c r="E73" s="805"/>
      <c r="F73" s="805"/>
      <c r="G73" s="805"/>
      <c r="H73" s="805"/>
      <c r="I73" s="806"/>
      <c r="J73" s="806"/>
      <c r="K73" s="807"/>
    </row>
    <row r="74" spans="1:11" s="748" customFormat="1" ht="12.75" x14ac:dyDescent="0.2">
      <c r="A74" s="802">
        <v>73</v>
      </c>
      <c r="B74" s="800"/>
      <c r="C74" s="804"/>
      <c r="D74" s="805"/>
      <c r="E74" s="805"/>
      <c r="F74" s="805"/>
      <c r="G74" s="805"/>
      <c r="H74" s="805"/>
      <c r="I74" s="806"/>
      <c r="J74" s="806"/>
      <c r="K74" s="807"/>
    </row>
    <row r="75" spans="1:11" s="748" customFormat="1" ht="12.75" x14ac:dyDescent="0.2">
      <c r="A75" s="802">
        <v>74</v>
      </c>
      <c r="B75" s="800"/>
      <c r="C75" s="804"/>
      <c r="D75" s="805"/>
      <c r="E75" s="805"/>
      <c r="F75" s="805"/>
      <c r="G75" s="805"/>
      <c r="H75" s="805"/>
      <c r="I75" s="806"/>
      <c r="J75" s="806"/>
      <c r="K75" s="807"/>
    </row>
    <row r="76" spans="1:11" s="748" customFormat="1" ht="12.75" x14ac:dyDescent="0.2">
      <c r="A76" s="802">
        <v>75</v>
      </c>
      <c r="B76" s="800"/>
      <c r="C76" s="804"/>
      <c r="D76" s="805"/>
      <c r="E76" s="805"/>
      <c r="F76" s="805"/>
      <c r="G76" s="805"/>
      <c r="H76" s="805"/>
      <c r="I76" s="806"/>
      <c r="J76" s="806"/>
      <c r="K76" s="807"/>
    </row>
    <row r="77" spans="1:11" s="748" customFormat="1" ht="12.75" x14ac:dyDescent="0.2">
      <c r="A77" s="802">
        <v>76</v>
      </c>
      <c r="B77" s="800"/>
      <c r="C77" s="804"/>
      <c r="D77" s="805"/>
      <c r="E77" s="805"/>
      <c r="F77" s="805"/>
      <c r="G77" s="805"/>
      <c r="H77" s="805"/>
      <c r="I77" s="806"/>
      <c r="J77" s="806"/>
      <c r="K77" s="807"/>
    </row>
    <row r="78" spans="1:11" s="748" customFormat="1" ht="12.75" x14ac:dyDescent="0.2">
      <c r="A78" s="802">
        <v>77</v>
      </c>
      <c r="B78" s="800"/>
      <c r="C78" s="804"/>
      <c r="D78" s="805"/>
      <c r="E78" s="805"/>
      <c r="F78" s="805"/>
      <c r="G78" s="805"/>
      <c r="H78" s="805"/>
      <c r="I78" s="806"/>
      <c r="J78" s="806"/>
      <c r="K78" s="807"/>
    </row>
    <row r="79" spans="1:11" s="748" customFormat="1" ht="12.75" x14ac:dyDescent="0.2">
      <c r="A79" s="802">
        <v>78</v>
      </c>
      <c r="B79" s="800"/>
      <c r="C79" s="804"/>
      <c r="D79" s="805"/>
      <c r="E79" s="805"/>
      <c r="F79" s="805"/>
      <c r="G79" s="805"/>
      <c r="H79" s="805"/>
      <c r="I79" s="806"/>
      <c r="J79" s="806"/>
      <c r="K79" s="807"/>
    </row>
    <row r="80" spans="1:11" s="748" customFormat="1" ht="12.75" x14ac:dyDescent="0.2">
      <c r="A80" s="802">
        <v>79</v>
      </c>
      <c r="B80" s="800"/>
      <c r="C80" s="804"/>
      <c r="D80" s="805"/>
      <c r="E80" s="805"/>
      <c r="F80" s="805"/>
      <c r="G80" s="805"/>
      <c r="H80" s="805"/>
      <c r="I80" s="806"/>
      <c r="J80" s="806"/>
      <c r="K80" s="807"/>
    </row>
    <row r="81" spans="1:11" s="748" customFormat="1" ht="12.75" x14ac:dyDescent="0.2">
      <c r="A81" s="802">
        <v>80</v>
      </c>
      <c r="B81" s="800"/>
      <c r="C81" s="804"/>
      <c r="D81" s="805"/>
      <c r="E81" s="805"/>
      <c r="F81" s="805"/>
      <c r="G81" s="805"/>
      <c r="H81" s="805"/>
      <c r="I81" s="806"/>
      <c r="J81" s="806"/>
      <c r="K81" s="807"/>
    </row>
    <row r="82" spans="1:11" s="748" customFormat="1" ht="12.75" x14ac:dyDescent="0.2">
      <c r="A82" s="802">
        <v>81</v>
      </c>
      <c r="B82" s="800"/>
      <c r="C82" s="804"/>
      <c r="D82" s="805"/>
      <c r="E82" s="805"/>
      <c r="F82" s="805"/>
      <c r="G82" s="805"/>
      <c r="H82" s="805"/>
      <c r="I82" s="806"/>
      <c r="J82" s="806"/>
      <c r="K82" s="807"/>
    </row>
    <row r="83" spans="1:11" s="748" customFormat="1" ht="12.75" x14ac:dyDescent="0.2">
      <c r="A83" s="802">
        <v>82</v>
      </c>
      <c r="B83" s="800"/>
      <c r="C83" s="804"/>
      <c r="D83" s="805"/>
      <c r="E83" s="805"/>
      <c r="F83" s="805"/>
      <c r="G83" s="805"/>
      <c r="H83" s="805"/>
      <c r="I83" s="806"/>
      <c r="J83" s="806"/>
      <c r="K83" s="807"/>
    </row>
    <row r="84" spans="1:11" s="748" customFormat="1" ht="12.75" x14ac:dyDescent="0.2">
      <c r="A84" s="802">
        <v>83</v>
      </c>
      <c r="B84" s="800"/>
      <c r="C84" s="804"/>
      <c r="D84" s="805"/>
      <c r="E84" s="805"/>
      <c r="F84" s="805"/>
      <c r="G84" s="805"/>
      <c r="H84" s="805"/>
      <c r="I84" s="806"/>
      <c r="J84" s="806"/>
      <c r="K84" s="807"/>
    </row>
    <row r="85" spans="1:11" s="748" customFormat="1" ht="12.75" x14ac:dyDescent="0.2">
      <c r="A85" s="802">
        <v>84</v>
      </c>
      <c r="B85" s="800"/>
      <c r="C85" s="804"/>
      <c r="D85" s="805"/>
      <c r="E85" s="805"/>
      <c r="F85" s="805"/>
      <c r="G85" s="805"/>
      <c r="H85" s="805"/>
      <c r="I85" s="806"/>
      <c r="J85" s="806"/>
      <c r="K85" s="807"/>
    </row>
    <row r="86" spans="1:11" s="748" customFormat="1" ht="12.75" x14ac:dyDescent="0.2">
      <c r="A86" s="802">
        <v>85</v>
      </c>
      <c r="B86" s="800"/>
      <c r="C86" s="804"/>
      <c r="D86" s="805"/>
      <c r="E86" s="805"/>
      <c r="F86" s="805"/>
      <c r="G86" s="805"/>
      <c r="H86" s="805"/>
      <c r="I86" s="806"/>
      <c r="J86" s="806"/>
      <c r="K86" s="807"/>
    </row>
    <row r="87" spans="1:11" s="748" customFormat="1" ht="12.75" x14ac:dyDescent="0.2">
      <c r="A87" s="802">
        <v>86</v>
      </c>
      <c r="B87" s="800"/>
      <c r="C87" s="804"/>
      <c r="D87" s="805"/>
      <c r="E87" s="805"/>
      <c r="F87" s="805"/>
      <c r="G87" s="805"/>
      <c r="H87" s="805"/>
      <c r="I87" s="806"/>
      <c r="J87" s="806"/>
      <c r="K87" s="807"/>
    </row>
    <row r="88" spans="1:11" s="748" customFormat="1" ht="12.75" x14ac:dyDescent="0.2">
      <c r="A88" s="802">
        <v>87</v>
      </c>
      <c r="B88" s="800"/>
      <c r="C88" s="804"/>
      <c r="D88" s="805"/>
      <c r="E88" s="805"/>
      <c r="F88" s="805"/>
      <c r="G88" s="805"/>
      <c r="H88" s="805"/>
      <c r="I88" s="806"/>
      <c r="J88" s="806"/>
      <c r="K88" s="807"/>
    </row>
    <row r="89" spans="1:11" s="748" customFormat="1" ht="12.75" x14ac:dyDescent="0.2">
      <c r="A89" s="802">
        <v>88</v>
      </c>
      <c r="B89" s="800"/>
      <c r="C89" s="804"/>
      <c r="D89" s="805"/>
      <c r="E89" s="805"/>
      <c r="F89" s="805"/>
      <c r="G89" s="805"/>
      <c r="H89" s="805"/>
      <c r="I89" s="806"/>
      <c r="J89" s="806"/>
      <c r="K89" s="807"/>
    </row>
    <row r="90" spans="1:11" s="748" customFormat="1" ht="12.75" x14ac:dyDescent="0.2">
      <c r="A90" s="802">
        <v>89</v>
      </c>
      <c r="B90" s="800"/>
      <c r="C90" s="804"/>
      <c r="D90" s="805"/>
      <c r="E90" s="805"/>
      <c r="F90" s="805"/>
      <c r="G90" s="805"/>
      <c r="H90" s="805"/>
      <c r="I90" s="806"/>
      <c r="J90" s="806"/>
      <c r="K90" s="807"/>
    </row>
    <row r="91" spans="1:11" s="748" customFormat="1" ht="12.75" x14ac:dyDescent="0.2">
      <c r="A91" s="802">
        <v>90</v>
      </c>
      <c r="B91" s="800"/>
      <c r="C91" s="804"/>
      <c r="D91" s="805"/>
      <c r="E91" s="805"/>
      <c r="F91" s="805"/>
      <c r="G91" s="805"/>
      <c r="H91" s="805"/>
      <c r="I91" s="806"/>
      <c r="J91" s="806"/>
      <c r="K91" s="807"/>
    </row>
    <row r="92" spans="1:11" s="748" customFormat="1" ht="12.75" x14ac:dyDescent="0.2">
      <c r="A92" s="802">
        <v>91</v>
      </c>
      <c r="B92" s="800"/>
      <c r="C92" s="804"/>
      <c r="D92" s="805"/>
      <c r="E92" s="805"/>
      <c r="F92" s="805"/>
      <c r="G92" s="805"/>
      <c r="H92" s="805"/>
      <c r="I92" s="806"/>
      <c r="J92" s="806"/>
      <c r="K92" s="807"/>
    </row>
    <row r="93" spans="1:11" s="748" customFormat="1" ht="12.75" x14ac:dyDescent="0.2">
      <c r="A93" s="802">
        <v>92</v>
      </c>
      <c r="B93" s="800"/>
      <c r="C93" s="804"/>
      <c r="D93" s="805"/>
      <c r="E93" s="805"/>
      <c r="F93" s="805"/>
      <c r="G93" s="805"/>
      <c r="H93" s="805"/>
      <c r="I93" s="806"/>
      <c r="J93" s="806"/>
      <c r="K93" s="807"/>
    </row>
    <row r="94" spans="1:11" s="748" customFormat="1" ht="12.75" x14ac:dyDescent="0.2">
      <c r="A94" s="802">
        <v>93</v>
      </c>
      <c r="B94" s="800"/>
      <c r="C94" s="804"/>
      <c r="D94" s="805"/>
      <c r="E94" s="805"/>
      <c r="F94" s="805"/>
      <c r="G94" s="805"/>
      <c r="H94" s="805"/>
      <c r="I94" s="806"/>
      <c r="J94" s="806"/>
      <c r="K94" s="807"/>
    </row>
    <row r="95" spans="1:11" s="748" customFormat="1" ht="12.75" x14ac:dyDescent="0.2">
      <c r="A95" s="802">
        <v>94</v>
      </c>
      <c r="B95" s="800"/>
      <c r="C95" s="804"/>
      <c r="D95" s="805"/>
      <c r="E95" s="805"/>
      <c r="F95" s="805"/>
      <c r="G95" s="805"/>
      <c r="H95" s="805"/>
      <c r="I95" s="806"/>
      <c r="J95" s="806"/>
      <c r="K95" s="807"/>
    </row>
    <row r="96" spans="1:11" s="748" customFormat="1" ht="12.75" x14ac:dyDescent="0.2">
      <c r="A96" s="802">
        <v>95</v>
      </c>
      <c r="B96" s="800"/>
      <c r="C96" s="804"/>
      <c r="D96" s="805"/>
      <c r="E96" s="805"/>
      <c r="F96" s="805"/>
      <c r="G96" s="805"/>
      <c r="H96" s="805"/>
      <c r="I96" s="806"/>
      <c r="J96" s="806"/>
      <c r="K96" s="807"/>
    </row>
    <row r="97" spans="1:11" s="748" customFormat="1" ht="12.75" x14ac:dyDescent="0.2">
      <c r="A97" s="802">
        <v>96</v>
      </c>
      <c r="B97" s="800"/>
      <c r="C97" s="804"/>
      <c r="D97" s="805"/>
      <c r="E97" s="805"/>
      <c r="F97" s="805"/>
      <c r="G97" s="805"/>
      <c r="H97" s="805"/>
      <c r="I97" s="806"/>
      <c r="J97" s="806"/>
      <c r="K97" s="807"/>
    </row>
    <row r="98" spans="1:11" s="748" customFormat="1" ht="12.75" x14ac:dyDescent="0.2">
      <c r="A98" s="802">
        <v>97</v>
      </c>
      <c r="B98" s="800"/>
      <c r="C98" s="804"/>
      <c r="D98" s="805"/>
      <c r="E98" s="805"/>
      <c r="F98" s="805"/>
      <c r="G98" s="805"/>
      <c r="H98" s="805"/>
      <c r="I98" s="806"/>
      <c r="J98" s="806"/>
      <c r="K98" s="807"/>
    </row>
    <row r="99" spans="1:11" s="748" customFormat="1" ht="12.75" x14ac:dyDescent="0.2">
      <c r="A99" s="802">
        <v>98</v>
      </c>
      <c r="B99" s="800"/>
      <c r="C99" s="804"/>
      <c r="D99" s="805"/>
      <c r="E99" s="805"/>
      <c r="F99" s="805"/>
      <c r="G99" s="805"/>
      <c r="H99" s="805"/>
      <c r="I99" s="806"/>
      <c r="J99" s="806"/>
      <c r="K99" s="807"/>
    </row>
    <row r="100" spans="1:11" s="748" customFormat="1" ht="12.75" x14ac:dyDescent="0.2">
      <c r="A100" s="802">
        <v>99</v>
      </c>
      <c r="B100" s="800"/>
      <c r="C100" s="804"/>
      <c r="D100" s="805"/>
      <c r="E100" s="805"/>
      <c r="F100" s="805"/>
      <c r="G100" s="805"/>
      <c r="H100" s="805"/>
      <c r="I100" s="806"/>
      <c r="J100" s="806"/>
      <c r="K100" s="807"/>
    </row>
    <row r="101" spans="1:11" s="748" customFormat="1" ht="12.75" x14ac:dyDescent="0.2">
      <c r="A101" s="803">
        <v>100</v>
      </c>
      <c r="B101" s="801"/>
      <c r="C101" s="808"/>
      <c r="D101" s="809"/>
      <c r="E101" s="809"/>
      <c r="F101" s="809"/>
      <c r="G101" s="809"/>
      <c r="H101" s="809"/>
      <c r="I101" s="810"/>
      <c r="J101" s="810"/>
      <c r="K101" s="811"/>
    </row>
  </sheetData>
  <dataValidations count="1">
    <dataValidation type="date" allowBlank="1" showInputMessage="1" showErrorMessage="1" sqref="B2:B101">
      <formula1>45292</formula1>
      <formula2>46022</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'Validación Actividades'!$X$2:$X$42</xm:f>
          </x14:formula1>
          <xm:sqref>C2:C101</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AF2799"/>
  <sheetViews>
    <sheetView topLeftCell="M1" zoomScale="140" zoomScaleNormal="140" workbookViewId="0">
      <selection activeCell="E5" sqref="E5"/>
    </sheetView>
  </sheetViews>
  <sheetFormatPr baseColWidth="10" defaultColWidth="9.375" defaultRowHeight="15" x14ac:dyDescent="0.25"/>
  <cols>
    <col min="1" max="1" width="4.875" style="659" bestFit="1" customWidth="1"/>
    <col min="2" max="2" width="22.875" style="656" customWidth="1"/>
    <col min="3" max="3" width="18.75" style="663" customWidth="1"/>
    <col min="4" max="4" width="16.25" style="660" customWidth="1"/>
    <col min="5" max="5" width="16.125" style="661" customWidth="1"/>
    <col min="6" max="6" width="18.375" style="661" customWidth="1"/>
    <col min="7" max="7" width="27" style="661" customWidth="1"/>
    <col min="8" max="8" width="28.625" style="661" customWidth="1"/>
    <col min="9" max="9" width="44.125" style="695" customWidth="1"/>
    <col min="10" max="10" width="47.25" style="695" customWidth="1"/>
    <col min="11" max="11" width="29.125" style="657" customWidth="1"/>
    <col min="12" max="12" width="37" style="655" customWidth="1"/>
    <col min="13" max="13" width="22" style="657" customWidth="1"/>
    <col min="14" max="14" width="12.5" style="655" customWidth="1"/>
    <col min="15" max="15" width="19.75" style="655" customWidth="1"/>
    <col min="16" max="23" width="9.375" style="655"/>
    <col min="24" max="24" width="16.375" style="657" customWidth="1"/>
    <col min="25" max="25" width="36.375" style="655" customWidth="1"/>
    <col min="26" max="31" width="0" style="637" hidden="1" customWidth="1"/>
    <col min="32" max="32" width="8.5" style="637" hidden="1" customWidth="1"/>
    <col min="33" max="16384" width="9.375" style="637"/>
  </cols>
  <sheetData>
    <row r="1" spans="1:32" ht="53.45" customHeight="1" x14ac:dyDescent="0.25">
      <c r="A1" s="636"/>
      <c r="B1" s="636" t="s">
        <v>3045</v>
      </c>
      <c r="C1" s="864" t="s">
        <v>3043</v>
      </c>
      <c r="D1" s="865"/>
      <c r="E1" s="865"/>
      <c r="F1" s="865"/>
      <c r="G1" s="865"/>
      <c r="H1" s="866"/>
      <c r="I1" s="859" t="s">
        <v>3044</v>
      </c>
      <c r="J1" s="860"/>
      <c r="K1" s="860"/>
      <c r="L1" s="861"/>
      <c r="M1" s="856" t="s">
        <v>3046</v>
      </c>
      <c r="N1" s="857"/>
      <c r="O1" s="858"/>
      <c r="P1" s="862" t="s">
        <v>3047</v>
      </c>
      <c r="Q1" s="862"/>
      <c r="R1" s="862"/>
      <c r="S1" s="862"/>
      <c r="T1" s="862"/>
      <c r="U1" s="862"/>
      <c r="V1" s="862"/>
      <c r="W1" s="862"/>
      <c r="X1" s="862"/>
      <c r="Y1" s="863" t="s">
        <v>1882</v>
      </c>
    </row>
    <row r="2" spans="1:32" s="645" customFormat="1" ht="57.75" x14ac:dyDescent="0.25">
      <c r="A2" s="638" t="s">
        <v>3048</v>
      </c>
      <c r="B2" s="687" t="s">
        <v>3056</v>
      </c>
      <c r="C2" s="725" t="s">
        <v>3049</v>
      </c>
      <c r="D2" s="688" t="s">
        <v>3050</v>
      </c>
      <c r="E2" s="688" t="s">
        <v>3051</v>
      </c>
      <c r="F2" s="688" t="s">
        <v>3171</v>
      </c>
      <c r="G2" s="688" t="s">
        <v>3052</v>
      </c>
      <c r="H2" s="688" t="s">
        <v>3175</v>
      </c>
      <c r="I2" s="706" t="s">
        <v>3053</v>
      </c>
      <c r="J2" s="706" t="s">
        <v>3054</v>
      </c>
      <c r="K2" s="688" t="s">
        <v>3181</v>
      </c>
      <c r="L2" s="688" t="s">
        <v>3055</v>
      </c>
      <c r="M2" s="794" t="s">
        <v>3192</v>
      </c>
      <c r="N2" s="816" t="s">
        <v>3057</v>
      </c>
      <c r="O2" s="816" t="s">
        <v>3058</v>
      </c>
      <c r="P2" s="640" t="s">
        <v>3059</v>
      </c>
      <c r="Q2" s="640" t="s">
        <v>3060</v>
      </c>
      <c r="R2" s="640" t="s">
        <v>3061</v>
      </c>
      <c r="S2" s="640" t="s">
        <v>3062</v>
      </c>
      <c r="T2" s="640" t="s">
        <v>3063</v>
      </c>
      <c r="U2" s="640" t="s">
        <v>3064</v>
      </c>
      <c r="V2" s="640" t="s">
        <v>3065</v>
      </c>
      <c r="W2" s="640" t="s">
        <v>3066</v>
      </c>
      <c r="X2" s="641" t="s">
        <v>3067</v>
      </c>
      <c r="Y2" s="863"/>
      <c r="Z2" s="642" t="s">
        <v>3068</v>
      </c>
      <c r="AA2" s="642" t="s">
        <v>3069</v>
      </c>
      <c r="AB2" s="642" t="s">
        <v>3070</v>
      </c>
      <c r="AC2" s="643" t="s">
        <v>3071</v>
      </c>
      <c r="AD2" s="643" t="s">
        <v>3072</v>
      </c>
      <c r="AE2" s="644" t="s">
        <v>3073</v>
      </c>
      <c r="AF2" s="644" t="s">
        <v>3074</v>
      </c>
    </row>
    <row r="3" spans="1:32" s="653" customFormat="1" ht="14.25" x14ac:dyDescent="0.2">
      <c r="A3" s="646">
        <v>1</v>
      </c>
      <c r="B3" s="650"/>
      <c r="C3" s="647"/>
      <c r="D3" s="648"/>
      <c r="E3" s="648"/>
      <c r="F3" s="648"/>
      <c r="G3" s="648"/>
      <c r="H3" s="648"/>
      <c r="I3" s="694"/>
      <c r="J3" s="694"/>
      <c r="K3" s="651"/>
      <c r="L3" s="649"/>
      <c r="M3" s="723"/>
      <c r="N3" s="649"/>
      <c r="O3" s="649"/>
      <c r="P3" s="649"/>
      <c r="Q3" s="649"/>
      <c r="R3" s="649"/>
      <c r="S3" s="649"/>
      <c r="T3" s="649"/>
      <c r="U3" s="649"/>
      <c r="V3" s="649"/>
      <c r="W3" s="649"/>
      <c r="X3" s="651">
        <f>SUM(P3:W3)</f>
        <v>0</v>
      </c>
      <c r="Y3" s="649"/>
      <c r="Z3" s="652" t="str">
        <f>IFERROR(IF(MATCH(D3,[1]!Table374[NAMEESTADO],0),"VALIDO"),"INVALIDO")</f>
        <v>INVALIDO</v>
      </c>
      <c r="AA3" s="652" t="str">
        <f>IFERROR(IF(MATCH(CONCATENATE(D3,E3),[1]!Table486[ConcateMuni],0),"VALIDO"),"INVALIDO")</f>
        <v>INVALIDO</v>
      </c>
      <c r="AB3" s="652" t="str">
        <f>IFERROR(IF(MATCH(CONCATENATE(D3,E3,F3),[1]!Table109[ConcateParro],0),"VALIDO"),"INVALIDO")</f>
        <v>INVALIDO</v>
      </c>
      <c r="AC3" s="653" t="str">
        <f t="shared" ref="AC3:AC34" si="0">CONCATENATE(D3,E3)</f>
        <v/>
      </c>
      <c r="AD3" s="653" t="str">
        <f>IFERROR(INDEX([1]!Table374[PCODEESTADO],MATCH(D3,[1]!Table374[NAMEESTADO],0)),"")</f>
        <v/>
      </c>
      <c r="AE3" s="653" t="str">
        <f>IFERROR(INDEX([1]!Table486[PCODEMUNI],MATCH(D3&amp;E3,[1]!Table486[ConcateMuni],0)),"")</f>
        <v/>
      </c>
      <c r="AF3" s="653" t="str">
        <f>IFERROR(INDEX([1]!Table109[PCODEPARROQUIA],MATCH(D3&amp;E3&amp;F3,[1]!Table109[ConcateParro],0)),"")</f>
        <v/>
      </c>
    </row>
    <row r="4" spans="1:32" s="653" customFormat="1" ht="14.25" x14ac:dyDescent="0.2">
      <c r="A4" s="646">
        <v>2</v>
      </c>
      <c r="B4" s="650"/>
      <c r="C4" s="647"/>
      <c r="D4" s="648"/>
      <c r="E4" s="648"/>
      <c r="F4" s="648"/>
      <c r="G4" s="648"/>
      <c r="H4" s="648"/>
      <c r="I4" s="694"/>
      <c r="J4" s="694"/>
      <c r="K4" s="651"/>
      <c r="L4" s="649"/>
      <c r="M4" s="723"/>
      <c r="N4" s="649"/>
      <c r="O4" s="649"/>
      <c r="P4" s="649"/>
      <c r="Q4" s="649"/>
      <c r="R4" s="649"/>
      <c r="S4" s="649"/>
      <c r="T4" s="649"/>
      <c r="U4" s="649"/>
      <c r="V4" s="649"/>
      <c r="W4" s="649"/>
      <c r="X4" s="651">
        <f t="shared" ref="X4:X67" si="1">SUM(P4:W4)</f>
        <v>0</v>
      </c>
      <c r="Y4" s="649"/>
      <c r="Z4" s="652" t="str">
        <f>IFERROR(IF(MATCH(D4,[1]!Table374[NAMEESTADO],0),"VALIDO"),"INVALIDO")</f>
        <v>INVALIDO</v>
      </c>
      <c r="AA4" s="652" t="str">
        <f>IFERROR(IF(MATCH(CONCATENATE(D4,E4),[1]!Table486[ConcateMuni],0),"VALIDO"),"INVALIDO")</f>
        <v>INVALIDO</v>
      </c>
      <c r="AB4" s="652" t="str">
        <f>IFERROR(IF(MATCH(CONCATENATE(D4,E4,F4),[1]!Table109[ConcateParro],0),"VALIDO"),"INVALIDO")</f>
        <v>INVALIDO</v>
      </c>
      <c r="AC4" s="653" t="str">
        <f t="shared" si="0"/>
        <v/>
      </c>
      <c r="AD4" s="653" t="str">
        <f>IFERROR(INDEX([1]!Table374[PCODEESTADO],MATCH(D4,[1]!Table374[NAMEESTADO],0)),"")</f>
        <v/>
      </c>
      <c r="AE4" s="653" t="str">
        <f>IFERROR(INDEX([1]!Table486[PCODEMUNI],MATCH(D4&amp;E4,[1]!Table486[ConcateMuni],0)),"")</f>
        <v/>
      </c>
      <c r="AF4" s="653" t="str">
        <f>IFERROR(INDEX([1]!Table109[PCODEPARROQUIA],MATCH(D4&amp;E4&amp;F4,[1]!Table109[ConcateParro],0)),"")</f>
        <v/>
      </c>
    </row>
    <row r="5" spans="1:32" s="653" customFormat="1" ht="14.25" x14ac:dyDescent="0.2">
      <c r="A5" s="646">
        <v>3</v>
      </c>
      <c r="B5" s="650"/>
      <c r="C5" s="647"/>
      <c r="D5" s="648"/>
      <c r="E5" s="648"/>
      <c r="F5" s="648"/>
      <c r="G5" s="648"/>
      <c r="H5" s="648"/>
      <c r="I5" s="694"/>
      <c r="J5" s="694"/>
      <c r="K5" s="651"/>
      <c r="L5" s="649"/>
      <c r="M5" s="723"/>
      <c r="N5" s="649"/>
      <c r="O5" s="649"/>
      <c r="P5" s="649"/>
      <c r="Q5" s="649"/>
      <c r="R5" s="649"/>
      <c r="S5" s="649"/>
      <c r="T5" s="649"/>
      <c r="U5" s="649"/>
      <c r="V5" s="649"/>
      <c r="W5" s="649"/>
      <c r="X5" s="651">
        <f t="shared" si="1"/>
        <v>0</v>
      </c>
      <c r="Y5" s="649"/>
      <c r="Z5" s="652" t="str">
        <f>IFERROR(IF(MATCH(D5,[1]!Table374[NAMEESTADO],0),"VALIDO"),"INVALIDO")</f>
        <v>INVALIDO</v>
      </c>
      <c r="AA5" s="652" t="str">
        <f>IFERROR(IF(MATCH(CONCATENATE(D5,E5),[1]!Table486[ConcateMuni],0),"VALIDO"),"INVALIDO")</f>
        <v>INVALIDO</v>
      </c>
      <c r="AB5" s="652" t="str">
        <f>IFERROR(IF(MATCH(CONCATENATE(D5,E5,F5),[1]!Table109[ConcateParro],0),"VALIDO"),"INVALIDO")</f>
        <v>INVALIDO</v>
      </c>
      <c r="AC5" s="653" t="str">
        <f t="shared" si="0"/>
        <v/>
      </c>
      <c r="AD5" s="653" t="str">
        <f>IFERROR(INDEX([1]!Table374[PCODEESTADO],MATCH(D5,[1]!Table374[NAMEESTADO],0)),"")</f>
        <v/>
      </c>
      <c r="AE5" s="653" t="str">
        <f>IFERROR(INDEX([1]!Table486[PCODEMUNI],MATCH(D5&amp;E5,[1]!Table486[ConcateMuni],0)),"")</f>
        <v/>
      </c>
      <c r="AF5" s="653" t="str">
        <f>IFERROR(INDEX([1]!Table109[PCODEPARROQUIA],MATCH(D5&amp;E5&amp;F5,[1]!Table109[ConcateParro],0)),"")</f>
        <v/>
      </c>
    </row>
    <row r="6" spans="1:32" s="653" customFormat="1" ht="14.25" x14ac:dyDescent="0.2">
      <c r="A6" s="646">
        <v>4</v>
      </c>
      <c r="B6" s="650"/>
      <c r="C6" s="647"/>
      <c r="D6" s="648"/>
      <c r="E6" s="648"/>
      <c r="F6" s="648"/>
      <c r="G6" s="648"/>
      <c r="H6" s="648"/>
      <c r="I6" s="694"/>
      <c r="J6" s="694"/>
      <c r="K6" s="651"/>
      <c r="L6" s="649"/>
      <c r="M6" s="723"/>
      <c r="N6" s="649"/>
      <c r="O6" s="649"/>
      <c r="P6" s="649"/>
      <c r="Q6" s="649"/>
      <c r="R6" s="649"/>
      <c r="S6" s="649"/>
      <c r="T6" s="649"/>
      <c r="U6" s="649"/>
      <c r="V6" s="649"/>
      <c r="W6" s="649"/>
      <c r="X6" s="651">
        <f t="shared" si="1"/>
        <v>0</v>
      </c>
      <c r="Y6" s="649"/>
      <c r="Z6" s="652" t="str">
        <f>IFERROR(IF(MATCH(D6,[1]!Table374[NAMEESTADO],0),"VALIDO"),"INVALIDO")</f>
        <v>INVALIDO</v>
      </c>
      <c r="AA6" s="652" t="str">
        <f>IFERROR(IF(MATCH(CONCATENATE(D6,E6),[1]!Table486[ConcateMuni],0),"VALIDO"),"INVALIDO")</f>
        <v>INVALIDO</v>
      </c>
      <c r="AB6" s="652" t="str">
        <f>IFERROR(IF(MATCH(CONCATENATE(D6,E6,F6),[1]!Table109[ConcateParro],0),"VALIDO"),"INVALIDO")</f>
        <v>INVALIDO</v>
      </c>
      <c r="AC6" s="653" t="str">
        <f t="shared" si="0"/>
        <v/>
      </c>
      <c r="AD6" s="653" t="str">
        <f>IFERROR(INDEX([1]!Table374[PCODEESTADO],MATCH(D6,[1]!Table374[NAMEESTADO],0)),"")</f>
        <v/>
      </c>
      <c r="AE6" s="653" t="str">
        <f>IFERROR(INDEX([1]!Table486[PCODEMUNI],MATCH(D6&amp;E6,[1]!Table486[ConcateMuni],0)),"")</f>
        <v/>
      </c>
      <c r="AF6" s="653" t="str">
        <f>IFERROR(INDEX([1]!Table109[PCODEPARROQUIA],MATCH(D6&amp;E6&amp;F6,[1]!Table109[ConcateParro],0)),"")</f>
        <v/>
      </c>
    </row>
    <row r="7" spans="1:32" s="653" customFormat="1" ht="14.25" x14ac:dyDescent="0.2">
      <c r="A7" s="646">
        <v>5</v>
      </c>
      <c r="B7" s="650"/>
      <c r="C7" s="647"/>
      <c r="D7" s="648"/>
      <c r="E7" s="648"/>
      <c r="F7" s="648"/>
      <c r="G7" s="648"/>
      <c r="H7" s="648"/>
      <c r="I7" s="694"/>
      <c r="J7" s="694"/>
      <c r="K7" s="651"/>
      <c r="L7" s="649"/>
      <c r="M7" s="723"/>
      <c r="N7" s="649"/>
      <c r="O7" s="649"/>
      <c r="P7" s="649"/>
      <c r="Q7" s="649"/>
      <c r="R7" s="649"/>
      <c r="S7" s="649"/>
      <c r="T7" s="649"/>
      <c r="U7" s="649"/>
      <c r="V7" s="649"/>
      <c r="W7" s="649"/>
      <c r="X7" s="651">
        <f t="shared" si="1"/>
        <v>0</v>
      </c>
      <c r="Y7" s="649"/>
      <c r="Z7" s="652" t="str">
        <f>IFERROR(IF(MATCH(D7,[1]!Table374[NAMEESTADO],0),"VALIDO"),"INVALIDO")</f>
        <v>INVALIDO</v>
      </c>
      <c r="AA7" s="652" t="str">
        <f>IFERROR(IF(MATCH(CONCATENATE(D7,E7),[1]!Table486[ConcateMuni],0),"VALIDO"),"INVALIDO")</f>
        <v>INVALIDO</v>
      </c>
      <c r="AB7" s="652" t="str">
        <f>IFERROR(IF(MATCH(CONCATENATE(D7,E7,F7),[1]!Table109[ConcateParro],0),"VALIDO"),"INVALIDO")</f>
        <v>INVALIDO</v>
      </c>
      <c r="AC7" s="653" t="str">
        <f t="shared" si="0"/>
        <v/>
      </c>
      <c r="AD7" s="653" t="str">
        <f>IFERROR(INDEX([1]!Table374[PCODEESTADO],MATCH(D7,[1]!Table374[NAMEESTADO],0)),"")</f>
        <v/>
      </c>
      <c r="AE7" s="653" t="str">
        <f>IFERROR(INDEX([1]!Table486[PCODEMUNI],MATCH(D7&amp;E7,[1]!Table486[ConcateMuni],0)),"")</f>
        <v/>
      </c>
      <c r="AF7" s="653" t="str">
        <f>IFERROR(INDEX([1]!Table109[PCODEPARROQUIA],MATCH(D7&amp;E7&amp;F7,[1]!Table109[ConcateParro],0)),"")</f>
        <v/>
      </c>
    </row>
    <row r="8" spans="1:32" s="653" customFormat="1" ht="14.25" x14ac:dyDescent="0.2">
      <c r="A8" s="646">
        <v>6</v>
      </c>
      <c r="B8" s="650"/>
      <c r="C8" s="647"/>
      <c r="D8" s="648"/>
      <c r="E8" s="648"/>
      <c r="F8" s="648"/>
      <c r="G8" s="648"/>
      <c r="H8" s="648"/>
      <c r="I8" s="694"/>
      <c r="J8" s="694"/>
      <c r="K8" s="651"/>
      <c r="L8" s="649"/>
      <c r="M8" s="723"/>
      <c r="N8" s="649"/>
      <c r="O8" s="649"/>
      <c r="P8" s="649"/>
      <c r="Q8" s="649"/>
      <c r="R8" s="649"/>
      <c r="S8" s="649"/>
      <c r="T8" s="649"/>
      <c r="U8" s="649"/>
      <c r="V8" s="649"/>
      <c r="W8" s="649"/>
      <c r="X8" s="651">
        <f t="shared" si="1"/>
        <v>0</v>
      </c>
      <c r="Y8" s="649"/>
      <c r="Z8" s="652" t="str">
        <f>IFERROR(IF(MATCH(D8,[1]!Table374[NAMEESTADO],0),"VALIDO"),"INVALIDO")</f>
        <v>INVALIDO</v>
      </c>
      <c r="AA8" s="652" t="str">
        <f>IFERROR(IF(MATCH(CONCATENATE(D8,E8),[1]!Table486[ConcateMuni],0),"VALIDO"),"INVALIDO")</f>
        <v>INVALIDO</v>
      </c>
      <c r="AB8" s="652" t="str">
        <f>IFERROR(IF(MATCH(CONCATENATE(D8,E8,F8),[1]!Table109[ConcateParro],0),"VALIDO"),"INVALIDO")</f>
        <v>INVALIDO</v>
      </c>
      <c r="AC8" s="653" t="str">
        <f t="shared" si="0"/>
        <v/>
      </c>
      <c r="AD8" s="653" t="str">
        <f>IFERROR(INDEX([1]!Table374[PCODEESTADO],MATCH(D8,[1]!Table374[NAMEESTADO],0)),"")</f>
        <v/>
      </c>
      <c r="AE8" s="653" t="str">
        <f>IFERROR(INDEX([1]!Table486[PCODEMUNI],MATCH(D8&amp;E8,[1]!Table486[ConcateMuni],0)),"")</f>
        <v/>
      </c>
      <c r="AF8" s="653" t="str">
        <f>IFERROR(INDEX([1]!Table109[PCODEPARROQUIA],MATCH(D8&amp;E8&amp;F8,[1]!Table109[ConcateParro],0)),"")</f>
        <v/>
      </c>
    </row>
    <row r="9" spans="1:32" s="653" customFormat="1" ht="14.25" x14ac:dyDescent="0.2">
      <c r="A9" s="646">
        <v>7</v>
      </c>
      <c r="B9" s="650"/>
      <c r="C9" s="647"/>
      <c r="D9" s="648"/>
      <c r="E9" s="648"/>
      <c r="F9" s="648"/>
      <c r="G9" s="648"/>
      <c r="H9" s="648"/>
      <c r="I9" s="694"/>
      <c r="J9" s="694"/>
      <c r="K9" s="651"/>
      <c r="L9" s="649"/>
      <c r="M9" s="723"/>
      <c r="N9" s="649"/>
      <c r="O9" s="649"/>
      <c r="P9" s="649"/>
      <c r="Q9" s="649"/>
      <c r="R9" s="649"/>
      <c r="S9" s="649"/>
      <c r="T9" s="649"/>
      <c r="U9" s="649"/>
      <c r="V9" s="649"/>
      <c r="W9" s="649"/>
      <c r="X9" s="651">
        <f t="shared" si="1"/>
        <v>0</v>
      </c>
      <c r="Y9" s="649"/>
      <c r="Z9" s="652" t="str">
        <f>IFERROR(IF(MATCH(D9,[1]!Table374[NAMEESTADO],0),"VALIDO"),"INVALIDO")</f>
        <v>INVALIDO</v>
      </c>
      <c r="AA9" s="652" t="str">
        <f>IFERROR(IF(MATCH(CONCATENATE(D9,E9),[1]!Table486[ConcateMuni],0),"VALIDO"),"INVALIDO")</f>
        <v>INVALIDO</v>
      </c>
      <c r="AB9" s="652" t="str">
        <f>IFERROR(IF(MATCH(CONCATENATE(D9,E9,F9),[1]!Table109[ConcateParro],0),"VALIDO"),"INVALIDO")</f>
        <v>INVALIDO</v>
      </c>
      <c r="AC9" s="653" t="str">
        <f t="shared" si="0"/>
        <v/>
      </c>
      <c r="AD9" s="653" t="str">
        <f>IFERROR(INDEX([1]!Table374[PCODEESTADO],MATCH(D9,[1]!Table374[NAMEESTADO],0)),"")</f>
        <v/>
      </c>
      <c r="AE9" s="653" t="str">
        <f>IFERROR(INDEX([1]!Table486[PCODEMUNI],MATCH(D9&amp;E9,[1]!Table486[ConcateMuni],0)),"")</f>
        <v/>
      </c>
      <c r="AF9" s="653" t="str">
        <f>IFERROR(INDEX([1]!Table109[PCODEPARROQUIA],MATCH(D9&amp;E9&amp;F9,[1]!Table109[ConcateParro],0)),"")</f>
        <v/>
      </c>
    </row>
    <row r="10" spans="1:32" s="653" customFormat="1" ht="14.25" x14ac:dyDescent="0.2">
      <c r="A10" s="646">
        <v>8</v>
      </c>
      <c r="B10" s="650"/>
      <c r="C10" s="647"/>
      <c r="D10" s="648"/>
      <c r="E10" s="648"/>
      <c r="F10" s="648"/>
      <c r="G10" s="648"/>
      <c r="H10" s="648"/>
      <c r="I10" s="694"/>
      <c r="J10" s="694"/>
      <c r="K10" s="651"/>
      <c r="L10" s="649"/>
      <c r="M10" s="723"/>
      <c r="N10" s="649"/>
      <c r="O10" s="649"/>
      <c r="P10" s="649"/>
      <c r="Q10" s="649"/>
      <c r="R10" s="649"/>
      <c r="S10" s="649"/>
      <c r="T10" s="649"/>
      <c r="U10" s="649"/>
      <c r="V10" s="649"/>
      <c r="W10" s="649"/>
      <c r="X10" s="651">
        <f t="shared" si="1"/>
        <v>0</v>
      </c>
      <c r="Y10" s="649"/>
      <c r="Z10" s="652" t="str">
        <f>IFERROR(IF(MATCH(D10,[1]!Table374[NAMEESTADO],0),"VALIDO"),"INVALIDO")</f>
        <v>INVALIDO</v>
      </c>
      <c r="AA10" s="652" t="str">
        <f>IFERROR(IF(MATCH(CONCATENATE(D10,E10),[1]!Table486[ConcateMuni],0),"VALIDO"),"INVALIDO")</f>
        <v>INVALIDO</v>
      </c>
      <c r="AB10" s="652" t="str">
        <f>IFERROR(IF(MATCH(CONCATENATE(D10,E10,F10),[1]!Table109[ConcateParro],0),"VALIDO"),"INVALIDO")</f>
        <v>INVALIDO</v>
      </c>
      <c r="AC10" s="653" t="str">
        <f t="shared" si="0"/>
        <v/>
      </c>
      <c r="AD10" s="653" t="str">
        <f>IFERROR(INDEX([1]!Table374[PCODEESTADO],MATCH(D10,[1]!Table374[NAMEESTADO],0)),"")</f>
        <v/>
      </c>
      <c r="AE10" s="653" t="str">
        <f>IFERROR(INDEX([1]!Table486[PCODEMUNI],MATCH(D10&amp;E10,[1]!Table486[ConcateMuni],0)),"")</f>
        <v/>
      </c>
      <c r="AF10" s="653" t="str">
        <f>IFERROR(INDEX([1]!Table109[PCODEPARROQUIA],MATCH(D10&amp;E10&amp;F10,[1]!Table109[ConcateParro],0)),"")</f>
        <v/>
      </c>
    </row>
    <row r="11" spans="1:32" s="653" customFormat="1" ht="14.25" x14ac:dyDescent="0.2">
      <c r="A11" s="646">
        <v>9</v>
      </c>
      <c r="B11" s="650"/>
      <c r="C11" s="647"/>
      <c r="D11" s="648"/>
      <c r="E11" s="648"/>
      <c r="F11" s="648"/>
      <c r="G11" s="648"/>
      <c r="H11" s="648"/>
      <c r="I11" s="694"/>
      <c r="J11" s="694"/>
      <c r="K11" s="651"/>
      <c r="L11" s="649"/>
      <c r="M11" s="723"/>
      <c r="N11" s="649"/>
      <c r="O11" s="649"/>
      <c r="P11" s="649"/>
      <c r="Q11" s="649"/>
      <c r="R11" s="649"/>
      <c r="S11" s="649"/>
      <c r="T11" s="649"/>
      <c r="U11" s="649"/>
      <c r="V11" s="649"/>
      <c r="W11" s="649"/>
      <c r="X11" s="651">
        <f t="shared" si="1"/>
        <v>0</v>
      </c>
      <c r="Y11" s="649"/>
      <c r="Z11" s="652" t="str">
        <f>IFERROR(IF(MATCH(D11,[1]!Table374[NAMEESTADO],0),"VALIDO"),"INVALIDO")</f>
        <v>INVALIDO</v>
      </c>
      <c r="AA11" s="652" t="str">
        <f>IFERROR(IF(MATCH(CONCATENATE(D11,E11),[1]!Table486[ConcateMuni],0),"VALIDO"),"INVALIDO")</f>
        <v>INVALIDO</v>
      </c>
      <c r="AB11" s="652" t="str">
        <f>IFERROR(IF(MATCH(CONCATENATE(D11,E11,F11),[1]!Table109[ConcateParro],0),"VALIDO"),"INVALIDO")</f>
        <v>INVALIDO</v>
      </c>
      <c r="AC11" s="653" t="str">
        <f t="shared" si="0"/>
        <v/>
      </c>
      <c r="AD11" s="653" t="str">
        <f>IFERROR(INDEX([1]!Table374[PCODEESTADO],MATCH(D11,[1]!Table374[NAMEESTADO],0)),"")</f>
        <v/>
      </c>
      <c r="AE11" s="653" t="str">
        <f>IFERROR(INDEX([1]!Table486[PCODEMUNI],MATCH(D11&amp;E11,[1]!Table486[ConcateMuni],0)),"")</f>
        <v/>
      </c>
      <c r="AF11" s="653" t="str">
        <f>IFERROR(INDEX([1]!Table109[PCODEPARROQUIA],MATCH(D11&amp;E11&amp;F11,[1]!Table109[ConcateParro],0)),"")</f>
        <v/>
      </c>
    </row>
    <row r="12" spans="1:32" s="653" customFormat="1" ht="14.25" x14ac:dyDescent="0.2">
      <c r="A12" s="646">
        <v>10</v>
      </c>
      <c r="B12" s="650"/>
      <c r="C12" s="647"/>
      <c r="D12" s="648"/>
      <c r="E12" s="648"/>
      <c r="F12" s="648"/>
      <c r="G12" s="648"/>
      <c r="H12" s="648"/>
      <c r="I12" s="694"/>
      <c r="J12" s="694"/>
      <c r="K12" s="651"/>
      <c r="L12" s="649"/>
      <c r="M12" s="723"/>
      <c r="N12" s="649"/>
      <c r="O12" s="649"/>
      <c r="P12" s="649"/>
      <c r="Q12" s="649"/>
      <c r="R12" s="649"/>
      <c r="S12" s="649"/>
      <c r="T12" s="649"/>
      <c r="U12" s="649"/>
      <c r="V12" s="649"/>
      <c r="W12" s="649"/>
      <c r="X12" s="651">
        <f t="shared" si="1"/>
        <v>0</v>
      </c>
      <c r="Y12" s="649"/>
      <c r="Z12" s="652" t="str">
        <f>IFERROR(IF(MATCH(D12,[1]!Table374[NAMEESTADO],0),"VALIDO"),"INVALIDO")</f>
        <v>INVALIDO</v>
      </c>
      <c r="AA12" s="652" t="str">
        <f>IFERROR(IF(MATCH(CONCATENATE(D12,E12),[1]!Table486[ConcateMuni],0),"VALIDO"),"INVALIDO")</f>
        <v>INVALIDO</v>
      </c>
      <c r="AB12" s="652" t="str">
        <f>IFERROR(IF(MATCH(CONCATENATE(D12,E12,F12),[1]!Table109[ConcateParro],0),"VALIDO"),"INVALIDO")</f>
        <v>INVALIDO</v>
      </c>
      <c r="AC12" s="653" t="str">
        <f t="shared" si="0"/>
        <v/>
      </c>
      <c r="AD12" s="653" t="str">
        <f>IFERROR(INDEX([1]!Table374[PCODEESTADO],MATCH(D12,[1]!Table374[NAMEESTADO],0)),"")</f>
        <v/>
      </c>
      <c r="AE12" s="653" t="str">
        <f>IFERROR(INDEX([1]!Table486[PCODEMUNI],MATCH(D12&amp;E12,[1]!Table486[ConcateMuni],0)),"")</f>
        <v/>
      </c>
      <c r="AF12" s="653" t="str">
        <f>IFERROR(INDEX([1]!Table109[PCODEPARROQUIA],MATCH(D12&amp;E12&amp;F12,[1]!Table109[ConcateParro],0)),"")</f>
        <v/>
      </c>
    </row>
    <row r="13" spans="1:32" s="653" customFormat="1" ht="14.25" x14ac:dyDescent="0.2">
      <c r="A13" s="646">
        <v>11</v>
      </c>
      <c r="B13" s="650"/>
      <c r="C13" s="647"/>
      <c r="D13" s="648"/>
      <c r="E13" s="648"/>
      <c r="F13" s="648"/>
      <c r="G13" s="648"/>
      <c r="H13" s="648"/>
      <c r="I13" s="694"/>
      <c r="J13" s="694"/>
      <c r="K13" s="651"/>
      <c r="L13" s="649"/>
      <c r="M13" s="723"/>
      <c r="N13" s="649"/>
      <c r="O13" s="649"/>
      <c r="P13" s="649"/>
      <c r="Q13" s="649"/>
      <c r="R13" s="649"/>
      <c r="S13" s="649"/>
      <c r="T13" s="649"/>
      <c r="U13" s="649"/>
      <c r="V13" s="649"/>
      <c r="W13" s="649"/>
      <c r="X13" s="651">
        <f t="shared" si="1"/>
        <v>0</v>
      </c>
      <c r="Y13" s="649"/>
      <c r="Z13" s="652" t="str">
        <f>IFERROR(IF(MATCH(D13,[1]!Table374[NAMEESTADO],0),"VALIDO"),"INVALIDO")</f>
        <v>INVALIDO</v>
      </c>
      <c r="AA13" s="652" t="str">
        <f>IFERROR(IF(MATCH(CONCATENATE(D13,E13),[1]!Table486[ConcateMuni],0),"VALIDO"),"INVALIDO")</f>
        <v>INVALIDO</v>
      </c>
      <c r="AB13" s="652" t="str">
        <f>IFERROR(IF(MATCH(CONCATENATE(D13,E13,F13),[1]!Table109[ConcateParro],0),"VALIDO"),"INVALIDO")</f>
        <v>INVALIDO</v>
      </c>
      <c r="AC13" s="653" t="str">
        <f t="shared" si="0"/>
        <v/>
      </c>
      <c r="AD13" s="653" t="str">
        <f>IFERROR(INDEX([1]!Table374[PCODEESTADO],MATCH(D13,[1]!Table374[NAMEESTADO],0)),"")</f>
        <v/>
      </c>
      <c r="AE13" s="653" t="str">
        <f>IFERROR(INDEX([1]!Table486[PCODEMUNI],MATCH(D13&amp;E13,[1]!Table486[ConcateMuni],0)),"")</f>
        <v/>
      </c>
      <c r="AF13" s="653" t="str">
        <f>IFERROR(INDEX([1]!Table109[PCODEPARROQUIA],MATCH(D13&amp;E13&amp;F13,[1]!Table109[ConcateParro],0)),"")</f>
        <v/>
      </c>
    </row>
    <row r="14" spans="1:32" s="653" customFormat="1" ht="14.25" x14ac:dyDescent="0.2">
      <c r="A14" s="646">
        <v>12</v>
      </c>
      <c r="B14" s="650"/>
      <c r="C14" s="647"/>
      <c r="D14" s="648"/>
      <c r="E14" s="648"/>
      <c r="F14" s="648"/>
      <c r="G14" s="648"/>
      <c r="H14" s="648"/>
      <c r="I14" s="694"/>
      <c r="J14" s="694"/>
      <c r="K14" s="651"/>
      <c r="L14" s="649"/>
      <c r="M14" s="723"/>
      <c r="N14" s="649"/>
      <c r="O14" s="649"/>
      <c r="P14" s="649"/>
      <c r="Q14" s="649"/>
      <c r="R14" s="649"/>
      <c r="S14" s="649"/>
      <c r="T14" s="651"/>
      <c r="U14" s="649"/>
      <c r="V14" s="649"/>
      <c r="W14" s="649"/>
      <c r="X14" s="651">
        <f t="shared" si="1"/>
        <v>0</v>
      </c>
      <c r="Y14" s="649"/>
      <c r="Z14" s="652" t="str">
        <f>IFERROR(IF(MATCH(D14,[1]!Table374[NAMEESTADO],0),"VALIDO"),"INVALIDO")</f>
        <v>INVALIDO</v>
      </c>
      <c r="AA14" s="652" t="str">
        <f>IFERROR(IF(MATCH(CONCATENATE(D14,E14),[1]!Table486[ConcateMuni],0),"VALIDO"),"INVALIDO")</f>
        <v>INVALIDO</v>
      </c>
      <c r="AB14" s="652" t="str">
        <f>IFERROR(IF(MATCH(CONCATENATE(D14,E14,F14),[1]!Table109[ConcateParro],0),"VALIDO"),"INVALIDO")</f>
        <v>INVALIDO</v>
      </c>
      <c r="AC14" s="653" t="str">
        <f t="shared" si="0"/>
        <v/>
      </c>
      <c r="AD14" s="653" t="str">
        <f>IFERROR(INDEX([1]!Table374[PCODEESTADO],MATCH(D14,[1]!Table374[NAMEESTADO],0)),"")</f>
        <v/>
      </c>
      <c r="AE14" s="653" t="str">
        <f>IFERROR(INDEX([1]!Table486[PCODEMUNI],MATCH(D14&amp;E14,[1]!Table486[ConcateMuni],0)),"")</f>
        <v/>
      </c>
      <c r="AF14" s="653" t="str">
        <f>IFERROR(INDEX([1]!Table109[PCODEPARROQUIA],MATCH(D14&amp;E14&amp;F14,[1]!Table109[ConcateParro],0)),"")</f>
        <v/>
      </c>
    </row>
    <row r="15" spans="1:32" s="653" customFormat="1" ht="14.25" x14ac:dyDescent="0.2">
      <c r="A15" s="646">
        <v>13</v>
      </c>
      <c r="B15" s="650"/>
      <c r="C15" s="647"/>
      <c r="D15" s="648"/>
      <c r="E15" s="648"/>
      <c r="F15" s="648"/>
      <c r="G15" s="648"/>
      <c r="H15" s="648"/>
      <c r="I15" s="694"/>
      <c r="J15" s="694"/>
      <c r="K15" s="651"/>
      <c r="L15" s="649"/>
      <c r="M15" s="723"/>
      <c r="N15" s="649"/>
      <c r="O15" s="649"/>
      <c r="P15" s="649"/>
      <c r="Q15" s="649"/>
      <c r="R15" s="649"/>
      <c r="S15" s="649"/>
      <c r="T15" s="649"/>
      <c r="U15" s="649"/>
      <c r="V15" s="649"/>
      <c r="W15" s="649"/>
      <c r="X15" s="651">
        <f t="shared" si="1"/>
        <v>0</v>
      </c>
      <c r="Y15" s="649"/>
      <c r="Z15" s="652" t="str">
        <f>IFERROR(IF(MATCH(D15,[1]!Table374[NAMEESTADO],0),"VALIDO"),"INVALIDO")</f>
        <v>INVALIDO</v>
      </c>
      <c r="AA15" s="652" t="str">
        <f>IFERROR(IF(MATCH(CONCATENATE(D15,E15),[1]!Table486[ConcateMuni],0),"VALIDO"),"INVALIDO")</f>
        <v>INVALIDO</v>
      </c>
      <c r="AB15" s="652" t="str">
        <f>IFERROR(IF(MATCH(CONCATENATE(D15,E15,F15),[1]!Table109[ConcateParro],0),"VALIDO"),"INVALIDO")</f>
        <v>INVALIDO</v>
      </c>
      <c r="AC15" s="653" t="str">
        <f t="shared" si="0"/>
        <v/>
      </c>
      <c r="AD15" s="653" t="str">
        <f>IFERROR(INDEX([1]!Table374[PCODEESTADO],MATCH(D15,[1]!Table374[NAMEESTADO],0)),"")</f>
        <v/>
      </c>
      <c r="AE15" s="653" t="str">
        <f>IFERROR(INDEX([1]!Table486[PCODEMUNI],MATCH(D15&amp;E15,[1]!Table486[ConcateMuni],0)),"")</f>
        <v/>
      </c>
      <c r="AF15" s="653" t="str">
        <f>IFERROR(INDEX([1]!Table109[PCODEPARROQUIA],MATCH(D15&amp;E15&amp;F15,[1]!Table109[ConcateParro],0)),"")</f>
        <v/>
      </c>
    </row>
    <row r="16" spans="1:32" s="653" customFormat="1" ht="14.25" x14ac:dyDescent="0.2">
      <c r="A16" s="646">
        <v>14</v>
      </c>
      <c r="B16" s="650"/>
      <c r="C16" s="647"/>
      <c r="D16" s="648"/>
      <c r="E16" s="648"/>
      <c r="F16" s="648"/>
      <c r="G16" s="648"/>
      <c r="H16" s="648"/>
      <c r="I16" s="694"/>
      <c r="J16" s="694"/>
      <c r="K16" s="651"/>
      <c r="L16" s="649"/>
      <c r="M16" s="723"/>
      <c r="N16" s="649"/>
      <c r="O16" s="649"/>
      <c r="P16" s="649"/>
      <c r="Q16" s="649"/>
      <c r="R16" s="649"/>
      <c r="S16" s="649"/>
      <c r="T16" s="649"/>
      <c r="U16" s="649"/>
      <c r="V16" s="649"/>
      <c r="W16" s="649"/>
      <c r="X16" s="651">
        <f t="shared" si="1"/>
        <v>0</v>
      </c>
      <c r="Y16" s="649"/>
      <c r="Z16" s="652" t="str">
        <f>IFERROR(IF(MATCH(D16,[1]!Table374[NAMEESTADO],0),"VALIDO"),"INVALIDO")</f>
        <v>INVALIDO</v>
      </c>
      <c r="AA16" s="652" t="str">
        <f>IFERROR(IF(MATCH(CONCATENATE(D16,E16),[1]!Table486[ConcateMuni],0),"VALIDO"),"INVALIDO")</f>
        <v>INVALIDO</v>
      </c>
      <c r="AB16" s="652" t="str">
        <f>IFERROR(IF(MATCH(CONCATENATE(D16,E16,F16),[1]!Table109[ConcateParro],0),"VALIDO"),"INVALIDO")</f>
        <v>INVALIDO</v>
      </c>
      <c r="AC16" s="653" t="str">
        <f t="shared" si="0"/>
        <v/>
      </c>
      <c r="AD16" s="653" t="str">
        <f>IFERROR(INDEX([1]!Table374[PCODEESTADO],MATCH(D16,[1]!Table374[NAMEESTADO],0)),"")</f>
        <v/>
      </c>
      <c r="AE16" s="653" t="str">
        <f>IFERROR(INDEX([1]!Table486[PCODEMUNI],MATCH(D16&amp;E16,[1]!Table486[ConcateMuni],0)),"")</f>
        <v/>
      </c>
      <c r="AF16" s="653" t="str">
        <f>IFERROR(INDEX([1]!Table109[PCODEPARROQUIA],MATCH(D16&amp;E16&amp;F16,[1]!Table109[ConcateParro],0)),"")</f>
        <v/>
      </c>
    </row>
    <row r="17" spans="1:32" s="653" customFormat="1" ht="14.25" x14ac:dyDescent="0.2">
      <c r="A17" s="646">
        <v>15</v>
      </c>
      <c r="B17" s="650"/>
      <c r="C17" s="647"/>
      <c r="D17" s="648"/>
      <c r="E17" s="648"/>
      <c r="F17" s="648"/>
      <c r="G17" s="648"/>
      <c r="H17" s="648"/>
      <c r="I17" s="694"/>
      <c r="J17" s="694"/>
      <c r="K17" s="651"/>
      <c r="L17" s="649"/>
      <c r="M17" s="723"/>
      <c r="N17" s="649"/>
      <c r="O17" s="649"/>
      <c r="P17" s="649"/>
      <c r="Q17" s="649"/>
      <c r="R17" s="649"/>
      <c r="S17" s="649"/>
      <c r="T17" s="649"/>
      <c r="U17" s="649"/>
      <c r="V17" s="649"/>
      <c r="W17" s="649"/>
      <c r="X17" s="651">
        <f t="shared" si="1"/>
        <v>0</v>
      </c>
      <c r="Y17" s="649"/>
      <c r="Z17" s="652" t="str">
        <f>IFERROR(IF(MATCH(D17,[1]!Table374[NAMEESTADO],0),"VALIDO"),"INVALIDO")</f>
        <v>INVALIDO</v>
      </c>
      <c r="AA17" s="652" t="str">
        <f>IFERROR(IF(MATCH(CONCATENATE(D17,E17),[1]!Table486[ConcateMuni],0),"VALIDO"),"INVALIDO")</f>
        <v>INVALIDO</v>
      </c>
      <c r="AB17" s="652" t="str">
        <f>IFERROR(IF(MATCH(CONCATENATE(D17,E17,F17),[1]!Table109[ConcateParro],0),"VALIDO"),"INVALIDO")</f>
        <v>INVALIDO</v>
      </c>
      <c r="AC17" s="653" t="str">
        <f t="shared" si="0"/>
        <v/>
      </c>
      <c r="AD17" s="653" t="str">
        <f>IFERROR(INDEX([1]!Table374[PCODEESTADO],MATCH(D17,[1]!Table374[NAMEESTADO],0)),"")</f>
        <v/>
      </c>
      <c r="AE17" s="653" t="str">
        <f>IFERROR(INDEX([1]!Table486[PCODEMUNI],MATCH(D17&amp;E17,[1]!Table486[ConcateMuni],0)),"")</f>
        <v/>
      </c>
      <c r="AF17" s="653" t="str">
        <f>IFERROR(INDEX([1]!Table109[PCODEPARROQUIA],MATCH(D17&amp;E17&amp;F17,[1]!Table109[ConcateParro],0)),"")</f>
        <v/>
      </c>
    </row>
    <row r="18" spans="1:32" s="653" customFormat="1" ht="14.25" x14ac:dyDescent="0.2">
      <c r="A18" s="646">
        <v>16</v>
      </c>
      <c r="B18" s="650"/>
      <c r="C18" s="647"/>
      <c r="D18" s="648"/>
      <c r="E18" s="648"/>
      <c r="F18" s="648"/>
      <c r="G18" s="648"/>
      <c r="H18" s="648"/>
      <c r="I18" s="694"/>
      <c r="J18" s="694"/>
      <c r="K18" s="651"/>
      <c r="L18" s="649"/>
      <c r="M18" s="723"/>
      <c r="N18" s="649"/>
      <c r="O18" s="649"/>
      <c r="P18" s="649"/>
      <c r="Q18" s="649"/>
      <c r="R18" s="649"/>
      <c r="S18" s="649"/>
      <c r="T18" s="649"/>
      <c r="U18" s="649"/>
      <c r="V18" s="649"/>
      <c r="W18" s="649"/>
      <c r="X18" s="651">
        <f t="shared" si="1"/>
        <v>0</v>
      </c>
      <c r="Y18" s="649"/>
      <c r="Z18" s="652" t="str">
        <f>IFERROR(IF(MATCH(D18,[1]!Table374[NAMEESTADO],0),"VALIDO"),"INVALIDO")</f>
        <v>INVALIDO</v>
      </c>
      <c r="AA18" s="652" t="str">
        <f>IFERROR(IF(MATCH(CONCATENATE(D18,E18),[1]!Table486[ConcateMuni],0),"VALIDO"),"INVALIDO")</f>
        <v>INVALIDO</v>
      </c>
      <c r="AB18" s="652" t="str">
        <f>IFERROR(IF(MATCH(CONCATENATE(D18,E18,F18),[1]!Table109[ConcateParro],0),"VALIDO"),"INVALIDO")</f>
        <v>INVALIDO</v>
      </c>
      <c r="AC18" s="653" t="str">
        <f t="shared" si="0"/>
        <v/>
      </c>
      <c r="AD18" s="653" t="str">
        <f>IFERROR(INDEX([1]!Table374[PCODEESTADO],MATCH(D18,[1]!Table374[NAMEESTADO],0)),"")</f>
        <v/>
      </c>
      <c r="AE18" s="653" t="str">
        <f>IFERROR(INDEX([1]!Table486[PCODEMUNI],MATCH(D18&amp;E18,[1]!Table486[ConcateMuni],0)),"")</f>
        <v/>
      </c>
      <c r="AF18" s="653" t="str">
        <f>IFERROR(INDEX([1]!Table109[PCODEPARROQUIA],MATCH(D18&amp;E18&amp;F18,[1]!Table109[ConcateParro],0)),"")</f>
        <v/>
      </c>
    </row>
    <row r="19" spans="1:32" s="653" customFormat="1" ht="14.25" x14ac:dyDescent="0.2">
      <c r="A19" s="646">
        <v>17</v>
      </c>
      <c r="B19" s="650"/>
      <c r="C19" s="647"/>
      <c r="D19" s="648"/>
      <c r="E19" s="648"/>
      <c r="F19" s="648"/>
      <c r="G19" s="648"/>
      <c r="H19" s="648"/>
      <c r="I19" s="694"/>
      <c r="J19" s="694"/>
      <c r="K19" s="651"/>
      <c r="L19" s="649"/>
      <c r="M19" s="723"/>
      <c r="N19" s="649"/>
      <c r="O19" s="649"/>
      <c r="P19" s="649"/>
      <c r="Q19" s="649"/>
      <c r="R19" s="649"/>
      <c r="S19" s="649"/>
      <c r="T19" s="649"/>
      <c r="U19" s="649"/>
      <c r="V19" s="649"/>
      <c r="W19" s="649"/>
      <c r="X19" s="651">
        <f t="shared" si="1"/>
        <v>0</v>
      </c>
      <c r="Y19" s="649"/>
      <c r="Z19" s="652" t="str">
        <f>IFERROR(IF(MATCH(D19,[1]!Table374[NAMEESTADO],0),"VALIDO"),"INVALIDO")</f>
        <v>INVALIDO</v>
      </c>
      <c r="AA19" s="652" t="str">
        <f>IFERROR(IF(MATCH(CONCATENATE(D19,E19),[1]!Table486[ConcateMuni],0),"VALIDO"),"INVALIDO")</f>
        <v>INVALIDO</v>
      </c>
      <c r="AB19" s="652" t="str">
        <f>IFERROR(IF(MATCH(CONCATENATE(D19,E19,F19),[1]!Table109[ConcateParro],0),"VALIDO"),"INVALIDO")</f>
        <v>INVALIDO</v>
      </c>
      <c r="AC19" s="653" t="str">
        <f t="shared" si="0"/>
        <v/>
      </c>
      <c r="AD19" s="653" t="str">
        <f>IFERROR(INDEX([1]!Table374[PCODEESTADO],MATCH(D19,[1]!Table374[NAMEESTADO],0)),"")</f>
        <v/>
      </c>
      <c r="AE19" s="653" t="str">
        <f>IFERROR(INDEX([1]!Table486[PCODEMUNI],MATCH(D19&amp;E19,[1]!Table486[ConcateMuni],0)),"")</f>
        <v/>
      </c>
      <c r="AF19" s="653" t="str">
        <f>IFERROR(INDEX([1]!Table109[PCODEPARROQUIA],MATCH(D19&amp;E19&amp;F19,[1]!Table109[ConcateParro],0)),"")</f>
        <v/>
      </c>
    </row>
    <row r="20" spans="1:32" s="653" customFormat="1" ht="14.25" x14ac:dyDescent="0.2">
      <c r="A20" s="646">
        <v>18</v>
      </c>
      <c r="B20" s="650"/>
      <c r="C20" s="647"/>
      <c r="D20" s="648"/>
      <c r="E20" s="648"/>
      <c r="F20" s="648"/>
      <c r="G20" s="648"/>
      <c r="H20" s="648"/>
      <c r="I20" s="694"/>
      <c r="J20" s="694"/>
      <c r="K20" s="651"/>
      <c r="L20" s="649"/>
      <c r="M20" s="723"/>
      <c r="N20" s="649"/>
      <c r="O20" s="649"/>
      <c r="P20" s="649"/>
      <c r="Q20" s="649"/>
      <c r="R20" s="649"/>
      <c r="S20" s="649"/>
      <c r="T20" s="649"/>
      <c r="U20" s="649"/>
      <c r="V20" s="649"/>
      <c r="W20" s="649"/>
      <c r="X20" s="651">
        <f t="shared" si="1"/>
        <v>0</v>
      </c>
      <c r="Y20" s="649"/>
      <c r="Z20" s="652" t="str">
        <f>IFERROR(IF(MATCH(D20,[1]!Table374[NAMEESTADO],0),"VALIDO"),"INVALIDO")</f>
        <v>INVALIDO</v>
      </c>
      <c r="AA20" s="652" t="str">
        <f>IFERROR(IF(MATCH(CONCATENATE(D20,E20),[1]!Table486[ConcateMuni],0),"VALIDO"),"INVALIDO")</f>
        <v>INVALIDO</v>
      </c>
      <c r="AB20" s="652" t="str">
        <f>IFERROR(IF(MATCH(CONCATENATE(D20,E20,F20),[1]!Table109[ConcateParro],0),"VALIDO"),"INVALIDO")</f>
        <v>INVALIDO</v>
      </c>
      <c r="AC20" s="653" t="str">
        <f t="shared" si="0"/>
        <v/>
      </c>
      <c r="AD20" s="653" t="str">
        <f>IFERROR(INDEX([1]!Table374[PCODEESTADO],MATCH(D20,[1]!Table374[NAMEESTADO],0)),"")</f>
        <v/>
      </c>
      <c r="AE20" s="653" t="str">
        <f>IFERROR(INDEX([1]!Table486[PCODEMUNI],MATCH(D20&amp;E20,[1]!Table486[ConcateMuni],0)),"")</f>
        <v/>
      </c>
      <c r="AF20" s="653" t="str">
        <f>IFERROR(INDEX([1]!Table109[PCODEPARROQUIA],MATCH(D20&amp;E20&amp;F20,[1]!Table109[ConcateParro],0)),"")</f>
        <v/>
      </c>
    </row>
    <row r="21" spans="1:32" s="653" customFormat="1" ht="14.25" x14ac:dyDescent="0.2">
      <c r="A21" s="646">
        <v>19</v>
      </c>
      <c r="B21" s="650"/>
      <c r="C21" s="647"/>
      <c r="D21" s="648"/>
      <c r="E21" s="648"/>
      <c r="F21" s="648"/>
      <c r="G21" s="648"/>
      <c r="H21" s="648"/>
      <c r="I21" s="694"/>
      <c r="J21" s="694"/>
      <c r="K21" s="651"/>
      <c r="L21" s="649"/>
      <c r="M21" s="723"/>
      <c r="N21" s="649"/>
      <c r="O21" s="649"/>
      <c r="P21" s="649"/>
      <c r="Q21" s="649"/>
      <c r="R21" s="649"/>
      <c r="S21" s="649"/>
      <c r="T21" s="649"/>
      <c r="U21" s="649"/>
      <c r="V21" s="649"/>
      <c r="W21" s="649"/>
      <c r="X21" s="651">
        <f t="shared" si="1"/>
        <v>0</v>
      </c>
      <c r="Y21" s="649"/>
      <c r="Z21" s="652" t="str">
        <f>IFERROR(IF(MATCH(D21,[1]!Table374[NAMEESTADO],0),"VALIDO"),"INVALIDO")</f>
        <v>INVALIDO</v>
      </c>
      <c r="AA21" s="652" t="str">
        <f>IFERROR(IF(MATCH(CONCATENATE(D21,E21),[1]!Table486[ConcateMuni],0),"VALIDO"),"INVALIDO")</f>
        <v>INVALIDO</v>
      </c>
      <c r="AB21" s="652" t="str">
        <f>IFERROR(IF(MATCH(CONCATENATE(D21,E21,F21),[1]!Table109[ConcateParro],0),"VALIDO"),"INVALIDO")</f>
        <v>INVALIDO</v>
      </c>
      <c r="AC21" s="653" t="str">
        <f t="shared" si="0"/>
        <v/>
      </c>
      <c r="AD21" s="653" t="str">
        <f>IFERROR(INDEX([1]!Table374[PCODEESTADO],MATCH(D21,[1]!Table374[NAMEESTADO],0)),"")</f>
        <v/>
      </c>
      <c r="AE21" s="653" t="str">
        <f>IFERROR(INDEX([1]!Table486[PCODEMUNI],MATCH(D21&amp;E21,[1]!Table486[ConcateMuni],0)),"")</f>
        <v/>
      </c>
      <c r="AF21" s="653" t="str">
        <f>IFERROR(INDEX([1]!Table109[PCODEPARROQUIA],MATCH(D21&amp;E21&amp;F21,[1]!Table109[ConcateParro],0)),"")</f>
        <v/>
      </c>
    </row>
    <row r="22" spans="1:32" s="653" customFormat="1" ht="14.25" x14ac:dyDescent="0.2">
      <c r="A22" s="646">
        <v>20</v>
      </c>
      <c r="B22" s="650"/>
      <c r="C22" s="647"/>
      <c r="D22" s="648"/>
      <c r="E22" s="648"/>
      <c r="F22" s="648"/>
      <c r="G22" s="648"/>
      <c r="H22" s="648"/>
      <c r="I22" s="694"/>
      <c r="J22" s="694"/>
      <c r="K22" s="651"/>
      <c r="L22" s="649"/>
      <c r="M22" s="723"/>
      <c r="N22" s="649"/>
      <c r="O22" s="649"/>
      <c r="P22" s="649"/>
      <c r="Q22" s="649"/>
      <c r="R22" s="649"/>
      <c r="S22" s="649"/>
      <c r="T22" s="649"/>
      <c r="U22" s="649"/>
      <c r="V22" s="649"/>
      <c r="W22" s="649"/>
      <c r="X22" s="651">
        <f t="shared" si="1"/>
        <v>0</v>
      </c>
      <c r="Y22" s="649"/>
      <c r="Z22" s="652" t="str">
        <f>IFERROR(IF(MATCH(D22,[1]!Table374[NAMEESTADO],0),"VALIDO"),"INVALIDO")</f>
        <v>INVALIDO</v>
      </c>
      <c r="AA22" s="652" t="str">
        <f>IFERROR(IF(MATCH(CONCATENATE(D22,E22),[1]!Table486[ConcateMuni],0),"VALIDO"),"INVALIDO")</f>
        <v>INVALIDO</v>
      </c>
      <c r="AB22" s="652" t="str">
        <f>IFERROR(IF(MATCH(CONCATENATE(D22,E22,F22),[1]!Table109[ConcateParro],0),"VALIDO"),"INVALIDO")</f>
        <v>INVALIDO</v>
      </c>
      <c r="AC22" s="653" t="str">
        <f t="shared" si="0"/>
        <v/>
      </c>
      <c r="AD22" s="653" t="str">
        <f>IFERROR(INDEX([1]!Table374[PCODEESTADO],MATCH(D22,[1]!Table374[NAMEESTADO],0)),"")</f>
        <v/>
      </c>
      <c r="AE22" s="653" t="str">
        <f>IFERROR(INDEX([1]!Table486[PCODEMUNI],MATCH(D22&amp;E22,[1]!Table486[ConcateMuni],0)),"")</f>
        <v/>
      </c>
      <c r="AF22" s="653" t="str">
        <f>IFERROR(INDEX([1]!Table109[PCODEPARROQUIA],MATCH(D22&amp;E22&amp;F22,[1]!Table109[ConcateParro],0)),"")</f>
        <v/>
      </c>
    </row>
    <row r="23" spans="1:32" s="653" customFormat="1" ht="14.25" x14ac:dyDescent="0.2">
      <c r="A23" s="646">
        <v>21</v>
      </c>
      <c r="B23" s="650"/>
      <c r="C23" s="647"/>
      <c r="D23" s="648"/>
      <c r="E23" s="648"/>
      <c r="F23" s="648"/>
      <c r="G23" s="648"/>
      <c r="H23" s="648"/>
      <c r="I23" s="694"/>
      <c r="J23" s="694"/>
      <c r="K23" s="651"/>
      <c r="L23" s="649"/>
      <c r="M23" s="723"/>
      <c r="N23" s="649"/>
      <c r="O23" s="649"/>
      <c r="P23" s="649"/>
      <c r="Q23" s="649"/>
      <c r="R23" s="649"/>
      <c r="S23" s="649"/>
      <c r="T23" s="649"/>
      <c r="U23" s="649"/>
      <c r="V23" s="649"/>
      <c r="W23" s="649"/>
      <c r="X23" s="651">
        <f t="shared" si="1"/>
        <v>0</v>
      </c>
      <c r="Y23" s="649"/>
      <c r="Z23" s="652" t="str">
        <f>IFERROR(IF(MATCH(D23,[1]!Table374[NAMEESTADO],0),"VALIDO"),"INVALIDO")</f>
        <v>INVALIDO</v>
      </c>
      <c r="AA23" s="652" t="str">
        <f>IFERROR(IF(MATCH(CONCATENATE(D23,E23),[1]!Table486[ConcateMuni],0),"VALIDO"),"INVALIDO")</f>
        <v>INVALIDO</v>
      </c>
      <c r="AB23" s="652" t="str">
        <f>IFERROR(IF(MATCH(CONCATENATE(D23,E23,F23),[1]!Table109[ConcateParro],0),"VALIDO"),"INVALIDO")</f>
        <v>INVALIDO</v>
      </c>
      <c r="AC23" s="653" t="str">
        <f t="shared" si="0"/>
        <v/>
      </c>
      <c r="AD23" s="653" t="str">
        <f>IFERROR(INDEX([1]!Table374[PCODEESTADO],MATCH(D23,[1]!Table374[NAMEESTADO],0)),"")</f>
        <v/>
      </c>
      <c r="AE23" s="653" t="str">
        <f>IFERROR(INDEX([1]!Table486[PCODEMUNI],MATCH(D23&amp;E23,[1]!Table486[ConcateMuni],0)),"")</f>
        <v/>
      </c>
      <c r="AF23" s="653" t="str">
        <f>IFERROR(INDEX([1]!Table109[PCODEPARROQUIA],MATCH(D23&amp;E23&amp;F23,[1]!Table109[ConcateParro],0)),"")</f>
        <v/>
      </c>
    </row>
    <row r="24" spans="1:32" s="653" customFormat="1" ht="14.25" x14ac:dyDescent="0.2">
      <c r="A24" s="646">
        <v>22</v>
      </c>
      <c r="B24" s="650"/>
      <c r="C24" s="647"/>
      <c r="D24" s="648"/>
      <c r="E24" s="648"/>
      <c r="F24" s="648"/>
      <c r="G24" s="648"/>
      <c r="H24" s="648"/>
      <c r="I24" s="694"/>
      <c r="J24" s="694"/>
      <c r="K24" s="651"/>
      <c r="L24" s="649"/>
      <c r="M24" s="723"/>
      <c r="N24" s="649"/>
      <c r="O24" s="649"/>
      <c r="P24" s="649"/>
      <c r="Q24" s="649"/>
      <c r="R24" s="649"/>
      <c r="S24" s="649"/>
      <c r="T24" s="649"/>
      <c r="U24" s="649"/>
      <c r="V24" s="649"/>
      <c r="W24" s="649"/>
      <c r="X24" s="651">
        <f t="shared" si="1"/>
        <v>0</v>
      </c>
      <c r="Y24" s="649"/>
      <c r="Z24" s="652" t="str">
        <f>IFERROR(IF(MATCH(D24,[1]!Table374[NAMEESTADO],0),"VALIDO"),"INVALIDO")</f>
        <v>INVALIDO</v>
      </c>
      <c r="AA24" s="652" t="str">
        <f>IFERROR(IF(MATCH(CONCATENATE(D24,E24),[1]!Table486[ConcateMuni],0),"VALIDO"),"INVALIDO")</f>
        <v>INVALIDO</v>
      </c>
      <c r="AB24" s="652" t="str">
        <f>IFERROR(IF(MATCH(CONCATENATE(D24,E24,F24),[1]!Table109[ConcateParro],0),"VALIDO"),"INVALIDO")</f>
        <v>INVALIDO</v>
      </c>
      <c r="AC24" s="653" t="str">
        <f t="shared" si="0"/>
        <v/>
      </c>
      <c r="AD24" s="653" t="str">
        <f>IFERROR(INDEX([1]!Table374[PCODEESTADO],MATCH(D24,[1]!Table374[NAMEESTADO],0)),"")</f>
        <v/>
      </c>
      <c r="AE24" s="653" t="str">
        <f>IFERROR(INDEX([1]!Table486[PCODEMUNI],MATCH(D24&amp;E24,[1]!Table486[ConcateMuni],0)),"")</f>
        <v/>
      </c>
      <c r="AF24" s="653" t="str">
        <f>IFERROR(INDEX([1]!Table109[PCODEPARROQUIA],MATCH(D24&amp;E24&amp;F24,[1]!Table109[ConcateParro],0)),"")</f>
        <v/>
      </c>
    </row>
    <row r="25" spans="1:32" s="653" customFormat="1" ht="14.25" x14ac:dyDescent="0.2">
      <c r="A25" s="646">
        <v>23</v>
      </c>
      <c r="B25" s="650"/>
      <c r="C25" s="647"/>
      <c r="D25" s="648"/>
      <c r="E25" s="648"/>
      <c r="F25" s="648"/>
      <c r="G25" s="648"/>
      <c r="H25" s="648"/>
      <c r="I25" s="694"/>
      <c r="J25" s="694"/>
      <c r="K25" s="651"/>
      <c r="L25" s="649"/>
      <c r="M25" s="723"/>
      <c r="N25" s="649"/>
      <c r="O25" s="649"/>
      <c r="P25" s="649"/>
      <c r="Q25" s="649"/>
      <c r="R25" s="649"/>
      <c r="S25" s="649"/>
      <c r="T25" s="649"/>
      <c r="U25" s="649"/>
      <c r="V25" s="649"/>
      <c r="W25" s="649"/>
      <c r="X25" s="651">
        <f t="shared" si="1"/>
        <v>0</v>
      </c>
      <c r="Y25" s="649"/>
      <c r="Z25" s="652" t="str">
        <f>IFERROR(IF(MATCH(D25,[1]!Table374[NAMEESTADO],0),"VALIDO"),"INVALIDO")</f>
        <v>INVALIDO</v>
      </c>
      <c r="AA25" s="652" t="str">
        <f>IFERROR(IF(MATCH(CONCATENATE(D25,E25),[1]!Table486[ConcateMuni],0),"VALIDO"),"INVALIDO")</f>
        <v>INVALIDO</v>
      </c>
      <c r="AB25" s="652" t="str">
        <f>IFERROR(IF(MATCH(CONCATENATE(D25,E25,F25),[1]!Table109[ConcateParro],0),"VALIDO"),"INVALIDO")</f>
        <v>INVALIDO</v>
      </c>
      <c r="AC25" s="653" t="str">
        <f t="shared" si="0"/>
        <v/>
      </c>
      <c r="AD25" s="653" t="str">
        <f>IFERROR(INDEX([1]!Table374[PCODEESTADO],MATCH(D25,[1]!Table374[NAMEESTADO],0)),"")</f>
        <v/>
      </c>
      <c r="AE25" s="653" t="str">
        <f>IFERROR(INDEX([1]!Table486[PCODEMUNI],MATCH(D25&amp;E25,[1]!Table486[ConcateMuni],0)),"")</f>
        <v/>
      </c>
      <c r="AF25" s="653" t="str">
        <f>IFERROR(INDEX([1]!Table109[PCODEPARROQUIA],MATCH(D25&amp;E25&amp;F25,[1]!Table109[ConcateParro],0)),"")</f>
        <v/>
      </c>
    </row>
    <row r="26" spans="1:32" s="653" customFormat="1" ht="14.25" x14ac:dyDescent="0.2">
      <c r="A26" s="646">
        <v>24</v>
      </c>
      <c r="B26" s="650"/>
      <c r="C26" s="647"/>
      <c r="D26" s="648"/>
      <c r="E26" s="648"/>
      <c r="F26" s="648"/>
      <c r="G26" s="648"/>
      <c r="H26" s="648"/>
      <c r="I26" s="694"/>
      <c r="J26" s="694"/>
      <c r="K26" s="651"/>
      <c r="L26" s="649"/>
      <c r="M26" s="723"/>
      <c r="N26" s="649"/>
      <c r="O26" s="649"/>
      <c r="P26" s="649"/>
      <c r="Q26" s="649"/>
      <c r="R26" s="649"/>
      <c r="S26" s="649"/>
      <c r="T26" s="649"/>
      <c r="U26" s="649"/>
      <c r="V26" s="649"/>
      <c r="W26" s="649"/>
      <c r="X26" s="651">
        <f t="shared" si="1"/>
        <v>0</v>
      </c>
      <c r="Y26" s="649"/>
      <c r="Z26" s="652" t="str">
        <f>IFERROR(IF(MATCH(D26,[1]!Table374[NAMEESTADO],0),"VALIDO"),"INVALIDO")</f>
        <v>INVALIDO</v>
      </c>
      <c r="AA26" s="652" t="str">
        <f>IFERROR(IF(MATCH(CONCATENATE(D26,E26),[1]!Table486[ConcateMuni],0),"VALIDO"),"INVALIDO")</f>
        <v>INVALIDO</v>
      </c>
      <c r="AB26" s="652" t="str">
        <f>IFERROR(IF(MATCH(CONCATENATE(D26,E26,F26),[1]!Table109[ConcateParro],0),"VALIDO"),"INVALIDO")</f>
        <v>INVALIDO</v>
      </c>
      <c r="AC26" s="653" t="str">
        <f t="shared" si="0"/>
        <v/>
      </c>
      <c r="AD26" s="653" t="str">
        <f>IFERROR(INDEX([1]!Table374[PCODEESTADO],MATCH(D26,[1]!Table374[NAMEESTADO],0)),"")</f>
        <v/>
      </c>
      <c r="AE26" s="653" t="str">
        <f>IFERROR(INDEX([1]!Table486[PCODEMUNI],MATCH(D26&amp;E26,[1]!Table486[ConcateMuni],0)),"")</f>
        <v/>
      </c>
      <c r="AF26" s="653" t="str">
        <f>IFERROR(INDEX([1]!Table109[PCODEPARROQUIA],MATCH(D26&amp;E26&amp;F26,[1]!Table109[ConcateParro],0)),"")</f>
        <v/>
      </c>
    </row>
    <row r="27" spans="1:32" s="653" customFormat="1" ht="14.25" x14ac:dyDescent="0.2">
      <c r="A27" s="646">
        <v>25</v>
      </c>
      <c r="B27" s="650"/>
      <c r="C27" s="647"/>
      <c r="D27" s="648"/>
      <c r="E27" s="648"/>
      <c r="F27" s="648"/>
      <c r="G27" s="648"/>
      <c r="H27" s="648"/>
      <c r="I27" s="694"/>
      <c r="J27" s="694"/>
      <c r="K27" s="651"/>
      <c r="L27" s="649"/>
      <c r="M27" s="723"/>
      <c r="N27" s="649"/>
      <c r="O27" s="649"/>
      <c r="P27" s="649"/>
      <c r="Q27" s="649"/>
      <c r="R27" s="649"/>
      <c r="S27" s="649"/>
      <c r="T27" s="649"/>
      <c r="U27" s="649"/>
      <c r="V27" s="649"/>
      <c r="W27" s="649"/>
      <c r="X27" s="651">
        <f t="shared" si="1"/>
        <v>0</v>
      </c>
      <c r="Y27" s="649"/>
      <c r="Z27" s="652" t="str">
        <f>IFERROR(IF(MATCH(D27,[1]!Table374[NAMEESTADO],0),"VALIDO"),"INVALIDO")</f>
        <v>INVALIDO</v>
      </c>
      <c r="AA27" s="652" t="str">
        <f>IFERROR(IF(MATCH(CONCATENATE(D27,E27),[1]!Table486[ConcateMuni],0),"VALIDO"),"INVALIDO")</f>
        <v>INVALIDO</v>
      </c>
      <c r="AB27" s="652" t="str">
        <f>IFERROR(IF(MATCH(CONCATENATE(D27,E27,F27),[1]!Table109[ConcateParro],0),"VALIDO"),"INVALIDO")</f>
        <v>INVALIDO</v>
      </c>
      <c r="AC27" s="653" t="str">
        <f t="shared" si="0"/>
        <v/>
      </c>
      <c r="AD27" s="653" t="str">
        <f>IFERROR(INDEX([1]!Table374[PCODEESTADO],MATCH(D27,[1]!Table374[NAMEESTADO],0)),"")</f>
        <v/>
      </c>
      <c r="AE27" s="653" t="str">
        <f>IFERROR(INDEX([1]!Table486[PCODEMUNI],MATCH(D27&amp;E27,[1]!Table486[ConcateMuni],0)),"")</f>
        <v/>
      </c>
      <c r="AF27" s="653" t="str">
        <f>IFERROR(INDEX([1]!Table109[PCODEPARROQUIA],MATCH(D27&amp;E27&amp;F27,[1]!Table109[ConcateParro],0)),"")</f>
        <v/>
      </c>
    </row>
    <row r="28" spans="1:32" s="653" customFormat="1" ht="14.25" x14ac:dyDescent="0.2">
      <c r="A28" s="646">
        <v>26</v>
      </c>
      <c r="B28" s="650"/>
      <c r="C28" s="647"/>
      <c r="D28" s="648"/>
      <c r="E28" s="648"/>
      <c r="F28" s="648"/>
      <c r="G28" s="648"/>
      <c r="H28" s="648"/>
      <c r="I28" s="694"/>
      <c r="J28" s="694"/>
      <c r="K28" s="651"/>
      <c r="L28" s="649"/>
      <c r="M28" s="723"/>
      <c r="N28" s="649"/>
      <c r="O28" s="649"/>
      <c r="P28" s="649"/>
      <c r="Q28" s="649"/>
      <c r="R28" s="649"/>
      <c r="S28" s="649"/>
      <c r="T28" s="649"/>
      <c r="U28" s="649"/>
      <c r="V28" s="649"/>
      <c r="W28" s="649"/>
      <c r="X28" s="651">
        <f t="shared" si="1"/>
        <v>0</v>
      </c>
      <c r="Y28" s="649"/>
      <c r="Z28" s="652" t="str">
        <f>IFERROR(IF(MATCH(D28,[1]!Table374[NAMEESTADO],0),"VALIDO"),"INVALIDO")</f>
        <v>INVALIDO</v>
      </c>
      <c r="AA28" s="652" t="str">
        <f>IFERROR(IF(MATCH(CONCATENATE(D28,E28),[1]!Table486[ConcateMuni],0),"VALIDO"),"INVALIDO")</f>
        <v>INVALIDO</v>
      </c>
      <c r="AB28" s="652" t="str">
        <f>IFERROR(IF(MATCH(CONCATENATE(D28,E28,F28),[1]!Table109[ConcateParro],0),"VALIDO"),"INVALIDO")</f>
        <v>INVALIDO</v>
      </c>
      <c r="AC28" s="653" t="str">
        <f t="shared" si="0"/>
        <v/>
      </c>
      <c r="AD28" s="653" t="str">
        <f>IFERROR(INDEX([1]!Table374[PCODEESTADO],MATCH(D28,[1]!Table374[NAMEESTADO],0)),"")</f>
        <v/>
      </c>
      <c r="AE28" s="653" t="str">
        <f>IFERROR(INDEX([1]!Table486[PCODEMUNI],MATCH(D28&amp;E28,[1]!Table486[ConcateMuni],0)),"")</f>
        <v/>
      </c>
      <c r="AF28" s="653" t="str">
        <f>IFERROR(INDEX([1]!Table109[PCODEPARROQUIA],MATCH(D28&amp;E28&amp;F28,[1]!Table109[ConcateParro],0)),"")</f>
        <v/>
      </c>
    </row>
    <row r="29" spans="1:32" s="653" customFormat="1" ht="14.25" x14ac:dyDescent="0.2">
      <c r="A29" s="646">
        <v>27</v>
      </c>
      <c r="B29" s="650"/>
      <c r="C29" s="647"/>
      <c r="D29" s="648"/>
      <c r="E29" s="648"/>
      <c r="F29" s="648"/>
      <c r="G29" s="648"/>
      <c r="H29" s="648"/>
      <c r="I29" s="694"/>
      <c r="J29" s="694"/>
      <c r="K29" s="651"/>
      <c r="L29" s="649"/>
      <c r="M29" s="723"/>
      <c r="N29" s="649"/>
      <c r="O29" s="649"/>
      <c r="P29" s="649"/>
      <c r="Q29" s="649"/>
      <c r="R29" s="649"/>
      <c r="S29" s="649"/>
      <c r="T29" s="649"/>
      <c r="U29" s="649"/>
      <c r="V29" s="649"/>
      <c r="W29" s="649"/>
      <c r="X29" s="651">
        <f t="shared" si="1"/>
        <v>0</v>
      </c>
      <c r="Y29" s="649"/>
      <c r="Z29" s="652" t="str">
        <f>IFERROR(IF(MATCH(D29,[1]!Table374[NAMEESTADO],0),"VALIDO"),"INVALIDO")</f>
        <v>INVALIDO</v>
      </c>
      <c r="AA29" s="652" t="str">
        <f>IFERROR(IF(MATCH(CONCATENATE(D29,E29),[1]!Table486[ConcateMuni],0),"VALIDO"),"INVALIDO")</f>
        <v>INVALIDO</v>
      </c>
      <c r="AB29" s="652" t="str">
        <f>IFERROR(IF(MATCH(CONCATENATE(D29,E29,F29),[1]!Table109[ConcateParro],0),"VALIDO"),"INVALIDO")</f>
        <v>INVALIDO</v>
      </c>
      <c r="AC29" s="653" t="str">
        <f t="shared" si="0"/>
        <v/>
      </c>
      <c r="AD29" s="653" t="str">
        <f>IFERROR(INDEX([1]!Table374[PCODEESTADO],MATCH(D29,[1]!Table374[NAMEESTADO],0)),"")</f>
        <v/>
      </c>
      <c r="AE29" s="653" t="str">
        <f>IFERROR(INDEX([1]!Table486[PCODEMUNI],MATCH(D29&amp;E29,[1]!Table486[ConcateMuni],0)),"")</f>
        <v/>
      </c>
      <c r="AF29" s="653" t="str">
        <f>IFERROR(INDEX([1]!Table109[PCODEPARROQUIA],MATCH(D29&amp;E29&amp;F29,[1]!Table109[ConcateParro],0)),"")</f>
        <v/>
      </c>
    </row>
    <row r="30" spans="1:32" s="653" customFormat="1" ht="14.25" x14ac:dyDescent="0.2">
      <c r="A30" s="646">
        <v>28</v>
      </c>
      <c r="B30" s="650"/>
      <c r="C30" s="647"/>
      <c r="D30" s="648"/>
      <c r="E30" s="648"/>
      <c r="F30" s="648"/>
      <c r="G30" s="648"/>
      <c r="H30" s="648"/>
      <c r="I30" s="694"/>
      <c r="J30" s="694"/>
      <c r="K30" s="651"/>
      <c r="L30" s="649"/>
      <c r="M30" s="723"/>
      <c r="N30" s="649"/>
      <c r="O30" s="649"/>
      <c r="P30" s="649"/>
      <c r="Q30" s="649"/>
      <c r="R30" s="649"/>
      <c r="S30" s="649"/>
      <c r="T30" s="649"/>
      <c r="U30" s="649"/>
      <c r="V30" s="649"/>
      <c r="W30" s="649"/>
      <c r="X30" s="651">
        <f t="shared" si="1"/>
        <v>0</v>
      </c>
      <c r="Y30" s="649"/>
      <c r="Z30" s="652" t="str">
        <f>IFERROR(IF(MATCH(D30,[1]!Table374[NAMEESTADO],0),"VALIDO"),"INVALIDO")</f>
        <v>INVALIDO</v>
      </c>
      <c r="AA30" s="652" t="str">
        <f>IFERROR(IF(MATCH(CONCATENATE(D30,E30),[1]!Table486[ConcateMuni],0),"VALIDO"),"INVALIDO")</f>
        <v>INVALIDO</v>
      </c>
      <c r="AB30" s="652" t="str">
        <f>IFERROR(IF(MATCH(CONCATENATE(D30,E30,F30),[1]!Table109[ConcateParro],0),"VALIDO"),"INVALIDO")</f>
        <v>INVALIDO</v>
      </c>
      <c r="AC30" s="653" t="str">
        <f t="shared" si="0"/>
        <v/>
      </c>
      <c r="AD30" s="653" t="str">
        <f>IFERROR(INDEX([1]!Table374[PCODEESTADO],MATCH(D30,[1]!Table374[NAMEESTADO],0)),"")</f>
        <v/>
      </c>
      <c r="AE30" s="653" t="str">
        <f>IFERROR(INDEX([1]!Table486[PCODEMUNI],MATCH(D30&amp;E30,[1]!Table486[ConcateMuni],0)),"")</f>
        <v/>
      </c>
      <c r="AF30" s="653" t="str">
        <f>IFERROR(INDEX([1]!Table109[PCODEPARROQUIA],MATCH(D30&amp;E30&amp;F30,[1]!Table109[ConcateParro],0)),"")</f>
        <v/>
      </c>
    </row>
    <row r="31" spans="1:32" s="653" customFormat="1" ht="14.25" x14ac:dyDescent="0.2">
      <c r="A31" s="646">
        <v>29</v>
      </c>
      <c r="B31" s="650"/>
      <c r="C31" s="647"/>
      <c r="D31" s="648"/>
      <c r="E31" s="648"/>
      <c r="F31" s="648"/>
      <c r="G31" s="648"/>
      <c r="H31" s="648"/>
      <c r="I31" s="694"/>
      <c r="J31" s="694"/>
      <c r="K31" s="651"/>
      <c r="L31" s="649"/>
      <c r="M31" s="723"/>
      <c r="N31" s="649"/>
      <c r="O31" s="649"/>
      <c r="P31" s="649"/>
      <c r="Q31" s="649"/>
      <c r="R31" s="649"/>
      <c r="S31" s="649"/>
      <c r="T31" s="649"/>
      <c r="U31" s="649"/>
      <c r="V31" s="649"/>
      <c r="W31" s="649"/>
      <c r="X31" s="651">
        <f t="shared" si="1"/>
        <v>0</v>
      </c>
      <c r="Y31" s="649"/>
      <c r="Z31" s="652" t="str">
        <f>IFERROR(IF(MATCH(D31,[1]!Table374[NAMEESTADO],0),"VALIDO"),"INVALIDO")</f>
        <v>INVALIDO</v>
      </c>
      <c r="AA31" s="652" t="str">
        <f>IFERROR(IF(MATCH(CONCATENATE(D31,E31),[1]!Table486[ConcateMuni],0),"VALIDO"),"INVALIDO")</f>
        <v>INVALIDO</v>
      </c>
      <c r="AB31" s="652" t="str">
        <f>IFERROR(IF(MATCH(CONCATENATE(D31,E31,F31),[1]!Table109[ConcateParro],0),"VALIDO"),"INVALIDO")</f>
        <v>INVALIDO</v>
      </c>
      <c r="AC31" s="653" t="str">
        <f t="shared" si="0"/>
        <v/>
      </c>
      <c r="AD31" s="653" t="str">
        <f>IFERROR(INDEX([1]!Table374[PCODEESTADO],MATCH(D31,[1]!Table374[NAMEESTADO],0)),"")</f>
        <v/>
      </c>
      <c r="AE31" s="653" t="str">
        <f>IFERROR(INDEX([1]!Table486[PCODEMUNI],MATCH(D31&amp;E31,[1]!Table486[ConcateMuni],0)),"")</f>
        <v/>
      </c>
      <c r="AF31" s="653" t="str">
        <f>IFERROR(INDEX([1]!Table109[PCODEPARROQUIA],MATCH(D31&amp;E31&amp;F31,[1]!Table109[ConcateParro],0)),"")</f>
        <v/>
      </c>
    </row>
    <row r="32" spans="1:32" s="653" customFormat="1" ht="14.25" x14ac:dyDescent="0.2">
      <c r="A32" s="646">
        <v>30</v>
      </c>
      <c r="B32" s="650"/>
      <c r="C32" s="647"/>
      <c r="D32" s="648"/>
      <c r="E32" s="648"/>
      <c r="F32" s="648"/>
      <c r="G32" s="648"/>
      <c r="H32" s="648"/>
      <c r="I32" s="694"/>
      <c r="J32" s="694"/>
      <c r="K32" s="651"/>
      <c r="L32" s="649"/>
      <c r="M32" s="723"/>
      <c r="N32" s="649"/>
      <c r="O32" s="649"/>
      <c r="P32" s="649"/>
      <c r="Q32" s="649"/>
      <c r="R32" s="649"/>
      <c r="S32" s="649"/>
      <c r="T32" s="649"/>
      <c r="U32" s="649"/>
      <c r="V32" s="649"/>
      <c r="W32" s="649"/>
      <c r="X32" s="651">
        <f t="shared" si="1"/>
        <v>0</v>
      </c>
      <c r="Y32" s="649"/>
      <c r="Z32" s="652" t="str">
        <f>IFERROR(IF(MATCH(D32,[1]!Table374[NAMEESTADO],0),"VALIDO"),"INVALIDO")</f>
        <v>INVALIDO</v>
      </c>
      <c r="AA32" s="652" t="str">
        <f>IFERROR(IF(MATCH(CONCATENATE(D32,E32),[1]!Table486[ConcateMuni],0),"VALIDO"),"INVALIDO")</f>
        <v>INVALIDO</v>
      </c>
      <c r="AB32" s="652" t="str">
        <f>IFERROR(IF(MATCH(CONCATENATE(D32,E32,F32),[1]!Table109[ConcateParro],0),"VALIDO"),"INVALIDO")</f>
        <v>INVALIDO</v>
      </c>
      <c r="AC32" s="653" t="str">
        <f t="shared" si="0"/>
        <v/>
      </c>
      <c r="AD32" s="653" t="str">
        <f>IFERROR(INDEX([1]!Table374[PCODEESTADO],MATCH(D32,[1]!Table374[NAMEESTADO],0)),"")</f>
        <v/>
      </c>
      <c r="AE32" s="653" t="str">
        <f>IFERROR(INDEX([1]!Table486[PCODEMUNI],MATCH(D32&amp;E32,[1]!Table486[ConcateMuni],0)),"")</f>
        <v/>
      </c>
      <c r="AF32" s="653" t="str">
        <f>IFERROR(INDEX([1]!Table109[PCODEPARROQUIA],MATCH(D32&amp;E32&amp;F32,[1]!Table109[ConcateParro],0)),"")</f>
        <v/>
      </c>
    </row>
    <row r="33" spans="1:32" s="653" customFormat="1" ht="14.25" x14ac:dyDescent="0.2">
      <c r="A33" s="646">
        <v>31</v>
      </c>
      <c r="B33" s="650"/>
      <c r="C33" s="647"/>
      <c r="D33" s="648"/>
      <c r="E33" s="648"/>
      <c r="F33" s="648"/>
      <c r="G33" s="648"/>
      <c r="H33" s="648"/>
      <c r="I33" s="694"/>
      <c r="J33" s="694"/>
      <c r="K33" s="651"/>
      <c r="L33" s="649"/>
      <c r="M33" s="723"/>
      <c r="N33" s="649"/>
      <c r="O33" s="649"/>
      <c r="P33" s="649"/>
      <c r="Q33" s="649"/>
      <c r="R33" s="649"/>
      <c r="S33" s="649"/>
      <c r="T33" s="649"/>
      <c r="U33" s="649"/>
      <c r="V33" s="649"/>
      <c r="W33" s="649"/>
      <c r="X33" s="651">
        <f t="shared" si="1"/>
        <v>0</v>
      </c>
      <c r="Y33" s="649"/>
      <c r="Z33" s="652" t="str">
        <f>IFERROR(IF(MATCH(D33,[1]!Table374[NAMEESTADO],0),"VALIDO"),"INVALIDO")</f>
        <v>INVALIDO</v>
      </c>
      <c r="AA33" s="652" t="str">
        <f>IFERROR(IF(MATCH(CONCATENATE(D33,E33),[1]!Table486[ConcateMuni],0),"VALIDO"),"INVALIDO")</f>
        <v>INVALIDO</v>
      </c>
      <c r="AB33" s="652" t="str">
        <f>IFERROR(IF(MATCH(CONCATENATE(D33,E33,F33),[1]!Table109[ConcateParro],0),"VALIDO"),"INVALIDO")</f>
        <v>INVALIDO</v>
      </c>
      <c r="AC33" s="653" t="str">
        <f t="shared" si="0"/>
        <v/>
      </c>
      <c r="AD33" s="653" t="str">
        <f>IFERROR(INDEX([1]!Table374[PCODEESTADO],MATCH(D33,[1]!Table374[NAMEESTADO],0)),"")</f>
        <v/>
      </c>
      <c r="AE33" s="653" t="str">
        <f>IFERROR(INDEX([1]!Table486[PCODEMUNI],MATCH(D33&amp;E33,[1]!Table486[ConcateMuni],0)),"")</f>
        <v/>
      </c>
      <c r="AF33" s="653" t="str">
        <f>IFERROR(INDEX([1]!Table109[PCODEPARROQUIA],MATCH(D33&amp;E33&amp;F33,[1]!Table109[ConcateParro],0)),"")</f>
        <v/>
      </c>
    </row>
    <row r="34" spans="1:32" s="653" customFormat="1" ht="14.25" x14ac:dyDescent="0.2">
      <c r="A34" s="646">
        <v>32</v>
      </c>
      <c r="B34" s="650"/>
      <c r="C34" s="647"/>
      <c r="D34" s="648"/>
      <c r="E34" s="648"/>
      <c r="F34" s="648"/>
      <c r="G34" s="648"/>
      <c r="H34" s="648"/>
      <c r="I34" s="694"/>
      <c r="J34" s="694"/>
      <c r="K34" s="651"/>
      <c r="L34" s="649"/>
      <c r="M34" s="723"/>
      <c r="N34" s="649"/>
      <c r="O34" s="649"/>
      <c r="P34" s="649"/>
      <c r="Q34" s="649"/>
      <c r="R34" s="649"/>
      <c r="S34" s="649"/>
      <c r="T34" s="649"/>
      <c r="U34" s="649"/>
      <c r="V34" s="649"/>
      <c r="W34" s="649"/>
      <c r="X34" s="651">
        <f t="shared" si="1"/>
        <v>0</v>
      </c>
      <c r="Y34" s="649"/>
      <c r="Z34" s="652" t="str">
        <f>IFERROR(IF(MATCH(D34,[1]!Table374[NAMEESTADO],0),"VALIDO"),"INVALIDO")</f>
        <v>INVALIDO</v>
      </c>
      <c r="AA34" s="652" t="str">
        <f>IFERROR(IF(MATCH(CONCATENATE(D34,E34),[1]!Table486[ConcateMuni],0),"VALIDO"),"INVALIDO")</f>
        <v>INVALIDO</v>
      </c>
      <c r="AB34" s="652" t="str">
        <f>IFERROR(IF(MATCH(CONCATENATE(D34,E34,F34),[1]!Table109[ConcateParro],0),"VALIDO"),"INVALIDO")</f>
        <v>INVALIDO</v>
      </c>
      <c r="AC34" s="653" t="str">
        <f t="shared" si="0"/>
        <v/>
      </c>
      <c r="AD34" s="653" t="str">
        <f>IFERROR(INDEX([1]!Table374[PCODEESTADO],MATCH(D34,[1]!Table374[NAMEESTADO],0)),"")</f>
        <v/>
      </c>
      <c r="AE34" s="653" t="str">
        <f>IFERROR(INDEX([1]!Table486[PCODEMUNI],MATCH(D34&amp;E34,[1]!Table486[ConcateMuni],0)),"")</f>
        <v/>
      </c>
      <c r="AF34" s="653" t="str">
        <f>IFERROR(INDEX([1]!Table109[PCODEPARROQUIA],MATCH(D34&amp;E34&amp;F34,[1]!Table109[ConcateParro],0)),"")</f>
        <v/>
      </c>
    </row>
    <row r="35" spans="1:32" s="653" customFormat="1" ht="14.25" x14ac:dyDescent="0.2">
      <c r="A35" s="646">
        <v>33</v>
      </c>
      <c r="B35" s="650"/>
      <c r="C35" s="647"/>
      <c r="D35" s="648"/>
      <c r="E35" s="648"/>
      <c r="F35" s="648"/>
      <c r="G35" s="648"/>
      <c r="H35" s="648"/>
      <c r="I35" s="694"/>
      <c r="J35" s="694"/>
      <c r="K35" s="651"/>
      <c r="L35" s="649"/>
      <c r="M35" s="723"/>
      <c r="N35" s="649"/>
      <c r="O35" s="649"/>
      <c r="P35" s="649"/>
      <c r="Q35" s="649"/>
      <c r="R35" s="649"/>
      <c r="S35" s="649"/>
      <c r="T35" s="649"/>
      <c r="U35" s="649"/>
      <c r="V35" s="649"/>
      <c r="W35" s="649"/>
      <c r="X35" s="651">
        <f t="shared" si="1"/>
        <v>0</v>
      </c>
      <c r="Y35" s="649"/>
      <c r="Z35" s="652" t="str">
        <f>IFERROR(IF(MATCH(D35,[1]!Table374[NAMEESTADO],0),"VALIDO"),"INVALIDO")</f>
        <v>INVALIDO</v>
      </c>
      <c r="AA35" s="652" t="str">
        <f>IFERROR(IF(MATCH(CONCATENATE(D35,E35),[1]!Table486[ConcateMuni],0),"VALIDO"),"INVALIDO")</f>
        <v>INVALIDO</v>
      </c>
      <c r="AB35" s="652" t="str">
        <f>IFERROR(IF(MATCH(CONCATENATE(D35,E35,F35),[1]!Table109[ConcateParro],0),"VALIDO"),"INVALIDO")</f>
        <v>INVALIDO</v>
      </c>
      <c r="AC35" s="653" t="str">
        <f t="shared" ref="AC35:AC66" si="2">CONCATENATE(D35,E35)</f>
        <v/>
      </c>
      <c r="AD35" s="653" t="str">
        <f>IFERROR(INDEX([1]!Table374[PCODEESTADO],MATCH(D35,[1]!Table374[NAMEESTADO],0)),"")</f>
        <v/>
      </c>
      <c r="AE35" s="653" t="str">
        <f>IFERROR(INDEX([1]!Table486[PCODEMUNI],MATCH(D35&amp;E35,[1]!Table486[ConcateMuni],0)),"")</f>
        <v/>
      </c>
      <c r="AF35" s="653" t="str">
        <f>IFERROR(INDEX([1]!Table109[PCODEPARROQUIA],MATCH(D35&amp;E35&amp;F35,[1]!Table109[ConcateParro],0)),"")</f>
        <v/>
      </c>
    </row>
    <row r="36" spans="1:32" s="653" customFormat="1" ht="14.25" x14ac:dyDescent="0.2">
      <c r="A36" s="646">
        <v>34</v>
      </c>
      <c r="B36" s="650"/>
      <c r="C36" s="647"/>
      <c r="D36" s="648"/>
      <c r="E36" s="648"/>
      <c r="F36" s="648"/>
      <c r="G36" s="648"/>
      <c r="H36" s="648"/>
      <c r="I36" s="694"/>
      <c r="J36" s="694"/>
      <c r="K36" s="651"/>
      <c r="L36" s="649"/>
      <c r="M36" s="723"/>
      <c r="N36" s="649"/>
      <c r="O36" s="649"/>
      <c r="P36" s="649"/>
      <c r="Q36" s="649"/>
      <c r="R36" s="649"/>
      <c r="S36" s="649"/>
      <c r="T36" s="649"/>
      <c r="U36" s="649"/>
      <c r="V36" s="649"/>
      <c r="W36" s="649"/>
      <c r="X36" s="651">
        <f t="shared" si="1"/>
        <v>0</v>
      </c>
      <c r="Y36" s="649"/>
      <c r="Z36" s="652" t="str">
        <f>IFERROR(IF(MATCH(D36,[1]!Table374[NAMEESTADO],0),"VALIDO"),"INVALIDO")</f>
        <v>INVALIDO</v>
      </c>
      <c r="AA36" s="652" t="str">
        <f>IFERROR(IF(MATCH(CONCATENATE(D36,E36),[1]!Table486[ConcateMuni],0),"VALIDO"),"INVALIDO")</f>
        <v>INVALIDO</v>
      </c>
      <c r="AB36" s="652" t="str">
        <f>IFERROR(IF(MATCH(CONCATENATE(D36,E36,F36),[1]!Table109[ConcateParro],0),"VALIDO"),"INVALIDO")</f>
        <v>INVALIDO</v>
      </c>
      <c r="AC36" s="653" t="str">
        <f t="shared" si="2"/>
        <v/>
      </c>
      <c r="AD36" s="653" t="str">
        <f>IFERROR(INDEX([1]!Table374[PCODEESTADO],MATCH(D36,[1]!Table374[NAMEESTADO],0)),"")</f>
        <v/>
      </c>
      <c r="AE36" s="653" t="str">
        <f>IFERROR(INDEX([1]!Table486[PCODEMUNI],MATCH(D36&amp;E36,[1]!Table486[ConcateMuni],0)),"")</f>
        <v/>
      </c>
      <c r="AF36" s="653" t="str">
        <f>IFERROR(INDEX([1]!Table109[PCODEPARROQUIA],MATCH(D36&amp;E36&amp;F36,[1]!Table109[ConcateParro],0)),"")</f>
        <v/>
      </c>
    </row>
    <row r="37" spans="1:32" s="653" customFormat="1" ht="14.25" x14ac:dyDescent="0.2">
      <c r="A37" s="646">
        <v>35</v>
      </c>
      <c r="B37" s="650"/>
      <c r="C37" s="647"/>
      <c r="D37" s="648"/>
      <c r="E37" s="648"/>
      <c r="F37" s="648"/>
      <c r="G37" s="648"/>
      <c r="H37" s="648"/>
      <c r="I37" s="694"/>
      <c r="J37" s="694"/>
      <c r="K37" s="651"/>
      <c r="L37" s="649"/>
      <c r="M37" s="723"/>
      <c r="N37" s="649"/>
      <c r="O37" s="649"/>
      <c r="P37" s="649"/>
      <c r="Q37" s="649"/>
      <c r="R37" s="649"/>
      <c r="S37" s="649"/>
      <c r="T37" s="649"/>
      <c r="U37" s="649"/>
      <c r="V37" s="649"/>
      <c r="W37" s="649"/>
      <c r="X37" s="651">
        <f t="shared" si="1"/>
        <v>0</v>
      </c>
      <c r="Y37" s="649"/>
      <c r="Z37" s="652" t="str">
        <f>IFERROR(IF(MATCH(D37,[1]!Table374[NAMEESTADO],0),"VALIDO"),"INVALIDO")</f>
        <v>INVALIDO</v>
      </c>
      <c r="AA37" s="652" t="str">
        <f>IFERROR(IF(MATCH(CONCATENATE(D37,E37),[1]!Table486[ConcateMuni],0),"VALIDO"),"INVALIDO")</f>
        <v>INVALIDO</v>
      </c>
      <c r="AB37" s="652" t="str">
        <f>IFERROR(IF(MATCH(CONCATENATE(D37,E37,F37),[1]!Table109[ConcateParro],0),"VALIDO"),"INVALIDO")</f>
        <v>INVALIDO</v>
      </c>
      <c r="AC37" s="653" t="str">
        <f t="shared" si="2"/>
        <v/>
      </c>
      <c r="AD37" s="653" t="str">
        <f>IFERROR(INDEX([1]!Table374[PCODEESTADO],MATCH(D37,[1]!Table374[NAMEESTADO],0)),"")</f>
        <v/>
      </c>
      <c r="AE37" s="653" t="str">
        <f>IFERROR(INDEX([1]!Table486[PCODEMUNI],MATCH(D37&amp;E37,[1]!Table486[ConcateMuni],0)),"")</f>
        <v/>
      </c>
      <c r="AF37" s="653" t="str">
        <f>IFERROR(INDEX([1]!Table109[PCODEPARROQUIA],MATCH(D37&amp;E37&amp;F37,[1]!Table109[ConcateParro],0)),"")</f>
        <v/>
      </c>
    </row>
    <row r="38" spans="1:32" s="653" customFormat="1" ht="14.25" x14ac:dyDescent="0.2">
      <c r="A38" s="646">
        <v>36</v>
      </c>
      <c r="B38" s="650"/>
      <c r="C38" s="647"/>
      <c r="D38" s="648"/>
      <c r="E38" s="648"/>
      <c r="F38" s="648"/>
      <c r="G38" s="648"/>
      <c r="H38" s="648"/>
      <c r="I38" s="694"/>
      <c r="J38" s="694"/>
      <c r="K38" s="651"/>
      <c r="L38" s="649"/>
      <c r="M38" s="723"/>
      <c r="N38" s="649"/>
      <c r="O38" s="649"/>
      <c r="P38" s="649"/>
      <c r="Q38" s="649"/>
      <c r="R38" s="649"/>
      <c r="S38" s="649"/>
      <c r="T38" s="649"/>
      <c r="U38" s="649"/>
      <c r="V38" s="649"/>
      <c r="W38" s="649"/>
      <c r="X38" s="651">
        <f t="shared" si="1"/>
        <v>0</v>
      </c>
      <c r="Y38" s="649"/>
      <c r="Z38" s="652" t="str">
        <f>IFERROR(IF(MATCH(D38,[1]!Table374[NAMEESTADO],0),"VALIDO"),"INVALIDO")</f>
        <v>INVALIDO</v>
      </c>
      <c r="AA38" s="652" t="str">
        <f>IFERROR(IF(MATCH(CONCATENATE(D38,E38),[1]!Table486[ConcateMuni],0),"VALIDO"),"INVALIDO")</f>
        <v>INVALIDO</v>
      </c>
      <c r="AB38" s="652" t="str">
        <f>IFERROR(IF(MATCH(CONCATENATE(D38,E38,F38),[1]!Table109[ConcateParro],0),"VALIDO"),"INVALIDO")</f>
        <v>INVALIDO</v>
      </c>
      <c r="AC38" s="653" t="str">
        <f t="shared" si="2"/>
        <v/>
      </c>
      <c r="AD38" s="653" t="str">
        <f>IFERROR(INDEX([1]!Table374[PCODEESTADO],MATCH(D38,[1]!Table374[NAMEESTADO],0)),"")</f>
        <v/>
      </c>
      <c r="AE38" s="653" t="str">
        <f>IFERROR(INDEX([1]!Table486[PCODEMUNI],MATCH(D38&amp;E38,[1]!Table486[ConcateMuni],0)),"")</f>
        <v/>
      </c>
      <c r="AF38" s="653" t="str">
        <f>IFERROR(INDEX([1]!Table109[PCODEPARROQUIA],MATCH(D38&amp;E38&amp;F38,[1]!Table109[ConcateParro],0)),"")</f>
        <v/>
      </c>
    </row>
    <row r="39" spans="1:32" s="653" customFormat="1" ht="14.25" x14ac:dyDescent="0.2">
      <c r="A39" s="646">
        <v>37</v>
      </c>
      <c r="B39" s="650"/>
      <c r="C39" s="647"/>
      <c r="D39" s="648"/>
      <c r="E39" s="648"/>
      <c r="F39" s="648"/>
      <c r="G39" s="648"/>
      <c r="H39" s="648"/>
      <c r="I39" s="694"/>
      <c r="J39" s="694"/>
      <c r="K39" s="651"/>
      <c r="L39" s="649"/>
      <c r="M39" s="723"/>
      <c r="N39" s="649"/>
      <c r="O39" s="649"/>
      <c r="P39" s="649"/>
      <c r="Q39" s="649"/>
      <c r="R39" s="649"/>
      <c r="S39" s="649"/>
      <c r="T39" s="649"/>
      <c r="U39" s="649"/>
      <c r="V39" s="649"/>
      <c r="W39" s="649"/>
      <c r="X39" s="651">
        <f t="shared" si="1"/>
        <v>0</v>
      </c>
      <c r="Y39" s="649"/>
      <c r="Z39" s="652" t="str">
        <f>IFERROR(IF(MATCH(D39,[1]!Table374[NAMEESTADO],0),"VALIDO"),"INVALIDO")</f>
        <v>INVALIDO</v>
      </c>
      <c r="AA39" s="652" t="str">
        <f>IFERROR(IF(MATCH(CONCATENATE(D39,E39),[1]!Table486[ConcateMuni],0),"VALIDO"),"INVALIDO")</f>
        <v>INVALIDO</v>
      </c>
      <c r="AB39" s="652" t="str">
        <f>IFERROR(IF(MATCH(CONCATENATE(D39,E39,F39),[1]!Table109[ConcateParro],0),"VALIDO"),"INVALIDO")</f>
        <v>INVALIDO</v>
      </c>
      <c r="AC39" s="653" t="str">
        <f t="shared" si="2"/>
        <v/>
      </c>
      <c r="AD39" s="653" t="str">
        <f>IFERROR(INDEX([1]!Table374[PCODEESTADO],MATCH(D39,[1]!Table374[NAMEESTADO],0)),"")</f>
        <v/>
      </c>
      <c r="AE39" s="653" t="str">
        <f>IFERROR(INDEX([1]!Table486[PCODEMUNI],MATCH(D39&amp;E39,[1]!Table486[ConcateMuni],0)),"")</f>
        <v/>
      </c>
      <c r="AF39" s="653" t="str">
        <f>IFERROR(INDEX([1]!Table109[PCODEPARROQUIA],MATCH(D39&amp;E39&amp;F39,[1]!Table109[ConcateParro],0)),"")</f>
        <v/>
      </c>
    </row>
    <row r="40" spans="1:32" s="653" customFormat="1" ht="14.25" x14ac:dyDescent="0.2">
      <c r="A40" s="646">
        <v>38</v>
      </c>
      <c r="B40" s="650"/>
      <c r="C40" s="647"/>
      <c r="D40" s="648"/>
      <c r="E40" s="648"/>
      <c r="F40" s="648"/>
      <c r="G40" s="648"/>
      <c r="H40" s="648"/>
      <c r="I40" s="694"/>
      <c r="J40" s="694"/>
      <c r="K40" s="651"/>
      <c r="L40" s="649"/>
      <c r="M40" s="723"/>
      <c r="N40" s="649"/>
      <c r="O40" s="649"/>
      <c r="P40" s="649"/>
      <c r="Q40" s="649"/>
      <c r="R40" s="649"/>
      <c r="S40" s="649"/>
      <c r="T40" s="649"/>
      <c r="U40" s="649"/>
      <c r="V40" s="649"/>
      <c r="W40" s="649"/>
      <c r="X40" s="651">
        <f t="shared" si="1"/>
        <v>0</v>
      </c>
      <c r="Y40" s="649"/>
      <c r="Z40" s="652" t="str">
        <f>IFERROR(IF(MATCH(D40,[1]!Table374[NAMEESTADO],0),"VALIDO"),"INVALIDO")</f>
        <v>INVALIDO</v>
      </c>
      <c r="AA40" s="652" t="str">
        <f>IFERROR(IF(MATCH(CONCATENATE(D40,E40),[1]!Table486[ConcateMuni],0),"VALIDO"),"INVALIDO")</f>
        <v>INVALIDO</v>
      </c>
      <c r="AB40" s="652" t="str">
        <f>IFERROR(IF(MATCH(CONCATENATE(D40,E40,F40),[1]!Table109[ConcateParro],0),"VALIDO"),"INVALIDO")</f>
        <v>INVALIDO</v>
      </c>
      <c r="AC40" s="653" t="str">
        <f t="shared" si="2"/>
        <v/>
      </c>
      <c r="AD40" s="653" t="str">
        <f>IFERROR(INDEX([1]!Table374[PCODEESTADO],MATCH(D40,[1]!Table374[NAMEESTADO],0)),"")</f>
        <v/>
      </c>
      <c r="AE40" s="653" t="str">
        <f>IFERROR(INDEX([1]!Table486[PCODEMUNI],MATCH(D40&amp;E40,[1]!Table486[ConcateMuni],0)),"")</f>
        <v/>
      </c>
      <c r="AF40" s="653" t="str">
        <f>IFERROR(INDEX([1]!Table109[PCODEPARROQUIA],MATCH(D40&amp;E40&amp;F40,[1]!Table109[ConcateParro],0)),"")</f>
        <v/>
      </c>
    </row>
    <row r="41" spans="1:32" s="653" customFormat="1" ht="14.25" x14ac:dyDescent="0.2">
      <c r="A41" s="646">
        <v>39</v>
      </c>
      <c r="B41" s="650"/>
      <c r="C41" s="647"/>
      <c r="D41" s="648"/>
      <c r="E41" s="648"/>
      <c r="F41" s="648"/>
      <c r="G41" s="648"/>
      <c r="H41" s="648"/>
      <c r="I41" s="694"/>
      <c r="J41" s="694"/>
      <c r="K41" s="651"/>
      <c r="L41" s="649"/>
      <c r="M41" s="723"/>
      <c r="N41" s="649"/>
      <c r="O41" s="649"/>
      <c r="P41" s="649"/>
      <c r="Q41" s="649"/>
      <c r="R41" s="649"/>
      <c r="S41" s="649"/>
      <c r="T41" s="649"/>
      <c r="U41" s="649"/>
      <c r="V41" s="649"/>
      <c r="W41" s="649"/>
      <c r="X41" s="651">
        <f t="shared" si="1"/>
        <v>0</v>
      </c>
      <c r="Y41" s="649"/>
      <c r="Z41" s="652" t="str">
        <f>IFERROR(IF(MATCH(D41,[1]!Table374[NAMEESTADO],0),"VALIDO"),"INVALIDO")</f>
        <v>INVALIDO</v>
      </c>
      <c r="AA41" s="652" t="str">
        <f>IFERROR(IF(MATCH(CONCATENATE(D41,E41),[1]!Table486[ConcateMuni],0),"VALIDO"),"INVALIDO")</f>
        <v>INVALIDO</v>
      </c>
      <c r="AB41" s="652" t="str">
        <f>IFERROR(IF(MATCH(CONCATENATE(D41,E41,F41),[1]!Table109[ConcateParro],0),"VALIDO"),"INVALIDO")</f>
        <v>INVALIDO</v>
      </c>
      <c r="AC41" s="653" t="str">
        <f t="shared" si="2"/>
        <v/>
      </c>
      <c r="AD41" s="653" t="str">
        <f>IFERROR(INDEX([1]!Table374[PCODEESTADO],MATCH(D41,[1]!Table374[NAMEESTADO],0)),"")</f>
        <v/>
      </c>
      <c r="AE41" s="653" t="str">
        <f>IFERROR(INDEX([1]!Table486[PCODEMUNI],MATCH(D41&amp;E41,[1]!Table486[ConcateMuni],0)),"")</f>
        <v/>
      </c>
      <c r="AF41" s="653" t="str">
        <f>IFERROR(INDEX([1]!Table109[PCODEPARROQUIA],MATCH(D41&amp;E41&amp;F41,[1]!Table109[ConcateParro],0)),"")</f>
        <v/>
      </c>
    </row>
    <row r="42" spans="1:32" s="653" customFormat="1" ht="14.25" x14ac:dyDescent="0.2">
      <c r="A42" s="646">
        <v>40</v>
      </c>
      <c r="B42" s="650"/>
      <c r="C42" s="647"/>
      <c r="D42" s="648"/>
      <c r="E42" s="648"/>
      <c r="F42" s="648"/>
      <c r="G42" s="648"/>
      <c r="H42" s="648"/>
      <c r="I42" s="694"/>
      <c r="J42" s="694"/>
      <c r="K42" s="651"/>
      <c r="L42" s="649"/>
      <c r="M42" s="723"/>
      <c r="N42" s="649"/>
      <c r="O42" s="649"/>
      <c r="P42" s="649"/>
      <c r="Q42" s="649"/>
      <c r="R42" s="649"/>
      <c r="S42" s="649"/>
      <c r="T42" s="649"/>
      <c r="U42" s="649"/>
      <c r="V42" s="649"/>
      <c r="W42" s="649"/>
      <c r="X42" s="651">
        <f t="shared" si="1"/>
        <v>0</v>
      </c>
      <c r="Y42" s="649"/>
      <c r="Z42" s="652" t="str">
        <f>IFERROR(IF(MATCH(D42,[1]!Table374[NAMEESTADO],0),"VALIDO"),"INVALIDO")</f>
        <v>INVALIDO</v>
      </c>
      <c r="AA42" s="652" t="str">
        <f>IFERROR(IF(MATCH(CONCATENATE(D42,E42),[1]!Table486[ConcateMuni],0),"VALIDO"),"INVALIDO")</f>
        <v>INVALIDO</v>
      </c>
      <c r="AB42" s="652" t="str">
        <f>IFERROR(IF(MATCH(CONCATENATE(D42,E42,F42),[1]!Table109[ConcateParro],0),"VALIDO"),"INVALIDO")</f>
        <v>INVALIDO</v>
      </c>
      <c r="AC42" s="653" t="str">
        <f t="shared" si="2"/>
        <v/>
      </c>
      <c r="AD42" s="653" t="str">
        <f>IFERROR(INDEX([1]!Table374[PCODEESTADO],MATCH(D42,[1]!Table374[NAMEESTADO],0)),"")</f>
        <v/>
      </c>
      <c r="AE42" s="653" t="str">
        <f>IFERROR(INDEX([1]!Table486[PCODEMUNI],MATCH(D42&amp;E42,[1]!Table486[ConcateMuni],0)),"")</f>
        <v/>
      </c>
      <c r="AF42" s="653" t="str">
        <f>IFERROR(INDEX([1]!Table109[PCODEPARROQUIA],MATCH(D42&amp;E42&amp;F42,[1]!Table109[ConcateParro],0)),"")</f>
        <v/>
      </c>
    </row>
    <row r="43" spans="1:32" s="653" customFormat="1" ht="14.25" x14ac:dyDescent="0.2">
      <c r="A43" s="646">
        <v>41</v>
      </c>
      <c r="B43" s="650"/>
      <c r="C43" s="647"/>
      <c r="D43" s="648"/>
      <c r="E43" s="648"/>
      <c r="F43" s="648"/>
      <c r="G43" s="648"/>
      <c r="H43" s="648"/>
      <c r="I43" s="694"/>
      <c r="J43" s="694"/>
      <c r="K43" s="651"/>
      <c r="L43" s="649"/>
      <c r="M43" s="723"/>
      <c r="N43" s="649"/>
      <c r="O43" s="649"/>
      <c r="P43" s="649"/>
      <c r="Q43" s="649"/>
      <c r="R43" s="649"/>
      <c r="S43" s="649"/>
      <c r="T43" s="649"/>
      <c r="U43" s="649"/>
      <c r="V43" s="649"/>
      <c r="W43" s="649"/>
      <c r="X43" s="651">
        <f t="shared" si="1"/>
        <v>0</v>
      </c>
      <c r="Y43" s="649"/>
      <c r="Z43" s="652" t="str">
        <f>IFERROR(IF(MATCH(D43,[1]!Table374[NAMEESTADO],0),"VALIDO"),"INVALIDO")</f>
        <v>INVALIDO</v>
      </c>
      <c r="AA43" s="652" t="str">
        <f>IFERROR(IF(MATCH(CONCATENATE(D43,E43),[1]!Table486[ConcateMuni],0),"VALIDO"),"INVALIDO")</f>
        <v>INVALIDO</v>
      </c>
      <c r="AB43" s="652" t="str">
        <f>IFERROR(IF(MATCH(CONCATENATE(D43,E43,F43),[1]!Table109[ConcateParro],0),"VALIDO"),"INVALIDO")</f>
        <v>INVALIDO</v>
      </c>
      <c r="AC43" s="653" t="str">
        <f t="shared" si="2"/>
        <v/>
      </c>
      <c r="AD43" s="653" t="str">
        <f>IFERROR(INDEX([1]!Table374[PCODEESTADO],MATCH(D43,[1]!Table374[NAMEESTADO],0)),"")</f>
        <v/>
      </c>
      <c r="AE43" s="653" t="str">
        <f>IFERROR(INDEX([1]!Table486[PCODEMUNI],MATCH(D43&amp;E43,[1]!Table486[ConcateMuni],0)),"")</f>
        <v/>
      </c>
      <c r="AF43" s="653" t="str">
        <f>IFERROR(INDEX([1]!Table109[PCODEPARROQUIA],MATCH(D43&amp;E43&amp;F43,[1]!Table109[ConcateParro],0)),"")</f>
        <v/>
      </c>
    </row>
    <row r="44" spans="1:32" s="653" customFormat="1" ht="14.25" x14ac:dyDescent="0.2">
      <c r="A44" s="646">
        <v>42</v>
      </c>
      <c r="B44" s="650"/>
      <c r="C44" s="647"/>
      <c r="D44" s="648"/>
      <c r="E44" s="648"/>
      <c r="F44" s="648"/>
      <c r="G44" s="648"/>
      <c r="H44" s="648"/>
      <c r="I44" s="694"/>
      <c r="J44" s="694"/>
      <c r="K44" s="651"/>
      <c r="L44" s="649"/>
      <c r="M44" s="723"/>
      <c r="N44" s="649"/>
      <c r="O44" s="649"/>
      <c r="P44" s="649"/>
      <c r="Q44" s="649"/>
      <c r="R44" s="649"/>
      <c r="S44" s="649"/>
      <c r="T44" s="649"/>
      <c r="U44" s="649"/>
      <c r="V44" s="649"/>
      <c r="W44" s="649"/>
      <c r="X44" s="651">
        <f t="shared" si="1"/>
        <v>0</v>
      </c>
      <c r="Y44" s="649"/>
      <c r="Z44" s="652" t="str">
        <f>IFERROR(IF(MATCH(D44,[1]!Table374[NAMEESTADO],0),"VALIDO"),"INVALIDO")</f>
        <v>INVALIDO</v>
      </c>
      <c r="AA44" s="652" t="str">
        <f>IFERROR(IF(MATCH(CONCATENATE(D44,E44),[1]!Table486[ConcateMuni],0),"VALIDO"),"INVALIDO")</f>
        <v>INVALIDO</v>
      </c>
      <c r="AB44" s="652" t="str">
        <f>IFERROR(IF(MATCH(CONCATENATE(D44,E44,F44),[1]!Table109[ConcateParro],0),"VALIDO"),"INVALIDO")</f>
        <v>INVALIDO</v>
      </c>
      <c r="AC44" s="653" t="str">
        <f t="shared" si="2"/>
        <v/>
      </c>
      <c r="AD44" s="653" t="str">
        <f>IFERROR(INDEX([1]!Table374[PCODEESTADO],MATCH(D44,[1]!Table374[NAMEESTADO],0)),"")</f>
        <v/>
      </c>
      <c r="AE44" s="653" t="str">
        <f>IFERROR(INDEX([1]!Table486[PCODEMUNI],MATCH(D44&amp;E44,[1]!Table486[ConcateMuni],0)),"")</f>
        <v/>
      </c>
      <c r="AF44" s="653" t="str">
        <f>IFERROR(INDEX([1]!Table109[PCODEPARROQUIA],MATCH(D44&amp;E44&amp;F44,[1]!Table109[ConcateParro],0)),"")</f>
        <v/>
      </c>
    </row>
    <row r="45" spans="1:32" s="653" customFormat="1" ht="14.25" x14ac:dyDescent="0.2">
      <c r="A45" s="646">
        <v>43</v>
      </c>
      <c r="B45" s="650"/>
      <c r="C45" s="647"/>
      <c r="D45" s="648"/>
      <c r="E45" s="648"/>
      <c r="F45" s="648"/>
      <c r="G45" s="648"/>
      <c r="H45" s="648"/>
      <c r="I45" s="694"/>
      <c r="J45" s="694"/>
      <c r="K45" s="651"/>
      <c r="L45" s="649"/>
      <c r="M45" s="723"/>
      <c r="N45" s="649"/>
      <c r="O45" s="649"/>
      <c r="P45" s="649"/>
      <c r="Q45" s="649"/>
      <c r="R45" s="649"/>
      <c r="S45" s="649"/>
      <c r="T45" s="649"/>
      <c r="U45" s="649"/>
      <c r="V45" s="649"/>
      <c r="W45" s="649"/>
      <c r="X45" s="651">
        <f t="shared" si="1"/>
        <v>0</v>
      </c>
      <c r="Y45" s="649"/>
      <c r="Z45" s="652" t="str">
        <f>IFERROR(IF(MATCH(D45,[1]!Table374[NAMEESTADO],0),"VALIDO"),"INVALIDO")</f>
        <v>INVALIDO</v>
      </c>
      <c r="AA45" s="652" t="str">
        <f>IFERROR(IF(MATCH(CONCATENATE(D45,E45),[1]!Table486[ConcateMuni],0),"VALIDO"),"INVALIDO")</f>
        <v>INVALIDO</v>
      </c>
      <c r="AB45" s="652" t="str">
        <f>IFERROR(IF(MATCH(CONCATENATE(D45,E45,F45),[1]!Table109[ConcateParro],0),"VALIDO"),"INVALIDO")</f>
        <v>INVALIDO</v>
      </c>
      <c r="AC45" s="653" t="str">
        <f t="shared" si="2"/>
        <v/>
      </c>
      <c r="AD45" s="653" t="str">
        <f>IFERROR(INDEX([1]!Table374[PCODEESTADO],MATCH(D45,[1]!Table374[NAMEESTADO],0)),"")</f>
        <v/>
      </c>
      <c r="AE45" s="653" t="str">
        <f>IFERROR(INDEX([1]!Table486[PCODEMUNI],MATCH(D45&amp;E45,[1]!Table486[ConcateMuni],0)),"")</f>
        <v/>
      </c>
      <c r="AF45" s="653" t="str">
        <f>IFERROR(INDEX([1]!Table109[PCODEPARROQUIA],MATCH(D45&amp;E45&amp;F45,[1]!Table109[ConcateParro],0)),"")</f>
        <v/>
      </c>
    </row>
    <row r="46" spans="1:32" s="653" customFormat="1" ht="14.25" x14ac:dyDescent="0.2">
      <c r="A46" s="646">
        <v>44</v>
      </c>
      <c r="B46" s="650"/>
      <c r="C46" s="647"/>
      <c r="D46" s="648"/>
      <c r="E46" s="648"/>
      <c r="F46" s="648"/>
      <c r="G46" s="648"/>
      <c r="H46" s="648"/>
      <c r="I46" s="694"/>
      <c r="J46" s="694"/>
      <c r="K46" s="651"/>
      <c r="L46" s="649"/>
      <c r="M46" s="723"/>
      <c r="N46" s="649"/>
      <c r="O46" s="649"/>
      <c r="P46" s="649"/>
      <c r="Q46" s="649"/>
      <c r="R46" s="649"/>
      <c r="S46" s="649"/>
      <c r="T46" s="649"/>
      <c r="U46" s="649"/>
      <c r="V46" s="649"/>
      <c r="W46" s="649"/>
      <c r="X46" s="651">
        <f t="shared" si="1"/>
        <v>0</v>
      </c>
      <c r="Y46" s="649"/>
      <c r="Z46" s="652" t="str">
        <f>IFERROR(IF(MATCH(D46,[1]!Table374[NAMEESTADO],0),"VALIDO"),"INVALIDO")</f>
        <v>INVALIDO</v>
      </c>
      <c r="AA46" s="652" t="str">
        <f>IFERROR(IF(MATCH(CONCATENATE(D46,E46),[1]!Table486[ConcateMuni],0),"VALIDO"),"INVALIDO")</f>
        <v>INVALIDO</v>
      </c>
      <c r="AB46" s="652" t="str">
        <f>IFERROR(IF(MATCH(CONCATENATE(D46,E46,F46),[1]!Table109[ConcateParro],0),"VALIDO"),"INVALIDO")</f>
        <v>INVALIDO</v>
      </c>
      <c r="AC46" s="653" t="str">
        <f t="shared" si="2"/>
        <v/>
      </c>
      <c r="AD46" s="653" t="str">
        <f>IFERROR(INDEX([1]!Table374[PCODEESTADO],MATCH(D46,[1]!Table374[NAMEESTADO],0)),"")</f>
        <v/>
      </c>
      <c r="AE46" s="653" t="str">
        <f>IFERROR(INDEX([1]!Table486[PCODEMUNI],MATCH(D46&amp;E46,[1]!Table486[ConcateMuni],0)),"")</f>
        <v/>
      </c>
      <c r="AF46" s="653" t="str">
        <f>IFERROR(INDEX([1]!Table109[PCODEPARROQUIA],MATCH(D46&amp;E46&amp;F46,[1]!Table109[ConcateParro],0)),"")</f>
        <v/>
      </c>
    </row>
    <row r="47" spans="1:32" s="653" customFormat="1" ht="14.25" x14ac:dyDescent="0.2">
      <c r="A47" s="646">
        <v>45</v>
      </c>
      <c r="B47" s="650"/>
      <c r="C47" s="647"/>
      <c r="D47" s="648"/>
      <c r="E47" s="648"/>
      <c r="F47" s="648"/>
      <c r="G47" s="648"/>
      <c r="H47" s="648"/>
      <c r="I47" s="694"/>
      <c r="J47" s="694"/>
      <c r="K47" s="651"/>
      <c r="L47" s="649"/>
      <c r="M47" s="723"/>
      <c r="N47" s="649"/>
      <c r="O47" s="649"/>
      <c r="P47" s="649"/>
      <c r="Q47" s="649"/>
      <c r="R47" s="649"/>
      <c r="S47" s="649"/>
      <c r="T47" s="649"/>
      <c r="U47" s="649"/>
      <c r="V47" s="649"/>
      <c r="W47" s="649"/>
      <c r="X47" s="651">
        <f t="shared" si="1"/>
        <v>0</v>
      </c>
      <c r="Y47" s="649"/>
      <c r="Z47" s="652" t="str">
        <f>IFERROR(IF(MATCH(D47,[1]!Table374[NAMEESTADO],0),"VALIDO"),"INVALIDO")</f>
        <v>INVALIDO</v>
      </c>
      <c r="AA47" s="652" t="str">
        <f>IFERROR(IF(MATCH(CONCATENATE(D47,E47),[1]!Table486[ConcateMuni],0),"VALIDO"),"INVALIDO")</f>
        <v>INVALIDO</v>
      </c>
      <c r="AB47" s="652" t="str">
        <f>IFERROR(IF(MATCH(CONCATENATE(D47,E47,F47),[1]!Table109[ConcateParro],0),"VALIDO"),"INVALIDO")</f>
        <v>INVALIDO</v>
      </c>
      <c r="AC47" s="653" t="str">
        <f t="shared" si="2"/>
        <v/>
      </c>
      <c r="AD47" s="653" t="str">
        <f>IFERROR(INDEX([1]!Table374[PCODEESTADO],MATCH(D47,[1]!Table374[NAMEESTADO],0)),"")</f>
        <v/>
      </c>
      <c r="AE47" s="653" t="str">
        <f>IFERROR(INDEX([1]!Table486[PCODEMUNI],MATCH(D47&amp;E47,[1]!Table486[ConcateMuni],0)),"")</f>
        <v/>
      </c>
      <c r="AF47" s="653" t="str">
        <f>IFERROR(INDEX([1]!Table109[PCODEPARROQUIA],MATCH(D47&amp;E47&amp;F47,[1]!Table109[ConcateParro],0)),"")</f>
        <v/>
      </c>
    </row>
    <row r="48" spans="1:32" s="653" customFormat="1" ht="14.25" x14ac:dyDescent="0.2">
      <c r="A48" s="646">
        <v>46</v>
      </c>
      <c r="B48" s="650"/>
      <c r="C48" s="647"/>
      <c r="D48" s="648"/>
      <c r="E48" s="648"/>
      <c r="F48" s="648"/>
      <c r="G48" s="648"/>
      <c r="H48" s="648"/>
      <c r="I48" s="694"/>
      <c r="J48" s="694"/>
      <c r="K48" s="651"/>
      <c r="L48" s="649"/>
      <c r="M48" s="723"/>
      <c r="N48" s="649"/>
      <c r="O48" s="649"/>
      <c r="P48" s="649"/>
      <c r="Q48" s="649"/>
      <c r="R48" s="649"/>
      <c r="S48" s="649"/>
      <c r="T48" s="649"/>
      <c r="U48" s="649"/>
      <c r="V48" s="649"/>
      <c r="W48" s="649"/>
      <c r="X48" s="651">
        <f t="shared" si="1"/>
        <v>0</v>
      </c>
      <c r="Y48" s="649"/>
      <c r="Z48" s="652" t="str">
        <f>IFERROR(IF(MATCH(D48,[1]!Table374[NAMEESTADO],0),"VALIDO"),"INVALIDO")</f>
        <v>INVALIDO</v>
      </c>
      <c r="AA48" s="652" t="str">
        <f>IFERROR(IF(MATCH(CONCATENATE(D48,E48),[1]!Table486[ConcateMuni],0),"VALIDO"),"INVALIDO")</f>
        <v>INVALIDO</v>
      </c>
      <c r="AB48" s="652" t="str">
        <f>IFERROR(IF(MATCH(CONCATENATE(D48,E48,F48),[1]!Table109[ConcateParro],0),"VALIDO"),"INVALIDO")</f>
        <v>INVALIDO</v>
      </c>
      <c r="AC48" s="653" t="str">
        <f t="shared" si="2"/>
        <v/>
      </c>
      <c r="AD48" s="653" t="str">
        <f>IFERROR(INDEX([1]!Table374[PCODEESTADO],MATCH(D48,[1]!Table374[NAMEESTADO],0)),"")</f>
        <v/>
      </c>
      <c r="AE48" s="653" t="str">
        <f>IFERROR(INDEX([1]!Table486[PCODEMUNI],MATCH(D48&amp;E48,[1]!Table486[ConcateMuni],0)),"")</f>
        <v/>
      </c>
      <c r="AF48" s="653" t="str">
        <f>IFERROR(INDEX([1]!Table109[PCODEPARROQUIA],MATCH(D48&amp;E48&amp;F48,[1]!Table109[ConcateParro],0)),"")</f>
        <v/>
      </c>
    </row>
    <row r="49" spans="1:32" s="653" customFormat="1" ht="14.25" x14ac:dyDescent="0.2">
      <c r="A49" s="646">
        <v>47</v>
      </c>
      <c r="B49" s="650"/>
      <c r="C49" s="647"/>
      <c r="D49" s="648"/>
      <c r="E49" s="648"/>
      <c r="F49" s="648"/>
      <c r="G49" s="648"/>
      <c r="H49" s="648"/>
      <c r="I49" s="694"/>
      <c r="J49" s="694"/>
      <c r="K49" s="651"/>
      <c r="L49" s="649"/>
      <c r="M49" s="723"/>
      <c r="N49" s="649"/>
      <c r="O49" s="649"/>
      <c r="P49" s="649"/>
      <c r="Q49" s="649"/>
      <c r="R49" s="649"/>
      <c r="S49" s="649"/>
      <c r="T49" s="649"/>
      <c r="U49" s="649"/>
      <c r="V49" s="649"/>
      <c r="W49" s="649"/>
      <c r="X49" s="651">
        <f t="shared" si="1"/>
        <v>0</v>
      </c>
      <c r="Y49" s="649"/>
      <c r="Z49" s="652" t="str">
        <f>IFERROR(IF(MATCH(D49,[1]!Table374[NAMEESTADO],0),"VALIDO"),"INVALIDO")</f>
        <v>INVALIDO</v>
      </c>
      <c r="AA49" s="652" t="str">
        <f>IFERROR(IF(MATCH(CONCATENATE(D49,E49),[1]!Table486[ConcateMuni],0),"VALIDO"),"INVALIDO")</f>
        <v>INVALIDO</v>
      </c>
      <c r="AB49" s="652" t="str">
        <f>IFERROR(IF(MATCH(CONCATENATE(D49,E49,F49),[1]!Table109[ConcateParro],0),"VALIDO"),"INVALIDO")</f>
        <v>INVALIDO</v>
      </c>
      <c r="AC49" s="653" t="str">
        <f t="shared" si="2"/>
        <v/>
      </c>
      <c r="AD49" s="653" t="str">
        <f>IFERROR(INDEX([1]!Table374[PCODEESTADO],MATCH(D49,[1]!Table374[NAMEESTADO],0)),"")</f>
        <v/>
      </c>
      <c r="AE49" s="653" t="str">
        <f>IFERROR(INDEX([1]!Table486[PCODEMUNI],MATCH(D49&amp;E49,[1]!Table486[ConcateMuni],0)),"")</f>
        <v/>
      </c>
      <c r="AF49" s="653" t="str">
        <f>IFERROR(INDEX([1]!Table109[PCODEPARROQUIA],MATCH(D49&amp;E49&amp;F49,[1]!Table109[ConcateParro],0)),"")</f>
        <v/>
      </c>
    </row>
    <row r="50" spans="1:32" s="653" customFormat="1" ht="14.25" x14ac:dyDescent="0.2">
      <c r="A50" s="646">
        <v>48</v>
      </c>
      <c r="B50" s="650"/>
      <c r="C50" s="647"/>
      <c r="D50" s="648"/>
      <c r="E50" s="648"/>
      <c r="F50" s="648"/>
      <c r="G50" s="648"/>
      <c r="H50" s="648"/>
      <c r="I50" s="694"/>
      <c r="J50" s="694"/>
      <c r="K50" s="651"/>
      <c r="L50" s="649"/>
      <c r="M50" s="723"/>
      <c r="N50" s="649"/>
      <c r="O50" s="649"/>
      <c r="P50" s="649"/>
      <c r="Q50" s="649"/>
      <c r="R50" s="649"/>
      <c r="S50" s="649"/>
      <c r="T50" s="649"/>
      <c r="U50" s="649"/>
      <c r="V50" s="649"/>
      <c r="W50" s="649"/>
      <c r="X50" s="651">
        <f t="shared" si="1"/>
        <v>0</v>
      </c>
      <c r="Y50" s="649"/>
      <c r="Z50" s="652" t="str">
        <f>IFERROR(IF(MATCH(D50,[1]!Table374[NAMEESTADO],0),"VALIDO"),"INVALIDO")</f>
        <v>INVALIDO</v>
      </c>
      <c r="AA50" s="652" t="str">
        <f>IFERROR(IF(MATCH(CONCATENATE(D50,E50),[1]!Table486[ConcateMuni],0),"VALIDO"),"INVALIDO")</f>
        <v>INVALIDO</v>
      </c>
      <c r="AB50" s="652" t="str">
        <f>IFERROR(IF(MATCH(CONCATENATE(D50,E50,F50),[1]!Table109[ConcateParro],0),"VALIDO"),"INVALIDO")</f>
        <v>INVALIDO</v>
      </c>
      <c r="AC50" s="653" t="str">
        <f t="shared" si="2"/>
        <v/>
      </c>
      <c r="AD50" s="653" t="str">
        <f>IFERROR(INDEX([1]!Table374[PCODEESTADO],MATCH(D50,[1]!Table374[NAMEESTADO],0)),"")</f>
        <v/>
      </c>
      <c r="AE50" s="653" t="str">
        <f>IFERROR(INDEX([1]!Table486[PCODEMUNI],MATCH(D50&amp;E50,[1]!Table486[ConcateMuni],0)),"")</f>
        <v/>
      </c>
      <c r="AF50" s="653" t="str">
        <f>IFERROR(INDEX([1]!Table109[PCODEPARROQUIA],MATCH(D50&amp;E50&amp;F50,[1]!Table109[ConcateParro],0)),"")</f>
        <v/>
      </c>
    </row>
    <row r="51" spans="1:32" s="653" customFormat="1" ht="14.25" x14ac:dyDescent="0.2">
      <c r="A51" s="646">
        <v>49</v>
      </c>
      <c r="B51" s="650"/>
      <c r="C51" s="647"/>
      <c r="D51" s="648"/>
      <c r="E51" s="648"/>
      <c r="F51" s="648"/>
      <c r="G51" s="648"/>
      <c r="H51" s="648"/>
      <c r="I51" s="694"/>
      <c r="J51" s="694"/>
      <c r="K51" s="651"/>
      <c r="L51" s="649"/>
      <c r="M51" s="723"/>
      <c r="N51" s="649"/>
      <c r="O51" s="649"/>
      <c r="P51" s="649"/>
      <c r="Q51" s="649"/>
      <c r="R51" s="649"/>
      <c r="S51" s="649"/>
      <c r="T51" s="649"/>
      <c r="U51" s="649"/>
      <c r="V51" s="649"/>
      <c r="W51" s="649"/>
      <c r="X51" s="651">
        <f t="shared" si="1"/>
        <v>0</v>
      </c>
      <c r="Y51" s="649"/>
      <c r="Z51" s="652" t="str">
        <f>IFERROR(IF(MATCH(D51,[1]!Table374[NAMEESTADO],0),"VALIDO"),"INVALIDO")</f>
        <v>INVALIDO</v>
      </c>
      <c r="AA51" s="652" t="str">
        <f>IFERROR(IF(MATCH(CONCATENATE(D51,E51),[1]!Table486[ConcateMuni],0),"VALIDO"),"INVALIDO")</f>
        <v>INVALIDO</v>
      </c>
      <c r="AB51" s="652" t="str">
        <f>IFERROR(IF(MATCH(CONCATENATE(D51,E51,F51),[1]!Table109[ConcateParro],0),"VALIDO"),"INVALIDO")</f>
        <v>INVALIDO</v>
      </c>
      <c r="AC51" s="653" t="str">
        <f t="shared" si="2"/>
        <v/>
      </c>
      <c r="AD51" s="653" t="str">
        <f>IFERROR(INDEX([1]!Table374[PCODEESTADO],MATCH(D51,[1]!Table374[NAMEESTADO],0)),"")</f>
        <v/>
      </c>
      <c r="AE51" s="653" t="str">
        <f>IFERROR(INDEX([1]!Table486[PCODEMUNI],MATCH(D51&amp;E51,[1]!Table486[ConcateMuni],0)),"")</f>
        <v/>
      </c>
      <c r="AF51" s="653" t="str">
        <f>IFERROR(INDEX([1]!Table109[PCODEPARROQUIA],MATCH(D51&amp;E51&amp;F51,[1]!Table109[ConcateParro],0)),"")</f>
        <v/>
      </c>
    </row>
    <row r="52" spans="1:32" s="653" customFormat="1" ht="14.25" x14ac:dyDescent="0.2">
      <c r="A52" s="646">
        <v>50</v>
      </c>
      <c r="B52" s="650"/>
      <c r="C52" s="647"/>
      <c r="D52" s="648"/>
      <c r="E52" s="648"/>
      <c r="F52" s="648"/>
      <c r="G52" s="648"/>
      <c r="H52" s="648"/>
      <c r="I52" s="694"/>
      <c r="J52" s="694"/>
      <c r="K52" s="651"/>
      <c r="L52" s="649"/>
      <c r="M52" s="723"/>
      <c r="N52" s="649"/>
      <c r="O52" s="649"/>
      <c r="P52" s="649"/>
      <c r="Q52" s="649"/>
      <c r="R52" s="649"/>
      <c r="S52" s="649"/>
      <c r="T52" s="649"/>
      <c r="U52" s="649"/>
      <c r="V52" s="649"/>
      <c r="W52" s="649"/>
      <c r="X52" s="651">
        <f t="shared" si="1"/>
        <v>0</v>
      </c>
      <c r="Y52" s="649"/>
      <c r="Z52" s="652" t="str">
        <f>IFERROR(IF(MATCH(D52,[1]!Table374[NAMEESTADO],0),"VALIDO"),"INVALIDO")</f>
        <v>INVALIDO</v>
      </c>
      <c r="AA52" s="652" t="str">
        <f>IFERROR(IF(MATCH(CONCATENATE(D52,E52),[1]!Table486[ConcateMuni],0),"VALIDO"),"INVALIDO")</f>
        <v>INVALIDO</v>
      </c>
      <c r="AB52" s="652" t="str">
        <f>IFERROR(IF(MATCH(CONCATENATE(D52,E52,F52),[1]!Table109[ConcateParro],0),"VALIDO"),"INVALIDO")</f>
        <v>INVALIDO</v>
      </c>
      <c r="AC52" s="653" t="str">
        <f t="shared" si="2"/>
        <v/>
      </c>
      <c r="AD52" s="653" t="str">
        <f>IFERROR(INDEX([1]!Table374[PCODEESTADO],MATCH(D52,[1]!Table374[NAMEESTADO],0)),"")</f>
        <v/>
      </c>
      <c r="AE52" s="653" t="str">
        <f>IFERROR(INDEX([1]!Table486[PCODEMUNI],MATCH(D52&amp;E52,[1]!Table486[ConcateMuni],0)),"")</f>
        <v/>
      </c>
      <c r="AF52" s="653" t="str">
        <f>IFERROR(INDEX([1]!Table109[PCODEPARROQUIA],MATCH(D52&amp;E52&amp;F52,[1]!Table109[ConcateParro],0)),"")</f>
        <v/>
      </c>
    </row>
    <row r="53" spans="1:32" s="653" customFormat="1" ht="14.25" x14ac:dyDescent="0.2">
      <c r="A53" s="646">
        <v>51</v>
      </c>
      <c r="B53" s="650"/>
      <c r="C53" s="647"/>
      <c r="D53" s="648"/>
      <c r="E53" s="648"/>
      <c r="F53" s="648"/>
      <c r="G53" s="648"/>
      <c r="H53" s="648"/>
      <c r="I53" s="694"/>
      <c r="J53" s="694"/>
      <c r="K53" s="651"/>
      <c r="L53" s="649"/>
      <c r="M53" s="723"/>
      <c r="N53" s="649"/>
      <c r="O53" s="649"/>
      <c r="P53" s="649"/>
      <c r="Q53" s="649"/>
      <c r="R53" s="649"/>
      <c r="S53" s="649"/>
      <c r="T53" s="649"/>
      <c r="U53" s="649"/>
      <c r="V53" s="649"/>
      <c r="W53" s="649"/>
      <c r="X53" s="651">
        <f t="shared" si="1"/>
        <v>0</v>
      </c>
      <c r="Y53" s="649"/>
      <c r="Z53" s="652" t="str">
        <f>IFERROR(IF(MATCH(D53,[1]!Table374[NAMEESTADO],0),"VALIDO"),"INVALIDO")</f>
        <v>INVALIDO</v>
      </c>
      <c r="AA53" s="652" t="str">
        <f>IFERROR(IF(MATCH(CONCATENATE(D53,E53),[1]!Table486[ConcateMuni],0),"VALIDO"),"INVALIDO")</f>
        <v>INVALIDO</v>
      </c>
      <c r="AB53" s="652" t="str">
        <f>IFERROR(IF(MATCH(CONCATENATE(D53,E53,F53),[1]!Table109[ConcateParro],0),"VALIDO"),"INVALIDO")</f>
        <v>INVALIDO</v>
      </c>
      <c r="AC53" s="653" t="str">
        <f t="shared" si="2"/>
        <v/>
      </c>
      <c r="AD53" s="653" t="str">
        <f>IFERROR(INDEX([1]!Table374[PCODEESTADO],MATCH(D53,[1]!Table374[NAMEESTADO],0)),"")</f>
        <v/>
      </c>
      <c r="AE53" s="653" t="str">
        <f>IFERROR(INDEX([1]!Table486[PCODEMUNI],MATCH(D53&amp;E53,[1]!Table486[ConcateMuni],0)),"")</f>
        <v/>
      </c>
      <c r="AF53" s="653" t="str">
        <f>IFERROR(INDEX([1]!Table109[PCODEPARROQUIA],MATCH(D53&amp;E53&amp;F53,[1]!Table109[ConcateParro],0)),"")</f>
        <v/>
      </c>
    </row>
    <row r="54" spans="1:32" s="653" customFormat="1" ht="14.25" x14ac:dyDescent="0.2">
      <c r="A54" s="646">
        <v>52</v>
      </c>
      <c r="B54" s="650"/>
      <c r="C54" s="654"/>
      <c r="D54" s="648"/>
      <c r="E54" s="648"/>
      <c r="F54" s="648"/>
      <c r="G54" s="648"/>
      <c r="H54" s="648"/>
      <c r="I54" s="694"/>
      <c r="J54" s="694"/>
      <c r="K54" s="651"/>
      <c r="L54" s="649"/>
      <c r="M54" s="723"/>
      <c r="N54" s="649"/>
      <c r="O54" s="649"/>
      <c r="P54" s="649"/>
      <c r="Q54" s="649"/>
      <c r="R54" s="649"/>
      <c r="S54" s="649"/>
      <c r="T54" s="649"/>
      <c r="U54" s="649"/>
      <c r="V54" s="649"/>
      <c r="W54" s="649"/>
      <c r="X54" s="651">
        <f t="shared" si="1"/>
        <v>0</v>
      </c>
      <c r="Y54" s="649"/>
      <c r="Z54" s="652" t="str">
        <f>IFERROR(IF(MATCH(D54,[1]!Table374[NAMEESTADO],0),"VALIDO"),"INVALIDO")</f>
        <v>INVALIDO</v>
      </c>
      <c r="AA54" s="652" t="str">
        <f>IFERROR(IF(MATCH(CONCATENATE(D54,E54),[1]!Table486[ConcateMuni],0),"VALIDO"),"INVALIDO")</f>
        <v>INVALIDO</v>
      </c>
      <c r="AB54" s="652" t="str">
        <f>IFERROR(IF(MATCH(CONCATENATE(D54,E54,F54),[1]!Table109[ConcateParro],0),"VALIDO"),"INVALIDO")</f>
        <v>INVALIDO</v>
      </c>
      <c r="AC54" s="653" t="str">
        <f t="shared" si="2"/>
        <v/>
      </c>
      <c r="AD54" s="653" t="str">
        <f>IFERROR(INDEX([1]!Table374[PCODEESTADO],MATCH(D54,[1]!Table374[NAMEESTADO],0)),"")</f>
        <v/>
      </c>
      <c r="AE54" s="653" t="str">
        <f>IFERROR(INDEX([1]!Table486[PCODEMUNI],MATCH(D54&amp;E54,[1]!Table486[ConcateMuni],0)),"")</f>
        <v/>
      </c>
      <c r="AF54" s="653" t="str">
        <f>IFERROR(INDEX([1]!Table109[PCODEPARROQUIA],MATCH(D54&amp;E54&amp;F54,[1]!Table109[ConcateParro],0)),"")</f>
        <v/>
      </c>
    </row>
    <row r="55" spans="1:32" s="653" customFormat="1" ht="14.25" x14ac:dyDescent="0.2">
      <c r="A55" s="646">
        <v>53</v>
      </c>
      <c r="B55" s="650"/>
      <c r="C55" s="654"/>
      <c r="D55" s="648"/>
      <c r="E55" s="648"/>
      <c r="F55" s="648"/>
      <c r="G55" s="648"/>
      <c r="H55" s="648"/>
      <c r="I55" s="694"/>
      <c r="J55" s="694"/>
      <c r="K55" s="651"/>
      <c r="L55" s="649"/>
      <c r="M55" s="723"/>
      <c r="N55" s="649"/>
      <c r="O55" s="649"/>
      <c r="P55" s="649"/>
      <c r="Q55" s="649"/>
      <c r="R55" s="649"/>
      <c r="S55" s="649"/>
      <c r="T55" s="649"/>
      <c r="U55" s="649"/>
      <c r="V55" s="649"/>
      <c r="W55" s="649"/>
      <c r="X55" s="651">
        <f t="shared" si="1"/>
        <v>0</v>
      </c>
      <c r="Y55" s="649"/>
      <c r="Z55" s="652" t="str">
        <f>IFERROR(IF(MATCH(D55,[1]!Table374[NAMEESTADO],0),"VALIDO"),"INVALIDO")</f>
        <v>INVALIDO</v>
      </c>
      <c r="AA55" s="652" t="str">
        <f>IFERROR(IF(MATCH(CONCATENATE(D55,E55),[1]!Table486[ConcateMuni],0),"VALIDO"),"INVALIDO")</f>
        <v>INVALIDO</v>
      </c>
      <c r="AB55" s="652" t="str">
        <f>IFERROR(IF(MATCH(CONCATENATE(D55,E55,F55),[1]!Table109[ConcateParro],0),"VALIDO"),"INVALIDO")</f>
        <v>INVALIDO</v>
      </c>
      <c r="AC55" s="653" t="str">
        <f t="shared" si="2"/>
        <v/>
      </c>
      <c r="AD55" s="653" t="str">
        <f>IFERROR(INDEX([1]!Table374[PCODEESTADO],MATCH(D55,[1]!Table374[NAMEESTADO],0)),"")</f>
        <v/>
      </c>
      <c r="AE55" s="653" t="str">
        <f>IFERROR(INDEX([1]!Table486[PCODEMUNI],MATCH(D55&amp;E55,[1]!Table486[ConcateMuni],0)),"")</f>
        <v/>
      </c>
      <c r="AF55" s="653" t="str">
        <f>IFERROR(INDEX([1]!Table109[PCODEPARROQUIA],MATCH(D55&amp;E55&amp;F55,[1]!Table109[ConcateParro],0)),"")</f>
        <v/>
      </c>
    </row>
    <row r="56" spans="1:32" s="653" customFormat="1" ht="14.25" x14ac:dyDescent="0.2">
      <c r="A56" s="646">
        <v>54</v>
      </c>
      <c r="B56" s="650"/>
      <c r="C56" s="654"/>
      <c r="D56" s="648"/>
      <c r="E56" s="648"/>
      <c r="F56" s="648"/>
      <c r="G56" s="648"/>
      <c r="H56" s="648"/>
      <c r="I56" s="694"/>
      <c r="J56" s="694"/>
      <c r="K56" s="651"/>
      <c r="L56" s="649"/>
      <c r="M56" s="723"/>
      <c r="N56" s="649"/>
      <c r="O56" s="649"/>
      <c r="P56" s="649"/>
      <c r="Q56" s="649"/>
      <c r="R56" s="649"/>
      <c r="S56" s="649"/>
      <c r="T56" s="649"/>
      <c r="U56" s="649"/>
      <c r="V56" s="649"/>
      <c r="W56" s="649"/>
      <c r="X56" s="651">
        <f t="shared" si="1"/>
        <v>0</v>
      </c>
      <c r="Y56" s="649"/>
      <c r="Z56" s="652" t="str">
        <f>IFERROR(IF(MATCH(D56,[1]!Table374[NAMEESTADO],0),"VALIDO"),"INVALIDO")</f>
        <v>INVALIDO</v>
      </c>
      <c r="AA56" s="652" t="str">
        <f>IFERROR(IF(MATCH(CONCATENATE(D56,E56),[1]!Table486[ConcateMuni],0),"VALIDO"),"INVALIDO")</f>
        <v>INVALIDO</v>
      </c>
      <c r="AB56" s="652" t="str">
        <f>IFERROR(IF(MATCH(CONCATENATE(D56,E56,F56),[1]!Table109[ConcateParro],0),"VALIDO"),"INVALIDO")</f>
        <v>INVALIDO</v>
      </c>
      <c r="AC56" s="653" t="str">
        <f t="shared" si="2"/>
        <v/>
      </c>
      <c r="AD56" s="653" t="str">
        <f>IFERROR(INDEX([1]!Table374[PCODEESTADO],MATCH(D56,[1]!Table374[NAMEESTADO],0)),"")</f>
        <v/>
      </c>
      <c r="AE56" s="653" t="str">
        <f>IFERROR(INDEX([1]!Table486[PCODEMUNI],MATCH(D56&amp;E56,[1]!Table486[ConcateMuni],0)),"")</f>
        <v/>
      </c>
      <c r="AF56" s="653" t="str">
        <f>IFERROR(INDEX([1]!Table109[PCODEPARROQUIA],MATCH(D56&amp;E56&amp;F56,[1]!Table109[ConcateParro],0)),"")</f>
        <v/>
      </c>
    </row>
    <row r="57" spans="1:32" s="653" customFormat="1" ht="14.25" x14ac:dyDescent="0.2">
      <c r="A57" s="646">
        <v>55</v>
      </c>
      <c r="B57" s="650"/>
      <c r="C57" s="654"/>
      <c r="D57" s="648"/>
      <c r="E57" s="648"/>
      <c r="F57" s="648"/>
      <c r="G57" s="648"/>
      <c r="H57" s="648"/>
      <c r="I57" s="694"/>
      <c r="J57" s="694"/>
      <c r="K57" s="651"/>
      <c r="L57" s="649"/>
      <c r="M57" s="723"/>
      <c r="N57" s="649"/>
      <c r="O57" s="649"/>
      <c r="P57" s="649"/>
      <c r="Q57" s="649"/>
      <c r="R57" s="649"/>
      <c r="S57" s="649"/>
      <c r="T57" s="649"/>
      <c r="U57" s="649"/>
      <c r="V57" s="649"/>
      <c r="W57" s="649"/>
      <c r="X57" s="651">
        <f t="shared" si="1"/>
        <v>0</v>
      </c>
      <c r="Y57" s="649"/>
      <c r="Z57" s="652" t="str">
        <f>IFERROR(IF(MATCH(D57,[1]!Table374[NAMEESTADO],0),"VALIDO"),"INVALIDO")</f>
        <v>INVALIDO</v>
      </c>
      <c r="AA57" s="652" t="str">
        <f>IFERROR(IF(MATCH(CONCATENATE(D57,E57),[1]!Table486[ConcateMuni],0),"VALIDO"),"INVALIDO")</f>
        <v>INVALIDO</v>
      </c>
      <c r="AB57" s="652" t="str">
        <f>IFERROR(IF(MATCH(CONCATENATE(D57,E57,F57),[1]!Table109[ConcateParro],0),"VALIDO"),"INVALIDO")</f>
        <v>INVALIDO</v>
      </c>
      <c r="AC57" s="653" t="str">
        <f t="shared" si="2"/>
        <v/>
      </c>
      <c r="AD57" s="653" t="str">
        <f>IFERROR(INDEX([1]!Table374[PCODEESTADO],MATCH(D57,[1]!Table374[NAMEESTADO],0)),"")</f>
        <v/>
      </c>
      <c r="AE57" s="653" t="str">
        <f>IFERROR(INDEX([1]!Table486[PCODEMUNI],MATCH(D57&amp;E57,[1]!Table486[ConcateMuni],0)),"")</f>
        <v/>
      </c>
      <c r="AF57" s="653" t="str">
        <f>IFERROR(INDEX([1]!Table109[PCODEPARROQUIA],MATCH(D57&amp;E57&amp;F57,[1]!Table109[ConcateParro],0)),"")</f>
        <v/>
      </c>
    </row>
    <row r="58" spans="1:32" s="653" customFormat="1" ht="14.25" x14ac:dyDescent="0.2">
      <c r="A58" s="646">
        <v>56</v>
      </c>
      <c r="B58" s="650"/>
      <c r="C58" s="654"/>
      <c r="D58" s="648"/>
      <c r="E58" s="648"/>
      <c r="F58" s="648"/>
      <c r="G58" s="648"/>
      <c r="H58" s="648"/>
      <c r="I58" s="694"/>
      <c r="J58" s="694"/>
      <c r="K58" s="651"/>
      <c r="L58" s="649"/>
      <c r="M58" s="723"/>
      <c r="N58" s="649"/>
      <c r="O58" s="649"/>
      <c r="P58" s="649"/>
      <c r="Q58" s="649"/>
      <c r="R58" s="649"/>
      <c r="S58" s="649"/>
      <c r="T58" s="649"/>
      <c r="U58" s="649"/>
      <c r="V58" s="649"/>
      <c r="W58" s="649"/>
      <c r="X58" s="651">
        <f t="shared" si="1"/>
        <v>0</v>
      </c>
      <c r="Y58" s="649"/>
      <c r="Z58" s="652" t="str">
        <f>IFERROR(IF(MATCH(D58,[1]!Table374[NAMEESTADO],0),"VALIDO"),"INVALIDO")</f>
        <v>INVALIDO</v>
      </c>
      <c r="AA58" s="652" t="str">
        <f>IFERROR(IF(MATCH(CONCATENATE(D58,E58),[1]!Table486[ConcateMuni],0),"VALIDO"),"INVALIDO")</f>
        <v>INVALIDO</v>
      </c>
      <c r="AB58" s="652" t="str">
        <f>IFERROR(IF(MATCH(CONCATENATE(D58,E58,F58),[1]!Table109[ConcateParro],0),"VALIDO"),"INVALIDO")</f>
        <v>INVALIDO</v>
      </c>
      <c r="AC58" s="653" t="str">
        <f t="shared" si="2"/>
        <v/>
      </c>
      <c r="AD58" s="653" t="str">
        <f>IFERROR(INDEX([1]!Table374[PCODEESTADO],MATCH(D58,[1]!Table374[NAMEESTADO],0)),"")</f>
        <v/>
      </c>
      <c r="AE58" s="653" t="str">
        <f>IFERROR(INDEX([1]!Table486[PCODEMUNI],MATCH(D58&amp;E58,[1]!Table486[ConcateMuni],0)),"")</f>
        <v/>
      </c>
      <c r="AF58" s="653" t="str">
        <f>IFERROR(INDEX([1]!Table109[PCODEPARROQUIA],MATCH(D58&amp;E58&amp;F58,[1]!Table109[ConcateParro],0)),"")</f>
        <v/>
      </c>
    </row>
    <row r="59" spans="1:32" s="653" customFormat="1" ht="14.25" x14ac:dyDescent="0.2">
      <c r="A59" s="646">
        <v>57</v>
      </c>
      <c r="B59" s="650"/>
      <c r="C59" s="654"/>
      <c r="D59" s="648"/>
      <c r="E59" s="648"/>
      <c r="F59" s="648"/>
      <c r="G59" s="648"/>
      <c r="H59" s="648"/>
      <c r="I59" s="694"/>
      <c r="J59" s="694"/>
      <c r="K59" s="651"/>
      <c r="L59" s="649"/>
      <c r="M59" s="723"/>
      <c r="N59" s="649"/>
      <c r="O59" s="649"/>
      <c r="P59" s="649"/>
      <c r="Q59" s="649"/>
      <c r="R59" s="649"/>
      <c r="S59" s="649"/>
      <c r="T59" s="649"/>
      <c r="U59" s="649"/>
      <c r="V59" s="649"/>
      <c r="W59" s="649"/>
      <c r="X59" s="651">
        <f t="shared" si="1"/>
        <v>0</v>
      </c>
      <c r="Y59" s="649"/>
      <c r="Z59" s="652" t="str">
        <f>IFERROR(IF(MATCH(D59,[1]!Table374[NAMEESTADO],0),"VALIDO"),"INVALIDO")</f>
        <v>INVALIDO</v>
      </c>
      <c r="AA59" s="652" t="str">
        <f>IFERROR(IF(MATCH(CONCATENATE(D59,E59),[1]!Table486[ConcateMuni],0),"VALIDO"),"INVALIDO")</f>
        <v>INVALIDO</v>
      </c>
      <c r="AB59" s="652" t="str">
        <f>IFERROR(IF(MATCH(CONCATENATE(D59,E59,F59),[1]!Table109[ConcateParro],0),"VALIDO"),"INVALIDO")</f>
        <v>INVALIDO</v>
      </c>
      <c r="AC59" s="653" t="str">
        <f t="shared" si="2"/>
        <v/>
      </c>
      <c r="AD59" s="653" t="str">
        <f>IFERROR(INDEX([1]!Table374[PCODEESTADO],MATCH(D59,[1]!Table374[NAMEESTADO],0)),"")</f>
        <v/>
      </c>
      <c r="AE59" s="653" t="str">
        <f>IFERROR(INDEX([1]!Table486[PCODEMUNI],MATCH(D59&amp;E59,[1]!Table486[ConcateMuni],0)),"")</f>
        <v/>
      </c>
      <c r="AF59" s="653" t="str">
        <f>IFERROR(INDEX([1]!Table109[PCODEPARROQUIA],MATCH(D59&amp;E59&amp;F59,[1]!Table109[ConcateParro],0)),"")</f>
        <v/>
      </c>
    </row>
    <row r="60" spans="1:32" s="653" customFormat="1" ht="14.25" x14ac:dyDescent="0.2">
      <c r="A60" s="646">
        <v>58</v>
      </c>
      <c r="B60" s="650"/>
      <c r="C60" s="654"/>
      <c r="D60" s="648"/>
      <c r="E60" s="648"/>
      <c r="F60" s="648"/>
      <c r="G60" s="648"/>
      <c r="H60" s="648"/>
      <c r="I60" s="694"/>
      <c r="J60" s="694"/>
      <c r="K60" s="651"/>
      <c r="L60" s="649"/>
      <c r="M60" s="723"/>
      <c r="N60" s="649"/>
      <c r="O60" s="649"/>
      <c r="P60" s="649"/>
      <c r="Q60" s="649"/>
      <c r="R60" s="649"/>
      <c r="S60" s="649"/>
      <c r="T60" s="649"/>
      <c r="U60" s="649"/>
      <c r="V60" s="649"/>
      <c r="W60" s="649"/>
      <c r="X60" s="651">
        <f t="shared" si="1"/>
        <v>0</v>
      </c>
      <c r="Y60" s="649"/>
      <c r="Z60" s="652" t="str">
        <f>IFERROR(IF(MATCH(D60,[1]!Table374[NAMEESTADO],0),"VALIDO"),"INVALIDO")</f>
        <v>INVALIDO</v>
      </c>
      <c r="AA60" s="652" t="str">
        <f>IFERROR(IF(MATCH(CONCATENATE(D60,E60),[1]!Table486[ConcateMuni],0),"VALIDO"),"INVALIDO")</f>
        <v>INVALIDO</v>
      </c>
      <c r="AB60" s="652" t="str">
        <f>IFERROR(IF(MATCH(CONCATENATE(D60,E60,F60),[1]!Table109[ConcateParro],0),"VALIDO"),"INVALIDO")</f>
        <v>INVALIDO</v>
      </c>
      <c r="AC60" s="653" t="str">
        <f t="shared" si="2"/>
        <v/>
      </c>
      <c r="AD60" s="653" t="str">
        <f>IFERROR(INDEX([1]!Table374[PCODEESTADO],MATCH(D60,[1]!Table374[NAMEESTADO],0)),"")</f>
        <v/>
      </c>
      <c r="AE60" s="653" t="str">
        <f>IFERROR(INDEX([1]!Table486[PCODEMUNI],MATCH(D60&amp;E60,[1]!Table486[ConcateMuni],0)),"")</f>
        <v/>
      </c>
      <c r="AF60" s="653" t="str">
        <f>IFERROR(INDEX([1]!Table109[PCODEPARROQUIA],MATCH(D60&amp;E60&amp;F60,[1]!Table109[ConcateParro],0)),"")</f>
        <v/>
      </c>
    </row>
    <row r="61" spans="1:32" s="653" customFormat="1" ht="14.25" x14ac:dyDescent="0.2">
      <c r="A61" s="646">
        <v>59</v>
      </c>
      <c r="B61" s="650"/>
      <c r="C61" s="654"/>
      <c r="D61" s="648"/>
      <c r="E61" s="648"/>
      <c r="F61" s="648"/>
      <c r="G61" s="648"/>
      <c r="H61" s="648"/>
      <c r="I61" s="694"/>
      <c r="J61" s="694"/>
      <c r="K61" s="651"/>
      <c r="L61" s="649"/>
      <c r="M61" s="723"/>
      <c r="N61" s="649"/>
      <c r="O61" s="649"/>
      <c r="P61" s="649"/>
      <c r="Q61" s="649"/>
      <c r="R61" s="649"/>
      <c r="S61" s="649"/>
      <c r="T61" s="649"/>
      <c r="U61" s="649"/>
      <c r="V61" s="649"/>
      <c r="W61" s="649"/>
      <c r="X61" s="651">
        <f t="shared" si="1"/>
        <v>0</v>
      </c>
      <c r="Y61" s="649"/>
      <c r="Z61" s="652" t="str">
        <f>IFERROR(IF(MATCH(D61,[1]!Table374[NAMEESTADO],0),"VALIDO"),"INVALIDO")</f>
        <v>INVALIDO</v>
      </c>
      <c r="AA61" s="652" t="str">
        <f>IFERROR(IF(MATCH(CONCATENATE(D61,E61),[1]!Table486[ConcateMuni],0),"VALIDO"),"INVALIDO")</f>
        <v>INVALIDO</v>
      </c>
      <c r="AB61" s="652" t="str">
        <f>IFERROR(IF(MATCH(CONCATENATE(D61,E61,F61),[1]!Table109[ConcateParro],0),"VALIDO"),"INVALIDO")</f>
        <v>INVALIDO</v>
      </c>
      <c r="AC61" s="653" t="str">
        <f t="shared" si="2"/>
        <v/>
      </c>
      <c r="AD61" s="653" t="str">
        <f>IFERROR(INDEX([1]!Table374[PCODEESTADO],MATCH(D61,[1]!Table374[NAMEESTADO],0)),"")</f>
        <v/>
      </c>
      <c r="AE61" s="653" t="str">
        <f>IFERROR(INDEX([1]!Table486[PCODEMUNI],MATCH(D61&amp;E61,[1]!Table486[ConcateMuni],0)),"")</f>
        <v/>
      </c>
      <c r="AF61" s="653" t="str">
        <f>IFERROR(INDEX([1]!Table109[PCODEPARROQUIA],MATCH(D61&amp;E61&amp;F61,[1]!Table109[ConcateParro],0)),"")</f>
        <v/>
      </c>
    </row>
    <row r="62" spans="1:32" s="653" customFormat="1" ht="14.25" x14ac:dyDescent="0.2">
      <c r="A62" s="646">
        <v>60</v>
      </c>
      <c r="B62" s="650"/>
      <c r="C62" s="654"/>
      <c r="D62" s="648"/>
      <c r="E62" s="648"/>
      <c r="F62" s="648"/>
      <c r="G62" s="648"/>
      <c r="H62" s="648"/>
      <c r="I62" s="694"/>
      <c r="J62" s="694"/>
      <c r="K62" s="651"/>
      <c r="L62" s="649"/>
      <c r="M62" s="723"/>
      <c r="N62" s="649"/>
      <c r="O62" s="649"/>
      <c r="P62" s="649"/>
      <c r="Q62" s="649"/>
      <c r="R62" s="649"/>
      <c r="S62" s="649"/>
      <c r="T62" s="649"/>
      <c r="U62" s="649"/>
      <c r="V62" s="649"/>
      <c r="W62" s="649"/>
      <c r="X62" s="651">
        <f t="shared" si="1"/>
        <v>0</v>
      </c>
      <c r="Y62" s="649"/>
      <c r="Z62" s="652" t="str">
        <f>IFERROR(IF(MATCH(D62,[1]!Table374[NAMEESTADO],0),"VALIDO"),"INVALIDO")</f>
        <v>INVALIDO</v>
      </c>
      <c r="AA62" s="652" t="str">
        <f>IFERROR(IF(MATCH(CONCATENATE(D62,E62),[1]!Table486[ConcateMuni],0),"VALIDO"),"INVALIDO")</f>
        <v>INVALIDO</v>
      </c>
      <c r="AB62" s="652" t="str">
        <f>IFERROR(IF(MATCH(CONCATENATE(D62,E62,F62),[1]!Table109[ConcateParro],0),"VALIDO"),"INVALIDO")</f>
        <v>INVALIDO</v>
      </c>
      <c r="AC62" s="653" t="str">
        <f t="shared" si="2"/>
        <v/>
      </c>
      <c r="AD62" s="653" t="str">
        <f>IFERROR(INDEX([1]!Table374[PCODEESTADO],MATCH(D62,[1]!Table374[NAMEESTADO],0)),"")</f>
        <v/>
      </c>
      <c r="AE62" s="653" t="str">
        <f>IFERROR(INDEX([1]!Table486[PCODEMUNI],MATCH(D62&amp;E62,[1]!Table486[ConcateMuni],0)),"")</f>
        <v/>
      </c>
      <c r="AF62" s="653" t="str">
        <f>IFERROR(INDEX([1]!Table109[PCODEPARROQUIA],MATCH(D62&amp;E62&amp;F62,[1]!Table109[ConcateParro],0)),"")</f>
        <v/>
      </c>
    </row>
    <row r="63" spans="1:32" s="653" customFormat="1" ht="14.25" x14ac:dyDescent="0.2">
      <c r="A63" s="646">
        <v>61</v>
      </c>
      <c r="B63" s="650"/>
      <c r="C63" s="654"/>
      <c r="D63" s="648"/>
      <c r="E63" s="648"/>
      <c r="F63" s="648"/>
      <c r="G63" s="648"/>
      <c r="H63" s="648"/>
      <c r="I63" s="694"/>
      <c r="J63" s="694"/>
      <c r="K63" s="651"/>
      <c r="L63" s="649"/>
      <c r="M63" s="723"/>
      <c r="N63" s="649"/>
      <c r="O63" s="649"/>
      <c r="P63" s="649"/>
      <c r="Q63" s="649"/>
      <c r="R63" s="649"/>
      <c r="S63" s="649"/>
      <c r="T63" s="649"/>
      <c r="U63" s="649"/>
      <c r="V63" s="649"/>
      <c r="W63" s="649"/>
      <c r="X63" s="651">
        <f t="shared" si="1"/>
        <v>0</v>
      </c>
      <c r="Y63" s="649"/>
      <c r="Z63" s="652" t="str">
        <f>IFERROR(IF(MATCH(D63,[1]!Table374[NAMEESTADO],0),"VALIDO"),"INVALIDO")</f>
        <v>INVALIDO</v>
      </c>
      <c r="AA63" s="652" t="str">
        <f>IFERROR(IF(MATCH(CONCATENATE(D63,E63),[1]!Table486[ConcateMuni],0),"VALIDO"),"INVALIDO")</f>
        <v>INVALIDO</v>
      </c>
      <c r="AB63" s="652" t="str">
        <f>IFERROR(IF(MATCH(CONCATENATE(D63,E63,F63),[1]!Table109[ConcateParro],0),"VALIDO"),"INVALIDO")</f>
        <v>INVALIDO</v>
      </c>
      <c r="AC63" s="653" t="str">
        <f t="shared" si="2"/>
        <v/>
      </c>
      <c r="AD63" s="653" t="str">
        <f>IFERROR(INDEX([1]!Table374[PCODEESTADO],MATCH(D63,[1]!Table374[NAMEESTADO],0)),"")</f>
        <v/>
      </c>
      <c r="AE63" s="653" t="str">
        <f>IFERROR(INDEX([1]!Table486[PCODEMUNI],MATCH(D63&amp;E63,[1]!Table486[ConcateMuni],0)),"")</f>
        <v/>
      </c>
      <c r="AF63" s="653" t="str">
        <f>IFERROR(INDEX([1]!Table109[PCODEPARROQUIA],MATCH(D63&amp;E63&amp;F63,[1]!Table109[ConcateParro],0)),"")</f>
        <v/>
      </c>
    </row>
    <row r="64" spans="1:32" s="653" customFormat="1" ht="14.25" x14ac:dyDescent="0.2">
      <c r="A64" s="646">
        <v>62</v>
      </c>
      <c r="B64" s="650"/>
      <c r="C64" s="654"/>
      <c r="D64" s="648"/>
      <c r="E64" s="648"/>
      <c r="F64" s="648"/>
      <c r="G64" s="648"/>
      <c r="H64" s="648"/>
      <c r="I64" s="694"/>
      <c r="J64" s="694"/>
      <c r="K64" s="651"/>
      <c r="L64" s="649"/>
      <c r="M64" s="723"/>
      <c r="N64" s="649"/>
      <c r="O64" s="649"/>
      <c r="P64" s="649"/>
      <c r="Q64" s="649"/>
      <c r="R64" s="649"/>
      <c r="S64" s="649"/>
      <c r="T64" s="649"/>
      <c r="U64" s="649"/>
      <c r="V64" s="649"/>
      <c r="W64" s="649"/>
      <c r="X64" s="651">
        <f t="shared" si="1"/>
        <v>0</v>
      </c>
      <c r="Y64" s="649"/>
      <c r="Z64" s="652" t="str">
        <f>IFERROR(IF(MATCH(D64,[1]!Table374[NAMEESTADO],0),"VALIDO"),"INVALIDO")</f>
        <v>INVALIDO</v>
      </c>
      <c r="AA64" s="652" t="str">
        <f>IFERROR(IF(MATCH(CONCATENATE(D64,E64),[1]!Table486[ConcateMuni],0),"VALIDO"),"INVALIDO")</f>
        <v>INVALIDO</v>
      </c>
      <c r="AB64" s="652" t="str">
        <f>IFERROR(IF(MATCH(CONCATENATE(D64,E64,F64),[1]!Table109[ConcateParro],0),"VALIDO"),"INVALIDO")</f>
        <v>INVALIDO</v>
      </c>
      <c r="AC64" s="653" t="str">
        <f t="shared" si="2"/>
        <v/>
      </c>
      <c r="AD64" s="653" t="str">
        <f>IFERROR(INDEX([1]!Table374[PCODEESTADO],MATCH(D64,[1]!Table374[NAMEESTADO],0)),"")</f>
        <v/>
      </c>
      <c r="AE64" s="653" t="str">
        <f>IFERROR(INDEX([1]!Table486[PCODEMUNI],MATCH(D64&amp;E64,[1]!Table486[ConcateMuni],0)),"")</f>
        <v/>
      </c>
      <c r="AF64" s="653" t="str">
        <f>IFERROR(INDEX([1]!Table109[PCODEPARROQUIA],MATCH(D64&amp;E64&amp;F64,[1]!Table109[ConcateParro],0)),"")</f>
        <v/>
      </c>
    </row>
    <row r="65" spans="1:32" s="653" customFormat="1" ht="14.25" x14ac:dyDescent="0.2">
      <c r="A65" s="646">
        <v>63</v>
      </c>
      <c r="B65" s="650"/>
      <c r="C65" s="654"/>
      <c r="D65" s="648"/>
      <c r="E65" s="648"/>
      <c r="F65" s="648"/>
      <c r="G65" s="648"/>
      <c r="H65" s="648"/>
      <c r="I65" s="694"/>
      <c r="J65" s="694"/>
      <c r="K65" s="651"/>
      <c r="L65" s="649"/>
      <c r="M65" s="723"/>
      <c r="N65" s="649"/>
      <c r="O65" s="649"/>
      <c r="P65" s="649"/>
      <c r="Q65" s="649"/>
      <c r="R65" s="649"/>
      <c r="S65" s="649"/>
      <c r="T65" s="649"/>
      <c r="U65" s="649"/>
      <c r="V65" s="649"/>
      <c r="W65" s="649"/>
      <c r="X65" s="651">
        <f t="shared" si="1"/>
        <v>0</v>
      </c>
      <c r="Y65" s="649"/>
      <c r="Z65" s="652" t="str">
        <f>IFERROR(IF(MATCH(D65,[1]!Table374[NAMEESTADO],0),"VALIDO"),"INVALIDO")</f>
        <v>INVALIDO</v>
      </c>
      <c r="AA65" s="652" t="str">
        <f>IFERROR(IF(MATCH(CONCATENATE(D65,E65),[1]!Table486[ConcateMuni],0),"VALIDO"),"INVALIDO")</f>
        <v>INVALIDO</v>
      </c>
      <c r="AB65" s="652" t="str">
        <f>IFERROR(IF(MATCH(CONCATENATE(D65,E65,F65),[1]!Table109[ConcateParro],0),"VALIDO"),"INVALIDO")</f>
        <v>INVALIDO</v>
      </c>
      <c r="AC65" s="653" t="str">
        <f t="shared" si="2"/>
        <v/>
      </c>
      <c r="AD65" s="653" t="str">
        <f>IFERROR(INDEX([1]!Table374[PCODEESTADO],MATCH(D65,[1]!Table374[NAMEESTADO],0)),"")</f>
        <v/>
      </c>
      <c r="AE65" s="653" t="str">
        <f>IFERROR(INDEX([1]!Table486[PCODEMUNI],MATCH(D65&amp;E65,[1]!Table486[ConcateMuni],0)),"")</f>
        <v/>
      </c>
      <c r="AF65" s="653" t="str">
        <f>IFERROR(INDEX([1]!Table109[PCODEPARROQUIA],MATCH(D65&amp;E65&amp;F65,[1]!Table109[ConcateParro],0)),"")</f>
        <v/>
      </c>
    </row>
    <row r="66" spans="1:32" s="653" customFormat="1" ht="14.25" x14ac:dyDescent="0.2">
      <c r="A66" s="646">
        <v>64</v>
      </c>
      <c r="B66" s="650"/>
      <c r="C66" s="654"/>
      <c r="D66" s="648"/>
      <c r="E66" s="648"/>
      <c r="F66" s="648"/>
      <c r="G66" s="648"/>
      <c r="H66" s="648"/>
      <c r="I66" s="694"/>
      <c r="J66" s="694"/>
      <c r="K66" s="651"/>
      <c r="L66" s="649"/>
      <c r="M66" s="723"/>
      <c r="N66" s="649"/>
      <c r="O66" s="649"/>
      <c r="P66" s="649"/>
      <c r="Q66" s="649"/>
      <c r="R66" s="649"/>
      <c r="S66" s="649"/>
      <c r="T66" s="649"/>
      <c r="U66" s="649"/>
      <c r="V66" s="649"/>
      <c r="W66" s="649"/>
      <c r="X66" s="651">
        <f t="shared" si="1"/>
        <v>0</v>
      </c>
      <c r="Y66" s="649"/>
      <c r="Z66" s="652" t="str">
        <f>IFERROR(IF(MATCH(D66,[1]!Table374[NAMEESTADO],0),"VALIDO"),"INVALIDO")</f>
        <v>INVALIDO</v>
      </c>
      <c r="AA66" s="652" t="str">
        <f>IFERROR(IF(MATCH(CONCATENATE(D66,E66),[1]!Table486[ConcateMuni],0),"VALIDO"),"INVALIDO")</f>
        <v>INVALIDO</v>
      </c>
      <c r="AB66" s="652" t="str">
        <f>IFERROR(IF(MATCH(CONCATENATE(D66,E66,F66),[1]!Table109[ConcateParro],0),"VALIDO"),"INVALIDO")</f>
        <v>INVALIDO</v>
      </c>
      <c r="AC66" s="653" t="str">
        <f t="shared" si="2"/>
        <v/>
      </c>
      <c r="AD66" s="653" t="str">
        <f>IFERROR(INDEX([1]!Table374[PCODEESTADO],MATCH(D66,[1]!Table374[NAMEESTADO],0)),"")</f>
        <v/>
      </c>
      <c r="AE66" s="653" t="str">
        <f>IFERROR(INDEX([1]!Table486[PCODEMUNI],MATCH(D66&amp;E66,[1]!Table486[ConcateMuni],0)),"")</f>
        <v/>
      </c>
      <c r="AF66" s="653" t="str">
        <f>IFERROR(INDEX([1]!Table109[PCODEPARROQUIA],MATCH(D66&amp;E66&amp;F66,[1]!Table109[ConcateParro],0)),"")</f>
        <v/>
      </c>
    </row>
    <row r="67" spans="1:32" s="653" customFormat="1" ht="14.25" x14ac:dyDescent="0.2">
      <c r="A67" s="646">
        <v>65</v>
      </c>
      <c r="B67" s="650"/>
      <c r="C67" s="654"/>
      <c r="D67" s="648"/>
      <c r="E67" s="648"/>
      <c r="F67" s="648"/>
      <c r="G67" s="648"/>
      <c r="H67" s="648"/>
      <c r="I67" s="694"/>
      <c r="J67" s="694"/>
      <c r="K67" s="651"/>
      <c r="L67" s="649"/>
      <c r="M67" s="723"/>
      <c r="N67" s="649"/>
      <c r="O67" s="649"/>
      <c r="P67" s="649"/>
      <c r="Q67" s="649"/>
      <c r="R67" s="649"/>
      <c r="S67" s="649"/>
      <c r="T67" s="649"/>
      <c r="U67" s="649"/>
      <c r="V67" s="649"/>
      <c r="W67" s="649"/>
      <c r="X67" s="651">
        <f t="shared" si="1"/>
        <v>0</v>
      </c>
      <c r="Y67" s="649"/>
      <c r="Z67" s="652" t="str">
        <f>IFERROR(IF(MATCH(D67,[1]!Table374[NAMEESTADO],0),"VALIDO"),"INVALIDO")</f>
        <v>INVALIDO</v>
      </c>
      <c r="AA67" s="652" t="str">
        <f>IFERROR(IF(MATCH(CONCATENATE(D67,E67),[1]!Table486[ConcateMuni],0),"VALIDO"),"INVALIDO")</f>
        <v>INVALIDO</v>
      </c>
      <c r="AB67" s="652" t="str">
        <f>IFERROR(IF(MATCH(CONCATENATE(D67,E67,F67),[1]!Table109[ConcateParro],0),"VALIDO"),"INVALIDO")</f>
        <v>INVALIDO</v>
      </c>
      <c r="AC67" s="653" t="str">
        <f t="shared" ref="AC67:AC98" si="3">CONCATENATE(D67,E67)</f>
        <v/>
      </c>
      <c r="AD67" s="653" t="str">
        <f>IFERROR(INDEX([1]!Table374[PCODEESTADO],MATCH(D67,[1]!Table374[NAMEESTADO],0)),"")</f>
        <v/>
      </c>
      <c r="AE67" s="653" t="str">
        <f>IFERROR(INDEX([1]!Table486[PCODEMUNI],MATCH(D67&amp;E67,[1]!Table486[ConcateMuni],0)),"")</f>
        <v/>
      </c>
      <c r="AF67" s="653" t="str">
        <f>IFERROR(INDEX([1]!Table109[PCODEPARROQUIA],MATCH(D67&amp;E67&amp;F67,[1]!Table109[ConcateParro],0)),"")</f>
        <v/>
      </c>
    </row>
    <row r="68" spans="1:32" s="653" customFormat="1" ht="14.25" x14ac:dyDescent="0.2">
      <c r="A68" s="646">
        <v>66</v>
      </c>
      <c r="B68" s="650"/>
      <c r="C68" s="654"/>
      <c r="D68" s="648"/>
      <c r="E68" s="648"/>
      <c r="F68" s="648"/>
      <c r="G68" s="648"/>
      <c r="H68" s="648"/>
      <c r="I68" s="694"/>
      <c r="J68" s="694"/>
      <c r="K68" s="651"/>
      <c r="L68" s="649"/>
      <c r="M68" s="723"/>
      <c r="N68" s="649"/>
      <c r="O68" s="649"/>
      <c r="P68" s="649"/>
      <c r="Q68" s="649"/>
      <c r="R68" s="649"/>
      <c r="S68" s="649"/>
      <c r="T68" s="649"/>
      <c r="U68" s="649"/>
      <c r="V68" s="649"/>
      <c r="W68" s="649"/>
      <c r="X68" s="651">
        <f t="shared" ref="X68:X131" si="4">SUM(P68:W68)</f>
        <v>0</v>
      </c>
      <c r="Y68" s="649"/>
      <c r="Z68" s="652" t="str">
        <f>IFERROR(IF(MATCH(D68,[1]!Table374[NAMEESTADO],0),"VALIDO"),"INVALIDO")</f>
        <v>INVALIDO</v>
      </c>
      <c r="AA68" s="652" t="str">
        <f>IFERROR(IF(MATCH(CONCATENATE(D68,E68),[1]!Table486[ConcateMuni],0),"VALIDO"),"INVALIDO")</f>
        <v>INVALIDO</v>
      </c>
      <c r="AB68" s="652" t="str">
        <f>IFERROR(IF(MATCH(CONCATENATE(D68,E68,F68),[1]!Table109[ConcateParro],0),"VALIDO"),"INVALIDO")</f>
        <v>INVALIDO</v>
      </c>
      <c r="AC68" s="653" t="str">
        <f t="shared" si="3"/>
        <v/>
      </c>
      <c r="AD68" s="653" t="str">
        <f>IFERROR(INDEX([1]!Table374[PCODEESTADO],MATCH(D68,[1]!Table374[NAMEESTADO],0)),"")</f>
        <v/>
      </c>
      <c r="AE68" s="653" t="str">
        <f>IFERROR(INDEX([1]!Table486[PCODEMUNI],MATCH(D68&amp;E68,[1]!Table486[ConcateMuni],0)),"")</f>
        <v/>
      </c>
      <c r="AF68" s="653" t="str">
        <f>IFERROR(INDEX([1]!Table109[PCODEPARROQUIA],MATCH(D68&amp;E68&amp;F68,[1]!Table109[ConcateParro],0)),"")</f>
        <v/>
      </c>
    </row>
    <row r="69" spans="1:32" s="653" customFormat="1" ht="14.25" x14ac:dyDescent="0.2">
      <c r="A69" s="646">
        <v>67</v>
      </c>
      <c r="B69" s="650"/>
      <c r="C69" s="654"/>
      <c r="D69" s="648"/>
      <c r="E69" s="648"/>
      <c r="F69" s="648"/>
      <c r="G69" s="648"/>
      <c r="H69" s="648"/>
      <c r="I69" s="694"/>
      <c r="J69" s="694"/>
      <c r="K69" s="651"/>
      <c r="L69" s="649"/>
      <c r="M69" s="723"/>
      <c r="N69" s="649"/>
      <c r="O69" s="649"/>
      <c r="P69" s="649"/>
      <c r="Q69" s="649"/>
      <c r="R69" s="649"/>
      <c r="S69" s="649"/>
      <c r="T69" s="649"/>
      <c r="U69" s="649"/>
      <c r="V69" s="649"/>
      <c r="W69" s="649"/>
      <c r="X69" s="651">
        <f t="shared" si="4"/>
        <v>0</v>
      </c>
      <c r="Y69" s="649"/>
      <c r="Z69" s="652" t="str">
        <f>IFERROR(IF(MATCH(D69,[1]!Table374[NAMEESTADO],0),"VALIDO"),"INVALIDO")</f>
        <v>INVALIDO</v>
      </c>
      <c r="AA69" s="652" t="str">
        <f>IFERROR(IF(MATCH(CONCATENATE(D69,E69),[1]!Table486[ConcateMuni],0),"VALIDO"),"INVALIDO")</f>
        <v>INVALIDO</v>
      </c>
      <c r="AB69" s="652" t="str">
        <f>IFERROR(IF(MATCH(CONCATENATE(D69,E69,F69),[1]!Table109[ConcateParro],0),"VALIDO"),"INVALIDO")</f>
        <v>INVALIDO</v>
      </c>
      <c r="AC69" s="653" t="str">
        <f t="shared" si="3"/>
        <v/>
      </c>
      <c r="AD69" s="653" t="str">
        <f>IFERROR(INDEX([1]!Table374[PCODEESTADO],MATCH(D69,[1]!Table374[NAMEESTADO],0)),"")</f>
        <v/>
      </c>
      <c r="AE69" s="653" t="str">
        <f>IFERROR(INDEX([1]!Table486[PCODEMUNI],MATCH(D69&amp;E69,[1]!Table486[ConcateMuni],0)),"")</f>
        <v/>
      </c>
      <c r="AF69" s="653" t="str">
        <f>IFERROR(INDEX([1]!Table109[PCODEPARROQUIA],MATCH(D69&amp;E69&amp;F69,[1]!Table109[ConcateParro],0)),"")</f>
        <v/>
      </c>
    </row>
    <row r="70" spans="1:32" s="653" customFormat="1" ht="14.25" x14ac:dyDescent="0.2">
      <c r="A70" s="646">
        <v>68</v>
      </c>
      <c r="B70" s="650"/>
      <c r="C70" s="654"/>
      <c r="D70" s="648"/>
      <c r="E70" s="648"/>
      <c r="F70" s="648"/>
      <c r="G70" s="648"/>
      <c r="H70" s="648"/>
      <c r="I70" s="694"/>
      <c r="J70" s="694"/>
      <c r="K70" s="651"/>
      <c r="L70" s="649"/>
      <c r="M70" s="723"/>
      <c r="N70" s="649"/>
      <c r="O70" s="649"/>
      <c r="P70" s="649"/>
      <c r="Q70" s="649"/>
      <c r="R70" s="649"/>
      <c r="S70" s="649"/>
      <c r="T70" s="649"/>
      <c r="U70" s="649"/>
      <c r="V70" s="649"/>
      <c r="W70" s="649"/>
      <c r="X70" s="651">
        <f t="shared" si="4"/>
        <v>0</v>
      </c>
      <c r="Y70" s="649"/>
      <c r="Z70" s="652" t="str">
        <f>IFERROR(IF(MATCH(D70,[1]!Table374[NAMEESTADO],0),"VALIDO"),"INVALIDO")</f>
        <v>INVALIDO</v>
      </c>
      <c r="AA70" s="652" t="str">
        <f>IFERROR(IF(MATCH(CONCATENATE(D70,E70),[1]!Table486[ConcateMuni],0),"VALIDO"),"INVALIDO")</f>
        <v>INVALIDO</v>
      </c>
      <c r="AB70" s="652" t="str">
        <f>IFERROR(IF(MATCH(CONCATENATE(D70,E70,F70),[1]!Table109[ConcateParro],0),"VALIDO"),"INVALIDO")</f>
        <v>INVALIDO</v>
      </c>
      <c r="AC70" s="653" t="str">
        <f t="shared" si="3"/>
        <v/>
      </c>
      <c r="AD70" s="653" t="str">
        <f>IFERROR(INDEX([1]!Table374[PCODEESTADO],MATCH(D70,[1]!Table374[NAMEESTADO],0)),"")</f>
        <v/>
      </c>
      <c r="AE70" s="653" t="str">
        <f>IFERROR(INDEX([1]!Table486[PCODEMUNI],MATCH(D70&amp;E70,[1]!Table486[ConcateMuni],0)),"")</f>
        <v/>
      </c>
      <c r="AF70" s="653" t="str">
        <f>IFERROR(INDEX([1]!Table109[PCODEPARROQUIA],MATCH(D70&amp;E70&amp;F70,[1]!Table109[ConcateParro],0)),"")</f>
        <v/>
      </c>
    </row>
    <row r="71" spans="1:32" s="653" customFormat="1" ht="14.25" x14ac:dyDescent="0.2">
      <c r="A71" s="646">
        <v>69</v>
      </c>
      <c r="B71" s="650"/>
      <c r="C71" s="654"/>
      <c r="D71" s="648"/>
      <c r="E71" s="648"/>
      <c r="F71" s="648"/>
      <c r="G71" s="648"/>
      <c r="H71" s="648"/>
      <c r="I71" s="694"/>
      <c r="J71" s="694"/>
      <c r="K71" s="651"/>
      <c r="L71" s="649"/>
      <c r="M71" s="723"/>
      <c r="N71" s="649"/>
      <c r="O71" s="649"/>
      <c r="P71" s="649"/>
      <c r="Q71" s="649"/>
      <c r="R71" s="649"/>
      <c r="S71" s="649"/>
      <c r="T71" s="649"/>
      <c r="U71" s="649"/>
      <c r="V71" s="649"/>
      <c r="W71" s="649"/>
      <c r="X71" s="651">
        <f t="shared" si="4"/>
        <v>0</v>
      </c>
      <c r="Y71" s="649"/>
      <c r="Z71" s="652" t="str">
        <f>IFERROR(IF(MATCH(D71,[1]!Table374[NAMEESTADO],0),"VALIDO"),"INVALIDO")</f>
        <v>INVALIDO</v>
      </c>
      <c r="AA71" s="652" t="str">
        <f>IFERROR(IF(MATCH(CONCATENATE(D71,E71),[1]!Table486[ConcateMuni],0),"VALIDO"),"INVALIDO")</f>
        <v>INVALIDO</v>
      </c>
      <c r="AB71" s="652" t="str">
        <f>IFERROR(IF(MATCH(CONCATENATE(D71,E71,F71),[1]!Table109[ConcateParro],0),"VALIDO"),"INVALIDO")</f>
        <v>INVALIDO</v>
      </c>
      <c r="AC71" s="653" t="str">
        <f t="shared" si="3"/>
        <v/>
      </c>
      <c r="AD71" s="653" t="str">
        <f>IFERROR(INDEX([1]!Table374[PCODEESTADO],MATCH(D71,[1]!Table374[NAMEESTADO],0)),"")</f>
        <v/>
      </c>
      <c r="AE71" s="653" t="str">
        <f>IFERROR(INDEX([1]!Table486[PCODEMUNI],MATCH(D71&amp;E71,[1]!Table486[ConcateMuni],0)),"")</f>
        <v/>
      </c>
      <c r="AF71" s="653" t="str">
        <f>IFERROR(INDEX([1]!Table109[PCODEPARROQUIA],MATCH(D71&amp;E71&amp;F71,[1]!Table109[ConcateParro],0)),"")</f>
        <v/>
      </c>
    </row>
    <row r="72" spans="1:32" s="653" customFormat="1" ht="14.25" x14ac:dyDescent="0.2">
      <c r="A72" s="646">
        <v>70</v>
      </c>
      <c r="B72" s="650"/>
      <c r="C72" s="654"/>
      <c r="D72" s="648"/>
      <c r="E72" s="648"/>
      <c r="F72" s="648"/>
      <c r="G72" s="648"/>
      <c r="H72" s="648"/>
      <c r="I72" s="694"/>
      <c r="J72" s="694"/>
      <c r="K72" s="651"/>
      <c r="L72" s="649"/>
      <c r="M72" s="723"/>
      <c r="N72" s="649"/>
      <c r="O72" s="649"/>
      <c r="P72" s="649"/>
      <c r="Q72" s="649"/>
      <c r="R72" s="649"/>
      <c r="S72" s="649"/>
      <c r="T72" s="649"/>
      <c r="U72" s="649"/>
      <c r="V72" s="649"/>
      <c r="W72" s="649"/>
      <c r="X72" s="651">
        <f t="shared" si="4"/>
        <v>0</v>
      </c>
      <c r="Y72" s="649"/>
      <c r="Z72" s="652" t="str">
        <f>IFERROR(IF(MATCH(D72,[1]!Table374[NAMEESTADO],0),"VALIDO"),"INVALIDO")</f>
        <v>INVALIDO</v>
      </c>
      <c r="AA72" s="652" t="str">
        <f>IFERROR(IF(MATCH(CONCATENATE(D72,E72),[1]!Table486[ConcateMuni],0),"VALIDO"),"INVALIDO")</f>
        <v>INVALIDO</v>
      </c>
      <c r="AB72" s="652" t="str">
        <f>IFERROR(IF(MATCH(CONCATENATE(D72,E72,F72),[1]!Table109[ConcateParro],0),"VALIDO"),"INVALIDO")</f>
        <v>INVALIDO</v>
      </c>
      <c r="AC72" s="653" t="str">
        <f t="shared" si="3"/>
        <v/>
      </c>
      <c r="AD72" s="653" t="str">
        <f>IFERROR(INDEX([1]!Table374[PCODEESTADO],MATCH(D72,[1]!Table374[NAMEESTADO],0)),"")</f>
        <v/>
      </c>
      <c r="AE72" s="653" t="str">
        <f>IFERROR(INDEX([1]!Table486[PCODEMUNI],MATCH(D72&amp;E72,[1]!Table486[ConcateMuni],0)),"")</f>
        <v/>
      </c>
      <c r="AF72" s="653" t="str">
        <f>IFERROR(INDEX([1]!Table109[PCODEPARROQUIA],MATCH(D72&amp;E72&amp;F72,[1]!Table109[ConcateParro],0)),"")</f>
        <v/>
      </c>
    </row>
    <row r="73" spans="1:32" s="653" customFormat="1" ht="14.25" x14ac:dyDescent="0.2">
      <c r="A73" s="646">
        <v>71</v>
      </c>
      <c r="B73" s="650"/>
      <c r="C73" s="654"/>
      <c r="D73" s="648"/>
      <c r="E73" s="648"/>
      <c r="F73" s="648"/>
      <c r="G73" s="648"/>
      <c r="H73" s="648"/>
      <c r="I73" s="694"/>
      <c r="J73" s="694"/>
      <c r="K73" s="651"/>
      <c r="L73" s="649"/>
      <c r="M73" s="723"/>
      <c r="N73" s="649"/>
      <c r="O73" s="649"/>
      <c r="P73" s="649"/>
      <c r="Q73" s="649"/>
      <c r="R73" s="649"/>
      <c r="S73" s="649"/>
      <c r="T73" s="649"/>
      <c r="U73" s="649"/>
      <c r="V73" s="649"/>
      <c r="W73" s="649"/>
      <c r="X73" s="651">
        <f t="shared" si="4"/>
        <v>0</v>
      </c>
      <c r="Y73" s="649"/>
      <c r="Z73" s="652" t="str">
        <f>IFERROR(IF(MATCH(D73,[1]!Table374[NAMEESTADO],0),"VALIDO"),"INVALIDO")</f>
        <v>INVALIDO</v>
      </c>
      <c r="AA73" s="652" t="str">
        <f>IFERROR(IF(MATCH(CONCATENATE(D73,E73),[1]!Table486[ConcateMuni],0),"VALIDO"),"INVALIDO")</f>
        <v>INVALIDO</v>
      </c>
      <c r="AB73" s="652" t="str">
        <f>IFERROR(IF(MATCH(CONCATENATE(D73,E73,F73),[1]!Table109[ConcateParro],0),"VALIDO"),"INVALIDO")</f>
        <v>INVALIDO</v>
      </c>
      <c r="AC73" s="653" t="str">
        <f t="shared" si="3"/>
        <v/>
      </c>
      <c r="AD73" s="653" t="str">
        <f>IFERROR(INDEX([1]!Table374[PCODEESTADO],MATCH(D73,[1]!Table374[NAMEESTADO],0)),"")</f>
        <v/>
      </c>
      <c r="AE73" s="653" t="str">
        <f>IFERROR(INDEX([1]!Table486[PCODEMUNI],MATCH(D73&amp;E73,[1]!Table486[ConcateMuni],0)),"")</f>
        <v/>
      </c>
      <c r="AF73" s="653" t="str">
        <f>IFERROR(INDEX([1]!Table109[PCODEPARROQUIA],MATCH(D73&amp;E73&amp;F73,[1]!Table109[ConcateParro],0)),"")</f>
        <v/>
      </c>
    </row>
    <row r="74" spans="1:32" s="653" customFormat="1" ht="14.25" x14ac:dyDescent="0.2">
      <c r="A74" s="646">
        <v>72</v>
      </c>
      <c r="B74" s="650"/>
      <c r="C74" s="654"/>
      <c r="D74" s="648"/>
      <c r="E74" s="648"/>
      <c r="F74" s="648"/>
      <c r="G74" s="648"/>
      <c r="H74" s="648"/>
      <c r="I74" s="694"/>
      <c r="J74" s="694"/>
      <c r="K74" s="651"/>
      <c r="L74" s="649"/>
      <c r="M74" s="723"/>
      <c r="N74" s="649"/>
      <c r="O74" s="649"/>
      <c r="P74" s="649"/>
      <c r="Q74" s="649"/>
      <c r="R74" s="649"/>
      <c r="S74" s="649"/>
      <c r="T74" s="649"/>
      <c r="U74" s="649"/>
      <c r="V74" s="649"/>
      <c r="W74" s="649"/>
      <c r="X74" s="651">
        <f t="shared" si="4"/>
        <v>0</v>
      </c>
      <c r="Y74" s="649"/>
      <c r="Z74" s="652" t="str">
        <f>IFERROR(IF(MATCH(D74,[1]!Table374[NAMEESTADO],0),"VALIDO"),"INVALIDO")</f>
        <v>INVALIDO</v>
      </c>
      <c r="AA74" s="652" t="str">
        <f>IFERROR(IF(MATCH(CONCATENATE(D74,E74),[1]!Table486[ConcateMuni],0),"VALIDO"),"INVALIDO")</f>
        <v>INVALIDO</v>
      </c>
      <c r="AB74" s="652" t="str">
        <f>IFERROR(IF(MATCH(CONCATENATE(D74,E74,F74),[1]!Table109[ConcateParro],0),"VALIDO"),"INVALIDO")</f>
        <v>INVALIDO</v>
      </c>
      <c r="AC74" s="653" t="str">
        <f t="shared" si="3"/>
        <v/>
      </c>
      <c r="AD74" s="653" t="str">
        <f>IFERROR(INDEX([1]!Table374[PCODEESTADO],MATCH(D74,[1]!Table374[NAMEESTADO],0)),"")</f>
        <v/>
      </c>
      <c r="AE74" s="653" t="str">
        <f>IFERROR(INDEX([1]!Table486[PCODEMUNI],MATCH(D74&amp;E74,[1]!Table486[ConcateMuni],0)),"")</f>
        <v/>
      </c>
      <c r="AF74" s="653" t="str">
        <f>IFERROR(INDEX([1]!Table109[PCODEPARROQUIA],MATCH(D74&amp;E74&amp;F74,[1]!Table109[ConcateParro],0)),"")</f>
        <v/>
      </c>
    </row>
    <row r="75" spans="1:32" s="653" customFormat="1" ht="14.25" x14ac:dyDescent="0.2">
      <c r="A75" s="646">
        <v>73</v>
      </c>
      <c r="B75" s="650"/>
      <c r="C75" s="654"/>
      <c r="D75" s="648"/>
      <c r="E75" s="648"/>
      <c r="F75" s="648"/>
      <c r="G75" s="648"/>
      <c r="H75" s="648"/>
      <c r="I75" s="694"/>
      <c r="J75" s="694"/>
      <c r="K75" s="651"/>
      <c r="L75" s="649"/>
      <c r="M75" s="723"/>
      <c r="N75" s="649"/>
      <c r="O75" s="649"/>
      <c r="P75" s="649"/>
      <c r="Q75" s="649"/>
      <c r="R75" s="649"/>
      <c r="S75" s="649"/>
      <c r="T75" s="649"/>
      <c r="U75" s="649"/>
      <c r="V75" s="649"/>
      <c r="W75" s="649"/>
      <c r="X75" s="651">
        <f t="shared" si="4"/>
        <v>0</v>
      </c>
      <c r="Y75" s="649"/>
      <c r="Z75" s="652" t="str">
        <f>IFERROR(IF(MATCH(D75,[1]!Table374[NAMEESTADO],0),"VALIDO"),"INVALIDO")</f>
        <v>INVALIDO</v>
      </c>
      <c r="AA75" s="652" t="str">
        <f>IFERROR(IF(MATCH(CONCATENATE(D75,E75),[1]!Table486[ConcateMuni],0),"VALIDO"),"INVALIDO")</f>
        <v>INVALIDO</v>
      </c>
      <c r="AB75" s="652" t="str">
        <f>IFERROR(IF(MATCH(CONCATENATE(D75,E75,F75),[1]!Table109[ConcateParro],0),"VALIDO"),"INVALIDO")</f>
        <v>INVALIDO</v>
      </c>
      <c r="AC75" s="653" t="str">
        <f t="shared" si="3"/>
        <v/>
      </c>
      <c r="AD75" s="653" t="str">
        <f>IFERROR(INDEX([1]!Table374[PCODEESTADO],MATCH(D75,[1]!Table374[NAMEESTADO],0)),"")</f>
        <v/>
      </c>
      <c r="AE75" s="653" t="str">
        <f>IFERROR(INDEX([1]!Table486[PCODEMUNI],MATCH(D75&amp;E75,[1]!Table486[ConcateMuni],0)),"")</f>
        <v/>
      </c>
      <c r="AF75" s="653" t="str">
        <f>IFERROR(INDEX([1]!Table109[PCODEPARROQUIA],MATCH(D75&amp;E75&amp;F75,[1]!Table109[ConcateParro],0)),"")</f>
        <v/>
      </c>
    </row>
    <row r="76" spans="1:32" s="653" customFormat="1" ht="14.25" x14ac:dyDescent="0.2">
      <c r="A76" s="646">
        <v>74</v>
      </c>
      <c r="B76" s="650"/>
      <c r="C76" s="654"/>
      <c r="D76" s="648"/>
      <c r="E76" s="648"/>
      <c r="F76" s="648"/>
      <c r="G76" s="648"/>
      <c r="H76" s="648"/>
      <c r="I76" s="694"/>
      <c r="J76" s="694"/>
      <c r="K76" s="651"/>
      <c r="L76" s="649"/>
      <c r="M76" s="723"/>
      <c r="N76" s="649"/>
      <c r="O76" s="649"/>
      <c r="P76" s="649"/>
      <c r="Q76" s="649"/>
      <c r="R76" s="649"/>
      <c r="S76" s="649"/>
      <c r="T76" s="649"/>
      <c r="U76" s="649"/>
      <c r="V76" s="649"/>
      <c r="W76" s="649"/>
      <c r="X76" s="651">
        <f t="shared" si="4"/>
        <v>0</v>
      </c>
      <c r="Y76" s="649"/>
      <c r="Z76" s="652" t="str">
        <f>IFERROR(IF(MATCH(D76,[1]!Table374[NAMEESTADO],0),"VALIDO"),"INVALIDO")</f>
        <v>INVALIDO</v>
      </c>
      <c r="AA76" s="652" t="str">
        <f>IFERROR(IF(MATCH(CONCATENATE(D76,E76),[1]!Table486[ConcateMuni],0),"VALIDO"),"INVALIDO")</f>
        <v>INVALIDO</v>
      </c>
      <c r="AB76" s="652" t="str">
        <f>IFERROR(IF(MATCH(CONCATENATE(D76,E76,F76),[1]!Table109[ConcateParro],0),"VALIDO"),"INVALIDO")</f>
        <v>INVALIDO</v>
      </c>
      <c r="AC76" s="653" t="str">
        <f t="shared" si="3"/>
        <v/>
      </c>
      <c r="AD76" s="653" t="str">
        <f>IFERROR(INDEX([1]!Table374[PCODEESTADO],MATCH(D76,[1]!Table374[NAMEESTADO],0)),"")</f>
        <v/>
      </c>
      <c r="AE76" s="653" t="str">
        <f>IFERROR(INDEX([1]!Table486[PCODEMUNI],MATCH(D76&amp;E76,[1]!Table486[ConcateMuni],0)),"")</f>
        <v/>
      </c>
      <c r="AF76" s="653" t="str">
        <f>IFERROR(INDEX([1]!Table109[PCODEPARROQUIA],MATCH(D76&amp;E76&amp;F76,[1]!Table109[ConcateParro],0)),"")</f>
        <v/>
      </c>
    </row>
    <row r="77" spans="1:32" s="653" customFormat="1" ht="14.25" x14ac:dyDescent="0.2">
      <c r="A77" s="646">
        <v>75</v>
      </c>
      <c r="B77" s="650"/>
      <c r="C77" s="654"/>
      <c r="D77" s="648"/>
      <c r="E77" s="648"/>
      <c r="F77" s="648"/>
      <c r="G77" s="648"/>
      <c r="H77" s="648"/>
      <c r="I77" s="694"/>
      <c r="J77" s="694"/>
      <c r="K77" s="651"/>
      <c r="L77" s="649"/>
      <c r="M77" s="723"/>
      <c r="N77" s="649"/>
      <c r="O77" s="649"/>
      <c r="P77" s="649"/>
      <c r="Q77" s="649"/>
      <c r="R77" s="649"/>
      <c r="S77" s="649"/>
      <c r="T77" s="649"/>
      <c r="U77" s="649"/>
      <c r="V77" s="649"/>
      <c r="W77" s="649"/>
      <c r="X77" s="651">
        <f t="shared" si="4"/>
        <v>0</v>
      </c>
      <c r="Y77" s="649"/>
      <c r="Z77" s="652" t="str">
        <f>IFERROR(IF(MATCH(D77,[1]!Table374[NAMEESTADO],0),"VALIDO"),"INVALIDO")</f>
        <v>INVALIDO</v>
      </c>
      <c r="AA77" s="652" t="str">
        <f>IFERROR(IF(MATCH(CONCATENATE(D77,E77),[1]!Table486[ConcateMuni],0),"VALIDO"),"INVALIDO")</f>
        <v>INVALIDO</v>
      </c>
      <c r="AB77" s="652" t="str">
        <f>IFERROR(IF(MATCH(CONCATENATE(D77,E77,F77),[1]!Table109[ConcateParro],0),"VALIDO"),"INVALIDO")</f>
        <v>INVALIDO</v>
      </c>
      <c r="AC77" s="653" t="str">
        <f t="shared" si="3"/>
        <v/>
      </c>
      <c r="AD77" s="653" t="str">
        <f>IFERROR(INDEX([1]!Table374[PCODEESTADO],MATCH(D77,[1]!Table374[NAMEESTADO],0)),"")</f>
        <v/>
      </c>
      <c r="AE77" s="653" t="str">
        <f>IFERROR(INDEX([1]!Table486[PCODEMUNI],MATCH(D77&amp;E77,[1]!Table486[ConcateMuni],0)),"")</f>
        <v/>
      </c>
      <c r="AF77" s="653" t="str">
        <f>IFERROR(INDEX([1]!Table109[PCODEPARROQUIA],MATCH(D77&amp;E77&amp;F77,[1]!Table109[ConcateParro],0)),"")</f>
        <v/>
      </c>
    </row>
    <row r="78" spans="1:32" s="653" customFormat="1" ht="14.25" x14ac:dyDescent="0.2">
      <c r="A78" s="646">
        <v>76</v>
      </c>
      <c r="B78" s="650"/>
      <c r="C78" s="654"/>
      <c r="D78" s="648"/>
      <c r="E78" s="648"/>
      <c r="F78" s="648"/>
      <c r="G78" s="648"/>
      <c r="H78" s="648"/>
      <c r="I78" s="694"/>
      <c r="J78" s="694"/>
      <c r="K78" s="651"/>
      <c r="L78" s="649"/>
      <c r="M78" s="723"/>
      <c r="N78" s="649"/>
      <c r="O78" s="649"/>
      <c r="P78" s="649"/>
      <c r="Q78" s="649"/>
      <c r="R78" s="649"/>
      <c r="S78" s="649"/>
      <c r="T78" s="649"/>
      <c r="U78" s="649"/>
      <c r="V78" s="649"/>
      <c r="W78" s="649"/>
      <c r="X78" s="651">
        <f t="shared" si="4"/>
        <v>0</v>
      </c>
      <c r="Y78" s="649"/>
      <c r="Z78" s="652" t="str">
        <f>IFERROR(IF(MATCH(D78,[1]!Table374[NAMEESTADO],0),"VALIDO"),"INVALIDO")</f>
        <v>INVALIDO</v>
      </c>
      <c r="AA78" s="652" t="str">
        <f>IFERROR(IF(MATCH(CONCATENATE(D78,E78),[1]!Table486[ConcateMuni],0),"VALIDO"),"INVALIDO")</f>
        <v>INVALIDO</v>
      </c>
      <c r="AB78" s="652" t="str">
        <f>IFERROR(IF(MATCH(CONCATENATE(D78,E78,F78),[1]!Table109[ConcateParro],0),"VALIDO"),"INVALIDO")</f>
        <v>INVALIDO</v>
      </c>
      <c r="AC78" s="653" t="str">
        <f t="shared" si="3"/>
        <v/>
      </c>
      <c r="AD78" s="653" t="str">
        <f>IFERROR(INDEX([1]!Table374[PCODEESTADO],MATCH(D78,[1]!Table374[NAMEESTADO],0)),"")</f>
        <v/>
      </c>
      <c r="AE78" s="653" t="str">
        <f>IFERROR(INDEX([1]!Table486[PCODEMUNI],MATCH(D78&amp;E78,[1]!Table486[ConcateMuni],0)),"")</f>
        <v/>
      </c>
      <c r="AF78" s="653" t="str">
        <f>IFERROR(INDEX([1]!Table109[PCODEPARROQUIA],MATCH(D78&amp;E78&amp;F78,[1]!Table109[ConcateParro],0)),"")</f>
        <v/>
      </c>
    </row>
    <row r="79" spans="1:32" s="653" customFormat="1" ht="14.25" x14ac:dyDescent="0.2">
      <c r="A79" s="646">
        <v>77</v>
      </c>
      <c r="B79" s="650"/>
      <c r="C79" s="654"/>
      <c r="D79" s="648"/>
      <c r="E79" s="648"/>
      <c r="F79" s="648"/>
      <c r="G79" s="648"/>
      <c r="H79" s="648"/>
      <c r="I79" s="694"/>
      <c r="J79" s="694"/>
      <c r="K79" s="651"/>
      <c r="L79" s="649"/>
      <c r="M79" s="723"/>
      <c r="N79" s="649"/>
      <c r="O79" s="649"/>
      <c r="P79" s="649"/>
      <c r="Q79" s="649"/>
      <c r="R79" s="649"/>
      <c r="S79" s="649"/>
      <c r="T79" s="649"/>
      <c r="U79" s="649"/>
      <c r="V79" s="649"/>
      <c r="W79" s="649"/>
      <c r="X79" s="651">
        <f t="shared" si="4"/>
        <v>0</v>
      </c>
      <c r="Y79" s="649"/>
      <c r="Z79" s="652" t="str">
        <f>IFERROR(IF(MATCH(D79,[1]!Table374[NAMEESTADO],0),"VALIDO"),"INVALIDO")</f>
        <v>INVALIDO</v>
      </c>
      <c r="AA79" s="652" t="str">
        <f>IFERROR(IF(MATCH(CONCATENATE(D79,E79),[1]!Table486[ConcateMuni],0),"VALIDO"),"INVALIDO")</f>
        <v>INVALIDO</v>
      </c>
      <c r="AB79" s="652" t="str">
        <f>IFERROR(IF(MATCH(CONCATENATE(D79,E79,F79),[1]!Table109[ConcateParro],0),"VALIDO"),"INVALIDO")</f>
        <v>INVALIDO</v>
      </c>
      <c r="AC79" s="653" t="str">
        <f t="shared" si="3"/>
        <v/>
      </c>
      <c r="AD79" s="653" t="str">
        <f>IFERROR(INDEX([1]!Table374[PCODEESTADO],MATCH(D79,[1]!Table374[NAMEESTADO],0)),"")</f>
        <v/>
      </c>
      <c r="AE79" s="653" t="str">
        <f>IFERROR(INDEX([1]!Table486[PCODEMUNI],MATCH(D79&amp;E79,[1]!Table486[ConcateMuni],0)),"")</f>
        <v/>
      </c>
      <c r="AF79" s="653" t="str">
        <f>IFERROR(INDEX([1]!Table109[PCODEPARROQUIA],MATCH(D79&amp;E79&amp;F79,[1]!Table109[ConcateParro],0)),"")</f>
        <v/>
      </c>
    </row>
    <row r="80" spans="1:32" s="653" customFormat="1" ht="14.25" x14ac:dyDescent="0.2">
      <c r="A80" s="646">
        <v>78</v>
      </c>
      <c r="B80" s="650"/>
      <c r="C80" s="654"/>
      <c r="D80" s="648"/>
      <c r="E80" s="648"/>
      <c r="F80" s="648"/>
      <c r="G80" s="648"/>
      <c r="H80" s="648"/>
      <c r="I80" s="694"/>
      <c r="J80" s="694"/>
      <c r="K80" s="651"/>
      <c r="L80" s="649"/>
      <c r="M80" s="723"/>
      <c r="N80" s="649"/>
      <c r="O80" s="649"/>
      <c r="P80" s="649"/>
      <c r="Q80" s="649"/>
      <c r="R80" s="649"/>
      <c r="S80" s="649"/>
      <c r="T80" s="649"/>
      <c r="U80" s="649"/>
      <c r="V80" s="649"/>
      <c r="W80" s="649"/>
      <c r="X80" s="651">
        <f t="shared" si="4"/>
        <v>0</v>
      </c>
      <c r="Y80" s="649"/>
      <c r="Z80" s="652" t="str">
        <f>IFERROR(IF(MATCH(D80,[1]!Table374[NAMEESTADO],0),"VALIDO"),"INVALIDO")</f>
        <v>INVALIDO</v>
      </c>
      <c r="AA80" s="652" t="str">
        <f>IFERROR(IF(MATCH(CONCATENATE(D80,E80),[1]!Table486[ConcateMuni],0),"VALIDO"),"INVALIDO")</f>
        <v>INVALIDO</v>
      </c>
      <c r="AB80" s="652" t="str">
        <f>IFERROR(IF(MATCH(CONCATENATE(D80,E80,F80),[1]!Table109[ConcateParro],0),"VALIDO"),"INVALIDO")</f>
        <v>INVALIDO</v>
      </c>
      <c r="AC80" s="653" t="str">
        <f t="shared" si="3"/>
        <v/>
      </c>
      <c r="AD80" s="653" t="str">
        <f>IFERROR(INDEX([1]!Table374[PCODEESTADO],MATCH(D80,[1]!Table374[NAMEESTADO],0)),"")</f>
        <v/>
      </c>
      <c r="AE80" s="653" t="str">
        <f>IFERROR(INDEX([1]!Table486[PCODEMUNI],MATCH(D80&amp;E80,[1]!Table486[ConcateMuni],0)),"")</f>
        <v/>
      </c>
      <c r="AF80" s="653" t="str">
        <f>IFERROR(INDEX([1]!Table109[PCODEPARROQUIA],MATCH(D80&amp;E80&amp;F80,[1]!Table109[ConcateParro],0)),"")</f>
        <v/>
      </c>
    </row>
    <row r="81" spans="1:32" s="653" customFormat="1" ht="14.25" x14ac:dyDescent="0.2">
      <c r="A81" s="646">
        <v>79</v>
      </c>
      <c r="B81" s="650"/>
      <c r="C81" s="654"/>
      <c r="D81" s="648"/>
      <c r="E81" s="648"/>
      <c r="F81" s="648"/>
      <c r="G81" s="648"/>
      <c r="H81" s="648"/>
      <c r="I81" s="694"/>
      <c r="J81" s="694"/>
      <c r="K81" s="651"/>
      <c r="L81" s="649"/>
      <c r="M81" s="723"/>
      <c r="N81" s="649"/>
      <c r="O81" s="649"/>
      <c r="P81" s="649"/>
      <c r="Q81" s="649"/>
      <c r="R81" s="649"/>
      <c r="S81" s="649"/>
      <c r="T81" s="649"/>
      <c r="U81" s="649"/>
      <c r="V81" s="649"/>
      <c r="W81" s="649"/>
      <c r="X81" s="651">
        <f t="shared" si="4"/>
        <v>0</v>
      </c>
      <c r="Y81" s="649"/>
      <c r="Z81" s="652" t="str">
        <f>IFERROR(IF(MATCH(D81,[1]!Table374[NAMEESTADO],0),"VALIDO"),"INVALIDO")</f>
        <v>INVALIDO</v>
      </c>
      <c r="AA81" s="652" t="str">
        <f>IFERROR(IF(MATCH(CONCATENATE(D81,E81),[1]!Table486[ConcateMuni],0),"VALIDO"),"INVALIDO")</f>
        <v>INVALIDO</v>
      </c>
      <c r="AB81" s="652" t="str">
        <f>IFERROR(IF(MATCH(CONCATENATE(D81,E81,F81),[1]!Table109[ConcateParro],0),"VALIDO"),"INVALIDO")</f>
        <v>INVALIDO</v>
      </c>
      <c r="AC81" s="653" t="str">
        <f t="shared" si="3"/>
        <v/>
      </c>
      <c r="AD81" s="653" t="str">
        <f>IFERROR(INDEX([1]!Table374[PCODEESTADO],MATCH(D81,[1]!Table374[NAMEESTADO],0)),"")</f>
        <v/>
      </c>
      <c r="AE81" s="653" t="str">
        <f>IFERROR(INDEX([1]!Table486[PCODEMUNI],MATCH(D81&amp;E81,[1]!Table486[ConcateMuni],0)),"")</f>
        <v/>
      </c>
      <c r="AF81" s="653" t="str">
        <f>IFERROR(INDEX([1]!Table109[PCODEPARROQUIA],MATCH(D81&amp;E81&amp;F81,[1]!Table109[ConcateParro],0)),"")</f>
        <v/>
      </c>
    </row>
    <row r="82" spans="1:32" s="653" customFormat="1" ht="14.25" x14ac:dyDescent="0.2">
      <c r="A82" s="646">
        <v>80</v>
      </c>
      <c r="B82" s="650"/>
      <c r="C82" s="654"/>
      <c r="D82" s="648"/>
      <c r="E82" s="648"/>
      <c r="F82" s="648"/>
      <c r="G82" s="648"/>
      <c r="H82" s="648"/>
      <c r="I82" s="694"/>
      <c r="J82" s="694"/>
      <c r="K82" s="651"/>
      <c r="L82" s="649"/>
      <c r="M82" s="723"/>
      <c r="N82" s="649"/>
      <c r="O82" s="649"/>
      <c r="P82" s="649"/>
      <c r="Q82" s="649"/>
      <c r="R82" s="649"/>
      <c r="S82" s="649"/>
      <c r="T82" s="649"/>
      <c r="U82" s="649"/>
      <c r="V82" s="649"/>
      <c r="W82" s="649"/>
      <c r="X82" s="651">
        <f t="shared" si="4"/>
        <v>0</v>
      </c>
      <c r="Y82" s="649"/>
      <c r="Z82" s="652" t="str">
        <f>IFERROR(IF(MATCH(D82,[1]!Table374[NAMEESTADO],0),"VALIDO"),"INVALIDO")</f>
        <v>INVALIDO</v>
      </c>
      <c r="AA82" s="652" t="str">
        <f>IFERROR(IF(MATCH(CONCATENATE(D82,E82),[1]!Table486[ConcateMuni],0),"VALIDO"),"INVALIDO")</f>
        <v>INVALIDO</v>
      </c>
      <c r="AB82" s="652" t="str">
        <f>IFERROR(IF(MATCH(CONCATENATE(D82,E82,F82),[1]!Table109[ConcateParro],0),"VALIDO"),"INVALIDO")</f>
        <v>INVALIDO</v>
      </c>
      <c r="AC82" s="653" t="str">
        <f t="shared" si="3"/>
        <v/>
      </c>
      <c r="AD82" s="653" t="str">
        <f>IFERROR(INDEX([1]!Table374[PCODEESTADO],MATCH(D82,[1]!Table374[NAMEESTADO],0)),"")</f>
        <v/>
      </c>
      <c r="AE82" s="653" t="str">
        <f>IFERROR(INDEX([1]!Table486[PCODEMUNI],MATCH(D82&amp;E82,[1]!Table486[ConcateMuni],0)),"")</f>
        <v/>
      </c>
      <c r="AF82" s="653" t="str">
        <f>IFERROR(INDEX([1]!Table109[PCODEPARROQUIA],MATCH(D82&amp;E82&amp;F82,[1]!Table109[ConcateParro],0)),"")</f>
        <v/>
      </c>
    </row>
    <row r="83" spans="1:32" s="653" customFormat="1" ht="14.25" x14ac:dyDescent="0.2">
      <c r="A83" s="646">
        <v>81</v>
      </c>
      <c r="B83" s="650"/>
      <c r="C83" s="654"/>
      <c r="D83" s="648"/>
      <c r="E83" s="648"/>
      <c r="F83" s="648"/>
      <c r="G83" s="648"/>
      <c r="H83" s="648"/>
      <c r="I83" s="694"/>
      <c r="J83" s="694"/>
      <c r="K83" s="651"/>
      <c r="L83" s="649"/>
      <c r="M83" s="723"/>
      <c r="N83" s="649"/>
      <c r="O83" s="649"/>
      <c r="P83" s="649"/>
      <c r="Q83" s="649"/>
      <c r="R83" s="649"/>
      <c r="S83" s="649"/>
      <c r="T83" s="649"/>
      <c r="U83" s="649"/>
      <c r="V83" s="649"/>
      <c r="W83" s="649"/>
      <c r="X83" s="651">
        <f t="shared" si="4"/>
        <v>0</v>
      </c>
      <c r="Y83" s="649"/>
      <c r="Z83" s="652" t="str">
        <f>IFERROR(IF(MATCH(D83,[1]!Table374[NAMEESTADO],0),"VALIDO"),"INVALIDO")</f>
        <v>INVALIDO</v>
      </c>
      <c r="AA83" s="652" t="str">
        <f>IFERROR(IF(MATCH(CONCATENATE(D83,E83),[1]!Table486[ConcateMuni],0),"VALIDO"),"INVALIDO")</f>
        <v>INVALIDO</v>
      </c>
      <c r="AB83" s="652" t="str">
        <f>IFERROR(IF(MATCH(CONCATENATE(D83,E83,F83),[1]!Table109[ConcateParro],0),"VALIDO"),"INVALIDO")</f>
        <v>INVALIDO</v>
      </c>
      <c r="AC83" s="653" t="str">
        <f t="shared" si="3"/>
        <v/>
      </c>
      <c r="AD83" s="653" t="str">
        <f>IFERROR(INDEX([1]!Table374[PCODEESTADO],MATCH(D83,[1]!Table374[NAMEESTADO],0)),"")</f>
        <v/>
      </c>
      <c r="AE83" s="653" t="str">
        <f>IFERROR(INDEX([1]!Table486[PCODEMUNI],MATCH(D83&amp;E83,[1]!Table486[ConcateMuni],0)),"")</f>
        <v/>
      </c>
      <c r="AF83" s="653" t="str">
        <f>IFERROR(INDEX([1]!Table109[PCODEPARROQUIA],MATCH(D83&amp;E83&amp;F83,[1]!Table109[ConcateParro],0)),"")</f>
        <v/>
      </c>
    </row>
    <row r="84" spans="1:32" s="653" customFormat="1" ht="14.25" x14ac:dyDescent="0.2">
      <c r="A84" s="646">
        <v>82</v>
      </c>
      <c r="B84" s="650"/>
      <c r="C84" s="654"/>
      <c r="D84" s="648"/>
      <c r="E84" s="648"/>
      <c r="F84" s="648"/>
      <c r="G84" s="648"/>
      <c r="H84" s="648"/>
      <c r="I84" s="694"/>
      <c r="J84" s="694"/>
      <c r="K84" s="651"/>
      <c r="L84" s="649"/>
      <c r="M84" s="723"/>
      <c r="N84" s="649"/>
      <c r="O84" s="649"/>
      <c r="P84" s="649"/>
      <c r="Q84" s="649"/>
      <c r="R84" s="649"/>
      <c r="S84" s="649"/>
      <c r="T84" s="649"/>
      <c r="U84" s="649"/>
      <c r="V84" s="649"/>
      <c r="W84" s="649"/>
      <c r="X84" s="651">
        <f t="shared" si="4"/>
        <v>0</v>
      </c>
      <c r="Y84" s="649"/>
      <c r="Z84" s="652" t="str">
        <f>IFERROR(IF(MATCH(D84,[1]!Table374[NAMEESTADO],0),"VALIDO"),"INVALIDO")</f>
        <v>INVALIDO</v>
      </c>
      <c r="AA84" s="652" t="str">
        <f>IFERROR(IF(MATCH(CONCATENATE(D84,E84),[1]!Table486[ConcateMuni],0),"VALIDO"),"INVALIDO")</f>
        <v>INVALIDO</v>
      </c>
      <c r="AB84" s="652" t="str">
        <f>IFERROR(IF(MATCH(CONCATENATE(D84,E84,F84),[1]!Table109[ConcateParro],0),"VALIDO"),"INVALIDO")</f>
        <v>INVALIDO</v>
      </c>
      <c r="AC84" s="653" t="str">
        <f t="shared" si="3"/>
        <v/>
      </c>
      <c r="AD84" s="653" t="str">
        <f>IFERROR(INDEX([1]!Table374[PCODEESTADO],MATCH(D84,[1]!Table374[NAMEESTADO],0)),"")</f>
        <v/>
      </c>
      <c r="AE84" s="653" t="str">
        <f>IFERROR(INDEX([1]!Table486[PCODEMUNI],MATCH(D84&amp;E84,[1]!Table486[ConcateMuni],0)),"")</f>
        <v/>
      </c>
      <c r="AF84" s="653" t="str">
        <f>IFERROR(INDEX([1]!Table109[PCODEPARROQUIA],MATCH(D84&amp;E84&amp;F84,[1]!Table109[ConcateParro],0)),"")</f>
        <v/>
      </c>
    </row>
    <row r="85" spans="1:32" s="653" customFormat="1" ht="14.25" x14ac:dyDescent="0.2">
      <c r="A85" s="646">
        <v>83</v>
      </c>
      <c r="B85" s="650"/>
      <c r="C85" s="654"/>
      <c r="D85" s="648"/>
      <c r="E85" s="648"/>
      <c r="F85" s="648"/>
      <c r="G85" s="648"/>
      <c r="H85" s="648"/>
      <c r="I85" s="694"/>
      <c r="J85" s="694"/>
      <c r="K85" s="651"/>
      <c r="L85" s="649"/>
      <c r="M85" s="723"/>
      <c r="N85" s="649"/>
      <c r="O85" s="649"/>
      <c r="P85" s="649"/>
      <c r="Q85" s="649"/>
      <c r="R85" s="649"/>
      <c r="S85" s="649"/>
      <c r="T85" s="649"/>
      <c r="U85" s="649"/>
      <c r="V85" s="649"/>
      <c r="W85" s="649"/>
      <c r="X85" s="651">
        <f t="shared" si="4"/>
        <v>0</v>
      </c>
      <c r="Y85" s="649"/>
      <c r="Z85" s="652" t="str">
        <f>IFERROR(IF(MATCH(D85,[1]!Table374[NAMEESTADO],0),"VALIDO"),"INVALIDO")</f>
        <v>INVALIDO</v>
      </c>
      <c r="AA85" s="652" t="str">
        <f>IFERROR(IF(MATCH(CONCATENATE(D85,E85),[1]!Table486[ConcateMuni],0),"VALIDO"),"INVALIDO")</f>
        <v>INVALIDO</v>
      </c>
      <c r="AB85" s="652" t="str">
        <f>IFERROR(IF(MATCH(CONCATENATE(D85,E85,F85),[1]!Table109[ConcateParro],0),"VALIDO"),"INVALIDO")</f>
        <v>INVALIDO</v>
      </c>
      <c r="AC85" s="653" t="str">
        <f t="shared" si="3"/>
        <v/>
      </c>
      <c r="AD85" s="653" t="str">
        <f>IFERROR(INDEX([1]!Table374[PCODEESTADO],MATCH(D85,[1]!Table374[NAMEESTADO],0)),"")</f>
        <v/>
      </c>
      <c r="AE85" s="653" t="str">
        <f>IFERROR(INDEX([1]!Table486[PCODEMUNI],MATCH(D85&amp;E85,[1]!Table486[ConcateMuni],0)),"")</f>
        <v/>
      </c>
      <c r="AF85" s="653" t="str">
        <f>IFERROR(INDEX([1]!Table109[PCODEPARROQUIA],MATCH(D85&amp;E85&amp;F85,[1]!Table109[ConcateParro],0)),"")</f>
        <v/>
      </c>
    </row>
    <row r="86" spans="1:32" s="653" customFormat="1" ht="14.25" x14ac:dyDescent="0.2">
      <c r="A86" s="646">
        <v>84</v>
      </c>
      <c r="B86" s="650"/>
      <c r="C86" s="654"/>
      <c r="D86" s="648"/>
      <c r="E86" s="648"/>
      <c r="F86" s="648"/>
      <c r="G86" s="648"/>
      <c r="H86" s="648"/>
      <c r="I86" s="694"/>
      <c r="J86" s="694"/>
      <c r="K86" s="651"/>
      <c r="L86" s="649"/>
      <c r="M86" s="723"/>
      <c r="N86" s="649"/>
      <c r="O86" s="649"/>
      <c r="P86" s="649"/>
      <c r="Q86" s="649"/>
      <c r="R86" s="649"/>
      <c r="S86" s="649"/>
      <c r="T86" s="649"/>
      <c r="U86" s="649"/>
      <c r="V86" s="649"/>
      <c r="W86" s="649"/>
      <c r="X86" s="651">
        <f t="shared" si="4"/>
        <v>0</v>
      </c>
      <c r="Y86" s="649"/>
      <c r="Z86" s="652" t="str">
        <f>IFERROR(IF(MATCH(D86,[1]!Table374[NAMEESTADO],0),"VALIDO"),"INVALIDO")</f>
        <v>INVALIDO</v>
      </c>
      <c r="AA86" s="652" t="str">
        <f>IFERROR(IF(MATCH(CONCATENATE(D86,E86),[1]!Table486[ConcateMuni],0),"VALIDO"),"INVALIDO")</f>
        <v>INVALIDO</v>
      </c>
      <c r="AB86" s="652" t="str">
        <f>IFERROR(IF(MATCH(CONCATENATE(D86,E86,F86),[1]!Table109[ConcateParro],0),"VALIDO"),"INVALIDO")</f>
        <v>INVALIDO</v>
      </c>
      <c r="AC86" s="653" t="str">
        <f t="shared" si="3"/>
        <v/>
      </c>
      <c r="AD86" s="653" t="str">
        <f>IFERROR(INDEX([1]!Table374[PCODEESTADO],MATCH(D86,[1]!Table374[NAMEESTADO],0)),"")</f>
        <v/>
      </c>
      <c r="AE86" s="653" t="str">
        <f>IFERROR(INDEX([1]!Table486[PCODEMUNI],MATCH(D86&amp;E86,[1]!Table486[ConcateMuni],0)),"")</f>
        <v/>
      </c>
      <c r="AF86" s="653" t="str">
        <f>IFERROR(INDEX([1]!Table109[PCODEPARROQUIA],MATCH(D86&amp;E86&amp;F86,[1]!Table109[ConcateParro],0)),"")</f>
        <v/>
      </c>
    </row>
    <row r="87" spans="1:32" s="653" customFormat="1" ht="14.25" x14ac:dyDescent="0.2">
      <c r="A87" s="646">
        <v>85</v>
      </c>
      <c r="B87" s="650"/>
      <c r="C87" s="654"/>
      <c r="D87" s="648"/>
      <c r="E87" s="648"/>
      <c r="F87" s="648"/>
      <c r="G87" s="648"/>
      <c r="H87" s="648"/>
      <c r="I87" s="694"/>
      <c r="J87" s="694"/>
      <c r="K87" s="651"/>
      <c r="L87" s="649"/>
      <c r="M87" s="723"/>
      <c r="N87" s="649"/>
      <c r="O87" s="649"/>
      <c r="P87" s="649"/>
      <c r="Q87" s="649"/>
      <c r="R87" s="649"/>
      <c r="S87" s="649"/>
      <c r="T87" s="649"/>
      <c r="U87" s="649"/>
      <c r="V87" s="649"/>
      <c r="W87" s="649"/>
      <c r="X87" s="651">
        <f t="shared" si="4"/>
        <v>0</v>
      </c>
      <c r="Y87" s="649"/>
      <c r="Z87" s="652" t="str">
        <f>IFERROR(IF(MATCH(D87,[1]!Table374[NAMEESTADO],0),"VALIDO"),"INVALIDO")</f>
        <v>INVALIDO</v>
      </c>
      <c r="AA87" s="652" t="str">
        <f>IFERROR(IF(MATCH(CONCATENATE(D87,E87),[1]!Table486[ConcateMuni],0),"VALIDO"),"INVALIDO")</f>
        <v>INVALIDO</v>
      </c>
      <c r="AB87" s="652" t="str">
        <f>IFERROR(IF(MATCH(CONCATENATE(D87,E87,F87),[1]!Table109[ConcateParro],0),"VALIDO"),"INVALIDO")</f>
        <v>INVALIDO</v>
      </c>
      <c r="AC87" s="653" t="str">
        <f t="shared" si="3"/>
        <v/>
      </c>
      <c r="AD87" s="653" t="str">
        <f>IFERROR(INDEX([1]!Table374[PCODEESTADO],MATCH(D87,[1]!Table374[NAMEESTADO],0)),"")</f>
        <v/>
      </c>
      <c r="AE87" s="653" t="str">
        <f>IFERROR(INDEX([1]!Table486[PCODEMUNI],MATCH(D87&amp;E87,[1]!Table486[ConcateMuni],0)),"")</f>
        <v/>
      </c>
      <c r="AF87" s="653" t="str">
        <f>IFERROR(INDEX([1]!Table109[PCODEPARROQUIA],MATCH(D87&amp;E87&amp;F87,[1]!Table109[ConcateParro],0)),"")</f>
        <v/>
      </c>
    </row>
    <row r="88" spans="1:32" s="653" customFormat="1" ht="14.25" x14ac:dyDescent="0.2">
      <c r="A88" s="646">
        <v>86</v>
      </c>
      <c r="B88" s="650"/>
      <c r="C88" s="654"/>
      <c r="D88" s="648"/>
      <c r="E88" s="648"/>
      <c r="F88" s="648"/>
      <c r="G88" s="648"/>
      <c r="H88" s="648"/>
      <c r="I88" s="694"/>
      <c r="J88" s="694"/>
      <c r="K88" s="651"/>
      <c r="L88" s="649"/>
      <c r="M88" s="723"/>
      <c r="N88" s="649"/>
      <c r="O88" s="649"/>
      <c r="P88" s="649"/>
      <c r="Q88" s="649"/>
      <c r="R88" s="649"/>
      <c r="S88" s="649"/>
      <c r="T88" s="649"/>
      <c r="U88" s="649"/>
      <c r="V88" s="649"/>
      <c r="W88" s="649"/>
      <c r="X88" s="651">
        <f t="shared" si="4"/>
        <v>0</v>
      </c>
      <c r="Y88" s="649"/>
      <c r="Z88" s="652" t="str">
        <f>IFERROR(IF(MATCH(D88,[1]!Table374[NAMEESTADO],0),"VALIDO"),"INVALIDO")</f>
        <v>INVALIDO</v>
      </c>
      <c r="AA88" s="652" t="str">
        <f>IFERROR(IF(MATCH(CONCATENATE(D88,E88),[1]!Table486[ConcateMuni],0),"VALIDO"),"INVALIDO")</f>
        <v>INVALIDO</v>
      </c>
      <c r="AB88" s="652" t="str">
        <f>IFERROR(IF(MATCH(CONCATENATE(D88,E88,F88),[1]!Table109[ConcateParro],0),"VALIDO"),"INVALIDO")</f>
        <v>INVALIDO</v>
      </c>
      <c r="AC88" s="653" t="str">
        <f t="shared" si="3"/>
        <v/>
      </c>
      <c r="AD88" s="653" t="str">
        <f>IFERROR(INDEX([1]!Table374[PCODEESTADO],MATCH(D88,[1]!Table374[NAMEESTADO],0)),"")</f>
        <v/>
      </c>
      <c r="AE88" s="653" t="str">
        <f>IFERROR(INDEX([1]!Table486[PCODEMUNI],MATCH(D88&amp;E88,[1]!Table486[ConcateMuni],0)),"")</f>
        <v/>
      </c>
      <c r="AF88" s="653" t="str">
        <f>IFERROR(INDEX([1]!Table109[PCODEPARROQUIA],MATCH(D88&amp;E88&amp;F88,[1]!Table109[ConcateParro],0)),"")</f>
        <v/>
      </c>
    </row>
    <row r="89" spans="1:32" s="653" customFormat="1" ht="14.25" x14ac:dyDescent="0.2">
      <c r="A89" s="646">
        <v>87</v>
      </c>
      <c r="B89" s="650"/>
      <c r="C89" s="654"/>
      <c r="D89" s="648"/>
      <c r="E89" s="648"/>
      <c r="F89" s="648"/>
      <c r="G89" s="648"/>
      <c r="H89" s="648"/>
      <c r="I89" s="694"/>
      <c r="J89" s="694"/>
      <c r="K89" s="651"/>
      <c r="L89" s="649"/>
      <c r="M89" s="723"/>
      <c r="N89" s="649"/>
      <c r="O89" s="649"/>
      <c r="P89" s="649"/>
      <c r="Q89" s="649"/>
      <c r="R89" s="649"/>
      <c r="S89" s="649"/>
      <c r="T89" s="649"/>
      <c r="U89" s="649"/>
      <c r="V89" s="649"/>
      <c r="W89" s="649"/>
      <c r="X89" s="651">
        <f t="shared" si="4"/>
        <v>0</v>
      </c>
      <c r="Y89" s="649"/>
      <c r="Z89" s="652" t="str">
        <f>IFERROR(IF(MATCH(D89,[1]!Table374[NAMEESTADO],0),"VALIDO"),"INVALIDO")</f>
        <v>INVALIDO</v>
      </c>
      <c r="AA89" s="652" t="str">
        <f>IFERROR(IF(MATCH(CONCATENATE(D89,E89),[1]!Table486[ConcateMuni],0),"VALIDO"),"INVALIDO")</f>
        <v>INVALIDO</v>
      </c>
      <c r="AB89" s="652" t="str">
        <f>IFERROR(IF(MATCH(CONCATENATE(D89,E89,F89),[1]!Table109[ConcateParro],0),"VALIDO"),"INVALIDO")</f>
        <v>INVALIDO</v>
      </c>
      <c r="AC89" s="653" t="str">
        <f t="shared" si="3"/>
        <v/>
      </c>
      <c r="AD89" s="653" t="str">
        <f>IFERROR(INDEX([1]!Table374[PCODEESTADO],MATCH(D89,[1]!Table374[NAMEESTADO],0)),"")</f>
        <v/>
      </c>
      <c r="AE89" s="653" t="str">
        <f>IFERROR(INDEX([1]!Table486[PCODEMUNI],MATCH(D89&amp;E89,[1]!Table486[ConcateMuni],0)),"")</f>
        <v/>
      </c>
      <c r="AF89" s="653" t="str">
        <f>IFERROR(INDEX([1]!Table109[PCODEPARROQUIA],MATCH(D89&amp;E89&amp;F89,[1]!Table109[ConcateParro],0)),"")</f>
        <v/>
      </c>
    </row>
    <row r="90" spans="1:32" s="653" customFormat="1" ht="14.25" x14ac:dyDescent="0.2">
      <c r="A90" s="646">
        <v>88</v>
      </c>
      <c r="B90" s="650"/>
      <c r="C90" s="654"/>
      <c r="D90" s="648"/>
      <c r="E90" s="648"/>
      <c r="F90" s="648"/>
      <c r="G90" s="648"/>
      <c r="H90" s="648"/>
      <c r="I90" s="694"/>
      <c r="J90" s="694"/>
      <c r="K90" s="651"/>
      <c r="L90" s="649"/>
      <c r="M90" s="723"/>
      <c r="N90" s="649"/>
      <c r="O90" s="649"/>
      <c r="P90" s="649"/>
      <c r="Q90" s="649"/>
      <c r="R90" s="649"/>
      <c r="S90" s="649"/>
      <c r="T90" s="649"/>
      <c r="U90" s="649"/>
      <c r="V90" s="649"/>
      <c r="W90" s="649"/>
      <c r="X90" s="651">
        <f t="shared" si="4"/>
        <v>0</v>
      </c>
      <c r="Y90" s="649"/>
      <c r="Z90" s="652" t="str">
        <f>IFERROR(IF(MATCH(D90,[1]!Table374[NAMEESTADO],0),"VALIDO"),"INVALIDO")</f>
        <v>INVALIDO</v>
      </c>
      <c r="AA90" s="652" t="str">
        <f>IFERROR(IF(MATCH(CONCATENATE(D90,E90),[1]!Table486[ConcateMuni],0),"VALIDO"),"INVALIDO")</f>
        <v>INVALIDO</v>
      </c>
      <c r="AB90" s="652" t="str">
        <f>IFERROR(IF(MATCH(CONCATENATE(D90,E90,F90),[1]!Table109[ConcateParro],0),"VALIDO"),"INVALIDO")</f>
        <v>INVALIDO</v>
      </c>
      <c r="AC90" s="653" t="str">
        <f t="shared" si="3"/>
        <v/>
      </c>
      <c r="AD90" s="653" t="str">
        <f>IFERROR(INDEX([1]!Table374[PCODEESTADO],MATCH(D90,[1]!Table374[NAMEESTADO],0)),"")</f>
        <v/>
      </c>
      <c r="AE90" s="653" t="str">
        <f>IFERROR(INDEX([1]!Table486[PCODEMUNI],MATCH(D90&amp;E90,[1]!Table486[ConcateMuni],0)),"")</f>
        <v/>
      </c>
      <c r="AF90" s="653" t="str">
        <f>IFERROR(INDEX([1]!Table109[PCODEPARROQUIA],MATCH(D90&amp;E90&amp;F90,[1]!Table109[ConcateParro],0)),"")</f>
        <v/>
      </c>
    </row>
    <row r="91" spans="1:32" s="653" customFormat="1" ht="14.25" x14ac:dyDescent="0.2">
      <c r="A91" s="646">
        <v>89</v>
      </c>
      <c r="B91" s="650"/>
      <c r="C91" s="654"/>
      <c r="D91" s="648"/>
      <c r="E91" s="648"/>
      <c r="F91" s="648"/>
      <c r="G91" s="648"/>
      <c r="H91" s="648"/>
      <c r="I91" s="694"/>
      <c r="J91" s="694"/>
      <c r="K91" s="651"/>
      <c r="L91" s="649"/>
      <c r="M91" s="723"/>
      <c r="N91" s="649"/>
      <c r="O91" s="649"/>
      <c r="P91" s="649"/>
      <c r="Q91" s="649"/>
      <c r="R91" s="649"/>
      <c r="S91" s="649"/>
      <c r="T91" s="649"/>
      <c r="U91" s="649"/>
      <c r="V91" s="649"/>
      <c r="W91" s="649"/>
      <c r="X91" s="651">
        <f t="shared" si="4"/>
        <v>0</v>
      </c>
      <c r="Y91" s="649"/>
      <c r="Z91" s="652" t="str">
        <f>IFERROR(IF(MATCH(D91,[1]!Table374[NAMEESTADO],0),"VALIDO"),"INVALIDO")</f>
        <v>INVALIDO</v>
      </c>
      <c r="AA91" s="652" t="str">
        <f>IFERROR(IF(MATCH(CONCATENATE(D91,E91),[1]!Table486[ConcateMuni],0),"VALIDO"),"INVALIDO")</f>
        <v>INVALIDO</v>
      </c>
      <c r="AB91" s="652" t="str">
        <f>IFERROR(IF(MATCH(CONCATENATE(D91,E91,F91),[1]!Table109[ConcateParro],0),"VALIDO"),"INVALIDO")</f>
        <v>INVALIDO</v>
      </c>
      <c r="AC91" s="653" t="str">
        <f t="shared" si="3"/>
        <v/>
      </c>
      <c r="AD91" s="653" t="str">
        <f>IFERROR(INDEX([1]!Table374[PCODEESTADO],MATCH(D91,[1]!Table374[NAMEESTADO],0)),"")</f>
        <v/>
      </c>
      <c r="AE91" s="653" t="str">
        <f>IFERROR(INDEX([1]!Table486[PCODEMUNI],MATCH(D91&amp;E91,[1]!Table486[ConcateMuni],0)),"")</f>
        <v/>
      </c>
      <c r="AF91" s="653" t="str">
        <f>IFERROR(INDEX([1]!Table109[PCODEPARROQUIA],MATCH(D91&amp;E91&amp;F91,[1]!Table109[ConcateParro],0)),"")</f>
        <v/>
      </c>
    </row>
    <row r="92" spans="1:32" s="653" customFormat="1" ht="14.25" x14ac:dyDescent="0.2">
      <c r="A92" s="646">
        <v>90</v>
      </c>
      <c r="B92" s="650"/>
      <c r="C92" s="654"/>
      <c r="D92" s="648"/>
      <c r="E92" s="648"/>
      <c r="F92" s="648"/>
      <c r="G92" s="648"/>
      <c r="H92" s="648"/>
      <c r="I92" s="694"/>
      <c r="J92" s="694"/>
      <c r="K92" s="651"/>
      <c r="L92" s="649"/>
      <c r="M92" s="723"/>
      <c r="N92" s="649"/>
      <c r="O92" s="649"/>
      <c r="P92" s="649"/>
      <c r="Q92" s="649"/>
      <c r="R92" s="649"/>
      <c r="S92" s="649"/>
      <c r="T92" s="649"/>
      <c r="U92" s="649"/>
      <c r="V92" s="649"/>
      <c r="W92" s="649"/>
      <c r="X92" s="651">
        <f t="shared" si="4"/>
        <v>0</v>
      </c>
      <c r="Y92" s="649"/>
      <c r="Z92" s="652" t="str">
        <f>IFERROR(IF(MATCH(D92,[1]!Table374[NAMEESTADO],0),"VALIDO"),"INVALIDO")</f>
        <v>INVALIDO</v>
      </c>
      <c r="AA92" s="652" t="str">
        <f>IFERROR(IF(MATCH(CONCATENATE(D92,E92),[1]!Table486[ConcateMuni],0),"VALIDO"),"INVALIDO")</f>
        <v>INVALIDO</v>
      </c>
      <c r="AB92" s="652" t="str">
        <f>IFERROR(IF(MATCH(CONCATENATE(D92,E92,F92),[1]!Table109[ConcateParro],0),"VALIDO"),"INVALIDO")</f>
        <v>INVALIDO</v>
      </c>
      <c r="AC92" s="653" t="str">
        <f t="shared" si="3"/>
        <v/>
      </c>
      <c r="AD92" s="653" t="str">
        <f>IFERROR(INDEX([1]!Table374[PCODEESTADO],MATCH(D92,[1]!Table374[NAMEESTADO],0)),"")</f>
        <v/>
      </c>
      <c r="AE92" s="653" t="str">
        <f>IFERROR(INDEX([1]!Table486[PCODEMUNI],MATCH(D92&amp;E92,[1]!Table486[ConcateMuni],0)),"")</f>
        <v/>
      </c>
      <c r="AF92" s="653" t="str">
        <f>IFERROR(INDEX([1]!Table109[PCODEPARROQUIA],MATCH(D92&amp;E92&amp;F92,[1]!Table109[ConcateParro],0)),"")</f>
        <v/>
      </c>
    </row>
    <row r="93" spans="1:32" s="653" customFormat="1" ht="14.25" x14ac:dyDescent="0.2">
      <c r="A93" s="646">
        <v>91</v>
      </c>
      <c r="B93" s="650"/>
      <c r="C93" s="654"/>
      <c r="D93" s="648"/>
      <c r="E93" s="648"/>
      <c r="F93" s="648"/>
      <c r="G93" s="648"/>
      <c r="H93" s="648"/>
      <c r="I93" s="694"/>
      <c r="J93" s="694"/>
      <c r="K93" s="651"/>
      <c r="L93" s="649"/>
      <c r="M93" s="723"/>
      <c r="N93" s="649"/>
      <c r="O93" s="649"/>
      <c r="P93" s="649"/>
      <c r="Q93" s="649"/>
      <c r="R93" s="649"/>
      <c r="S93" s="649"/>
      <c r="T93" s="649"/>
      <c r="U93" s="649"/>
      <c r="V93" s="649"/>
      <c r="W93" s="649"/>
      <c r="X93" s="651">
        <f t="shared" si="4"/>
        <v>0</v>
      </c>
      <c r="Y93" s="649"/>
      <c r="Z93" s="652" t="str">
        <f>IFERROR(IF(MATCH(D93,[1]!Table374[NAMEESTADO],0),"VALIDO"),"INVALIDO")</f>
        <v>INVALIDO</v>
      </c>
      <c r="AA93" s="652" t="str">
        <f>IFERROR(IF(MATCH(CONCATENATE(D93,E93),[1]!Table486[ConcateMuni],0),"VALIDO"),"INVALIDO")</f>
        <v>INVALIDO</v>
      </c>
      <c r="AB93" s="652" t="str">
        <f>IFERROR(IF(MATCH(CONCATENATE(D93,E93,F93),[1]!Table109[ConcateParro],0),"VALIDO"),"INVALIDO")</f>
        <v>INVALIDO</v>
      </c>
      <c r="AC93" s="653" t="str">
        <f t="shared" si="3"/>
        <v/>
      </c>
      <c r="AD93" s="653" t="str">
        <f>IFERROR(INDEX([1]!Table374[PCODEESTADO],MATCH(D93,[1]!Table374[NAMEESTADO],0)),"")</f>
        <v/>
      </c>
      <c r="AE93" s="653" t="str">
        <f>IFERROR(INDEX([1]!Table486[PCODEMUNI],MATCH(D93&amp;E93,[1]!Table486[ConcateMuni],0)),"")</f>
        <v/>
      </c>
      <c r="AF93" s="653" t="str">
        <f>IFERROR(INDEX([1]!Table109[PCODEPARROQUIA],MATCH(D93&amp;E93&amp;F93,[1]!Table109[ConcateParro],0)),"")</f>
        <v/>
      </c>
    </row>
    <row r="94" spans="1:32" s="653" customFormat="1" ht="14.25" x14ac:dyDescent="0.2">
      <c r="A94" s="646">
        <v>92</v>
      </c>
      <c r="B94" s="650"/>
      <c r="C94" s="654"/>
      <c r="D94" s="648"/>
      <c r="E94" s="648"/>
      <c r="F94" s="648"/>
      <c r="G94" s="648"/>
      <c r="H94" s="648"/>
      <c r="I94" s="694"/>
      <c r="J94" s="694"/>
      <c r="K94" s="651"/>
      <c r="L94" s="649"/>
      <c r="M94" s="723"/>
      <c r="N94" s="649"/>
      <c r="O94" s="649"/>
      <c r="P94" s="649"/>
      <c r="Q94" s="649"/>
      <c r="R94" s="649"/>
      <c r="S94" s="649"/>
      <c r="T94" s="649"/>
      <c r="U94" s="649"/>
      <c r="V94" s="649"/>
      <c r="W94" s="649"/>
      <c r="X94" s="651">
        <f t="shared" si="4"/>
        <v>0</v>
      </c>
      <c r="Y94" s="649"/>
      <c r="Z94" s="652" t="str">
        <f>IFERROR(IF(MATCH(D94,[1]!Table374[NAMEESTADO],0),"VALIDO"),"INVALIDO")</f>
        <v>INVALIDO</v>
      </c>
      <c r="AA94" s="652" t="str">
        <f>IFERROR(IF(MATCH(CONCATENATE(D94,E94),[1]!Table486[ConcateMuni],0),"VALIDO"),"INVALIDO")</f>
        <v>INVALIDO</v>
      </c>
      <c r="AB94" s="652" t="str">
        <f>IFERROR(IF(MATCH(CONCATENATE(D94,E94,F94),[1]!Table109[ConcateParro],0),"VALIDO"),"INVALIDO")</f>
        <v>INVALIDO</v>
      </c>
      <c r="AC94" s="653" t="str">
        <f t="shared" si="3"/>
        <v/>
      </c>
      <c r="AD94" s="653" t="str">
        <f>IFERROR(INDEX([1]!Table374[PCODEESTADO],MATCH(D94,[1]!Table374[NAMEESTADO],0)),"")</f>
        <v/>
      </c>
      <c r="AE94" s="653" t="str">
        <f>IFERROR(INDEX([1]!Table486[PCODEMUNI],MATCH(D94&amp;E94,[1]!Table486[ConcateMuni],0)),"")</f>
        <v/>
      </c>
      <c r="AF94" s="653" t="str">
        <f>IFERROR(INDEX([1]!Table109[PCODEPARROQUIA],MATCH(D94&amp;E94&amp;F94,[1]!Table109[ConcateParro],0)),"")</f>
        <v/>
      </c>
    </row>
    <row r="95" spans="1:32" s="653" customFormat="1" ht="14.25" x14ac:dyDescent="0.2">
      <c r="A95" s="646">
        <v>93</v>
      </c>
      <c r="B95" s="650"/>
      <c r="C95" s="654"/>
      <c r="D95" s="648"/>
      <c r="E95" s="648"/>
      <c r="F95" s="648"/>
      <c r="G95" s="648"/>
      <c r="H95" s="648"/>
      <c r="I95" s="694"/>
      <c r="J95" s="694"/>
      <c r="K95" s="651"/>
      <c r="L95" s="649"/>
      <c r="M95" s="723"/>
      <c r="N95" s="649"/>
      <c r="O95" s="649"/>
      <c r="P95" s="649"/>
      <c r="Q95" s="649"/>
      <c r="R95" s="649"/>
      <c r="S95" s="649"/>
      <c r="T95" s="649"/>
      <c r="U95" s="649"/>
      <c r="V95" s="649"/>
      <c r="W95" s="649"/>
      <c r="X95" s="651">
        <f t="shared" si="4"/>
        <v>0</v>
      </c>
      <c r="Y95" s="649"/>
      <c r="Z95" s="652" t="str">
        <f>IFERROR(IF(MATCH(D95,[1]!Table374[NAMEESTADO],0),"VALIDO"),"INVALIDO")</f>
        <v>INVALIDO</v>
      </c>
      <c r="AA95" s="652" t="str">
        <f>IFERROR(IF(MATCH(CONCATENATE(D95,E95),[1]!Table486[ConcateMuni],0),"VALIDO"),"INVALIDO")</f>
        <v>INVALIDO</v>
      </c>
      <c r="AB95" s="652" t="str">
        <f>IFERROR(IF(MATCH(CONCATENATE(D95,E95,F95),[1]!Table109[ConcateParro],0),"VALIDO"),"INVALIDO")</f>
        <v>INVALIDO</v>
      </c>
      <c r="AC95" s="653" t="str">
        <f t="shared" si="3"/>
        <v/>
      </c>
      <c r="AD95" s="653" t="str">
        <f>IFERROR(INDEX([1]!Table374[PCODEESTADO],MATCH(D95,[1]!Table374[NAMEESTADO],0)),"")</f>
        <v/>
      </c>
      <c r="AE95" s="653" t="str">
        <f>IFERROR(INDEX([1]!Table486[PCODEMUNI],MATCH(D95&amp;E95,[1]!Table486[ConcateMuni],0)),"")</f>
        <v/>
      </c>
      <c r="AF95" s="653" t="str">
        <f>IFERROR(INDEX([1]!Table109[PCODEPARROQUIA],MATCH(D95&amp;E95&amp;F95,[1]!Table109[ConcateParro],0)),"")</f>
        <v/>
      </c>
    </row>
    <row r="96" spans="1:32" s="653" customFormat="1" ht="14.25" x14ac:dyDescent="0.2">
      <c r="A96" s="646">
        <v>94</v>
      </c>
      <c r="B96" s="650"/>
      <c r="C96" s="654"/>
      <c r="D96" s="648"/>
      <c r="E96" s="648"/>
      <c r="F96" s="648"/>
      <c r="G96" s="648"/>
      <c r="H96" s="648"/>
      <c r="I96" s="694"/>
      <c r="J96" s="694"/>
      <c r="K96" s="651"/>
      <c r="L96" s="649"/>
      <c r="M96" s="723"/>
      <c r="N96" s="649"/>
      <c r="O96" s="649"/>
      <c r="P96" s="649"/>
      <c r="Q96" s="649"/>
      <c r="R96" s="649"/>
      <c r="S96" s="649"/>
      <c r="T96" s="649"/>
      <c r="U96" s="649"/>
      <c r="V96" s="649"/>
      <c r="W96" s="649"/>
      <c r="X96" s="651">
        <f t="shared" si="4"/>
        <v>0</v>
      </c>
      <c r="Y96" s="649"/>
      <c r="Z96" s="652" t="str">
        <f>IFERROR(IF(MATCH(D96,[1]!Table374[NAMEESTADO],0),"VALIDO"),"INVALIDO")</f>
        <v>INVALIDO</v>
      </c>
      <c r="AA96" s="652" t="str">
        <f>IFERROR(IF(MATCH(CONCATENATE(D96,E96),[1]!Table486[ConcateMuni],0),"VALIDO"),"INVALIDO")</f>
        <v>INVALIDO</v>
      </c>
      <c r="AB96" s="652" t="str">
        <f>IFERROR(IF(MATCH(CONCATENATE(D96,E96,F96),[1]!Table109[ConcateParro],0),"VALIDO"),"INVALIDO")</f>
        <v>INVALIDO</v>
      </c>
      <c r="AC96" s="653" t="str">
        <f t="shared" si="3"/>
        <v/>
      </c>
      <c r="AD96" s="653" t="str">
        <f>IFERROR(INDEX([1]!Table374[PCODEESTADO],MATCH(D96,[1]!Table374[NAMEESTADO],0)),"")</f>
        <v/>
      </c>
      <c r="AE96" s="653" t="str">
        <f>IFERROR(INDEX([1]!Table486[PCODEMUNI],MATCH(D96&amp;E96,[1]!Table486[ConcateMuni],0)),"")</f>
        <v/>
      </c>
      <c r="AF96" s="653" t="str">
        <f>IFERROR(INDEX([1]!Table109[PCODEPARROQUIA],MATCH(D96&amp;E96&amp;F96,[1]!Table109[ConcateParro],0)),"")</f>
        <v/>
      </c>
    </row>
    <row r="97" spans="1:32" s="653" customFormat="1" ht="14.25" x14ac:dyDescent="0.2">
      <c r="A97" s="646">
        <v>95</v>
      </c>
      <c r="B97" s="650"/>
      <c r="C97" s="654"/>
      <c r="D97" s="648"/>
      <c r="E97" s="648"/>
      <c r="F97" s="648"/>
      <c r="G97" s="648"/>
      <c r="H97" s="648"/>
      <c r="I97" s="694"/>
      <c r="J97" s="694"/>
      <c r="K97" s="651"/>
      <c r="L97" s="649"/>
      <c r="M97" s="723"/>
      <c r="N97" s="649"/>
      <c r="O97" s="649"/>
      <c r="P97" s="649"/>
      <c r="Q97" s="649"/>
      <c r="R97" s="649"/>
      <c r="S97" s="649"/>
      <c r="T97" s="649"/>
      <c r="U97" s="649"/>
      <c r="V97" s="649"/>
      <c r="W97" s="649"/>
      <c r="X97" s="651">
        <f t="shared" si="4"/>
        <v>0</v>
      </c>
      <c r="Y97" s="649"/>
      <c r="Z97" s="652" t="str">
        <f>IFERROR(IF(MATCH(D97,[1]!Table374[NAMEESTADO],0),"VALIDO"),"INVALIDO")</f>
        <v>INVALIDO</v>
      </c>
      <c r="AA97" s="652" t="str">
        <f>IFERROR(IF(MATCH(CONCATENATE(D97,E97),[1]!Table486[ConcateMuni],0),"VALIDO"),"INVALIDO")</f>
        <v>INVALIDO</v>
      </c>
      <c r="AB97" s="652" t="str">
        <f>IFERROR(IF(MATCH(CONCATENATE(D97,E97,F97),[1]!Table109[ConcateParro],0),"VALIDO"),"INVALIDO")</f>
        <v>INVALIDO</v>
      </c>
      <c r="AC97" s="653" t="str">
        <f t="shared" si="3"/>
        <v/>
      </c>
      <c r="AD97" s="653" t="str">
        <f>IFERROR(INDEX([1]!Table374[PCODEESTADO],MATCH(D97,[1]!Table374[NAMEESTADO],0)),"")</f>
        <v/>
      </c>
      <c r="AE97" s="653" t="str">
        <f>IFERROR(INDEX([1]!Table486[PCODEMUNI],MATCH(D97&amp;E97,[1]!Table486[ConcateMuni],0)),"")</f>
        <v/>
      </c>
      <c r="AF97" s="653" t="str">
        <f>IFERROR(INDEX([1]!Table109[PCODEPARROQUIA],MATCH(D97&amp;E97&amp;F97,[1]!Table109[ConcateParro],0)),"")</f>
        <v/>
      </c>
    </row>
    <row r="98" spans="1:32" s="653" customFormat="1" ht="14.25" x14ac:dyDescent="0.2">
      <c r="A98" s="646">
        <v>96</v>
      </c>
      <c r="B98" s="650"/>
      <c r="C98" s="654"/>
      <c r="D98" s="648"/>
      <c r="E98" s="648"/>
      <c r="F98" s="648"/>
      <c r="G98" s="648"/>
      <c r="H98" s="648"/>
      <c r="I98" s="694"/>
      <c r="J98" s="694"/>
      <c r="K98" s="651"/>
      <c r="L98" s="649"/>
      <c r="M98" s="723"/>
      <c r="N98" s="649"/>
      <c r="O98" s="649"/>
      <c r="P98" s="649"/>
      <c r="Q98" s="649"/>
      <c r="R98" s="649"/>
      <c r="S98" s="649"/>
      <c r="T98" s="649"/>
      <c r="U98" s="649"/>
      <c r="V98" s="649"/>
      <c r="W98" s="649"/>
      <c r="X98" s="651">
        <f t="shared" si="4"/>
        <v>0</v>
      </c>
      <c r="Y98" s="649"/>
      <c r="Z98" s="652" t="str">
        <f>IFERROR(IF(MATCH(D98,[1]!Table374[NAMEESTADO],0),"VALIDO"),"INVALIDO")</f>
        <v>INVALIDO</v>
      </c>
      <c r="AA98" s="652" t="str">
        <f>IFERROR(IF(MATCH(CONCATENATE(D98,E98),[1]!Table486[ConcateMuni],0),"VALIDO"),"INVALIDO")</f>
        <v>INVALIDO</v>
      </c>
      <c r="AB98" s="652" t="str">
        <f>IFERROR(IF(MATCH(CONCATENATE(D98,E98,F98),[1]!Table109[ConcateParro],0),"VALIDO"),"INVALIDO")</f>
        <v>INVALIDO</v>
      </c>
      <c r="AC98" s="653" t="str">
        <f t="shared" si="3"/>
        <v/>
      </c>
      <c r="AD98" s="653" t="str">
        <f>IFERROR(INDEX([1]!Table374[PCODEESTADO],MATCH(D98,[1]!Table374[NAMEESTADO],0)),"")</f>
        <v/>
      </c>
      <c r="AE98" s="653" t="str">
        <f>IFERROR(INDEX([1]!Table486[PCODEMUNI],MATCH(D98&amp;E98,[1]!Table486[ConcateMuni],0)),"")</f>
        <v/>
      </c>
      <c r="AF98" s="653" t="str">
        <f>IFERROR(INDEX([1]!Table109[PCODEPARROQUIA],MATCH(D98&amp;E98&amp;F98,[1]!Table109[ConcateParro],0)),"")</f>
        <v/>
      </c>
    </row>
    <row r="99" spans="1:32" s="653" customFormat="1" ht="14.25" x14ac:dyDescent="0.2">
      <c r="A99" s="646">
        <v>97</v>
      </c>
      <c r="B99" s="650"/>
      <c r="C99" s="654"/>
      <c r="D99" s="648"/>
      <c r="E99" s="648"/>
      <c r="F99" s="648"/>
      <c r="G99" s="648"/>
      <c r="H99" s="648"/>
      <c r="I99" s="694"/>
      <c r="J99" s="694"/>
      <c r="K99" s="651"/>
      <c r="L99" s="649"/>
      <c r="M99" s="723"/>
      <c r="N99" s="649"/>
      <c r="O99" s="649"/>
      <c r="P99" s="649"/>
      <c r="Q99" s="649"/>
      <c r="R99" s="649"/>
      <c r="S99" s="649"/>
      <c r="T99" s="649"/>
      <c r="U99" s="649"/>
      <c r="V99" s="649"/>
      <c r="W99" s="649"/>
      <c r="X99" s="651">
        <f t="shared" si="4"/>
        <v>0</v>
      </c>
      <c r="Y99" s="649"/>
      <c r="Z99" s="652" t="str">
        <f>IFERROR(IF(MATCH(D99,[1]!Table374[NAMEESTADO],0),"VALIDO"),"INVALIDO")</f>
        <v>INVALIDO</v>
      </c>
      <c r="AA99" s="652" t="str">
        <f>IFERROR(IF(MATCH(CONCATENATE(D99,E99),[1]!Table486[ConcateMuni],0),"VALIDO"),"INVALIDO")</f>
        <v>INVALIDO</v>
      </c>
      <c r="AB99" s="652" t="str">
        <f>IFERROR(IF(MATCH(CONCATENATE(D99,E99,F99),[1]!Table109[ConcateParro],0),"VALIDO"),"INVALIDO")</f>
        <v>INVALIDO</v>
      </c>
      <c r="AC99" s="653" t="str">
        <f t="shared" ref="AC99:AC130" si="5">CONCATENATE(D99,E99)</f>
        <v/>
      </c>
      <c r="AD99" s="653" t="str">
        <f>IFERROR(INDEX([1]!Table374[PCODEESTADO],MATCH(D99,[1]!Table374[NAMEESTADO],0)),"")</f>
        <v/>
      </c>
      <c r="AE99" s="653" t="str">
        <f>IFERROR(INDEX([1]!Table486[PCODEMUNI],MATCH(D99&amp;E99,[1]!Table486[ConcateMuni],0)),"")</f>
        <v/>
      </c>
      <c r="AF99" s="653" t="str">
        <f>IFERROR(INDEX([1]!Table109[PCODEPARROQUIA],MATCH(D99&amp;E99&amp;F99,[1]!Table109[ConcateParro],0)),"")</f>
        <v/>
      </c>
    </row>
    <row r="100" spans="1:32" s="653" customFormat="1" ht="14.25" x14ac:dyDescent="0.2">
      <c r="A100" s="646">
        <v>98</v>
      </c>
      <c r="B100" s="650"/>
      <c r="C100" s="654"/>
      <c r="D100" s="648"/>
      <c r="E100" s="648"/>
      <c r="F100" s="648"/>
      <c r="G100" s="648"/>
      <c r="H100" s="648"/>
      <c r="I100" s="694"/>
      <c r="J100" s="694"/>
      <c r="K100" s="651"/>
      <c r="L100" s="649"/>
      <c r="M100" s="723"/>
      <c r="N100" s="649"/>
      <c r="O100" s="649"/>
      <c r="P100" s="649"/>
      <c r="Q100" s="649"/>
      <c r="R100" s="649"/>
      <c r="S100" s="649"/>
      <c r="T100" s="649"/>
      <c r="U100" s="649"/>
      <c r="V100" s="649"/>
      <c r="W100" s="649"/>
      <c r="X100" s="651">
        <f t="shared" si="4"/>
        <v>0</v>
      </c>
      <c r="Y100" s="649"/>
      <c r="Z100" s="652" t="str">
        <f>IFERROR(IF(MATCH(D100,[1]!Table374[NAMEESTADO],0),"VALIDO"),"INVALIDO")</f>
        <v>INVALIDO</v>
      </c>
      <c r="AA100" s="652" t="str">
        <f>IFERROR(IF(MATCH(CONCATENATE(D100,E100),[1]!Table486[ConcateMuni],0),"VALIDO"),"INVALIDO")</f>
        <v>INVALIDO</v>
      </c>
      <c r="AB100" s="652" t="str">
        <f>IFERROR(IF(MATCH(CONCATENATE(D100,E100,F100),[1]!Table109[ConcateParro],0),"VALIDO"),"INVALIDO")</f>
        <v>INVALIDO</v>
      </c>
      <c r="AC100" s="653" t="str">
        <f t="shared" si="5"/>
        <v/>
      </c>
      <c r="AD100" s="653" t="str">
        <f>IFERROR(INDEX([1]!Table374[PCODEESTADO],MATCH(D100,[1]!Table374[NAMEESTADO],0)),"")</f>
        <v/>
      </c>
      <c r="AE100" s="653" t="str">
        <f>IFERROR(INDEX([1]!Table486[PCODEMUNI],MATCH(D100&amp;E100,[1]!Table486[ConcateMuni],0)),"")</f>
        <v/>
      </c>
      <c r="AF100" s="653" t="str">
        <f>IFERROR(INDEX([1]!Table109[PCODEPARROQUIA],MATCH(D100&amp;E100&amp;F100,[1]!Table109[ConcateParro],0)),"")</f>
        <v/>
      </c>
    </row>
    <row r="101" spans="1:32" s="653" customFormat="1" ht="14.25" x14ac:dyDescent="0.2">
      <c r="A101" s="646">
        <v>99</v>
      </c>
      <c r="B101" s="650"/>
      <c r="C101" s="654"/>
      <c r="D101" s="648"/>
      <c r="E101" s="648"/>
      <c r="F101" s="648"/>
      <c r="G101" s="648"/>
      <c r="H101" s="648"/>
      <c r="I101" s="694"/>
      <c r="J101" s="694"/>
      <c r="K101" s="651"/>
      <c r="L101" s="649"/>
      <c r="M101" s="723"/>
      <c r="N101" s="649"/>
      <c r="O101" s="649"/>
      <c r="P101" s="649"/>
      <c r="Q101" s="649"/>
      <c r="R101" s="649"/>
      <c r="S101" s="649"/>
      <c r="T101" s="649"/>
      <c r="U101" s="649"/>
      <c r="V101" s="649"/>
      <c r="W101" s="649"/>
      <c r="X101" s="651">
        <f t="shared" si="4"/>
        <v>0</v>
      </c>
      <c r="Y101" s="649"/>
      <c r="Z101" s="652" t="str">
        <f>IFERROR(IF(MATCH(D101,[1]!Table374[NAMEESTADO],0),"VALIDO"),"INVALIDO")</f>
        <v>INVALIDO</v>
      </c>
      <c r="AA101" s="652" t="str">
        <f>IFERROR(IF(MATCH(CONCATENATE(D101,E101),[1]!Table486[ConcateMuni],0),"VALIDO"),"INVALIDO")</f>
        <v>INVALIDO</v>
      </c>
      <c r="AB101" s="652" t="str">
        <f>IFERROR(IF(MATCH(CONCATENATE(D101,E101,F101),[1]!Table109[ConcateParro],0),"VALIDO"),"INVALIDO")</f>
        <v>INVALIDO</v>
      </c>
      <c r="AC101" s="653" t="str">
        <f t="shared" si="5"/>
        <v/>
      </c>
      <c r="AD101" s="653" t="str">
        <f>IFERROR(INDEX([1]!Table374[PCODEESTADO],MATCH(D101,[1]!Table374[NAMEESTADO],0)),"")</f>
        <v/>
      </c>
      <c r="AE101" s="653" t="str">
        <f>IFERROR(INDEX([1]!Table486[PCODEMUNI],MATCH(D101&amp;E101,[1]!Table486[ConcateMuni],0)),"")</f>
        <v/>
      </c>
      <c r="AF101" s="653" t="str">
        <f>IFERROR(INDEX([1]!Table109[PCODEPARROQUIA],MATCH(D101&amp;E101&amp;F101,[1]!Table109[ConcateParro],0)),"")</f>
        <v/>
      </c>
    </row>
    <row r="102" spans="1:32" s="653" customFormat="1" ht="14.25" x14ac:dyDescent="0.2">
      <c r="A102" s="646">
        <v>100</v>
      </c>
      <c r="B102" s="650"/>
      <c r="C102" s="654"/>
      <c r="D102" s="648"/>
      <c r="E102" s="648"/>
      <c r="F102" s="648"/>
      <c r="G102" s="648"/>
      <c r="H102" s="648"/>
      <c r="I102" s="694"/>
      <c r="J102" s="694"/>
      <c r="K102" s="651"/>
      <c r="L102" s="649"/>
      <c r="M102" s="723"/>
      <c r="N102" s="649"/>
      <c r="O102" s="649"/>
      <c r="P102" s="649"/>
      <c r="Q102" s="649"/>
      <c r="R102" s="649"/>
      <c r="S102" s="649"/>
      <c r="T102" s="649"/>
      <c r="U102" s="649"/>
      <c r="V102" s="649"/>
      <c r="W102" s="649"/>
      <c r="X102" s="651">
        <f t="shared" si="4"/>
        <v>0</v>
      </c>
      <c r="Y102" s="649"/>
      <c r="Z102" s="652" t="str">
        <f>IFERROR(IF(MATCH(D102,[1]!Table374[NAMEESTADO],0),"VALIDO"),"INVALIDO")</f>
        <v>INVALIDO</v>
      </c>
      <c r="AA102" s="652" t="str">
        <f>IFERROR(IF(MATCH(CONCATENATE(D102,E102),[1]!Table486[ConcateMuni],0),"VALIDO"),"INVALIDO")</f>
        <v>INVALIDO</v>
      </c>
      <c r="AB102" s="652" t="str">
        <f>IFERROR(IF(MATCH(CONCATENATE(D102,E102,F102),[1]!Table109[ConcateParro],0),"VALIDO"),"INVALIDO")</f>
        <v>INVALIDO</v>
      </c>
      <c r="AC102" s="653" t="str">
        <f t="shared" si="5"/>
        <v/>
      </c>
      <c r="AD102" s="653" t="str">
        <f>IFERROR(INDEX([1]!Table374[PCODEESTADO],MATCH(D102,[1]!Table374[NAMEESTADO],0)),"")</f>
        <v/>
      </c>
      <c r="AE102" s="653" t="str">
        <f>IFERROR(INDEX([1]!Table486[PCODEMUNI],MATCH(D102&amp;E102,[1]!Table486[ConcateMuni],0)),"")</f>
        <v/>
      </c>
      <c r="AF102" s="653" t="str">
        <f>IFERROR(INDEX([1]!Table109[PCODEPARROQUIA],MATCH(D102&amp;E102&amp;F102,[1]!Table109[ConcateParro],0)),"")</f>
        <v/>
      </c>
    </row>
    <row r="103" spans="1:32" s="653" customFormat="1" ht="14.25" x14ac:dyDescent="0.2">
      <c r="A103" s="646">
        <v>101</v>
      </c>
      <c r="B103" s="650"/>
      <c r="C103" s="654"/>
      <c r="D103" s="648"/>
      <c r="E103" s="648"/>
      <c r="F103" s="648"/>
      <c r="G103" s="648"/>
      <c r="H103" s="648"/>
      <c r="I103" s="694"/>
      <c r="J103" s="694"/>
      <c r="K103" s="651"/>
      <c r="L103" s="649"/>
      <c r="M103" s="723"/>
      <c r="N103" s="649"/>
      <c r="O103" s="649"/>
      <c r="P103" s="649"/>
      <c r="Q103" s="649"/>
      <c r="R103" s="649"/>
      <c r="S103" s="649"/>
      <c r="T103" s="649"/>
      <c r="U103" s="649"/>
      <c r="V103" s="649"/>
      <c r="W103" s="649"/>
      <c r="X103" s="651">
        <f t="shared" si="4"/>
        <v>0</v>
      </c>
      <c r="Y103" s="649"/>
      <c r="Z103" s="652" t="str">
        <f>IFERROR(IF(MATCH(D103,[1]!Table374[NAMEESTADO],0),"VALIDO"),"INVALIDO")</f>
        <v>INVALIDO</v>
      </c>
      <c r="AA103" s="652" t="str">
        <f>IFERROR(IF(MATCH(CONCATENATE(D103,E103),[1]!Table486[ConcateMuni],0),"VALIDO"),"INVALIDO")</f>
        <v>INVALIDO</v>
      </c>
      <c r="AB103" s="652" t="str">
        <f>IFERROR(IF(MATCH(CONCATENATE(D103,E103,F103),[1]!Table109[ConcateParro],0),"VALIDO"),"INVALIDO")</f>
        <v>INVALIDO</v>
      </c>
      <c r="AC103" s="653" t="str">
        <f t="shared" si="5"/>
        <v/>
      </c>
      <c r="AD103" s="653" t="str">
        <f>IFERROR(INDEX([1]!Table374[PCODEESTADO],MATCH(D103,[1]!Table374[NAMEESTADO],0)),"")</f>
        <v/>
      </c>
      <c r="AE103" s="653" t="str">
        <f>IFERROR(INDEX([1]!Table486[PCODEMUNI],MATCH(D103&amp;E103,[1]!Table486[ConcateMuni],0)),"")</f>
        <v/>
      </c>
      <c r="AF103" s="653" t="str">
        <f>IFERROR(INDEX([1]!Table109[PCODEPARROQUIA],MATCH(D103&amp;E103&amp;F103,[1]!Table109[ConcateParro],0)),"")</f>
        <v/>
      </c>
    </row>
    <row r="104" spans="1:32" s="653" customFormat="1" ht="14.25" x14ac:dyDescent="0.2">
      <c r="A104" s="646">
        <v>102</v>
      </c>
      <c r="B104" s="650"/>
      <c r="C104" s="654"/>
      <c r="D104" s="648"/>
      <c r="E104" s="648"/>
      <c r="F104" s="648"/>
      <c r="G104" s="648"/>
      <c r="H104" s="648"/>
      <c r="I104" s="694"/>
      <c r="J104" s="694"/>
      <c r="K104" s="651"/>
      <c r="L104" s="649"/>
      <c r="M104" s="723"/>
      <c r="N104" s="649"/>
      <c r="O104" s="649"/>
      <c r="P104" s="649"/>
      <c r="Q104" s="649"/>
      <c r="R104" s="649"/>
      <c r="S104" s="649"/>
      <c r="T104" s="649"/>
      <c r="U104" s="649"/>
      <c r="V104" s="649"/>
      <c r="W104" s="649"/>
      <c r="X104" s="651">
        <f t="shared" si="4"/>
        <v>0</v>
      </c>
      <c r="Y104" s="649"/>
      <c r="Z104" s="652" t="str">
        <f>IFERROR(IF(MATCH(D104,[1]!Table374[NAMEESTADO],0),"VALIDO"),"INVALIDO")</f>
        <v>INVALIDO</v>
      </c>
      <c r="AA104" s="652" t="str">
        <f>IFERROR(IF(MATCH(CONCATENATE(D104,E104),[1]!Table486[ConcateMuni],0),"VALIDO"),"INVALIDO")</f>
        <v>INVALIDO</v>
      </c>
      <c r="AB104" s="652" t="str">
        <f>IFERROR(IF(MATCH(CONCATENATE(D104,E104,F104),[1]!Table109[ConcateParro],0),"VALIDO"),"INVALIDO")</f>
        <v>INVALIDO</v>
      </c>
      <c r="AC104" s="653" t="str">
        <f t="shared" si="5"/>
        <v/>
      </c>
      <c r="AD104" s="653" t="str">
        <f>IFERROR(INDEX([1]!Table374[PCODEESTADO],MATCH(D104,[1]!Table374[NAMEESTADO],0)),"")</f>
        <v/>
      </c>
      <c r="AE104" s="653" t="str">
        <f>IFERROR(INDEX([1]!Table486[PCODEMUNI],MATCH(D104&amp;E104,[1]!Table486[ConcateMuni],0)),"")</f>
        <v/>
      </c>
      <c r="AF104" s="653" t="str">
        <f>IFERROR(INDEX([1]!Table109[PCODEPARROQUIA],MATCH(D104&amp;E104&amp;F104,[1]!Table109[ConcateParro],0)),"")</f>
        <v/>
      </c>
    </row>
    <row r="105" spans="1:32" s="653" customFormat="1" ht="14.25" x14ac:dyDescent="0.2">
      <c r="A105" s="646">
        <v>103</v>
      </c>
      <c r="B105" s="650"/>
      <c r="C105" s="654"/>
      <c r="D105" s="648"/>
      <c r="E105" s="648"/>
      <c r="F105" s="648"/>
      <c r="G105" s="648"/>
      <c r="H105" s="648"/>
      <c r="I105" s="694"/>
      <c r="J105" s="694"/>
      <c r="K105" s="651"/>
      <c r="L105" s="649"/>
      <c r="M105" s="723"/>
      <c r="N105" s="649"/>
      <c r="O105" s="649"/>
      <c r="P105" s="649"/>
      <c r="Q105" s="649"/>
      <c r="R105" s="649"/>
      <c r="S105" s="649"/>
      <c r="T105" s="649"/>
      <c r="U105" s="649"/>
      <c r="V105" s="649"/>
      <c r="W105" s="649"/>
      <c r="X105" s="651">
        <f t="shared" si="4"/>
        <v>0</v>
      </c>
      <c r="Y105" s="649"/>
      <c r="Z105" s="652" t="str">
        <f>IFERROR(IF(MATCH(D105,[1]!Table374[NAMEESTADO],0),"VALIDO"),"INVALIDO")</f>
        <v>INVALIDO</v>
      </c>
      <c r="AA105" s="652" t="str">
        <f>IFERROR(IF(MATCH(CONCATENATE(D105,E105),[1]!Table486[ConcateMuni],0),"VALIDO"),"INVALIDO")</f>
        <v>INVALIDO</v>
      </c>
      <c r="AB105" s="652" t="str">
        <f>IFERROR(IF(MATCH(CONCATENATE(D105,E105,F105),[1]!Table109[ConcateParro],0),"VALIDO"),"INVALIDO")</f>
        <v>INVALIDO</v>
      </c>
      <c r="AC105" s="653" t="str">
        <f t="shared" si="5"/>
        <v/>
      </c>
      <c r="AD105" s="653" t="str">
        <f>IFERROR(INDEX([1]!Table374[PCODEESTADO],MATCH(D105,[1]!Table374[NAMEESTADO],0)),"")</f>
        <v/>
      </c>
      <c r="AE105" s="653" t="str">
        <f>IFERROR(INDEX([1]!Table486[PCODEMUNI],MATCH(D105&amp;E105,[1]!Table486[ConcateMuni],0)),"")</f>
        <v/>
      </c>
      <c r="AF105" s="653" t="str">
        <f>IFERROR(INDEX([1]!Table109[PCODEPARROQUIA],MATCH(D105&amp;E105&amp;F105,[1]!Table109[ConcateParro],0)),"")</f>
        <v/>
      </c>
    </row>
    <row r="106" spans="1:32" s="653" customFormat="1" ht="14.25" x14ac:dyDescent="0.2">
      <c r="A106" s="646">
        <v>104</v>
      </c>
      <c r="B106" s="650"/>
      <c r="C106" s="654"/>
      <c r="D106" s="648"/>
      <c r="E106" s="648"/>
      <c r="F106" s="648"/>
      <c r="G106" s="648"/>
      <c r="H106" s="648"/>
      <c r="I106" s="694"/>
      <c r="J106" s="694"/>
      <c r="K106" s="651"/>
      <c r="L106" s="649"/>
      <c r="M106" s="723"/>
      <c r="N106" s="649"/>
      <c r="O106" s="649"/>
      <c r="P106" s="649"/>
      <c r="Q106" s="649"/>
      <c r="R106" s="649"/>
      <c r="S106" s="649"/>
      <c r="T106" s="649"/>
      <c r="U106" s="649"/>
      <c r="V106" s="649"/>
      <c r="W106" s="649"/>
      <c r="X106" s="651">
        <f t="shared" si="4"/>
        <v>0</v>
      </c>
      <c r="Y106" s="649"/>
      <c r="Z106" s="652" t="str">
        <f>IFERROR(IF(MATCH(D106,[1]!Table374[NAMEESTADO],0),"VALIDO"),"INVALIDO")</f>
        <v>INVALIDO</v>
      </c>
      <c r="AA106" s="652" t="str">
        <f>IFERROR(IF(MATCH(CONCATENATE(D106,E106),[1]!Table486[ConcateMuni],0),"VALIDO"),"INVALIDO")</f>
        <v>INVALIDO</v>
      </c>
      <c r="AB106" s="652" t="str">
        <f>IFERROR(IF(MATCH(CONCATENATE(D106,E106,F106),[1]!Table109[ConcateParro],0),"VALIDO"),"INVALIDO")</f>
        <v>INVALIDO</v>
      </c>
      <c r="AC106" s="653" t="str">
        <f t="shared" si="5"/>
        <v/>
      </c>
      <c r="AD106" s="653" t="str">
        <f>IFERROR(INDEX([1]!Table374[PCODEESTADO],MATCH(D106,[1]!Table374[NAMEESTADO],0)),"")</f>
        <v/>
      </c>
      <c r="AE106" s="653" t="str">
        <f>IFERROR(INDEX([1]!Table486[PCODEMUNI],MATCH(D106&amp;E106,[1]!Table486[ConcateMuni],0)),"")</f>
        <v/>
      </c>
      <c r="AF106" s="653" t="str">
        <f>IFERROR(INDEX([1]!Table109[PCODEPARROQUIA],MATCH(D106&amp;E106&amp;F106,[1]!Table109[ConcateParro],0)),"")</f>
        <v/>
      </c>
    </row>
    <row r="107" spans="1:32" s="653" customFormat="1" ht="14.25" x14ac:dyDescent="0.2">
      <c r="A107" s="646">
        <v>105</v>
      </c>
      <c r="B107" s="650"/>
      <c r="C107" s="654"/>
      <c r="D107" s="648"/>
      <c r="E107" s="648"/>
      <c r="F107" s="648"/>
      <c r="G107" s="648"/>
      <c r="H107" s="648"/>
      <c r="I107" s="694"/>
      <c r="J107" s="694"/>
      <c r="K107" s="651"/>
      <c r="L107" s="649"/>
      <c r="M107" s="723"/>
      <c r="N107" s="649"/>
      <c r="O107" s="649"/>
      <c r="P107" s="649"/>
      <c r="Q107" s="649"/>
      <c r="R107" s="649"/>
      <c r="S107" s="649"/>
      <c r="T107" s="649"/>
      <c r="U107" s="649"/>
      <c r="V107" s="649"/>
      <c r="W107" s="649"/>
      <c r="X107" s="651">
        <f t="shared" si="4"/>
        <v>0</v>
      </c>
      <c r="Y107" s="649"/>
      <c r="Z107" s="652" t="str">
        <f>IFERROR(IF(MATCH(D107,[1]!Table374[NAMEESTADO],0),"VALIDO"),"INVALIDO")</f>
        <v>INVALIDO</v>
      </c>
      <c r="AA107" s="652" t="str">
        <f>IFERROR(IF(MATCH(CONCATENATE(D107,E107),[1]!Table486[ConcateMuni],0),"VALIDO"),"INVALIDO")</f>
        <v>INVALIDO</v>
      </c>
      <c r="AB107" s="652" t="str">
        <f>IFERROR(IF(MATCH(CONCATENATE(D107,E107,F107),[1]!Table109[ConcateParro],0),"VALIDO"),"INVALIDO")</f>
        <v>INVALIDO</v>
      </c>
      <c r="AC107" s="653" t="str">
        <f t="shared" si="5"/>
        <v/>
      </c>
      <c r="AD107" s="653" t="str">
        <f>IFERROR(INDEX([1]!Table374[PCODEESTADO],MATCH(D107,[1]!Table374[NAMEESTADO],0)),"")</f>
        <v/>
      </c>
      <c r="AE107" s="653" t="str">
        <f>IFERROR(INDEX([1]!Table486[PCODEMUNI],MATCH(D107&amp;E107,[1]!Table486[ConcateMuni],0)),"")</f>
        <v/>
      </c>
      <c r="AF107" s="653" t="str">
        <f>IFERROR(INDEX([1]!Table109[PCODEPARROQUIA],MATCH(D107&amp;E107&amp;F107,[1]!Table109[ConcateParro],0)),"")</f>
        <v/>
      </c>
    </row>
    <row r="108" spans="1:32" s="653" customFormat="1" ht="14.25" x14ac:dyDescent="0.2">
      <c r="A108" s="646">
        <v>106</v>
      </c>
      <c r="B108" s="650"/>
      <c r="C108" s="654"/>
      <c r="D108" s="648"/>
      <c r="E108" s="648"/>
      <c r="F108" s="648"/>
      <c r="G108" s="648"/>
      <c r="H108" s="648"/>
      <c r="I108" s="694"/>
      <c r="J108" s="694"/>
      <c r="K108" s="651"/>
      <c r="L108" s="649"/>
      <c r="M108" s="723"/>
      <c r="N108" s="649"/>
      <c r="O108" s="649"/>
      <c r="P108" s="649"/>
      <c r="Q108" s="649"/>
      <c r="R108" s="649"/>
      <c r="S108" s="649"/>
      <c r="T108" s="649"/>
      <c r="U108" s="649"/>
      <c r="V108" s="649"/>
      <c r="W108" s="649"/>
      <c r="X108" s="651">
        <f t="shared" si="4"/>
        <v>0</v>
      </c>
      <c r="Y108" s="649"/>
      <c r="Z108" s="652" t="str">
        <f>IFERROR(IF(MATCH(D108,[1]!Table374[NAMEESTADO],0),"VALIDO"),"INVALIDO")</f>
        <v>INVALIDO</v>
      </c>
      <c r="AA108" s="652" t="str">
        <f>IFERROR(IF(MATCH(CONCATENATE(D108,E108),[1]!Table486[ConcateMuni],0),"VALIDO"),"INVALIDO")</f>
        <v>INVALIDO</v>
      </c>
      <c r="AB108" s="652" t="str">
        <f>IFERROR(IF(MATCH(CONCATENATE(D108,E108,F108),[1]!Table109[ConcateParro],0),"VALIDO"),"INVALIDO")</f>
        <v>INVALIDO</v>
      </c>
      <c r="AC108" s="653" t="str">
        <f t="shared" si="5"/>
        <v/>
      </c>
      <c r="AD108" s="653" t="str">
        <f>IFERROR(INDEX([1]!Table374[PCODEESTADO],MATCH(D108,[1]!Table374[NAMEESTADO],0)),"")</f>
        <v/>
      </c>
      <c r="AE108" s="653" t="str">
        <f>IFERROR(INDEX([1]!Table486[PCODEMUNI],MATCH(D108&amp;E108,[1]!Table486[ConcateMuni],0)),"")</f>
        <v/>
      </c>
      <c r="AF108" s="653" t="str">
        <f>IFERROR(INDEX([1]!Table109[PCODEPARROQUIA],MATCH(D108&amp;E108&amp;F108,[1]!Table109[ConcateParro],0)),"")</f>
        <v/>
      </c>
    </row>
    <row r="109" spans="1:32" s="653" customFormat="1" ht="14.25" x14ac:dyDescent="0.2">
      <c r="A109" s="646">
        <v>107</v>
      </c>
      <c r="B109" s="650"/>
      <c r="C109" s="654"/>
      <c r="D109" s="648"/>
      <c r="E109" s="648"/>
      <c r="F109" s="648"/>
      <c r="G109" s="648"/>
      <c r="H109" s="648"/>
      <c r="I109" s="694"/>
      <c r="J109" s="694"/>
      <c r="K109" s="651"/>
      <c r="L109" s="649"/>
      <c r="M109" s="723"/>
      <c r="N109" s="649"/>
      <c r="O109" s="649"/>
      <c r="P109" s="649"/>
      <c r="Q109" s="649"/>
      <c r="R109" s="649"/>
      <c r="S109" s="649"/>
      <c r="T109" s="649"/>
      <c r="U109" s="649"/>
      <c r="V109" s="649"/>
      <c r="W109" s="649"/>
      <c r="X109" s="651">
        <f t="shared" si="4"/>
        <v>0</v>
      </c>
      <c r="Y109" s="649"/>
      <c r="Z109" s="652" t="str">
        <f>IFERROR(IF(MATCH(D109,[1]!Table374[NAMEESTADO],0),"VALIDO"),"INVALIDO")</f>
        <v>INVALIDO</v>
      </c>
      <c r="AA109" s="652" t="str">
        <f>IFERROR(IF(MATCH(CONCATENATE(D109,E109),[1]!Table486[ConcateMuni],0),"VALIDO"),"INVALIDO")</f>
        <v>INVALIDO</v>
      </c>
      <c r="AB109" s="652" t="str">
        <f>IFERROR(IF(MATCH(CONCATENATE(D109,E109,F109),[1]!Table109[ConcateParro],0),"VALIDO"),"INVALIDO")</f>
        <v>INVALIDO</v>
      </c>
      <c r="AC109" s="653" t="str">
        <f t="shared" si="5"/>
        <v/>
      </c>
      <c r="AD109" s="653" t="str">
        <f>IFERROR(INDEX([1]!Table374[PCODEESTADO],MATCH(D109,[1]!Table374[NAMEESTADO],0)),"")</f>
        <v/>
      </c>
      <c r="AE109" s="653" t="str">
        <f>IFERROR(INDEX([1]!Table486[PCODEMUNI],MATCH(D109&amp;E109,[1]!Table486[ConcateMuni],0)),"")</f>
        <v/>
      </c>
      <c r="AF109" s="653" t="str">
        <f>IFERROR(INDEX([1]!Table109[PCODEPARROQUIA],MATCH(D109&amp;E109&amp;F109,[1]!Table109[ConcateParro],0)),"")</f>
        <v/>
      </c>
    </row>
    <row r="110" spans="1:32" s="653" customFormat="1" ht="14.25" x14ac:dyDescent="0.2">
      <c r="A110" s="646">
        <v>108</v>
      </c>
      <c r="B110" s="650"/>
      <c r="C110" s="654"/>
      <c r="D110" s="648"/>
      <c r="E110" s="648"/>
      <c r="F110" s="648"/>
      <c r="G110" s="648"/>
      <c r="H110" s="648"/>
      <c r="I110" s="694"/>
      <c r="J110" s="694"/>
      <c r="K110" s="651"/>
      <c r="L110" s="649"/>
      <c r="M110" s="723"/>
      <c r="N110" s="649"/>
      <c r="O110" s="649"/>
      <c r="P110" s="649"/>
      <c r="Q110" s="649"/>
      <c r="R110" s="649"/>
      <c r="S110" s="649"/>
      <c r="T110" s="649"/>
      <c r="U110" s="649"/>
      <c r="V110" s="649"/>
      <c r="W110" s="649"/>
      <c r="X110" s="651">
        <f t="shared" si="4"/>
        <v>0</v>
      </c>
      <c r="Y110" s="649"/>
      <c r="Z110" s="652" t="str">
        <f>IFERROR(IF(MATCH(D110,[1]!Table374[NAMEESTADO],0),"VALIDO"),"INVALIDO")</f>
        <v>INVALIDO</v>
      </c>
      <c r="AA110" s="652" t="str">
        <f>IFERROR(IF(MATCH(CONCATENATE(D110,E110),[1]!Table486[ConcateMuni],0),"VALIDO"),"INVALIDO")</f>
        <v>INVALIDO</v>
      </c>
      <c r="AB110" s="652" t="str">
        <f>IFERROR(IF(MATCH(CONCATENATE(D110,E110,F110),[1]!Table109[ConcateParro],0),"VALIDO"),"INVALIDO")</f>
        <v>INVALIDO</v>
      </c>
      <c r="AC110" s="653" t="str">
        <f t="shared" si="5"/>
        <v/>
      </c>
      <c r="AD110" s="653" t="str">
        <f>IFERROR(INDEX([1]!Table374[PCODEESTADO],MATCH(D110,[1]!Table374[NAMEESTADO],0)),"")</f>
        <v/>
      </c>
      <c r="AE110" s="653" t="str">
        <f>IFERROR(INDEX([1]!Table486[PCODEMUNI],MATCH(D110&amp;E110,[1]!Table486[ConcateMuni],0)),"")</f>
        <v/>
      </c>
      <c r="AF110" s="653" t="str">
        <f>IFERROR(INDEX([1]!Table109[PCODEPARROQUIA],MATCH(D110&amp;E110&amp;F110,[1]!Table109[ConcateParro],0)),"")</f>
        <v/>
      </c>
    </row>
    <row r="111" spans="1:32" s="653" customFormat="1" ht="14.25" x14ac:dyDescent="0.2">
      <c r="A111" s="646">
        <v>109</v>
      </c>
      <c r="B111" s="650"/>
      <c r="C111" s="654"/>
      <c r="D111" s="648"/>
      <c r="E111" s="648"/>
      <c r="F111" s="648"/>
      <c r="G111" s="648"/>
      <c r="H111" s="648"/>
      <c r="I111" s="694"/>
      <c r="J111" s="694"/>
      <c r="K111" s="651"/>
      <c r="L111" s="649"/>
      <c r="M111" s="723"/>
      <c r="N111" s="649"/>
      <c r="O111" s="649"/>
      <c r="P111" s="649"/>
      <c r="Q111" s="649"/>
      <c r="R111" s="649"/>
      <c r="S111" s="649"/>
      <c r="T111" s="649"/>
      <c r="U111" s="649"/>
      <c r="V111" s="649"/>
      <c r="W111" s="649"/>
      <c r="X111" s="651">
        <f t="shared" si="4"/>
        <v>0</v>
      </c>
      <c r="Y111" s="649"/>
      <c r="Z111" s="652" t="str">
        <f>IFERROR(IF(MATCH(D111,[1]!Table374[NAMEESTADO],0),"VALIDO"),"INVALIDO")</f>
        <v>INVALIDO</v>
      </c>
      <c r="AA111" s="652" t="str">
        <f>IFERROR(IF(MATCH(CONCATENATE(D111,E111),[1]!Table486[ConcateMuni],0),"VALIDO"),"INVALIDO")</f>
        <v>INVALIDO</v>
      </c>
      <c r="AB111" s="652" t="str">
        <f>IFERROR(IF(MATCH(CONCATENATE(D111,E111,F111),[1]!Table109[ConcateParro],0),"VALIDO"),"INVALIDO")</f>
        <v>INVALIDO</v>
      </c>
      <c r="AC111" s="653" t="str">
        <f t="shared" si="5"/>
        <v/>
      </c>
      <c r="AD111" s="653" t="str">
        <f>IFERROR(INDEX([1]!Table374[PCODEESTADO],MATCH(D111,[1]!Table374[NAMEESTADO],0)),"")</f>
        <v/>
      </c>
      <c r="AE111" s="653" t="str">
        <f>IFERROR(INDEX([1]!Table486[PCODEMUNI],MATCH(D111&amp;E111,[1]!Table486[ConcateMuni],0)),"")</f>
        <v/>
      </c>
      <c r="AF111" s="653" t="str">
        <f>IFERROR(INDEX([1]!Table109[PCODEPARROQUIA],MATCH(D111&amp;E111&amp;F111,[1]!Table109[ConcateParro],0)),"")</f>
        <v/>
      </c>
    </row>
    <row r="112" spans="1:32" s="653" customFormat="1" ht="14.25" x14ac:dyDescent="0.2">
      <c r="A112" s="646">
        <v>110</v>
      </c>
      <c r="B112" s="650"/>
      <c r="C112" s="654"/>
      <c r="D112" s="648"/>
      <c r="E112" s="648"/>
      <c r="F112" s="648"/>
      <c r="G112" s="648"/>
      <c r="H112" s="648"/>
      <c r="I112" s="694"/>
      <c r="J112" s="694"/>
      <c r="K112" s="651"/>
      <c r="L112" s="649"/>
      <c r="M112" s="723"/>
      <c r="N112" s="649"/>
      <c r="O112" s="649"/>
      <c r="P112" s="649"/>
      <c r="Q112" s="649"/>
      <c r="R112" s="649"/>
      <c r="S112" s="649"/>
      <c r="T112" s="649"/>
      <c r="U112" s="649"/>
      <c r="V112" s="649"/>
      <c r="W112" s="649"/>
      <c r="X112" s="651">
        <f t="shared" si="4"/>
        <v>0</v>
      </c>
      <c r="Y112" s="649"/>
      <c r="Z112" s="652" t="str">
        <f>IFERROR(IF(MATCH(D112,[1]!Table374[NAMEESTADO],0),"VALIDO"),"INVALIDO")</f>
        <v>INVALIDO</v>
      </c>
      <c r="AA112" s="652" t="str">
        <f>IFERROR(IF(MATCH(CONCATENATE(D112,E112),[1]!Table486[ConcateMuni],0),"VALIDO"),"INVALIDO")</f>
        <v>INVALIDO</v>
      </c>
      <c r="AB112" s="652" t="str">
        <f>IFERROR(IF(MATCH(CONCATENATE(D112,E112,F112),[1]!Table109[ConcateParro],0),"VALIDO"),"INVALIDO")</f>
        <v>INVALIDO</v>
      </c>
      <c r="AC112" s="653" t="str">
        <f t="shared" si="5"/>
        <v/>
      </c>
      <c r="AD112" s="653" t="str">
        <f>IFERROR(INDEX([1]!Table374[PCODEESTADO],MATCH(D112,[1]!Table374[NAMEESTADO],0)),"")</f>
        <v/>
      </c>
      <c r="AE112" s="653" t="str">
        <f>IFERROR(INDEX([1]!Table486[PCODEMUNI],MATCH(D112&amp;E112,[1]!Table486[ConcateMuni],0)),"")</f>
        <v/>
      </c>
      <c r="AF112" s="653" t="str">
        <f>IFERROR(INDEX([1]!Table109[PCODEPARROQUIA],MATCH(D112&amp;E112&amp;F112,[1]!Table109[ConcateParro],0)),"")</f>
        <v/>
      </c>
    </row>
    <row r="113" spans="1:32" s="653" customFormat="1" ht="14.25" x14ac:dyDescent="0.2">
      <c r="A113" s="646">
        <v>111</v>
      </c>
      <c r="B113" s="650"/>
      <c r="C113" s="654"/>
      <c r="D113" s="648"/>
      <c r="E113" s="648"/>
      <c r="F113" s="648"/>
      <c r="G113" s="648"/>
      <c r="H113" s="648"/>
      <c r="I113" s="694"/>
      <c r="J113" s="694"/>
      <c r="K113" s="651"/>
      <c r="L113" s="649"/>
      <c r="M113" s="723"/>
      <c r="N113" s="649"/>
      <c r="O113" s="649"/>
      <c r="P113" s="649"/>
      <c r="Q113" s="649"/>
      <c r="R113" s="649"/>
      <c r="S113" s="649"/>
      <c r="T113" s="649"/>
      <c r="U113" s="649"/>
      <c r="V113" s="649"/>
      <c r="W113" s="649"/>
      <c r="X113" s="651">
        <f t="shared" si="4"/>
        <v>0</v>
      </c>
      <c r="Y113" s="649"/>
      <c r="Z113" s="652" t="str">
        <f>IFERROR(IF(MATCH(D113,[1]!Table374[NAMEESTADO],0),"VALIDO"),"INVALIDO")</f>
        <v>INVALIDO</v>
      </c>
      <c r="AA113" s="652" t="str">
        <f>IFERROR(IF(MATCH(CONCATENATE(D113,E113),[1]!Table486[ConcateMuni],0),"VALIDO"),"INVALIDO")</f>
        <v>INVALIDO</v>
      </c>
      <c r="AB113" s="652" t="str">
        <f>IFERROR(IF(MATCH(CONCATENATE(D113,E113,F113),[1]!Table109[ConcateParro],0),"VALIDO"),"INVALIDO")</f>
        <v>INVALIDO</v>
      </c>
      <c r="AC113" s="653" t="str">
        <f t="shared" si="5"/>
        <v/>
      </c>
      <c r="AD113" s="653" t="str">
        <f>IFERROR(INDEX([1]!Table374[PCODEESTADO],MATCH(D113,[1]!Table374[NAMEESTADO],0)),"")</f>
        <v/>
      </c>
      <c r="AE113" s="653" t="str">
        <f>IFERROR(INDEX([1]!Table486[PCODEMUNI],MATCH(D113&amp;E113,[1]!Table486[ConcateMuni],0)),"")</f>
        <v/>
      </c>
      <c r="AF113" s="653" t="str">
        <f>IFERROR(INDEX([1]!Table109[PCODEPARROQUIA],MATCH(D113&amp;E113&amp;F113,[1]!Table109[ConcateParro],0)),"")</f>
        <v/>
      </c>
    </row>
    <row r="114" spans="1:32" s="653" customFormat="1" ht="14.25" x14ac:dyDescent="0.2">
      <c r="A114" s="646">
        <v>112</v>
      </c>
      <c r="B114" s="650"/>
      <c r="C114" s="654"/>
      <c r="D114" s="648"/>
      <c r="E114" s="648"/>
      <c r="F114" s="648"/>
      <c r="G114" s="648"/>
      <c r="H114" s="648"/>
      <c r="I114" s="694"/>
      <c r="J114" s="694"/>
      <c r="K114" s="651"/>
      <c r="L114" s="649"/>
      <c r="M114" s="723"/>
      <c r="N114" s="649"/>
      <c r="O114" s="649"/>
      <c r="P114" s="649"/>
      <c r="Q114" s="649"/>
      <c r="R114" s="649"/>
      <c r="S114" s="649"/>
      <c r="T114" s="649"/>
      <c r="U114" s="649"/>
      <c r="V114" s="649"/>
      <c r="W114" s="649"/>
      <c r="X114" s="651">
        <f t="shared" si="4"/>
        <v>0</v>
      </c>
      <c r="Y114" s="649"/>
      <c r="Z114" s="652" t="str">
        <f>IFERROR(IF(MATCH(D114,[1]!Table374[NAMEESTADO],0),"VALIDO"),"INVALIDO")</f>
        <v>INVALIDO</v>
      </c>
      <c r="AA114" s="652" t="str">
        <f>IFERROR(IF(MATCH(CONCATENATE(D114,E114),[1]!Table486[ConcateMuni],0),"VALIDO"),"INVALIDO")</f>
        <v>INVALIDO</v>
      </c>
      <c r="AB114" s="652" t="str">
        <f>IFERROR(IF(MATCH(CONCATENATE(D114,E114,F114),[1]!Table109[ConcateParro],0),"VALIDO"),"INVALIDO")</f>
        <v>INVALIDO</v>
      </c>
      <c r="AC114" s="653" t="str">
        <f t="shared" si="5"/>
        <v/>
      </c>
      <c r="AD114" s="653" t="str">
        <f>IFERROR(INDEX([1]!Table374[PCODEESTADO],MATCH(D114,[1]!Table374[NAMEESTADO],0)),"")</f>
        <v/>
      </c>
      <c r="AE114" s="653" t="str">
        <f>IFERROR(INDEX([1]!Table486[PCODEMUNI],MATCH(D114&amp;E114,[1]!Table486[ConcateMuni],0)),"")</f>
        <v/>
      </c>
      <c r="AF114" s="653" t="str">
        <f>IFERROR(INDEX([1]!Table109[PCODEPARROQUIA],MATCH(D114&amp;E114&amp;F114,[1]!Table109[ConcateParro],0)),"")</f>
        <v/>
      </c>
    </row>
    <row r="115" spans="1:32" s="653" customFormat="1" ht="14.25" x14ac:dyDescent="0.2">
      <c r="A115" s="646">
        <v>113</v>
      </c>
      <c r="B115" s="650"/>
      <c r="C115" s="654"/>
      <c r="D115" s="648"/>
      <c r="E115" s="648"/>
      <c r="F115" s="648"/>
      <c r="G115" s="648"/>
      <c r="H115" s="648"/>
      <c r="I115" s="694"/>
      <c r="J115" s="694"/>
      <c r="K115" s="651"/>
      <c r="L115" s="649"/>
      <c r="M115" s="723"/>
      <c r="N115" s="649"/>
      <c r="O115" s="649"/>
      <c r="P115" s="649"/>
      <c r="Q115" s="649"/>
      <c r="R115" s="649"/>
      <c r="S115" s="649"/>
      <c r="T115" s="649"/>
      <c r="U115" s="649"/>
      <c r="V115" s="649"/>
      <c r="W115" s="649"/>
      <c r="X115" s="651">
        <f t="shared" si="4"/>
        <v>0</v>
      </c>
      <c r="Y115" s="649"/>
      <c r="Z115" s="652" t="str">
        <f>IFERROR(IF(MATCH(D115,[1]!Table374[NAMEESTADO],0),"VALIDO"),"INVALIDO")</f>
        <v>INVALIDO</v>
      </c>
      <c r="AA115" s="652" t="str">
        <f>IFERROR(IF(MATCH(CONCATENATE(D115,E115),[1]!Table486[ConcateMuni],0),"VALIDO"),"INVALIDO")</f>
        <v>INVALIDO</v>
      </c>
      <c r="AB115" s="652" t="str">
        <f>IFERROR(IF(MATCH(CONCATENATE(D115,E115,F115),[1]!Table109[ConcateParro],0),"VALIDO"),"INVALIDO")</f>
        <v>INVALIDO</v>
      </c>
      <c r="AC115" s="653" t="str">
        <f t="shared" si="5"/>
        <v/>
      </c>
      <c r="AD115" s="653" t="str">
        <f>IFERROR(INDEX([1]!Table374[PCODEESTADO],MATCH(D115,[1]!Table374[NAMEESTADO],0)),"")</f>
        <v/>
      </c>
      <c r="AE115" s="653" t="str">
        <f>IFERROR(INDEX([1]!Table486[PCODEMUNI],MATCH(D115&amp;E115,[1]!Table486[ConcateMuni],0)),"")</f>
        <v/>
      </c>
      <c r="AF115" s="653" t="str">
        <f>IFERROR(INDEX([1]!Table109[PCODEPARROQUIA],MATCH(D115&amp;E115&amp;F115,[1]!Table109[ConcateParro],0)),"")</f>
        <v/>
      </c>
    </row>
    <row r="116" spans="1:32" s="653" customFormat="1" ht="14.25" x14ac:dyDescent="0.2">
      <c r="A116" s="646">
        <v>114</v>
      </c>
      <c r="B116" s="650"/>
      <c r="C116" s="654"/>
      <c r="D116" s="648"/>
      <c r="E116" s="648"/>
      <c r="F116" s="648"/>
      <c r="G116" s="648"/>
      <c r="H116" s="648"/>
      <c r="I116" s="694"/>
      <c r="J116" s="694"/>
      <c r="K116" s="651"/>
      <c r="L116" s="649"/>
      <c r="M116" s="723"/>
      <c r="N116" s="649"/>
      <c r="O116" s="649"/>
      <c r="P116" s="649"/>
      <c r="Q116" s="649"/>
      <c r="R116" s="649"/>
      <c r="S116" s="649"/>
      <c r="T116" s="649"/>
      <c r="U116" s="649"/>
      <c r="V116" s="649"/>
      <c r="W116" s="649"/>
      <c r="X116" s="651">
        <f t="shared" si="4"/>
        <v>0</v>
      </c>
      <c r="Y116" s="649"/>
      <c r="Z116" s="652" t="str">
        <f>IFERROR(IF(MATCH(D116,[1]!Table374[NAMEESTADO],0),"VALIDO"),"INVALIDO")</f>
        <v>INVALIDO</v>
      </c>
      <c r="AA116" s="652" t="str">
        <f>IFERROR(IF(MATCH(CONCATENATE(D116,E116),[1]!Table486[ConcateMuni],0),"VALIDO"),"INVALIDO")</f>
        <v>INVALIDO</v>
      </c>
      <c r="AB116" s="652" t="str">
        <f>IFERROR(IF(MATCH(CONCATENATE(D116,E116,F116),[1]!Table109[ConcateParro],0),"VALIDO"),"INVALIDO")</f>
        <v>INVALIDO</v>
      </c>
      <c r="AC116" s="653" t="str">
        <f t="shared" si="5"/>
        <v/>
      </c>
      <c r="AD116" s="653" t="str">
        <f>IFERROR(INDEX([1]!Table374[PCODEESTADO],MATCH(D116,[1]!Table374[NAMEESTADO],0)),"")</f>
        <v/>
      </c>
      <c r="AE116" s="653" t="str">
        <f>IFERROR(INDEX([1]!Table486[PCODEMUNI],MATCH(D116&amp;E116,[1]!Table486[ConcateMuni],0)),"")</f>
        <v/>
      </c>
      <c r="AF116" s="653" t="str">
        <f>IFERROR(INDEX([1]!Table109[PCODEPARROQUIA],MATCH(D116&amp;E116&amp;F116,[1]!Table109[ConcateParro],0)),"")</f>
        <v/>
      </c>
    </row>
    <row r="117" spans="1:32" s="653" customFormat="1" ht="14.25" x14ac:dyDescent="0.2">
      <c r="A117" s="646">
        <v>115</v>
      </c>
      <c r="B117" s="650"/>
      <c r="C117" s="654"/>
      <c r="D117" s="648"/>
      <c r="E117" s="648"/>
      <c r="F117" s="648"/>
      <c r="G117" s="648"/>
      <c r="H117" s="648"/>
      <c r="I117" s="694"/>
      <c r="J117" s="694"/>
      <c r="K117" s="651"/>
      <c r="L117" s="649"/>
      <c r="M117" s="723"/>
      <c r="N117" s="649"/>
      <c r="O117" s="649"/>
      <c r="P117" s="649"/>
      <c r="Q117" s="649"/>
      <c r="R117" s="649"/>
      <c r="S117" s="649"/>
      <c r="T117" s="649"/>
      <c r="U117" s="649"/>
      <c r="V117" s="649"/>
      <c r="W117" s="649"/>
      <c r="X117" s="651">
        <f t="shared" si="4"/>
        <v>0</v>
      </c>
      <c r="Y117" s="649"/>
      <c r="Z117" s="652" t="str">
        <f>IFERROR(IF(MATCH(D117,[1]!Table374[NAMEESTADO],0),"VALIDO"),"INVALIDO")</f>
        <v>INVALIDO</v>
      </c>
      <c r="AA117" s="652" t="str">
        <f>IFERROR(IF(MATCH(CONCATENATE(D117,E117),[1]!Table486[ConcateMuni],0),"VALIDO"),"INVALIDO")</f>
        <v>INVALIDO</v>
      </c>
      <c r="AB117" s="652" t="str">
        <f>IFERROR(IF(MATCH(CONCATENATE(D117,E117,F117),[1]!Table109[ConcateParro],0),"VALIDO"),"INVALIDO")</f>
        <v>INVALIDO</v>
      </c>
      <c r="AC117" s="653" t="str">
        <f t="shared" si="5"/>
        <v/>
      </c>
      <c r="AD117" s="653" t="str">
        <f>IFERROR(INDEX([1]!Table374[PCODEESTADO],MATCH(D117,[1]!Table374[NAMEESTADO],0)),"")</f>
        <v/>
      </c>
      <c r="AE117" s="653" t="str">
        <f>IFERROR(INDEX([1]!Table486[PCODEMUNI],MATCH(D117&amp;E117,[1]!Table486[ConcateMuni],0)),"")</f>
        <v/>
      </c>
      <c r="AF117" s="653" t="str">
        <f>IFERROR(INDEX([1]!Table109[PCODEPARROQUIA],MATCH(D117&amp;E117&amp;F117,[1]!Table109[ConcateParro],0)),"")</f>
        <v/>
      </c>
    </row>
    <row r="118" spans="1:32" s="653" customFormat="1" ht="14.25" x14ac:dyDescent="0.2">
      <c r="A118" s="646">
        <v>116</v>
      </c>
      <c r="B118" s="650"/>
      <c r="C118" s="654"/>
      <c r="D118" s="648"/>
      <c r="E118" s="648"/>
      <c r="F118" s="648"/>
      <c r="G118" s="648"/>
      <c r="H118" s="648"/>
      <c r="I118" s="694"/>
      <c r="J118" s="694"/>
      <c r="K118" s="651"/>
      <c r="L118" s="649"/>
      <c r="M118" s="723"/>
      <c r="N118" s="649"/>
      <c r="O118" s="649"/>
      <c r="P118" s="649"/>
      <c r="Q118" s="649"/>
      <c r="R118" s="649"/>
      <c r="S118" s="649"/>
      <c r="T118" s="649"/>
      <c r="U118" s="649"/>
      <c r="V118" s="649"/>
      <c r="W118" s="649"/>
      <c r="X118" s="651">
        <f t="shared" si="4"/>
        <v>0</v>
      </c>
      <c r="Y118" s="649"/>
      <c r="Z118" s="652" t="str">
        <f>IFERROR(IF(MATCH(D118,[1]!Table374[NAMEESTADO],0),"VALIDO"),"INVALIDO")</f>
        <v>INVALIDO</v>
      </c>
      <c r="AA118" s="652" t="str">
        <f>IFERROR(IF(MATCH(CONCATENATE(D118,E118),[1]!Table486[ConcateMuni],0),"VALIDO"),"INVALIDO")</f>
        <v>INVALIDO</v>
      </c>
      <c r="AB118" s="652" t="str">
        <f>IFERROR(IF(MATCH(CONCATENATE(D118,E118,F118),[1]!Table109[ConcateParro],0),"VALIDO"),"INVALIDO")</f>
        <v>INVALIDO</v>
      </c>
      <c r="AC118" s="653" t="str">
        <f t="shared" si="5"/>
        <v/>
      </c>
      <c r="AD118" s="653" t="str">
        <f>IFERROR(INDEX([1]!Table374[PCODEESTADO],MATCH(D118,[1]!Table374[NAMEESTADO],0)),"")</f>
        <v/>
      </c>
      <c r="AE118" s="653" t="str">
        <f>IFERROR(INDEX([1]!Table486[PCODEMUNI],MATCH(D118&amp;E118,[1]!Table486[ConcateMuni],0)),"")</f>
        <v/>
      </c>
      <c r="AF118" s="653" t="str">
        <f>IFERROR(INDEX([1]!Table109[PCODEPARROQUIA],MATCH(D118&amp;E118&amp;F118,[1]!Table109[ConcateParro],0)),"")</f>
        <v/>
      </c>
    </row>
    <row r="119" spans="1:32" s="653" customFormat="1" ht="14.25" x14ac:dyDescent="0.2">
      <c r="A119" s="646">
        <v>117</v>
      </c>
      <c r="B119" s="650"/>
      <c r="C119" s="654"/>
      <c r="D119" s="648"/>
      <c r="E119" s="648"/>
      <c r="F119" s="648"/>
      <c r="G119" s="648"/>
      <c r="H119" s="648"/>
      <c r="I119" s="694"/>
      <c r="J119" s="694"/>
      <c r="K119" s="651"/>
      <c r="L119" s="649"/>
      <c r="M119" s="723"/>
      <c r="N119" s="649"/>
      <c r="O119" s="649"/>
      <c r="P119" s="649"/>
      <c r="Q119" s="649"/>
      <c r="R119" s="649"/>
      <c r="S119" s="649"/>
      <c r="T119" s="649"/>
      <c r="U119" s="649"/>
      <c r="V119" s="649"/>
      <c r="W119" s="649"/>
      <c r="X119" s="651">
        <f t="shared" si="4"/>
        <v>0</v>
      </c>
      <c r="Y119" s="649"/>
      <c r="Z119" s="652" t="str">
        <f>IFERROR(IF(MATCH(D119,[1]!Table374[NAMEESTADO],0),"VALIDO"),"INVALIDO")</f>
        <v>INVALIDO</v>
      </c>
      <c r="AA119" s="652" t="str">
        <f>IFERROR(IF(MATCH(CONCATENATE(D119,E119),[1]!Table486[ConcateMuni],0),"VALIDO"),"INVALIDO")</f>
        <v>INVALIDO</v>
      </c>
      <c r="AB119" s="652" t="str">
        <f>IFERROR(IF(MATCH(CONCATENATE(D119,E119,F119),[1]!Table109[ConcateParro],0),"VALIDO"),"INVALIDO")</f>
        <v>INVALIDO</v>
      </c>
      <c r="AC119" s="653" t="str">
        <f t="shared" si="5"/>
        <v/>
      </c>
      <c r="AD119" s="653" t="str">
        <f>IFERROR(INDEX([1]!Table374[PCODEESTADO],MATCH(D119,[1]!Table374[NAMEESTADO],0)),"")</f>
        <v/>
      </c>
      <c r="AE119" s="653" t="str">
        <f>IFERROR(INDEX([1]!Table486[PCODEMUNI],MATCH(D119&amp;E119,[1]!Table486[ConcateMuni],0)),"")</f>
        <v/>
      </c>
      <c r="AF119" s="653" t="str">
        <f>IFERROR(INDEX([1]!Table109[PCODEPARROQUIA],MATCH(D119&amp;E119&amp;F119,[1]!Table109[ConcateParro],0)),"")</f>
        <v/>
      </c>
    </row>
    <row r="120" spans="1:32" s="653" customFormat="1" ht="14.25" x14ac:dyDescent="0.2">
      <c r="A120" s="646">
        <v>118</v>
      </c>
      <c r="B120" s="650"/>
      <c r="C120" s="654"/>
      <c r="D120" s="648"/>
      <c r="E120" s="648"/>
      <c r="F120" s="648"/>
      <c r="G120" s="648"/>
      <c r="H120" s="648"/>
      <c r="I120" s="694"/>
      <c r="J120" s="694"/>
      <c r="K120" s="651"/>
      <c r="L120" s="649"/>
      <c r="M120" s="723"/>
      <c r="N120" s="649"/>
      <c r="O120" s="649"/>
      <c r="P120" s="649"/>
      <c r="Q120" s="649"/>
      <c r="R120" s="649"/>
      <c r="S120" s="649"/>
      <c r="T120" s="649"/>
      <c r="U120" s="649"/>
      <c r="V120" s="649"/>
      <c r="W120" s="649"/>
      <c r="X120" s="651">
        <f t="shared" si="4"/>
        <v>0</v>
      </c>
      <c r="Y120" s="649"/>
      <c r="Z120" s="652" t="str">
        <f>IFERROR(IF(MATCH(D120,[1]!Table374[NAMEESTADO],0),"VALIDO"),"INVALIDO")</f>
        <v>INVALIDO</v>
      </c>
      <c r="AA120" s="652" t="str">
        <f>IFERROR(IF(MATCH(CONCATENATE(D120,E120),[1]!Table486[ConcateMuni],0),"VALIDO"),"INVALIDO")</f>
        <v>INVALIDO</v>
      </c>
      <c r="AB120" s="652" t="str">
        <f>IFERROR(IF(MATCH(CONCATENATE(D120,E120,F120),[1]!Table109[ConcateParro],0),"VALIDO"),"INVALIDO")</f>
        <v>INVALIDO</v>
      </c>
      <c r="AC120" s="653" t="str">
        <f t="shared" si="5"/>
        <v/>
      </c>
      <c r="AD120" s="653" t="str">
        <f>IFERROR(INDEX([1]!Table374[PCODEESTADO],MATCH(D120,[1]!Table374[NAMEESTADO],0)),"")</f>
        <v/>
      </c>
      <c r="AE120" s="653" t="str">
        <f>IFERROR(INDEX([1]!Table486[PCODEMUNI],MATCH(D120&amp;E120,[1]!Table486[ConcateMuni],0)),"")</f>
        <v/>
      </c>
      <c r="AF120" s="653" t="str">
        <f>IFERROR(INDEX([1]!Table109[PCODEPARROQUIA],MATCH(D120&amp;E120&amp;F120,[1]!Table109[ConcateParro],0)),"")</f>
        <v/>
      </c>
    </row>
    <row r="121" spans="1:32" s="653" customFormat="1" ht="14.25" x14ac:dyDescent="0.2">
      <c r="A121" s="646">
        <v>119</v>
      </c>
      <c r="B121" s="650"/>
      <c r="C121" s="654"/>
      <c r="D121" s="648"/>
      <c r="E121" s="648"/>
      <c r="F121" s="648"/>
      <c r="G121" s="648"/>
      <c r="H121" s="648"/>
      <c r="I121" s="694"/>
      <c r="J121" s="694"/>
      <c r="K121" s="651"/>
      <c r="L121" s="649"/>
      <c r="M121" s="723"/>
      <c r="N121" s="649"/>
      <c r="O121" s="649"/>
      <c r="P121" s="649"/>
      <c r="Q121" s="649"/>
      <c r="R121" s="649"/>
      <c r="S121" s="649"/>
      <c r="T121" s="649"/>
      <c r="U121" s="649"/>
      <c r="V121" s="649"/>
      <c r="W121" s="649"/>
      <c r="X121" s="651">
        <f t="shared" si="4"/>
        <v>0</v>
      </c>
      <c r="Y121" s="649"/>
      <c r="Z121" s="652" t="str">
        <f>IFERROR(IF(MATCH(D121,[1]!Table374[NAMEESTADO],0),"VALIDO"),"INVALIDO")</f>
        <v>INVALIDO</v>
      </c>
      <c r="AA121" s="652" t="str">
        <f>IFERROR(IF(MATCH(CONCATENATE(D121,E121),[1]!Table486[ConcateMuni],0),"VALIDO"),"INVALIDO")</f>
        <v>INVALIDO</v>
      </c>
      <c r="AB121" s="652" t="str">
        <f>IFERROR(IF(MATCH(CONCATENATE(D121,E121,F121),[1]!Table109[ConcateParro],0),"VALIDO"),"INVALIDO")</f>
        <v>INVALIDO</v>
      </c>
      <c r="AC121" s="653" t="str">
        <f t="shared" si="5"/>
        <v/>
      </c>
      <c r="AD121" s="653" t="str">
        <f>IFERROR(INDEX([1]!Table374[PCODEESTADO],MATCH(D121,[1]!Table374[NAMEESTADO],0)),"")</f>
        <v/>
      </c>
      <c r="AE121" s="653" t="str">
        <f>IFERROR(INDEX([1]!Table486[PCODEMUNI],MATCH(D121&amp;E121,[1]!Table486[ConcateMuni],0)),"")</f>
        <v/>
      </c>
      <c r="AF121" s="653" t="str">
        <f>IFERROR(INDEX([1]!Table109[PCODEPARROQUIA],MATCH(D121&amp;E121&amp;F121,[1]!Table109[ConcateParro],0)),"")</f>
        <v/>
      </c>
    </row>
    <row r="122" spans="1:32" s="653" customFormat="1" ht="14.25" x14ac:dyDescent="0.2">
      <c r="A122" s="646">
        <v>120</v>
      </c>
      <c r="B122" s="650"/>
      <c r="C122" s="654"/>
      <c r="D122" s="648"/>
      <c r="E122" s="648"/>
      <c r="F122" s="648"/>
      <c r="G122" s="648"/>
      <c r="H122" s="648"/>
      <c r="I122" s="694"/>
      <c r="J122" s="694"/>
      <c r="K122" s="651"/>
      <c r="L122" s="649"/>
      <c r="M122" s="723"/>
      <c r="N122" s="649"/>
      <c r="O122" s="649"/>
      <c r="P122" s="649"/>
      <c r="Q122" s="649"/>
      <c r="R122" s="649"/>
      <c r="S122" s="649"/>
      <c r="T122" s="649"/>
      <c r="U122" s="649"/>
      <c r="V122" s="649"/>
      <c r="W122" s="649"/>
      <c r="X122" s="651">
        <f t="shared" si="4"/>
        <v>0</v>
      </c>
      <c r="Y122" s="649"/>
      <c r="Z122" s="652" t="str">
        <f>IFERROR(IF(MATCH(D122,[1]!Table374[NAMEESTADO],0),"VALIDO"),"INVALIDO")</f>
        <v>INVALIDO</v>
      </c>
      <c r="AA122" s="652" t="str">
        <f>IFERROR(IF(MATCH(CONCATENATE(D122,E122),[1]!Table486[ConcateMuni],0),"VALIDO"),"INVALIDO")</f>
        <v>INVALIDO</v>
      </c>
      <c r="AB122" s="652" t="str">
        <f>IFERROR(IF(MATCH(CONCATENATE(D122,E122,F122),[1]!Table109[ConcateParro],0),"VALIDO"),"INVALIDO")</f>
        <v>INVALIDO</v>
      </c>
      <c r="AC122" s="653" t="str">
        <f t="shared" si="5"/>
        <v/>
      </c>
      <c r="AD122" s="653" t="str">
        <f>IFERROR(INDEX([1]!Table374[PCODEESTADO],MATCH(D122,[1]!Table374[NAMEESTADO],0)),"")</f>
        <v/>
      </c>
      <c r="AE122" s="653" t="str">
        <f>IFERROR(INDEX([1]!Table486[PCODEMUNI],MATCH(D122&amp;E122,[1]!Table486[ConcateMuni],0)),"")</f>
        <v/>
      </c>
      <c r="AF122" s="653" t="str">
        <f>IFERROR(INDEX([1]!Table109[PCODEPARROQUIA],MATCH(D122&amp;E122&amp;F122,[1]!Table109[ConcateParro],0)),"")</f>
        <v/>
      </c>
    </row>
    <row r="123" spans="1:32" s="653" customFormat="1" ht="14.25" x14ac:dyDescent="0.2">
      <c r="A123" s="646">
        <v>121</v>
      </c>
      <c r="B123" s="650"/>
      <c r="C123" s="654"/>
      <c r="D123" s="648"/>
      <c r="E123" s="648"/>
      <c r="F123" s="648"/>
      <c r="G123" s="648"/>
      <c r="H123" s="648"/>
      <c r="I123" s="694"/>
      <c r="J123" s="694"/>
      <c r="K123" s="651"/>
      <c r="L123" s="649"/>
      <c r="M123" s="723"/>
      <c r="N123" s="649"/>
      <c r="O123" s="649"/>
      <c r="P123" s="649"/>
      <c r="Q123" s="649"/>
      <c r="R123" s="649"/>
      <c r="S123" s="649"/>
      <c r="T123" s="649"/>
      <c r="U123" s="649"/>
      <c r="V123" s="649"/>
      <c r="W123" s="649"/>
      <c r="X123" s="651">
        <f t="shared" si="4"/>
        <v>0</v>
      </c>
      <c r="Y123" s="649"/>
      <c r="Z123" s="652" t="str">
        <f>IFERROR(IF(MATCH(D123,[1]!Table374[NAMEESTADO],0),"VALIDO"),"INVALIDO")</f>
        <v>INVALIDO</v>
      </c>
      <c r="AA123" s="652" t="str">
        <f>IFERROR(IF(MATCH(CONCATENATE(D123,E123),[1]!Table486[ConcateMuni],0),"VALIDO"),"INVALIDO")</f>
        <v>INVALIDO</v>
      </c>
      <c r="AB123" s="652" t="str">
        <f>IFERROR(IF(MATCH(CONCATENATE(D123,E123,F123),[1]!Table109[ConcateParro],0),"VALIDO"),"INVALIDO")</f>
        <v>INVALIDO</v>
      </c>
      <c r="AC123" s="653" t="str">
        <f t="shared" si="5"/>
        <v/>
      </c>
      <c r="AD123" s="653" t="str">
        <f>IFERROR(INDEX([1]!Table374[PCODEESTADO],MATCH(D123,[1]!Table374[NAMEESTADO],0)),"")</f>
        <v/>
      </c>
      <c r="AE123" s="653" t="str">
        <f>IFERROR(INDEX([1]!Table486[PCODEMUNI],MATCH(D123&amp;E123,[1]!Table486[ConcateMuni],0)),"")</f>
        <v/>
      </c>
      <c r="AF123" s="653" t="str">
        <f>IFERROR(INDEX([1]!Table109[PCODEPARROQUIA],MATCH(D123&amp;E123&amp;F123,[1]!Table109[ConcateParro],0)),"")</f>
        <v/>
      </c>
    </row>
    <row r="124" spans="1:32" s="653" customFormat="1" ht="14.25" x14ac:dyDescent="0.2">
      <c r="A124" s="646">
        <v>122</v>
      </c>
      <c r="B124" s="650"/>
      <c r="C124" s="654"/>
      <c r="D124" s="648"/>
      <c r="E124" s="648"/>
      <c r="F124" s="648"/>
      <c r="G124" s="648"/>
      <c r="H124" s="648"/>
      <c r="I124" s="694"/>
      <c r="J124" s="694"/>
      <c r="K124" s="651"/>
      <c r="L124" s="649"/>
      <c r="M124" s="723"/>
      <c r="N124" s="649"/>
      <c r="O124" s="649"/>
      <c r="P124" s="649"/>
      <c r="Q124" s="649"/>
      <c r="R124" s="649"/>
      <c r="S124" s="649"/>
      <c r="T124" s="649"/>
      <c r="U124" s="649"/>
      <c r="V124" s="649"/>
      <c r="W124" s="649"/>
      <c r="X124" s="651">
        <f t="shared" si="4"/>
        <v>0</v>
      </c>
      <c r="Y124" s="649"/>
      <c r="Z124" s="652" t="str">
        <f>IFERROR(IF(MATCH(D124,[1]!Table374[NAMEESTADO],0),"VALIDO"),"INVALIDO")</f>
        <v>INVALIDO</v>
      </c>
      <c r="AA124" s="652" t="str">
        <f>IFERROR(IF(MATCH(CONCATENATE(D124,E124),[1]!Table486[ConcateMuni],0),"VALIDO"),"INVALIDO")</f>
        <v>INVALIDO</v>
      </c>
      <c r="AB124" s="652" t="str">
        <f>IFERROR(IF(MATCH(CONCATENATE(D124,E124,F124),[1]!Table109[ConcateParro],0),"VALIDO"),"INVALIDO")</f>
        <v>INVALIDO</v>
      </c>
      <c r="AC124" s="653" t="str">
        <f t="shared" si="5"/>
        <v/>
      </c>
      <c r="AD124" s="653" t="str">
        <f>IFERROR(INDEX([1]!Table374[PCODEESTADO],MATCH(D124,[1]!Table374[NAMEESTADO],0)),"")</f>
        <v/>
      </c>
      <c r="AE124" s="653" t="str">
        <f>IFERROR(INDEX([1]!Table486[PCODEMUNI],MATCH(D124&amp;E124,[1]!Table486[ConcateMuni],0)),"")</f>
        <v/>
      </c>
      <c r="AF124" s="653" t="str">
        <f>IFERROR(INDEX([1]!Table109[PCODEPARROQUIA],MATCH(D124&amp;E124&amp;F124,[1]!Table109[ConcateParro],0)),"")</f>
        <v/>
      </c>
    </row>
    <row r="125" spans="1:32" s="653" customFormat="1" ht="14.25" x14ac:dyDescent="0.2">
      <c r="A125" s="646">
        <v>123</v>
      </c>
      <c r="B125" s="650"/>
      <c r="C125" s="654"/>
      <c r="D125" s="648"/>
      <c r="E125" s="648"/>
      <c r="F125" s="648"/>
      <c r="G125" s="648"/>
      <c r="H125" s="648"/>
      <c r="I125" s="694"/>
      <c r="J125" s="694"/>
      <c r="K125" s="651"/>
      <c r="L125" s="649"/>
      <c r="M125" s="723"/>
      <c r="N125" s="649"/>
      <c r="O125" s="649"/>
      <c r="P125" s="649"/>
      <c r="Q125" s="649"/>
      <c r="R125" s="649"/>
      <c r="S125" s="649"/>
      <c r="T125" s="649"/>
      <c r="U125" s="649"/>
      <c r="V125" s="649"/>
      <c r="W125" s="649"/>
      <c r="X125" s="651">
        <f t="shared" si="4"/>
        <v>0</v>
      </c>
      <c r="Y125" s="649"/>
      <c r="Z125" s="652" t="str">
        <f>IFERROR(IF(MATCH(D125,[1]!Table374[NAMEESTADO],0),"VALIDO"),"INVALIDO")</f>
        <v>INVALIDO</v>
      </c>
      <c r="AA125" s="652" t="str">
        <f>IFERROR(IF(MATCH(CONCATENATE(D125,E125),[1]!Table486[ConcateMuni],0),"VALIDO"),"INVALIDO")</f>
        <v>INVALIDO</v>
      </c>
      <c r="AB125" s="652" t="str">
        <f>IFERROR(IF(MATCH(CONCATENATE(D125,E125,F125),[1]!Table109[ConcateParro],0),"VALIDO"),"INVALIDO")</f>
        <v>INVALIDO</v>
      </c>
      <c r="AC125" s="653" t="str">
        <f t="shared" si="5"/>
        <v/>
      </c>
      <c r="AD125" s="653" t="str">
        <f>IFERROR(INDEX([1]!Table374[PCODEESTADO],MATCH(D125,[1]!Table374[NAMEESTADO],0)),"")</f>
        <v/>
      </c>
      <c r="AE125" s="653" t="str">
        <f>IFERROR(INDEX([1]!Table486[PCODEMUNI],MATCH(D125&amp;E125,[1]!Table486[ConcateMuni],0)),"")</f>
        <v/>
      </c>
      <c r="AF125" s="653" t="str">
        <f>IFERROR(INDEX([1]!Table109[PCODEPARROQUIA],MATCH(D125&amp;E125&amp;F125,[1]!Table109[ConcateParro],0)),"")</f>
        <v/>
      </c>
    </row>
    <row r="126" spans="1:32" s="653" customFormat="1" ht="14.25" x14ac:dyDescent="0.2">
      <c r="A126" s="646">
        <v>124</v>
      </c>
      <c r="B126" s="650"/>
      <c r="C126" s="654"/>
      <c r="D126" s="648"/>
      <c r="E126" s="648"/>
      <c r="F126" s="648"/>
      <c r="G126" s="648"/>
      <c r="H126" s="648"/>
      <c r="I126" s="694"/>
      <c r="J126" s="694"/>
      <c r="K126" s="651"/>
      <c r="L126" s="649"/>
      <c r="M126" s="723"/>
      <c r="N126" s="649"/>
      <c r="O126" s="649"/>
      <c r="P126" s="649"/>
      <c r="Q126" s="649"/>
      <c r="R126" s="649"/>
      <c r="S126" s="649"/>
      <c r="T126" s="649"/>
      <c r="U126" s="649"/>
      <c r="V126" s="649"/>
      <c r="W126" s="649"/>
      <c r="X126" s="651">
        <f t="shared" si="4"/>
        <v>0</v>
      </c>
      <c r="Y126" s="649"/>
      <c r="Z126" s="652" t="str">
        <f>IFERROR(IF(MATCH(D126,[1]!Table374[NAMEESTADO],0),"VALIDO"),"INVALIDO")</f>
        <v>INVALIDO</v>
      </c>
      <c r="AA126" s="652" t="str">
        <f>IFERROR(IF(MATCH(CONCATENATE(D126,E126),[1]!Table486[ConcateMuni],0),"VALIDO"),"INVALIDO")</f>
        <v>INVALIDO</v>
      </c>
      <c r="AB126" s="652" t="str">
        <f>IFERROR(IF(MATCH(CONCATENATE(D126,E126,F126),[1]!Table109[ConcateParro],0),"VALIDO"),"INVALIDO")</f>
        <v>INVALIDO</v>
      </c>
      <c r="AC126" s="653" t="str">
        <f t="shared" si="5"/>
        <v/>
      </c>
      <c r="AD126" s="653" t="str">
        <f>IFERROR(INDEX([1]!Table374[PCODEESTADO],MATCH(D126,[1]!Table374[NAMEESTADO],0)),"")</f>
        <v/>
      </c>
      <c r="AE126" s="653" t="str">
        <f>IFERROR(INDEX([1]!Table486[PCODEMUNI],MATCH(D126&amp;E126,[1]!Table486[ConcateMuni],0)),"")</f>
        <v/>
      </c>
      <c r="AF126" s="653" t="str">
        <f>IFERROR(INDEX([1]!Table109[PCODEPARROQUIA],MATCH(D126&amp;E126&amp;F126,[1]!Table109[ConcateParro],0)),"")</f>
        <v/>
      </c>
    </row>
    <row r="127" spans="1:32" s="653" customFormat="1" ht="14.25" x14ac:dyDescent="0.2">
      <c r="A127" s="646">
        <v>125</v>
      </c>
      <c r="B127" s="650"/>
      <c r="C127" s="654"/>
      <c r="D127" s="648"/>
      <c r="E127" s="648"/>
      <c r="F127" s="648"/>
      <c r="G127" s="648"/>
      <c r="H127" s="648"/>
      <c r="I127" s="694"/>
      <c r="J127" s="694"/>
      <c r="K127" s="651"/>
      <c r="L127" s="649"/>
      <c r="M127" s="723"/>
      <c r="N127" s="649"/>
      <c r="O127" s="649"/>
      <c r="P127" s="649"/>
      <c r="Q127" s="649"/>
      <c r="R127" s="649"/>
      <c r="S127" s="649"/>
      <c r="T127" s="649"/>
      <c r="U127" s="649"/>
      <c r="V127" s="649"/>
      <c r="W127" s="649"/>
      <c r="X127" s="651">
        <f t="shared" si="4"/>
        <v>0</v>
      </c>
      <c r="Y127" s="649"/>
      <c r="Z127" s="652" t="str">
        <f>IFERROR(IF(MATCH(D127,[1]!Table374[NAMEESTADO],0),"VALIDO"),"INVALIDO")</f>
        <v>INVALIDO</v>
      </c>
      <c r="AA127" s="652" t="str">
        <f>IFERROR(IF(MATCH(CONCATENATE(D127,E127),[1]!Table486[ConcateMuni],0),"VALIDO"),"INVALIDO")</f>
        <v>INVALIDO</v>
      </c>
      <c r="AB127" s="652" t="str">
        <f>IFERROR(IF(MATCH(CONCATENATE(D127,E127,F127),[1]!Table109[ConcateParro],0),"VALIDO"),"INVALIDO")</f>
        <v>INVALIDO</v>
      </c>
      <c r="AC127" s="653" t="str">
        <f t="shared" si="5"/>
        <v/>
      </c>
      <c r="AD127" s="653" t="str">
        <f>IFERROR(INDEX([1]!Table374[PCODEESTADO],MATCH(D127,[1]!Table374[NAMEESTADO],0)),"")</f>
        <v/>
      </c>
      <c r="AE127" s="653" t="str">
        <f>IFERROR(INDEX([1]!Table486[PCODEMUNI],MATCH(D127&amp;E127,[1]!Table486[ConcateMuni],0)),"")</f>
        <v/>
      </c>
      <c r="AF127" s="653" t="str">
        <f>IFERROR(INDEX([1]!Table109[PCODEPARROQUIA],MATCH(D127&amp;E127&amp;F127,[1]!Table109[ConcateParro],0)),"")</f>
        <v/>
      </c>
    </row>
    <row r="128" spans="1:32" s="653" customFormat="1" ht="14.25" x14ac:dyDescent="0.2">
      <c r="A128" s="646">
        <v>126</v>
      </c>
      <c r="B128" s="650"/>
      <c r="C128" s="654"/>
      <c r="D128" s="648"/>
      <c r="E128" s="648"/>
      <c r="F128" s="648"/>
      <c r="G128" s="648"/>
      <c r="H128" s="648"/>
      <c r="I128" s="694"/>
      <c r="J128" s="694"/>
      <c r="K128" s="651"/>
      <c r="L128" s="649"/>
      <c r="M128" s="723"/>
      <c r="N128" s="649"/>
      <c r="O128" s="649"/>
      <c r="P128" s="649"/>
      <c r="Q128" s="649"/>
      <c r="R128" s="649"/>
      <c r="S128" s="649"/>
      <c r="T128" s="649"/>
      <c r="U128" s="649"/>
      <c r="V128" s="649"/>
      <c r="W128" s="649"/>
      <c r="X128" s="651">
        <f t="shared" si="4"/>
        <v>0</v>
      </c>
      <c r="Y128" s="649"/>
      <c r="Z128" s="652" t="str">
        <f>IFERROR(IF(MATCH(D128,[1]!Table374[NAMEESTADO],0),"VALIDO"),"INVALIDO")</f>
        <v>INVALIDO</v>
      </c>
      <c r="AA128" s="652" t="str">
        <f>IFERROR(IF(MATCH(CONCATENATE(D128,E128),[1]!Table486[ConcateMuni],0),"VALIDO"),"INVALIDO")</f>
        <v>INVALIDO</v>
      </c>
      <c r="AB128" s="652" t="str">
        <f>IFERROR(IF(MATCH(CONCATENATE(D128,E128,F128),[1]!Table109[ConcateParro],0),"VALIDO"),"INVALIDO")</f>
        <v>INVALIDO</v>
      </c>
      <c r="AC128" s="653" t="str">
        <f t="shared" si="5"/>
        <v/>
      </c>
      <c r="AD128" s="653" t="str">
        <f>IFERROR(INDEX([1]!Table374[PCODEESTADO],MATCH(D128,[1]!Table374[NAMEESTADO],0)),"")</f>
        <v/>
      </c>
      <c r="AE128" s="653" t="str">
        <f>IFERROR(INDEX([1]!Table486[PCODEMUNI],MATCH(D128&amp;E128,[1]!Table486[ConcateMuni],0)),"")</f>
        <v/>
      </c>
      <c r="AF128" s="653" t="str">
        <f>IFERROR(INDEX([1]!Table109[PCODEPARROQUIA],MATCH(D128&amp;E128&amp;F128,[1]!Table109[ConcateParro],0)),"")</f>
        <v/>
      </c>
    </row>
    <row r="129" spans="1:32" s="653" customFormat="1" ht="14.25" x14ac:dyDescent="0.2">
      <c r="A129" s="646">
        <v>127</v>
      </c>
      <c r="B129" s="650"/>
      <c r="C129" s="654"/>
      <c r="D129" s="648"/>
      <c r="E129" s="648"/>
      <c r="F129" s="648"/>
      <c r="G129" s="648"/>
      <c r="H129" s="648"/>
      <c r="I129" s="694"/>
      <c r="J129" s="694"/>
      <c r="K129" s="651"/>
      <c r="L129" s="649"/>
      <c r="M129" s="723"/>
      <c r="N129" s="649"/>
      <c r="O129" s="649"/>
      <c r="P129" s="649"/>
      <c r="Q129" s="649"/>
      <c r="R129" s="649"/>
      <c r="S129" s="649"/>
      <c r="T129" s="649"/>
      <c r="U129" s="649"/>
      <c r="V129" s="649"/>
      <c r="W129" s="649"/>
      <c r="X129" s="651">
        <f t="shared" si="4"/>
        <v>0</v>
      </c>
      <c r="Y129" s="649"/>
      <c r="Z129" s="652" t="str">
        <f>IFERROR(IF(MATCH(D129,[1]!Table374[NAMEESTADO],0),"VALIDO"),"INVALIDO")</f>
        <v>INVALIDO</v>
      </c>
      <c r="AA129" s="652" t="str">
        <f>IFERROR(IF(MATCH(CONCATENATE(D129,E129),[1]!Table486[ConcateMuni],0),"VALIDO"),"INVALIDO")</f>
        <v>INVALIDO</v>
      </c>
      <c r="AB129" s="652" t="str">
        <f>IFERROR(IF(MATCH(CONCATENATE(D129,E129,F129),[1]!Table109[ConcateParro],0),"VALIDO"),"INVALIDO")</f>
        <v>INVALIDO</v>
      </c>
      <c r="AC129" s="653" t="str">
        <f t="shared" si="5"/>
        <v/>
      </c>
      <c r="AD129" s="653" t="str">
        <f>IFERROR(INDEX([1]!Table374[PCODEESTADO],MATCH(D129,[1]!Table374[NAMEESTADO],0)),"")</f>
        <v/>
      </c>
      <c r="AE129" s="653" t="str">
        <f>IFERROR(INDEX([1]!Table486[PCODEMUNI],MATCH(D129&amp;E129,[1]!Table486[ConcateMuni],0)),"")</f>
        <v/>
      </c>
      <c r="AF129" s="653" t="str">
        <f>IFERROR(INDEX([1]!Table109[PCODEPARROQUIA],MATCH(D129&amp;E129&amp;F129,[1]!Table109[ConcateParro],0)),"")</f>
        <v/>
      </c>
    </row>
    <row r="130" spans="1:32" s="653" customFormat="1" ht="14.25" x14ac:dyDescent="0.2">
      <c r="A130" s="646">
        <v>128</v>
      </c>
      <c r="B130" s="650"/>
      <c r="C130" s="654"/>
      <c r="D130" s="648"/>
      <c r="E130" s="648"/>
      <c r="F130" s="648"/>
      <c r="G130" s="648"/>
      <c r="H130" s="648"/>
      <c r="I130" s="694"/>
      <c r="J130" s="694"/>
      <c r="K130" s="651"/>
      <c r="L130" s="649"/>
      <c r="M130" s="723"/>
      <c r="N130" s="649"/>
      <c r="O130" s="649"/>
      <c r="P130" s="649"/>
      <c r="Q130" s="649"/>
      <c r="R130" s="649"/>
      <c r="S130" s="649"/>
      <c r="T130" s="649"/>
      <c r="U130" s="649"/>
      <c r="V130" s="649"/>
      <c r="W130" s="649"/>
      <c r="X130" s="651">
        <f t="shared" si="4"/>
        <v>0</v>
      </c>
      <c r="Y130" s="649"/>
      <c r="Z130" s="652" t="str">
        <f>IFERROR(IF(MATCH(D130,[1]!Table374[NAMEESTADO],0),"VALIDO"),"INVALIDO")</f>
        <v>INVALIDO</v>
      </c>
      <c r="AA130" s="652" t="str">
        <f>IFERROR(IF(MATCH(CONCATENATE(D130,E130),[1]!Table486[ConcateMuni],0),"VALIDO"),"INVALIDO")</f>
        <v>INVALIDO</v>
      </c>
      <c r="AB130" s="652" t="str">
        <f>IFERROR(IF(MATCH(CONCATENATE(D130,E130,F130),[1]!Table109[ConcateParro],0),"VALIDO"),"INVALIDO")</f>
        <v>INVALIDO</v>
      </c>
      <c r="AC130" s="653" t="str">
        <f t="shared" si="5"/>
        <v/>
      </c>
      <c r="AD130" s="653" t="str">
        <f>IFERROR(INDEX([1]!Table374[PCODEESTADO],MATCH(D130,[1]!Table374[NAMEESTADO],0)),"")</f>
        <v/>
      </c>
      <c r="AE130" s="653" t="str">
        <f>IFERROR(INDEX([1]!Table486[PCODEMUNI],MATCH(D130&amp;E130,[1]!Table486[ConcateMuni],0)),"")</f>
        <v/>
      </c>
      <c r="AF130" s="653" t="str">
        <f>IFERROR(INDEX([1]!Table109[PCODEPARROQUIA],MATCH(D130&amp;E130&amp;F130,[1]!Table109[ConcateParro],0)),"")</f>
        <v/>
      </c>
    </row>
    <row r="131" spans="1:32" s="653" customFormat="1" ht="14.25" x14ac:dyDescent="0.2">
      <c r="A131" s="646">
        <v>129</v>
      </c>
      <c r="B131" s="650"/>
      <c r="C131" s="654"/>
      <c r="D131" s="648"/>
      <c r="E131" s="648"/>
      <c r="F131" s="648"/>
      <c r="G131" s="648"/>
      <c r="H131" s="648"/>
      <c r="I131" s="694"/>
      <c r="J131" s="694"/>
      <c r="K131" s="651"/>
      <c r="L131" s="649"/>
      <c r="M131" s="723"/>
      <c r="N131" s="649"/>
      <c r="O131" s="649"/>
      <c r="P131" s="649"/>
      <c r="Q131" s="649"/>
      <c r="R131" s="649"/>
      <c r="S131" s="649"/>
      <c r="T131" s="649"/>
      <c r="U131" s="649"/>
      <c r="V131" s="649"/>
      <c r="W131" s="649"/>
      <c r="X131" s="651">
        <f t="shared" si="4"/>
        <v>0</v>
      </c>
      <c r="Y131" s="649"/>
      <c r="Z131" s="652" t="str">
        <f>IFERROR(IF(MATCH(D131,[1]!Table374[NAMEESTADO],0),"VALIDO"),"INVALIDO")</f>
        <v>INVALIDO</v>
      </c>
      <c r="AA131" s="652" t="str">
        <f>IFERROR(IF(MATCH(CONCATENATE(D131,E131),[1]!Table486[ConcateMuni],0),"VALIDO"),"INVALIDO")</f>
        <v>INVALIDO</v>
      </c>
      <c r="AB131" s="652" t="str">
        <f>IFERROR(IF(MATCH(CONCATENATE(D131,E131,F131),[1]!Table109[ConcateParro],0),"VALIDO"),"INVALIDO")</f>
        <v>INVALIDO</v>
      </c>
      <c r="AC131" s="653" t="str">
        <f t="shared" ref="AC131:AC162" si="6">CONCATENATE(D131,E131)</f>
        <v/>
      </c>
      <c r="AD131" s="653" t="str">
        <f>IFERROR(INDEX([1]!Table374[PCODEESTADO],MATCH(D131,[1]!Table374[NAMEESTADO],0)),"")</f>
        <v/>
      </c>
      <c r="AE131" s="653" t="str">
        <f>IFERROR(INDEX([1]!Table486[PCODEMUNI],MATCH(D131&amp;E131,[1]!Table486[ConcateMuni],0)),"")</f>
        <v/>
      </c>
      <c r="AF131" s="653" t="str">
        <f>IFERROR(INDEX([1]!Table109[PCODEPARROQUIA],MATCH(D131&amp;E131&amp;F131,[1]!Table109[ConcateParro],0)),"")</f>
        <v/>
      </c>
    </row>
    <row r="132" spans="1:32" s="653" customFormat="1" ht="14.25" x14ac:dyDescent="0.2">
      <c r="A132" s="646">
        <v>130</v>
      </c>
      <c r="B132" s="650"/>
      <c r="C132" s="654"/>
      <c r="D132" s="648"/>
      <c r="E132" s="648"/>
      <c r="F132" s="648"/>
      <c r="G132" s="648"/>
      <c r="H132" s="648"/>
      <c r="I132" s="694"/>
      <c r="J132" s="694"/>
      <c r="K132" s="651"/>
      <c r="L132" s="649"/>
      <c r="M132" s="723"/>
      <c r="N132" s="649"/>
      <c r="O132" s="649"/>
      <c r="P132" s="649"/>
      <c r="Q132" s="649"/>
      <c r="R132" s="649"/>
      <c r="S132" s="649"/>
      <c r="T132" s="649"/>
      <c r="U132" s="649"/>
      <c r="V132" s="649"/>
      <c r="W132" s="649"/>
      <c r="X132" s="651">
        <f t="shared" ref="X132:X150" si="7">SUM(P132:W132)</f>
        <v>0</v>
      </c>
      <c r="Y132" s="649"/>
      <c r="Z132" s="652" t="str">
        <f>IFERROR(IF(MATCH(D132,[1]!Table374[NAMEESTADO],0),"VALIDO"),"INVALIDO")</f>
        <v>INVALIDO</v>
      </c>
      <c r="AA132" s="652" t="str">
        <f>IFERROR(IF(MATCH(CONCATENATE(D132,E132),[1]!Table486[ConcateMuni],0),"VALIDO"),"INVALIDO")</f>
        <v>INVALIDO</v>
      </c>
      <c r="AB132" s="652" t="str">
        <f>IFERROR(IF(MATCH(CONCATENATE(D132,E132,F132),[1]!Table109[ConcateParro],0),"VALIDO"),"INVALIDO")</f>
        <v>INVALIDO</v>
      </c>
      <c r="AC132" s="653" t="str">
        <f t="shared" si="6"/>
        <v/>
      </c>
      <c r="AD132" s="653" t="str">
        <f>IFERROR(INDEX([1]!Table374[PCODEESTADO],MATCH(D132,[1]!Table374[NAMEESTADO],0)),"")</f>
        <v/>
      </c>
      <c r="AE132" s="653" t="str">
        <f>IFERROR(INDEX([1]!Table486[PCODEMUNI],MATCH(D132&amp;E132,[1]!Table486[ConcateMuni],0)),"")</f>
        <v/>
      </c>
      <c r="AF132" s="653" t="str">
        <f>IFERROR(INDEX([1]!Table109[PCODEPARROQUIA],MATCH(D132&amp;E132&amp;F132,[1]!Table109[ConcateParro],0)),"")</f>
        <v/>
      </c>
    </row>
    <row r="133" spans="1:32" s="653" customFormat="1" ht="14.25" x14ac:dyDescent="0.2">
      <c r="A133" s="646">
        <v>131</v>
      </c>
      <c r="B133" s="650"/>
      <c r="C133" s="654"/>
      <c r="D133" s="648"/>
      <c r="E133" s="648"/>
      <c r="F133" s="648"/>
      <c r="G133" s="648"/>
      <c r="H133" s="648"/>
      <c r="I133" s="694"/>
      <c r="J133" s="694"/>
      <c r="K133" s="651"/>
      <c r="L133" s="649"/>
      <c r="M133" s="723"/>
      <c r="N133" s="649"/>
      <c r="O133" s="649"/>
      <c r="P133" s="649"/>
      <c r="Q133" s="649"/>
      <c r="R133" s="649"/>
      <c r="S133" s="649"/>
      <c r="T133" s="649"/>
      <c r="U133" s="649"/>
      <c r="V133" s="649"/>
      <c r="W133" s="649"/>
      <c r="X133" s="651">
        <f t="shared" si="7"/>
        <v>0</v>
      </c>
      <c r="Y133" s="649"/>
      <c r="Z133" s="652" t="str">
        <f>IFERROR(IF(MATCH(D133,[1]!Table374[NAMEESTADO],0),"VALIDO"),"INVALIDO")</f>
        <v>INVALIDO</v>
      </c>
      <c r="AA133" s="652" t="str">
        <f>IFERROR(IF(MATCH(CONCATENATE(D133,E133),[1]!Table486[ConcateMuni],0),"VALIDO"),"INVALIDO")</f>
        <v>INVALIDO</v>
      </c>
      <c r="AB133" s="652" t="str">
        <f>IFERROR(IF(MATCH(CONCATENATE(D133,E133,F133),[1]!Table109[ConcateParro],0),"VALIDO"),"INVALIDO")</f>
        <v>INVALIDO</v>
      </c>
      <c r="AC133" s="653" t="str">
        <f t="shared" si="6"/>
        <v/>
      </c>
      <c r="AD133" s="653" t="str">
        <f>IFERROR(INDEX([1]!Table374[PCODEESTADO],MATCH(D133,[1]!Table374[NAMEESTADO],0)),"")</f>
        <v/>
      </c>
      <c r="AE133" s="653" t="str">
        <f>IFERROR(INDEX([1]!Table486[PCODEMUNI],MATCH(D133&amp;E133,[1]!Table486[ConcateMuni],0)),"")</f>
        <v/>
      </c>
      <c r="AF133" s="653" t="str">
        <f>IFERROR(INDEX([1]!Table109[PCODEPARROQUIA],MATCH(D133&amp;E133&amp;F133,[1]!Table109[ConcateParro],0)),"")</f>
        <v/>
      </c>
    </row>
    <row r="134" spans="1:32" s="653" customFormat="1" ht="14.25" x14ac:dyDescent="0.2">
      <c r="A134" s="646">
        <v>132</v>
      </c>
      <c r="B134" s="650"/>
      <c r="C134" s="654"/>
      <c r="D134" s="648"/>
      <c r="E134" s="648"/>
      <c r="F134" s="648"/>
      <c r="G134" s="648"/>
      <c r="H134" s="648"/>
      <c r="I134" s="694"/>
      <c r="J134" s="694"/>
      <c r="K134" s="651"/>
      <c r="L134" s="649"/>
      <c r="M134" s="723"/>
      <c r="N134" s="649"/>
      <c r="O134" s="649"/>
      <c r="P134" s="649"/>
      <c r="Q134" s="649"/>
      <c r="R134" s="649"/>
      <c r="S134" s="649"/>
      <c r="T134" s="649"/>
      <c r="U134" s="649"/>
      <c r="V134" s="649"/>
      <c r="W134" s="649"/>
      <c r="X134" s="651">
        <f t="shared" si="7"/>
        <v>0</v>
      </c>
      <c r="Y134" s="649"/>
      <c r="Z134" s="652" t="str">
        <f>IFERROR(IF(MATCH(D134,[1]!Table374[NAMEESTADO],0),"VALIDO"),"INVALIDO")</f>
        <v>INVALIDO</v>
      </c>
      <c r="AA134" s="652" t="str">
        <f>IFERROR(IF(MATCH(CONCATENATE(D134,E134),[1]!Table486[ConcateMuni],0),"VALIDO"),"INVALIDO")</f>
        <v>INVALIDO</v>
      </c>
      <c r="AB134" s="652" t="str">
        <f>IFERROR(IF(MATCH(CONCATENATE(D134,E134,F134),[1]!Table109[ConcateParro],0),"VALIDO"),"INVALIDO")</f>
        <v>INVALIDO</v>
      </c>
      <c r="AC134" s="653" t="str">
        <f t="shared" si="6"/>
        <v/>
      </c>
      <c r="AD134" s="653" t="str">
        <f>IFERROR(INDEX([1]!Table374[PCODEESTADO],MATCH(D134,[1]!Table374[NAMEESTADO],0)),"")</f>
        <v/>
      </c>
      <c r="AE134" s="653" t="str">
        <f>IFERROR(INDEX([1]!Table486[PCODEMUNI],MATCH(D134&amp;E134,[1]!Table486[ConcateMuni],0)),"")</f>
        <v/>
      </c>
      <c r="AF134" s="653" t="str">
        <f>IFERROR(INDEX([1]!Table109[PCODEPARROQUIA],MATCH(D134&amp;E134&amp;F134,[1]!Table109[ConcateParro],0)),"")</f>
        <v/>
      </c>
    </row>
    <row r="135" spans="1:32" s="653" customFormat="1" ht="14.25" x14ac:dyDescent="0.2">
      <c r="A135" s="646">
        <v>133</v>
      </c>
      <c r="B135" s="650"/>
      <c r="C135" s="654"/>
      <c r="D135" s="648"/>
      <c r="E135" s="648"/>
      <c r="F135" s="648"/>
      <c r="G135" s="648"/>
      <c r="H135" s="648"/>
      <c r="I135" s="694"/>
      <c r="J135" s="694"/>
      <c r="K135" s="651"/>
      <c r="L135" s="649"/>
      <c r="M135" s="723"/>
      <c r="N135" s="649"/>
      <c r="O135" s="649"/>
      <c r="P135" s="649"/>
      <c r="Q135" s="649"/>
      <c r="R135" s="649"/>
      <c r="S135" s="649"/>
      <c r="T135" s="649"/>
      <c r="U135" s="649"/>
      <c r="V135" s="649"/>
      <c r="W135" s="649"/>
      <c r="X135" s="651">
        <f t="shared" si="7"/>
        <v>0</v>
      </c>
      <c r="Y135" s="649"/>
      <c r="Z135" s="652" t="str">
        <f>IFERROR(IF(MATCH(D135,[1]!Table374[NAMEESTADO],0),"VALIDO"),"INVALIDO")</f>
        <v>INVALIDO</v>
      </c>
      <c r="AA135" s="652" t="str">
        <f>IFERROR(IF(MATCH(CONCATENATE(D135,E135),[1]!Table486[ConcateMuni],0),"VALIDO"),"INVALIDO")</f>
        <v>INVALIDO</v>
      </c>
      <c r="AB135" s="652" t="str">
        <f>IFERROR(IF(MATCH(CONCATENATE(D135,E135,F135),[1]!Table109[ConcateParro],0),"VALIDO"),"INVALIDO")</f>
        <v>INVALIDO</v>
      </c>
      <c r="AC135" s="653" t="str">
        <f t="shared" si="6"/>
        <v/>
      </c>
      <c r="AD135" s="653" t="str">
        <f>IFERROR(INDEX([1]!Table374[PCODEESTADO],MATCH(D135,[1]!Table374[NAMEESTADO],0)),"")</f>
        <v/>
      </c>
      <c r="AE135" s="653" t="str">
        <f>IFERROR(INDEX([1]!Table486[PCODEMUNI],MATCH(D135&amp;E135,[1]!Table486[ConcateMuni],0)),"")</f>
        <v/>
      </c>
      <c r="AF135" s="653" t="str">
        <f>IFERROR(INDEX([1]!Table109[PCODEPARROQUIA],MATCH(D135&amp;E135&amp;F135,[1]!Table109[ConcateParro],0)),"")</f>
        <v/>
      </c>
    </row>
    <row r="136" spans="1:32" s="653" customFormat="1" ht="14.25" x14ac:dyDescent="0.2">
      <c r="A136" s="646">
        <v>134</v>
      </c>
      <c r="B136" s="650"/>
      <c r="C136" s="654"/>
      <c r="D136" s="648"/>
      <c r="E136" s="648"/>
      <c r="F136" s="648"/>
      <c r="G136" s="648"/>
      <c r="H136" s="648"/>
      <c r="I136" s="694"/>
      <c r="J136" s="694"/>
      <c r="K136" s="651"/>
      <c r="L136" s="649"/>
      <c r="M136" s="723"/>
      <c r="N136" s="649"/>
      <c r="O136" s="649"/>
      <c r="P136" s="649"/>
      <c r="Q136" s="649"/>
      <c r="R136" s="649"/>
      <c r="S136" s="649"/>
      <c r="T136" s="649"/>
      <c r="U136" s="649"/>
      <c r="V136" s="649"/>
      <c r="W136" s="649"/>
      <c r="X136" s="651">
        <f t="shared" si="7"/>
        <v>0</v>
      </c>
      <c r="Y136" s="649"/>
      <c r="Z136" s="652" t="str">
        <f>IFERROR(IF(MATCH(D136,[1]!Table374[NAMEESTADO],0),"VALIDO"),"INVALIDO")</f>
        <v>INVALIDO</v>
      </c>
      <c r="AA136" s="652" t="str">
        <f>IFERROR(IF(MATCH(CONCATENATE(D136,E136),[1]!Table486[ConcateMuni],0),"VALIDO"),"INVALIDO")</f>
        <v>INVALIDO</v>
      </c>
      <c r="AB136" s="652" t="str">
        <f>IFERROR(IF(MATCH(CONCATENATE(D136,E136,F136),[1]!Table109[ConcateParro],0),"VALIDO"),"INVALIDO")</f>
        <v>INVALIDO</v>
      </c>
      <c r="AC136" s="653" t="str">
        <f t="shared" si="6"/>
        <v/>
      </c>
      <c r="AD136" s="653" t="str">
        <f>IFERROR(INDEX([1]!Table374[PCODEESTADO],MATCH(D136,[1]!Table374[NAMEESTADO],0)),"")</f>
        <v/>
      </c>
      <c r="AE136" s="653" t="str">
        <f>IFERROR(INDEX([1]!Table486[PCODEMUNI],MATCH(D136&amp;E136,[1]!Table486[ConcateMuni],0)),"")</f>
        <v/>
      </c>
      <c r="AF136" s="653" t="str">
        <f>IFERROR(INDEX([1]!Table109[PCODEPARROQUIA],MATCH(D136&amp;E136&amp;F136,[1]!Table109[ConcateParro],0)),"")</f>
        <v/>
      </c>
    </row>
    <row r="137" spans="1:32" s="653" customFormat="1" ht="14.25" x14ac:dyDescent="0.2">
      <c r="A137" s="646">
        <v>135</v>
      </c>
      <c r="B137" s="650"/>
      <c r="C137" s="654"/>
      <c r="D137" s="648"/>
      <c r="E137" s="648"/>
      <c r="F137" s="648"/>
      <c r="G137" s="648"/>
      <c r="H137" s="648"/>
      <c r="I137" s="694"/>
      <c r="J137" s="694"/>
      <c r="K137" s="651"/>
      <c r="L137" s="649"/>
      <c r="M137" s="723"/>
      <c r="N137" s="649"/>
      <c r="O137" s="649"/>
      <c r="P137" s="649"/>
      <c r="Q137" s="649"/>
      <c r="R137" s="649"/>
      <c r="S137" s="649"/>
      <c r="T137" s="649"/>
      <c r="U137" s="649"/>
      <c r="V137" s="649"/>
      <c r="W137" s="649"/>
      <c r="X137" s="651">
        <f t="shared" si="7"/>
        <v>0</v>
      </c>
      <c r="Y137" s="649"/>
      <c r="Z137" s="652" t="str">
        <f>IFERROR(IF(MATCH(D137,[1]!Table374[NAMEESTADO],0),"VALIDO"),"INVALIDO")</f>
        <v>INVALIDO</v>
      </c>
      <c r="AA137" s="652" t="str">
        <f>IFERROR(IF(MATCH(CONCATENATE(D137,E137),[1]!Table486[ConcateMuni],0),"VALIDO"),"INVALIDO")</f>
        <v>INVALIDO</v>
      </c>
      <c r="AB137" s="652" t="str">
        <f>IFERROR(IF(MATCH(CONCATENATE(D137,E137,F137),[1]!Table109[ConcateParro],0),"VALIDO"),"INVALIDO")</f>
        <v>INVALIDO</v>
      </c>
      <c r="AC137" s="653" t="str">
        <f t="shared" si="6"/>
        <v/>
      </c>
      <c r="AD137" s="653" t="str">
        <f>IFERROR(INDEX([1]!Table374[PCODEESTADO],MATCH(D137,[1]!Table374[NAMEESTADO],0)),"")</f>
        <v/>
      </c>
      <c r="AE137" s="653" t="str">
        <f>IFERROR(INDEX([1]!Table486[PCODEMUNI],MATCH(D137&amp;E137,[1]!Table486[ConcateMuni],0)),"")</f>
        <v/>
      </c>
      <c r="AF137" s="653" t="str">
        <f>IFERROR(INDEX([1]!Table109[PCODEPARROQUIA],MATCH(D137&amp;E137&amp;F137,[1]!Table109[ConcateParro],0)),"")</f>
        <v/>
      </c>
    </row>
    <row r="138" spans="1:32" s="653" customFormat="1" ht="14.25" x14ac:dyDescent="0.2">
      <c r="A138" s="646">
        <v>136</v>
      </c>
      <c r="B138" s="650"/>
      <c r="C138" s="654"/>
      <c r="D138" s="648"/>
      <c r="E138" s="648"/>
      <c r="F138" s="648"/>
      <c r="G138" s="648"/>
      <c r="H138" s="648"/>
      <c r="I138" s="694"/>
      <c r="J138" s="694"/>
      <c r="K138" s="651"/>
      <c r="L138" s="649"/>
      <c r="M138" s="723"/>
      <c r="N138" s="649"/>
      <c r="O138" s="649"/>
      <c r="P138" s="649"/>
      <c r="Q138" s="649"/>
      <c r="R138" s="649"/>
      <c r="S138" s="649"/>
      <c r="T138" s="649"/>
      <c r="U138" s="649"/>
      <c r="V138" s="649"/>
      <c r="W138" s="649"/>
      <c r="X138" s="651">
        <f t="shared" si="7"/>
        <v>0</v>
      </c>
      <c r="Y138" s="649"/>
      <c r="Z138" s="652" t="str">
        <f>IFERROR(IF(MATCH(D138,[1]!Table374[NAMEESTADO],0),"VALIDO"),"INVALIDO")</f>
        <v>INVALIDO</v>
      </c>
      <c r="AA138" s="652" t="str">
        <f>IFERROR(IF(MATCH(CONCATENATE(D138,E138),[1]!Table486[ConcateMuni],0),"VALIDO"),"INVALIDO")</f>
        <v>INVALIDO</v>
      </c>
      <c r="AB138" s="652" t="str">
        <f>IFERROR(IF(MATCH(CONCATENATE(D138,E138,F138),[1]!Table109[ConcateParro],0),"VALIDO"),"INVALIDO")</f>
        <v>INVALIDO</v>
      </c>
      <c r="AC138" s="653" t="str">
        <f t="shared" si="6"/>
        <v/>
      </c>
      <c r="AD138" s="653" t="str">
        <f>IFERROR(INDEX([1]!Table374[PCODEESTADO],MATCH(D138,[1]!Table374[NAMEESTADO],0)),"")</f>
        <v/>
      </c>
      <c r="AE138" s="653" t="str">
        <f>IFERROR(INDEX([1]!Table486[PCODEMUNI],MATCH(D138&amp;E138,[1]!Table486[ConcateMuni],0)),"")</f>
        <v/>
      </c>
      <c r="AF138" s="653" t="str">
        <f>IFERROR(INDEX([1]!Table109[PCODEPARROQUIA],MATCH(D138&amp;E138&amp;F138,[1]!Table109[ConcateParro],0)),"")</f>
        <v/>
      </c>
    </row>
    <row r="139" spans="1:32" s="653" customFormat="1" ht="14.25" x14ac:dyDescent="0.2">
      <c r="A139" s="646">
        <v>137</v>
      </c>
      <c r="B139" s="650"/>
      <c r="C139" s="654"/>
      <c r="D139" s="648"/>
      <c r="E139" s="648"/>
      <c r="F139" s="648"/>
      <c r="G139" s="648"/>
      <c r="H139" s="648"/>
      <c r="I139" s="694"/>
      <c r="J139" s="694"/>
      <c r="K139" s="651"/>
      <c r="L139" s="649"/>
      <c r="M139" s="723"/>
      <c r="N139" s="649"/>
      <c r="O139" s="649"/>
      <c r="P139" s="649"/>
      <c r="Q139" s="649"/>
      <c r="R139" s="649"/>
      <c r="S139" s="649"/>
      <c r="T139" s="649"/>
      <c r="U139" s="649"/>
      <c r="V139" s="649"/>
      <c r="W139" s="649"/>
      <c r="X139" s="651">
        <f t="shared" si="7"/>
        <v>0</v>
      </c>
      <c r="Y139" s="649"/>
      <c r="Z139" s="652" t="str">
        <f>IFERROR(IF(MATCH(D139,[1]!Table374[NAMEESTADO],0),"VALIDO"),"INVALIDO")</f>
        <v>INVALIDO</v>
      </c>
      <c r="AA139" s="652" t="str">
        <f>IFERROR(IF(MATCH(CONCATENATE(D139,E139),[1]!Table486[ConcateMuni],0),"VALIDO"),"INVALIDO")</f>
        <v>INVALIDO</v>
      </c>
      <c r="AB139" s="652" t="str">
        <f>IFERROR(IF(MATCH(CONCATENATE(D139,E139,F139),[1]!Table109[ConcateParro],0),"VALIDO"),"INVALIDO")</f>
        <v>INVALIDO</v>
      </c>
      <c r="AC139" s="653" t="str">
        <f t="shared" si="6"/>
        <v/>
      </c>
      <c r="AD139" s="653" t="str">
        <f>IFERROR(INDEX([1]!Table374[PCODEESTADO],MATCH(D139,[1]!Table374[NAMEESTADO],0)),"")</f>
        <v/>
      </c>
      <c r="AE139" s="653" t="str">
        <f>IFERROR(INDEX([1]!Table486[PCODEMUNI],MATCH(D139&amp;E139,[1]!Table486[ConcateMuni],0)),"")</f>
        <v/>
      </c>
      <c r="AF139" s="653" t="str">
        <f>IFERROR(INDEX([1]!Table109[PCODEPARROQUIA],MATCH(D139&amp;E139&amp;F139,[1]!Table109[ConcateParro],0)),"")</f>
        <v/>
      </c>
    </row>
    <row r="140" spans="1:32" s="653" customFormat="1" ht="14.25" x14ac:dyDescent="0.2">
      <c r="A140" s="646">
        <v>138</v>
      </c>
      <c r="B140" s="650"/>
      <c r="C140" s="654"/>
      <c r="D140" s="648"/>
      <c r="E140" s="648"/>
      <c r="F140" s="648"/>
      <c r="G140" s="648"/>
      <c r="H140" s="648"/>
      <c r="I140" s="694"/>
      <c r="J140" s="694"/>
      <c r="K140" s="651"/>
      <c r="L140" s="649"/>
      <c r="M140" s="723"/>
      <c r="N140" s="649"/>
      <c r="O140" s="649"/>
      <c r="P140" s="649"/>
      <c r="Q140" s="649"/>
      <c r="R140" s="649"/>
      <c r="S140" s="649"/>
      <c r="T140" s="649"/>
      <c r="U140" s="649"/>
      <c r="V140" s="649"/>
      <c r="W140" s="649"/>
      <c r="X140" s="651">
        <f t="shared" si="7"/>
        <v>0</v>
      </c>
      <c r="Y140" s="649"/>
      <c r="Z140" s="652" t="str">
        <f>IFERROR(IF(MATCH(D140,[1]!Table374[NAMEESTADO],0),"VALIDO"),"INVALIDO")</f>
        <v>INVALIDO</v>
      </c>
      <c r="AA140" s="652" t="str">
        <f>IFERROR(IF(MATCH(CONCATENATE(D140,E140),[1]!Table486[ConcateMuni],0),"VALIDO"),"INVALIDO")</f>
        <v>INVALIDO</v>
      </c>
      <c r="AB140" s="652" t="str">
        <f>IFERROR(IF(MATCH(CONCATENATE(D140,E140,F140),[1]!Table109[ConcateParro],0),"VALIDO"),"INVALIDO")</f>
        <v>INVALIDO</v>
      </c>
      <c r="AC140" s="653" t="str">
        <f t="shared" si="6"/>
        <v/>
      </c>
      <c r="AD140" s="653" t="str">
        <f>IFERROR(INDEX([1]!Table374[PCODEESTADO],MATCH(D140,[1]!Table374[NAMEESTADO],0)),"")</f>
        <v/>
      </c>
      <c r="AE140" s="653" t="str">
        <f>IFERROR(INDEX([1]!Table486[PCODEMUNI],MATCH(D140&amp;E140,[1]!Table486[ConcateMuni],0)),"")</f>
        <v/>
      </c>
      <c r="AF140" s="653" t="str">
        <f>IFERROR(INDEX([1]!Table109[PCODEPARROQUIA],MATCH(D140&amp;E140&amp;F140,[1]!Table109[ConcateParro],0)),"")</f>
        <v/>
      </c>
    </row>
    <row r="141" spans="1:32" s="653" customFormat="1" ht="14.25" x14ac:dyDescent="0.2">
      <c r="A141" s="646">
        <v>139</v>
      </c>
      <c r="B141" s="650"/>
      <c r="C141" s="654"/>
      <c r="D141" s="648"/>
      <c r="E141" s="648"/>
      <c r="F141" s="648"/>
      <c r="G141" s="648"/>
      <c r="H141" s="648"/>
      <c r="I141" s="694"/>
      <c r="J141" s="694"/>
      <c r="K141" s="651"/>
      <c r="L141" s="649"/>
      <c r="M141" s="723"/>
      <c r="N141" s="649"/>
      <c r="O141" s="649"/>
      <c r="P141" s="649"/>
      <c r="Q141" s="649"/>
      <c r="R141" s="649"/>
      <c r="S141" s="649"/>
      <c r="T141" s="649"/>
      <c r="U141" s="649"/>
      <c r="V141" s="649"/>
      <c r="W141" s="649"/>
      <c r="X141" s="651">
        <f t="shared" si="7"/>
        <v>0</v>
      </c>
      <c r="Y141" s="649"/>
      <c r="Z141" s="652" t="str">
        <f>IFERROR(IF(MATCH(D141,[1]!Table374[NAMEESTADO],0),"VALIDO"),"INVALIDO")</f>
        <v>INVALIDO</v>
      </c>
      <c r="AA141" s="652" t="str">
        <f>IFERROR(IF(MATCH(CONCATENATE(D141,E141),[1]!Table486[ConcateMuni],0),"VALIDO"),"INVALIDO")</f>
        <v>INVALIDO</v>
      </c>
      <c r="AB141" s="652" t="str">
        <f>IFERROR(IF(MATCH(CONCATENATE(D141,E141,F141),[1]!Table109[ConcateParro],0),"VALIDO"),"INVALIDO")</f>
        <v>INVALIDO</v>
      </c>
      <c r="AC141" s="653" t="str">
        <f t="shared" si="6"/>
        <v/>
      </c>
      <c r="AD141" s="653" t="str">
        <f>IFERROR(INDEX([1]!Table374[PCODEESTADO],MATCH(D141,[1]!Table374[NAMEESTADO],0)),"")</f>
        <v/>
      </c>
      <c r="AE141" s="653" t="str">
        <f>IFERROR(INDEX([1]!Table486[PCODEMUNI],MATCH(D141&amp;E141,[1]!Table486[ConcateMuni],0)),"")</f>
        <v/>
      </c>
      <c r="AF141" s="653" t="str">
        <f>IFERROR(INDEX([1]!Table109[PCODEPARROQUIA],MATCH(D141&amp;E141&amp;F141,[1]!Table109[ConcateParro],0)),"")</f>
        <v/>
      </c>
    </row>
    <row r="142" spans="1:32" s="653" customFormat="1" ht="14.25" x14ac:dyDescent="0.2">
      <c r="A142" s="646">
        <v>140</v>
      </c>
      <c r="B142" s="650"/>
      <c r="C142" s="654"/>
      <c r="D142" s="648"/>
      <c r="E142" s="648"/>
      <c r="F142" s="648"/>
      <c r="G142" s="648"/>
      <c r="H142" s="648"/>
      <c r="I142" s="694"/>
      <c r="J142" s="694"/>
      <c r="K142" s="651"/>
      <c r="L142" s="649"/>
      <c r="M142" s="723"/>
      <c r="N142" s="649"/>
      <c r="O142" s="649"/>
      <c r="P142" s="649"/>
      <c r="Q142" s="649"/>
      <c r="R142" s="649"/>
      <c r="S142" s="649"/>
      <c r="T142" s="649"/>
      <c r="U142" s="649"/>
      <c r="V142" s="649"/>
      <c r="W142" s="649"/>
      <c r="X142" s="651">
        <f t="shared" si="7"/>
        <v>0</v>
      </c>
      <c r="Y142" s="649"/>
      <c r="Z142" s="652" t="str">
        <f>IFERROR(IF(MATCH(D142,[1]!Table374[NAMEESTADO],0),"VALIDO"),"INVALIDO")</f>
        <v>INVALIDO</v>
      </c>
      <c r="AA142" s="652" t="str">
        <f>IFERROR(IF(MATCH(CONCATENATE(D142,E142),[1]!Table486[ConcateMuni],0),"VALIDO"),"INVALIDO")</f>
        <v>INVALIDO</v>
      </c>
      <c r="AB142" s="652" t="str">
        <f>IFERROR(IF(MATCH(CONCATENATE(D142,E142,F142),[1]!Table109[ConcateParro],0),"VALIDO"),"INVALIDO")</f>
        <v>INVALIDO</v>
      </c>
      <c r="AC142" s="653" t="str">
        <f t="shared" si="6"/>
        <v/>
      </c>
      <c r="AD142" s="653" t="str">
        <f>IFERROR(INDEX([1]!Table374[PCODEESTADO],MATCH(D142,[1]!Table374[NAMEESTADO],0)),"")</f>
        <v/>
      </c>
      <c r="AE142" s="653" t="str">
        <f>IFERROR(INDEX([1]!Table486[PCODEMUNI],MATCH(D142&amp;E142,[1]!Table486[ConcateMuni],0)),"")</f>
        <v/>
      </c>
      <c r="AF142" s="653" t="str">
        <f>IFERROR(INDEX([1]!Table109[PCODEPARROQUIA],MATCH(D142&amp;E142&amp;F142,[1]!Table109[ConcateParro],0)),"")</f>
        <v/>
      </c>
    </row>
    <row r="143" spans="1:32" s="653" customFormat="1" ht="14.25" x14ac:dyDescent="0.2">
      <c r="A143" s="646">
        <v>141</v>
      </c>
      <c r="B143" s="650"/>
      <c r="C143" s="654"/>
      <c r="D143" s="648"/>
      <c r="E143" s="648"/>
      <c r="F143" s="648"/>
      <c r="G143" s="648"/>
      <c r="H143" s="648"/>
      <c r="I143" s="694"/>
      <c r="J143" s="694"/>
      <c r="K143" s="651"/>
      <c r="L143" s="649"/>
      <c r="M143" s="723"/>
      <c r="N143" s="649"/>
      <c r="O143" s="649"/>
      <c r="P143" s="649"/>
      <c r="Q143" s="649"/>
      <c r="R143" s="649"/>
      <c r="S143" s="649"/>
      <c r="T143" s="649"/>
      <c r="U143" s="649"/>
      <c r="V143" s="649"/>
      <c r="W143" s="649"/>
      <c r="X143" s="651">
        <f t="shared" si="7"/>
        <v>0</v>
      </c>
      <c r="Y143" s="649"/>
      <c r="Z143" s="652" t="str">
        <f>IFERROR(IF(MATCH(D143,[1]!Table374[NAMEESTADO],0),"VALIDO"),"INVALIDO")</f>
        <v>INVALIDO</v>
      </c>
      <c r="AA143" s="652" t="str">
        <f>IFERROR(IF(MATCH(CONCATENATE(D143,E143),[1]!Table486[ConcateMuni],0),"VALIDO"),"INVALIDO")</f>
        <v>INVALIDO</v>
      </c>
      <c r="AB143" s="652" t="str">
        <f>IFERROR(IF(MATCH(CONCATENATE(D143,E143,F143),[1]!Table109[ConcateParro],0),"VALIDO"),"INVALIDO")</f>
        <v>INVALIDO</v>
      </c>
      <c r="AC143" s="653" t="str">
        <f t="shared" si="6"/>
        <v/>
      </c>
      <c r="AD143" s="653" t="str">
        <f>IFERROR(INDEX([1]!Table374[PCODEESTADO],MATCH(D143,[1]!Table374[NAMEESTADO],0)),"")</f>
        <v/>
      </c>
      <c r="AE143" s="653" t="str">
        <f>IFERROR(INDEX([1]!Table486[PCODEMUNI],MATCH(D143&amp;E143,[1]!Table486[ConcateMuni],0)),"")</f>
        <v/>
      </c>
      <c r="AF143" s="653" t="str">
        <f>IFERROR(INDEX([1]!Table109[PCODEPARROQUIA],MATCH(D143&amp;E143&amp;F143,[1]!Table109[ConcateParro],0)),"")</f>
        <v/>
      </c>
    </row>
    <row r="144" spans="1:32" s="653" customFormat="1" ht="14.25" x14ac:dyDescent="0.2">
      <c r="A144" s="646">
        <v>142</v>
      </c>
      <c r="B144" s="650"/>
      <c r="C144" s="654"/>
      <c r="D144" s="648"/>
      <c r="E144" s="648"/>
      <c r="F144" s="648"/>
      <c r="G144" s="648"/>
      <c r="H144" s="648"/>
      <c r="I144" s="694"/>
      <c r="J144" s="694"/>
      <c r="K144" s="651"/>
      <c r="L144" s="649"/>
      <c r="M144" s="723"/>
      <c r="N144" s="649"/>
      <c r="O144" s="649"/>
      <c r="P144" s="649"/>
      <c r="Q144" s="649"/>
      <c r="R144" s="649"/>
      <c r="S144" s="649"/>
      <c r="T144" s="649"/>
      <c r="U144" s="649"/>
      <c r="V144" s="649"/>
      <c r="W144" s="649"/>
      <c r="X144" s="651">
        <f t="shared" si="7"/>
        <v>0</v>
      </c>
      <c r="Y144" s="649"/>
      <c r="Z144" s="652" t="str">
        <f>IFERROR(IF(MATCH(D144,[1]!Table374[NAMEESTADO],0),"VALIDO"),"INVALIDO")</f>
        <v>INVALIDO</v>
      </c>
      <c r="AA144" s="652" t="str">
        <f>IFERROR(IF(MATCH(CONCATENATE(D144,E144),[1]!Table486[ConcateMuni],0),"VALIDO"),"INVALIDO")</f>
        <v>INVALIDO</v>
      </c>
      <c r="AB144" s="652" t="str">
        <f>IFERROR(IF(MATCH(CONCATENATE(D144,E144,F144),[1]!Table109[ConcateParro],0),"VALIDO"),"INVALIDO")</f>
        <v>INVALIDO</v>
      </c>
      <c r="AC144" s="653" t="str">
        <f t="shared" si="6"/>
        <v/>
      </c>
      <c r="AD144" s="653" t="str">
        <f>IFERROR(INDEX([1]!Table374[PCODEESTADO],MATCH(D144,[1]!Table374[NAMEESTADO],0)),"")</f>
        <v/>
      </c>
      <c r="AE144" s="653" t="str">
        <f>IFERROR(INDEX([1]!Table486[PCODEMUNI],MATCH(D144&amp;E144,[1]!Table486[ConcateMuni],0)),"")</f>
        <v/>
      </c>
      <c r="AF144" s="653" t="str">
        <f>IFERROR(INDEX([1]!Table109[PCODEPARROQUIA],MATCH(D144&amp;E144&amp;F144,[1]!Table109[ConcateParro],0)),"")</f>
        <v/>
      </c>
    </row>
    <row r="145" spans="1:32" s="653" customFormat="1" ht="14.25" x14ac:dyDescent="0.2">
      <c r="A145" s="646">
        <v>143</v>
      </c>
      <c r="B145" s="650"/>
      <c r="C145" s="654"/>
      <c r="D145" s="648"/>
      <c r="E145" s="648"/>
      <c r="F145" s="648"/>
      <c r="G145" s="648"/>
      <c r="H145" s="648"/>
      <c r="I145" s="694"/>
      <c r="J145" s="694"/>
      <c r="K145" s="651"/>
      <c r="L145" s="649"/>
      <c r="M145" s="723"/>
      <c r="N145" s="649"/>
      <c r="O145" s="649"/>
      <c r="P145" s="649"/>
      <c r="Q145" s="649"/>
      <c r="R145" s="649"/>
      <c r="S145" s="649"/>
      <c r="T145" s="649"/>
      <c r="U145" s="649"/>
      <c r="V145" s="649"/>
      <c r="W145" s="649"/>
      <c r="X145" s="651">
        <f t="shared" si="7"/>
        <v>0</v>
      </c>
      <c r="Y145" s="649"/>
      <c r="Z145" s="652" t="str">
        <f>IFERROR(IF(MATCH(D145,[1]!Table374[NAMEESTADO],0),"VALIDO"),"INVALIDO")</f>
        <v>INVALIDO</v>
      </c>
      <c r="AA145" s="652" t="str">
        <f>IFERROR(IF(MATCH(CONCATENATE(D145,E145),[1]!Table486[ConcateMuni],0),"VALIDO"),"INVALIDO")</f>
        <v>INVALIDO</v>
      </c>
      <c r="AB145" s="652" t="str">
        <f>IFERROR(IF(MATCH(CONCATENATE(D145,E145,F145),[1]!Table109[ConcateParro],0),"VALIDO"),"INVALIDO")</f>
        <v>INVALIDO</v>
      </c>
      <c r="AC145" s="653" t="str">
        <f t="shared" si="6"/>
        <v/>
      </c>
      <c r="AD145" s="653" t="str">
        <f>IFERROR(INDEX([1]!Table374[PCODEESTADO],MATCH(D145,[1]!Table374[NAMEESTADO],0)),"")</f>
        <v/>
      </c>
      <c r="AE145" s="653" t="str">
        <f>IFERROR(INDEX([1]!Table486[PCODEMUNI],MATCH(D145&amp;E145,[1]!Table486[ConcateMuni],0)),"")</f>
        <v/>
      </c>
      <c r="AF145" s="653" t="str">
        <f>IFERROR(INDEX([1]!Table109[PCODEPARROQUIA],MATCH(D145&amp;E145&amp;F145,[1]!Table109[ConcateParro],0)),"")</f>
        <v/>
      </c>
    </row>
    <row r="146" spans="1:32" s="653" customFormat="1" ht="14.25" x14ac:dyDescent="0.2">
      <c r="A146" s="646">
        <v>144</v>
      </c>
      <c r="B146" s="650"/>
      <c r="C146" s="654"/>
      <c r="D146" s="648"/>
      <c r="E146" s="648"/>
      <c r="F146" s="648"/>
      <c r="G146" s="648"/>
      <c r="H146" s="648"/>
      <c r="I146" s="694"/>
      <c r="J146" s="694"/>
      <c r="K146" s="651"/>
      <c r="L146" s="649"/>
      <c r="M146" s="723"/>
      <c r="N146" s="649"/>
      <c r="O146" s="649"/>
      <c r="P146" s="649"/>
      <c r="Q146" s="649"/>
      <c r="R146" s="649"/>
      <c r="S146" s="649"/>
      <c r="T146" s="649"/>
      <c r="U146" s="649"/>
      <c r="V146" s="649"/>
      <c r="W146" s="649"/>
      <c r="X146" s="651">
        <f t="shared" si="7"/>
        <v>0</v>
      </c>
      <c r="Y146" s="649"/>
      <c r="Z146" s="652" t="str">
        <f>IFERROR(IF(MATCH(D146,[1]!Table374[NAMEESTADO],0),"VALIDO"),"INVALIDO")</f>
        <v>INVALIDO</v>
      </c>
      <c r="AA146" s="652" t="str">
        <f>IFERROR(IF(MATCH(CONCATENATE(D146,E146),[1]!Table486[ConcateMuni],0),"VALIDO"),"INVALIDO")</f>
        <v>INVALIDO</v>
      </c>
      <c r="AB146" s="652" t="str">
        <f>IFERROR(IF(MATCH(CONCATENATE(D146,E146,F146),[1]!Table109[ConcateParro],0),"VALIDO"),"INVALIDO")</f>
        <v>INVALIDO</v>
      </c>
      <c r="AC146" s="653" t="str">
        <f t="shared" si="6"/>
        <v/>
      </c>
      <c r="AD146" s="653" t="str">
        <f>IFERROR(INDEX([1]!Table374[PCODEESTADO],MATCH(D146,[1]!Table374[NAMEESTADO],0)),"")</f>
        <v/>
      </c>
      <c r="AE146" s="653" t="str">
        <f>IFERROR(INDEX([1]!Table486[PCODEMUNI],MATCH(D146&amp;E146,[1]!Table486[ConcateMuni],0)),"")</f>
        <v/>
      </c>
      <c r="AF146" s="653" t="str">
        <f>IFERROR(INDEX([1]!Table109[PCODEPARROQUIA],MATCH(D146&amp;E146&amp;F146,[1]!Table109[ConcateParro],0)),"")</f>
        <v/>
      </c>
    </row>
    <row r="147" spans="1:32" s="653" customFormat="1" ht="14.25" x14ac:dyDescent="0.2">
      <c r="A147" s="646">
        <v>145</v>
      </c>
      <c r="B147" s="650"/>
      <c r="C147" s="654"/>
      <c r="D147" s="648"/>
      <c r="E147" s="648"/>
      <c r="F147" s="648"/>
      <c r="G147" s="648"/>
      <c r="H147" s="648"/>
      <c r="I147" s="694"/>
      <c r="J147" s="694"/>
      <c r="K147" s="651"/>
      <c r="L147" s="649"/>
      <c r="M147" s="723"/>
      <c r="N147" s="649"/>
      <c r="O147" s="649"/>
      <c r="P147" s="649"/>
      <c r="Q147" s="649"/>
      <c r="R147" s="649"/>
      <c r="S147" s="649"/>
      <c r="T147" s="649"/>
      <c r="U147" s="649"/>
      <c r="V147" s="649"/>
      <c r="W147" s="649"/>
      <c r="X147" s="651">
        <f t="shared" si="7"/>
        <v>0</v>
      </c>
      <c r="Y147" s="649"/>
      <c r="Z147" s="652" t="str">
        <f>IFERROR(IF(MATCH(D147,[1]!Table374[NAMEESTADO],0),"VALIDO"),"INVALIDO")</f>
        <v>INVALIDO</v>
      </c>
      <c r="AA147" s="652" t="str">
        <f>IFERROR(IF(MATCH(CONCATENATE(D147,E147),[1]!Table486[ConcateMuni],0),"VALIDO"),"INVALIDO")</f>
        <v>INVALIDO</v>
      </c>
      <c r="AB147" s="652" t="str">
        <f>IFERROR(IF(MATCH(CONCATENATE(D147,E147,F147),[1]!Table109[ConcateParro],0),"VALIDO"),"INVALIDO")</f>
        <v>INVALIDO</v>
      </c>
      <c r="AC147" s="653" t="str">
        <f t="shared" si="6"/>
        <v/>
      </c>
      <c r="AD147" s="653" t="str">
        <f>IFERROR(INDEX([1]!Table374[PCODEESTADO],MATCH(D147,[1]!Table374[NAMEESTADO],0)),"")</f>
        <v/>
      </c>
      <c r="AE147" s="653" t="str">
        <f>IFERROR(INDEX([1]!Table486[PCODEMUNI],MATCH(D147&amp;E147,[1]!Table486[ConcateMuni],0)),"")</f>
        <v/>
      </c>
      <c r="AF147" s="653" t="str">
        <f>IFERROR(INDEX([1]!Table109[PCODEPARROQUIA],MATCH(D147&amp;E147&amp;F147,[1]!Table109[ConcateParro],0)),"")</f>
        <v/>
      </c>
    </row>
    <row r="148" spans="1:32" s="653" customFormat="1" ht="14.25" x14ac:dyDescent="0.2">
      <c r="A148" s="646">
        <v>146</v>
      </c>
      <c r="B148" s="650"/>
      <c r="C148" s="654"/>
      <c r="D148" s="648"/>
      <c r="E148" s="648"/>
      <c r="F148" s="648"/>
      <c r="G148" s="648"/>
      <c r="H148" s="648"/>
      <c r="I148" s="694"/>
      <c r="J148" s="694"/>
      <c r="K148" s="651"/>
      <c r="L148" s="649"/>
      <c r="M148" s="723"/>
      <c r="N148" s="649"/>
      <c r="O148" s="649"/>
      <c r="P148" s="649"/>
      <c r="Q148" s="649"/>
      <c r="R148" s="649"/>
      <c r="S148" s="649"/>
      <c r="T148" s="649"/>
      <c r="U148" s="649"/>
      <c r="V148" s="649"/>
      <c r="W148" s="649"/>
      <c r="X148" s="651">
        <f t="shared" si="7"/>
        <v>0</v>
      </c>
      <c r="Y148" s="649"/>
      <c r="Z148" s="652" t="str">
        <f>IFERROR(IF(MATCH(D148,[1]!Table374[NAMEESTADO],0),"VALIDO"),"INVALIDO")</f>
        <v>INVALIDO</v>
      </c>
      <c r="AA148" s="652" t="str">
        <f>IFERROR(IF(MATCH(CONCATENATE(D148,E148),[1]!Table486[ConcateMuni],0),"VALIDO"),"INVALIDO")</f>
        <v>INVALIDO</v>
      </c>
      <c r="AB148" s="652" t="str">
        <f>IFERROR(IF(MATCH(CONCATENATE(D148,E148,F148),[1]!Table109[ConcateParro],0),"VALIDO"),"INVALIDO")</f>
        <v>INVALIDO</v>
      </c>
      <c r="AC148" s="653" t="str">
        <f t="shared" si="6"/>
        <v/>
      </c>
      <c r="AD148" s="653" t="str">
        <f>IFERROR(INDEX([1]!Table374[PCODEESTADO],MATCH(D148,[1]!Table374[NAMEESTADO],0)),"")</f>
        <v/>
      </c>
      <c r="AE148" s="653" t="str">
        <f>IFERROR(INDEX([1]!Table486[PCODEMUNI],MATCH(D148&amp;E148,[1]!Table486[ConcateMuni],0)),"")</f>
        <v/>
      </c>
      <c r="AF148" s="653" t="str">
        <f>IFERROR(INDEX([1]!Table109[PCODEPARROQUIA],MATCH(D148&amp;E148&amp;F148,[1]!Table109[ConcateParro],0)),"")</f>
        <v/>
      </c>
    </row>
    <row r="149" spans="1:32" s="653" customFormat="1" ht="14.25" x14ac:dyDescent="0.2">
      <c r="A149" s="646">
        <v>147</v>
      </c>
      <c r="B149" s="650"/>
      <c r="C149" s="654"/>
      <c r="D149" s="648"/>
      <c r="E149" s="648"/>
      <c r="F149" s="648"/>
      <c r="G149" s="648"/>
      <c r="H149" s="648"/>
      <c r="I149" s="694"/>
      <c r="J149" s="694"/>
      <c r="K149" s="651"/>
      <c r="L149" s="649"/>
      <c r="M149" s="723"/>
      <c r="N149" s="649"/>
      <c r="O149" s="649"/>
      <c r="P149" s="649"/>
      <c r="Q149" s="649"/>
      <c r="R149" s="649"/>
      <c r="S149" s="649"/>
      <c r="T149" s="649"/>
      <c r="U149" s="649"/>
      <c r="V149" s="649"/>
      <c r="W149" s="649"/>
      <c r="X149" s="651">
        <f t="shared" si="7"/>
        <v>0</v>
      </c>
      <c r="Y149" s="649"/>
      <c r="Z149" s="652" t="str">
        <f>IFERROR(IF(MATCH(D149,[1]!Table374[NAMEESTADO],0),"VALIDO"),"INVALIDO")</f>
        <v>INVALIDO</v>
      </c>
      <c r="AA149" s="652" t="str">
        <f>IFERROR(IF(MATCH(CONCATENATE(D149,E149),[1]!Table486[ConcateMuni],0),"VALIDO"),"INVALIDO")</f>
        <v>INVALIDO</v>
      </c>
      <c r="AB149" s="652" t="str">
        <f>IFERROR(IF(MATCH(CONCATENATE(D149,E149,F149),[1]!Table109[ConcateParro],0),"VALIDO"),"INVALIDO")</f>
        <v>INVALIDO</v>
      </c>
      <c r="AC149" s="653" t="str">
        <f t="shared" si="6"/>
        <v/>
      </c>
      <c r="AD149" s="653" t="str">
        <f>IFERROR(INDEX([1]!Table374[PCODEESTADO],MATCH(D149,[1]!Table374[NAMEESTADO],0)),"")</f>
        <v/>
      </c>
      <c r="AE149" s="653" t="str">
        <f>IFERROR(INDEX([1]!Table486[PCODEMUNI],MATCH(D149&amp;E149,[1]!Table486[ConcateMuni],0)),"")</f>
        <v/>
      </c>
      <c r="AF149" s="653" t="str">
        <f>IFERROR(INDEX([1]!Table109[PCODEPARROQUIA],MATCH(D149&amp;E149&amp;F149,[1]!Table109[ConcateParro],0)),"")</f>
        <v/>
      </c>
    </row>
    <row r="150" spans="1:32" s="653" customFormat="1" ht="14.25" x14ac:dyDescent="0.2">
      <c r="A150" s="646">
        <v>148</v>
      </c>
      <c r="B150" s="650"/>
      <c r="C150" s="654"/>
      <c r="D150" s="648"/>
      <c r="E150" s="648"/>
      <c r="F150" s="648"/>
      <c r="G150" s="648"/>
      <c r="H150" s="648"/>
      <c r="I150" s="694"/>
      <c r="J150" s="694"/>
      <c r="K150" s="651"/>
      <c r="L150" s="649"/>
      <c r="M150" s="723"/>
      <c r="N150" s="649"/>
      <c r="O150" s="649"/>
      <c r="P150" s="649"/>
      <c r="Q150" s="649"/>
      <c r="R150" s="649"/>
      <c r="S150" s="649"/>
      <c r="T150" s="649"/>
      <c r="U150" s="649"/>
      <c r="V150" s="649"/>
      <c r="W150" s="649"/>
      <c r="X150" s="651">
        <f t="shared" si="7"/>
        <v>0</v>
      </c>
      <c r="Y150" s="649"/>
      <c r="Z150" s="652" t="str">
        <f>IFERROR(IF(MATCH(D150,[1]!Table374[NAMEESTADO],0),"VALIDO"),"INVALIDO")</f>
        <v>INVALIDO</v>
      </c>
      <c r="AA150" s="652" t="str">
        <f>IFERROR(IF(MATCH(CONCATENATE(D150,E150),[1]!Table486[ConcateMuni],0),"VALIDO"),"INVALIDO")</f>
        <v>INVALIDO</v>
      </c>
      <c r="AB150" s="652" t="str">
        <f>IFERROR(IF(MATCH(CONCATENATE(D150,E150,F150),[1]!Table109[ConcateParro],0),"VALIDO"),"INVALIDO")</f>
        <v>INVALIDO</v>
      </c>
      <c r="AC150" s="653" t="str">
        <f t="shared" si="6"/>
        <v/>
      </c>
      <c r="AD150" s="653" t="str">
        <f>IFERROR(INDEX([1]!Table374[PCODEESTADO],MATCH(D150,[1]!Table374[NAMEESTADO],0)),"")</f>
        <v/>
      </c>
      <c r="AE150" s="653" t="str">
        <f>IFERROR(INDEX([1]!Table486[PCODEMUNI],MATCH(D150&amp;E150,[1]!Table486[ConcateMuni],0)),"")</f>
        <v/>
      </c>
      <c r="AF150" s="653" t="str">
        <f>IFERROR(INDEX([1]!Table109[PCODEPARROQUIA],MATCH(D150&amp;E150&amp;F150,[1]!Table109[ConcateParro],0)),"")</f>
        <v/>
      </c>
    </row>
    <row r="151" spans="1:32" s="653" customFormat="1" ht="14.25" x14ac:dyDescent="0.2">
      <c r="A151" s="646">
        <v>149</v>
      </c>
      <c r="B151" s="656"/>
      <c r="C151" s="654"/>
      <c r="D151" s="648"/>
      <c r="E151" s="648"/>
      <c r="F151" s="648"/>
      <c r="G151" s="648"/>
      <c r="H151" s="648"/>
      <c r="I151" s="695"/>
      <c r="J151" s="694"/>
      <c r="K151" s="657"/>
      <c r="L151" s="655"/>
      <c r="M151" s="724"/>
      <c r="N151" s="655"/>
      <c r="O151" s="655"/>
      <c r="P151" s="655"/>
      <c r="Q151" s="655"/>
      <c r="R151" s="655"/>
      <c r="S151" s="655"/>
      <c r="T151" s="655"/>
      <c r="U151" s="655"/>
      <c r="V151" s="655"/>
      <c r="W151" s="655"/>
      <c r="X151" s="657"/>
      <c r="Y151" s="655"/>
      <c r="Z151" s="652" t="str">
        <f>IFERROR(IF(MATCH(D151,[1]!Table374[NAMEESTADO],0),"VALIDO"),"INVALIDO")</f>
        <v>INVALIDO</v>
      </c>
      <c r="AA151" s="652" t="str">
        <f>IFERROR(IF(MATCH(CONCATENATE(D151,E151),[1]!Table486[ConcateMuni],0),"VALIDO"),"INVALIDO")</f>
        <v>INVALIDO</v>
      </c>
      <c r="AB151" s="652" t="str">
        <f>IFERROR(IF(MATCH(CONCATENATE(D151,E151,F151),[1]!Table109[ConcateParro],0),"VALIDO"),"INVALIDO")</f>
        <v>INVALIDO</v>
      </c>
      <c r="AC151" s="653" t="str">
        <f t="shared" si="6"/>
        <v/>
      </c>
      <c r="AD151" s="653" t="str">
        <f>IFERROR(INDEX([1]!Table374[PCODEESTADO],MATCH(D151,[1]!Table374[NAMEESTADO],0)),"")</f>
        <v/>
      </c>
      <c r="AE151" s="653" t="str">
        <f>IFERROR(INDEX([1]!Table486[PCODEMUNI],MATCH(D151&amp;E151,[1]!Table486[ConcateMuni],0)),"")</f>
        <v/>
      </c>
      <c r="AF151" s="653" t="str">
        <f>IFERROR(INDEX([1]!Table109[PCODEPARROQUIA],MATCH(D151&amp;E151&amp;F151,[1]!Table109[ConcateParro],0)),"")</f>
        <v/>
      </c>
    </row>
    <row r="152" spans="1:32" s="653" customFormat="1" ht="14.25" x14ac:dyDescent="0.2">
      <c r="A152" s="646">
        <v>150</v>
      </c>
      <c r="B152" s="656"/>
      <c r="C152" s="654"/>
      <c r="D152" s="648"/>
      <c r="E152" s="648"/>
      <c r="F152" s="648"/>
      <c r="G152" s="648"/>
      <c r="H152" s="648"/>
      <c r="I152" s="695"/>
      <c r="J152" s="694"/>
      <c r="K152" s="657"/>
      <c r="L152" s="655"/>
      <c r="M152" s="724"/>
      <c r="N152" s="655"/>
      <c r="O152" s="655"/>
      <c r="P152" s="655"/>
      <c r="Q152" s="655"/>
      <c r="R152" s="655"/>
      <c r="S152" s="655"/>
      <c r="T152" s="655"/>
      <c r="U152" s="655"/>
      <c r="V152" s="655"/>
      <c r="W152" s="655"/>
      <c r="X152" s="657"/>
      <c r="Y152" s="655"/>
      <c r="Z152" s="652" t="str">
        <f>IFERROR(IF(MATCH(D152,[1]!Table374[NAMEESTADO],0),"VALIDO"),"INVALIDO")</f>
        <v>INVALIDO</v>
      </c>
      <c r="AA152" s="652" t="str">
        <f>IFERROR(IF(MATCH(CONCATENATE(D152,E152),[1]!Table486[ConcateMuni],0),"VALIDO"),"INVALIDO")</f>
        <v>INVALIDO</v>
      </c>
      <c r="AB152" s="652" t="str">
        <f>IFERROR(IF(MATCH(CONCATENATE(D152,E152,F152),[1]!Table109[ConcateParro],0),"VALIDO"),"INVALIDO")</f>
        <v>INVALIDO</v>
      </c>
      <c r="AC152" s="653" t="str">
        <f t="shared" si="6"/>
        <v/>
      </c>
      <c r="AD152" s="653" t="str">
        <f>IFERROR(INDEX([1]!Table374[PCODEESTADO],MATCH(D152,[1]!Table374[NAMEESTADO],0)),"")</f>
        <v/>
      </c>
      <c r="AE152" s="653" t="str">
        <f>IFERROR(INDEX([1]!Table486[PCODEMUNI],MATCH(D152&amp;E152,[1]!Table486[ConcateMuni],0)),"")</f>
        <v/>
      </c>
      <c r="AF152" s="653" t="str">
        <f>IFERROR(INDEX([1]!Table109[PCODEPARROQUIA],MATCH(D152&amp;E152&amp;F152,[1]!Table109[ConcateParro],0)),"")</f>
        <v/>
      </c>
    </row>
    <row r="153" spans="1:32" s="653" customFormat="1" ht="14.25" x14ac:dyDescent="0.2">
      <c r="A153" s="646">
        <v>151</v>
      </c>
      <c r="B153" s="656"/>
      <c r="C153" s="654"/>
      <c r="D153" s="648"/>
      <c r="E153" s="648"/>
      <c r="F153" s="648"/>
      <c r="G153" s="648"/>
      <c r="H153" s="648"/>
      <c r="I153" s="695"/>
      <c r="J153" s="694"/>
      <c r="K153" s="657"/>
      <c r="L153" s="655"/>
      <c r="M153" s="724"/>
      <c r="N153" s="655"/>
      <c r="O153" s="655"/>
      <c r="P153" s="655"/>
      <c r="Q153" s="655"/>
      <c r="R153" s="655"/>
      <c r="S153" s="655"/>
      <c r="T153" s="655"/>
      <c r="U153" s="655"/>
      <c r="V153" s="655"/>
      <c r="W153" s="655"/>
      <c r="X153" s="657"/>
      <c r="Y153" s="655"/>
      <c r="Z153" s="652" t="str">
        <f>IFERROR(IF(MATCH(D153,[1]!Table374[NAMEESTADO],0),"VALIDO"),"INVALIDO")</f>
        <v>INVALIDO</v>
      </c>
      <c r="AA153" s="652" t="str">
        <f>IFERROR(IF(MATCH(CONCATENATE(D153,E153),[1]!Table486[ConcateMuni],0),"VALIDO"),"INVALIDO")</f>
        <v>INVALIDO</v>
      </c>
      <c r="AB153" s="652" t="str">
        <f>IFERROR(IF(MATCH(CONCATENATE(D153,E153,F153),[1]!Table109[ConcateParro],0),"VALIDO"),"INVALIDO")</f>
        <v>INVALIDO</v>
      </c>
      <c r="AC153" s="653" t="str">
        <f t="shared" si="6"/>
        <v/>
      </c>
      <c r="AD153" s="653" t="str">
        <f>IFERROR(INDEX([1]!Table374[PCODEESTADO],MATCH(D153,[1]!Table374[NAMEESTADO],0)),"")</f>
        <v/>
      </c>
      <c r="AE153" s="653" t="str">
        <f>IFERROR(INDEX([1]!Table486[PCODEMUNI],MATCH(D153&amp;E153,[1]!Table486[ConcateMuni],0)),"")</f>
        <v/>
      </c>
      <c r="AF153" s="653" t="str">
        <f>IFERROR(INDEX([1]!Table109[PCODEPARROQUIA],MATCH(D153&amp;E153&amp;F153,[1]!Table109[ConcateParro],0)),"")</f>
        <v/>
      </c>
    </row>
    <row r="154" spans="1:32" s="653" customFormat="1" ht="14.25" x14ac:dyDescent="0.2">
      <c r="A154" s="646">
        <v>152</v>
      </c>
      <c r="B154" s="656"/>
      <c r="C154" s="654"/>
      <c r="D154" s="648"/>
      <c r="E154" s="648"/>
      <c r="F154" s="648"/>
      <c r="G154" s="648"/>
      <c r="H154" s="648"/>
      <c r="I154" s="695"/>
      <c r="J154" s="694"/>
      <c r="K154" s="657"/>
      <c r="L154" s="655"/>
      <c r="M154" s="724"/>
      <c r="N154" s="655"/>
      <c r="O154" s="655"/>
      <c r="P154" s="655"/>
      <c r="Q154" s="655"/>
      <c r="R154" s="655"/>
      <c r="S154" s="655"/>
      <c r="T154" s="655"/>
      <c r="U154" s="655"/>
      <c r="V154" s="655"/>
      <c r="W154" s="655"/>
      <c r="X154" s="657"/>
      <c r="Y154" s="655"/>
      <c r="Z154" s="652" t="str">
        <f>IFERROR(IF(MATCH(D154,[1]!Table374[NAMEESTADO],0),"VALIDO"),"INVALIDO")</f>
        <v>INVALIDO</v>
      </c>
      <c r="AA154" s="652" t="str">
        <f>IFERROR(IF(MATCH(CONCATENATE(D154,E154),[1]!Table486[ConcateMuni],0),"VALIDO"),"INVALIDO")</f>
        <v>INVALIDO</v>
      </c>
      <c r="AB154" s="652" t="str">
        <f>IFERROR(IF(MATCH(CONCATENATE(D154,E154,F154),[1]!Table109[ConcateParro],0),"VALIDO"),"INVALIDO")</f>
        <v>INVALIDO</v>
      </c>
      <c r="AC154" s="653" t="str">
        <f t="shared" si="6"/>
        <v/>
      </c>
      <c r="AD154" s="653" t="str">
        <f>IFERROR(INDEX([1]!Table374[PCODEESTADO],MATCH(D154,[1]!Table374[NAMEESTADO],0)),"")</f>
        <v/>
      </c>
      <c r="AE154" s="653" t="str">
        <f>IFERROR(INDEX([1]!Table486[PCODEMUNI],MATCH(D154&amp;E154,[1]!Table486[ConcateMuni],0)),"")</f>
        <v/>
      </c>
      <c r="AF154" s="653" t="str">
        <f>IFERROR(INDEX([1]!Table109[PCODEPARROQUIA],MATCH(D154&amp;E154&amp;F154,[1]!Table109[ConcateParro],0)),"")</f>
        <v/>
      </c>
    </row>
    <row r="155" spans="1:32" s="653" customFormat="1" ht="14.25" x14ac:dyDescent="0.2">
      <c r="A155" s="646">
        <v>153</v>
      </c>
      <c r="B155" s="656"/>
      <c r="C155" s="654"/>
      <c r="D155" s="648"/>
      <c r="E155" s="648"/>
      <c r="F155" s="648"/>
      <c r="G155" s="648"/>
      <c r="H155" s="648"/>
      <c r="I155" s="695"/>
      <c r="J155" s="694"/>
      <c r="K155" s="657"/>
      <c r="L155" s="655"/>
      <c r="M155" s="724"/>
      <c r="N155" s="655"/>
      <c r="O155" s="655"/>
      <c r="P155" s="655"/>
      <c r="Q155" s="655"/>
      <c r="R155" s="655"/>
      <c r="S155" s="655"/>
      <c r="T155" s="655"/>
      <c r="U155" s="655"/>
      <c r="V155" s="655"/>
      <c r="W155" s="655"/>
      <c r="X155" s="657"/>
      <c r="Y155" s="655"/>
      <c r="Z155" s="652" t="str">
        <f>IFERROR(IF(MATCH(D155,[1]!Table374[NAMEESTADO],0),"VALIDO"),"INVALIDO")</f>
        <v>INVALIDO</v>
      </c>
      <c r="AA155" s="652" t="str">
        <f>IFERROR(IF(MATCH(CONCATENATE(D155,E155),[1]!Table486[ConcateMuni],0),"VALIDO"),"INVALIDO")</f>
        <v>INVALIDO</v>
      </c>
      <c r="AB155" s="652" t="str">
        <f>IFERROR(IF(MATCH(CONCATENATE(D155,E155,F155),[1]!Table109[ConcateParro],0),"VALIDO"),"INVALIDO")</f>
        <v>INVALIDO</v>
      </c>
      <c r="AC155" s="653" t="str">
        <f t="shared" si="6"/>
        <v/>
      </c>
      <c r="AD155" s="653" t="str">
        <f>IFERROR(INDEX([1]!Table374[PCODEESTADO],MATCH(D155,[1]!Table374[NAMEESTADO],0)),"")</f>
        <v/>
      </c>
      <c r="AE155" s="653" t="str">
        <f>IFERROR(INDEX([1]!Table486[PCODEMUNI],MATCH(D155&amp;E155,[1]!Table486[ConcateMuni],0)),"")</f>
        <v/>
      </c>
      <c r="AF155" s="653" t="str">
        <f>IFERROR(INDEX([1]!Table109[PCODEPARROQUIA],MATCH(D155&amp;E155&amp;F155,[1]!Table109[ConcateParro],0)),"")</f>
        <v/>
      </c>
    </row>
    <row r="156" spans="1:32" s="653" customFormat="1" ht="14.25" x14ac:dyDescent="0.2">
      <c r="A156" s="646">
        <v>154</v>
      </c>
      <c r="B156" s="656"/>
      <c r="C156" s="654"/>
      <c r="D156" s="648"/>
      <c r="E156" s="648"/>
      <c r="F156" s="648"/>
      <c r="G156" s="648"/>
      <c r="H156" s="648"/>
      <c r="I156" s="695"/>
      <c r="J156" s="694"/>
      <c r="K156" s="657"/>
      <c r="L156" s="655"/>
      <c r="M156" s="724"/>
      <c r="N156" s="655"/>
      <c r="O156" s="655"/>
      <c r="P156" s="655"/>
      <c r="Q156" s="655"/>
      <c r="R156" s="655"/>
      <c r="S156" s="655"/>
      <c r="T156" s="655"/>
      <c r="U156" s="655"/>
      <c r="V156" s="655"/>
      <c r="W156" s="655"/>
      <c r="X156" s="657"/>
      <c r="Y156" s="655"/>
      <c r="Z156" s="652" t="str">
        <f>IFERROR(IF(MATCH(D156,[1]!Table374[NAMEESTADO],0),"VALIDO"),"INVALIDO")</f>
        <v>INVALIDO</v>
      </c>
      <c r="AA156" s="652" t="str">
        <f>IFERROR(IF(MATCH(CONCATENATE(D156,E156),[1]!Table486[ConcateMuni],0),"VALIDO"),"INVALIDO")</f>
        <v>INVALIDO</v>
      </c>
      <c r="AB156" s="652" t="str">
        <f>IFERROR(IF(MATCH(CONCATENATE(D156,E156,F156),[1]!Table109[ConcateParro],0),"VALIDO"),"INVALIDO")</f>
        <v>INVALIDO</v>
      </c>
      <c r="AC156" s="653" t="str">
        <f t="shared" si="6"/>
        <v/>
      </c>
      <c r="AD156" s="653" t="str">
        <f>IFERROR(INDEX([1]!Table374[PCODEESTADO],MATCH(D156,[1]!Table374[NAMEESTADO],0)),"")</f>
        <v/>
      </c>
      <c r="AE156" s="653" t="str">
        <f>IFERROR(INDEX([1]!Table486[PCODEMUNI],MATCH(D156&amp;E156,[1]!Table486[ConcateMuni],0)),"")</f>
        <v/>
      </c>
      <c r="AF156" s="653" t="str">
        <f>IFERROR(INDEX([1]!Table109[PCODEPARROQUIA],MATCH(D156&amp;E156&amp;F156,[1]!Table109[ConcateParro],0)),"")</f>
        <v/>
      </c>
    </row>
    <row r="157" spans="1:32" s="653" customFormat="1" ht="14.25" x14ac:dyDescent="0.2">
      <c r="A157" s="646">
        <v>155</v>
      </c>
      <c r="B157" s="656"/>
      <c r="C157" s="654"/>
      <c r="D157" s="648"/>
      <c r="E157" s="648"/>
      <c r="F157" s="648"/>
      <c r="G157" s="648"/>
      <c r="H157" s="648"/>
      <c r="I157" s="695"/>
      <c r="J157" s="694"/>
      <c r="K157" s="657"/>
      <c r="L157" s="655"/>
      <c r="M157" s="724"/>
      <c r="N157" s="655"/>
      <c r="O157" s="655"/>
      <c r="P157" s="655"/>
      <c r="Q157" s="655"/>
      <c r="R157" s="655"/>
      <c r="S157" s="655"/>
      <c r="T157" s="655"/>
      <c r="U157" s="655"/>
      <c r="V157" s="655"/>
      <c r="W157" s="655"/>
      <c r="X157" s="657"/>
      <c r="Y157" s="655"/>
      <c r="Z157" s="652" t="str">
        <f>IFERROR(IF(MATCH(D157,[1]!Table374[NAMEESTADO],0),"VALIDO"),"INVALIDO")</f>
        <v>INVALIDO</v>
      </c>
      <c r="AA157" s="652" t="str">
        <f>IFERROR(IF(MATCH(CONCATENATE(D157,E157),[1]!Table486[ConcateMuni],0),"VALIDO"),"INVALIDO")</f>
        <v>INVALIDO</v>
      </c>
      <c r="AB157" s="652" t="str">
        <f>IFERROR(IF(MATCH(CONCATENATE(D157,E157,F157),[1]!Table109[ConcateParro],0),"VALIDO"),"INVALIDO")</f>
        <v>INVALIDO</v>
      </c>
      <c r="AC157" s="653" t="str">
        <f t="shared" si="6"/>
        <v/>
      </c>
      <c r="AD157" s="653" t="str">
        <f>IFERROR(INDEX([1]!Table374[PCODEESTADO],MATCH(D157,[1]!Table374[NAMEESTADO],0)),"")</f>
        <v/>
      </c>
      <c r="AE157" s="653" t="str">
        <f>IFERROR(INDEX([1]!Table486[PCODEMUNI],MATCH(D157&amp;E157,[1]!Table486[ConcateMuni],0)),"")</f>
        <v/>
      </c>
      <c r="AF157" s="653" t="str">
        <f>IFERROR(INDEX([1]!Table109[PCODEPARROQUIA],MATCH(D157&amp;E157&amp;F157,[1]!Table109[ConcateParro],0)),"")</f>
        <v/>
      </c>
    </row>
    <row r="158" spans="1:32" s="653" customFormat="1" ht="14.25" x14ac:dyDescent="0.2">
      <c r="A158" s="646">
        <v>156</v>
      </c>
      <c r="B158" s="656"/>
      <c r="C158" s="654"/>
      <c r="D158" s="648"/>
      <c r="E158" s="648"/>
      <c r="F158" s="648"/>
      <c r="G158" s="648"/>
      <c r="H158" s="648"/>
      <c r="I158" s="695"/>
      <c r="J158" s="694"/>
      <c r="K158" s="657"/>
      <c r="L158" s="655"/>
      <c r="M158" s="724"/>
      <c r="N158" s="655"/>
      <c r="O158" s="655"/>
      <c r="P158" s="655"/>
      <c r="Q158" s="655"/>
      <c r="R158" s="655"/>
      <c r="S158" s="655"/>
      <c r="T158" s="655"/>
      <c r="U158" s="655"/>
      <c r="V158" s="655"/>
      <c r="W158" s="655"/>
      <c r="X158" s="657"/>
      <c r="Y158" s="655"/>
      <c r="Z158" s="652" t="str">
        <f>IFERROR(IF(MATCH(D158,[1]!Table374[NAMEESTADO],0),"VALIDO"),"INVALIDO")</f>
        <v>INVALIDO</v>
      </c>
      <c r="AA158" s="652" t="str">
        <f>IFERROR(IF(MATCH(CONCATENATE(D158,E158),[1]!Table486[ConcateMuni],0),"VALIDO"),"INVALIDO")</f>
        <v>INVALIDO</v>
      </c>
      <c r="AB158" s="652" t="str">
        <f>IFERROR(IF(MATCH(CONCATENATE(D158,E158,F158),[1]!Table109[ConcateParro],0),"VALIDO"),"INVALIDO")</f>
        <v>INVALIDO</v>
      </c>
      <c r="AC158" s="653" t="str">
        <f t="shared" si="6"/>
        <v/>
      </c>
      <c r="AD158" s="653" t="str">
        <f>IFERROR(INDEX([1]!Table374[PCODEESTADO],MATCH(D158,[1]!Table374[NAMEESTADO],0)),"")</f>
        <v/>
      </c>
      <c r="AE158" s="653" t="str">
        <f>IFERROR(INDEX([1]!Table486[PCODEMUNI],MATCH(D158&amp;E158,[1]!Table486[ConcateMuni],0)),"")</f>
        <v/>
      </c>
      <c r="AF158" s="653" t="str">
        <f>IFERROR(INDEX([1]!Table109[PCODEPARROQUIA],MATCH(D158&amp;E158&amp;F158,[1]!Table109[ConcateParro],0)),"")</f>
        <v/>
      </c>
    </row>
    <row r="159" spans="1:32" s="653" customFormat="1" ht="14.25" x14ac:dyDescent="0.2">
      <c r="A159" s="646">
        <v>157</v>
      </c>
      <c r="B159" s="656"/>
      <c r="C159" s="654"/>
      <c r="D159" s="648"/>
      <c r="E159" s="648"/>
      <c r="F159" s="648"/>
      <c r="G159" s="648"/>
      <c r="H159" s="648"/>
      <c r="I159" s="695"/>
      <c r="J159" s="694"/>
      <c r="K159" s="657"/>
      <c r="L159" s="655"/>
      <c r="M159" s="724"/>
      <c r="N159" s="655"/>
      <c r="O159" s="655"/>
      <c r="P159" s="655"/>
      <c r="Q159" s="655"/>
      <c r="R159" s="655"/>
      <c r="S159" s="655"/>
      <c r="T159" s="655"/>
      <c r="U159" s="655"/>
      <c r="V159" s="655"/>
      <c r="W159" s="655"/>
      <c r="X159" s="657"/>
      <c r="Y159" s="655"/>
      <c r="Z159" s="652" t="str">
        <f>IFERROR(IF(MATCH(D159,[1]!Table374[NAMEESTADO],0),"VALIDO"),"INVALIDO")</f>
        <v>INVALIDO</v>
      </c>
      <c r="AA159" s="652" t="str">
        <f>IFERROR(IF(MATCH(CONCATENATE(D159,E159),[1]!Table486[ConcateMuni],0),"VALIDO"),"INVALIDO")</f>
        <v>INVALIDO</v>
      </c>
      <c r="AB159" s="652" t="str">
        <f>IFERROR(IF(MATCH(CONCATENATE(D159,E159,F159),[1]!Table109[ConcateParro],0),"VALIDO"),"INVALIDO")</f>
        <v>INVALIDO</v>
      </c>
      <c r="AC159" s="653" t="str">
        <f t="shared" si="6"/>
        <v/>
      </c>
      <c r="AD159" s="653" t="str">
        <f>IFERROR(INDEX([1]!Table374[PCODEESTADO],MATCH(D159,[1]!Table374[NAMEESTADO],0)),"")</f>
        <v/>
      </c>
      <c r="AE159" s="653" t="str">
        <f>IFERROR(INDEX([1]!Table486[PCODEMUNI],MATCH(D159&amp;E159,[1]!Table486[ConcateMuni],0)),"")</f>
        <v/>
      </c>
      <c r="AF159" s="653" t="str">
        <f>IFERROR(INDEX([1]!Table109[PCODEPARROQUIA],MATCH(D159&amp;E159&amp;F159,[1]!Table109[ConcateParro],0)),"")</f>
        <v/>
      </c>
    </row>
    <row r="160" spans="1:32" s="653" customFormat="1" ht="14.25" x14ac:dyDescent="0.2">
      <c r="A160" s="646">
        <v>158</v>
      </c>
      <c r="B160" s="656"/>
      <c r="C160" s="654"/>
      <c r="D160" s="648"/>
      <c r="E160" s="648"/>
      <c r="F160" s="648"/>
      <c r="G160" s="648"/>
      <c r="H160" s="648"/>
      <c r="I160" s="695"/>
      <c r="J160" s="694"/>
      <c r="K160" s="657"/>
      <c r="L160" s="655"/>
      <c r="M160" s="724"/>
      <c r="N160" s="655"/>
      <c r="O160" s="655"/>
      <c r="P160" s="655"/>
      <c r="Q160" s="655"/>
      <c r="R160" s="655"/>
      <c r="S160" s="655"/>
      <c r="T160" s="655"/>
      <c r="U160" s="655"/>
      <c r="V160" s="655"/>
      <c r="W160" s="655"/>
      <c r="X160" s="657"/>
      <c r="Y160" s="655"/>
      <c r="Z160" s="652" t="str">
        <f>IFERROR(IF(MATCH(D160,[1]!Table374[NAMEESTADO],0),"VALIDO"),"INVALIDO")</f>
        <v>INVALIDO</v>
      </c>
      <c r="AA160" s="652" t="str">
        <f>IFERROR(IF(MATCH(CONCATENATE(D160,E160),[1]!Table486[ConcateMuni],0),"VALIDO"),"INVALIDO")</f>
        <v>INVALIDO</v>
      </c>
      <c r="AB160" s="652" t="str">
        <f>IFERROR(IF(MATCH(CONCATENATE(D160,E160,F160),[1]!Table109[ConcateParro],0),"VALIDO"),"INVALIDO")</f>
        <v>INVALIDO</v>
      </c>
      <c r="AC160" s="653" t="str">
        <f t="shared" si="6"/>
        <v/>
      </c>
      <c r="AD160" s="653" t="str">
        <f>IFERROR(INDEX([1]!Table374[PCODEESTADO],MATCH(D160,[1]!Table374[NAMEESTADO],0)),"")</f>
        <v/>
      </c>
      <c r="AE160" s="653" t="str">
        <f>IFERROR(INDEX([1]!Table486[PCODEMUNI],MATCH(D160&amp;E160,[1]!Table486[ConcateMuni],0)),"")</f>
        <v/>
      </c>
      <c r="AF160" s="653" t="str">
        <f>IFERROR(INDEX([1]!Table109[PCODEPARROQUIA],MATCH(D160&amp;E160&amp;F160,[1]!Table109[ConcateParro],0)),"")</f>
        <v/>
      </c>
    </row>
    <row r="161" spans="1:32" s="653" customFormat="1" ht="14.25" x14ac:dyDescent="0.2">
      <c r="A161" s="646">
        <v>159</v>
      </c>
      <c r="B161" s="656"/>
      <c r="C161" s="654"/>
      <c r="D161" s="648"/>
      <c r="E161" s="648"/>
      <c r="F161" s="648"/>
      <c r="G161" s="648"/>
      <c r="H161" s="648"/>
      <c r="I161" s="695"/>
      <c r="J161" s="694"/>
      <c r="K161" s="657"/>
      <c r="L161" s="655"/>
      <c r="M161" s="724"/>
      <c r="N161" s="655"/>
      <c r="O161" s="655"/>
      <c r="P161" s="655"/>
      <c r="Q161" s="655"/>
      <c r="R161" s="655"/>
      <c r="S161" s="655"/>
      <c r="T161" s="655"/>
      <c r="U161" s="655"/>
      <c r="V161" s="655"/>
      <c r="W161" s="655"/>
      <c r="X161" s="657"/>
      <c r="Y161" s="655"/>
      <c r="Z161" s="652" t="str">
        <f>IFERROR(IF(MATCH(D161,[1]!Table374[NAMEESTADO],0),"VALIDO"),"INVALIDO")</f>
        <v>INVALIDO</v>
      </c>
      <c r="AA161" s="652" t="str">
        <f>IFERROR(IF(MATCH(CONCATENATE(D161,E161),[1]!Table486[ConcateMuni],0),"VALIDO"),"INVALIDO")</f>
        <v>INVALIDO</v>
      </c>
      <c r="AB161" s="652" t="str">
        <f>IFERROR(IF(MATCH(CONCATENATE(D161,E161,F161),[1]!Table109[ConcateParro],0),"VALIDO"),"INVALIDO")</f>
        <v>INVALIDO</v>
      </c>
      <c r="AC161" s="653" t="str">
        <f t="shared" si="6"/>
        <v/>
      </c>
      <c r="AD161" s="653" t="str">
        <f>IFERROR(INDEX([1]!Table374[PCODEESTADO],MATCH(D161,[1]!Table374[NAMEESTADO],0)),"")</f>
        <v/>
      </c>
      <c r="AE161" s="653" t="str">
        <f>IFERROR(INDEX([1]!Table486[PCODEMUNI],MATCH(D161&amp;E161,[1]!Table486[ConcateMuni],0)),"")</f>
        <v/>
      </c>
      <c r="AF161" s="653" t="str">
        <f>IFERROR(INDEX([1]!Table109[PCODEPARROQUIA],MATCH(D161&amp;E161&amp;F161,[1]!Table109[ConcateParro],0)),"")</f>
        <v/>
      </c>
    </row>
    <row r="162" spans="1:32" s="653" customFormat="1" ht="14.25" x14ac:dyDescent="0.2">
      <c r="A162" s="646">
        <v>160</v>
      </c>
      <c r="B162" s="656"/>
      <c r="C162" s="654"/>
      <c r="D162" s="648"/>
      <c r="E162" s="648"/>
      <c r="F162" s="648"/>
      <c r="G162" s="648"/>
      <c r="H162" s="648"/>
      <c r="I162" s="695"/>
      <c r="J162" s="694"/>
      <c r="K162" s="657"/>
      <c r="L162" s="655"/>
      <c r="M162" s="724"/>
      <c r="N162" s="655"/>
      <c r="O162" s="655"/>
      <c r="P162" s="655"/>
      <c r="Q162" s="655"/>
      <c r="R162" s="655"/>
      <c r="S162" s="655"/>
      <c r="T162" s="655"/>
      <c r="U162" s="655"/>
      <c r="V162" s="655"/>
      <c r="W162" s="655"/>
      <c r="X162" s="657"/>
      <c r="Y162" s="655"/>
      <c r="Z162" s="652" t="str">
        <f>IFERROR(IF(MATCH(D162,[1]!Table374[NAMEESTADO],0),"VALIDO"),"INVALIDO")</f>
        <v>INVALIDO</v>
      </c>
      <c r="AA162" s="652" t="str">
        <f>IFERROR(IF(MATCH(CONCATENATE(D162,E162),[1]!Table486[ConcateMuni],0),"VALIDO"),"INVALIDO")</f>
        <v>INVALIDO</v>
      </c>
      <c r="AB162" s="652" t="str">
        <f>IFERROR(IF(MATCH(CONCATENATE(D162,E162,F162),[1]!Table109[ConcateParro],0),"VALIDO"),"INVALIDO")</f>
        <v>INVALIDO</v>
      </c>
      <c r="AC162" s="653" t="str">
        <f t="shared" si="6"/>
        <v/>
      </c>
      <c r="AD162" s="653" t="str">
        <f>IFERROR(INDEX([1]!Table374[PCODEESTADO],MATCH(D162,[1]!Table374[NAMEESTADO],0)),"")</f>
        <v/>
      </c>
      <c r="AE162" s="653" t="str">
        <f>IFERROR(INDEX([1]!Table486[PCODEMUNI],MATCH(D162&amp;E162,[1]!Table486[ConcateMuni],0)),"")</f>
        <v/>
      </c>
      <c r="AF162" s="653" t="str">
        <f>IFERROR(INDEX([1]!Table109[PCODEPARROQUIA],MATCH(D162&amp;E162&amp;F162,[1]!Table109[ConcateParro],0)),"")</f>
        <v/>
      </c>
    </row>
    <row r="163" spans="1:32" s="653" customFormat="1" ht="14.25" x14ac:dyDescent="0.2">
      <c r="A163" s="646">
        <v>161</v>
      </c>
      <c r="B163" s="656"/>
      <c r="C163" s="654"/>
      <c r="D163" s="648"/>
      <c r="E163" s="648"/>
      <c r="F163" s="648"/>
      <c r="G163" s="648"/>
      <c r="H163" s="648"/>
      <c r="I163" s="695"/>
      <c r="J163" s="694"/>
      <c r="K163" s="657"/>
      <c r="L163" s="655"/>
      <c r="M163" s="724"/>
      <c r="N163" s="655"/>
      <c r="O163" s="655"/>
      <c r="P163" s="655"/>
      <c r="Q163" s="655"/>
      <c r="R163" s="655"/>
      <c r="S163" s="655"/>
      <c r="T163" s="655"/>
      <c r="U163" s="655"/>
      <c r="V163" s="655"/>
      <c r="W163" s="655"/>
      <c r="X163" s="657"/>
      <c r="Y163" s="655"/>
      <c r="Z163" s="652" t="str">
        <f>IFERROR(IF(MATCH(D163,[1]!Table374[NAMEESTADO],0),"VALIDO"),"INVALIDO")</f>
        <v>INVALIDO</v>
      </c>
      <c r="AA163" s="652" t="str">
        <f>IFERROR(IF(MATCH(CONCATENATE(D163,E163),[1]!Table486[ConcateMuni],0),"VALIDO"),"INVALIDO")</f>
        <v>INVALIDO</v>
      </c>
      <c r="AB163" s="652" t="str">
        <f>IFERROR(IF(MATCH(CONCATENATE(D163,E163,F163),[1]!Table109[ConcateParro],0),"VALIDO"),"INVALIDO")</f>
        <v>INVALIDO</v>
      </c>
      <c r="AC163" s="653" t="str">
        <f t="shared" ref="AC163:AC194" si="8">CONCATENATE(D163,E163)</f>
        <v/>
      </c>
      <c r="AD163" s="653" t="str">
        <f>IFERROR(INDEX([1]!Table374[PCODEESTADO],MATCH(D163,[1]!Table374[NAMEESTADO],0)),"")</f>
        <v/>
      </c>
      <c r="AE163" s="653" t="str">
        <f>IFERROR(INDEX([1]!Table486[PCODEMUNI],MATCH(D163&amp;E163,[1]!Table486[ConcateMuni],0)),"")</f>
        <v/>
      </c>
      <c r="AF163" s="653" t="str">
        <f>IFERROR(INDEX([1]!Table109[PCODEPARROQUIA],MATCH(D163&amp;E163&amp;F163,[1]!Table109[ConcateParro],0)),"")</f>
        <v/>
      </c>
    </row>
    <row r="164" spans="1:32" s="653" customFormat="1" ht="14.25" x14ac:dyDescent="0.2">
      <c r="A164" s="646">
        <v>162</v>
      </c>
      <c r="B164" s="656"/>
      <c r="C164" s="654"/>
      <c r="D164" s="648"/>
      <c r="E164" s="648"/>
      <c r="F164" s="648"/>
      <c r="G164" s="648"/>
      <c r="H164" s="648"/>
      <c r="I164" s="695"/>
      <c r="J164" s="694"/>
      <c r="K164" s="657"/>
      <c r="L164" s="655"/>
      <c r="M164" s="724"/>
      <c r="N164" s="655"/>
      <c r="O164" s="655"/>
      <c r="P164" s="655"/>
      <c r="Q164" s="655"/>
      <c r="R164" s="655"/>
      <c r="S164" s="655"/>
      <c r="T164" s="655"/>
      <c r="U164" s="655"/>
      <c r="V164" s="655"/>
      <c r="W164" s="655"/>
      <c r="X164" s="657"/>
      <c r="Y164" s="655"/>
      <c r="Z164" s="652" t="str">
        <f>IFERROR(IF(MATCH(D164,[1]!Table374[NAMEESTADO],0),"VALIDO"),"INVALIDO")</f>
        <v>INVALIDO</v>
      </c>
      <c r="AA164" s="652" t="str">
        <f>IFERROR(IF(MATCH(CONCATENATE(D164,E164),[1]!Table486[ConcateMuni],0),"VALIDO"),"INVALIDO")</f>
        <v>INVALIDO</v>
      </c>
      <c r="AB164" s="652" t="str">
        <f>IFERROR(IF(MATCH(CONCATENATE(D164,E164,F164),[1]!Table109[ConcateParro],0),"VALIDO"),"INVALIDO")</f>
        <v>INVALIDO</v>
      </c>
      <c r="AC164" s="653" t="str">
        <f t="shared" si="8"/>
        <v/>
      </c>
      <c r="AD164" s="653" t="str">
        <f>IFERROR(INDEX([1]!Table374[PCODEESTADO],MATCH(D164,[1]!Table374[NAMEESTADO],0)),"")</f>
        <v/>
      </c>
      <c r="AE164" s="653" t="str">
        <f>IFERROR(INDEX([1]!Table486[PCODEMUNI],MATCH(D164&amp;E164,[1]!Table486[ConcateMuni],0)),"")</f>
        <v/>
      </c>
      <c r="AF164" s="653" t="str">
        <f>IFERROR(INDEX([1]!Table109[PCODEPARROQUIA],MATCH(D164&amp;E164&amp;F164,[1]!Table109[ConcateParro],0)),"")</f>
        <v/>
      </c>
    </row>
    <row r="165" spans="1:32" s="653" customFormat="1" ht="14.25" x14ac:dyDescent="0.2">
      <c r="A165" s="646">
        <v>163</v>
      </c>
      <c r="B165" s="656"/>
      <c r="C165" s="654"/>
      <c r="D165" s="648"/>
      <c r="E165" s="648"/>
      <c r="F165" s="648"/>
      <c r="G165" s="648"/>
      <c r="H165" s="648"/>
      <c r="I165" s="695"/>
      <c r="J165" s="694"/>
      <c r="K165" s="657"/>
      <c r="L165" s="655"/>
      <c r="M165" s="724"/>
      <c r="N165" s="655"/>
      <c r="O165" s="655"/>
      <c r="P165" s="655"/>
      <c r="Q165" s="655"/>
      <c r="R165" s="655"/>
      <c r="S165" s="655"/>
      <c r="T165" s="655"/>
      <c r="U165" s="655"/>
      <c r="V165" s="655"/>
      <c r="W165" s="655"/>
      <c r="X165" s="657"/>
      <c r="Y165" s="655"/>
      <c r="Z165" s="652" t="str">
        <f>IFERROR(IF(MATCH(D165,[1]!Table374[NAMEESTADO],0),"VALIDO"),"INVALIDO")</f>
        <v>INVALIDO</v>
      </c>
      <c r="AA165" s="652" t="str">
        <f>IFERROR(IF(MATCH(CONCATENATE(D165,E165),[1]!Table486[ConcateMuni],0),"VALIDO"),"INVALIDO")</f>
        <v>INVALIDO</v>
      </c>
      <c r="AB165" s="652" t="str">
        <f>IFERROR(IF(MATCH(CONCATENATE(D165,E165,F165),[1]!Table109[ConcateParro],0),"VALIDO"),"INVALIDO")</f>
        <v>INVALIDO</v>
      </c>
      <c r="AC165" s="653" t="str">
        <f t="shared" si="8"/>
        <v/>
      </c>
      <c r="AD165" s="653" t="str">
        <f>IFERROR(INDEX([1]!Table374[PCODEESTADO],MATCH(D165,[1]!Table374[NAMEESTADO],0)),"")</f>
        <v/>
      </c>
      <c r="AE165" s="653" t="str">
        <f>IFERROR(INDEX([1]!Table486[PCODEMUNI],MATCH(D165&amp;E165,[1]!Table486[ConcateMuni],0)),"")</f>
        <v/>
      </c>
      <c r="AF165" s="653" t="str">
        <f>IFERROR(INDEX([1]!Table109[PCODEPARROQUIA],MATCH(D165&amp;E165&amp;F165,[1]!Table109[ConcateParro],0)),"")</f>
        <v/>
      </c>
    </row>
    <row r="166" spans="1:32" s="653" customFormat="1" ht="14.25" x14ac:dyDescent="0.2">
      <c r="A166" s="646">
        <v>164</v>
      </c>
      <c r="B166" s="656"/>
      <c r="C166" s="654"/>
      <c r="D166" s="648"/>
      <c r="E166" s="648"/>
      <c r="F166" s="648"/>
      <c r="G166" s="648"/>
      <c r="H166" s="648"/>
      <c r="I166" s="695"/>
      <c r="J166" s="694"/>
      <c r="K166" s="657"/>
      <c r="L166" s="655"/>
      <c r="M166" s="724"/>
      <c r="N166" s="655"/>
      <c r="O166" s="655"/>
      <c r="P166" s="655"/>
      <c r="Q166" s="655"/>
      <c r="R166" s="655"/>
      <c r="S166" s="655"/>
      <c r="T166" s="655"/>
      <c r="U166" s="655"/>
      <c r="V166" s="655"/>
      <c r="W166" s="655"/>
      <c r="X166" s="657"/>
      <c r="Y166" s="655"/>
      <c r="Z166" s="652" t="str">
        <f>IFERROR(IF(MATCH(D166,[1]!Table374[NAMEESTADO],0),"VALIDO"),"INVALIDO")</f>
        <v>INVALIDO</v>
      </c>
      <c r="AA166" s="652" t="str">
        <f>IFERROR(IF(MATCH(CONCATENATE(D166,E166),[1]!Table486[ConcateMuni],0),"VALIDO"),"INVALIDO")</f>
        <v>INVALIDO</v>
      </c>
      <c r="AB166" s="652" t="str">
        <f>IFERROR(IF(MATCH(CONCATENATE(D166,E166,F166),[1]!Table109[ConcateParro],0),"VALIDO"),"INVALIDO")</f>
        <v>INVALIDO</v>
      </c>
      <c r="AC166" s="653" t="str">
        <f t="shared" si="8"/>
        <v/>
      </c>
      <c r="AD166" s="653" t="str">
        <f>IFERROR(INDEX([1]!Table374[PCODEESTADO],MATCH(D166,[1]!Table374[NAMEESTADO],0)),"")</f>
        <v/>
      </c>
      <c r="AE166" s="653" t="str">
        <f>IFERROR(INDEX([1]!Table486[PCODEMUNI],MATCH(D166&amp;E166,[1]!Table486[ConcateMuni],0)),"")</f>
        <v/>
      </c>
      <c r="AF166" s="653" t="str">
        <f>IFERROR(INDEX([1]!Table109[PCODEPARROQUIA],MATCH(D166&amp;E166&amp;F166,[1]!Table109[ConcateParro],0)),"")</f>
        <v/>
      </c>
    </row>
    <row r="167" spans="1:32" s="653" customFormat="1" ht="14.25" x14ac:dyDescent="0.2">
      <c r="A167" s="646">
        <v>165</v>
      </c>
      <c r="B167" s="656"/>
      <c r="C167" s="654"/>
      <c r="D167" s="648"/>
      <c r="E167" s="648"/>
      <c r="F167" s="648"/>
      <c r="G167" s="648"/>
      <c r="H167" s="648"/>
      <c r="I167" s="695"/>
      <c r="J167" s="694"/>
      <c r="K167" s="657"/>
      <c r="L167" s="655"/>
      <c r="M167" s="724"/>
      <c r="N167" s="655"/>
      <c r="O167" s="655"/>
      <c r="P167" s="655"/>
      <c r="Q167" s="655"/>
      <c r="R167" s="655"/>
      <c r="S167" s="655"/>
      <c r="T167" s="655"/>
      <c r="U167" s="655"/>
      <c r="V167" s="655"/>
      <c r="W167" s="655"/>
      <c r="X167" s="657"/>
      <c r="Y167" s="655"/>
      <c r="Z167" s="652" t="str">
        <f>IFERROR(IF(MATCH(D167,[1]!Table374[NAMEESTADO],0),"VALIDO"),"INVALIDO")</f>
        <v>INVALIDO</v>
      </c>
      <c r="AA167" s="652" t="str">
        <f>IFERROR(IF(MATCH(CONCATENATE(D167,E167),[1]!Table486[ConcateMuni],0),"VALIDO"),"INVALIDO")</f>
        <v>INVALIDO</v>
      </c>
      <c r="AB167" s="652" t="str">
        <f>IFERROR(IF(MATCH(CONCATENATE(D167,E167,F167),[1]!Table109[ConcateParro],0),"VALIDO"),"INVALIDO")</f>
        <v>INVALIDO</v>
      </c>
      <c r="AC167" s="653" t="str">
        <f t="shared" si="8"/>
        <v/>
      </c>
      <c r="AD167" s="653" t="str">
        <f>IFERROR(INDEX([1]!Table374[PCODEESTADO],MATCH(D167,[1]!Table374[NAMEESTADO],0)),"")</f>
        <v/>
      </c>
      <c r="AE167" s="653" t="str">
        <f>IFERROR(INDEX([1]!Table486[PCODEMUNI],MATCH(D167&amp;E167,[1]!Table486[ConcateMuni],0)),"")</f>
        <v/>
      </c>
      <c r="AF167" s="653" t="str">
        <f>IFERROR(INDEX([1]!Table109[PCODEPARROQUIA],MATCH(D167&amp;E167&amp;F167,[1]!Table109[ConcateParro],0)),"")</f>
        <v/>
      </c>
    </row>
    <row r="168" spans="1:32" s="653" customFormat="1" ht="14.25" x14ac:dyDescent="0.2">
      <c r="A168" s="646">
        <v>166</v>
      </c>
      <c r="B168" s="656"/>
      <c r="C168" s="654"/>
      <c r="D168" s="648"/>
      <c r="E168" s="648"/>
      <c r="F168" s="648"/>
      <c r="G168" s="648"/>
      <c r="H168" s="648"/>
      <c r="I168" s="695"/>
      <c r="J168" s="694"/>
      <c r="K168" s="657"/>
      <c r="L168" s="655"/>
      <c r="M168" s="724"/>
      <c r="N168" s="655"/>
      <c r="O168" s="655"/>
      <c r="P168" s="655"/>
      <c r="Q168" s="655"/>
      <c r="R168" s="655"/>
      <c r="S168" s="655"/>
      <c r="T168" s="655"/>
      <c r="U168" s="655"/>
      <c r="V168" s="655"/>
      <c r="W168" s="655"/>
      <c r="X168" s="657"/>
      <c r="Y168" s="655"/>
      <c r="Z168" s="652" t="str">
        <f>IFERROR(IF(MATCH(D168,[1]!Table374[NAMEESTADO],0),"VALIDO"),"INVALIDO")</f>
        <v>INVALIDO</v>
      </c>
      <c r="AA168" s="652" t="str">
        <f>IFERROR(IF(MATCH(CONCATENATE(D168,E168),[1]!Table486[ConcateMuni],0),"VALIDO"),"INVALIDO")</f>
        <v>INVALIDO</v>
      </c>
      <c r="AB168" s="652" t="str">
        <f>IFERROR(IF(MATCH(CONCATENATE(D168,E168,F168),[1]!Table109[ConcateParro],0),"VALIDO"),"INVALIDO")</f>
        <v>INVALIDO</v>
      </c>
      <c r="AC168" s="653" t="str">
        <f t="shared" si="8"/>
        <v/>
      </c>
      <c r="AD168" s="653" t="str">
        <f>IFERROR(INDEX([1]!Table374[PCODEESTADO],MATCH(D168,[1]!Table374[NAMEESTADO],0)),"")</f>
        <v/>
      </c>
      <c r="AE168" s="653" t="str">
        <f>IFERROR(INDEX([1]!Table486[PCODEMUNI],MATCH(D168&amp;E168,[1]!Table486[ConcateMuni],0)),"")</f>
        <v/>
      </c>
      <c r="AF168" s="653" t="str">
        <f>IFERROR(INDEX([1]!Table109[PCODEPARROQUIA],MATCH(D168&amp;E168&amp;F168,[1]!Table109[ConcateParro],0)),"")</f>
        <v/>
      </c>
    </row>
    <row r="169" spans="1:32" s="653" customFormat="1" ht="14.25" x14ac:dyDescent="0.2">
      <c r="A169" s="646">
        <v>167</v>
      </c>
      <c r="B169" s="656"/>
      <c r="C169" s="654"/>
      <c r="D169" s="648"/>
      <c r="E169" s="648"/>
      <c r="F169" s="648"/>
      <c r="G169" s="648"/>
      <c r="H169" s="648"/>
      <c r="I169" s="695"/>
      <c r="J169" s="694"/>
      <c r="K169" s="657"/>
      <c r="L169" s="655"/>
      <c r="M169" s="724"/>
      <c r="N169" s="655"/>
      <c r="O169" s="655"/>
      <c r="P169" s="655"/>
      <c r="Q169" s="655"/>
      <c r="R169" s="655"/>
      <c r="S169" s="655"/>
      <c r="T169" s="655"/>
      <c r="U169" s="655"/>
      <c r="V169" s="655"/>
      <c r="W169" s="655"/>
      <c r="X169" s="657"/>
      <c r="Y169" s="655"/>
      <c r="Z169" s="652" t="str">
        <f>IFERROR(IF(MATCH(D169,[1]!Table374[NAMEESTADO],0),"VALIDO"),"INVALIDO")</f>
        <v>INVALIDO</v>
      </c>
      <c r="AA169" s="652" t="str">
        <f>IFERROR(IF(MATCH(CONCATENATE(D169,E169),[1]!Table486[ConcateMuni],0),"VALIDO"),"INVALIDO")</f>
        <v>INVALIDO</v>
      </c>
      <c r="AB169" s="652" t="str">
        <f>IFERROR(IF(MATCH(CONCATENATE(D169,E169,F169),[1]!Table109[ConcateParro],0),"VALIDO"),"INVALIDO")</f>
        <v>INVALIDO</v>
      </c>
      <c r="AC169" s="653" t="str">
        <f t="shared" si="8"/>
        <v/>
      </c>
      <c r="AD169" s="653" t="str">
        <f>IFERROR(INDEX([1]!Table374[PCODEESTADO],MATCH(D169,[1]!Table374[NAMEESTADO],0)),"")</f>
        <v/>
      </c>
      <c r="AE169" s="653" t="str">
        <f>IFERROR(INDEX([1]!Table486[PCODEMUNI],MATCH(D169&amp;E169,[1]!Table486[ConcateMuni],0)),"")</f>
        <v/>
      </c>
      <c r="AF169" s="653" t="str">
        <f>IFERROR(INDEX([1]!Table109[PCODEPARROQUIA],MATCH(D169&amp;E169&amp;F169,[1]!Table109[ConcateParro],0)),"")</f>
        <v/>
      </c>
    </row>
    <row r="170" spans="1:32" s="653" customFormat="1" ht="14.25" x14ac:dyDescent="0.2">
      <c r="A170" s="646">
        <v>168</v>
      </c>
      <c r="B170" s="656"/>
      <c r="C170" s="654"/>
      <c r="D170" s="648"/>
      <c r="E170" s="648"/>
      <c r="F170" s="648"/>
      <c r="G170" s="648"/>
      <c r="H170" s="648"/>
      <c r="I170" s="695"/>
      <c r="J170" s="694"/>
      <c r="K170" s="657"/>
      <c r="L170" s="655"/>
      <c r="M170" s="724"/>
      <c r="N170" s="655"/>
      <c r="O170" s="655"/>
      <c r="P170" s="655"/>
      <c r="Q170" s="655"/>
      <c r="R170" s="655"/>
      <c r="S170" s="655"/>
      <c r="T170" s="655"/>
      <c r="U170" s="655"/>
      <c r="V170" s="655"/>
      <c r="W170" s="655"/>
      <c r="X170" s="657"/>
      <c r="Y170" s="655"/>
      <c r="Z170" s="652" t="str">
        <f>IFERROR(IF(MATCH(D170,[1]!Table374[NAMEESTADO],0),"VALIDO"),"INVALIDO")</f>
        <v>INVALIDO</v>
      </c>
      <c r="AA170" s="652" t="str">
        <f>IFERROR(IF(MATCH(CONCATENATE(D170,E170),[1]!Table486[ConcateMuni],0),"VALIDO"),"INVALIDO")</f>
        <v>INVALIDO</v>
      </c>
      <c r="AB170" s="652" t="str">
        <f>IFERROR(IF(MATCH(CONCATENATE(D170,E170,F170),[1]!Table109[ConcateParro],0),"VALIDO"),"INVALIDO")</f>
        <v>INVALIDO</v>
      </c>
      <c r="AC170" s="653" t="str">
        <f t="shared" si="8"/>
        <v/>
      </c>
      <c r="AD170" s="653" t="str">
        <f>IFERROR(INDEX([1]!Table374[PCODEESTADO],MATCH(D170,[1]!Table374[NAMEESTADO],0)),"")</f>
        <v/>
      </c>
      <c r="AE170" s="653" t="str">
        <f>IFERROR(INDEX([1]!Table486[PCODEMUNI],MATCH(D170&amp;E170,[1]!Table486[ConcateMuni],0)),"")</f>
        <v/>
      </c>
      <c r="AF170" s="653" t="str">
        <f>IFERROR(INDEX([1]!Table109[PCODEPARROQUIA],MATCH(D170&amp;E170&amp;F170,[1]!Table109[ConcateParro],0)),"")</f>
        <v/>
      </c>
    </row>
    <row r="171" spans="1:32" s="653" customFormat="1" ht="14.25" x14ac:dyDescent="0.2">
      <c r="A171" s="646">
        <v>169</v>
      </c>
      <c r="B171" s="656"/>
      <c r="C171" s="654"/>
      <c r="D171" s="648"/>
      <c r="E171" s="648"/>
      <c r="F171" s="648"/>
      <c r="G171" s="648"/>
      <c r="H171" s="648"/>
      <c r="I171" s="695"/>
      <c r="J171" s="694"/>
      <c r="K171" s="657"/>
      <c r="L171" s="655"/>
      <c r="M171" s="724"/>
      <c r="N171" s="655"/>
      <c r="O171" s="655"/>
      <c r="P171" s="655"/>
      <c r="Q171" s="655"/>
      <c r="R171" s="655"/>
      <c r="S171" s="655"/>
      <c r="T171" s="655"/>
      <c r="U171" s="655"/>
      <c r="V171" s="655"/>
      <c r="W171" s="655"/>
      <c r="X171" s="657"/>
      <c r="Y171" s="655"/>
      <c r="Z171" s="652" t="str">
        <f>IFERROR(IF(MATCH(D171,[1]!Table374[NAMEESTADO],0),"VALIDO"),"INVALIDO")</f>
        <v>INVALIDO</v>
      </c>
      <c r="AA171" s="652" t="str">
        <f>IFERROR(IF(MATCH(CONCATENATE(D171,E171),[1]!Table486[ConcateMuni],0),"VALIDO"),"INVALIDO")</f>
        <v>INVALIDO</v>
      </c>
      <c r="AB171" s="652" t="str">
        <f>IFERROR(IF(MATCH(CONCATENATE(D171,E171,F171),[1]!Table109[ConcateParro],0),"VALIDO"),"INVALIDO")</f>
        <v>INVALIDO</v>
      </c>
      <c r="AC171" s="653" t="str">
        <f t="shared" si="8"/>
        <v/>
      </c>
      <c r="AD171" s="653" t="str">
        <f>IFERROR(INDEX([1]!Table374[PCODEESTADO],MATCH(D171,[1]!Table374[NAMEESTADO],0)),"")</f>
        <v/>
      </c>
      <c r="AE171" s="653" t="str">
        <f>IFERROR(INDEX([1]!Table486[PCODEMUNI],MATCH(D171&amp;E171,[1]!Table486[ConcateMuni],0)),"")</f>
        <v/>
      </c>
      <c r="AF171" s="653" t="str">
        <f>IFERROR(INDEX([1]!Table109[PCODEPARROQUIA],MATCH(D171&amp;E171&amp;F171,[1]!Table109[ConcateParro],0)),"")</f>
        <v/>
      </c>
    </row>
    <row r="172" spans="1:32" s="653" customFormat="1" ht="14.25" x14ac:dyDescent="0.2">
      <c r="A172" s="646">
        <v>170</v>
      </c>
      <c r="B172" s="656"/>
      <c r="C172" s="654"/>
      <c r="D172" s="648"/>
      <c r="E172" s="648"/>
      <c r="F172" s="648"/>
      <c r="G172" s="648"/>
      <c r="H172" s="648"/>
      <c r="I172" s="695"/>
      <c r="J172" s="694"/>
      <c r="K172" s="657"/>
      <c r="L172" s="655"/>
      <c r="M172" s="724"/>
      <c r="N172" s="655"/>
      <c r="O172" s="655"/>
      <c r="P172" s="655"/>
      <c r="Q172" s="655"/>
      <c r="R172" s="655"/>
      <c r="S172" s="655"/>
      <c r="T172" s="655"/>
      <c r="U172" s="655"/>
      <c r="V172" s="655"/>
      <c r="W172" s="655"/>
      <c r="X172" s="657"/>
      <c r="Y172" s="655"/>
      <c r="Z172" s="652" t="str">
        <f>IFERROR(IF(MATCH(D172,[1]!Table374[NAMEESTADO],0),"VALIDO"),"INVALIDO")</f>
        <v>INVALIDO</v>
      </c>
      <c r="AA172" s="652" t="str">
        <f>IFERROR(IF(MATCH(CONCATENATE(D172,E172),[1]!Table486[ConcateMuni],0),"VALIDO"),"INVALIDO")</f>
        <v>INVALIDO</v>
      </c>
      <c r="AB172" s="652" t="str">
        <f>IFERROR(IF(MATCH(CONCATENATE(D172,E172,F172),[1]!Table109[ConcateParro],0),"VALIDO"),"INVALIDO")</f>
        <v>INVALIDO</v>
      </c>
      <c r="AC172" s="653" t="str">
        <f t="shared" si="8"/>
        <v/>
      </c>
      <c r="AD172" s="653" t="str">
        <f>IFERROR(INDEX([1]!Table374[PCODEESTADO],MATCH(D172,[1]!Table374[NAMEESTADO],0)),"")</f>
        <v/>
      </c>
      <c r="AE172" s="653" t="str">
        <f>IFERROR(INDEX([1]!Table486[PCODEMUNI],MATCH(D172&amp;E172,[1]!Table486[ConcateMuni],0)),"")</f>
        <v/>
      </c>
      <c r="AF172" s="653" t="str">
        <f>IFERROR(INDEX([1]!Table109[PCODEPARROQUIA],MATCH(D172&amp;E172&amp;F172,[1]!Table109[ConcateParro],0)),"")</f>
        <v/>
      </c>
    </row>
    <row r="173" spans="1:32" s="653" customFormat="1" ht="14.25" x14ac:dyDescent="0.2">
      <c r="A173" s="646">
        <v>171</v>
      </c>
      <c r="B173" s="656"/>
      <c r="C173" s="654"/>
      <c r="D173" s="648"/>
      <c r="E173" s="648"/>
      <c r="F173" s="648"/>
      <c r="G173" s="648"/>
      <c r="H173" s="648"/>
      <c r="I173" s="695"/>
      <c r="J173" s="694"/>
      <c r="K173" s="657"/>
      <c r="L173" s="655"/>
      <c r="M173" s="724"/>
      <c r="N173" s="655"/>
      <c r="O173" s="655"/>
      <c r="P173" s="655"/>
      <c r="Q173" s="655"/>
      <c r="R173" s="655"/>
      <c r="S173" s="655"/>
      <c r="T173" s="655"/>
      <c r="U173" s="655"/>
      <c r="V173" s="655"/>
      <c r="W173" s="655"/>
      <c r="X173" s="657"/>
      <c r="Y173" s="655"/>
      <c r="Z173" s="652" t="str">
        <f>IFERROR(IF(MATCH(D173,[1]!Table374[NAMEESTADO],0),"VALIDO"),"INVALIDO")</f>
        <v>INVALIDO</v>
      </c>
      <c r="AA173" s="652" t="str">
        <f>IFERROR(IF(MATCH(CONCATENATE(D173,E173),[1]!Table486[ConcateMuni],0),"VALIDO"),"INVALIDO")</f>
        <v>INVALIDO</v>
      </c>
      <c r="AB173" s="652" t="str">
        <f>IFERROR(IF(MATCH(CONCATENATE(D173,E173,F173),[1]!Table109[ConcateParro],0),"VALIDO"),"INVALIDO")</f>
        <v>INVALIDO</v>
      </c>
      <c r="AC173" s="653" t="str">
        <f t="shared" si="8"/>
        <v/>
      </c>
      <c r="AD173" s="653" t="str">
        <f>IFERROR(INDEX([1]!Table374[PCODEESTADO],MATCH(D173,[1]!Table374[NAMEESTADO],0)),"")</f>
        <v/>
      </c>
      <c r="AE173" s="653" t="str">
        <f>IFERROR(INDEX([1]!Table486[PCODEMUNI],MATCH(D173&amp;E173,[1]!Table486[ConcateMuni],0)),"")</f>
        <v/>
      </c>
      <c r="AF173" s="653" t="str">
        <f>IFERROR(INDEX([1]!Table109[PCODEPARROQUIA],MATCH(D173&amp;E173&amp;F173,[1]!Table109[ConcateParro],0)),"")</f>
        <v/>
      </c>
    </row>
    <row r="174" spans="1:32" s="653" customFormat="1" ht="14.25" x14ac:dyDescent="0.2">
      <c r="A174" s="646">
        <v>172</v>
      </c>
      <c r="B174" s="656"/>
      <c r="C174" s="654"/>
      <c r="D174" s="648"/>
      <c r="E174" s="648"/>
      <c r="F174" s="648"/>
      <c r="G174" s="648"/>
      <c r="H174" s="648"/>
      <c r="I174" s="695"/>
      <c r="J174" s="694"/>
      <c r="K174" s="657"/>
      <c r="L174" s="655"/>
      <c r="M174" s="724"/>
      <c r="N174" s="655"/>
      <c r="O174" s="655"/>
      <c r="P174" s="655"/>
      <c r="Q174" s="655"/>
      <c r="R174" s="655"/>
      <c r="S174" s="655"/>
      <c r="T174" s="655"/>
      <c r="U174" s="655"/>
      <c r="V174" s="655"/>
      <c r="W174" s="655"/>
      <c r="X174" s="657"/>
      <c r="Y174" s="655"/>
      <c r="Z174" s="652" t="str">
        <f>IFERROR(IF(MATCH(D174,[1]!Table374[NAMEESTADO],0),"VALIDO"),"INVALIDO")</f>
        <v>INVALIDO</v>
      </c>
      <c r="AA174" s="652" t="str">
        <f>IFERROR(IF(MATCH(CONCATENATE(D174,E174),[1]!Table486[ConcateMuni],0),"VALIDO"),"INVALIDO")</f>
        <v>INVALIDO</v>
      </c>
      <c r="AB174" s="652" t="str">
        <f>IFERROR(IF(MATCH(CONCATENATE(D174,E174,F174),[1]!Table109[ConcateParro],0),"VALIDO"),"INVALIDO")</f>
        <v>INVALIDO</v>
      </c>
      <c r="AC174" s="653" t="str">
        <f t="shared" si="8"/>
        <v/>
      </c>
      <c r="AD174" s="653" t="str">
        <f>IFERROR(INDEX([1]!Table374[PCODEESTADO],MATCH(D174,[1]!Table374[NAMEESTADO],0)),"")</f>
        <v/>
      </c>
      <c r="AE174" s="653" t="str">
        <f>IFERROR(INDEX([1]!Table486[PCODEMUNI],MATCH(D174&amp;E174,[1]!Table486[ConcateMuni],0)),"")</f>
        <v/>
      </c>
      <c r="AF174" s="653" t="str">
        <f>IFERROR(INDEX([1]!Table109[PCODEPARROQUIA],MATCH(D174&amp;E174&amp;F174,[1]!Table109[ConcateParro],0)),"")</f>
        <v/>
      </c>
    </row>
    <row r="175" spans="1:32" s="653" customFormat="1" ht="14.25" x14ac:dyDescent="0.2">
      <c r="A175" s="646">
        <v>173</v>
      </c>
      <c r="B175" s="656"/>
      <c r="C175" s="654"/>
      <c r="D175" s="648"/>
      <c r="E175" s="648"/>
      <c r="F175" s="648"/>
      <c r="G175" s="648"/>
      <c r="H175" s="648"/>
      <c r="I175" s="695"/>
      <c r="J175" s="694"/>
      <c r="K175" s="657"/>
      <c r="L175" s="655"/>
      <c r="M175" s="724"/>
      <c r="N175" s="655"/>
      <c r="O175" s="655"/>
      <c r="P175" s="655"/>
      <c r="Q175" s="655"/>
      <c r="R175" s="655"/>
      <c r="S175" s="655"/>
      <c r="T175" s="655"/>
      <c r="U175" s="655"/>
      <c r="V175" s="655"/>
      <c r="W175" s="655"/>
      <c r="X175" s="657"/>
      <c r="Y175" s="655"/>
      <c r="Z175" s="652" t="str">
        <f>IFERROR(IF(MATCH(D175,[1]!Table374[NAMEESTADO],0),"VALIDO"),"INVALIDO")</f>
        <v>INVALIDO</v>
      </c>
      <c r="AA175" s="652" t="str">
        <f>IFERROR(IF(MATCH(CONCATENATE(D175,E175),[1]!Table486[ConcateMuni],0),"VALIDO"),"INVALIDO")</f>
        <v>INVALIDO</v>
      </c>
      <c r="AB175" s="652" t="str">
        <f>IFERROR(IF(MATCH(CONCATENATE(D175,E175,F175),[1]!Table109[ConcateParro],0),"VALIDO"),"INVALIDO")</f>
        <v>INVALIDO</v>
      </c>
      <c r="AC175" s="653" t="str">
        <f t="shared" si="8"/>
        <v/>
      </c>
      <c r="AD175" s="653" t="str">
        <f>IFERROR(INDEX([1]!Table374[PCODEESTADO],MATCH(D175,[1]!Table374[NAMEESTADO],0)),"")</f>
        <v/>
      </c>
      <c r="AE175" s="653" t="str">
        <f>IFERROR(INDEX([1]!Table486[PCODEMUNI],MATCH(D175&amp;E175,[1]!Table486[ConcateMuni],0)),"")</f>
        <v/>
      </c>
      <c r="AF175" s="653" t="str">
        <f>IFERROR(INDEX([1]!Table109[PCODEPARROQUIA],MATCH(D175&amp;E175&amp;F175,[1]!Table109[ConcateParro],0)),"")</f>
        <v/>
      </c>
    </row>
    <row r="176" spans="1:32" s="653" customFormat="1" ht="14.25" x14ac:dyDescent="0.2">
      <c r="A176" s="646">
        <v>174</v>
      </c>
      <c r="B176" s="656"/>
      <c r="C176" s="654"/>
      <c r="D176" s="648"/>
      <c r="E176" s="648"/>
      <c r="F176" s="648"/>
      <c r="G176" s="648"/>
      <c r="H176" s="648"/>
      <c r="I176" s="695"/>
      <c r="J176" s="694"/>
      <c r="K176" s="657"/>
      <c r="L176" s="655"/>
      <c r="M176" s="724"/>
      <c r="N176" s="655"/>
      <c r="O176" s="655"/>
      <c r="P176" s="655"/>
      <c r="Q176" s="655"/>
      <c r="R176" s="655"/>
      <c r="S176" s="655"/>
      <c r="T176" s="655"/>
      <c r="U176" s="655"/>
      <c r="V176" s="655"/>
      <c r="W176" s="655"/>
      <c r="X176" s="657"/>
      <c r="Y176" s="655"/>
      <c r="Z176" s="652" t="str">
        <f>IFERROR(IF(MATCH(D176,[1]!Table374[NAMEESTADO],0),"VALIDO"),"INVALIDO")</f>
        <v>INVALIDO</v>
      </c>
      <c r="AA176" s="652" t="str">
        <f>IFERROR(IF(MATCH(CONCATENATE(D176,E176),[1]!Table486[ConcateMuni],0),"VALIDO"),"INVALIDO")</f>
        <v>INVALIDO</v>
      </c>
      <c r="AB176" s="652" t="str">
        <f>IFERROR(IF(MATCH(CONCATENATE(D176,E176,F176),[1]!Table109[ConcateParro],0),"VALIDO"),"INVALIDO")</f>
        <v>INVALIDO</v>
      </c>
      <c r="AC176" s="653" t="str">
        <f t="shared" si="8"/>
        <v/>
      </c>
      <c r="AD176" s="653" t="str">
        <f>IFERROR(INDEX([1]!Table374[PCODEESTADO],MATCH(D176,[1]!Table374[NAMEESTADO],0)),"")</f>
        <v/>
      </c>
      <c r="AE176" s="653" t="str">
        <f>IFERROR(INDEX([1]!Table486[PCODEMUNI],MATCH(D176&amp;E176,[1]!Table486[ConcateMuni],0)),"")</f>
        <v/>
      </c>
      <c r="AF176" s="653" t="str">
        <f>IFERROR(INDEX([1]!Table109[PCODEPARROQUIA],MATCH(D176&amp;E176&amp;F176,[1]!Table109[ConcateParro],0)),"")</f>
        <v/>
      </c>
    </row>
    <row r="177" spans="1:32" s="653" customFormat="1" ht="14.25" x14ac:dyDescent="0.2">
      <c r="A177" s="646">
        <v>175</v>
      </c>
      <c r="B177" s="656"/>
      <c r="C177" s="654"/>
      <c r="D177" s="648"/>
      <c r="E177" s="648"/>
      <c r="F177" s="648"/>
      <c r="G177" s="648"/>
      <c r="H177" s="648"/>
      <c r="I177" s="695"/>
      <c r="J177" s="694"/>
      <c r="K177" s="657"/>
      <c r="L177" s="655"/>
      <c r="M177" s="724"/>
      <c r="N177" s="655"/>
      <c r="O177" s="655"/>
      <c r="P177" s="655"/>
      <c r="Q177" s="655"/>
      <c r="R177" s="655"/>
      <c r="S177" s="655"/>
      <c r="T177" s="655"/>
      <c r="U177" s="655"/>
      <c r="V177" s="655"/>
      <c r="W177" s="655"/>
      <c r="X177" s="657"/>
      <c r="Y177" s="655"/>
      <c r="Z177" s="652" t="str">
        <f>IFERROR(IF(MATCH(D177,[1]!Table374[NAMEESTADO],0),"VALIDO"),"INVALIDO")</f>
        <v>INVALIDO</v>
      </c>
      <c r="AA177" s="652" t="str">
        <f>IFERROR(IF(MATCH(CONCATENATE(D177,E177),[1]!Table486[ConcateMuni],0),"VALIDO"),"INVALIDO")</f>
        <v>INVALIDO</v>
      </c>
      <c r="AB177" s="652" t="str">
        <f>IFERROR(IF(MATCH(CONCATENATE(D177,E177,F177),[1]!Table109[ConcateParro],0),"VALIDO"),"INVALIDO")</f>
        <v>INVALIDO</v>
      </c>
      <c r="AC177" s="653" t="str">
        <f t="shared" si="8"/>
        <v/>
      </c>
      <c r="AD177" s="653" t="str">
        <f>IFERROR(INDEX([1]!Table374[PCODEESTADO],MATCH(D177,[1]!Table374[NAMEESTADO],0)),"")</f>
        <v/>
      </c>
      <c r="AE177" s="653" t="str">
        <f>IFERROR(INDEX([1]!Table486[PCODEMUNI],MATCH(D177&amp;E177,[1]!Table486[ConcateMuni],0)),"")</f>
        <v/>
      </c>
      <c r="AF177" s="653" t="str">
        <f>IFERROR(INDEX([1]!Table109[PCODEPARROQUIA],MATCH(D177&amp;E177&amp;F177,[1]!Table109[ConcateParro],0)),"")</f>
        <v/>
      </c>
    </row>
    <row r="178" spans="1:32" s="653" customFormat="1" ht="14.25" x14ac:dyDescent="0.2">
      <c r="A178" s="646">
        <v>176</v>
      </c>
      <c r="B178" s="656"/>
      <c r="C178" s="654"/>
      <c r="D178" s="648"/>
      <c r="E178" s="648"/>
      <c r="F178" s="648"/>
      <c r="G178" s="648"/>
      <c r="H178" s="648"/>
      <c r="I178" s="695"/>
      <c r="J178" s="694"/>
      <c r="K178" s="657"/>
      <c r="L178" s="655"/>
      <c r="M178" s="724"/>
      <c r="N178" s="655"/>
      <c r="O178" s="655"/>
      <c r="P178" s="655"/>
      <c r="Q178" s="655"/>
      <c r="R178" s="655"/>
      <c r="S178" s="655"/>
      <c r="T178" s="655"/>
      <c r="U178" s="655"/>
      <c r="V178" s="655"/>
      <c r="W178" s="655"/>
      <c r="X178" s="657"/>
      <c r="Y178" s="655"/>
      <c r="Z178" s="652" t="str">
        <f>IFERROR(IF(MATCH(D178,[1]!Table374[NAMEESTADO],0),"VALIDO"),"INVALIDO")</f>
        <v>INVALIDO</v>
      </c>
      <c r="AA178" s="652" t="str">
        <f>IFERROR(IF(MATCH(CONCATENATE(D178,E178),[1]!Table486[ConcateMuni],0),"VALIDO"),"INVALIDO")</f>
        <v>INVALIDO</v>
      </c>
      <c r="AB178" s="652" t="str">
        <f>IFERROR(IF(MATCH(CONCATENATE(D178,E178,F178),[1]!Table109[ConcateParro],0),"VALIDO"),"INVALIDO")</f>
        <v>INVALIDO</v>
      </c>
      <c r="AC178" s="653" t="str">
        <f t="shared" si="8"/>
        <v/>
      </c>
      <c r="AD178" s="653" t="str">
        <f>IFERROR(INDEX([1]!Table374[PCODEESTADO],MATCH(D178,[1]!Table374[NAMEESTADO],0)),"")</f>
        <v/>
      </c>
      <c r="AE178" s="653" t="str">
        <f>IFERROR(INDEX([1]!Table486[PCODEMUNI],MATCH(D178&amp;E178,[1]!Table486[ConcateMuni],0)),"")</f>
        <v/>
      </c>
      <c r="AF178" s="653" t="str">
        <f>IFERROR(INDEX([1]!Table109[PCODEPARROQUIA],MATCH(D178&amp;E178&amp;F178,[1]!Table109[ConcateParro],0)),"")</f>
        <v/>
      </c>
    </row>
    <row r="179" spans="1:32" s="653" customFormat="1" ht="14.25" x14ac:dyDescent="0.2">
      <c r="A179" s="646">
        <v>177</v>
      </c>
      <c r="B179" s="656"/>
      <c r="C179" s="654"/>
      <c r="D179" s="648"/>
      <c r="E179" s="648"/>
      <c r="F179" s="648"/>
      <c r="G179" s="648"/>
      <c r="H179" s="648"/>
      <c r="I179" s="695"/>
      <c r="J179" s="694"/>
      <c r="K179" s="657"/>
      <c r="L179" s="655"/>
      <c r="M179" s="724"/>
      <c r="N179" s="655"/>
      <c r="O179" s="655"/>
      <c r="P179" s="655"/>
      <c r="Q179" s="655"/>
      <c r="R179" s="655"/>
      <c r="S179" s="655"/>
      <c r="T179" s="655"/>
      <c r="U179" s="655"/>
      <c r="V179" s="655"/>
      <c r="W179" s="655"/>
      <c r="X179" s="657"/>
      <c r="Y179" s="655"/>
      <c r="Z179" s="652" t="str">
        <f>IFERROR(IF(MATCH(D179,[1]!Table374[NAMEESTADO],0),"VALIDO"),"INVALIDO")</f>
        <v>INVALIDO</v>
      </c>
      <c r="AA179" s="652" t="str">
        <f>IFERROR(IF(MATCH(CONCATENATE(D179,E179),[1]!Table486[ConcateMuni],0),"VALIDO"),"INVALIDO")</f>
        <v>INVALIDO</v>
      </c>
      <c r="AB179" s="652" t="str">
        <f>IFERROR(IF(MATCH(CONCATENATE(D179,E179,F179),[1]!Table109[ConcateParro],0),"VALIDO"),"INVALIDO")</f>
        <v>INVALIDO</v>
      </c>
      <c r="AC179" s="653" t="str">
        <f t="shared" si="8"/>
        <v/>
      </c>
      <c r="AD179" s="653" t="str">
        <f>IFERROR(INDEX([1]!Table374[PCODEESTADO],MATCH(D179,[1]!Table374[NAMEESTADO],0)),"")</f>
        <v/>
      </c>
      <c r="AE179" s="653" t="str">
        <f>IFERROR(INDEX([1]!Table486[PCODEMUNI],MATCH(D179&amp;E179,[1]!Table486[ConcateMuni],0)),"")</f>
        <v/>
      </c>
      <c r="AF179" s="653" t="str">
        <f>IFERROR(INDEX([1]!Table109[PCODEPARROQUIA],MATCH(D179&amp;E179&amp;F179,[1]!Table109[ConcateParro],0)),"")</f>
        <v/>
      </c>
    </row>
    <row r="180" spans="1:32" s="653" customFormat="1" ht="14.25" x14ac:dyDescent="0.2">
      <c r="A180" s="646">
        <v>178</v>
      </c>
      <c r="B180" s="656"/>
      <c r="C180" s="654"/>
      <c r="D180" s="648"/>
      <c r="E180" s="648"/>
      <c r="F180" s="648"/>
      <c r="G180" s="648"/>
      <c r="H180" s="648"/>
      <c r="I180" s="695"/>
      <c r="J180" s="694"/>
      <c r="K180" s="657"/>
      <c r="L180" s="655"/>
      <c r="M180" s="724"/>
      <c r="N180" s="655"/>
      <c r="O180" s="655"/>
      <c r="P180" s="655"/>
      <c r="Q180" s="655"/>
      <c r="R180" s="655"/>
      <c r="S180" s="655"/>
      <c r="T180" s="655"/>
      <c r="U180" s="655"/>
      <c r="V180" s="655"/>
      <c r="W180" s="655"/>
      <c r="X180" s="657"/>
      <c r="Y180" s="655"/>
      <c r="Z180" s="652" t="str">
        <f>IFERROR(IF(MATCH(D180,[1]!Table374[NAMEESTADO],0),"VALIDO"),"INVALIDO")</f>
        <v>INVALIDO</v>
      </c>
      <c r="AA180" s="652" t="str">
        <f>IFERROR(IF(MATCH(CONCATENATE(D180,E180),[1]!Table486[ConcateMuni],0),"VALIDO"),"INVALIDO")</f>
        <v>INVALIDO</v>
      </c>
      <c r="AB180" s="652" t="str">
        <f>IFERROR(IF(MATCH(CONCATENATE(D180,E180,F180),[1]!Table109[ConcateParro],0),"VALIDO"),"INVALIDO")</f>
        <v>INVALIDO</v>
      </c>
      <c r="AC180" s="653" t="str">
        <f t="shared" si="8"/>
        <v/>
      </c>
      <c r="AD180" s="653" t="str">
        <f>IFERROR(INDEX([1]!Table374[PCODEESTADO],MATCH(D180,[1]!Table374[NAMEESTADO],0)),"")</f>
        <v/>
      </c>
      <c r="AE180" s="653" t="str">
        <f>IFERROR(INDEX([1]!Table486[PCODEMUNI],MATCH(D180&amp;E180,[1]!Table486[ConcateMuni],0)),"")</f>
        <v/>
      </c>
      <c r="AF180" s="653" t="str">
        <f>IFERROR(INDEX([1]!Table109[PCODEPARROQUIA],MATCH(D180&amp;E180&amp;F180,[1]!Table109[ConcateParro],0)),"")</f>
        <v/>
      </c>
    </row>
    <row r="181" spans="1:32" s="653" customFormat="1" ht="14.25" x14ac:dyDescent="0.2">
      <c r="A181" s="646">
        <v>179</v>
      </c>
      <c r="B181" s="656"/>
      <c r="C181" s="654"/>
      <c r="D181" s="648"/>
      <c r="E181" s="648"/>
      <c r="F181" s="648"/>
      <c r="G181" s="648"/>
      <c r="H181" s="648"/>
      <c r="I181" s="695"/>
      <c r="J181" s="694"/>
      <c r="K181" s="657"/>
      <c r="L181" s="655"/>
      <c r="M181" s="724"/>
      <c r="N181" s="655"/>
      <c r="O181" s="655"/>
      <c r="P181" s="655"/>
      <c r="Q181" s="655"/>
      <c r="R181" s="655"/>
      <c r="S181" s="655"/>
      <c r="T181" s="655"/>
      <c r="U181" s="655"/>
      <c r="V181" s="655"/>
      <c r="W181" s="655"/>
      <c r="X181" s="657"/>
      <c r="Y181" s="655"/>
      <c r="Z181" s="652" t="str">
        <f>IFERROR(IF(MATCH(D181,[1]!Table374[NAMEESTADO],0),"VALIDO"),"INVALIDO")</f>
        <v>INVALIDO</v>
      </c>
      <c r="AA181" s="652" t="str">
        <f>IFERROR(IF(MATCH(CONCATENATE(D181,E181),[1]!Table486[ConcateMuni],0),"VALIDO"),"INVALIDO")</f>
        <v>INVALIDO</v>
      </c>
      <c r="AB181" s="652" t="str">
        <f>IFERROR(IF(MATCH(CONCATENATE(D181,E181,F181),[1]!Table109[ConcateParro],0),"VALIDO"),"INVALIDO")</f>
        <v>INVALIDO</v>
      </c>
      <c r="AC181" s="653" t="str">
        <f t="shared" si="8"/>
        <v/>
      </c>
      <c r="AD181" s="653" t="str">
        <f>IFERROR(INDEX([1]!Table374[PCODEESTADO],MATCH(D181,[1]!Table374[NAMEESTADO],0)),"")</f>
        <v/>
      </c>
      <c r="AE181" s="653" t="str">
        <f>IFERROR(INDEX([1]!Table486[PCODEMUNI],MATCH(D181&amp;E181,[1]!Table486[ConcateMuni],0)),"")</f>
        <v/>
      </c>
      <c r="AF181" s="653" t="str">
        <f>IFERROR(INDEX([1]!Table109[PCODEPARROQUIA],MATCH(D181&amp;E181&amp;F181,[1]!Table109[ConcateParro],0)),"")</f>
        <v/>
      </c>
    </row>
    <row r="182" spans="1:32" s="653" customFormat="1" ht="14.25" x14ac:dyDescent="0.2">
      <c r="A182" s="646">
        <v>180</v>
      </c>
      <c r="B182" s="656"/>
      <c r="C182" s="654"/>
      <c r="D182" s="648"/>
      <c r="E182" s="648"/>
      <c r="F182" s="648"/>
      <c r="G182" s="648"/>
      <c r="H182" s="648"/>
      <c r="I182" s="695"/>
      <c r="J182" s="694"/>
      <c r="K182" s="657"/>
      <c r="L182" s="655"/>
      <c r="M182" s="724"/>
      <c r="N182" s="655"/>
      <c r="O182" s="655"/>
      <c r="P182" s="655"/>
      <c r="Q182" s="655"/>
      <c r="R182" s="655"/>
      <c r="S182" s="655"/>
      <c r="T182" s="655"/>
      <c r="U182" s="655"/>
      <c r="V182" s="655"/>
      <c r="W182" s="655"/>
      <c r="X182" s="657"/>
      <c r="Y182" s="655"/>
      <c r="Z182" s="652" t="str">
        <f>IFERROR(IF(MATCH(D182,[1]!Table374[NAMEESTADO],0),"VALIDO"),"INVALIDO")</f>
        <v>INVALIDO</v>
      </c>
      <c r="AA182" s="652" t="str">
        <f>IFERROR(IF(MATCH(CONCATENATE(D182,E182),[1]!Table486[ConcateMuni],0),"VALIDO"),"INVALIDO")</f>
        <v>INVALIDO</v>
      </c>
      <c r="AB182" s="652" t="str">
        <f>IFERROR(IF(MATCH(CONCATENATE(D182,E182,F182),[1]!Table109[ConcateParro],0),"VALIDO"),"INVALIDO")</f>
        <v>INVALIDO</v>
      </c>
      <c r="AC182" s="653" t="str">
        <f t="shared" si="8"/>
        <v/>
      </c>
      <c r="AD182" s="653" t="str">
        <f>IFERROR(INDEX([1]!Table374[PCODEESTADO],MATCH(D182,[1]!Table374[NAMEESTADO],0)),"")</f>
        <v/>
      </c>
      <c r="AE182" s="653" t="str">
        <f>IFERROR(INDEX([1]!Table486[PCODEMUNI],MATCH(D182&amp;E182,[1]!Table486[ConcateMuni],0)),"")</f>
        <v/>
      </c>
      <c r="AF182" s="653" t="str">
        <f>IFERROR(INDEX([1]!Table109[PCODEPARROQUIA],MATCH(D182&amp;E182&amp;F182,[1]!Table109[ConcateParro],0)),"")</f>
        <v/>
      </c>
    </row>
    <row r="183" spans="1:32" s="653" customFormat="1" ht="14.25" x14ac:dyDescent="0.2">
      <c r="A183" s="646">
        <v>181</v>
      </c>
      <c r="B183" s="656"/>
      <c r="C183" s="654"/>
      <c r="D183" s="648"/>
      <c r="E183" s="648"/>
      <c r="F183" s="648"/>
      <c r="G183" s="648"/>
      <c r="H183" s="648"/>
      <c r="I183" s="695"/>
      <c r="J183" s="694"/>
      <c r="K183" s="657"/>
      <c r="L183" s="655"/>
      <c r="M183" s="724"/>
      <c r="N183" s="655"/>
      <c r="O183" s="655"/>
      <c r="P183" s="655"/>
      <c r="Q183" s="655"/>
      <c r="R183" s="655"/>
      <c r="S183" s="655"/>
      <c r="T183" s="655"/>
      <c r="U183" s="655"/>
      <c r="V183" s="655"/>
      <c r="W183" s="655"/>
      <c r="X183" s="657"/>
      <c r="Y183" s="655"/>
      <c r="Z183" s="652" t="str">
        <f>IFERROR(IF(MATCH(D183,[1]!Table374[NAMEESTADO],0),"VALIDO"),"INVALIDO")</f>
        <v>INVALIDO</v>
      </c>
      <c r="AA183" s="652" t="str">
        <f>IFERROR(IF(MATCH(CONCATENATE(D183,E183),[1]!Table486[ConcateMuni],0),"VALIDO"),"INVALIDO")</f>
        <v>INVALIDO</v>
      </c>
      <c r="AB183" s="652" t="str">
        <f>IFERROR(IF(MATCH(CONCATENATE(D183,E183,F183),[1]!Table109[ConcateParro],0),"VALIDO"),"INVALIDO")</f>
        <v>INVALIDO</v>
      </c>
      <c r="AC183" s="653" t="str">
        <f t="shared" si="8"/>
        <v/>
      </c>
      <c r="AD183" s="653" t="str">
        <f>IFERROR(INDEX([1]!Table374[PCODEESTADO],MATCH(D183,[1]!Table374[NAMEESTADO],0)),"")</f>
        <v/>
      </c>
      <c r="AE183" s="653" t="str">
        <f>IFERROR(INDEX([1]!Table486[PCODEMUNI],MATCH(D183&amp;E183,[1]!Table486[ConcateMuni],0)),"")</f>
        <v/>
      </c>
      <c r="AF183" s="653" t="str">
        <f>IFERROR(INDEX([1]!Table109[PCODEPARROQUIA],MATCH(D183&amp;E183&amp;F183,[1]!Table109[ConcateParro],0)),"")</f>
        <v/>
      </c>
    </row>
    <row r="184" spans="1:32" s="653" customFormat="1" ht="14.25" x14ac:dyDescent="0.2">
      <c r="A184" s="646">
        <v>182</v>
      </c>
      <c r="B184" s="656"/>
      <c r="C184" s="654"/>
      <c r="D184" s="648"/>
      <c r="E184" s="648"/>
      <c r="F184" s="648"/>
      <c r="G184" s="648"/>
      <c r="H184" s="648"/>
      <c r="I184" s="695"/>
      <c r="J184" s="694"/>
      <c r="K184" s="657"/>
      <c r="L184" s="655"/>
      <c r="M184" s="724"/>
      <c r="N184" s="655"/>
      <c r="O184" s="655"/>
      <c r="P184" s="655"/>
      <c r="Q184" s="655"/>
      <c r="R184" s="655"/>
      <c r="S184" s="655"/>
      <c r="T184" s="655"/>
      <c r="U184" s="655"/>
      <c r="V184" s="655"/>
      <c r="W184" s="655"/>
      <c r="X184" s="657"/>
      <c r="Y184" s="655"/>
      <c r="Z184" s="652" t="str">
        <f>IFERROR(IF(MATCH(D184,[1]!Table374[NAMEESTADO],0),"VALIDO"),"INVALIDO")</f>
        <v>INVALIDO</v>
      </c>
      <c r="AA184" s="652" t="str">
        <f>IFERROR(IF(MATCH(CONCATENATE(D184,E184),[1]!Table486[ConcateMuni],0),"VALIDO"),"INVALIDO")</f>
        <v>INVALIDO</v>
      </c>
      <c r="AB184" s="652" t="str">
        <f>IFERROR(IF(MATCH(CONCATENATE(D184,E184,F184),[1]!Table109[ConcateParro],0),"VALIDO"),"INVALIDO")</f>
        <v>INVALIDO</v>
      </c>
      <c r="AC184" s="653" t="str">
        <f t="shared" si="8"/>
        <v/>
      </c>
      <c r="AD184" s="653" t="str">
        <f>IFERROR(INDEX([1]!Table374[PCODEESTADO],MATCH(D184,[1]!Table374[NAMEESTADO],0)),"")</f>
        <v/>
      </c>
      <c r="AE184" s="653" t="str">
        <f>IFERROR(INDEX([1]!Table486[PCODEMUNI],MATCH(D184&amp;E184,[1]!Table486[ConcateMuni],0)),"")</f>
        <v/>
      </c>
      <c r="AF184" s="653" t="str">
        <f>IFERROR(INDEX([1]!Table109[PCODEPARROQUIA],MATCH(D184&amp;E184&amp;F184,[1]!Table109[ConcateParro],0)),"")</f>
        <v/>
      </c>
    </row>
    <row r="185" spans="1:32" s="653" customFormat="1" ht="14.25" x14ac:dyDescent="0.2">
      <c r="A185" s="646">
        <v>183</v>
      </c>
      <c r="B185" s="656"/>
      <c r="C185" s="654"/>
      <c r="D185" s="648"/>
      <c r="E185" s="648"/>
      <c r="F185" s="648"/>
      <c r="G185" s="648"/>
      <c r="H185" s="648"/>
      <c r="I185" s="695"/>
      <c r="J185" s="694"/>
      <c r="K185" s="657"/>
      <c r="L185" s="655"/>
      <c r="M185" s="724"/>
      <c r="N185" s="655"/>
      <c r="O185" s="655"/>
      <c r="P185" s="655"/>
      <c r="Q185" s="655"/>
      <c r="R185" s="655"/>
      <c r="S185" s="655"/>
      <c r="T185" s="655"/>
      <c r="U185" s="655"/>
      <c r="V185" s="655"/>
      <c r="W185" s="655"/>
      <c r="X185" s="657"/>
      <c r="Y185" s="655"/>
      <c r="Z185" s="652" t="str">
        <f>IFERROR(IF(MATCH(D185,[1]!Table374[NAMEESTADO],0),"VALIDO"),"INVALIDO")</f>
        <v>INVALIDO</v>
      </c>
      <c r="AA185" s="652" t="str">
        <f>IFERROR(IF(MATCH(CONCATENATE(D185,E185),[1]!Table486[ConcateMuni],0),"VALIDO"),"INVALIDO")</f>
        <v>INVALIDO</v>
      </c>
      <c r="AB185" s="652" t="str">
        <f>IFERROR(IF(MATCH(CONCATENATE(D185,E185,F185),[1]!Table109[ConcateParro],0),"VALIDO"),"INVALIDO")</f>
        <v>INVALIDO</v>
      </c>
      <c r="AC185" s="653" t="str">
        <f t="shared" si="8"/>
        <v/>
      </c>
      <c r="AD185" s="653" t="str">
        <f>IFERROR(INDEX([1]!Table374[PCODEESTADO],MATCH(D185,[1]!Table374[NAMEESTADO],0)),"")</f>
        <v/>
      </c>
      <c r="AE185" s="653" t="str">
        <f>IFERROR(INDEX([1]!Table486[PCODEMUNI],MATCH(D185&amp;E185,[1]!Table486[ConcateMuni],0)),"")</f>
        <v/>
      </c>
      <c r="AF185" s="653" t="str">
        <f>IFERROR(INDEX([1]!Table109[PCODEPARROQUIA],MATCH(D185&amp;E185&amp;F185,[1]!Table109[ConcateParro],0)),"")</f>
        <v/>
      </c>
    </row>
    <row r="186" spans="1:32" s="653" customFormat="1" ht="14.25" x14ac:dyDescent="0.2">
      <c r="A186" s="646">
        <v>184</v>
      </c>
      <c r="B186" s="656"/>
      <c r="C186" s="654"/>
      <c r="D186" s="648"/>
      <c r="E186" s="648"/>
      <c r="F186" s="648"/>
      <c r="G186" s="648"/>
      <c r="H186" s="648"/>
      <c r="I186" s="695"/>
      <c r="J186" s="694"/>
      <c r="K186" s="657"/>
      <c r="L186" s="655"/>
      <c r="M186" s="724"/>
      <c r="N186" s="655"/>
      <c r="O186" s="655"/>
      <c r="P186" s="655"/>
      <c r="Q186" s="655"/>
      <c r="R186" s="655"/>
      <c r="S186" s="655"/>
      <c r="T186" s="655"/>
      <c r="U186" s="655"/>
      <c r="V186" s="655"/>
      <c r="W186" s="655"/>
      <c r="X186" s="657"/>
      <c r="Y186" s="655"/>
      <c r="Z186" s="652" t="str">
        <f>IFERROR(IF(MATCH(D186,[1]!Table374[NAMEESTADO],0),"VALIDO"),"INVALIDO")</f>
        <v>INVALIDO</v>
      </c>
      <c r="AA186" s="652" t="str">
        <f>IFERROR(IF(MATCH(CONCATENATE(D186,E186),[1]!Table486[ConcateMuni],0),"VALIDO"),"INVALIDO")</f>
        <v>INVALIDO</v>
      </c>
      <c r="AB186" s="652" t="str">
        <f>IFERROR(IF(MATCH(CONCATENATE(D186,E186,F186),[1]!Table109[ConcateParro],0),"VALIDO"),"INVALIDO")</f>
        <v>INVALIDO</v>
      </c>
      <c r="AC186" s="653" t="str">
        <f t="shared" si="8"/>
        <v/>
      </c>
      <c r="AD186" s="653" t="str">
        <f>IFERROR(INDEX([1]!Table374[PCODEESTADO],MATCH(D186,[1]!Table374[NAMEESTADO],0)),"")</f>
        <v/>
      </c>
      <c r="AE186" s="653" t="str">
        <f>IFERROR(INDEX([1]!Table486[PCODEMUNI],MATCH(D186&amp;E186,[1]!Table486[ConcateMuni],0)),"")</f>
        <v/>
      </c>
      <c r="AF186" s="653" t="str">
        <f>IFERROR(INDEX([1]!Table109[PCODEPARROQUIA],MATCH(D186&amp;E186&amp;F186,[1]!Table109[ConcateParro],0)),"")</f>
        <v/>
      </c>
    </row>
    <row r="187" spans="1:32" s="653" customFormat="1" ht="14.25" x14ac:dyDescent="0.2">
      <c r="A187" s="646">
        <v>185</v>
      </c>
      <c r="B187" s="656"/>
      <c r="C187" s="654"/>
      <c r="D187" s="648"/>
      <c r="E187" s="648"/>
      <c r="F187" s="648"/>
      <c r="G187" s="648"/>
      <c r="H187" s="648"/>
      <c r="I187" s="695"/>
      <c r="J187" s="694"/>
      <c r="K187" s="657"/>
      <c r="L187" s="655"/>
      <c r="M187" s="724"/>
      <c r="N187" s="655"/>
      <c r="O187" s="655"/>
      <c r="P187" s="655"/>
      <c r="Q187" s="655"/>
      <c r="R187" s="655"/>
      <c r="S187" s="655"/>
      <c r="T187" s="655"/>
      <c r="U187" s="655"/>
      <c r="V187" s="655"/>
      <c r="W187" s="655"/>
      <c r="X187" s="657"/>
      <c r="Y187" s="655"/>
      <c r="Z187" s="652" t="str">
        <f>IFERROR(IF(MATCH(D187,[1]!Table374[NAMEESTADO],0),"VALIDO"),"INVALIDO")</f>
        <v>INVALIDO</v>
      </c>
      <c r="AA187" s="652" t="str">
        <f>IFERROR(IF(MATCH(CONCATENATE(D187,E187),[1]!Table486[ConcateMuni],0),"VALIDO"),"INVALIDO")</f>
        <v>INVALIDO</v>
      </c>
      <c r="AB187" s="652" t="str">
        <f>IFERROR(IF(MATCH(CONCATENATE(D187,E187,F187),[1]!Table109[ConcateParro],0),"VALIDO"),"INVALIDO")</f>
        <v>INVALIDO</v>
      </c>
      <c r="AC187" s="653" t="str">
        <f t="shared" si="8"/>
        <v/>
      </c>
      <c r="AD187" s="653" t="str">
        <f>IFERROR(INDEX([1]!Table374[PCODEESTADO],MATCH(D187,[1]!Table374[NAMEESTADO],0)),"")</f>
        <v/>
      </c>
      <c r="AE187" s="653" t="str">
        <f>IFERROR(INDEX([1]!Table486[PCODEMUNI],MATCH(D187&amp;E187,[1]!Table486[ConcateMuni],0)),"")</f>
        <v/>
      </c>
      <c r="AF187" s="653" t="str">
        <f>IFERROR(INDEX([1]!Table109[PCODEPARROQUIA],MATCH(D187&amp;E187&amp;F187,[1]!Table109[ConcateParro],0)),"")</f>
        <v/>
      </c>
    </row>
    <row r="188" spans="1:32" s="653" customFormat="1" ht="14.25" x14ac:dyDescent="0.2">
      <c r="A188" s="646">
        <v>186</v>
      </c>
      <c r="B188" s="656"/>
      <c r="C188" s="654"/>
      <c r="D188" s="648"/>
      <c r="E188" s="648"/>
      <c r="F188" s="648"/>
      <c r="G188" s="648"/>
      <c r="H188" s="648"/>
      <c r="I188" s="695"/>
      <c r="J188" s="694"/>
      <c r="K188" s="657"/>
      <c r="L188" s="655"/>
      <c r="M188" s="724"/>
      <c r="N188" s="655"/>
      <c r="O188" s="655"/>
      <c r="P188" s="655"/>
      <c r="Q188" s="655"/>
      <c r="R188" s="655"/>
      <c r="S188" s="655"/>
      <c r="T188" s="655"/>
      <c r="U188" s="655"/>
      <c r="V188" s="655"/>
      <c r="W188" s="655"/>
      <c r="X188" s="657"/>
      <c r="Y188" s="655"/>
      <c r="Z188" s="652" t="str">
        <f>IFERROR(IF(MATCH(D188,[1]!Table374[NAMEESTADO],0),"VALIDO"),"INVALIDO")</f>
        <v>INVALIDO</v>
      </c>
      <c r="AA188" s="652" t="str">
        <f>IFERROR(IF(MATCH(CONCATENATE(D188,E188),[1]!Table486[ConcateMuni],0),"VALIDO"),"INVALIDO")</f>
        <v>INVALIDO</v>
      </c>
      <c r="AB188" s="652" t="str">
        <f>IFERROR(IF(MATCH(CONCATENATE(D188,E188,F188),[1]!Table109[ConcateParro],0),"VALIDO"),"INVALIDO")</f>
        <v>INVALIDO</v>
      </c>
      <c r="AC188" s="653" t="str">
        <f t="shared" si="8"/>
        <v/>
      </c>
      <c r="AD188" s="653" t="str">
        <f>IFERROR(INDEX([1]!Table374[PCODEESTADO],MATCH(D188,[1]!Table374[NAMEESTADO],0)),"")</f>
        <v/>
      </c>
      <c r="AE188" s="653" t="str">
        <f>IFERROR(INDEX([1]!Table486[PCODEMUNI],MATCH(D188&amp;E188,[1]!Table486[ConcateMuni],0)),"")</f>
        <v/>
      </c>
      <c r="AF188" s="653" t="str">
        <f>IFERROR(INDEX([1]!Table109[PCODEPARROQUIA],MATCH(D188&amp;E188&amp;F188,[1]!Table109[ConcateParro],0)),"")</f>
        <v/>
      </c>
    </row>
    <row r="189" spans="1:32" s="653" customFormat="1" ht="14.25" x14ac:dyDescent="0.2">
      <c r="A189" s="646">
        <v>187</v>
      </c>
      <c r="B189" s="656"/>
      <c r="C189" s="654"/>
      <c r="D189" s="648"/>
      <c r="E189" s="648"/>
      <c r="F189" s="648"/>
      <c r="G189" s="648"/>
      <c r="H189" s="648"/>
      <c r="I189" s="695"/>
      <c r="J189" s="694"/>
      <c r="K189" s="657"/>
      <c r="L189" s="655"/>
      <c r="M189" s="724"/>
      <c r="N189" s="655"/>
      <c r="O189" s="655"/>
      <c r="P189" s="655"/>
      <c r="Q189" s="655"/>
      <c r="R189" s="655"/>
      <c r="S189" s="655"/>
      <c r="T189" s="655"/>
      <c r="U189" s="655"/>
      <c r="V189" s="655"/>
      <c r="W189" s="655"/>
      <c r="X189" s="657"/>
      <c r="Y189" s="655"/>
      <c r="Z189" s="652" t="str">
        <f>IFERROR(IF(MATCH(D189,[1]!Table374[NAMEESTADO],0),"VALIDO"),"INVALIDO")</f>
        <v>INVALIDO</v>
      </c>
      <c r="AA189" s="652" t="str">
        <f>IFERROR(IF(MATCH(CONCATENATE(D189,E189),[1]!Table486[ConcateMuni],0),"VALIDO"),"INVALIDO")</f>
        <v>INVALIDO</v>
      </c>
      <c r="AB189" s="652" t="str">
        <f>IFERROR(IF(MATCH(CONCATENATE(D189,E189,F189),[1]!Table109[ConcateParro],0),"VALIDO"),"INVALIDO")</f>
        <v>INVALIDO</v>
      </c>
      <c r="AC189" s="653" t="str">
        <f t="shared" si="8"/>
        <v/>
      </c>
      <c r="AD189" s="653" t="str">
        <f>IFERROR(INDEX([1]!Table374[PCODEESTADO],MATCH(D189,[1]!Table374[NAMEESTADO],0)),"")</f>
        <v/>
      </c>
      <c r="AE189" s="653" t="str">
        <f>IFERROR(INDEX([1]!Table486[PCODEMUNI],MATCH(D189&amp;E189,[1]!Table486[ConcateMuni],0)),"")</f>
        <v/>
      </c>
      <c r="AF189" s="653" t="str">
        <f>IFERROR(INDEX([1]!Table109[PCODEPARROQUIA],MATCH(D189&amp;E189&amp;F189,[1]!Table109[ConcateParro],0)),"")</f>
        <v/>
      </c>
    </row>
    <row r="190" spans="1:32" s="653" customFormat="1" ht="14.25" x14ac:dyDescent="0.2">
      <c r="A190" s="646">
        <v>188</v>
      </c>
      <c r="B190" s="656"/>
      <c r="C190" s="654"/>
      <c r="D190" s="648"/>
      <c r="E190" s="648"/>
      <c r="F190" s="648"/>
      <c r="G190" s="648"/>
      <c r="H190" s="648"/>
      <c r="I190" s="695"/>
      <c r="J190" s="694"/>
      <c r="K190" s="657"/>
      <c r="L190" s="655"/>
      <c r="M190" s="724"/>
      <c r="N190" s="655"/>
      <c r="O190" s="655"/>
      <c r="P190" s="655"/>
      <c r="Q190" s="655"/>
      <c r="R190" s="655"/>
      <c r="S190" s="655"/>
      <c r="T190" s="655"/>
      <c r="U190" s="655"/>
      <c r="V190" s="655"/>
      <c r="W190" s="655"/>
      <c r="X190" s="657"/>
      <c r="Y190" s="655"/>
      <c r="Z190" s="652" t="str">
        <f>IFERROR(IF(MATCH(D190,[1]!Table374[NAMEESTADO],0),"VALIDO"),"INVALIDO")</f>
        <v>INVALIDO</v>
      </c>
      <c r="AA190" s="652" t="str">
        <f>IFERROR(IF(MATCH(CONCATENATE(D190,E190),[1]!Table486[ConcateMuni],0),"VALIDO"),"INVALIDO")</f>
        <v>INVALIDO</v>
      </c>
      <c r="AB190" s="652" t="str">
        <f>IFERROR(IF(MATCH(CONCATENATE(D190,E190,F190),[1]!Table109[ConcateParro],0),"VALIDO"),"INVALIDO")</f>
        <v>INVALIDO</v>
      </c>
      <c r="AC190" s="653" t="str">
        <f t="shared" si="8"/>
        <v/>
      </c>
      <c r="AD190" s="653" t="str">
        <f>IFERROR(INDEX([1]!Table374[PCODEESTADO],MATCH(D190,[1]!Table374[NAMEESTADO],0)),"")</f>
        <v/>
      </c>
      <c r="AE190" s="653" t="str">
        <f>IFERROR(INDEX([1]!Table486[PCODEMUNI],MATCH(D190&amp;E190,[1]!Table486[ConcateMuni],0)),"")</f>
        <v/>
      </c>
      <c r="AF190" s="653" t="str">
        <f>IFERROR(INDEX([1]!Table109[PCODEPARROQUIA],MATCH(D190&amp;E190&amp;F190,[1]!Table109[ConcateParro],0)),"")</f>
        <v/>
      </c>
    </row>
    <row r="191" spans="1:32" s="653" customFormat="1" ht="14.25" x14ac:dyDescent="0.2">
      <c r="A191" s="646">
        <v>189</v>
      </c>
      <c r="B191" s="656"/>
      <c r="C191" s="654"/>
      <c r="D191" s="648"/>
      <c r="E191" s="648"/>
      <c r="F191" s="648"/>
      <c r="G191" s="648"/>
      <c r="H191" s="648"/>
      <c r="I191" s="695"/>
      <c r="J191" s="694"/>
      <c r="K191" s="657"/>
      <c r="L191" s="655"/>
      <c r="M191" s="724"/>
      <c r="N191" s="655"/>
      <c r="O191" s="655"/>
      <c r="P191" s="655"/>
      <c r="Q191" s="655"/>
      <c r="R191" s="655"/>
      <c r="S191" s="655"/>
      <c r="T191" s="655"/>
      <c r="U191" s="655"/>
      <c r="V191" s="655"/>
      <c r="W191" s="655"/>
      <c r="X191" s="657"/>
      <c r="Y191" s="655"/>
      <c r="Z191" s="652" t="str">
        <f>IFERROR(IF(MATCH(D191,[1]!Table374[NAMEESTADO],0),"VALIDO"),"INVALIDO")</f>
        <v>INVALIDO</v>
      </c>
      <c r="AA191" s="652" t="str">
        <f>IFERROR(IF(MATCH(CONCATENATE(D191,E191),[1]!Table486[ConcateMuni],0),"VALIDO"),"INVALIDO")</f>
        <v>INVALIDO</v>
      </c>
      <c r="AB191" s="652" t="str">
        <f>IFERROR(IF(MATCH(CONCATENATE(D191,E191,F191),[1]!Table109[ConcateParro],0),"VALIDO"),"INVALIDO")</f>
        <v>INVALIDO</v>
      </c>
      <c r="AC191" s="653" t="str">
        <f t="shared" si="8"/>
        <v/>
      </c>
      <c r="AD191" s="653" t="str">
        <f>IFERROR(INDEX([1]!Table374[PCODEESTADO],MATCH(D191,[1]!Table374[NAMEESTADO],0)),"")</f>
        <v/>
      </c>
      <c r="AE191" s="653" t="str">
        <f>IFERROR(INDEX([1]!Table486[PCODEMUNI],MATCH(D191&amp;E191,[1]!Table486[ConcateMuni],0)),"")</f>
        <v/>
      </c>
      <c r="AF191" s="653" t="str">
        <f>IFERROR(INDEX([1]!Table109[PCODEPARROQUIA],MATCH(D191&amp;E191&amp;F191,[1]!Table109[ConcateParro],0)),"")</f>
        <v/>
      </c>
    </row>
    <row r="192" spans="1:32" s="653" customFormat="1" ht="14.25" x14ac:dyDescent="0.2">
      <c r="A192" s="646">
        <v>190</v>
      </c>
      <c r="B192" s="656"/>
      <c r="C192" s="654"/>
      <c r="D192" s="648"/>
      <c r="E192" s="648"/>
      <c r="F192" s="648"/>
      <c r="G192" s="648"/>
      <c r="H192" s="648"/>
      <c r="I192" s="695"/>
      <c r="J192" s="694"/>
      <c r="K192" s="657"/>
      <c r="L192" s="655"/>
      <c r="M192" s="724"/>
      <c r="N192" s="655"/>
      <c r="O192" s="655"/>
      <c r="P192" s="655"/>
      <c r="Q192" s="655"/>
      <c r="R192" s="655"/>
      <c r="S192" s="655"/>
      <c r="T192" s="655"/>
      <c r="U192" s="655"/>
      <c r="V192" s="655"/>
      <c r="W192" s="655"/>
      <c r="X192" s="657"/>
      <c r="Y192" s="655"/>
      <c r="Z192" s="652" t="str">
        <f>IFERROR(IF(MATCH(D192,[1]!Table374[NAMEESTADO],0),"VALIDO"),"INVALIDO")</f>
        <v>INVALIDO</v>
      </c>
      <c r="AA192" s="652" t="str">
        <f>IFERROR(IF(MATCH(CONCATENATE(D192,E192),[1]!Table486[ConcateMuni],0),"VALIDO"),"INVALIDO")</f>
        <v>INVALIDO</v>
      </c>
      <c r="AB192" s="652" t="str">
        <f>IFERROR(IF(MATCH(CONCATENATE(D192,E192,F192),[1]!Table109[ConcateParro],0),"VALIDO"),"INVALIDO")</f>
        <v>INVALIDO</v>
      </c>
      <c r="AC192" s="653" t="str">
        <f t="shared" si="8"/>
        <v/>
      </c>
      <c r="AD192" s="653" t="str">
        <f>IFERROR(INDEX([1]!Table374[PCODEESTADO],MATCH(D192,[1]!Table374[NAMEESTADO],0)),"")</f>
        <v/>
      </c>
      <c r="AE192" s="653" t="str">
        <f>IFERROR(INDEX([1]!Table486[PCODEMUNI],MATCH(D192&amp;E192,[1]!Table486[ConcateMuni],0)),"")</f>
        <v/>
      </c>
      <c r="AF192" s="653" t="str">
        <f>IFERROR(INDEX([1]!Table109[PCODEPARROQUIA],MATCH(D192&amp;E192&amp;F192,[1]!Table109[ConcateParro],0)),"")</f>
        <v/>
      </c>
    </row>
    <row r="193" spans="1:32" s="653" customFormat="1" ht="14.25" x14ac:dyDescent="0.2">
      <c r="A193" s="646">
        <v>191</v>
      </c>
      <c r="B193" s="656"/>
      <c r="C193" s="654"/>
      <c r="D193" s="648"/>
      <c r="E193" s="648"/>
      <c r="F193" s="648"/>
      <c r="G193" s="648"/>
      <c r="H193" s="648"/>
      <c r="I193" s="695"/>
      <c r="J193" s="694"/>
      <c r="K193" s="657"/>
      <c r="L193" s="655"/>
      <c r="M193" s="724"/>
      <c r="N193" s="655"/>
      <c r="O193" s="655"/>
      <c r="P193" s="655"/>
      <c r="Q193" s="655"/>
      <c r="R193" s="655"/>
      <c r="S193" s="655"/>
      <c r="T193" s="655"/>
      <c r="U193" s="655"/>
      <c r="V193" s="655"/>
      <c r="W193" s="655"/>
      <c r="X193" s="657"/>
      <c r="Y193" s="655"/>
      <c r="Z193" s="652" t="str">
        <f>IFERROR(IF(MATCH(D193,[1]!Table374[NAMEESTADO],0),"VALIDO"),"INVALIDO")</f>
        <v>INVALIDO</v>
      </c>
      <c r="AA193" s="652" t="str">
        <f>IFERROR(IF(MATCH(CONCATENATE(D193,E193),[1]!Table486[ConcateMuni],0),"VALIDO"),"INVALIDO")</f>
        <v>INVALIDO</v>
      </c>
      <c r="AB193" s="652" t="str">
        <f>IFERROR(IF(MATCH(CONCATENATE(D193,E193,F193),[1]!Table109[ConcateParro],0),"VALIDO"),"INVALIDO")</f>
        <v>INVALIDO</v>
      </c>
      <c r="AC193" s="653" t="str">
        <f t="shared" si="8"/>
        <v/>
      </c>
      <c r="AD193" s="653" t="str">
        <f>IFERROR(INDEX([1]!Table374[PCODEESTADO],MATCH(D193,[1]!Table374[NAMEESTADO],0)),"")</f>
        <v/>
      </c>
      <c r="AE193" s="653" t="str">
        <f>IFERROR(INDEX([1]!Table486[PCODEMUNI],MATCH(D193&amp;E193,[1]!Table486[ConcateMuni],0)),"")</f>
        <v/>
      </c>
      <c r="AF193" s="653" t="str">
        <f>IFERROR(INDEX([1]!Table109[PCODEPARROQUIA],MATCH(D193&amp;E193&amp;F193,[1]!Table109[ConcateParro],0)),"")</f>
        <v/>
      </c>
    </row>
    <row r="194" spans="1:32" s="653" customFormat="1" ht="14.25" x14ac:dyDescent="0.2">
      <c r="A194" s="646">
        <v>192</v>
      </c>
      <c r="B194" s="656"/>
      <c r="C194" s="654"/>
      <c r="D194" s="648"/>
      <c r="E194" s="648"/>
      <c r="F194" s="648"/>
      <c r="G194" s="648"/>
      <c r="H194" s="648"/>
      <c r="I194" s="695"/>
      <c r="J194" s="694"/>
      <c r="K194" s="657"/>
      <c r="L194" s="655"/>
      <c r="M194" s="724"/>
      <c r="N194" s="655"/>
      <c r="O194" s="655"/>
      <c r="P194" s="655"/>
      <c r="Q194" s="655"/>
      <c r="R194" s="655"/>
      <c r="S194" s="655"/>
      <c r="T194" s="655"/>
      <c r="U194" s="655"/>
      <c r="V194" s="655"/>
      <c r="W194" s="655"/>
      <c r="X194" s="657"/>
      <c r="Y194" s="655"/>
      <c r="Z194" s="652" t="str">
        <f>IFERROR(IF(MATCH(D194,[1]!Table374[NAMEESTADO],0),"VALIDO"),"INVALIDO")</f>
        <v>INVALIDO</v>
      </c>
      <c r="AA194" s="652" t="str">
        <f>IFERROR(IF(MATCH(CONCATENATE(D194,E194),[1]!Table486[ConcateMuni],0),"VALIDO"),"INVALIDO")</f>
        <v>INVALIDO</v>
      </c>
      <c r="AB194" s="652" t="str">
        <f>IFERROR(IF(MATCH(CONCATENATE(D194,E194,F194),[1]!Table109[ConcateParro],0),"VALIDO"),"INVALIDO")</f>
        <v>INVALIDO</v>
      </c>
      <c r="AC194" s="653" t="str">
        <f t="shared" si="8"/>
        <v/>
      </c>
      <c r="AD194" s="653" t="str">
        <f>IFERROR(INDEX([1]!Table374[PCODEESTADO],MATCH(D194,[1]!Table374[NAMEESTADO],0)),"")</f>
        <v/>
      </c>
      <c r="AE194" s="653" t="str">
        <f>IFERROR(INDEX([1]!Table486[PCODEMUNI],MATCH(D194&amp;E194,[1]!Table486[ConcateMuni],0)),"")</f>
        <v/>
      </c>
      <c r="AF194" s="653" t="str">
        <f>IFERROR(INDEX([1]!Table109[PCODEPARROQUIA],MATCH(D194&amp;E194&amp;F194,[1]!Table109[ConcateParro],0)),"")</f>
        <v/>
      </c>
    </row>
    <row r="195" spans="1:32" s="653" customFormat="1" ht="14.25" x14ac:dyDescent="0.2">
      <c r="A195" s="646">
        <v>193</v>
      </c>
      <c r="B195" s="656"/>
      <c r="C195" s="654"/>
      <c r="D195" s="648"/>
      <c r="E195" s="648"/>
      <c r="F195" s="648"/>
      <c r="G195" s="648"/>
      <c r="H195" s="648"/>
      <c r="I195" s="695"/>
      <c r="J195" s="694"/>
      <c r="K195" s="657"/>
      <c r="L195" s="655"/>
      <c r="M195" s="724"/>
      <c r="N195" s="655"/>
      <c r="O195" s="655"/>
      <c r="P195" s="655"/>
      <c r="Q195" s="655"/>
      <c r="R195" s="655"/>
      <c r="S195" s="655"/>
      <c r="T195" s="655"/>
      <c r="U195" s="655"/>
      <c r="V195" s="655"/>
      <c r="W195" s="655"/>
      <c r="X195" s="657"/>
      <c r="Y195" s="655"/>
      <c r="Z195" s="652" t="str">
        <f>IFERROR(IF(MATCH(D195,[1]!Table374[NAMEESTADO],0),"VALIDO"),"INVALIDO")</f>
        <v>INVALIDO</v>
      </c>
      <c r="AA195" s="652" t="str">
        <f>IFERROR(IF(MATCH(CONCATENATE(D195,E195),[1]!Table486[ConcateMuni],0),"VALIDO"),"INVALIDO")</f>
        <v>INVALIDO</v>
      </c>
      <c r="AB195" s="652" t="str">
        <f>IFERROR(IF(MATCH(CONCATENATE(D195,E195,F195),[1]!Table109[ConcateParro],0),"VALIDO"),"INVALIDO")</f>
        <v>INVALIDO</v>
      </c>
      <c r="AC195" s="653" t="str">
        <f t="shared" ref="AC195:AC258" si="9">CONCATENATE(D195,E195)</f>
        <v/>
      </c>
      <c r="AD195" s="653" t="str">
        <f>IFERROR(INDEX([1]!Table374[PCODEESTADO],MATCH(D195,[1]!Table374[NAMEESTADO],0)),"")</f>
        <v/>
      </c>
      <c r="AE195" s="653" t="str">
        <f>IFERROR(INDEX([1]!Table486[PCODEMUNI],MATCH(D195&amp;E195,[1]!Table486[ConcateMuni],0)),"")</f>
        <v/>
      </c>
      <c r="AF195" s="653" t="str">
        <f>IFERROR(INDEX([1]!Table109[PCODEPARROQUIA],MATCH(D195&amp;E195&amp;F195,[1]!Table109[ConcateParro],0)),"")</f>
        <v/>
      </c>
    </row>
    <row r="196" spans="1:32" s="653" customFormat="1" ht="14.25" x14ac:dyDescent="0.2">
      <c r="A196" s="646">
        <v>194</v>
      </c>
      <c r="B196" s="656"/>
      <c r="C196" s="654"/>
      <c r="D196" s="648"/>
      <c r="E196" s="648"/>
      <c r="F196" s="648"/>
      <c r="G196" s="648"/>
      <c r="H196" s="648"/>
      <c r="I196" s="695"/>
      <c r="J196" s="694"/>
      <c r="K196" s="657"/>
      <c r="L196" s="655"/>
      <c r="M196" s="724"/>
      <c r="N196" s="655"/>
      <c r="O196" s="655"/>
      <c r="P196" s="655"/>
      <c r="Q196" s="655"/>
      <c r="R196" s="655"/>
      <c r="S196" s="655"/>
      <c r="T196" s="655"/>
      <c r="U196" s="655"/>
      <c r="V196" s="655"/>
      <c r="W196" s="655"/>
      <c r="X196" s="657"/>
      <c r="Y196" s="655"/>
      <c r="Z196" s="652" t="str">
        <f>IFERROR(IF(MATCH(D196,[1]!Table374[NAMEESTADO],0),"VALIDO"),"INVALIDO")</f>
        <v>INVALIDO</v>
      </c>
      <c r="AA196" s="652" t="str">
        <f>IFERROR(IF(MATCH(CONCATENATE(D196,E196),[1]!Table486[ConcateMuni],0),"VALIDO"),"INVALIDO")</f>
        <v>INVALIDO</v>
      </c>
      <c r="AB196" s="652" t="str">
        <f>IFERROR(IF(MATCH(CONCATENATE(D196,E196,F196),[1]!Table109[ConcateParro],0),"VALIDO"),"INVALIDO")</f>
        <v>INVALIDO</v>
      </c>
      <c r="AC196" s="653" t="str">
        <f t="shared" si="9"/>
        <v/>
      </c>
      <c r="AD196" s="653" t="str">
        <f>IFERROR(INDEX([1]!Table374[PCODEESTADO],MATCH(D196,[1]!Table374[NAMEESTADO],0)),"")</f>
        <v/>
      </c>
      <c r="AE196" s="653" t="str">
        <f>IFERROR(INDEX([1]!Table486[PCODEMUNI],MATCH(D196&amp;E196,[1]!Table486[ConcateMuni],0)),"")</f>
        <v/>
      </c>
      <c r="AF196" s="653" t="str">
        <f>IFERROR(INDEX([1]!Table109[PCODEPARROQUIA],MATCH(D196&amp;E196&amp;F196,[1]!Table109[ConcateParro],0)),"")</f>
        <v/>
      </c>
    </row>
    <row r="197" spans="1:32" s="653" customFormat="1" ht="14.25" x14ac:dyDescent="0.2">
      <c r="A197" s="646">
        <v>195</v>
      </c>
      <c r="B197" s="656"/>
      <c r="C197" s="654"/>
      <c r="D197" s="648"/>
      <c r="E197" s="648"/>
      <c r="F197" s="648"/>
      <c r="G197" s="648"/>
      <c r="H197" s="648"/>
      <c r="I197" s="695"/>
      <c r="J197" s="694"/>
      <c r="K197" s="657"/>
      <c r="L197" s="655"/>
      <c r="M197" s="724"/>
      <c r="N197" s="655"/>
      <c r="O197" s="655"/>
      <c r="P197" s="655"/>
      <c r="Q197" s="655"/>
      <c r="R197" s="655"/>
      <c r="S197" s="655"/>
      <c r="T197" s="655"/>
      <c r="U197" s="655"/>
      <c r="V197" s="655"/>
      <c r="W197" s="655"/>
      <c r="X197" s="657"/>
      <c r="Y197" s="655"/>
      <c r="Z197" s="652" t="str">
        <f>IFERROR(IF(MATCH(D197,[1]!Table374[NAMEESTADO],0),"VALIDO"),"INVALIDO")</f>
        <v>INVALIDO</v>
      </c>
      <c r="AA197" s="652" t="str">
        <f>IFERROR(IF(MATCH(CONCATENATE(D197,E197),[1]!Table486[ConcateMuni],0),"VALIDO"),"INVALIDO")</f>
        <v>INVALIDO</v>
      </c>
      <c r="AB197" s="652" t="str">
        <f>IFERROR(IF(MATCH(CONCATENATE(D197,E197,F197),[1]!Table109[ConcateParro],0),"VALIDO"),"INVALIDO")</f>
        <v>INVALIDO</v>
      </c>
      <c r="AC197" s="653" t="str">
        <f t="shared" si="9"/>
        <v/>
      </c>
      <c r="AD197" s="653" t="str">
        <f>IFERROR(INDEX([1]!Table374[PCODEESTADO],MATCH(D197,[1]!Table374[NAMEESTADO],0)),"")</f>
        <v/>
      </c>
      <c r="AE197" s="653" t="str">
        <f>IFERROR(INDEX([1]!Table486[PCODEMUNI],MATCH(D197&amp;E197,[1]!Table486[ConcateMuni],0)),"")</f>
        <v/>
      </c>
      <c r="AF197" s="653" t="str">
        <f>IFERROR(INDEX([1]!Table109[PCODEPARROQUIA],MATCH(D197&amp;E197&amp;F197,[1]!Table109[ConcateParro],0)),"")</f>
        <v/>
      </c>
    </row>
    <row r="198" spans="1:32" s="653" customFormat="1" ht="14.25" x14ac:dyDescent="0.2">
      <c r="A198" s="646">
        <v>196</v>
      </c>
      <c r="B198" s="656"/>
      <c r="C198" s="654"/>
      <c r="D198" s="648"/>
      <c r="E198" s="648"/>
      <c r="F198" s="648"/>
      <c r="G198" s="648"/>
      <c r="H198" s="648"/>
      <c r="I198" s="695"/>
      <c r="J198" s="694"/>
      <c r="K198" s="657"/>
      <c r="L198" s="655"/>
      <c r="M198" s="724"/>
      <c r="N198" s="655"/>
      <c r="O198" s="655"/>
      <c r="P198" s="655"/>
      <c r="Q198" s="655"/>
      <c r="R198" s="655"/>
      <c r="S198" s="655"/>
      <c r="T198" s="655"/>
      <c r="U198" s="655"/>
      <c r="V198" s="655"/>
      <c r="W198" s="655"/>
      <c r="X198" s="657"/>
      <c r="Y198" s="655"/>
      <c r="Z198" s="652" t="str">
        <f>IFERROR(IF(MATCH(D198,[1]!Table374[NAMEESTADO],0),"VALIDO"),"INVALIDO")</f>
        <v>INVALIDO</v>
      </c>
      <c r="AA198" s="652" t="str">
        <f>IFERROR(IF(MATCH(CONCATENATE(D198,E198),[1]!Table486[ConcateMuni],0),"VALIDO"),"INVALIDO")</f>
        <v>INVALIDO</v>
      </c>
      <c r="AB198" s="652" t="str">
        <f>IFERROR(IF(MATCH(CONCATENATE(D198,E198,F198),[1]!Table109[ConcateParro],0),"VALIDO"),"INVALIDO")</f>
        <v>INVALIDO</v>
      </c>
      <c r="AC198" s="653" t="str">
        <f t="shared" si="9"/>
        <v/>
      </c>
      <c r="AD198" s="653" t="str">
        <f>IFERROR(INDEX([1]!Table374[PCODEESTADO],MATCH(D198,[1]!Table374[NAMEESTADO],0)),"")</f>
        <v/>
      </c>
      <c r="AE198" s="653" t="str">
        <f>IFERROR(INDEX([1]!Table486[PCODEMUNI],MATCH(D198&amp;E198,[1]!Table486[ConcateMuni],0)),"")</f>
        <v/>
      </c>
      <c r="AF198" s="653" t="str">
        <f>IFERROR(INDEX([1]!Table109[PCODEPARROQUIA],MATCH(D198&amp;E198&amp;F198,[1]!Table109[ConcateParro],0)),"")</f>
        <v/>
      </c>
    </row>
    <row r="199" spans="1:32" s="653" customFormat="1" ht="14.25" x14ac:dyDescent="0.2">
      <c r="A199" s="646">
        <v>197</v>
      </c>
      <c r="B199" s="656"/>
      <c r="C199" s="654"/>
      <c r="D199" s="648"/>
      <c r="E199" s="648"/>
      <c r="F199" s="648"/>
      <c r="G199" s="648"/>
      <c r="H199" s="648"/>
      <c r="I199" s="695"/>
      <c r="J199" s="694"/>
      <c r="K199" s="657"/>
      <c r="L199" s="655"/>
      <c r="M199" s="724"/>
      <c r="N199" s="655"/>
      <c r="O199" s="655"/>
      <c r="P199" s="655"/>
      <c r="Q199" s="655"/>
      <c r="R199" s="655"/>
      <c r="S199" s="655"/>
      <c r="T199" s="655"/>
      <c r="U199" s="655"/>
      <c r="V199" s="655"/>
      <c r="W199" s="655"/>
      <c r="X199" s="657"/>
      <c r="Y199" s="655"/>
      <c r="Z199" s="652" t="str">
        <f>IFERROR(IF(MATCH(D199,[1]!Table374[NAMEESTADO],0),"VALIDO"),"INVALIDO")</f>
        <v>INVALIDO</v>
      </c>
      <c r="AA199" s="652" t="str">
        <f>IFERROR(IF(MATCH(CONCATENATE(D199,E199),[1]!Table486[ConcateMuni],0),"VALIDO"),"INVALIDO")</f>
        <v>INVALIDO</v>
      </c>
      <c r="AB199" s="652" t="str">
        <f>IFERROR(IF(MATCH(CONCATENATE(D199,E199,F199),[1]!Table109[ConcateParro],0),"VALIDO"),"INVALIDO")</f>
        <v>INVALIDO</v>
      </c>
      <c r="AC199" s="653" t="str">
        <f t="shared" si="9"/>
        <v/>
      </c>
      <c r="AD199" s="653" t="str">
        <f>IFERROR(INDEX([1]!Table374[PCODEESTADO],MATCH(D199,[1]!Table374[NAMEESTADO],0)),"")</f>
        <v/>
      </c>
      <c r="AE199" s="653" t="str">
        <f>IFERROR(INDEX([1]!Table486[PCODEMUNI],MATCH(D199&amp;E199,[1]!Table486[ConcateMuni],0)),"")</f>
        <v/>
      </c>
      <c r="AF199" s="653" t="str">
        <f>IFERROR(INDEX([1]!Table109[PCODEPARROQUIA],MATCH(D199&amp;E199&amp;F199,[1]!Table109[ConcateParro],0)),"")</f>
        <v/>
      </c>
    </row>
    <row r="200" spans="1:32" s="653" customFormat="1" ht="14.25" x14ac:dyDescent="0.2">
      <c r="A200" s="646">
        <v>198</v>
      </c>
      <c r="B200" s="656"/>
      <c r="C200" s="654"/>
      <c r="D200" s="648"/>
      <c r="E200" s="648"/>
      <c r="F200" s="648"/>
      <c r="G200" s="648"/>
      <c r="H200" s="648"/>
      <c r="I200" s="695"/>
      <c r="J200" s="694"/>
      <c r="K200" s="657"/>
      <c r="L200" s="655"/>
      <c r="M200" s="724"/>
      <c r="N200" s="655"/>
      <c r="O200" s="655"/>
      <c r="P200" s="655"/>
      <c r="Q200" s="655"/>
      <c r="R200" s="655"/>
      <c r="S200" s="655"/>
      <c r="T200" s="655"/>
      <c r="U200" s="655"/>
      <c r="V200" s="655"/>
      <c r="W200" s="655"/>
      <c r="X200" s="657"/>
      <c r="Y200" s="655"/>
      <c r="Z200" s="652" t="str">
        <f>IFERROR(IF(MATCH(D200,[1]!Table374[NAMEESTADO],0),"VALIDO"),"INVALIDO")</f>
        <v>INVALIDO</v>
      </c>
      <c r="AA200" s="652" t="str">
        <f>IFERROR(IF(MATCH(CONCATENATE(D200,E200),[1]!Table486[ConcateMuni],0),"VALIDO"),"INVALIDO")</f>
        <v>INVALIDO</v>
      </c>
      <c r="AB200" s="652" t="str">
        <f>IFERROR(IF(MATCH(CONCATENATE(D200,E200,F200),[1]!Table109[ConcateParro],0),"VALIDO"),"INVALIDO")</f>
        <v>INVALIDO</v>
      </c>
      <c r="AC200" s="653" t="str">
        <f t="shared" si="9"/>
        <v/>
      </c>
      <c r="AD200" s="653" t="str">
        <f>IFERROR(INDEX([1]!Table374[PCODEESTADO],MATCH(D200,[1]!Table374[NAMEESTADO],0)),"")</f>
        <v/>
      </c>
      <c r="AE200" s="653" t="str">
        <f>IFERROR(INDEX([1]!Table486[PCODEMUNI],MATCH(D200&amp;E200,[1]!Table486[ConcateMuni],0)),"")</f>
        <v/>
      </c>
      <c r="AF200" s="653" t="str">
        <f>IFERROR(INDEX([1]!Table109[PCODEPARROQUIA],MATCH(D200&amp;E200&amp;F200,[1]!Table109[ConcateParro],0)),"")</f>
        <v/>
      </c>
    </row>
    <row r="201" spans="1:32" s="653" customFormat="1" ht="14.25" x14ac:dyDescent="0.2">
      <c r="A201" s="646">
        <v>199</v>
      </c>
      <c r="B201" s="656"/>
      <c r="C201" s="654"/>
      <c r="D201" s="648"/>
      <c r="E201" s="648"/>
      <c r="F201" s="648"/>
      <c r="G201" s="648"/>
      <c r="H201" s="648"/>
      <c r="I201" s="695"/>
      <c r="J201" s="694"/>
      <c r="K201" s="657"/>
      <c r="L201" s="655"/>
      <c r="M201" s="724"/>
      <c r="N201" s="655"/>
      <c r="O201" s="655"/>
      <c r="P201" s="655"/>
      <c r="Q201" s="655"/>
      <c r="R201" s="655"/>
      <c r="S201" s="655"/>
      <c r="T201" s="655"/>
      <c r="U201" s="655"/>
      <c r="V201" s="655"/>
      <c r="W201" s="655"/>
      <c r="X201" s="657"/>
      <c r="Y201" s="655"/>
      <c r="Z201" s="652" t="str">
        <f>IFERROR(IF(MATCH(D201,[1]!Table374[NAMEESTADO],0),"VALIDO"),"INVALIDO")</f>
        <v>INVALIDO</v>
      </c>
      <c r="AA201" s="652" t="str">
        <f>IFERROR(IF(MATCH(CONCATENATE(D201,E201),[1]!Table486[ConcateMuni],0),"VALIDO"),"INVALIDO")</f>
        <v>INVALIDO</v>
      </c>
      <c r="AB201" s="652" t="str">
        <f>IFERROR(IF(MATCH(CONCATENATE(D201,E201,F201),[1]!Table109[ConcateParro],0),"VALIDO"),"INVALIDO")</f>
        <v>INVALIDO</v>
      </c>
      <c r="AC201" s="653" t="str">
        <f t="shared" si="9"/>
        <v/>
      </c>
      <c r="AD201" s="653" t="str">
        <f>IFERROR(INDEX([1]!Table374[PCODEESTADO],MATCH(D201,[1]!Table374[NAMEESTADO],0)),"")</f>
        <v/>
      </c>
      <c r="AE201" s="653" t="str">
        <f>IFERROR(INDEX([1]!Table486[PCODEMUNI],MATCH(D201&amp;E201,[1]!Table486[ConcateMuni],0)),"")</f>
        <v/>
      </c>
      <c r="AF201" s="653" t="str">
        <f>IFERROR(INDEX([1]!Table109[PCODEPARROQUIA],MATCH(D201&amp;E201&amp;F201,[1]!Table109[ConcateParro],0)),"")</f>
        <v/>
      </c>
    </row>
    <row r="202" spans="1:32" s="653" customFormat="1" ht="14.25" x14ac:dyDescent="0.2">
      <c r="A202" s="646">
        <v>200</v>
      </c>
      <c r="B202" s="656"/>
      <c r="C202" s="654"/>
      <c r="D202" s="648"/>
      <c r="E202" s="648"/>
      <c r="F202" s="648"/>
      <c r="G202" s="648"/>
      <c r="H202" s="648"/>
      <c r="I202" s="695"/>
      <c r="J202" s="694"/>
      <c r="K202" s="657"/>
      <c r="L202" s="655"/>
      <c r="M202" s="724"/>
      <c r="N202" s="655"/>
      <c r="O202" s="655"/>
      <c r="P202" s="655"/>
      <c r="Q202" s="655"/>
      <c r="R202" s="655"/>
      <c r="S202" s="655"/>
      <c r="T202" s="655"/>
      <c r="U202" s="655"/>
      <c r="V202" s="655"/>
      <c r="W202" s="655"/>
      <c r="X202" s="657"/>
      <c r="Y202" s="655"/>
      <c r="Z202" s="652" t="str">
        <f>IFERROR(IF(MATCH(D202,[1]!Table374[NAMEESTADO],0),"VALIDO"),"INVALIDO")</f>
        <v>INVALIDO</v>
      </c>
      <c r="AA202" s="652" t="str">
        <f>IFERROR(IF(MATCH(CONCATENATE(D202,E202),[1]!Table486[ConcateMuni],0),"VALIDO"),"INVALIDO")</f>
        <v>INVALIDO</v>
      </c>
      <c r="AB202" s="652" t="str">
        <f>IFERROR(IF(MATCH(CONCATENATE(D202,E202,F202),[1]!Table109[ConcateParro],0),"VALIDO"),"INVALIDO")</f>
        <v>INVALIDO</v>
      </c>
      <c r="AC202" s="653" t="str">
        <f t="shared" si="9"/>
        <v/>
      </c>
      <c r="AD202" s="653" t="str">
        <f>IFERROR(INDEX([1]!Table374[PCODEESTADO],MATCH(D202,[1]!Table374[NAMEESTADO],0)),"")</f>
        <v/>
      </c>
      <c r="AE202" s="653" t="str">
        <f>IFERROR(INDEX([1]!Table486[PCODEMUNI],MATCH(D202&amp;E202,[1]!Table486[ConcateMuni],0)),"")</f>
        <v/>
      </c>
      <c r="AF202" s="653" t="str">
        <f>IFERROR(INDEX([1]!Table109[PCODEPARROQUIA],MATCH(D202&amp;E202&amp;F202,[1]!Table109[ConcateParro],0)),"")</f>
        <v/>
      </c>
    </row>
    <row r="203" spans="1:32" s="653" customFormat="1" ht="14.25" x14ac:dyDescent="0.2">
      <c r="A203" s="646">
        <v>201</v>
      </c>
      <c r="B203" s="656"/>
      <c r="C203" s="654"/>
      <c r="D203" s="648"/>
      <c r="E203" s="648"/>
      <c r="F203" s="648"/>
      <c r="G203" s="648"/>
      <c r="H203" s="648"/>
      <c r="I203" s="695"/>
      <c r="J203" s="694"/>
      <c r="K203" s="657"/>
      <c r="L203" s="655"/>
      <c r="M203" s="724"/>
      <c r="N203" s="655"/>
      <c r="O203" s="655"/>
      <c r="P203" s="655"/>
      <c r="Q203" s="655"/>
      <c r="R203" s="655"/>
      <c r="S203" s="655"/>
      <c r="T203" s="655"/>
      <c r="U203" s="655"/>
      <c r="V203" s="655"/>
      <c r="W203" s="655"/>
      <c r="X203" s="657"/>
      <c r="Y203" s="655"/>
      <c r="Z203" s="652" t="str">
        <f>IFERROR(IF(MATCH(D203,[1]!Table374[NAMEESTADO],0),"VALIDO"),"INVALIDO")</f>
        <v>INVALIDO</v>
      </c>
      <c r="AA203" s="652" t="str">
        <f>IFERROR(IF(MATCH(CONCATENATE(D203,E203),[1]!Table486[ConcateMuni],0),"VALIDO"),"INVALIDO")</f>
        <v>INVALIDO</v>
      </c>
      <c r="AB203" s="652" t="str">
        <f>IFERROR(IF(MATCH(CONCATENATE(D203,E203,F203),[1]!Table109[ConcateParro],0),"VALIDO"),"INVALIDO")</f>
        <v>INVALIDO</v>
      </c>
      <c r="AC203" s="653" t="str">
        <f t="shared" si="9"/>
        <v/>
      </c>
      <c r="AD203" s="653" t="str">
        <f>IFERROR(INDEX([1]!Table374[PCODEESTADO],MATCH(D203,[1]!Table374[NAMEESTADO],0)),"")</f>
        <v/>
      </c>
      <c r="AE203" s="653" t="str">
        <f>IFERROR(INDEX([1]!Table486[PCODEMUNI],MATCH(D203&amp;E203,[1]!Table486[ConcateMuni],0)),"")</f>
        <v/>
      </c>
      <c r="AF203" s="653" t="str">
        <f>IFERROR(INDEX([1]!Table109[PCODEPARROQUIA],MATCH(D203&amp;E203&amp;F203,[1]!Table109[ConcateParro],0)),"")</f>
        <v/>
      </c>
    </row>
    <row r="204" spans="1:32" s="653" customFormat="1" ht="14.25" x14ac:dyDescent="0.2">
      <c r="A204" s="646">
        <v>202</v>
      </c>
      <c r="B204" s="656"/>
      <c r="C204" s="654"/>
      <c r="D204" s="648"/>
      <c r="E204" s="648"/>
      <c r="F204" s="648"/>
      <c r="G204" s="648"/>
      <c r="H204" s="648"/>
      <c r="I204" s="695"/>
      <c r="J204" s="694"/>
      <c r="K204" s="657"/>
      <c r="L204" s="655"/>
      <c r="M204" s="724"/>
      <c r="N204" s="655"/>
      <c r="O204" s="655"/>
      <c r="P204" s="655"/>
      <c r="Q204" s="655"/>
      <c r="R204" s="655"/>
      <c r="S204" s="655"/>
      <c r="T204" s="655"/>
      <c r="U204" s="655"/>
      <c r="V204" s="655"/>
      <c r="W204" s="655"/>
      <c r="X204" s="657"/>
      <c r="Y204" s="655"/>
      <c r="Z204" s="652" t="str">
        <f>IFERROR(IF(MATCH(D204,[1]!Table374[NAMEESTADO],0),"VALIDO"),"INVALIDO")</f>
        <v>INVALIDO</v>
      </c>
      <c r="AA204" s="652" t="str">
        <f>IFERROR(IF(MATCH(CONCATENATE(D204,E204),[1]!Table486[ConcateMuni],0),"VALIDO"),"INVALIDO")</f>
        <v>INVALIDO</v>
      </c>
      <c r="AB204" s="652" t="str">
        <f>IFERROR(IF(MATCH(CONCATENATE(D204,E204,F204),[1]!Table109[ConcateParro],0),"VALIDO"),"INVALIDO")</f>
        <v>INVALIDO</v>
      </c>
      <c r="AC204" s="653" t="str">
        <f t="shared" si="9"/>
        <v/>
      </c>
      <c r="AD204" s="653" t="str">
        <f>IFERROR(INDEX([1]!Table374[PCODEESTADO],MATCH(D204,[1]!Table374[NAMEESTADO],0)),"")</f>
        <v/>
      </c>
      <c r="AE204" s="653" t="str">
        <f>IFERROR(INDEX([1]!Table486[PCODEMUNI],MATCH(D204&amp;E204,[1]!Table486[ConcateMuni],0)),"")</f>
        <v/>
      </c>
      <c r="AF204" s="653" t="str">
        <f>IFERROR(INDEX([1]!Table109[PCODEPARROQUIA],MATCH(D204&amp;E204&amp;F204,[1]!Table109[ConcateParro],0)),"")</f>
        <v/>
      </c>
    </row>
    <row r="205" spans="1:32" s="653" customFormat="1" ht="14.25" x14ac:dyDescent="0.2">
      <c r="A205" s="646">
        <v>203</v>
      </c>
      <c r="B205" s="656"/>
      <c r="C205" s="654"/>
      <c r="D205" s="648"/>
      <c r="E205" s="648"/>
      <c r="F205" s="648"/>
      <c r="G205" s="648"/>
      <c r="H205" s="648"/>
      <c r="I205" s="695"/>
      <c r="J205" s="694"/>
      <c r="K205" s="657"/>
      <c r="L205" s="655"/>
      <c r="M205" s="724"/>
      <c r="N205" s="655"/>
      <c r="O205" s="655"/>
      <c r="P205" s="655"/>
      <c r="Q205" s="655"/>
      <c r="R205" s="655"/>
      <c r="S205" s="655"/>
      <c r="T205" s="655"/>
      <c r="U205" s="655"/>
      <c r="V205" s="655"/>
      <c r="W205" s="655"/>
      <c r="X205" s="657"/>
      <c r="Y205" s="655"/>
      <c r="Z205" s="652" t="str">
        <f>IFERROR(IF(MATCH(D205,[1]!Table374[NAMEESTADO],0),"VALIDO"),"INVALIDO")</f>
        <v>INVALIDO</v>
      </c>
      <c r="AA205" s="652" t="str">
        <f>IFERROR(IF(MATCH(CONCATENATE(D205,E205),[1]!Table486[ConcateMuni],0),"VALIDO"),"INVALIDO")</f>
        <v>INVALIDO</v>
      </c>
      <c r="AB205" s="652" t="str">
        <f>IFERROR(IF(MATCH(CONCATENATE(D205,E205,F205),[1]!Table109[ConcateParro],0),"VALIDO"),"INVALIDO")</f>
        <v>INVALIDO</v>
      </c>
      <c r="AC205" s="653" t="str">
        <f t="shared" si="9"/>
        <v/>
      </c>
      <c r="AD205" s="653" t="str">
        <f>IFERROR(INDEX([1]!Table374[PCODEESTADO],MATCH(D205,[1]!Table374[NAMEESTADO],0)),"")</f>
        <v/>
      </c>
      <c r="AE205" s="653" t="str">
        <f>IFERROR(INDEX([1]!Table486[PCODEMUNI],MATCH(D205&amp;E205,[1]!Table486[ConcateMuni],0)),"")</f>
        <v/>
      </c>
      <c r="AF205" s="653" t="str">
        <f>IFERROR(INDEX([1]!Table109[PCODEPARROQUIA],MATCH(D205&amp;E205&amp;F205,[1]!Table109[ConcateParro],0)),"")</f>
        <v/>
      </c>
    </row>
    <row r="206" spans="1:32" s="653" customFormat="1" ht="14.25" x14ac:dyDescent="0.2">
      <c r="A206" s="646">
        <v>204</v>
      </c>
      <c r="B206" s="656"/>
      <c r="C206" s="654"/>
      <c r="D206" s="648"/>
      <c r="E206" s="648"/>
      <c r="F206" s="648"/>
      <c r="G206" s="648"/>
      <c r="H206" s="648"/>
      <c r="I206" s="695"/>
      <c r="J206" s="694"/>
      <c r="K206" s="657"/>
      <c r="L206" s="655"/>
      <c r="M206" s="724"/>
      <c r="N206" s="655"/>
      <c r="O206" s="655"/>
      <c r="P206" s="655"/>
      <c r="Q206" s="655"/>
      <c r="R206" s="655"/>
      <c r="S206" s="655"/>
      <c r="T206" s="655"/>
      <c r="U206" s="655"/>
      <c r="V206" s="655"/>
      <c r="W206" s="655"/>
      <c r="X206" s="657"/>
      <c r="Y206" s="655"/>
      <c r="Z206" s="652" t="str">
        <f>IFERROR(IF(MATCH(D206,[1]!Table374[NAMEESTADO],0),"VALIDO"),"INVALIDO")</f>
        <v>INVALIDO</v>
      </c>
      <c r="AA206" s="652" t="str">
        <f>IFERROR(IF(MATCH(CONCATENATE(D206,E206),[1]!Table486[ConcateMuni],0),"VALIDO"),"INVALIDO")</f>
        <v>INVALIDO</v>
      </c>
      <c r="AB206" s="652" t="str">
        <f>IFERROR(IF(MATCH(CONCATENATE(D206,E206,F206),[1]!Table109[ConcateParro],0),"VALIDO"),"INVALIDO")</f>
        <v>INVALIDO</v>
      </c>
      <c r="AC206" s="653" t="str">
        <f t="shared" si="9"/>
        <v/>
      </c>
      <c r="AD206" s="653" t="str">
        <f>IFERROR(INDEX([1]!Table374[PCODEESTADO],MATCH(D206,[1]!Table374[NAMEESTADO],0)),"")</f>
        <v/>
      </c>
      <c r="AE206" s="653" t="str">
        <f>IFERROR(INDEX([1]!Table486[PCODEMUNI],MATCH(D206&amp;E206,[1]!Table486[ConcateMuni],0)),"")</f>
        <v/>
      </c>
      <c r="AF206" s="653" t="str">
        <f>IFERROR(INDEX([1]!Table109[PCODEPARROQUIA],MATCH(D206&amp;E206&amp;F206,[1]!Table109[ConcateParro],0)),"")</f>
        <v/>
      </c>
    </row>
    <row r="207" spans="1:32" s="653" customFormat="1" ht="14.25" x14ac:dyDescent="0.2">
      <c r="A207" s="646">
        <v>205</v>
      </c>
      <c r="B207" s="656"/>
      <c r="C207" s="654"/>
      <c r="D207" s="648"/>
      <c r="E207" s="648"/>
      <c r="F207" s="648"/>
      <c r="G207" s="648"/>
      <c r="H207" s="648"/>
      <c r="I207" s="695"/>
      <c r="J207" s="694"/>
      <c r="K207" s="657"/>
      <c r="L207" s="655"/>
      <c r="M207" s="724"/>
      <c r="N207" s="655"/>
      <c r="O207" s="655"/>
      <c r="P207" s="655"/>
      <c r="Q207" s="655"/>
      <c r="R207" s="655"/>
      <c r="S207" s="655"/>
      <c r="T207" s="655"/>
      <c r="U207" s="655"/>
      <c r="V207" s="655"/>
      <c r="W207" s="655"/>
      <c r="X207" s="657"/>
      <c r="Y207" s="655"/>
      <c r="Z207" s="652" t="str">
        <f>IFERROR(IF(MATCH(D207,[1]!Table374[NAMEESTADO],0),"VALIDO"),"INVALIDO")</f>
        <v>INVALIDO</v>
      </c>
      <c r="AA207" s="652" t="str">
        <f>IFERROR(IF(MATCH(CONCATENATE(D207,E207),[1]!Table486[ConcateMuni],0),"VALIDO"),"INVALIDO")</f>
        <v>INVALIDO</v>
      </c>
      <c r="AB207" s="652" t="str">
        <f>IFERROR(IF(MATCH(CONCATENATE(D207,E207,F207),[1]!Table109[ConcateParro],0),"VALIDO"),"INVALIDO")</f>
        <v>INVALIDO</v>
      </c>
      <c r="AC207" s="653" t="str">
        <f t="shared" si="9"/>
        <v/>
      </c>
      <c r="AD207" s="653" t="str">
        <f>IFERROR(INDEX([1]!Table374[PCODEESTADO],MATCH(D207,[1]!Table374[NAMEESTADO],0)),"")</f>
        <v/>
      </c>
      <c r="AE207" s="653" t="str">
        <f>IFERROR(INDEX([1]!Table486[PCODEMUNI],MATCH(D207&amp;E207,[1]!Table486[ConcateMuni],0)),"")</f>
        <v/>
      </c>
      <c r="AF207" s="653" t="str">
        <f>IFERROR(INDEX([1]!Table109[PCODEPARROQUIA],MATCH(D207&amp;E207&amp;F207,[1]!Table109[ConcateParro],0)),"")</f>
        <v/>
      </c>
    </row>
    <row r="208" spans="1:32" s="653" customFormat="1" ht="14.25" x14ac:dyDescent="0.2">
      <c r="A208" s="646">
        <v>206</v>
      </c>
      <c r="B208" s="656"/>
      <c r="C208" s="654"/>
      <c r="D208" s="648"/>
      <c r="E208" s="648"/>
      <c r="F208" s="648"/>
      <c r="G208" s="648"/>
      <c r="H208" s="648"/>
      <c r="I208" s="695"/>
      <c r="J208" s="694"/>
      <c r="K208" s="657"/>
      <c r="L208" s="655"/>
      <c r="M208" s="724"/>
      <c r="N208" s="655"/>
      <c r="O208" s="655"/>
      <c r="P208" s="655"/>
      <c r="Q208" s="655"/>
      <c r="R208" s="655"/>
      <c r="S208" s="655"/>
      <c r="T208" s="655"/>
      <c r="U208" s="655"/>
      <c r="V208" s="655"/>
      <c r="W208" s="655"/>
      <c r="X208" s="657"/>
      <c r="Y208" s="655"/>
      <c r="Z208" s="652" t="str">
        <f>IFERROR(IF(MATCH(D208,[1]!Table374[NAMEESTADO],0),"VALIDO"),"INVALIDO")</f>
        <v>INVALIDO</v>
      </c>
      <c r="AA208" s="652" t="str">
        <f>IFERROR(IF(MATCH(CONCATENATE(D208,E208),[1]!Table486[ConcateMuni],0),"VALIDO"),"INVALIDO")</f>
        <v>INVALIDO</v>
      </c>
      <c r="AB208" s="652" t="str">
        <f>IFERROR(IF(MATCH(CONCATENATE(D208,E208,F208),[1]!Table109[ConcateParro],0),"VALIDO"),"INVALIDO")</f>
        <v>INVALIDO</v>
      </c>
      <c r="AC208" s="653" t="str">
        <f t="shared" si="9"/>
        <v/>
      </c>
      <c r="AD208" s="653" t="str">
        <f>IFERROR(INDEX([1]!Table374[PCODEESTADO],MATCH(D208,[1]!Table374[NAMEESTADO],0)),"")</f>
        <v/>
      </c>
      <c r="AE208" s="653" t="str">
        <f>IFERROR(INDEX([1]!Table486[PCODEMUNI],MATCH(D208&amp;E208,[1]!Table486[ConcateMuni],0)),"")</f>
        <v/>
      </c>
      <c r="AF208" s="653" t="str">
        <f>IFERROR(INDEX([1]!Table109[PCODEPARROQUIA],MATCH(D208&amp;E208&amp;F208,[1]!Table109[ConcateParro],0)),"")</f>
        <v/>
      </c>
    </row>
    <row r="209" spans="1:32" s="653" customFormat="1" ht="14.25" x14ac:dyDescent="0.2">
      <c r="A209" s="646">
        <v>207</v>
      </c>
      <c r="B209" s="656"/>
      <c r="C209" s="654"/>
      <c r="D209" s="648"/>
      <c r="E209" s="648"/>
      <c r="F209" s="648"/>
      <c r="G209" s="648"/>
      <c r="H209" s="648"/>
      <c r="I209" s="695"/>
      <c r="J209" s="694"/>
      <c r="K209" s="657"/>
      <c r="L209" s="655"/>
      <c r="M209" s="724"/>
      <c r="N209" s="655"/>
      <c r="O209" s="655"/>
      <c r="P209" s="655"/>
      <c r="Q209" s="655"/>
      <c r="R209" s="655"/>
      <c r="S209" s="655"/>
      <c r="T209" s="655"/>
      <c r="U209" s="655"/>
      <c r="V209" s="655"/>
      <c r="W209" s="655"/>
      <c r="X209" s="657"/>
      <c r="Y209" s="655"/>
      <c r="Z209" s="652" t="str">
        <f>IFERROR(IF(MATCH(D209,[1]!Table374[NAMEESTADO],0),"VALIDO"),"INVALIDO")</f>
        <v>INVALIDO</v>
      </c>
      <c r="AA209" s="652" t="str">
        <f>IFERROR(IF(MATCH(CONCATENATE(D209,E209),[1]!Table486[ConcateMuni],0),"VALIDO"),"INVALIDO")</f>
        <v>INVALIDO</v>
      </c>
      <c r="AB209" s="652" t="str">
        <f>IFERROR(IF(MATCH(CONCATENATE(D209,E209,F209),[1]!Table109[ConcateParro],0),"VALIDO"),"INVALIDO")</f>
        <v>INVALIDO</v>
      </c>
      <c r="AC209" s="653" t="str">
        <f t="shared" si="9"/>
        <v/>
      </c>
      <c r="AD209" s="653" t="str">
        <f>IFERROR(INDEX([1]!Table374[PCODEESTADO],MATCH(D209,[1]!Table374[NAMEESTADO],0)),"")</f>
        <v/>
      </c>
      <c r="AE209" s="653" t="str">
        <f>IFERROR(INDEX([1]!Table486[PCODEMUNI],MATCH(D209&amp;E209,[1]!Table486[ConcateMuni],0)),"")</f>
        <v/>
      </c>
      <c r="AF209" s="653" t="str">
        <f>IFERROR(INDEX([1]!Table109[PCODEPARROQUIA],MATCH(D209&amp;E209&amp;F209,[1]!Table109[ConcateParro],0)),"")</f>
        <v/>
      </c>
    </row>
    <row r="210" spans="1:32" s="653" customFormat="1" ht="14.25" x14ac:dyDescent="0.2">
      <c r="A210" s="646">
        <v>208</v>
      </c>
      <c r="B210" s="656"/>
      <c r="C210" s="654"/>
      <c r="D210" s="648"/>
      <c r="E210" s="648"/>
      <c r="F210" s="648"/>
      <c r="G210" s="648"/>
      <c r="H210" s="648"/>
      <c r="I210" s="695"/>
      <c r="J210" s="694"/>
      <c r="K210" s="657"/>
      <c r="L210" s="655"/>
      <c r="M210" s="724"/>
      <c r="N210" s="655"/>
      <c r="O210" s="655"/>
      <c r="P210" s="655"/>
      <c r="Q210" s="655"/>
      <c r="R210" s="655"/>
      <c r="S210" s="655"/>
      <c r="T210" s="655"/>
      <c r="U210" s="655"/>
      <c r="V210" s="655"/>
      <c r="W210" s="655"/>
      <c r="X210" s="657"/>
      <c r="Y210" s="655"/>
      <c r="Z210" s="652" t="str">
        <f>IFERROR(IF(MATCH(D210,[1]!Table374[NAMEESTADO],0),"VALIDO"),"INVALIDO")</f>
        <v>INVALIDO</v>
      </c>
      <c r="AA210" s="652" t="str">
        <f>IFERROR(IF(MATCH(CONCATENATE(D210,E210),[1]!Table486[ConcateMuni],0),"VALIDO"),"INVALIDO")</f>
        <v>INVALIDO</v>
      </c>
      <c r="AB210" s="652" t="str">
        <f>IFERROR(IF(MATCH(CONCATENATE(D210,E210,F210),[1]!Table109[ConcateParro],0),"VALIDO"),"INVALIDO")</f>
        <v>INVALIDO</v>
      </c>
      <c r="AC210" s="653" t="str">
        <f t="shared" si="9"/>
        <v/>
      </c>
      <c r="AD210" s="653" t="str">
        <f>IFERROR(INDEX([1]!Table374[PCODEESTADO],MATCH(D210,[1]!Table374[NAMEESTADO],0)),"")</f>
        <v/>
      </c>
      <c r="AE210" s="653" t="str">
        <f>IFERROR(INDEX([1]!Table486[PCODEMUNI],MATCH(D210&amp;E210,[1]!Table486[ConcateMuni],0)),"")</f>
        <v/>
      </c>
      <c r="AF210" s="653" t="str">
        <f>IFERROR(INDEX([1]!Table109[PCODEPARROQUIA],MATCH(D210&amp;E210&amp;F210,[1]!Table109[ConcateParro],0)),"")</f>
        <v/>
      </c>
    </row>
    <row r="211" spans="1:32" s="653" customFormat="1" ht="14.25" x14ac:dyDescent="0.2">
      <c r="A211" s="646">
        <v>209</v>
      </c>
      <c r="B211" s="656"/>
      <c r="C211" s="654"/>
      <c r="D211" s="648"/>
      <c r="E211" s="648"/>
      <c r="F211" s="648"/>
      <c r="G211" s="648"/>
      <c r="H211" s="648"/>
      <c r="I211" s="695"/>
      <c r="J211" s="694"/>
      <c r="K211" s="657"/>
      <c r="L211" s="655"/>
      <c r="M211" s="724"/>
      <c r="N211" s="655"/>
      <c r="O211" s="655"/>
      <c r="P211" s="655"/>
      <c r="Q211" s="655"/>
      <c r="R211" s="655"/>
      <c r="S211" s="655"/>
      <c r="T211" s="655"/>
      <c r="U211" s="655"/>
      <c r="V211" s="655"/>
      <c r="W211" s="655"/>
      <c r="X211" s="657"/>
      <c r="Y211" s="655"/>
      <c r="Z211" s="652" t="str">
        <f>IFERROR(IF(MATCH(D211,[1]!Table374[NAMEESTADO],0),"VALIDO"),"INVALIDO")</f>
        <v>INVALIDO</v>
      </c>
      <c r="AA211" s="652" t="str">
        <f>IFERROR(IF(MATCH(CONCATENATE(D211,E211),[1]!Table486[ConcateMuni],0),"VALIDO"),"INVALIDO")</f>
        <v>INVALIDO</v>
      </c>
      <c r="AB211" s="652" t="str">
        <f>IFERROR(IF(MATCH(CONCATENATE(D211,E211,F211),[1]!Table109[ConcateParro],0),"VALIDO"),"INVALIDO")</f>
        <v>INVALIDO</v>
      </c>
      <c r="AC211" s="653" t="str">
        <f t="shared" si="9"/>
        <v/>
      </c>
      <c r="AD211" s="653" t="str">
        <f>IFERROR(INDEX([1]!Table374[PCODEESTADO],MATCH(D211,[1]!Table374[NAMEESTADO],0)),"")</f>
        <v/>
      </c>
      <c r="AE211" s="653" t="str">
        <f>IFERROR(INDEX([1]!Table486[PCODEMUNI],MATCH(D211&amp;E211,[1]!Table486[ConcateMuni],0)),"")</f>
        <v/>
      </c>
      <c r="AF211" s="653" t="str">
        <f>IFERROR(INDEX([1]!Table109[PCODEPARROQUIA],MATCH(D211&amp;E211&amp;F211,[1]!Table109[ConcateParro],0)),"")</f>
        <v/>
      </c>
    </row>
    <row r="212" spans="1:32" s="653" customFormat="1" ht="14.25" x14ac:dyDescent="0.2">
      <c r="A212" s="646">
        <v>210</v>
      </c>
      <c r="B212" s="656"/>
      <c r="C212" s="654"/>
      <c r="D212" s="648"/>
      <c r="E212" s="648"/>
      <c r="F212" s="648"/>
      <c r="G212" s="648"/>
      <c r="H212" s="648"/>
      <c r="I212" s="695"/>
      <c r="J212" s="694"/>
      <c r="K212" s="657"/>
      <c r="L212" s="655"/>
      <c r="M212" s="724"/>
      <c r="N212" s="655"/>
      <c r="O212" s="655"/>
      <c r="P212" s="655"/>
      <c r="Q212" s="655"/>
      <c r="R212" s="655"/>
      <c r="S212" s="655"/>
      <c r="T212" s="655"/>
      <c r="U212" s="655"/>
      <c r="V212" s="655"/>
      <c r="W212" s="655"/>
      <c r="X212" s="657"/>
      <c r="Y212" s="655"/>
      <c r="Z212" s="652" t="str">
        <f>IFERROR(IF(MATCH(D212,[1]!Table374[NAMEESTADO],0),"VALIDO"),"INVALIDO")</f>
        <v>INVALIDO</v>
      </c>
      <c r="AA212" s="652" t="str">
        <f>IFERROR(IF(MATCH(CONCATENATE(D212,E212),[1]!Table486[ConcateMuni],0),"VALIDO"),"INVALIDO")</f>
        <v>INVALIDO</v>
      </c>
      <c r="AB212" s="652" t="str">
        <f>IFERROR(IF(MATCH(CONCATENATE(D212,E212,F212),[1]!Table109[ConcateParro],0),"VALIDO"),"INVALIDO")</f>
        <v>INVALIDO</v>
      </c>
      <c r="AC212" s="653" t="str">
        <f t="shared" si="9"/>
        <v/>
      </c>
      <c r="AD212" s="653" t="str">
        <f>IFERROR(INDEX([1]!Table374[PCODEESTADO],MATCH(D212,[1]!Table374[NAMEESTADO],0)),"")</f>
        <v/>
      </c>
      <c r="AE212" s="653" t="str">
        <f>IFERROR(INDEX([1]!Table486[PCODEMUNI],MATCH(D212&amp;E212,[1]!Table486[ConcateMuni],0)),"")</f>
        <v/>
      </c>
      <c r="AF212" s="653" t="str">
        <f>IFERROR(INDEX([1]!Table109[PCODEPARROQUIA],MATCH(D212&amp;E212&amp;F212,[1]!Table109[ConcateParro],0)),"")</f>
        <v/>
      </c>
    </row>
    <row r="213" spans="1:32" s="653" customFormat="1" ht="14.25" x14ac:dyDescent="0.2">
      <c r="A213" s="646">
        <v>211</v>
      </c>
      <c r="B213" s="656"/>
      <c r="C213" s="654"/>
      <c r="D213" s="648"/>
      <c r="E213" s="648"/>
      <c r="F213" s="648"/>
      <c r="G213" s="648"/>
      <c r="H213" s="648"/>
      <c r="I213" s="695"/>
      <c r="J213" s="694"/>
      <c r="K213" s="657"/>
      <c r="L213" s="655"/>
      <c r="M213" s="724"/>
      <c r="N213" s="655"/>
      <c r="O213" s="655"/>
      <c r="P213" s="655"/>
      <c r="Q213" s="655"/>
      <c r="R213" s="655"/>
      <c r="S213" s="655"/>
      <c r="T213" s="655"/>
      <c r="U213" s="655"/>
      <c r="V213" s="655"/>
      <c r="W213" s="655"/>
      <c r="X213" s="657"/>
      <c r="Y213" s="655"/>
      <c r="Z213" s="652" t="str">
        <f>IFERROR(IF(MATCH(D213,[1]!Table374[NAMEESTADO],0),"VALIDO"),"INVALIDO")</f>
        <v>INVALIDO</v>
      </c>
      <c r="AA213" s="652" t="str">
        <f>IFERROR(IF(MATCH(CONCATENATE(D213,E213),[1]!Table486[ConcateMuni],0),"VALIDO"),"INVALIDO")</f>
        <v>INVALIDO</v>
      </c>
      <c r="AB213" s="652" t="str">
        <f>IFERROR(IF(MATCH(CONCATENATE(D213,E213,F213),[1]!Table109[ConcateParro],0),"VALIDO"),"INVALIDO")</f>
        <v>INVALIDO</v>
      </c>
      <c r="AC213" s="653" t="str">
        <f t="shared" si="9"/>
        <v/>
      </c>
      <c r="AD213" s="653" t="str">
        <f>IFERROR(INDEX([1]!Table374[PCODEESTADO],MATCH(D213,[1]!Table374[NAMEESTADO],0)),"")</f>
        <v/>
      </c>
      <c r="AE213" s="653" t="str">
        <f>IFERROR(INDEX([1]!Table486[PCODEMUNI],MATCH(D213&amp;E213,[1]!Table486[ConcateMuni],0)),"")</f>
        <v/>
      </c>
      <c r="AF213" s="653" t="str">
        <f>IFERROR(INDEX([1]!Table109[PCODEPARROQUIA],MATCH(D213&amp;E213&amp;F213,[1]!Table109[ConcateParro],0)),"")</f>
        <v/>
      </c>
    </row>
    <row r="214" spans="1:32" s="653" customFormat="1" ht="14.25" x14ac:dyDescent="0.2">
      <c r="A214" s="646">
        <v>212</v>
      </c>
      <c r="B214" s="656"/>
      <c r="C214" s="654"/>
      <c r="D214" s="648"/>
      <c r="E214" s="648"/>
      <c r="F214" s="648"/>
      <c r="G214" s="648"/>
      <c r="H214" s="648"/>
      <c r="I214" s="695"/>
      <c r="J214" s="694"/>
      <c r="K214" s="657"/>
      <c r="L214" s="655"/>
      <c r="M214" s="724"/>
      <c r="N214" s="655"/>
      <c r="O214" s="655"/>
      <c r="P214" s="655"/>
      <c r="Q214" s="655"/>
      <c r="R214" s="655"/>
      <c r="S214" s="655"/>
      <c r="T214" s="655"/>
      <c r="U214" s="655"/>
      <c r="V214" s="655"/>
      <c r="W214" s="655"/>
      <c r="X214" s="657"/>
      <c r="Y214" s="655"/>
      <c r="Z214" s="652" t="str">
        <f>IFERROR(IF(MATCH(D214,[1]!Table374[NAMEESTADO],0),"VALIDO"),"INVALIDO")</f>
        <v>INVALIDO</v>
      </c>
      <c r="AA214" s="652" t="str">
        <f>IFERROR(IF(MATCH(CONCATENATE(D214,E214),[1]!Table486[ConcateMuni],0),"VALIDO"),"INVALIDO")</f>
        <v>INVALIDO</v>
      </c>
      <c r="AB214" s="652" t="str">
        <f>IFERROR(IF(MATCH(CONCATENATE(D214,E214,F214),[1]!Table109[ConcateParro],0),"VALIDO"),"INVALIDO")</f>
        <v>INVALIDO</v>
      </c>
      <c r="AC214" s="653" t="str">
        <f t="shared" si="9"/>
        <v/>
      </c>
      <c r="AD214" s="653" t="str">
        <f>IFERROR(INDEX([1]!Table374[PCODEESTADO],MATCH(D214,[1]!Table374[NAMEESTADO],0)),"")</f>
        <v/>
      </c>
      <c r="AE214" s="653" t="str">
        <f>IFERROR(INDEX([1]!Table486[PCODEMUNI],MATCH(D214&amp;E214,[1]!Table486[ConcateMuni],0)),"")</f>
        <v/>
      </c>
      <c r="AF214" s="653" t="str">
        <f>IFERROR(INDEX([1]!Table109[PCODEPARROQUIA],MATCH(D214&amp;E214&amp;F214,[1]!Table109[ConcateParro],0)),"")</f>
        <v/>
      </c>
    </row>
    <row r="215" spans="1:32" s="653" customFormat="1" ht="14.25" x14ac:dyDescent="0.2">
      <c r="A215" s="646">
        <v>213</v>
      </c>
      <c r="B215" s="656"/>
      <c r="C215" s="654"/>
      <c r="D215" s="648"/>
      <c r="E215" s="648"/>
      <c r="F215" s="648"/>
      <c r="G215" s="648"/>
      <c r="H215" s="648"/>
      <c r="I215" s="695"/>
      <c r="J215" s="694"/>
      <c r="K215" s="657"/>
      <c r="L215" s="655"/>
      <c r="M215" s="724"/>
      <c r="N215" s="655"/>
      <c r="O215" s="655"/>
      <c r="P215" s="655"/>
      <c r="Q215" s="655"/>
      <c r="R215" s="655"/>
      <c r="S215" s="655"/>
      <c r="T215" s="655"/>
      <c r="U215" s="655"/>
      <c r="V215" s="655"/>
      <c r="W215" s="655"/>
      <c r="X215" s="657"/>
      <c r="Y215" s="655"/>
      <c r="Z215" s="652" t="str">
        <f>IFERROR(IF(MATCH(D215,[1]!Table374[NAMEESTADO],0),"VALIDO"),"INVALIDO")</f>
        <v>INVALIDO</v>
      </c>
      <c r="AA215" s="652" t="str">
        <f>IFERROR(IF(MATCH(CONCATENATE(D215,E215),[1]!Table486[ConcateMuni],0),"VALIDO"),"INVALIDO")</f>
        <v>INVALIDO</v>
      </c>
      <c r="AB215" s="652" t="str">
        <f>IFERROR(IF(MATCH(CONCATENATE(D215,E215,F215),[1]!Table109[ConcateParro],0),"VALIDO"),"INVALIDO")</f>
        <v>INVALIDO</v>
      </c>
      <c r="AC215" s="653" t="str">
        <f t="shared" si="9"/>
        <v/>
      </c>
      <c r="AD215" s="653" t="str">
        <f>IFERROR(INDEX([1]!Table374[PCODEESTADO],MATCH(D215,[1]!Table374[NAMEESTADO],0)),"")</f>
        <v/>
      </c>
      <c r="AE215" s="653" t="str">
        <f>IFERROR(INDEX([1]!Table486[PCODEMUNI],MATCH(D215&amp;E215,[1]!Table486[ConcateMuni],0)),"")</f>
        <v/>
      </c>
      <c r="AF215" s="653" t="str">
        <f>IFERROR(INDEX([1]!Table109[PCODEPARROQUIA],MATCH(D215&amp;E215&amp;F215,[1]!Table109[ConcateParro],0)),"")</f>
        <v/>
      </c>
    </row>
    <row r="216" spans="1:32" s="653" customFormat="1" ht="14.25" x14ac:dyDescent="0.2">
      <c r="A216" s="646">
        <v>214</v>
      </c>
      <c r="B216" s="656"/>
      <c r="C216" s="654"/>
      <c r="D216" s="648"/>
      <c r="E216" s="648"/>
      <c r="F216" s="648"/>
      <c r="G216" s="648"/>
      <c r="H216" s="648"/>
      <c r="I216" s="695"/>
      <c r="J216" s="694"/>
      <c r="K216" s="657"/>
      <c r="L216" s="655"/>
      <c r="M216" s="724"/>
      <c r="N216" s="655"/>
      <c r="O216" s="655"/>
      <c r="P216" s="655"/>
      <c r="Q216" s="655"/>
      <c r="R216" s="655"/>
      <c r="S216" s="655"/>
      <c r="T216" s="655"/>
      <c r="U216" s="655"/>
      <c r="V216" s="655"/>
      <c r="W216" s="655"/>
      <c r="X216" s="657"/>
      <c r="Y216" s="655"/>
      <c r="Z216" s="652" t="str">
        <f>IFERROR(IF(MATCH(D216,[1]!Table374[NAMEESTADO],0),"VALIDO"),"INVALIDO")</f>
        <v>INVALIDO</v>
      </c>
      <c r="AA216" s="652" t="str">
        <f>IFERROR(IF(MATCH(CONCATENATE(D216,E216),[1]!Table486[ConcateMuni],0),"VALIDO"),"INVALIDO")</f>
        <v>INVALIDO</v>
      </c>
      <c r="AB216" s="652" t="str">
        <f>IFERROR(IF(MATCH(CONCATENATE(D216,E216,F216),[1]!Table109[ConcateParro],0),"VALIDO"),"INVALIDO")</f>
        <v>INVALIDO</v>
      </c>
      <c r="AC216" s="653" t="str">
        <f t="shared" si="9"/>
        <v/>
      </c>
      <c r="AD216" s="653" t="str">
        <f>IFERROR(INDEX([1]!Table374[PCODEESTADO],MATCH(D216,[1]!Table374[NAMEESTADO],0)),"")</f>
        <v/>
      </c>
      <c r="AE216" s="653" t="str">
        <f>IFERROR(INDEX([1]!Table486[PCODEMUNI],MATCH(D216&amp;E216,[1]!Table486[ConcateMuni],0)),"")</f>
        <v/>
      </c>
      <c r="AF216" s="653" t="str">
        <f>IFERROR(INDEX([1]!Table109[PCODEPARROQUIA],MATCH(D216&amp;E216&amp;F216,[1]!Table109[ConcateParro],0)),"")</f>
        <v/>
      </c>
    </row>
    <row r="217" spans="1:32" s="653" customFormat="1" ht="14.25" x14ac:dyDescent="0.2">
      <c r="A217" s="646">
        <v>215</v>
      </c>
      <c r="B217" s="656"/>
      <c r="C217" s="654"/>
      <c r="D217" s="648"/>
      <c r="E217" s="648"/>
      <c r="F217" s="648"/>
      <c r="G217" s="648"/>
      <c r="H217" s="648"/>
      <c r="I217" s="695"/>
      <c r="J217" s="694"/>
      <c r="K217" s="657"/>
      <c r="L217" s="655"/>
      <c r="M217" s="724"/>
      <c r="N217" s="655"/>
      <c r="O217" s="655"/>
      <c r="P217" s="655"/>
      <c r="Q217" s="655"/>
      <c r="R217" s="655"/>
      <c r="S217" s="655"/>
      <c r="T217" s="655"/>
      <c r="U217" s="655"/>
      <c r="V217" s="655"/>
      <c r="W217" s="655"/>
      <c r="X217" s="657"/>
      <c r="Y217" s="655"/>
      <c r="Z217" s="652" t="str">
        <f>IFERROR(IF(MATCH(D217,[1]!Table374[NAMEESTADO],0),"VALIDO"),"INVALIDO")</f>
        <v>INVALIDO</v>
      </c>
      <c r="AA217" s="652" t="str">
        <f>IFERROR(IF(MATCH(CONCATENATE(D217,E217),[1]!Table486[ConcateMuni],0),"VALIDO"),"INVALIDO")</f>
        <v>INVALIDO</v>
      </c>
      <c r="AB217" s="652" t="str">
        <f>IFERROR(IF(MATCH(CONCATENATE(D217,E217,F217),[1]!Table109[ConcateParro],0),"VALIDO"),"INVALIDO")</f>
        <v>INVALIDO</v>
      </c>
      <c r="AC217" s="653" t="str">
        <f t="shared" si="9"/>
        <v/>
      </c>
      <c r="AD217" s="653" t="str">
        <f>IFERROR(INDEX([1]!Table374[PCODEESTADO],MATCH(D217,[1]!Table374[NAMEESTADO],0)),"")</f>
        <v/>
      </c>
      <c r="AE217" s="653" t="str">
        <f>IFERROR(INDEX([1]!Table486[PCODEMUNI],MATCH(D217&amp;E217,[1]!Table486[ConcateMuni],0)),"")</f>
        <v/>
      </c>
      <c r="AF217" s="653" t="str">
        <f>IFERROR(INDEX([1]!Table109[PCODEPARROQUIA],MATCH(D217&amp;E217&amp;F217,[1]!Table109[ConcateParro],0)),"")</f>
        <v/>
      </c>
    </row>
    <row r="218" spans="1:32" s="653" customFormat="1" ht="14.25" x14ac:dyDescent="0.2">
      <c r="A218" s="646">
        <v>216</v>
      </c>
      <c r="B218" s="656"/>
      <c r="C218" s="654"/>
      <c r="D218" s="648"/>
      <c r="E218" s="648"/>
      <c r="F218" s="648"/>
      <c r="G218" s="648"/>
      <c r="H218" s="648"/>
      <c r="I218" s="695"/>
      <c r="J218" s="694"/>
      <c r="K218" s="657"/>
      <c r="L218" s="655"/>
      <c r="M218" s="724"/>
      <c r="N218" s="655"/>
      <c r="O218" s="655"/>
      <c r="P218" s="655"/>
      <c r="Q218" s="655"/>
      <c r="R218" s="655"/>
      <c r="S218" s="655"/>
      <c r="T218" s="655"/>
      <c r="U218" s="655"/>
      <c r="V218" s="655"/>
      <c r="W218" s="655"/>
      <c r="X218" s="657"/>
      <c r="Y218" s="655"/>
      <c r="Z218" s="652" t="str">
        <f>IFERROR(IF(MATCH(D218,[1]!Table374[NAMEESTADO],0),"VALIDO"),"INVALIDO")</f>
        <v>INVALIDO</v>
      </c>
      <c r="AA218" s="652" t="str">
        <f>IFERROR(IF(MATCH(CONCATENATE(D218,E218),[1]!Table486[ConcateMuni],0),"VALIDO"),"INVALIDO")</f>
        <v>INVALIDO</v>
      </c>
      <c r="AB218" s="652" t="str">
        <f>IFERROR(IF(MATCH(CONCATENATE(D218,E218,F218),[1]!Table109[ConcateParro],0),"VALIDO"),"INVALIDO")</f>
        <v>INVALIDO</v>
      </c>
      <c r="AC218" s="653" t="str">
        <f t="shared" si="9"/>
        <v/>
      </c>
      <c r="AD218" s="653" t="str">
        <f>IFERROR(INDEX([1]!Table374[PCODEESTADO],MATCH(D218,[1]!Table374[NAMEESTADO],0)),"")</f>
        <v/>
      </c>
      <c r="AE218" s="653" t="str">
        <f>IFERROR(INDEX([1]!Table486[PCODEMUNI],MATCH(D218&amp;E218,[1]!Table486[ConcateMuni],0)),"")</f>
        <v/>
      </c>
      <c r="AF218" s="653" t="str">
        <f>IFERROR(INDEX([1]!Table109[PCODEPARROQUIA],MATCH(D218&amp;E218&amp;F218,[1]!Table109[ConcateParro],0)),"")</f>
        <v/>
      </c>
    </row>
    <row r="219" spans="1:32" s="653" customFormat="1" ht="14.25" x14ac:dyDescent="0.2">
      <c r="A219" s="646">
        <v>217</v>
      </c>
      <c r="B219" s="656"/>
      <c r="C219" s="654"/>
      <c r="D219" s="648"/>
      <c r="E219" s="648"/>
      <c r="F219" s="648"/>
      <c r="G219" s="648"/>
      <c r="H219" s="648"/>
      <c r="I219" s="695"/>
      <c r="J219" s="694"/>
      <c r="K219" s="657"/>
      <c r="L219" s="655"/>
      <c r="M219" s="724"/>
      <c r="N219" s="655"/>
      <c r="O219" s="655"/>
      <c r="P219" s="655"/>
      <c r="Q219" s="655"/>
      <c r="R219" s="655"/>
      <c r="S219" s="655"/>
      <c r="T219" s="655"/>
      <c r="U219" s="655"/>
      <c r="V219" s="655"/>
      <c r="W219" s="655"/>
      <c r="X219" s="657"/>
      <c r="Y219" s="655"/>
      <c r="Z219" s="652" t="str">
        <f>IFERROR(IF(MATCH(D219,[1]!Table374[NAMEESTADO],0),"VALIDO"),"INVALIDO")</f>
        <v>INVALIDO</v>
      </c>
      <c r="AA219" s="652" t="str">
        <f>IFERROR(IF(MATCH(CONCATENATE(D219,E219),[1]!Table486[ConcateMuni],0),"VALIDO"),"INVALIDO")</f>
        <v>INVALIDO</v>
      </c>
      <c r="AB219" s="652" t="str">
        <f>IFERROR(IF(MATCH(CONCATENATE(D219,E219,F219),[1]!Table109[ConcateParro],0),"VALIDO"),"INVALIDO")</f>
        <v>INVALIDO</v>
      </c>
      <c r="AC219" s="653" t="str">
        <f t="shared" si="9"/>
        <v/>
      </c>
      <c r="AD219" s="653" t="str">
        <f>IFERROR(INDEX([1]!Table374[PCODEESTADO],MATCH(D219,[1]!Table374[NAMEESTADO],0)),"")</f>
        <v/>
      </c>
      <c r="AE219" s="653" t="str">
        <f>IFERROR(INDEX([1]!Table486[PCODEMUNI],MATCH(D219&amp;E219,[1]!Table486[ConcateMuni],0)),"")</f>
        <v/>
      </c>
      <c r="AF219" s="653" t="str">
        <f>IFERROR(INDEX([1]!Table109[PCODEPARROQUIA],MATCH(D219&amp;E219&amp;F219,[1]!Table109[ConcateParro],0)),"")</f>
        <v/>
      </c>
    </row>
    <row r="220" spans="1:32" s="653" customFormat="1" ht="14.25" x14ac:dyDescent="0.2">
      <c r="A220" s="646">
        <v>218</v>
      </c>
      <c r="B220" s="656"/>
      <c r="C220" s="654"/>
      <c r="D220" s="648"/>
      <c r="E220" s="648"/>
      <c r="F220" s="648"/>
      <c r="G220" s="648"/>
      <c r="H220" s="648"/>
      <c r="I220" s="695"/>
      <c r="J220" s="694"/>
      <c r="K220" s="657"/>
      <c r="L220" s="655"/>
      <c r="M220" s="724"/>
      <c r="N220" s="655"/>
      <c r="O220" s="655"/>
      <c r="P220" s="655"/>
      <c r="Q220" s="655"/>
      <c r="R220" s="655"/>
      <c r="S220" s="655"/>
      <c r="T220" s="655"/>
      <c r="U220" s="655"/>
      <c r="V220" s="655"/>
      <c r="W220" s="655"/>
      <c r="X220" s="657"/>
      <c r="Y220" s="655"/>
      <c r="Z220" s="652" t="str">
        <f>IFERROR(IF(MATCH(D220,[1]!Table374[NAMEESTADO],0),"VALIDO"),"INVALIDO")</f>
        <v>INVALIDO</v>
      </c>
      <c r="AA220" s="652" t="str">
        <f>IFERROR(IF(MATCH(CONCATENATE(D220,E220),[1]!Table486[ConcateMuni],0),"VALIDO"),"INVALIDO")</f>
        <v>INVALIDO</v>
      </c>
      <c r="AB220" s="652" t="str">
        <f>IFERROR(IF(MATCH(CONCATENATE(D220,E220,F220),[1]!Table109[ConcateParro],0),"VALIDO"),"INVALIDO")</f>
        <v>INVALIDO</v>
      </c>
      <c r="AC220" s="653" t="str">
        <f t="shared" si="9"/>
        <v/>
      </c>
      <c r="AD220" s="653" t="str">
        <f>IFERROR(INDEX([1]!Table374[PCODEESTADO],MATCH(D220,[1]!Table374[NAMEESTADO],0)),"")</f>
        <v/>
      </c>
      <c r="AE220" s="653" t="str">
        <f>IFERROR(INDEX([1]!Table486[PCODEMUNI],MATCH(D220&amp;E220,[1]!Table486[ConcateMuni],0)),"")</f>
        <v/>
      </c>
      <c r="AF220" s="653" t="str">
        <f>IFERROR(INDEX([1]!Table109[PCODEPARROQUIA],MATCH(D220&amp;E220&amp;F220,[1]!Table109[ConcateParro],0)),"")</f>
        <v/>
      </c>
    </row>
    <row r="221" spans="1:32" s="653" customFormat="1" ht="14.25" x14ac:dyDescent="0.2">
      <c r="A221" s="646">
        <v>219</v>
      </c>
      <c r="B221" s="656"/>
      <c r="C221" s="654"/>
      <c r="D221" s="648"/>
      <c r="E221" s="648"/>
      <c r="F221" s="648"/>
      <c r="G221" s="648"/>
      <c r="H221" s="648"/>
      <c r="I221" s="695"/>
      <c r="J221" s="694"/>
      <c r="K221" s="657"/>
      <c r="L221" s="655"/>
      <c r="M221" s="724"/>
      <c r="N221" s="655"/>
      <c r="O221" s="655"/>
      <c r="P221" s="655"/>
      <c r="Q221" s="655"/>
      <c r="R221" s="655"/>
      <c r="S221" s="655"/>
      <c r="T221" s="655"/>
      <c r="U221" s="655"/>
      <c r="V221" s="655"/>
      <c r="W221" s="655"/>
      <c r="X221" s="657"/>
      <c r="Y221" s="655"/>
      <c r="Z221" s="652" t="str">
        <f>IFERROR(IF(MATCH(D221,[1]!Table374[NAMEESTADO],0),"VALIDO"),"INVALIDO")</f>
        <v>INVALIDO</v>
      </c>
      <c r="AA221" s="652" t="str">
        <f>IFERROR(IF(MATCH(CONCATENATE(D221,E221),[1]!Table486[ConcateMuni],0),"VALIDO"),"INVALIDO")</f>
        <v>INVALIDO</v>
      </c>
      <c r="AB221" s="652" t="str">
        <f>IFERROR(IF(MATCH(CONCATENATE(D221,E221,F221),[1]!Table109[ConcateParro],0),"VALIDO"),"INVALIDO")</f>
        <v>INVALIDO</v>
      </c>
      <c r="AC221" s="653" t="str">
        <f t="shared" si="9"/>
        <v/>
      </c>
      <c r="AD221" s="653" t="str">
        <f>IFERROR(INDEX([1]!Table374[PCODEESTADO],MATCH(D221,[1]!Table374[NAMEESTADO],0)),"")</f>
        <v/>
      </c>
      <c r="AE221" s="653" t="str">
        <f>IFERROR(INDEX([1]!Table486[PCODEMUNI],MATCH(D221&amp;E221,[1]!Table486[ConcateMuni],0)),"")</f>
        <v/>
      </c>
      <c r="AF221" s="653" t="str">
        <f>IFERROR(INDEX([1]!Table109[PCODEPARROQUIA],MATCH(D221&amp;E221&amp;F221,[1]!Table109[ConcateParro],0)),"")</f>
        <v/>
      </c>
    </row>
    <row r="222" spans="1:32" s="653" customFormat="1" ht="14.25" x14ac:dyDescent="0.2">
      <c r="A222" s="646">
        <v>220</v>
      </c>
      <c r="B222" s="656"/>
      <c r="C222" s="654"/>
      <c r="D222" s="648"/>
      <c r="E222" s="648"/>
      <c r="F222" s="648"/>
      <c r="G222" s="648"/>
      <c r="H222" s="648"/>
      <c r="I222" s="695"/>
      <c r="J222" s="694"/>
      <c r="K222" s="657"/>
      <c r="L222" s="655"/>
      <c r="M222" s="724"/>
      <c r="N222" s="655"/>
      <c r="O222" s="655"/>
      <c r="P222" s="655"/>
      <c r="Q222" s="655"/>
      <c r="R222" s="655"/>
      <c r="S222" s="655"/>
      <c r="T222" s="655"/>
      <c r="U222" s="655"/>
      <c r="V222" s="655"/>
      <c r="W222" s="655"/>
      <c r="X222" s="657"/>
      <c r="Y222" s="655"/>
      <c r="Z222" s="652" t="str">
        <f>IFERROR(IF(MATCH(D222,[1]!Table374[NAMEESTADO],0),"VALIDO"),"INVALIDO")</f>
        <v>INVALIDO</v>
      </c>
      <c r="AA222" s="652" t="str">
        <f>IFERROR(IF(MATCH(CONCATENATE(D222,E222),[1]!Table486[ConcateMuni],0),"VALIDO"),"INVALIDO")</f>
        <v>INVALIDO</v>
      </c>
      <c r="AB222" s="652" t="str">
        <f>IFERROR(IF(MATCH(CONCATENATE(D222,E222,F222),[1]!Table109[ConcateParro],0),"VALIDO"),"INVALIDO")</f>
        <v>INVALIDO</v>
      </c>
      <c r="AC222" s="653" t="str">
        <f t="shared" si="9"/>
        <v/>
      </c>
      <c r="AD222" s="653" t="str">
        <f>IFERROR(INDEX([1]!Table374[PCODEESTADO],MATCH(D222,[1]!Table374[NAMEESTADO],0)),"")</f>
        <v/>
      </c>
      <c r="AE222" s="653" t="str">
        <f>IFERROR(INDEX([1]!Table486[PCODEMUNI],MATCH(D222&amp;E222,[1]!Table486[ConcateMuni],0)),"")</f>
        <v/>
      </c>
      <c r="AF222" s="653" t="str">
        <f>IFERROR(INDEX([1]!Table109[PCODEPARROQUIA],MATCH(D222&amp;E222&amp;F222,[1]!Table109[ConcateParro],0)),"")</f>
        <v/>
      </c>
    </row>
    <row r="223" spans="1:32" s="653" customFormat="1" ht="14.25" x14ac:dyDescent="0.2">
      <c r="A223" s="646">
        <v>221</v>
      </c>
      <c r="B223" s="656"/>
      <c r="C223" s="654"/>
      <c r="D223" s="648"/>
      <c r="E223" s="648"/>
      <c r="F223" s="648"/>
      <c r="G223" s="648"/>
      <c r="H223" s="648"/>
      <c r="I223" s="695"/>
      <c r="J223" s="694"/>
      <c r="K223" s="657"/>
      <c r="L223" s="655"/>
      <c r="M223" s="724"/>
      <c r="N223" s="655"/>
      <c r="O223" s="655"/>
      <c r="P223" s="655"/>
      <c r="Q223" s="655"/>
      <c r="R223" s="655"/>
      <c r="S223" s="655"/>
      <c r="T223" s="655"/>
      <c r="U223" s="655"/>
      <c r="V223" s="655"/>
      <c r="W223" s="655"/>
      <c r="X223" s="657"/>
      <c r="Y223" s="655"/>
      <c r="Z223" s="652" t="str">
        <f>IFERROR(IF(MATCH(D223,[1]!Table374[NAMEESTADO],0),"VALIDO"),"INVALIDO")</f>
        <v>INVALIDO</v>
      </c>
      <c r="AA223" s="652" t="str">
        <f>IFERROR(IF(MATCH(CONCATENATE(D223,E223),[1]!Table486[ConcateMuni],0),"VALIDO"),"INVALIDO")</f>
        <v>INVALIDO</v>
      </c>
      <c r="AB223" s="652" t="str">
        <f>IFERROR(IF(MATCH(CONCATENATE(D223,E223,F223),[1]!Table109[ConcateParro],0),"VALIDO"),"INVALIDO")</f>
        <v>INVALIDO</v>
      </c>
      <c r="AC223" s="653" t="str">
        <f t="shared" si="9"/>
        <v/>
      </c>
      <c r="AD223" s="653" t="str">
        <f>IFERROR(INDEX([1]!Table374[PCODEESTADO],MATCH(D223,[1]!Table374[NAMEESTADO],0)),"")</f>
        <v/>
      </c>
      <c r="AE223" s="653" t="str">
        <f>IFERROR(INDEX([1]!Table486[PCODEMUNI],MATCH(D223&amp;E223,[1]!Table486[ConcateMuni],0)),"")</f>
        <v/>
      </c>
      <c r="AF223" s="653" t="str">
        <f>IFERROR(INDEX([1]!Table109[PCODEPARROQUIA],MATCH(D223&amp;E223&amp;F223,[1]!Table109[ConcateParro],0)),"")</f>
        <v/>
      </c>
    </row>
    <row r="224" spans="1:32" s="653" customFormat="1" ht="14.25" x14ac:dyDescent="0.2">
      <c r="A224" s="646">
        <v>222</v>
      </c>
      <c r="B224" s="656"/>
      <c r="C224" s="654"/>
      <c r="D224" s="648"/>
      <c r="E224" s="648"/>
      <c r="F224" s="648"/>
      <c r="G224" s="648"/>
      <c r="H224" s="648"/>
      <c r="I224" s="695"/>
      <c r="J224" s="694"/>
      <c r="K224" s="657"/>
      <c r="L224" s="655"/>
      <c r="M224" s="724"/>
      <c r="N224" s="655"/>
      <c r="O224" s="655"/>
      <c r="P224" s="655"/>
      <c r="Q224" s="655"/>
      <c r="R224" s="655"/>
      <c r="S224" s="655"/>
      <c r="T224" s="655"/>
      <c r="U224" s="655"/>
      <c r="V224" s="655"/>
      <c r="W224" s="655"/>
      <c r="X224" s="657"/>
      <c r="Y224" s="655"/>
      <c r="Z224" s="652" t="str">
        <f>IFERROR(IF(MATCH(D224,[1]!Table374[NAMEESTADO],0),"VALIDO"),"INVALIDO")</f>
        <v>INVALIDO</v>
      </c>
      <c r="AA224" s="652" t="str">
        <f>IFERROR(IF(MATCH(CONCATENATE(D224,E224),[1]!Table486[ConcateMuni],0),"VALIDO"),"INVALIDO")</f>
        <v>INVALIDO</v>
      </c>
      <c r="AB224" s="652" t="str">
        <f>IFERROR(IF(MATCH(CONCATENATE(D224,E224,F224),[1]!Table109[ConcateParro],0),"VALIDO"),"INVALIDO")</f>
        <v>INVALIDO</v>
      </c>
      <c r="AC224" s="653" t="str">
        <f t="shared" si="9"/>
        <v/>
      </c>
      <c r="AD224" s="653" t="str">
        <f>IFERROR(INDEX([1]!Table374[PCODEESTADO],MATCH(D224,[1]!Table374[NAMEESTADO],0)),"")</f>
        <v/>
      </c>
      <c r="AE224" s="653" t="str">
        <f>IFERROR(INDEX([1]!Table486[PCODEMUNI],MATCH(D224&amp;E224,[1]!Table486[ConcateMuni],0)),"")</f>
        <v/>
      </c>
      <c r="AF224" s="653" t="str">
        <f>IFERROR(INDEX([1]!Table109[PCODEPARROQUIA],MATCH(D224&amp;E224&amp;F224,[1]!Table109[ConcateParro],0)),"")</f>
        <v/>
      </c>
    </row>
    <row r="225" spans="1:32" s="653" customFormat="1" ht="14.25" x14ac:dyDescent="0.2">
      <c r="A225" s="646">
        <v>223</v>
      </c>
      <c r="B225" s="656"/>
      <c r="C225" s="654"/>
      <c r="D225" s="648"/>
      <c r="E225" s="648"/>
      <c r="F225" s="648"/>
      <c r="G225" s="648"/>
      <c r="H225" s="648"/>
      <c r="I225" s="695"/>
      <c r="J225" s="694"/>
      <c r="K225" s="657"/>
      <c r="L225" s="655"/>
      <c r="M225" s="724"/>
      <c r="N225" s="655"/>
      <c r="O225" s="655"/>
      <c r="P225" s="655"/>
      <c r="Q225" s="655"/>
      <c r="R225" s="655"/>
      <c r="S225" s="655"/>
      <c r="T225" s="655"/>
      <c r="U225" s="655"/>
      <c r="V225" s="655"/>
      <c r="W225" s="655"/>
      <c r="X225" s="657"/>
      <c r="Y225" s="655"/>
      <c r="Z225" s="652" t="str">
        <f>IFERROR(IF(MATCH(D225,[1]!Table374[NAMEESTADO],0),"VALIDO"),"INVALIDO")</f>
        <v>INVALIDO</v>
      </c>
      <c r="AA225" s="652" t="str">
        <f>IFERROR(IF(MATCH(CONCATENATE(D225,E225),[1]!Table486[ConcateMuni],0),"VALIDO"),"INVALIDO")</f>
        <v>INVALIDO</v>
      </c>
      <c r="AB225" s="652" t="str">
        <f>IFERROR(IF(MATCH(CONCATENATE(D225,E225,F225),[1]!Table109[ConcateParro],0),"VALIDO"),"INVALIDO")</f>
        <v>INVALIDO</v>
      </c>
      <c r="AC225" s="653" t="str">
        <f t="shared" si="9"/>
        <v/>
      </c>
      <c r="AD225" s="653" t="str">
        <f>IFERROR(INDEX([1]!Table374[PCODEESTADO],MATCH(D225,[1]!Table374[NAMEESTADO],0)),"")</f>
        <v/>
      </c>
      <c r="AE225" s="653" t="str">
        <f>IFERROR(INDEX([1]!Table486[PCODEMUNI],MATCH(D225&amp;E225,[1]!Table486[ConcateMuni],0)),"")</f>
        <v/>
      </c>
      <c r="AF225" s="653" t="str">
        <f>IFERROR(INDEX([1]!Table109[PCODEPARROQUIA],MATCH(D225&amp;E225&amp;F225,[1]!Table109[ConcateParro],0)),"")</f>
        <v/>
      </c>
    </row>
    <row r="226" spans="1:32" s="653" customFormat="1" ht="14.25" x14ac:dyDescent="0.2">
      <c r="A226" s="646">
        <v>224</v>
      </c>
      <c r="B226" s="656"/>
      <c r="C226" s="654"/>
      <c r="D226" s="648"/>
      <c r="E226" s="648"/>
      <c r="F226" s="648"/>
      <c r="G226" s="648"/>
      <c r="H226" s="648"/>
      <c r="I226" s="695"/>
      <c r="J226" s="694"/>
      <c r="K226" s="657"/>
      <c r="L226" s="655"/>
      <c r="M226" s="724"/>
      <c r="N226" s="655"/>
      <c r="O226" s="655"/>
      <c r="P226" s="655"/>
      <c r="Q226" s="655"/>
      <c r="R226" s="655"/>
      <c r="S226" s="655"/>
      <c r="T226" s="655"/>
      <c r="U226" s="655"/>
      <c r="V226" s="655"/>
      <c r="W226" s="655"/>
      <c r="X226" s="657"/>
      <c r="Y226" s="655"/>
      <c r="Z226" s="652" t="str">
        <f>IFERROR(IF(MATCH(D226,[1]!Table374[NAMEESTADO],0),"VALIDO"),"INVALIDO")</f>
        <v>INVALIDO</v>
      </c>
      <c r="AA226" s="652" t="str">
        <f>IFERROR(IF(MATCH(CONCATENATE(D226,E226),[1]!Table486[ConcateMuni],0),"VALIDO"),"INVALIDO")</f>
        <v>INVALIDO</v>
      </c>
      <c r="AB226" s="652" t="str">
        <f>IFERROR(IF(MATCH(CONCATENATE(D226,E226,F226),[1]!Table109[ConcateParro],0),"VALIDO"),"INVALIDO")</f>
        <v>INVALIDO</v>
      </c>
      <c r="AC226" s="653" t="str">
        <f t="shared" si="9"/>
        <v/>
      </c>
      <c r="AD226" s="653" t="str">
        <f>IFERROR(INDEX([1]!Table374[PCODEESTADO],MATCH(D226,[1]!Table374[NAMEESTADO],0)),"")</f>
        <v/>
      </c>
      <c r="AE226" s="653" t="str">
        <f>IFERROR(INDEX([1]!Table486[PCODEMUNI],MATCH(D226&amp;E226,[1]!Table486[ConcateMuni],0)),"")</f>
        <v/>
      </c>
      <c r="AF226" s="653" t="str">
        <f>IFERROR(INDEX([1]!Table109[PCODEPARROQUIA],MATCH(D226&amp;E226&amp;F226,[1]!Table109[ConcateParro],0)),"")</f>
        <v/>
      </c>
    </row>
    <row r="227" spans="1:32" s="653" customFormat="1" ht="14.25" x14ac:dyDescent="0.2">
      <c r="A227" s="646">
        <v>225</v>
      </c>
      <c r="B227" s="656"/>
      <c r="C227" s="654"/>
      <c r="D227" s="648"/>
      <c r="E227" s="648"/>
      <c r="F227" s="648"/>
      <c r="G227" s="648"/>
      <c r="H227" s="648"/>
      <c r="I227" s="695"/>
      <c r="J227" s="694"/>
      <c r="K227" s="657"/>
      <c r="L227" s="655"/>
      <c r="M227" s="724"/>
      <c r="N227" s="655"/>
      <c r="O227" s="655"/>
      <c r="P227" s="655"/>
      <c r="Q227" s="655"/>
      <c r="R227" s="655"/>
      <c r="S227" s="655"/>
      <c r="T227" s="655"/>
      <c r="U227" s="655"/>
      <c r="V227" s="655"/>
      <c r="W227" s="655"/>
      <c r="X227" s="657"/>
      <c r="Y227" s="655"/>
      <c r="Z227" s="652" t="str">
        <f>IFERROR(IF(MATCH(D227,[1]!Table374[NAMEESTADO],0),"VALIDO"),"INVALIDO")</f>
        <v>INVALIDO</v>
      </c>
      <c r="AA227" s="652" t="str">
        <f>IFERROR(IF(MATCH(CONCATENATE(D227,E227),[1]!Table486[ConcateMuni],0),"VALIDO"),"INVALIDO")</f>
        <v>INVALIDO</v>
      </c>
      <c r="AB227" s="652" t="str">
        <f>IFERROR(IF(MATCH(CONCATENATE(D227,E227,F227),[1]!Table109[ConcateParro],0),"VALIDO"),"INVALIDO")</f>
        <v>INVALIDO</v>
      </c>
      <c r="AC227" s="653" t="str">
        <f t="shared" si="9"/>
        <v/>
      </c>
      <c r="AD227" s="653" t="str">
        <f>IFERROR(INDEX([1]!Table374[PCODEESTADO],MATCH(D227,[1]!Table374[NAMEESTADO],0)),"")</f>
        <v/>
      </c>
      <c r="AE227" s="653" t="str">
        <f>IFERROR(INDEX([1]!Table486[PCODEMUNI],MATCH(D227&amp;E227,[1]!Table486[ConcateMuni],0)),"")</f>
        <v/>
      </c>
      <c r="AF227" s="653" t="str">
        <f>IFERROR(INDEX([1]!Table109[PCODEPARROQUIA],MATCH(D227&amp;E227&amp;F227,[1]!Table109[ConcateParro],0)),"")</f>
        <v/>
      </c>
    </row>
    <row r="228" spans="1:32" s="653" customFormat="1" ht="14.25" x14ac:dyDescent="0.2">
      <c r="A228" s="646">
        <v>226</v>
      </c>
      <c r="B228" s="656"/>
      <c r="C228" s="654"/>
      <c r="D228" s="648"/>
      <c r="E228" s="648"/>
      <c r="F228" s="648"/>
      <c r="G228" s="648"/>
      <c r="H228" s="648"/>
      <c r="I228" s="695"/>
      <c r="J228" s="694"/>
      <c r="K228" s="657"/>
      <c r="L228" s="655"/>
      <c r="M228" s="724"/>
      <c r="N228" s="655"/>
      <c r="O228" s="655"/>
      <c r="P228" s="655"/>
      <c r="Q228" s="655"/>
      <c r="R228" s="655"/>
      <c r="S228" s="655"/>
      <c r="T228" s="655"/>
      <c r="U228" s="655"/>
      <c r="V228" s="655"/>
      <c r="W228" s="655"/>
      <c r="X228" s="657"/>
      <c r="Y228" s="655"/>
      <c r="Z228" s="652" t="str">
        <f>IFERROR(IF(MATCH(D228,[1]!Table374[NAMEESTADO],0),"VALIDO"),"INVALIDO")</f>
        <v>INVALIDO</v>
      </c>
      <c r="AA228" s="652" t="str">
        <f>IFERROR(IF(MATCH(CONCATENATE(D228,E228),[1]!Table486[ConcateMuni],0),"VALIDO"),"INVALIDO")</f>
        <v>INVALIDO</v>
      </c>
      <c r="AB228" s="652" t="str">
        <f>IFERROR(IF(MATCH(CONCATENATE(D228,E228,F228),[1]!Table109[ConcateParro],0),"VALIDO"),"INVALIDO")</f>
        <v>INVALIDO</v>
      </c>
      <c r="AC228" s="653" t="str">
        <f t="shared" si="9"/>
        <v/>
      </c>
      <c r="AD228" s="653" t="str">
        <f>IFERROR(INDEX([1]!Table374[PCODEESTADO],MATCH(D228,[1]!Table374[NAMEESTADO],0)),"")</f>
        <v/>
      </c>
      <c r="AE228" s="653" t="str">
        <f>IFERROR(INDEX([1]!Table486[PCODEMUNI],MATCH(D228&amp;E228,[1]!Table486[ConcateMuni],0)),"")</f>
        <v/>
      </c>
      <c r="AF228" s="653" t="str">
        <f>IFERROR(INDEX([1]!Table109[PCODEPARROQUIA],MATCH(D228&amp;E228&amp;F228,[1]!Table109[ConcateParro],0)),"")</f>
        <v/>
      </c>
    </row>
    <row r="229" spans="1:32" s="653" customFormat="1" ht="14.25" x14ac:dyDescent="0.2">
      <c r="A229" s="646">
        <v>227</v>
      </c>
      <c r="B229" s="656"/>
      <c r="C229" s="654"/>
      <c r="D229" s="648"/>
      <c r="E229" s="648"/>
      <c r="F229" s="648"/>
      <c r="G229" s="648"/>
      <c r="H229" s="648"/>
      <c r="I229" s="695"/>
      <c r="J229" s="694"/>
      <c r="K229" s="657"/>
      <c r="L229" s="655"/>
      <c r="M229" s="724"/>
      <c r="N229" s="655"/>
      <c r="O229" s="655"/>
      <c r="P229" s="655"/>
      <c r="Q229" s="655"/>
      <c r="R229" s="655"/>
      <c r="S229" s="655"/>
      <c r="T229" s="655"/>
      <c r="U229" s="655"/>
      <c r="V229" s="655"/>
      <c r="W229" s="655"/>
      <c r="X229" s="657"/>
      <c r="Y229" s="655"/>
      <c r="Z229" s="652" t="str">
        <f>IFERROR(IF(MATCH(D229,[1]!Table374[NAMEESTADO],0),"VALIDO"),"INVALIDO")</f>
        <v>INVALIDO</v>
      </c>
      <c r="AA229" s="652" t="str">
        <f>IFERROR(IF(MATCH(CONCATENATE(D229,E229),[1]!Table486[ConcateMuni],0),"VALIDO"),"INVALIDO")</f>
        <v>INVALIDO</v>
      </c>
      <c r="AB229" s="652" t="str">
        <f>IFERROR(IF(MATCH(CONCATENATE(D229,E229,F229),[1]!Table109[ConcateParro],0),"VALIDO"),"INVALIDO")</f>
        <v>INVALIDO</v>
      </c>
      <c r="AC229" s="653" t="str">
        <f t="shared" si="9"/>
        <v/>
      </c>
      <c r="AD229" s="653" t="str">
        <f>IFERROR(INDEX([1]!Table374[PCODEESTADO],MATCH(D229,[1]!Table374[NAMEESTADO],0)),"")</f>
        <v/>
      </c>
      <c r="AE229" s="653" t="str">
        <f>IFERROR(INDEX([1]!Table486[PCODEMUNI],MATCH(D229&amp;E229,[1]!Table486[ConcateMuni],0)),"")</f>
        <v/>
      </c>
      <c r="AF229" s="653" t="str">
        <f>IFERROR(INDEX([1]!Table109[PCODEPARROQUIA],MATCH(D229&amp;E229&amp;F229,[1]!Table109[ConcateParro],0)),"")</f>
        <v/>
      </c>
    </row>
    <row r="230" spans="1:32" s="653" customFormat="1" ht="14.25" x14ac:dyDescent="0.2">
      <c r="A230" s="646">
        <v>228</v>
      </c>
      <c r="B230" s="656"/>
      <c r="C230" s="654"/>
      <c r="D230" s="648"/>
      <c r="E230" s="648"/>
      <c r="F230" s="648"/>
      <c r="G230" s="648"/>
      <c r="H230" s="648"/>
      <c r="I230" s="695"/>
      <c r="J230" s="694"/>
      <c r="K230" s="657"/>
      <c r="L230" s="655"/>
      <c r="M230" s="724"/>
      <c r="N230" s="655"/>
      <c r="O230" s="655"/>
      <c r="P230" s="655"/>
      <c r="Q230" s="655"/>
      <c r="R230" s="655"/>
      <c r="S230" s="655"/>
      <c r="T230" s="655"/>
      <c r="U230" s="655"/>
      <c r="V230" s="655"/>
      <c r="W230" s="655"/>
      <c r="X230" s="657"/>
      <c r="Y230" s="655"/>
      <c r="Z230" s="652" t="str">
        <f>IFERROR(IF(MATCH(D230,[1]!Table374[NAMEESTADO],0),"VALIDO"),"INVALIDO")</f>
        <v>INVALIDO</v>
      </c>
      <c r="AA230" s="652" t="str">
        <f>IFERROR(IF(MATCH(CONCATENATE(D230,E230),[1]!Table486[ConcateMuni],0),"VALIDO"),"INVALIDO")</f>
        <v>INVALIDO</v>
      </c>
      <c r="AB230" s="652" t="str">
        <f>IFERROR(IF(MATCH(CONCATENATE(D230,E230,F230),[1]!Table109[ConcateParro],0),"VALIDO"),"INVALIDO")</f>
        <v>INVALIDO</v>
      </c>
      <c r="AC230" s="653" t="str">
        <f t="shared" si="9"/>
        <v/>
      </c>
      <c r="AD230" s="653" t="str">
        <f>IFERROR(INDEX([1]!Table374[PCODEESTADO],MATCH(D230,[1]!Table374[NAMEESTADO],0)),"")</f>
        <v/>
      </c>
      <c r="AE230" s="653" t="str">
        <f>IFERROR(INDEX([1]!Table486[PCODEMUNI],MATCH(D230&amp;E230,[1]!Table486[ConcateMuni],0)),"")</f>
        <v/>
      </c>
      <c r="AF230" s="653" t="str">
        <f>IFERROR(INDEX([1]!Table109[PCODEPARROQUIA],MATCH(D230&amp;E230&amp;F230,[1]!Table109[ConcateParro],0)),"")</f>
        <v/>
      </c>
    </row>
    <row r="231" spans="1:32" s="653" customFormat="1" ht="14.25" x14ac:dyDescent="0.2">
      <c r="A231" s="646">
        <v>229</v>
      </c>
      <c r="B231" s="656"/>
      <c r="C231" s="654"/>
      <c r="D231" s="648"/>
      <c r="E231" s="648"/>
      <c r="F231" s="648"/>
      <c r="G231" s="648"/>
      <c r="H231" s="648"/>
      <c r="I231" s="695"/>
      <c r="J231" s="694"/>
      <c r="K231" s="657"/>
      <c r="L231" s="655"/>
      <c r="M231" s="724"/>
      <c r="N231" s="655"/>
      <c r="O231" s="655"/>
      <c r="P231" s="655"/>
      <c r="Q231" s="655"/>
      <c r="R231" s="655"/>
      <c r="S231" s="655"/>
      <c r="T231" s="655"/>
      <c r="U231" s="655"/>
      <c r="V231" s="655"/>
      <c r="W231" s="655"/>
      <c r="X231" s="657"/>
      <c r="Y231" s="655"/>
      <c r="Z231" s="652" t="str">
        <f>IFERROR(IF(MATCH(D231,[1]!Table374[NAMEESTADO],0),"VALIDO"),"INVALIDO")</f>
        <v>INVALIDO</v>
      </c>
      <c r="AA231" s="652" t="str">
        <f>IFERROR(IF(MATCH(CONCATENATE(D231,E231),[1]!Table486[ConcateMuni],0),"VALIDO"),"INVALIDO")</f>
        <v>INVALIDO</v>
      </c>
      <c r="AB231" s="652" t="str">
        <f>IFERROR(IF(MATCH(CONCATENATE(D231,E231,F231),[1]!Table109[ConcateParro],0),"VALIDO"),"INVALIDO")</f>
        <v>INVALIDO</v>
      </c>
      <c r="AC231" s="653" t="str">
        <f t="shared" si="9"/>
        <v/>
      </c>
      <c r="AD231" s="653" t="str">
        <f>IFERROR(INDEX([1]!Table374[PCODEESTADO],MATCH(D231,[1]!Table374[NAMEESTADO],0)),"")</f>
        <v/>
      </c>
      <c r="AE231" s="653" t="str">
        <f>IFERROR(INDEX([1]!Table486[PCODEMUNI],MATCH(D231&amp;E231,[1]!Table486[ConcateMuni],0)),"")</f>
        <v/>
      </c>
      <c r="AF231" s="653" t="str">
        <f>IFERROR(INDEX([1]!Table109[PCODEPARROQUIA],MATCH(D231&amp;E231&amp;F231,[1]!Table109[ConcateParro],0)),"")</f>
        <v/>
      </c>
    </row>
    <row r="232" spans="1:32" s="653" customFormat="1" ht="14.25" x14ac:dyDescent="0.2">
      <c r="A232" s="646">
        <v>230</v>
      </c>
      <c r="B232" s="656"/>
      <c r="C232" s="654"/>
      <c r="D232" s="648"/>
      <c r="E232" s="648"/>
      <c r="F232" s="648"/>
      <c r="G232" s="648"/>
      <c r="H232" s="648"/>
      <c r="I232" s="695"/>
      <c r="J232" s="694"/>
      <c r="K232" s="657"/>
      <c r="L232" s="655"/>
      <c r="M232" s="724"/>
      <c r="N232" s="655"/>
      <c r="O232" s="655"/>
      <c r="P232" s="655"/>
      <c r="Q232" s="655"/>
      <c r="R232" s="655"/>
      <c r="S232" s="655"/>
      <c r="T232" s="655"/>
      <c r="U232" s="655"/>
      <c r="V232" s="655"/>
      <c r="W232" s="655"/>
      <c r="X232" s="657"/>
      <c r="Y232" s="655"/>
      <c r="Z232" s="652" t="str">
        <f>IFERROR(IF(MATCH(D232,[1]!Table374[NAMEESTADO],0),"VALIDO"),"INVALIDO")</f>
        <v>INVALIDO</v>
      </c>
      <c r="AA232" s="652" t="str">
        <f>IFERROR(IF(MATCH(CONCATENATE(D232,E232),[1]!Table486[ConcateMuni],0),"VALIDO"),"INVALIDO")</f>
        <v>INVALIDO</v>
      </c>
      <c r="AB232" s="652" t="str">
        <f>IFERROR(IF(MATCH(CONCATENATE(D232,E232,F232),[1]!Table109[ConcateParro],0),"VALIDO"),"INVALIDO")</f>
        <v>INVALIDO</v>
      </c>
      <c r="AC232" s="653" t="str">
        <f t="shared" si="9"/>
        <v/>
      </c>
      <c r="AD232" s="653" t="str">
        <f>IFERROR(INDEX([1]!Table374[PCODEESTADO],MATCH(D232,[1]!Table374[NAMEESTADO],0)),"")</f>
        <v/>
      </c>
      <c r="AE232" s="653" t="str">
        <f>IFERROR(INDEX([1]!Table486[PCODEMUNI],MATCH(D232&amp;E232,[1]!Table486[ConcateMuni],0)),"")</f>
        <v/>
      </c>
      <c r="AF232" s="653" t="str">
        <f>IFERROR(INDEX([1]!Table109[PCODEPARROQUIA],MATCH(D232&amp;E232&amp;F232,[1]!Table109[ConcateParro],0)),"")</f>
        <v/>
      </c>
    </row>
    <row r="233" spans="1:32" s="653" customFormat="1" ht="14.25" x14ac:dyDescent="0.2">
      <c r="A233" s="646">
        <v>231</v>
      </c>
      <c r="B233" s="656"/>
      <c r="C233" s="654"/>
      <c r="D233" s="648"/>
      <c r="E233" s="648"/>
      <c r="F233" s="648"/>
      <c r="G233" s="648"/>
      <c r="H233" s="648"/>
      <c r="I233" s="695"/>
      <c r="J233" s="694"/>
      <c r="K233" s="657"/>
      <c r="L233" s="655"/>
      <c r="M233" s="724"/>
      <c r="N233" s="655"/>
      <c r="O233" s="655"/>
      <c r="P233" s="655"/>
      <c r="Q233" s="655"/>
      <c r="R233" s="655"/>
      <c r="S233" s="655"/>
      <c r="T233" s="655"/>
      <c r="U233" s="655"/>
      <c r="V233" s="655"/>
      <c r="W233" s="655"/>
      <c r="X233" s="657"/>
      <c r="Y233" s="655"/>
      <c r="Z233" s="652" t="str">
        <f>IFERROR(IF(MATCH(D233,[1]!Table374[NAMEESTADO],0),"VALIDO"),"INVALIDO")</f>
        <v>INVALIDO</v>
      </c>
      <c r="AA233" s="652" t="str">
        <f>IFERROR(IF(MATCH(CONCATENATE(D233,E233),[1]!Table486[ConcateMuni],0),"VALIDO"),"INVALIDO")</f>
        <v>INVALIDO</v>
      </c>
      <c r="AB233" s="652" t="str">
        <f>IFERROR(IF(MATCH(CONCATENATE(D233,E233,F233),[1]!Table109[ConcateParro],0),"VALIDO"),"INVALIDO")</f>
        <v>INVALIDO</v>
      </c>
      <c r="AC233" s="653" t="str">
        <f t="shared" si="9"/>
        <v/>
      </c>
      <c r="AD233" s="653" t="str">
        <f>IFERROR(INDEX([1]!Table374[PCODEESTADO],MATCH(D233,[1]!Table374[NAMEESTADO],0)),"")</f>
        <v/>
      </c>
      <c r="AE233" s="653" t="str">
        <f>IFERROR(INDEX([1]!Table486[PCODEMUNI],MATCH(D233&amp;E233,[1]!Table486[ConcateMuni],0)),"")</f>
        <v/>
      </c>
      <c r="AF233" s="653" t="str">
        <f>IFERROR(INDEX([1]!Table109[PCODEPARROQUIA],MATCH(D233&amp;E233&amp;F233,[1]!Table109[ConcateParro],0)),"")</f>
        <v/>
      </c>
    </row>
    <row r="234" spans="1:32" s="653" customFormat="1" ht="14.25" x14ac:dyDescent="0.2">
      <c r="A234" s="646">
        <v>232</v>
      </c>
      <c r="B234" s="656"/>
      <c r="C234" s="654"/>
      <c r="D234" s="648"/>
      <c r="E234" s="648"/>
      <c r="F234" s="648"/>
      <c r="G234" s="648"/>
      <c r="H234" s="648"/>
      <c r="I234" s="695"/>
      <c r="J234" s="694"/>
      <c r="K234" s="657"/>
      <c r="L234" s="655"/>
      <c r="M234" s="724"/>
      <c r="N234" s="655"/>
      <c r="O234" s="655"/>
      <c r="P234" s="655"/>
      <c r="Q234" s="655"/>
      <c r="R234" s="655"/>
      <c r="S234" s="655"/>
      <c r="T234" s="655"/>
      <c r="U234" s="655"/>
      <c r="V234" s="655"/>
      <c r="W234" s="655"/>
      <c r="X234" s="657"/>
      <c r="Y234" s="655"/>
      <c r="Z234" s="652" t="str">
        <f>IFERROR(IF(MATCH(D234,[1]!Table374[NAMEESTADO],0),"VALIDO"),"INVALIDO")</f>
        <v>INVALIDO</v>
      </c>
      <c r="AA234" s="652" t="str">
        <f>IFERROR(IF(MATCH(CONCATENATE(D234,E234),[1]!Table486[ConcateMuni],0),"VALIDO"),"INVALIDO")</f>
        <v>INVALIDO</v>
      </c>
      <c r="AB234" s="652" t="str">
        <f>IFERROR(IF(MATCH(CONCATENATE(D234,E234,F234),[1]!Table109[ConcateParro],0),"VALIDO"),"INVALIDO")</f>
        <v>INVALIDO</v>
      </c>
      <c r="AC234" s="653" t="str">
        <f t="shared" si="9"/>
        <v/>
      </c>
      <c r="AD234" s="653" t="str">
        <f>IFERROR(INDEX([1]!Table374[PCODEESTADO],MATCH(D234,[1]!Table374[NAMEESTADO],0)),"")</f>
        <v/>
      </c>
      <c r="AE234" s="653" t="str">
        <f>IFERROR(INDEX([1]!Table486[PCODEMUNI],MATCH(D234&amp;E234,[1]!Table486[ConcateMuni],0)),"")</f>
        <v/>
      </c>
      <c r="AF234" s="653" t="str">
        <f>IFERROR(INDEX([1]!Table109[PCODEPARROQUIA],MATCH(D234&amp;E234&amp;F234,[1]!Table109[ConcateParro],0)),"")</f>
        <v/>
      </c>
    </row>
    <row r="235" spans="1:32" s="653" customFormat="1" ht="14.25" x14ac:dyDescent="0.2">
      <c r="A235" s="646">
        <v>233</v>
      </c>
      <c r="B235" s="656"/>
      <c r="C235" s="654"/>
      <c r="D235" s="648"/>
      <c r="E235" s="648"/>
      <c r="F235" s="648"/>
      <c r="G235" s="648"/>
      <c r="H235" s="648"/>
      <c r="I235" s="695"/>
      <c r="J235" s="694"/>
      <c r="K235" s="657"/>
      <c r="L235" s="655"/>
      <c r="M235" s="724"/>
      <c r="N235" s="655"/>
      <c r="O235" s="655"/>
      <c r="P235" s="655"/>
      <c r="Q235" s="655"/>
      <c r="R235" s="655"/>
      <c r="S235" s="655"/>
      <c r="T235" s="655"/>
      <c r="U235" s="655"/>
      <c r="V235" s="655"/>
      <c r="W235" s="655"/>
      <c r="X235" s="657"/>
      <c r="Y235" s="655"/>
      <c r="Z235" s="652" t="str">
        <f>IFERROR(IF(MATCH(D235,[1]!Table374[NAMEESTADO],0),"VALIDO"),"INVALIDO")</f>
        <v>INVALIDO</v>
      </c>
      <c r="AA235" s="652" t="str">
        <f>IFERROR(IF(MATCH(CONCATENATE(D235,E235),[1]!Table486[ConcateMuni],0),"VALIDO"),"INVALIDO")</f>
        <v>INVALIDO</v>
      </c>
      <c r="AB235" s="652" t="str">
        <f>IFERROR(IF(MATCH(CONCATENATE(D235,E235,F235),[1]!Table109[ConcateParro],0),"VALIDO"),"INVALIDO")</f>
        <v>INVALIDO</v>
      </c>
      <c r="AC235" s="653" t="str">
        <f t="shared" si="9"/>
        <v/>
      </c>
      <c r="AD235" s="653" t="str">
        <f>IFERROR(INDEX([1]!Table374[PCODEESTADO],MATCH(D235,[1]!Table374[NAMEESTADO],0)),"")</f>
        <v/>
      </c>
      <c r="AE235" s="653" t="str">
        <f>IFERROR(INDEX([1]!Table486[PCODEMUNI],MATCH(D235&amp;E235,[1]!Table486[ConcateMuni],0)),"")</f>
        <v/>
      </c>
      <c r="AF235" s="653" t="str">
        <f>IFERROR(INDEX([1]!Table109[PCODEPARROQUIA],MATCH(D235&amp;E235&amp;F235,[1]!Table109[ConcateParro],0)),"")</f>
        <v/>
      </c>
    </row>
    <row r="236" spans="1:32" s="653" customFormat="1" ht="14.25" x14ac:dyDescent="0.2">
      <c r="A236" s="646">
        <v>234</v>
      </c>
      <c r="B236" s="656"/>
      <c r="C236" s="654"/>
      <c r="D236" s="648"/>
      <c r="E236" s="648"/>
      <c r="F236" s="648"/>
      <c r="G236" s="648"/>
      <c r="H236" s="648"/>
      <c r="I236" s="695"/>
      <c r="J236" s="694"/>
      <c r="K236" s="657"/>
      <c r="L236" s="655"/>
      <c r="M236" s="724"/>
      <c r="N236" s="655"/>
      <c r="O236" s="655"/>
      <c r="P236" s="655"/>
      <c r="Q236" s="655"/>
      <c r="R236" s="655"/>
      <c r="S236" s="655"/>
      <c r="T236" s="655"/>
      <c r="U236" s="655"/>
      <c r="V236" s="655"/>
      <c r="W236" s="655"/>
      <c r="X236" s="657"/>
      <c r="Y236" s="655"/>
      <c r="Z236" s="652" t="str">
        <f>IFERROR(IF(MATCH(D236,[1]!Table374[NAMEESTADO],0),"VALIDO"),"INVALIDO")</f>
        <v>INVALIDO</v>
      </c>
      <c r="AA236" s="652" t="str">
        <f>IFERROR(IF(MATCH(CONCATENATE(D236,E236),[1]!Table486[ConcateMuni],0),"VALIDO"),"INVALIDO")</f>
        <v>INVALIDO</v>
      </c>
      <c r="AB236" s="652" t="str">
        <f>IFERROR(IF(MATCH(CONCATENATE(D236,E236,F236),[1]!Table109[ConcateParro],0),"VALIDO"),"INVALIDO")</f>
        <v>INVALIDO</v>
      </c>
      <c r="AC236" s="653" t="str">
        <f t="shared" si="9"/>
        <v/>
      </c>
      <c r="AD236" s="653" t="str">
        <f>IFERROR(INDEX([1]!Table374[PCODEESTADO],MATCH(D236,[1]!Table374[NAMEESTADO],0)),"")</f>
        <v/>
      </c>
      <c r="AE236" s="653" t="str">
        <f>IFERROR(INDEX([1]!Table486[PCODEMUNI],MATCH(D236&amp;E236,[1]!Table486[ConcateMuni],0)),"")</f>
        <v/>
      </c>
      <c r="AF236" s="653" t="str">
        <f>IFERROR(INDEX([1]!Table109[PCODEPARROQUIA],MATCH(D236&amp;E236&amp;F236,[1]!Table109[ConcateParro],0)),"")</f>
        <v/>
      </c>
    </row>
    <row r="237" spans="1:32" s="653" customFormat="1" ht="14.25" x14ac:dyDescent="0.2">
      <c r="A237" s="646">
        <v>235</v>
      </c>
      <c r="B237" s="656"/>
      <c r="C237" s="654"/>
      <c r="D237" s="648"/>
      <c r="E237" s="648"/>
      <c r="F237" s="648"/>
      <c r="G237" s="648"/>
      <c r="H237" s="648"/>
      <c r="I237" s="695"/>
      <c r="J237" s="694"/>
      <c r="K237" s="657"/>
      <c r="L237" s="655"/>
      <c r="M237" s="724"/>
      <c r="N237" s="655"/>
      <c r="O237" s="655"/>
      <c r="P237" s="655"/>
      <c r="Q237" s="655"/>
      <c r="R237" s="655"/>
      <c r="S237" s="655"/>
      <c r="T237" s="655"/>
      <c r="U237" s="655"/>
      <c r="V237" s="655"/>
      <c r="W237" s="655"/>
      <c r="X237" s="657"/>
      <c r="Y237" s="655"/>
      <c r="Z237" s="652" t="str">
        <f>IFERROR(IF(MATCH(D237,[1]!Table374[NAMEESTADO],0),"VALIDO"),"INVALIDO")</f>
        <v>INVALIDO</v>
      </c>
      <c r="AA237" s="652" t="str">
        <f>IFERROR(IF(MATCH(CONCATENATE(D237,E237),[1]!Table486[ConcateMuni],0),"VALIDO"),"INVALIDO")</f>
        <v>INVALIDO</v>
      </c>
      <c r="AB237" s="652" t="str">
        <f>IFERROR(IF(MATCH(CONCATENATE(D237,E237,F237),[1]!Table109[ConcateParro],0),"VALIDO"),"INVALIDO")</f>
        <v>INVALIDO</v>
      </c>
      <c r="AC237" s="653" t="str">
        <f t="shared" si="9"/>
        <v/>
      </c>
      <c r="AD237" s="653" t="str">
        <f>IFERROR(INDEX([1]!Table374[PCODEESTADO],MATCH(D237,[1]!Table374[NAMEESTADO],0)),"")</f>
        <v/>
      </c>
      <c r="AE237" s="653" t="str">
        <f>IFERROR(INDEX([1]!Table486[PCODEMUNI],MATCH(D237&amp;E237,[1]!Table486[ConcateMuni],0)),"")</f>
        <v/>
      </c>
      <c r="AF237" s="653" t="str">
        <f>IFERROR(INDEX([1]!Table109[PCODEPARROQUIA],MATCH(D237&amp;E237&amp;F237,[1]!Table109[ConcateParro],0)),"")</f>
        <v/>
      </c>
    </row>
    <row r="238" spans="1:32" s="653" customFormat="1" ht="14.25" x14ac:dyDescent="0.2">
      <c r="A238" s="646">
        <v>236</v>
      </c>
      <c r="B238" s="656"/>
      <c r="C238" s="654"/>
      <c r="D238" s="648"/>
      <c r="E238" s="648"/>
      <c r="F238" s="648"/>
      <c r="G238" s="648"/>
      <c r="H238" s="648"/>
      <c r="I238" s="695"/>
      <c r="J238" s="694"/>
      <c r="K238" s="657"/>
      <c r="L238" s="655"/>
      <c r="M238" s="724"/>
      <c r="N238" s="655"/>
      <c r="O238" s="655"/>
      <c r="P238" s="655"/>
      <c r="Q238" s="655"/>
      <c r="R238" s="655"/>
      <c r="S238" s="655"/>
      <c r="T238" s="655"/>
      <c r="U238" s="655"/>
      <c r="V238" s="655"/>
      <c r="W238" s="655"/>
      <c r="X238" s="657"/>
      <c r="Y238" s="655"/>
      <c r="Z238" s="652" t="str">
        <f>IFERROR(IF(MATCH(D238,[1]!Table374[NAMEESTADO],0),"VALIDO"),"INVALIDO")</f>
        <v>INVALIDO</v>
      </c>
      <c r="AA238" s="652" t="str">
        <f>IFERROR(IF(MATCH(CONCATENATE(D238,E238),[1]!Table486[ConcateMuni],0),"VALIDO"),"INVALIDO")</f>
        <v>INVALIDO</v>
      </c>
      <c r="AB238" s="652" t="str">
        <f>IFERROR(IF(MATCH(CONCATENATE(D238,E238,F238),[1]!Table109[ConcateParro],0),"VALIDO"),"INVALIDO")</f>
        <v>INVALIDO</v>
      </c>
      <c r="AC238" s="653" t="str">
        <f t="shared" si="9"/>
        <v/>
      </c>
      <c r="AD238" s="653" t="str">
        <f>IFERROR(INDEX([1]!Table374[PCODEESTADO],MATCH(D238,[1]!Table374[NAMEESTADO],0)),"")</f>
        <v/>
      </c>
      <c r="AE238" s="653" t="str">
        <f>IFERROR(INDEX([1]!Table486[PCODEMUNI],MATCH(D238&amp;E238,[1]!Table486[ConcateMuni],0)),"")</f>
        <v/>
      </c>
      <c r="AF238" s="653" t="str">
        <f>IFERROR(INDEX([1]!Table109[PCODEPARROQUIA],MATCH(D238&amp;E238&amp;F238,[1]!Table109[ConcateParro],0)),"")</f>
        <v/>
      </c>
    </row>
    <row r="239" spans="1:32" s="653" customFormat="1" ht="14.25" x14ac:dyDescent="0.2">
      <c r="A239" s="646">
        <v>237</v>
      </c>
      <c r="B239" s="656"/>
      <c r="C239" s="654"/>
      <c r="D239" s="648"/>
      <c r="E239" s="648"/>
      <c r="F239" s="648"/>
      <c r="G239" s="648"/>
      <c r="H239" s="648"/>
      <c r="I239" s="695"/>
      <c r="J239" s="694"/>
      <c r="K239" s="657"/>
      <c r="L239" s="655"/>
      <c r="M239" s="724"/>
      <c r="N239" s="655"/>
      <c r="O239" s="655"/>
      <c r="P239" s="655"/>
      <c r="Q239" s="655"/>
      <c r="R239" s="655"/>
      <c r="S239" s="655"/>
      <c r="T239" s="655"/>
      <c r="U239" s="655"/>
      <c r="V239" s="655"/>
      <c r="W239" s="655"/>
      <c r="X239" s="657"/>
      <c r="Y239" s="655"/>
      <c r="Z239" s="652" t="str">
        <f>IFERROR(IF(MATCH(D239,[1]!Table374[NAMEESTADO],0),"VALIDO"),"INVALIDO")</f>
        <v>INVALIDO</v>
      </c>
      <c r="AA239" s="652" t="str">
        <f>IFERROR(IF(MATCH(CONCATENATE(D239,E239),[1]!Table486[ConcateMuni],0),"VALIDO"),"INVALIDO")</f>
        <v>INVALIDO</v>
      </c>
      <c r="AB239" s="652" t="str">
        <f>IFERROR(IF(MATCH(CONCATENATE(D239,E239,F239),[1]!Table109[ConcateParro],0),"VALIDO"),"INVALIDO")</f>
        <v>INVALIDO</v>
      </c>
      <c r="AC239" s="653" t="str">
        <f t="shared" si="9"/>
        <v/>
      </c>
      <c r="AD239" s="653" t="str">
        <f>IFERROR(INDEX([1]!Table374[PCODEESTADO],MATCH(D239,[1]!Table374[NAMEESTADO],0)),"")</f>
        <v/>
      </c>
      <c r="AE239" s="653" t="str">
        <f>IFERROR(INDEX([1]!Table486[PCODEMUNI],MATCH(D239&amp;E239,[1]!Table486[ConcateMuni],0)),"")</f>
        <v/>
      </c>
      <c r="AF239" s="653" t="str">
        <f>IFERROR(INDEX([1]!Table109[PCODEPARROQUIA],MATCH(D239&amp;E239&amp;F239,[1]!Table109[ConcateParro],0)),"")</f>
        <v/>
      </c>
    </row>
    <row r="240" spans="1:32" s="653" customFormat="1" ht="14.25" x14ac:dyDescent="0.2">
      <c r="A240" s="646">
        <v>238</v>
      </c>
      <c r="B240" s="656"/>
      <c r="C240" s="654"/>
      <c r="D240" s="648"/>
      <c r="E240" s="648"/>
      <c r="F240" s="648"/>
      <c r="G240" s="648"/>
      <c r="H240" s="648"/>
      <c r="I240" s="695"/>
      <c r="J240" s="694"/>
      <c r="K240" s="657"/>
      <c r="L240" s="655"/>
      <c r="M240" s="724"/>
      <c r="N240" s="655"/>
      <c r="O240" s="655"/>
      <c r="P240" s="655"/>
      <c r="Q240" s="655"/>
      <c r="R240" s="655"/>
      <c r="S240" s="655"/>
      <c r="T240" s="655"/>
      <c r="U240" s="655"/>
      <c r="V240" s="655"/>
      <c r="W240" s="655"/>
      <c r="X240" s="657"/>
      <c r="Y240" s="655"/>
      <c r="Z240" s="652" t="str">
        <f>IFERROR(IF(MATCH(D240,[1]!Table374[NAMEESTADO],0),"VALIDO"),"INVALIDO")</f>
        <v>INVALIDO</v>
      </c>
      <c r="AA240" s="652" t="str">
        <f>IFERROR(IF(MATCH(CONCATENATE(D240,E240),[1]!Table486[ConcateMuni],0),"VALIDO"),"INVALIDO")</f>
        <v>INVALIDO</v>
      </c>
      <c r="AB240" s="652" t="str">
        <f>IFERROR(IF(MATCH(CONCATENATE(D240,E240,F240),[1]!Table109[ConcateParro],0),"VALIDO"),"INVALIDO")</f>
        <v>INVALIDO</v>
      </c>
      <c r="AC240" s="653" t="str">
        <f t="shared" si="9"/>
        <v/>
      </c>
      <c r="AD240" s="653" t="str">
        <f>IFERROR(INDEX([1]!Table374[PCODEESTADO],MATCH(D240,[1]!Table374[NAMEESTADO],0)),"")</f>
        <v/>
      </c>
      <c r="AE240" s="653" t="str">
        <f>IFERROR(INDEX([1]!Table486[PCODEMUNI],MATCH(D240&amp;E240,[1]!Table486[ConcateMuni],0)),"")</f>
        <v/>
      </c>
      <c r="AF240" s="653" t="str">
        <f>IFERROR(INDEX([1]!Table109[PCODEPARROQUIA],MATCH(D240&amp;E240&amp;F240,[1]!Table109[ConcateParro],0)),"")</f>
        <v/>
      </c>
    </row>
    <row r="241" spans="1:32" s="653" customFormat="1" ht="14.25" x14ac:dyDescent="0.2">
      <c r="A241" s="646">
        <v>239</v>
      </c>
      <c r="B241" s="656"/>
      <c r="C241" s="654"/>
      <c r="D241" s="648"/>
      <c r="E241" s="648"/>
      <c r="F241" s="648"/>
      <c r="G241" s="648"/>
      <c r="H241" s="648"/>
      <c r="I241" s="695"/>
      <c r="J241" s="694"/>
      <c r="K241" s="657"/>
      <c r="L241" s="655"/>
      <c r="M241" s="724"/>
      <c r="N241" s="655"/>
      <c r="O241" s="655"/>
      <c r="P241" s="655"/>
      <c r="Q241" s="655"/>
      <c r="R241" s="655"/>
      <c r="S241" s="655"/>
      <c r="T241" s="655"/>
      <c r="U241" s="655"/>
      <c r="V241" s="655"/>
      <c r="W241" s="655"/>
      <c r="X241" s="657"/>
      <c r="Y241" s="655"/>
      <c r="Z241" s="652" t="str">
        <f>IFERROR(IF(MATCH(D241,[1]!Table374[NAMEESTADO],0),"VALIDO"),"INVALIDO")</f>
        <v>INVALIDO</v>
      </c>
      <c r="AA241" s="652" t="str">
        <f>IFERROR(IF(MATCH(CONCATENATE(D241,E241),[1]!Table486[ConcateMuni],0),"VALIDO"),"INVALIDO")</f>
        <v>INVALIDO</v>
      </c>
      <c r="AB241" s="652" t="str">
        <f>IFERROR(IF(MATCH(CONCATENATE(D241,E241,F241),[1]!Table109[ConcateParro],0),"VALIDO"),"INVALIDO")</f>
        <v>INVALIDO</v>
      </c>
      <c r="AC241" s="653" t="str">
        <f t="shared" si="9"/>
        <v/>
      </c>
      <c r="AD241" s="653" t="str">
        <f>IFERROR(INDEX([1]!Table374[PCODEESTADO],MATCH(D241,[1]!Table374[NAMEESTADO],0)),"")</f>
        <v/>
      </c>
      <c r="AE241" s="653" t="str">
        <f>IFERROR(INDEX([1]!Table486[PCODEMUNI],MATCH(D241&amp;E241,[1]!Table486[ConcateMuni],0)),"")</f>
        <v/>
      </c>
      <c r="AF241" s="653" t="str">
        <f>IFERROR(INDEX([1]!Table109[PCODEPARROQUIA],MATCH(D241&amp;E241&amp;F241,[1]!Table109[ConcateParro],0)),"")</f>
        <v/>
      </c>
    </row>
    <row r="242" spans="1:32" s="653" customFormat="1" ht="14.25" x14ac:dyDescent="0.2">
      <c r="A242" s="646">
        <v>240</v>
      </c>
      <c r="B242" s="656"/>
      <c r="C242" s="654"/>
      <c r="D242" s="648"/>
      <c r="E242" s="648"/>
      <c r="F242" s="648"/>
      <c r="G242" s="648"/>
      <c r="H242" s="648"/>
      <c r="I242" s="695"/>
      <c r="J242" s="694"/>
      <c r="K242" s="657"/>
      <c r="L242" s="655"/>
      <c r="M242" s="724"/>
      <c r="N242" s="655"/>
      <c r="O242" s="655"/>
      <c r="P242" s="655"/>
      <c r="Q242" s="655"/>
      <c r="R242" s="655"/>
      <c r="S242" s="655"/>
      <c r="T242" s="655"/>
      <c r="U242" s="655"/>
      <c r="V242" s="655"/>
      <c r="W242" s="655"/>
      <c r="X242" s="657"/>
      <c r="Y242" s="655"/>
      <c r="Z242" s="652" t="str">
        <f>IFERROR(IF(MATCH(D242,[1]!Table374[NAMEESTADO],0),"VALIDO"),"INVALIDO")</f>
        <v>INVALIDO</v>
      </c>
      <c r="AA242" s="652" t="str">
        <f>IFERROR(IF(MATCH(CONCATENATE(D242,E242),[1]!Table486[ConcateMuni],0),"VALIDO"),"INVALIDO")</f>
        <v>INVALIDO</v>
      </c>
      <c r="AB242" s="652" t="str">
        <f>IFERROR(IF(MATCH(CONCATENATE(D242,E242,F242),[1]!Table109[ConcateParro],0),"VALIDO"),"INVALIDO")</f>
        <v>INVALIDO</v>
      </c>
      <c r="AC242" s="653" t="str">
        <f t="shared" si="9"/>
        <v/>
      </c>
      <c r="AD242" s="653" t="str">
        <f>IFERROR(INDEX([1]!Table374[PCODEESTADO],MATCH(D242,[1]!Table374[NAMEESTADO],0)),"")</f>
        <v/>
      </c>
      <c r="AE242" s="653" t="str">
        <f>IFERROR(INDEX([1]!Table486[PCODEMUNI],MATCH(D242&amp;E242,[1]!Table486[ConcateMuni],0)),"")</f>
        <v/>
      </c>
      <c r="AF242" s="653" t="str">
        <f>IFERROR(INDEX([1]!Table109[PCODEPARROQUIA],MATCH(D242&amp;E242&amp;F242,[1]!Table109[ConcateParro],0)),"")</f>
        <v/>
      </c>
    </row>
    <row r="243" spans="1:32" s="653" customFormat="1" ht="14.25" x14ac:dyDescent="0.2">
      <c r="A243" s="646">
        <v>241</v>
      </c>
      <c r="B243" s="656"/>
      <c r="C243" s="654"/>
      <c r="D243" s="648"/>
      <c r="E243" s="648"/>
      <c r="F243" s="648"/>
      <c r="G243" s="648"/>
      <c r="H243" s="648"/>
      <c r="I243" s="695"/>
      <c r="J243" s="694"/>
      <c r="K243" s="657"/>
      <c r="L243" s="655"/>
      <c r="M243" s="724"/>
      <c r="N243" s="655"/>
      <c r="O243" s="655"/>
      <c r="P243" s="655"/>
      <c r="Q243" s="655"/>
      <c r="R243" s="655"/>
      <c r="S243" s="655"/>
      <c r="T243" s="655"/>
      <c r="U243" s="655"/>
      <c r="V243" s="655"/>
      <c r="W243" s="655"/>
      <c r="X243" s="657"/>
      <c r="Y243" s="655"/>
      <c r="Z243" s="652" t="str">
        <f>IFERROR(IF(MATCH(D243,[1]!Table374[NAMEESTADO],0),"VALIDO"),"INVALIDO")</f>
        <v>INVALIDO</v>
      </c>
      <c r="AA243" s="652" t="str">
        <f>IFERROR(IF(MATCH(CONCATENATE(D243,E243),[1]!Table486[ConcateMuni],0),"VALIDO"),"INVALIDO")</f>
        <v>INVALIDO</v>
      </c>
      <c r="AB243" s="652" t="str">
        <f>IFERROR(IF(MATCH(CONCATENATE(D243,E243,F243),[1]!Table109[ConcateParro],0),"VALIDO"),"INVALIDO")</f>
        <v>INVALIDO</v>
      </c>
      <c r="AC243" s="653" t="str">
        <f t="shared" si="9"/>
        <v/>
      </c>
      <c r="AD243" s="653" t="str">
        <f>IFERROR(INDEX([1]!Table374[PCODEESTADO],MATCH(D243,[1]!Table374[NAMEESTADO],0)),"")</f>
        <v/>
      </c>
      <c r="AE243" s="653" t="str">
        <f>IFERROR(INDEX([1]!Table486[PCODEMUNI],MATCH(D243&amp;E243,[1]!Table486[ConcateMuni],0)),"")</f>
        <v/>
      </c>
      <c r="AF243" s="653" t="str">
        <f>IFERROR(INDEX([1]!Table109[PCODEPARROQUIA],MATCH(D243&amp;E243&amp;F243,[1]!Table109[ConcateParro],0)),"")</f>
        <v/>
      </c>
    </row>
    <row r="244" spans="1:32" s="653" customFormat="1" ht="14.25" x14ac:dyDescent="0.2">
      <c r="A244" s="646">
        <v>242</v>
      </c>
      <c r="B244" s="656"/>
      <c r="C244" s="654"/>
      <c r="D244" s="648"/>
      <c r="E244" s="648"/>
      <c r="F244" s="648"/>
      <c r="G244" s="648"/>
      <c r="H244" s="648"/>
      <c r="I244" s="695"/>
      <c r="J244" s="694"/>
      <c r="K244" s="657"/>
      <c r="L244" s="655"/>
      <c r="M244" s="724"/>
      <c r="N244" s="655"/>
      <c r="O244" s="655"/>
      <c r="P244" s="655"/>
      <c r="Q244" s="655"/>
      <c r="R244" s="655"/>
      <c r="S244" s="655"/>
      <c r="T244" s="655"/>
      <c r="U244" s="655"/>
      <c r="V244" s="655"/>
      <c r="W244" s="655"/>
      <c r="X244" s="657"/>
      <c r="Y244" s="655"/>
      <c r="Z244" s="652" t="str">
        <f>IFERROR(IF(MATCH(D244,[1]!Table374[NAMEESTADO],0),"VALIDO"),"INVALIDO")</f>
        <v>INVALIDO</v>
      </c>
      <c r="AA244" s="652" t="str">
        <f>IFERROR(IF(MATCH(CONCATENATE(D244,E244),[1]!Table486[ConcateMuni],0),"VALIDO"),"INVALIDO")</f>
        <v>INVALIDO</v>
      </c>
      <c r="AB244" s="652" t="str">
        <f>IFERROR(IF(MATCH(CONCATENATE(D244,E244,F244),[1]!Table109[ConcateParro],0),"VALIDO"),"INVALIDO")</f>
        <v>INVALIDO</v>
      </c>
      <c r="AC244" s="653" t="str">
        <f t="shared" si="9"/>
        <v/>
      </c>
      <c r="AD244" s="653" t="str">
        <f>IFERROR(INDEX([1]!Table374[PCODEESTADO],MATCH(D244,[1]!Table374[NAMEESTADO],0)),"")</f>
        <v/>
      </c>
      <c r="AE244" s="653" t="str">
        <f>IFERROR(INDEX([1]!Table486[PCODEMUNI],MATCH(D244&amp;E244,[1]!Table486[ConcateMuni],0)),"")</f>
        <v/>
      </c>
      <c r="AF244" s="653" t="str">
        <f>IFERROR(INDEX([1]!Table109[PCODEPARROQUIA],MATCH(D244&amp;E244&amp;F244,[1]!Table109[ConcateParro],0)),"")</f>
        <v/>
      </c>
    </row>
    <row r="245" spans="1:32" s="653" customFormat="1" ht="14.25" x14ac:dyDescent="0.2">
      <c r="A245" s="646">
        <v>243</v>
      </c>
      <c r="B245" s="656"/>
      <c r="C245" s="654"/>
      <c r="D245" s="648"/>
      <c r="E245" s="648"/>
      <c r="F245" s="648"/>
      <c r="G245" s="648"/>
      <c r="H245" s="648"/>
      <c r="I245" s="695"/>
      <c r="J245" s="694"/>
      <c r="K245" s="657"/>
      <c r="L245" s="655"/>
      <c r="M245" s="724"/>
      <c r="N245" s="655"/>
      <c r="O245" s="655"/>
      <c r="P245" s="655"/>
      <c r="Q245" s="655"/>
      <c r="R245" s="655"/>
      <c r="S245" s="655"/>
      <c r="T245" s="655"/>
      <c r="U245" s="655"/>
      <c r="V245" s="655"/>
      <c r="W245" s="655"/>
      <c r="X245" s="657"/>
      <c r="Y245" s="655"/>
      <c r="Z245" s="652" t="str">
        <f>IFERROR(IF(MATCH(D245,[1]!Table374[NAMEESTADO],0),"VALIDO"),"INVALIDO")</f>
        <v>INVALIDO</v>
      </c>
      <c r="AA245" s="652" t="str">
        <f>IFERROR(IF(MATCH(CONCATENATE(D245,E245),[1]!Table486[ConcateMuni],0),"VALIDO"),"INVALIDO")</f>
        <v>INVALIDO</v>
      </c>
      <c r="AB245" s="652" t="str">
        <f>IFERROR(IF(MATCH(CONCATENATE(D245,E245,F245),[1]!Table109[ConcateParro],0),"VALIDO"),"INVALIDO")</f>
        <v>INVALIDO</v>
      </c>
      <c r="AC245" s="653" t="str">
        <f t="shared" si="9"/>
        <v/>
      </c>
      <c r="AD245" s="653" t="str">
        <f>IFERROR(INDEX([1]!Table374[PCODEESTADO],MATCH(D245,[1]!Table374[NAMEESTADO],0)),"")</f>
        <v/>
      </c>
      <c r="AE245" s="653" t="str">
        <f>IFERROR(INDEX([1]!Table486[PCODEMUNI],MATCH(D245&amp;E245,[1]!Table486[ConcateMuni],0)),"")</f>
        <v/>
      </c>
      <c r="AF245" s="653" t="str">
        <f>IFERROR(INDEX([1]!Table109[PCODEPARROQUIA],MATCH(D245&amp;E245&amp;F245,[1]!Table109[ConcateParro],0)),"")</f>
        <v/>
      </c>
    </row>
    <row r="246" spans="1:32" s="653" customFormat="1" ht="14.25" x14ac:dyDescent="0.2">
      <c r="A246" s="646">
        <v>244</v>
      </c>
      <c r="B246" s="656"/>
      <c r="C246" s="654"/>
      <c r="D246" s="648"/>
      <c r="E246" s="648"/>
      <c r="F246" s="648"/>
      <c r="G246" s="648"/>
      <c r="H246" s="648"/>
      <c r="I246" s="695"/>
      <c r="J246" s="694"/>
      <c r="K246" s="657"/>
      <c r="L246" s="655"/>
      <c r="M246" s="724"/>
      <c r="N246" s="655"/>
      <c r="O246" s="655"/>
      <c r="P246" s="655"/>
      <c r="Q246" s="655"/>
      <c r="R246" s="655"/>
      <c r="S246" s="655"/>
      <c r="T246" s="655"/>
      <c r="U246" s="655"/>
      <c r="V246" s="655"/>
      <c r="W246" s="655"/>
      <c r="X246" s="657"/>
      <c r="Y246" s="655"/>
      <c r="Z246" s="652" t="str">
        <f>IFERROR(IF(MATCH(D246,[1]!Table374[NAMEESTADO],0),"VALIDO"),"INVALIDO")</f>
        <v>INVALIDO</v>
      </c>
      <c r="AA246" s="652" t="str">
        <f>IFERROR(IF(MATCH(CONCATENATE(D246,E246),[1]!Table486[ConcateMuni],0),"VALIDO"),"INVALIDO")</f>
        <v>INVALIDO</v>
      </c>
      <c r="AB246" s="652" t="str">
        <f>IFERROR(IF(MATCH(CONCATENATE(D246,E246,F246),[1]!Table109[ConcateParro],0),"VALIDO"),"INVALIDO")</f>
        <v>INVALIDO</v>
      </c>
      <c r="AC246" s="653" t="str">
        <f t="shared" si="9"/>
        <v/>
      </c>
      <c r="AD246" s="653" t="str">
        <f>IFERROR(INDEX([1]!Table374[PCODEESTADO],MATCH(D246,[1]!Table374[NAMEESTADO],0)),"")</f>
        <v/>
      </c>
      <c r="AE246" s="653" t="str">
        <f>IFERROR(INDEX([1]!Table486[PCODEMUNI],MATCH(D246&amp;E246,[1]!Table486[ConcateMuni],0)),"")</f>
        <v/>
      </c>
      <c r="AF246" s="653" t="str">
        <f>IFERROR(INDEX([1]!Table109[PCODEPARROQUIA],MATCH(D246&amp;E246&amp;F246,[1]!Table109[ConcateParro],0)),"")</f>
        <v/>
      </c>
    </row>
    <row r="247" spans="1:32" s="653" customFormat="1" ht="14.25" x14ac:dyDescent="0.2">
      <c r="A247" s="646">
        <v>245</v>
      </c>
      <c r="B247" s="656"/>
      <c r="C247" s="654"/>
      <c r="D247" s="648"/>
      <c r="E247" s="648"/>
      <c r="F247" s="648"/>
      <c r="G247" s="648"/>
      <c r="H247" s="648"/>
      <c r="I247" s="695"/>
      <c r="J247" s="694"/>
      <c r="K247" s="657"/>
      <c r="L247" s="655"/>
      <c r="M247" s="724"/>
      <c r="N247" s="655"/>
      <c r="O247" s="655"/>
      <c r="P247" s="655"/>
      <c r="Q247" s="655"/>
      <c r="R247" s="655"/>
      <c r="S247" s="655"/>
      <c r="T247" s="655"/>
      <c r="U247" s="655"/>
      <c r="V247" s="655"/>
      <c r="W247" s="655"/>
      <c r="X247" s="657"/>
      <c r="Y247" s="655"/>
      <c r="Z247" s="652" t="str">
        <f>IFERROR(IF(MATCH(D247,[1]!Table374[NAMEESTADO],0),"VALIDO"),"INVALIDO")</f>
        <v>INVALIDO</v>
      </c>
      <c r="AA247" s="652" t="str">
        <f>IFERROR(IF(MATCH(CONCATENATE(D247,E247),[1]!Table486[ConcateMuni],0),"VALIDO"),"INVALIDO")</f>
        <v>INVALIDO</v>
      </c>
      <c r="AB247" s="652" t="str">
        <f>IFERROR(IF(MATCH(CONCATENATE(D247,E247,F247),[1]!Table109[ConcateParro],0),"VALIDO"),"INVALIDO")</f>
        <v>INVALIDO</v>
      </c>
      <c r="AC247" s="653" t="str">
        <f t="shared" si="9"/>
        <v/>
      </c>
      <c r="AD247" s="653" t="str">
        <f>IFERROR(INDEX([1]!Table374[PCODEESTADO],MATCH(D247,[1]!Table374[NAMEESTADO],0)),"")</f>
        <v/>
      </c>
      <c r="AE247" s="653" t="str">
        <f>IFERROR(INDEX([1]!Table486[PCODEMUNI],MATCH(D247&amp;E247,[1]!Table486[ConcateMuni],0)),"")</f>
        <v/>
      </c>
      <c r="AF247" s="653" t="str">
        <f>IFERROR(INDEX([1]!Table109[PCODEPARROQUIA],MATCH(D247&amp;E247&amp;F247,[1]!Table109[ConcateParro],0)),"")</f>
        <v/>
      </c>
    </row>
    <row r="248" spans="1:32" s="653" customFormat="1" ht="14.25" x14ac:dyDescent="0.2">
      <c r="A248" s="646">
        <v>246</v>
      </c>
      <c r="B248" s="656"/>
      <c r="C248" s="654"/>
      <c r="D248" s="648"/>
      <c r="E248" s="648"/>
      <c r="F248" s="648"/>
      <c r="G248" s="648"/>
      <c r="H248" s="648"/>
      <c r="I248" s="695"/>
      <c r="J248" s="694"/>
      <c r="K248" s="657"/>
      <c r="L248" s="655"/>
      <c r="M248" s="724"/>
      <c r="N248" s="655"/>
      <c r="O248" s="655"/>
      <c r="P248" s="655"/>
      <c r="Q248" s="655"/>
      <c r="R248" s="655"/>
      <c r="S248" s="655"/>
      <c r="T248" s="655"/>
      <c r="U248" s="655"/>
      <c r="V248" s="655"/>
      <c r="W248" s="655"/>
      <c r="X248" s="657"/>
      <c r="Y248" s="655"/>
      <c r="Z248" s="652" t="str">
        <f>IFERROR(IF(MATCH(D248,[1]!Table374[NAMEESTADO],0),"VALIDO"),"INVALIDO")</f>
        <v>INVALIDO</v>
      </c>
      <c r="AA248" s="652" t="str">
        <f>IFERROR(IF(MATCH(CONCATENATE(D248,E248),[1]!Table486[ConcateMuni],0),"VALIDO"),"INVALIDO")</f>
        <v>INVALIDO</v>
      </c>
      <c r="AB248" s="652" t="str">
        <f>IFERROR(IF(MATCH(CONCATENATE(D248,E248,F248),[1]!Table109[ConcateParro],0),"VALIDO"),"INVALIDO")</f>
        <v>INVALIDO</v>
      </c>
      <c r="AC248" s="653" t="str">
        <f t="shared" si="9"/>
        <v/>
      </c>
      <c r="AD248" s="653" t="str">
        <f>IFERROR(INDEX([1]!Table374[PCODEESTADO],MATCH(D248,[1]!Table374[NAMEESTADO],0)),"")</f>
        <v/>
      </c>
      <c r="AE248" s="653" t="str">
        <f>IFERROR(INDEX([1]!Table486[PCODEMUNI],MATCH(D248&amp;E248,[1]!Table486[ConcateMuni],0)),"")</f>
        <v/>
      </c>
      <c r="AF248" s="653" t="str">
        <f>IFERROR(INDEX([1]!Table109[PCODEPARROQUIA],MATCH(D248&amp;E248&amp;F248,[1]!Table109[ConcateParro],0)),"")</f>
        <v/>
      </c>
    </row>
    <row r="249" spans="1:32" s="653" customFormat="1" ht="14.25" x14ac:dyDescent="0.2">
      <c r="A249" s="646">
        <v>247</v>
      </c>
      <c r="B249" s="656"/>
      <c r="C249" s="654"/>
      <c r="D249" s="648"/>
      <c r="E249" s="648"/>
      <c r="F249" s="648"/>
      <c r="G249" s="648"/>
      <c r="H249" s="648"/>
      <c r="I249" s="695"/>
      <c r="J249" s="694"/>
      <c r="K249" s="657"/>
      <c r="L249" s="655"/>
      <c r="M249" s="724"/>
      <c r="N249" s="655"/>
      <c r="O249" s="655"/>
      <c r="P249" s="655"/>
      <c r="Q249" s="655"/>
      <c r="R249" s="655"/>
      <c r="S249" s="655"/>
      <c r="T249" s="655"/>
      <c r="U249" s="655"/>
      <c r="V249" s="655"/>
      <c r="W249" s="655"/>
      <c r="X249" s="657"/>
      <c r="Y249" s="655"/>
      <c r="Z249" s="652" t="str">
        <f>IFERROR(IF(MATCH(D249,[1]!Table374[NAMEESTADO],0),"VALIDO"),"INVALIDO")</f>
        <v>INVALIDO</v>
      </c>
      <c r="AA249" s="652" t="str">
        <f>IFERROR(IF(MATCH(CONCATENATE(D249,E249),[1]!Table486[ConcateMuni],0),"VALIDO"),"INVALIDO")</f>
        <v>INVALIDO</v>
      </c>
      <c r="AB249" s="652" t="str">
        <f>IFERROR(IF(MATCH(CONCATENATE(D249,E249,F249),[1]!Table109[ConcateParro],0),"VALIDO"),"INVALIDO")</f>
        <v>INVALIDO</v>
      </c>
      <c r="AC249" s="653" t="str">
        <f t="shared" si="9"/>
        <v/>
      </c>
      <c r="AD249" s="653" t="str">
        <f>IFERROR(INDEX([1]!Table374[PCODEESTADO],MATCH(D249,[1]!Table374[NAMEESTADO],0)),"")</f>
        <v/>
      </c>
      <c r="AE249" s="653" t="str">
        <f>IFERROR(INDEX([1]!Table486[PCODEMUNI],MATCH(D249&amp;E249,[1]!Table486[ConcateMuni],0)),"")</f>
        <v/>
      </c>
      <c r="AF249" s="653" t="str">
        <f>IFERROR(INDEX([1]!Table109[PCODEPARROQUIA],MATCH(D249&amp;E249&amp;F249,[1]!Table109[ConcateParro],0)),"")</f>
        <v/>
      </c>
    </row>
    <row r="250" spans="1:32" s="653" customFormat="1" ht="14.25" x14ac:dyDescent="0.2">
      <c r="A250" s="646">
        <v>248</v>
      </c>
      <c r="B250" s="656"/>
      <c r="C250" s="654"/>
      <c r="D250" s="648"/>
      <c r="E250" s="648"/>
      <c r="F250" s="648"/>
      <c r="G250" s="648"/>
      <c r="H250" s="648"/>
      <c r="I250" s="695"/>
      <c r="J250" s="694"/>
      <c r="K250" s="657"/>
      <c r="L250" s="655"/>
      <c r="M250" s="724"/>
      <c r="N250" s="655"/>
      <c r="O250" s="655"/>
      <c r="P250" s="655"/>
      <c r="Q250" s="655"/>
      <c r="R250" s="655"/>
      <c r="S250" s="655"/>
      <c r="T250" s="655"/>
      <c r="U250" s="655"/>
      <c r="V250" s="655"/>
      <c r="W250" s="655"/>
      <c r="X250" s="657"/>
      <c r="Y250" s="655"/>
      <c r="Z250" s="652" t="str">
        <f>IFERROR(IF(MATCH(D250,[1]!Table374[NAMEESTADO],0),"VALIDO"),"INVALIDO")</f>
        <v>INVALIDO</v>
      </c>
      <c r="AA250" s="652" t="str">
        <f>IFERROR(IF(MATCH(CONCATENATE(D250,E250),[1]!Table486[ConcateMuni],0),"VALIDO"),"INVALIDO")</f>
        <v>INVALIDO</v>
      </c>
      <c r="AB250" s="652" t="str">
        <f>IFERROR(IF(MATCH(CONCATENATE(D250,E250,F250),[1]!Table109[ConcateParro],0),"VALIDO"),"INVALIDO")</f>
        <v>INVALIDO</v>
      </c>
      <c r="AC250" s="653" t="str">
        <f t="shared" si="9"/>
        <v/>
      </c>
      <c r="AD250" s="653" t="str">
        <f>IFERROR(INDEX([1]!Table374[PCODEESTADO],MATCH(D250,[1]!Table374[NAMEESTADO],0)),"")</f>
        <v/>
      </c>
      <c r="AE250" s="653" t="str">
        <f>IFERROR(INDEX([1]!Table486[PCODEMUNI],MATCH(D250&amp;E250,[1]!Table486[ConcateMuni],0)),"")</f>
        <v/>
      </c>
      <c r="AF250" s="653" t="str">
        <f>IFERROR(INDEX([1]!Table109[PCODEPARROQUIA],MATCH(D250&amp;E250&amp;F250,[1]!Table109[ConcateParro],0)),"")</f>
        <v/>
      </c>
    </row>
    <row r="251" spans="1:32" s="653" customFormat="1" ht="14.25" x14ac:dyDescent="0.2">
      <c r="A251" s="646">
        <v>249</v>
      </c>
      <c r="B251" s="656"/>
      <c r="C251" s="654"/>
      <c r="D251" s="648"/>
      <c r="E251" s="648"/>
      <c r="F251" s="648"/>
      <c r="G251" s="648"/>
      <c r="H251" s="648"/>
      <c r="I251" s="695"/>
      <c r="J251" s="694"/>
      <c r="K251" s="657"/>
      <c r="L251" s="655"/>
      <c r="M251" s="724"/>
      <c r="N251" s="655"/>
      <c r="O251" s="655"/>
      <c r="P251" s="655"/>
      <c r="Q251" s="655"/>
      <c r="R251" s="655"/>
      <c r="S251" s="655"/>
      <c r="T251" s="655"/>
      <c r="U251" s="655"/>
      <c r="V251" s="655"/>
      <c r="W251" s="655"/>
      <c r="X251" s="657"/>
      <c r="Y251" s="655"/>
      <c r="Z251" s="652" t="str">
        <f>IFERROR(IF(MATCH(D251,[1]!Table374[NAMEESTADO],0),"VALIDO"),"INVALIDO")</f>
        <v>INVALIDO</v>
      </c>
      <c r="AA251" s="652" t="str">
        <f>IFERROR(IF(MATCH(CONCATENATE(D251,E251),[1]!Table486[ConcateMuni],0),"VALIDO"),"INVALIDO")</f>
        <v>INVALIDO</v>
      </c>
      <c r="AB251" s="652" t="str">
        <f>IFERROR(IF(MATCH(CONCATENATE(D251,E251,F251),[1]!Table109[ConcateParro],0),"VALIDO"),"INVALIDO")</f>
        <v>INVALIDO</v>
      </c>
      <c r="AC251" s="653" t="str">
        <f t="shared" si="9"/>
        <v/>
      </c>
      <c r="AD251" s="653" t="str">
        <f>IFERROR(INDEX([1]!Table374[PCODEESTADO],MATCH(D251,[1]!Table374[NAMEESTADO],0)),"")</f>
        <v/>
      </c>
      <c r="AE251" s="653" t="str">
        <f>IFERROR(INDEX([1]!Table486[PCODEMUNI],MATCH(D251&amp;E251,[1]!Table486[ConcateMuni],0)),"")</f>
        <v/>
      </c>
      <c r="AF251" s="653" t="str">
        <f>IFERROR(INDEX([1]!Table109[PCODEPARROQUIA],MATCH(D251&amp;E251&amp;F251,[1]!Table109[ConcateParro],0)),"")</f>
        <v/>
      </c>
    </row>
    <row r="252" spans="1:32" s="653" customFormat="1" ht="14.25" x14ac:dyDescent="0.2">
      <c r="A252" s="646">
        <v>250</v>
      </c>
      <c r="B252" s="656"/>
      <c r="C252" s="654"/>
      <c r="D252" s="648"/>
      <c r="E252" s="648"/>
      <c r="F252" s="648"/>
      <c r="G252" s="648"/>
      <c r="H252" s="648"/>
      <c r="I252" s="695"/>
      <c r="J252" s="694"/>
      <c r="K252" s="657"/>
      <c r="L252" s="655"/>
      <c r="M252" s="724"/>
      <c r="N252" s="655"/>
      <c r="O252" s="655"/>
      <c r="P252" s="655"/>
      <c r="Q252" s="655"/>
      <c r="R252" s="655"/>
      <c r="S252" s="655"/>
      <c r="T252" s="655"/>
      <c r="U252" s="655"/>
      <c r="V252" s="655"/>
      <c r="W252" s="655"/>
      <c r="X252" s="657"/>
      <c r="Y252" s="655"/>
      <c r="Z252" s="652" t="str">
        <f>IFERROR(IF(MATCH(D252,[1]!Table374[NAMEESTADO],0),"VALIDO"),"INVALIDO")</f>
        <v>INVALIDO</v>
      </c>
      <c r="AA252" s="652" t="str">
        <f>IFERROR(IF(MATCH(CONCATENATE(D252,E252),[1]!Table486[ConcateMuni],0),"VALIDO"),"INVALIDO")</f>
        <v>INVALIDO</v>
      </c>
      <c r="AB252" s="652" t="str">
        <f>IFERROR(IF(MATCH(CONCATENATE(D252,E252,F252),[1]!Table109[ConcateParro],0),"VALIDO"),"INVALIDO")</f>
        <v>INVALIDO</v>
      </c>
      <c r="AC252" s="653" t="str">
        <f t="shared" si="9"/>
        <v/>
      </c>
      <c r="AD252" s="653" t="str">
        <f>IFERROR(INDEX([1]!Table374[PCODEESTADO],MATCH(D252,[1]!Table374[NAMEESTADO],0)),"")</f>
        <v/>
      </c>
      <c r="AE252" s="653" t="str">
        <f>IFERROR(INDEX([1]!Table486[PCODEMUNI],MATCH(D252&amp;E252,[1]!Table486[ConcateMuni],0)),"")</f>
        <v/>
      </c>
      <c r="AF252" s="653" t="str">
        <f>IFERROR(INDEX([1]!Table109[PCODEPARROQUIA],MATCH(D252&amp;E252&amp;F252,[1]!Table109[ConcateParro],0)),"")</f>
        <v/>
      </c>
    </row>
    <row r="253" spans="1:32" s="653" customFormat="1" ht="14.25" x14ac:dyDescent="0.2">
      <c r="A253" s="646">
        <v>251</v>
      </c>
      <c r="B253" s="656"/>
      <c r="C253" s="654"/>
      <c r="D253" s="648"/>
      <c r="E253" s="648"/>
      <c r="F253" s="648"/>
      <c r="G253" s="648"/>
      <c r="H253" s="648"/>
      <c r="I253" s="695"/>
      <c r="J253" s="694"/>
      <c r="K253" s="657"/>
      <c r="L253" s="655"/>
      <c r="M253" s="724"/>
      <c r="N253" s="655"/>
      <c r="O253" s="655"/>
      <c r="P253" s="655"/>
      <c r="Q253" s="655"/>
      <c r="R253" s="655"/>
      <c r="S253" s="655"/>
      <c r="T253" s="655"/>
      <c r="U253" s="655"/>
      <c r="V253" s="655"/>
      <c r="W253" s="655"/>
      <c r="X253" s="657"/>
      <c r="Y253" s="655"/>
      <c r="Z253" s="652" t="str">
        <f>IFERROR(IF(MATCH(D253,[1]!Table374[NAMEESTADO],0),"VALIDO"),"INVALIDO")</f>
        <v>INVALIDO</v>
      </c>
      <c r="AA253" s="652" t="str">
        <f>IFERROR(IF(MATCH(CONCATENATE(D253,E253),[1]!Table486[ConcateMuni],0),"VALIDO"),"INVALIDO")</f>
        <v>INVALIDO</v>
      </c>
      <c r="AB253" s="652" t="str">
        <f>IFERROR(IF(MATCH(CONCATENATE(D253,E253,F253),[1]!Table109[ConcateParro],0),"VALIDO"),"INVALIDO")</f>
        <v>INVALIDO</v>
      </c>
      <c r="AC253" s="653" t="str">
        <f t="shared" si="9"/>
        <v/>
      </c>
      <c r="AD253" s="653" t="str">
        <f>IFERROR(INDEX([1]!Table374[PCODEESTADO],MATCH(D253,[1]!Table374[NAMEESTADO],0)),"")</f>
        <v/>
      </c>
      <c r="AE253" s="653" t="str">
        <f>IFERROR(INDEX([1]!Table486[PCODEMUNI],MATCH(D253&amp;E253,[1]!Table486[ConcateMuni],0)),"")</f>
        <v/>
      </c>
      <c r="AF253" s="653" t="str">
        <f>IFERROR(INDEX([1]!Table109[PCODEPARROQUIA],MATCH(D253&amp;E253&amp;F253,[1]!Table109[ConcateParro],0)),"")</f>
        <v/>
      </c>
    </row>
    <row r="254" spans="1:32" s="653" customFormat="1" ht="14.25" x14ac:dyDescent="0.2">
      <c r="A254" s="646">
        <v>252</v>
      </c>
      <c r="B254" s="656"/>
      <c r="C254" s="654"/>
      <c r="D254" s="648"/>
      <c r="E254" s="648"/>
      <c r="F254" s="648"/>
      <c r="G254" s="648"/>
      <c r="H254" s="648"/>
      <c r="I254" s="695"/>
      <c r="J254" s="694"/>
      <c r="K254" s="657"/>
      <c r="L254" s="655"/>
      <c r="M254" s="724"/>
      <c r="N254" s="655"/>
      <c r="O254" s="655"/>
      <c r="P254" s="655"/>
      <c r="Q254" s="655"/>
      <c r="R254" s="655"/>
      <c r="S254" s="655"/>
      <c r="T254" s="655"/>
      <c r="U254" s="655"/>
      <c r="V254" s="655"/>
      <c r="W254" s="655"/>
      <c r="X254" s="657"/>
      <c r="Y254" s="655"/>
      <c r="Z254" s="652" t="str">
        <f>IFERROR(IF(MATCH(D254,[1]!Table374[NAMEESTADO],0),"VALIDO"),"INVALIDO")</f>
        <v>INVALIDO</v>
      </c>
      <c r="AA254" s="652" t="str">
        <f>IFERROR(IF(MATCH(CONCATENATE(D254,E254),[1]!Table486[ConcateMuni],0),"VALIDO"),"INVALIDO")</f>
        <v>INVALIDO</v>
      </c>
      <c r="AB254" s="652" t="str">
        <f>IFERROR(IF(MATCH(CONCATENATE(D254,E254,F254),[1]!Table109[ConcateParro],0),"VALIDO"),"INVALIDO")</f>
        <v>INVALIDO</v>
      </c>
      <c r="AC254" s="653" t="str">
        <f t="shared" si="9"/>
        <v/>
      </c>
      <c r="AD254" s="653" t="str">
        <f>IFERROR(INDEX([1]!Table374[PCODEESTADO],MATCH(D254,[1]!Table374[NAMEESTADO],0)),"")</f>
        <v/>
      </c>
      <c r="AE254" s="653" t="str">
        <f>IFERROR(INDEX([1]!Table486[PCODEMUNI],MATCH(D254&amp;E254,[1]!Table486[ConcateMuni],0)),"")</f>
        <v/>
      </c>
      <c r="AF254" s="653" t="str">
        <f>IFERROR(INDEX([1]!Table109[PCODEPARROQUIA],MATCH(D254&amp;E254&amp;F254,[1]!Table109[ConcateParro],0)),"")</f>
        <v/>
      </c>
    </row>
    <row r="255" spans="1:32" s="653" customFormat="1" ht="14.25" x14ac:dyDescent="0.2">
      <c r="A255" s="646">
        <v>253</v>
      </c>
      <c r="B255" s="656"/>
      <c r="C255" s="654"/>
      <c r="D255" s="648"/>
      <c r="E255" s="648"/>
      <c r="F255" s="648"/>
      <c r="G255" s="648"/>
      <c r="H255" s="648"/>
      <c r="I255" s="695"/>
      <c r="J255" s="694"/>
      <c r="K255" s="657"/>
      <c r="L255" s="655"/>
      <c r="M255" s="724"/>
      <c r="N255" s="655"/>
      <c r="O255" s="655"/>
      <c r="P255" s="655"/>
      <c r="Q255" s="655"/>
      <c r="R255" s="655"/>
      <c r="S255" s="655"/>
      <c r="T255" s="655"/>
      <c r="U255" s="655"/>
      <c r="V255" s="655"/>
      <c r="W255" s="655"/>
      <c r="X255" s="657"/>
      <c r="Y255" s="655"/>
      <c r="Z255" s="652" t="str">
        <f>IFERROR(IF(MATCH(D255,[1]!Table374[NAMEESTADO],0),"VALIDO"),"INVALIDO")</f>
        <v>INVALIDO</v>
      </c>
      <c r="AA255" s="652" t="str">
        <f>IFERROR(IF(MATCH(CONCATENATE(D255,E255),[1]!Table486[ConcateMuni],0),"VALIDO"),"INVALIDO")</f>
        <v>INVALIDO</v>
      </c>
      <c r="AB255" s="652" t="str">
        <f>IFERROR(IF(MATCH(CONCATENATE(D255,E255,F255),[1]!Table109[ConcateParro],0),"VALIDO"),"INVALIDO")</f>
        <v>INVALIDO</v>
      </c>
      <c r="AC255" s="653" t="str">
        <f t="shared" si="9"/>
        <v/>
      </c>
      <c r="AD255" s="653" t="str">
        <f>IFERROR(INDEX([1]!Table374[PCODEESTADO],MATCH(D255,[1]!Table374[NAMEESTADO],0)),"")</f>
        <v/>
      </c>
      <c r="AE255" s="653" t="str">
        <f>IFERROR(INDEX([1]!Table486[PCODEMUNI],MATCH(D255&amp;E255,[1]!Table486[ConcateMuni],0)),"")</f>
        <v/>
      </c>
      <c r="AF255" s="653" t="str">
        <f>IFERROR(INDEX([1]!Table109[PCODEPARROQUIA],MATCH(D255&amp;E255&amp;F255,[1]!Table109[ConcateParro],0)),"")</f>
        <v/>
      </c>
    </row>
    <row r="256" spans="1:32" s="653" customFormat="1" ht="14.25" x14ac:dyDescent="0.2">
      <c r="A256" s="646">
        <v>254</v>
      </c>
      <c r="B256" s="656"/>
      <c r="C256" s="654"/>
      <c r="D256" s="648"/>
      <c r="E256" s="648"/>
      <c r="F256" s="648"/>
      <c r="G256" s="648"/>
      <c r="H256" s="648"/>
      <c r="I256" s="695"/>
      <c r="J256" s="694"/>
      <c r="K256" s="657"/>
      <c r="L256" s="655"/>
      <c r="M256" s="724"/>
      <c r="N256" s="655"/>
      <c r="O256" s="655"/>
      <c r="P256" s="655"/>
      <c r="Q256" s="655"/>
      <c r="R256" s="655"/>
      <c r="S256" s="655"/>
      <c r="T256" s="655"/>
      <c r="U256" s="655"/>
      <c r="V256" s="655"/>
      <c r="W256" s="655"/>
      <c r="X256" s="657"/>
      <c r="Y256" s="655"/>
      <c r="Z256" s="652" t="str">
        <f>IFERROR(IF(MATCH(D256,[1]!Table374[NAMEESTADO],0),"VALIDO"),"INVALIDO")</f>
        <v>INVALIDO</v>
      </c>
      <c r="AA256" s="652" t="str">
        <f>IFERROR(IF(MATCH(CONCATENATE(D256,E256),[1]!Table486[ConcateMuni],0),"VALIDO"),"INVALIDO")</f>
        <v>INVALIDO</v>
      </c>
      <c r="AB256" s="652" t="str">
        <f>IFERROR(IF(MATCH(CONCATENATE(D256,E256,F256),[1]!Table109[ConcateParro],0),"VALIDO"),"INVALIDO")</f>
        <v>INVALIDO</v>
      </c>
      <c r="AC256" s="653" t="str">
        <f t="shared" si="9"/>
        <v/>
      </c>
      <c r="AD256" s="653" t="str">
        <f>IFERROR(INDEX([1]!Table374[PCODEESTADO],MATCH(D256,[1]!Table374[NAMEESTADO],0)),"")</f>
        <v/>
      </c>
      <c r="AE256" s="653" t="str">
        <f>IFERROR(INDEX([1]!Table486[PCODEMUNI],MATCH(D256&amp;E256,[1]!Table486[ConcateMuni],0)),"")</f>
        <v/>
      </c>
      <c r="AF256" s="653" t="str">
        <f>IFERROR(INDEX([1]!Table109[PCODEPARROQUIA],MATCH(D256&amp;E256&amp;F256,[1]!Table109[ConcateParro],0)),"")</f>
        <v/>
      </c>
    </row>
    <row r="257" spans="1:32" s="653" customFormat="1" ht="14.25" x14ac:dyDescent="0.2">
      <c r="A257" s="646">
        <v>255</v>
      </c>
      <c r="B257" s="656"/>
      <c r="C257" s="654"/>
      <c r="D257" s="648"/>
      <c r="E257" s="648"/>
      <c r="F257" s="648"/>
      <c r="G257" s="648"/>
      <c r="H257" s="648"/>
      <c r="I257" s="695"/>
      <c r="J257" s="694"/>
      <c r="K257" s="657"/>
      <c r="L257" s="655"/>
      <c r="M257" s="724"/>
      <c r="N257" s="655"/>
      <c r="O257" s="655"/>
      <c r="P257" s="655"/>
      <c r="Q257" s="655"/>
      <c r="R257" s="655"/>
      <c r="S257" s="655"/>
      <c r="T257" s="655"/>
      <c r="U257" s="655"/>
      <c r="V257" s="655"/>
      <c r="W257" s="655"/>
      <c r="X257" s="657"/>
      <c r="Y257" s="655"/>
      <c r="Z257" s="652" t="str">
        <f>IFERROR(IF(MATCH(D257,[1]!Table374[NAMEESTADO],0),"VALIDO"),"INVALIDO")</f>
        <v>INVALIDO</v>
      </c>
      <c r="AA257" s="652" t="str">
        <f>IFERROR(IF(MATCH(CONCATENATE(D257,E257),[1]!Table486[ConcateMuni],0),"VALIDO"),"INVALIDO")</f>
        <v>INVALIDO</v>
      </c>
      <c r="AB257" s="652" t="str">
        <f>IFERROR(IF(MATCH(CONCATENATE(D257,E257,F257),[1]!Table109[ConcateParro],0),"VALIDO"),"INVALIDO")</f>
        <v>INVALIDO</v>
      </c>
      <c r="AC257" s="653" t="str">
        <f t="shared" si="9"/>
        <v/>
      </c>
      <c r="AD257" s="653" t="str">
        <f>IFERROR(INDEX([1]!Table374[PCODEESTADO],MATCH(D257,[1]!Table374[NAMEESTADO],0)),"")</f>
        <v/>
      </c>
      <c r="AE257" s="653" t="str">
        <f>IFERROR(INDEX([1]!Table486[PCODEMUNI],MATCH(D257&amp;E257,[1]!Table486[ConcateMuni],0)),"")</f>
        <v/>
      </c>
      <c r="AF257" s="653" t="str">
        <f>IFERROR(INDEX([1]!Table109[PCODEPARROQUIA],MATCH(D257&amp;E257&amp;F257,[1]!Table109[ConcateParro],0)),"")</f>
        <v/>
      </c>
    </row>
    <row r="258" spans="1:32" s="653" customFormat="1" ht="14.25" x14ac:dyDescent="0.2">
      <c r="A258" s="646">
        <v>256</v>
      </c>
      <c r="B258" s="656"/>
      <c r="C258" s="654"/>
      <c r="D258" s="648"/>
      <c r="E258" s="648"/>
      <c r="F258" s="648"/>
      <c r="G258" s="648"/>
      <c r="H258" s="648"/>
      <c r="I258" s="695"/>
      <c r="J258" s="694"/>
      <c r="K258" s="657"/>
      <c r="L258" s="655"/>
      <c r="M258" s="724"/>
      <c r="N258" s="655"/>
      <c r="O258" s="655"/>
      <c r="P258" s="655"/>
      <c r="Q258" s="655"/>
      <c r="R258" s="655"/>
      <c r="S258" s="655"/>
      <c r="T258" s="655"/>
      <c r="U258" s="655"/>
      <c r="V258" s="655"/>
      <c r="W258" s="655"/>
      <c r="X258" s="657"/>
      <c r="Y258" s="655"/>
      <c r="Z258" s="652" t="str">
        <f>IFERROR(IF(MATCH(D258,[1]!Table374[NAMEESTADO],0),"VALIDO"),"INVALIDO")</f>
        <v>INVALIDO</v>
      </c>
      <c r="AA258" s="652" t="str">
        <f>IFERROR(IF(MATCH(CONCATENATE(D258,E258),[1]!Table486[ConcateMuni],0),"VALIDO"),"INVALIDO")</f>
        <v>INVALIDO</v>
      </c>
      <c r="AB258" s="652" t="str">
        <f>IFERROR(IF(MATCH(CONCATENATE(D258,E258,F258),[1]!Table109[ConcateParro],0),"VALIDO"),"INVALIDO")</f>
        <v>INVALIDO</v>
      </c>
      <c r="AC258" s="653" t="str">
        <f t="shared" si="9"/>
        <v/>
      </c>
      <c r="AD258" s="653" t="str">
        <f>IFERROR(INDEX([1]!Table374[PCODEESTADO],MATCH(D258,[1]!Table374[NAMEESTADO],0)),"")</f>
        <v/>
      </c>
      <c r="AE258" s="653" t="str">
        <f>IFERROR(INDEX([1]!Table486[PCODEMUNI],MATCH(D258&amp;E258,[1]!Table486[ConcateMuni],0)),"")</f>
        <v/>
      </c>
      <c r="AF258" s="653" t="str">
        <f>IFERROR(INDEX([1]!Table109[PCODEPARROQUIA],MATCH(D258&amp;E258&amp;F258,[1]!Table109[ConcateParro],0)),"")</f>
        <v/>
      </c>
    </row>
    <row r="259" spans="1:32" s="653" customFormat="1" ht="14.25" x14ac:dyDescent="0.2">
      <c r="A259" s="646">
        <v>257</v>
      </c>
      <c r="B259" s="656"/>
      <c r="C259" s="654"/>
      <c r="D259" s="648"/>
      <c r="E259" s="648"/>
      <c r="F259" s="648"/>
      <c r="G259" s="648"/>
      <c r="H259" s="648"/>
      <c r="I259" s="695"/>
      <c r="J259" s="694"/>
      <c r="K259" s="657"/>
      <c r="L259" s="655"/>
      <c r="M259" s="724"/>
      <c r="N259" s="655"/>
      <c r="O259" s="655"/>
      <c r="P259" s="655"/>
      <c r="Q259" s="655"/>
      <c r="R259" s="655"/>
      <c r="S259" s="655"/>
      <c r="T259" s="655"/>
      <c r="U259" s="655"/>
      <c r="V259" s="655"/>
      <c r="W259" s="655"/>
      <c r="X259" s="657"/>
      <c r="Y259" s="655"/>
      <c r="Z259" s="652" t="str">
        <f>IFERROR(IF(MATCH(D259,[1]!Table374[NAMEESTADO],0),"VALIDO"),"INVALIDO")</f>
        <v>INVALIDO</v>
      </c>
      <c r="AA259" s="652" t="str">
        <f>IFERROR(IF(MATCH(CONCATENATE(D259,E259),[1]!Table486[ConcateMuni],0),"VALIDO"),"INVALIDO")</f>
        <v>INVALIDO</v>
      </c>
      <c r="AB259" s="652" t="str">
        <f>IFERROR(IF(MATCH(CONCATENATE(D259,E259,F259),[1]!Table109[ConcateParro],0),"VALIDO"),"INVALIDO")</f>
        <v>INVALIDO</v>
      </c>
      <c r="AC259" s="653" t="str">
        <f t="shared" ref="AC259:AC322" si="10">CONCATENATE(D259,E259)</f>
        <v/>
      </c>
      <c r="AD259" s="653" t="str">
        <f>IFERROR(INDEX([1]!Table374[PCODEESTADO],MATCH(D259,[1]!Table374[NAMEESTADO],0)),"")</f>
        <v/>
      </c>
      <c r="AE259" s="653" t="str">
        <f>IFERROR(INDEX([1]!Table486[PCODEMUNI],MATCH(D259&amp;E259,[1]!Table486[ConcateMuni],0)),"")</f>
        <v/>
      </c>
      <c r="AF259" s="653" t="str">
        <f>IFERROR(INDEX([1]!Table109[PCODEPARROQUIA],MATCH(D259&amp;E259&amp;F259,[1]!Table109[ConcateParro],0)),"")</f>
        <v/>
      </c>
    </row>
    <row r="260" spans="1:32" s="653" customFormat="1" ht="14.25" x14ac:dyDescent="0.2">
      <c r="A260" s="646">
        <v>258</v>
      </c>
      <c r="B260" s="656"/>
      <c r="C260" s="654"/>
      <c r="D260" s="648"/>
      <c r="E260" s="648"/>
      <c r="F260" s="648"/>
      <c r="G260" s="648"/>
      <c r="H260" s="648"/>
      <c r="I260" s="695"/>
      <c r="J260" s="694"/>
      <c r="K260" s="657"/>
      <c r="L260" s="655"/>
      <c r="M260" s="724"/>
      <c r="N260" s="655"/>
      <c r="O260" s="655"/>
      <c r="P260" s="655"/>
      <c r="Q260" s="655"/>
      <c r="R260" s="655"/>
      <c r="S260" s="655"/>
      <c r="T260" s="655"/>
      <c r="U260" s="655"/>
      <c r="V260" s="655"/>
      <c r="W260" s="655"/>
      <c r="X260" s="657"/>
      <c r="Y260" s="655"/>
      <c r="Z260" s="652" t="str">
        <f>IFERROR(IF(MATCH(D260,[1]!Table374[NAMEESTADO],0),"VALIDO"),"INVALIDO")</f>
        <v>INVALIDO</v>
      </c>
      <c r="AA260" s="652" t="str">
        <f>IFERROR(IF(MATCH(CONCATENATE(D260,E260),[1]!Table486[ConcateMuni],0),"VALIDO"),"INVALIDO")</f>
        <v>INVALIDO</v>
      </c>
      <c r="AB260" s="652" t="str">
        <f>IFERROR(IF(MATCH(CONCATENATE(D260,E260,F260),[1]!Table109[ConcateParro],0),"VALIDO"),"INVALIDO")</f>
        <v>INVALIDO</v>
      </c>
      <c r="AC260" s="653" t="str">
        <f t="shared" si="10"/>
        <v/>
      </c>
      <c r="AD260" s="653" t="str">
        <f>IFERROR(INDEX([1]!Table374[PCODEESTADO],MATCH(D260,[1]!Table374[NAMEESTADO],0)),"")</f>
        <v/>
      </c>
      <c r="AE260" s="653" t="str">
        <f>IFERROR(INDEX([1]!Table486[PCODEMUNI],MATCH(D260&amp;E260,[1]!Table486[ConcateMuni],0)),"")</f>
        <v/>
      </c>
      <c r="AF260" s="653" t="str">
        <f>IFERROR(INDEX([1]!Table109[PCODEPARROQUIA],MATCH(D260&amp;E260&amp;F260,[1]!Table109[ConcateParro],0)),"")</f>
        <v/>
      </c>
    </row>
    <row r="261" spans="1:32" s="653" customFormat="1" ht="14.25" x14ac:dyDescent="0.2">
      <c r="A261" s="646">
        <v>259</v>
      </c>
      <c r="B261" s="656"/>
      <c r="C261" s="654"/>
      <c r="D261" s="648"/>
      <c r="E261" s="648"/>
      <c r="F261" s="648"/>
      <c r="G261" s="648"/>
      <c r="H261" s="648"/>
      <c r="I261" s="695"/>
      <c r="J261" s="694"/>
      <c r="K261" s="657"/>
      <c r="L261" s="655"/>
      <c r="M261" s="724"/>
      <c r="N261" s="655"/>
      <c r="O261" s="655"/>
      <c r="P261" s="655"/>
      <c r="Q261" s="655"/>
      <c r="R261" s="655"/>
      <c r="S261" s="655"/>
      <c r="T261" s="655"/>
      <c r="U261" s="655"/>
      <c r="V261" s="655"/>
      <c r="W261" s="655"/>
      <c r="X261" s="657"/>
      <c r="Y261" s="655"/>
      <c r="Z261" s="652" t="str">
        <f>IFERROR(IF(MATCH(D261,[1]!Table374[NAMEESTADO],0),"VALIDO"),"INVALIDO")</f>
        <v>INVALIDO</v>
      </c>
      <c r="AA261" s="652" t="str">
        <f>IFERROR(IF(MATCH(CONCATENATE(D261,E261),[1]!Table486[ConcateMuni],0),"VALIDO"),"INVALIDO")</f>
        <v>INVALIDO</v>
      </c>
      <c r="AB261" s="652" t="str">
        <f>IFERROR(IF(MATCH(CONCATENATE(D261,E261,F261),[1]!Table109[ConcateParro],0),"VALIDO"),"INVALIDO")</f>
        <v>INVALIDO</v>
      </c>
      <c r="AC261" s="653" t="str">
        <f t="shared" si="10"/>
        <v/>
      </c>
      <c r="AD261" s="653" t="str">
        <f>IFERROR(INDEX([1]!Table374[PCODEESTADO],MATCH(D261,[1]!Table374[NAMEESTADO],0)),"")</f>
        <v/>
      </c>
      <c r="AE261" s="653" t="str">
        <f>IFERROR(INDEX([1]!Table486[PCODEMUNI],MATCH(D261&amp;E261,[1]!Table486[ConcateMuni],0)),"")</f>
        <v/>
      </c>
      <c r="AF261" s="653" t="str">
        <f>IFERROR(INDEX([1]!Table109[PCODEPARROQUIA],MATCH(D261&amp;E261&amp;F261,[1]!Table109[ConcateParro],0)),"")</f>
        <v/>
      </c>
    </row>
    <row r="262" spans="1:32" s="653" customFormat="1" ht="14.25" x14ac:dyDescent="0.2">
      <c r="A262" s="646">
        <v>260</v>
      </c>
      <c r="B262" s="656"/>
      <c r="C262" s="654"/>
      <c r="D262" s="648"/>
      <c r="E262" s="648"/>
      <c r="F262" s="648"/>
      <c r="G262" s="648"/>
      <c r="H262" s="648"/>
      <c r="I262" s="695"/>
      <c r="J262" s="694"/>
      <c r="K262" s="657"/>
      <c r="L262" s="655"/>
      <c r="M262" s="724"/>
      <c r="N262" s="655"/>
      <c r="O262" s="655"/>
      <c r="P262" s="655"/>
      <c r="Q262" s="655"/>
      <c r="R262" s="655"/>
      <c r="S262" s="655"/>
      <c r="T262" s="655"/>
      <c r="U262" s="655"/>
      <c r="V262" s="655"/>
      <c r="W262" s="655"/>
      <c r="X262" s="657"/>
      <c r="Y262" s="655"/>
      <c r="Z262" s="652" t="str">
        <f>IFERROR(IF(MATCH(D262,[1]!Table374[NAMEESTADO],0),"VALIDO"),"INVALIDO")</f>
        <v>INVALIDO</v>
      </c>
      <c r="AA262" s="652" t="str">
        <f>IFERROR(IF(MATCH(CONCATENATE(D262,E262),[1]!Table486[ConcateMuni],0),"VALIDO"),"INVALIDO")</f>
        <v>INVALIDO</v>
      </c>
      <c r="AB262" s="652" t="str">
        <f>IFERROR(IF(MATCH(CONCATENATE(D262,E262,F262),[1]!Table109[ConcateParro],0),"VALIDO"),"INVALIDO")</f>
        <v>INVALIDO</v>
      </c>
      <c r="AC262" s="653" t="str">
        <f t="shared" si="10"/>
        <v/>
      </c>
      <c r="AD262" s="653" t="str">
        <f>IFERROR(INDEX([1]!Table374[PCODEESTADO],MATCH(D262,[1]!Table374[NAMEESTADO],0)),"")</f>
        <v/>
      </c>
      <c r="AE262" s="653" t="str">
        <f>IFERROR(INDEX([1]!Table486[PCODEMUNI],MATCH(D262&amp;E262,[1]!Table486[ConcateMuni],0)),"")</f>
        <v/>
      </c>
      <c r="AF262" s="653" t="str">
        <f>IFERROR(INDEX([1]!Table109[PCODEPARROQUIA],MATCH(D262&amp;E262&amp;F262,[1]!Table109[ConcateParro],0)),"")</f>
        <v/>
      </c>
    </row>
    <row r="263" spans="1:32" s="653" customFormat="1" ht="14.25" x14ac:dyDescent="0.2">
      <c r="A263" s="646">
        <v>261</v>
      </c>
      <c r="B263" s="656"/>
      <c r="C263" s="654"/>
      <c r="D263" s="648"/>
      <c r="E263" s="648"/>
      <c r="F263" s="648"/>
      <c r="G263" s="648"/>
      <c r="H263" s="648"/>
      <c r="I263" s="695"/>
      <c r="J263" s="694"/>
      <c r="K263" s="657"/>
      <c r="L263" s="655"/>
      <c r="M263" s="724"/>
      <c r="N263" s="655"/>
      <c r="O263" s="655"/>
      <c r="P263" s="655"/>
      <c r="Q263" s="655"/>
      <c r="R263" s="655"/>
      <c r="S263" s="655"/>
      <c r="T263" s="655"/>
      <c r="U263" s="655"/>
      <c r="V263" s="655"/>
      <c r="W263" s="655"/>
      <c r="X263" s="657"/>
      <c r="Y263" s="655"/>
      <c r="Z263" s="652" t="str">
        <f>IFERROR(IF(MATCH(D263,[1]!Table374[NAMEESTADO],0),"VALIDO"),"INVALIDO")</f>
        <v>INVALIDO</v>
      </c>
      <c r="AA263" s="652" t="str">
        <f>IFERROR(IF(MATCH(CONCATENATE(D263,E263),[1]!Table486[ConcateMuni],0),"VALIDO"),"INVALIDO")</f>
        <v>INVALIDO</v>
      </c>
      <c r="AB263" s="652" t="str">
        <f>IFERROR(IF(MATCH(CONCATENATE(D263,E263,F263),[1]!Table109[ConcateParro],0),"VALIDO"),"INVALIDO")</f>
        <v>INVALIDO</v>
      </c>
      <c r="AC263" s="653" t="str">
        <f t="shared" si="10"/>
        <v/>
      </c>
      <c r="AD263" s="653" t="str">
        <f>IFERROR(INDEX([1]!Table374[PCODEESTADO],MATCH(D263,[1]!Table374[NAMEESTADO],0)),"")</f>
        <v/>
      </c>
      <c r="AE263" s="653" t="str">
        <f>IFERROR(INDEX([1]!Table486[PCODEMUNI],MATCH(D263&amp;E263,[1]!Table486[ConcateMuni],0)),"")</f>
        <v/>
      </c>
      <c r="AF263" s="653" t="str">
        <f>IFERROR(INDEX([1]!Table109[PCODEPARROQUIA],MATCH(D263&amp;E263&amp;F263,[1]!Table109[ConcateParro],0)),"")</f>
        <v/>
      </c>
    </row>
    <row r="264" spans="1:32" s="653" customFormat="1" ht="14.25" x14ac:dyDescent="0.2">
      <c r="A264" s="646">
        <v>262</v>
      </c>
      <c r="B264" s="656"/>
      <c r="C264" s="654"/>
      <c r="D264" s="648"/>
      <c r="E264" s="648"/>
      <c r="F264" s="648"/>
      <c r="G264" s="648"/>
      <c r="H264" s="648"/>
      <c r="I264" s="695"/>
      <c r="J264" s="694"/>
      <c r="K264" s="657"/>
      <c r="L264" s="655"/>
      <c r="M264" s="724"/>
      <c r="N264" s="655"/>
      <c r="O264" s="655"/>
      <c r="P264" s="655"/>
      <c r="Q264" s="655"/>
      <c r="R264" s="655"/>
      <c r="S264" s="655"/>
      <c r="T264" s="655"/>
      <c r="U264" s="655"/>
      <c r="V264" s="655"/>
      <c r="W264" s="655"/>
      <c r="X264" s="657"/>
      <c r="Y264" s="655"/>
      <c r="Z264" s="652" t="str">
        <f>IFERROR(IF(MATCH(D264,[1]!Table374[NAMEESTADO],0),"VALIDO"),"INVALIDO")</f>
        <v>INVALIDO</v>
      </c>
      <c r="AA264" s="652" t="str">
        <f>IFERROR(IF(MATCH(CONCATENATE(D264,E264),[1]!Table486[ConcateMuni],0),"VALIDO"),"INVALIDO")</f>
        <v>INVALIDO</v>
      </c>
      <c r="AB264" s="652" t="str">
        <f>IFERROR(IF(MATCH(CONCATENATE(D264,E264,F264),[1]!Table109[ConcateParro],0),"VALIDO"),"INVALIDO")</f>
        <v>INVALIDO</v>
      </c>
      <c r="AC264" s="653" t="str">
        <f t="shared" si="10"/>
        <v/>
      </c>
      <c r="AD264" s="653" t="str">
        <f>IFERROR(INDEX([1]!Table374[PCODEESTADO],MATCH(D264,[1]!Table374[NAMEESTADO],0)),"")</f>
        <v/>
      </c>
      <c r="AE264" s="653" t="str">
        <f>IFERROR(INDEX([1]!Table486[PCODEMUNI],MATCH(D264&amp;E264,[1]!Table486[ConcateMuni],0)),"")</f>
        <v/>
      </c>
      <c r="AF264" s="653" t="str">
        <f>IFERROR(INDEX([1]!Table109[PCODEPARROQUIA],MATCH(D264&amp;E264&amp;F264,[1]!Table109[ConcateParro],0)),"")</f>
        <v/>
      </c>
    </row>
    <row r="265" spans="1:32" s="653" customFormat="1" ht="14.25" x14ac:dyDescent="0.2">
      <c r="A265" s="646">
        <v>263</v>
      </c>
      <c r="B265" s="656"/>
      <c r="C265" s="654"/>
      <c r="D265" s="648"/>
      <c r="E265" s="648"/>
      <c r="F265" s="648"/>
      <c r="G265" s="648"/>
      <c r="H265" s="648"/>
      <c r="I265" s="695"/>
      <c r="J265" s="694"/>
      <c r="K265" s="657"/>
      <c r="L265" s="655"/>
      <c r="M265" s="724"/>
      <c r="N265" s="655"/>
      <c r="O265" s="655"/>
      <c r="P265" s="655"/>
      <c r="Q265" s="655"/>
      <c r="R265" s="655"/>
      <c r="S265" s="655"/>
      <c r="T265" s="655"/>
      <c r="U265" s="655"/>
      <c r="V265" s="655"/>
      <c r="W265" s="655"/>
      <c r="X265" s="657"/>
      <c r="Y265" s="655"/>
      <c r="Z265" s="652" t="str">
        <f>IFERROR(IF(MATCH(D265,[1]!Table374[NAMEESTADO],0),"VALIDO"),"INVALIDO")</f>
        <v>INVALIDO</v>
      </c>
      <c r="AA265" s="652" t="str">
        <f>IFERROR(IF(MATCH(CONCATENATE(D265,E265),[1]!Table486[ConcateMuni],0),"VALIDO"),"INVALIDO")</f>
        <v>INVALIDO</v>
      </c>
      <c r="AB265" s="652" t="str">
        <f>IFERROR(IF(MATCH(CONCATENATE(D265,E265,F265),[1]!Table109[ConcateParro],0),"VALIDO"),"INVALIDO")</f>
        <v>INVALIDO</v>
      </c>
      <c r="AC265" s="653" t="str">
        <f t="shared" si="10"/>
        <v/>
      </c>
      <c r="AD265" s="653" t="str">
        <f>IFERROR(INDEX([1]!Table374[PCODEESTADO],MATCH(D265,[1]!Table374[NAMEESTADO],0)),"")</f>
        <v/>
      </c>
      <c r="AE265" s="653" t="str">
        <f>IFERROR(INDEX([1]!Table486[PCODEMUNI],MATCH(D265&amp;E265,[1]!Table486[ConcateMuni],0)),"")</f>
        <v/>
      </c>
      <c r="AF265" s="653" t="str">
        <f>IFERROR(INDEX([1]!Table109[PCODEPARROQUIA],MATCH(D265&amp;E265&amp;F265,[1]!Table109[ConcateParro],0)),"")</f>
        <v/>
      </c>
    </row>
    <row r="266" spans="1:32" s="653" customFormat="1" ht="14.25" x14ac:dyDescent="0.2">
      <c r="A266" s="646">
        <v>264</v>
      </c>
      <c r="B266" s="656"/>
      <c r="C266" s="654"/>
      <c r="D266" s="648"/>
      <c r="E266" s="648"/>
      <c r="F266" s="648"/>
      <c r="G266" s="648"/>
      <c r="H266" s="648"/>
      <c r="I266" s="695"/>
      <c r="J266" s="694"/>
      <c r="K266" s="657"/>
      <c r="L266" s="655"/>
      <c r="M266" s="724"/>
      <c r="N266" s="655"/>
      <c r="O266" s="655"/>
      <c r="P266" s="655"/>
      <c r="Q266" s="655"/>
      <c r="R266" s="655"/>
      <c r="S266" s="655"/>
      <c r="T266" s="655"/>
      <c r="U266" s="655"/>
      <c r="V266" s="655"/>
      <c r="W266" s="655"/>
      <c r="X266" s="657"/>
      <c r="Y266" s="655"/>
      <c r="Z266" s="652" t="str">
        <f>IFERROR(IF(MATCH(D266,[1]!Table374[NAMEESTADO],0),"VALIDO"),"INVALIDO")</f>
        <v>INVALIDO</v>
      </c>
      <c r="AA266" s="652" t="str">
        <f>IFERROR(IF(MATCH(CONCATENATE(D266,E266),[1]!Table486[ConcateMuni],0),"VALIDO"),"INVALIDO")</f>
        <v>INVALIDO</v>
      </c>
      <c r="AB266" s="652" t="str">
        <f>IFERROR(IF(MATCH(CONCATENATE(D266,E266,F266),[1]!Table109[ConcateParro],0),"VALIDO"),"INVALIDO")</f>
        <v>INVALIDO</v>
      </c>
      <c r="AC266" s="653" t="str">
        <f t="shared" si="10"/>
        <v/>
      </c>
      <c r="AD266" s="653" t="str">
        <f>IFERROR(INDEX([1]!Table374[PCODEESTADO],MATCH(D266,[1]!Table374[NAMEESTADO],0)),"")</f>
        <v/>
      </c>
      <c r="AE266" s="653" t="str">
        <f>IFERROR(INDEX([1]!Table486[PCODEMUNI],MATCH(D266&amp;E266,[1]!Table486[ConcateMuni],0)),"")</f>
        <v/>
      </c>
      <c r="AF266" s="653" t="str">
        <f>IFERROR(INDEX([1]!Table109[PCODEPARROQUIA],MATCH(D266&amp;E266&amp;F266,[1]!Table109[ConcateParro],0)),"")</f>
        <v/>
      </c>
    </row>
    <row r="267" spans="1:32" s="653" customFormat="1" ht="14.25" x14ac:dyDescent="0.2">
      <c r="A267" s="646">
        <v>265</v>
      </c>
      <c r="B267" s="656"/>
      <c r="C267" s="654"/>
      <c r="D267" s="648"/>
      <c r="E267" s="648"/>
      <c r="F267" s="648"/>
      <c r="G267" s="648"/>
      <c r="H267" s="648"/>
      <c r="I267" s="695"/>
      <c r="J267" s="694"/>
      <c r="K267" s="657"/>
      <c r="L267" s="655"/>
      <c r="M267" s="724"/>
      <c r="N267" s="655"/>
      <c r="O267" s="655"/>
      <c r="P267" s="655"/>
      <c r="Q267" s="655"/>
      <c r="R267" s="655"/>
      <c r="S267" s="655"/>
      <c r="T267" s="655"/>
      <c r="U267" s="655"/>
      <c r="V267" s="655"/>
      <c r="W267" s="655"/>
      <c r="X267" s="657"/>
      <c r="Y267" s="655"/>
      <c r="Z267" s="652" t="str">
        <f>IFERROR(IF(MATCH(D267,[1]!Table374[NAMEESTADO],0),"VALIDO"),"INVALIDO")</f>
        <v>INVALIDO</v>
      </c>
      <c r="AA267" s="652" t="str">
        <f>IFERROR(IF(MATCH(CONCATENATE(D267,E267),[1]!Table486[ConcateMuni],0),"VALIDO"),"INVALIDO")</f>
        <v>INVALIDO</v>
      </c>
      <c r="AB267" s="652" t="str">
        <f>IFERROR(IF(MATCH(CONCATENATE(D267,E267,F267),[1]!Table109[ConcateParro],0),"VALIDO"),"INVALIDO")</f>
        <v>INVALIDO</v>
      </c>
      <c r="AC267" s="653" t="str">
        <f t="shared" si="10"/>
        <v/>
      </c>
      <c r="AD267" s="653" t="str">
        <f>IFERROR(INDEX([1]!Table374[PCODEESTADO],MATCH(D267,[1]!Table374[NAMEESTADO],0)),"")</f>
        <v/>
      </c>
      <c r="AE267" s="653" t="str">
        <f>IFERROR(INDEX([1]!Table486[PCODEMUNI],MATCH(D267&amp;E267,[1]!Table486[ConcateMuni],0)),"")</f>
        <v/>
      </c>
      <c r="AF267" s="653" t="str">
        <f>IFERROR(INDEX([1]!Table109[PCODEPARROQUIA],MATCH(D267&amp;E267&amp;F267,[1]!Table109[ConcateParro],0)),"")</f>
        <v/>
      </c>
    </row>
    <row r="268" spans="1:32" s="653" customFormat="1" ht="14.25" x14ac:dyDescent="0.2">
      <c r="A268" s="646">
        <v>266</v>
      </c>
      <c r="B268" s="656"/>
      <c r="C268" s="654"/>
      <c r="D268" s="648"/>
      <c r="E268" s="648"/>
      <c r="F268" s="648"/>
      <c r="G268" s="648"/>
      <c r="H268" s="648"/>
      <c r="I268" s="695"/>
      <c r="J268" s="694"/>
      <c r="K268" s="657"/>
      <c r="L268" s="655"/>
      <c r="M268" s="724"/>
      <c r="N268" s="655"/>
      <c r="O268" s="655"/>
      <c r="P268" s="655"/>
      <c r="Q268" s="655"/>
      <c r="R268" s="655"/>
      <c r="S268" s="655"/>
      <c r="T268" s="655"/>
      <c r="U268" s="655"/>
      <c r="V268" s="655"/>
      <c r="W268" s="655"/>
      <c r="X268" s="657"/>
      <c r="Y268" s="655"/>
      <c r="Z268" s="652" t="str">
        <f>IFERROR(IF(MATCH(D268,[1]!Table374[NAMEESTADO],0),"VALIDO"),"INVALIDO")</f>
        <v>INVALIDO</v>
      </c>
      <c r="AA268" s="652" t="str">
        <f>IFERROR(IF(MATCH(CONCATENATE(D268,E268),[1]!Table486[ConcateMuni],0),"VALIDO"),"INVALIDO")</f>
        <v>INVALIDO</v>
      </c>
      <c r="AB268" s="652" t="str">
        <f>IFERROR(IF(MATCH(CONCATENATE(D268,E268,F268),[1]!Table109[ConcateParro],0),"VALIDO"),"INVALIDO")</f>
        <v>INVALIDO</v>
      </c>
      <c r="AC268" s="653" t="str">
        <f t="shared" si="10"/>
        <v/>
      </c>
      <c r="AD268" s="653" t="str">
        <f>IFERROR(INDEX([1]!Table374[PCODEESTADO],MATCH(D268,[1]!Table374[NAMEESTADO],0)),"")</f>
        <v/>
      </c>
      <c r="AE268" s="653" t="str">
        <f>IFERROR(INDEX([1]!Table486[PCODEMUNI],MATCH(D268&amp;E268,[1]!Table486[ConcateMuni],0)),"")</f>
        <v/>
      </c>
      <c r="AF268" s="653" t="str">
        <f>IFERROR(INDEX([1]!Table109[PCODEPARROQUIA],MATCH(D268&amp;E268&amp;F268,[1]!Table109[ConcateParro],0)),"")</f>
        <v/>
      </c>
    </row>
    <row r="269" spans="1:32" s="653" customFormat="1" ht="14.25" x14ac:dyDescent="0.2">
      <c r="A269" s="646">
        <v>267</v>
      </c>
      <c r="B269" s="656"/>
      <c r="C269" s="654"/>
      <c r="D269" s="648"/>
      <c r="E269" s="648"/>
      <c r="F269" s="648"/>
      <c r="G269" s="648"/>
      <c r="H269" s="648"/>
      <c r="I269" s="695"/>
      <c r="J269" s="694"/>
      <c r="K269" s="657"/>
      <c r="L269" s="655"/>
      <c r="M269" s="724"/>
      <c r="N269" s="655"/>
      <c r="O269" s="655"/>
      <c r="P269" s="655"/>
      <c r="Q269" s="655"/>
      <c r="R269" s="655"/>
      <c r="S269" s="655"/>
      <c r="T269" s="655"/>
      <c r="U269" s="655"/>
      <c r="V269" s="655"/>
      <c r="W269" s="655"/>
      <c r="X269" s="657"/>
      <c r="Y269" s="655"/>
      <c r="Z269" s="652" t="str">
        <f>IFERROR(IF(MATCH(D269,[1]!Table374[NAMEESTADO],0),"VALIDO"),"INVALIDO")</f>
        <v>INVALIDO</v>
      </c>
      <c r="AA269" s="652" t="str">
        <f>IFERROR(IF(MATCH(CONCATENATE(D269,E269),[1]!Table486[ConcateMuni],0),"VALIDO"),"INVALIDO")</f>
        <v>INVALIDO</v>
      </c>
      <c r="AB269" s="652" t="str">
        <f>IFERROR(IF(MATCH(CONCATENATE(D269,E269,F269),[1]!Table109[ConcateParro],0),"VALIDO"),"INVALIDO")</f>
        <v>INVALIDO</v>
      </c>
      <c r="AC269" s="653" t="str">
        <f t="shared" si="10"/>
        <v/>
      </c>
      <c r="AD269" s="653" t="str">
        <f>IFERROR(INDEX([1]!Table374[PCODEESTADO],MATCH(D269,[1]!Table374[NAMEESTADO],0)),"")</f>
        <v/>
      </c>
      <c r="AE269" s="653" t="str">
        <f>IFERROR(INDEX([1]!Table486[PCODEMUNI],MATCH(D269&amp;E269,[1]!Table486[ConcateMuni],0)),"")</f>
        <v/>
      </c>
      <c r="AF269" s="653" t="str">
        <f>IFERROR(INDEX([1]!Table109[PCODEPARROQUIA],MATCH(D269&amp;E269&amp;F269,[1]!Table109[ConcateParro],0)),"")</f>
        <v/>
      </c>
    </row>
    <row r="270" spans="1:32" s="653" customFormat="1" ht="14.25" x14ac:dyDescent="0.2">
      <c r="A270" s="646">
        <v>268</v>
      </c>
      <c r="B270" s="656"/>
      <c r="C270" s="654"/>
      <c r="D270" s="648"/>
      <c r="E270" s="648"/>
      <c r="F270" s="648"/>
      <c r="G270" s="648"/>
      <c r="H270" s="648"/>
      <c r="I270" s="695"/>
      <c r="J270" s="694"/>
      <c r="K270" s="657"/>
      <c r="L270" s="655"/>
      <c r="M270" s="724"/>
      <c r="N270" s="655"/>
      <c r="O270" s="655"/>
      <c r="P270" s="655"/>
      <c r="Q270" s="655"/>
      <c r="R270" s="655"/>
      <c r="S270" s="655"/>
      <c r="T270" s="655"/>
      <c r="U270" s="655"/>
      <c r="V270" s="655"/>
      <c r="W270" s="655"/>
      <c r="X270" s="657"/>
      <c r="Y270" s="655"/>
      <c r="Z270" s="652" t="str">
        <f>IFERROR(IF(MATCH(D270,[1]!Table374[NAMEESTADO],0),"VALIDO"),"INVALIDO")</f>
        <v>INVALIDO</v>
      </c>
      <c r="AA270" s="652" t="str">
        <f>IFERROR(IF(MATCH(CONCATENATE(D270,E270),[1]!Table486[ConcateMuni],0),"VALIDO"),"INVALIDO")</f>
        <v>INVALIDO</v>
      </c>
      <c r="AB270" s="652" t="str">
        <f>IFERROR(IF(MATCH(CONCATENATE(D270,E270,F270),[1]!Table109[ConcateParro],0),"VALIDO"),"INVALIDO")</f>
        <v>INVALIDO</v>
      </c>
      <c r="AC270" s="653" t="str">
        <f t="shared" si="10"/>
        <v/>
      </c>
      <c r="AD270" s="653" t="str">
        <f>IFERROR(INDEX([1]!Table374[PCODEESTADO],MATCH(D270,[1]!Table374[NAMEESTADO],0)),"")</f>
        <v/>
      </c>
      <c r="AE270" s="653" t="str">
        <f>IFERROR(INDEX([1]!Table486[PCODEMUNI],MATCH(D270&amp;E270,[1]!Table486[ConcateMuni],0)),"")</f>
        <v/>
      </c>
      <c r="AF270" s="653" t="str">
        <f>IFERROR(INDEX([1]!Table109[PCODEPARROQUIA],MATCH(D270&amp;E270&amp;F270,[1]!Table109[ConcateParro],0)),"")</f>
        <v/>
      </c>
    </row>
    <row r="271" spans="1:32" s="653" customFormat="1" ht="14.25" x14ac:dyDescent="0.2">
      <c r="A271" s="646">
        <v>269</v>
      </c>
      <c r="B271" s="656"/>
      <c r="C271" s="654"/>
      <c r="D271" s="648"/>
      <c r="E271" s="648"/>
      <c r="F271" s="648"/>
      <c r="G271" s="648"/>
      <c r="H271" s="648"/>
      <c r="I271" s="695"/>
      <c r="J271" s="694"/>
      <c r="K271" s="657"/>
      <c r="L271" s="655"/>
      <c r="M271" s="724"/>
      <c r="N271" s="655"/>
      <c r="O271" s="655"/>
      <c r="P271" s="655"/>
      <c r="Q271" s="655"/>
      <c r="R271" s="655"/>
      <c r="S271" s="655"/>
      <c r="T271" s="655"/>
      <c r="U271" s="655"/>
      <c r="V271" s="655"/>
      <c r="W271" s="655"/>
      <c r="X271" s="657"/>
      <c r="Y271" s="655"/>
      <c r="Z271" s="652" t="str">
        <f>IFERROR(IF(MATCH(D271,[1]!Table374[NAMEESTADO],0),"VALIDO"),"INVALIDO")</f>
        <v>INVALIDO</v>
      </c>
      <c r="AA271" s="652" t="str">
        <f>IFERROR(IF(MATCH(CONCATENATE(D271,E271),[1]!Table486[ConcateMuni],0),"VALIDO"),"INVALIDO")</f>
        <v>INVALIDO</v>
      </c>
      <c r="AB271" s="652" t="str">
        <f>IFERROR(IF(MATCH(CONCATENATE(D271,E271,F271),[1]!Table109[ConcateParro],0),"VALIDO"),"INVALIDO")</f>
        <v>INVALIDO</v>
      </c>
      <c r="AC271" s="653" t="str">
        <f t="shared" si="10"/>
        <v/>
      </c>
      <c r="AD271" s="653" t="str">
        <f>IFERROR(INDEX([1]!Table374[PCODEESTADO],MATCH(D271,[1]!Table374[NAMEESTADO],0)),"")</f>
        <v/>
      </c>
      <c r="AE271" s="653" t="str">
        <f>IFERROR(INDEX([1]!Table486[PCODEMUNI],MATCH(D271&amp;E271,[1]!Table486[ConcateMuni],0)),"")</f>
        <v/>
      </c>
      <c r="AF271" s="653" t="str">
        <f>IFERROR(INDEX([1]!Table109[PCODEPARROQUIA],MATCH(D271&amp;E271&amp;F271,[1]!Table109[ConcateParro],0)),"")</f>
        <v/>
      </c>
    </row>
    <row r="272" spans="1:32" s="653" customFormat="1" ht="14.25" x14ac:dyDescent="0.2">
      <c r="A272" s="646">
        <v>270</v>
      </c>
      <c r="B272" s="656"/>
      <c r="C272" s="654"/>
      <c r="D272" s="648"/>
      <c r="E272" s="648"/>
      <c r="F272" s="648"/>
      <c r="G272" s="648"/>
      <c r="H272" s="648"/>
      <c r="I272" s="695"/>
      <c r="J272" s="694"/>
      <c r="K272" s="657"/>
      <c r="L272" s="655"/>
      <c r="M272" s="724"/>
      <c r="N272" s="655"/>
      <c r="O272" s="655"/>
      <c r="P272" s="655"/>
      <c r="Q272" s="655"/>
      <c r="R272" s="655"/>
      <c r="S272" s="655"/>
      <c r="T272" s="655"/>
      <c r="U272" s="655"/>
      <c r="V272" s="655"/>
      <c r="W272" s="655"/>
      <c r="X272" s="657"/>
      <c r="Y272" s="655"/>
      <c r="Z272" s="652" t="str">
        <f>IFERROR(IF(MATCH(D272,[1]!Table374[NAMEESTADO],0),"VALIDO"),"INVALIDO")</f>
        <v>INVALIDO</v>
      </c>
      <c r="AA272" s="652" t="str">
        <f>IFERROR(IF(MATCH(CONCATENATE(D272,E272),[1]!Table486[ConcateMuni],0),"VALIDO"),"INVALIDO")</f>
        <v>INVALIDO</v>
      </c>
      <c r="AB272" s="652" t="str">
        <f>IFERROR(IF(MATCH(CONCATENATE(D272,E272,F272),[1]!Table109[ConcateParro],0),"VALIDO"),"INVALIDO")</f>
        <v>INVALIDO</v>
      </c>
      <c r="AC272" s="653" t="str">
        <f t="shared" si="10"/>
        <v/>
      </c>
      <c r="AD272" s="653" t="str">
        <f>IFERROR(INDEX([1]!Table374[PCODEESTADO],MATCH(D272,[1]!Table374[NAMEESTADO],0)),"")</f>
        <v/>
      </c>
      <c r="AE272" s="653" t="str">
        <f>IFERROR(INDEX([1]!Table486[PCODEMUNI],MATCH(D272&amp;E272,[1]!Table486[ConcateMuni],0)),"")</f>
        <v/>
      </c>
      <c r="AF272" s="653" t="str">
        <f>IFERROR(INDEX([1]!Table109[PCODEPARROQUIA],MATCH(D272&amp;E272&amp;F272,[1]!Table109[ConcateParro],0)),"")</f>
        <v/>
      </c>
    </row>
    <row r="273" spans="1:32" s="653" customFormat="1" ht="14.25" x14ac:dyDescent="0.2">
      <c r="A273" s="646">
        <v>271</v>
      </c>
      <c r="B273" s="656"/>
      <c r="C273" s="654"/>
      <c r="D273" s="648"/>
      <c r="E273" s="648"/>
      <c r="F273" s="648"/>
      <c r="G273" s="648"/>
      <c r="H273" s="648"/>
      <c r="I273" s="695"/>
      <c r="J273" s="694"/>
      <c r="K273" s="657"/>
      <c r="L273" s="655"/>
      <c r="M273" s="724"/>
      <c r="N273" s="655"/>
      <c r="O273" s="655"/>
      <c r="P273" s="655"/>
      <c r="Q273" s="655"/>
      <c r="R273" s="655"/>
      <c r="S273" s="655"/>
      <c r="T273" s="655"/>
      <c r="U273" s="655"/>
      <c r="V273" s="655"/>
      <c r="W273" s="655"/>
      <c r="X273" s="657"/>
      <c r="Y273" s="655"/>
      <c r="Z273" s="652" t="str">
        <f>IFERROR(IF(MATCH(D273,[1]!Table374[NAMEESTADO],0),"VALIDO"),"INVALIDO")</f>
        <v>INVALIDO</v>
      </c>
      <c r="AA273" s="652" t="str">
        <f>IFERROR(IF(MATCH(CONCATENATE(D273,E273),[1]!Table486[ConcateMuni],0),"VALIDO"),"INVALIDO")</f>
        <v>INVALIDO</v>
      </c>
      <c r="AB273" s="652" t="str">
        <f>IFERROR(IF(MATCH(CONCATENATE(D273,E273,F273),[1]!Table109[ConcateParro],0),"VALIDO"),"INVALIDO")</f>
        <v>INVALIDO</v>
      </c>
      <c r="AC273" s="653" t="str">
        <f t="shared" si="10"/>
        <v/>
      </c>
      <c r="AD273" s="653" t="str">
        <f>IFERROR(INDEX([1]!Table374[PCODEESTADO],MATCH(D273,[1]!Table374[NAMEESTADO],0)),"")</f>
        <v/>
      </c>
      <c r="AE273" s="653" t="str">
        <f>IFERROR(INDEX([1]!Table486[PCODEMUNI],MATCH(D273&amp;E273,[1]!Table486[ConcateMuni],0)),"")</f>
        <v/>
      </c>
      <c r="AF273" s="653" t="str">
        <f>IFERROR(INDEX([1]!Table109[PCODEPARROQUIA],MATCH(D273&amp;E273&amp;F273,[1]!Table109[ConcateParro],0)),"")</f>
        <v/>
      </c>
    </row>
    <row r="274" spans="1:32" s="653" customFormat="1" ht="14.25" x14ac:dyDescent="0.2">
      <c r="A274" s="646">
        <v>272</v>
      </c>
      <c r="B274" s="656"/>
      <c r="C274" s="654"/>
      <c r="D274" s="648"/>
      <c r="E274" s="648"/>
      <c r="F274" s="648"/>
      <c r="G274" s="648"/>
      <c r="H274" s="648"/>
      <c r="I274" s="695"/>
      <c r="J274" s="694"/>
      <c r="K274" s="657"/>
      <c r="L274" s="655"/>
      <c r="M274" s="724"/>
      <c r="N274" s="655"/>
      <c r="O274" s="655"/>
      <c r="P274" s="655"/>
      <c r="Q274" s="655"/>
      <c r="R274" s="655"/>
      <c r="S274" s="655"/>
      <c r="T274" s="655"/>
      <c r="U274" s="655"/>
      <c r="V274" s="655"/>
      <c r="W274" s="655"/>
      <c r="X274" s="657"/>
      <c r="Y274" s="655"/>
      <c r="Z274" s="652" t="str">
        <f>IFERROR(IF(MATCH(D274,[1]!Table374[NAMEESTADO],0),"VALIDO"),"INVALIDO")</f>
        <v>INVALIDO</v>
      </c>
      <c r="AA274" s="652" t="str">
        <f>IFERROR(IF(MATCH(CONCATENATE(D274,E274),[1]!Table486[ConcateMuni],0),"VALIDO"),"INVALIDO")</f>
        <v>INVALIDO</v>
      </c>
      <c r="AB274" s="652" t="str">
        <f>IFERROR(IF(MATCH(CONCATENATE(D274,E274,F274),[1]!Table109[ConcateParro],0),"VALIDO"),"INVALIDO")</f>
        <v>INVALIDO</v>
      </c>
      <c r="AC274" s="653" t="str">
        <f t="shared" si="10"/>
        <v/>
      </c>
      <c r="AD274" s="653" t="str">
        <f>IFERROR(INDEX([1]!Table374[PCODEESTADO],MATCH(D274,[1]!Table374[NAMEESTADO],0)),"")</f>
        <v/>
      </c>
      <c r="AE274" s="653" t="str">
        <f>IFERROR(INDEX([1]!Table486[PCODEMUNI],MATCH(D274&amp;E274,[1]!Table486[ConcateMuni],0)),"")</f>
        <v/>
      </c>
      <c r="AF274" s="653" t="str">
        <f>IFERROR(INDEX([1]!Table109[PCODEPARROQUIA],MATCH(D274&amp;E274&amp;F274,[1]!Table109[ConcateParro],0)),"")</f>
        <v/>
      </c>
    </row>
    <row r="275" spans="1:32" s="653" customFormat="1" ht="14.25" x14ac:dyDescent="0.2">
      <c r="A275" s="646">
        <v>273</v>
      </c>
      <c r="B275" s="656"/>
      <c r="C275" s="654"/>
      <c r="D275" s="648"/>
      <c r="E275" s="648"/>
      <c r="F275" s="648"/>
      <c r="G275" s="648"/>
      <c r="H275" s="648"/>
      <c r="I275" s="695"/>
      <c r="J275" s="694"/>
      <c r="K275" s="657"/>
      <c r="L275" s="655"/>
      <c r="M275" s="724"/>
      <c r="N275" s="655"/>
      <c r="O275" s="655"/>
      <c r="P275" s="655"/>
      <c r="Q275" s="655"/>
      <c r="R275" s="655"/>
      <c r="S275" s="655"/>
      <c r="T275" s="655"/>
      <c r="U275" s="655"/>
      <c r="V275" s="655"/>
      <c r="W275" s="655"/>
      <c r="X275" s="657"/>
      <c r="Y275" s="655"/>
      <c r="Z275" s="652" t="str">
        <f>IFERROR(IF(MATCH(D275,[1]!Table374[NAMEESTADO],0),"VALIDO"),"INVALIDO")</f>
        <v>INVALIDO</v>
      </c>
      <c r="AA275" s="652" t="str">
        <f>IFERROR(IF(MATCH(CONCATENATE(D275,E275),[1]!Table486[ConcateMuni],0),"VALIDO"),"INVALIDO")</f>
        <v>INVALIDO</v>
      </c>
      <c r="AB275" s="652" t="str">
        <f>IFERROR(IF(MATCH(CONCATENATE(D275,E275,F275),[1]!Table109[ConcateParro],0),"VALIDO"),"INVALIDO")</f>
        <v>INVALIDO</v>
      </c>
      <c r="AC275" s="653" t="str">
        <f t="shared" si="10"/>
        <v/>
      </c>
      <c r="AD275" s="653" t="str">
        <f>IFERROR(INDEX([1]!Table374[PCODEESTADO],MATCH(D275,[1]!Table374[NAMEESTADO],0)),"")</f>
        <v/>
      </c>
      <c r="AE275" s="653" t="str">
        <f>IFERROR(INDEX([1]!Table486[PCODEMUNI],MATCH(D275&amp;E275,[1]!Table486[ConcateMuni],0)),"")</f>
        <v/>
      </c>
      <c r="AF275" s="653" t="str">
        <f>IFERROR(INDEX([1]!Table109[PCODEPARROQUIA],MATCH(D275&amp;E275&amp;F275,[1]!Table109[ConcateParro],0)),"")</f>
        <v/>
      </c>
    </row>
    <row r="276" spans="1:32" s="653" customFormat="1" ht="14.25" x14ac:dyDescent="0.2">
      <c r="A276" s="646">
        <v>274</v>
      </c>
      <c r="B276" s="656"/>
      <c r="C276" s="654"/>
      <c r="D276" s="648"/>
      <c r="E276" s="648"/>
      <c r="F276" s="648"/>
      <c r="G276" s="648"/>
      <c r="H276" s="648"/>
      <c r="I276" s="695"/>
      <c r="J276" s="694"/>
      <c r="K276" s="657"/>
      <c r="L276" s="655"/>
      <c r="M276" s="724"/>
      <c r="N276" s="655"/>
      <c r="O276" s="655"/>
      <c r="P276" s="655"/>
      <c r="Q276" s="655"/>
      <c r="R276" s="655"/>
      <c r="S276" s="655"/>
      <c r="T276" s="655"/>
      <c r="U276" s="655"/>
      <c r="V276" s="655"/>
      <c r="W276" s="655"/>
      <c r="X276" s="657"/>
      <c r="Y276" s="655"/>
      <c r="Z276" s="652" t="str">
        <f>IFERROR(IF(MATCH(D276,[1]!Table374[NAMEESTADO],0),"VALIDO"),"INVALIDO")</f>
        <v>INVALIDO</v>
      </c>
      <c r="AA276" s="652" t="str">
        <f>IFERROR(IF(MATCH(CONCATENATE(D276,E276),[1]!Table486[ConcateMuni],0),"VALIDO"),"INVALIDO")</f>
        <v>INVALIDO</v>
      </c>
      <c r="AB276" s="652" t="str">
        <f>IFERROR(IF(MATCH(CONCATENATE(D276,E276,F276),[1]!Table109[ConcateParro],0),"VALIDO"),"INVALIDO")</f>
        <v>INVALIDO</v>
      </c>
      <c r="AC276" s="653" t="str">
        <f t="shared" si="10"/>
        <v/>
      </c>
      <c r="AD276" s="653" t="str">
        <f>IFERROR(INDEX([1]!Table374[PCODEESTADO],MATCH(D276,[1]!Table374[NAMEESTADO],0)),"")</f>
        <v/>
      </c>
      <c r="AE276" s="653" t="str">
        <f>IFERROR(INDEX([1]!Table486[PCODEMUNI],MATCH(D276&amp;E276,[1]!Table486[ConcateMuni],0)),"")</f>
        <v/>
      </c>
      <c r="AF276" s="653" t="str">
        <f>IFERROR(INDEX([1]!Table109[PCODEPARROQUIA],MATCH(D276&amp;E276&amp;F276,[1]!Table109[ConcateParro],0)),"")</f>
        <v/>
      </c>
    </row>
    <row r="277" spans="1:32" s="653" customFormat="1" ht="14.25" x14ac:dyDescent="0.2">
      <c r="A277" s="646">
        <v>275</v>
      </c>
      <c r="B277" s="656"/>
      <c r="C277" s="654"/>
      <c r="D277" s="648"/>
      <c r="E277" s="648"/>
      <c r="F277" s="648"/>
      <c r="G277" s="648"/>
      <c r="H277" s="648"/>
      <c r="I277" s="695"/>
      <c r="J277" s="694"/>
      <c r="K277" s="657"/>
      <c r="L277" s="655"/>
      <c r="M277" s="724"/>
      <c r="N277" s="655"/>
      <c r="O277" s="655"/>
      <c r="P277" s="655"/>
      <c r="Q277" s="655"/>
      <c r="R277" s="655"/>
      <c r="S277" s="655"/>
      <c r="T277" s="655"/>
      <c r="U277" s="655"/>
      <c r="V277" s="655"/>
      <c r="W277" s="655"/>
      <c r="X277" s="657"/>
      <c r="Y277" s="655"/>
      <c r="Z277" s="652" t="str">
        <f>IFERROR(IF(MATCH(D277,[1]!Table374[NAMEESTADO],0),"VALIDO"),"INVALIDO")</f>
        <v>INVALIDO</v>
      </c>
      <c r="AA277" s="652" t="str">
        <f>IFERROR(IF(MATCH(CONCATENATE(D277,E277),[1]!Table486[ConcateMuni],0),"VALIDO"),"INVALIDO")</f>
        <v>INVALIDO</v>
      </c>
      <c r="AB277" s="652" t="str">
        <f>IFERROR(IF(MATCH(CONCATENATE(D277,E277,F277),[1]!Table109[ConcateParro],0),"VALIDO"),"INVALIDO")</f>
        <v>INVALIDO</v>
      </c>
      <c r="AC277" s="653" t="str">
        <f t="shared" si="10"/>
        <v/>
      </c>
      <c r="AD277" s="653" t="str">
        <f>IFERROR(INDEX([1]!Table374[PCODEESTADO],MATCH(D277,[1]!Table374[NAMEESTADO],0)),"")</f>
        <v/>
      </c>
      <c r="AE277" s="653" t="str">
        <f>IFERROR(INDEX([1]!Table486[PCODEMUNI],MATCH(D277&amp;E277,[1]!Table486[ConcateMuni],0)),"")</f>
        <v/>
      </c>
      <c r="AF277" s="653" t="str">
        <f>IFERROR(INDEX([1]!Table109[PCODEPARROQUIA],MATCH(D277&amp;E277&amp;F277,[1]!Table109[ConcateParro],0)),"")</f>
        <v/>
      </c>
    </row>
    <row r="278" spans="1:32" s="653" customFormat="1" ht="14.25" x14ac:dyDescent="0.2">
      <c r="A278" s="646">
        <v>276</v>
      </c>
      <c r="B278" s="656"/>
      <c r="C278" s="654"/>
      <c r="D278" s="648"/>
      <c r="E278" s="648"/>
      <c r="F278" s="648"/>
      <c r="G278" s="648"/>
      <c r="H278" s="648"/>
      <c r="I278" s="695"/>
      <c r="J278" s="694"/>
      <c r="K278" s="657"/>
      <c r="L278" s="655"/>
      <c r="M278" s="724"/>
      <c r="N278" s="655"/>
      <c r="O278" s="655"/>
      <c r="P278" s="655"/>
      <c r="Q278" s="655"/>
      <c r="R278" s="655"/>
      <c r="S278" s="655"/>
      <c r="T278" s="655"/>
      <c r="U278" s="655"/>
      <c r="V278" s="655"/>
      <c r="W278" s="655"/>
      <c r="X278" s="657"/>
      <c r="Y278" s="655"/>
      <c r="Z278" s="652" t="str">
        <f>IFERROR(IF(MATCH(D278,[1]!Table374[NAMEESTADO],0),"VALIDO"),"INVALIDO")</f>
        <v>INVALIDO</v>
      </c>
      <c r="AA278" s="652" t="str">
        <f>IFERROR(IF(MATCH(CONCATENATE(D278,E278),[1]!Table486[ConcateMuni],0),"VALIDO"),"INVALIDO")</f>
        <v>INVALIDO</v>
      </c>
      <c r="AB278" s="652" t="str">
        <f>IFERROR(IF(MATCH(CONCATENATE(D278,E278,F278),[1]!Table109[ConcateParro],0),"VALIDO"),"INVALIDO")</f>
        <v>INVALIDO</v>
      </c>
      <c r="AC278" s="653" t="str">
        <f t="shared" si="10"/>
        <v/>
      </c>
      <c r="AD278" s="653" t="str">
        <f>IFERROR(INDEX([1]!Table374[PCODEESTADO],MATCH(D278,[1]!Table374[NAMEESTADO],0)),"")</f>
        <v/>
      </c>
      <c r="AE278" s="653" t="str">
        <f>IFERROR(INDEX([1]!Table486[PCODEMUNI],MATCH(D278&amp;E278,[1]!Table486[ConcateMuni],0)),"")</f>
        <v/>
      </c>
      <c r="AF278" s="653" t="str">
        <f>IFERROR(INDEX([1]!Table109[PCODEPARROQUIA],MATCH(D278&amp;E278&amp;F278,[1]!Table109[ConcateParro],0)),"")</f>
        <v/>
      </c>
    </row>
    <row r="279" spans="1:32" s="653" customFormat="1" ht="14.25" x14ac:dyDescent="0.2">
      <c r="A279" s="646">
        <v>277</v>
      </c>
      <c r="B279" s="656"/>
      <c r="C279" s="654"/>
      <c r="D279" s="648"/>
      <c r="E279" s="648"/>
      <c r="F279" s="648"/>
      <c r="G279" s="648"/>
      <c r="H279" s="648"/>
      <c r="I279" s="695"/>
      <c r="J279" s="694"/>
      <c r="K279" s="657"/>
      <c r="L279" s="655"/>
      <c r="M279" s="724"/>
      <c r="N279" s="655"/>
      <c r="O279" s="655"/>
      <c r="P279" s="655"/>
      <c r="Q279" s="655"/>
      <c r="R279" s="655"/>
      <c r="S279" s="655"/>
      <c r="T279" s="655"/>
      <c r="U279" s="655"/>
      <c r="V279" s="655"/>
      <c r="W279" s="655"/>
      <c r="X279" s="657"/>
      <c r="Y279" s="655"/>
      <c r="Z279" s="652" t="str">
        <f>IFERROR(IF(MATCH(D279,[1]!Table374[NAMEESTADO],0),"VALIDO"),"INVALIDO")</f>
        <v>INVALIDO</v>
      </c>
      <c r="AA279" s="652" t="str">
        <f>IFERROR(IF(MATCH(CONCATENATE(D279,E279),[1]!Table486[ConcateMuni],0),"VALIDO"),"INVALIDO")</f>
        <v>INVALIDO</v>
      </c>
      <c r="AB279" s="652" t="str">
        <f>IFERROR(IF(MATCH(CONCATENATE(D279,E279,F279),[1]!Table109[ConcateParro],0),"VALIDO"),"INVALIDO")</f>
        <v>INVALIDO</v>
      </c>
      <c r="AC279" s="653" t="str">
        <f t="shared" si="10"/>
        <v/>
      </c>
      <c r="AD279" s="653" t="str">
        <f>IFERROR(INDEX([1]!Table374[PCODEESTADO],MATCH(D279,[1]!Table374[NAMEESTADO],0)),"")</f>
        <v/>
      </c>
      <c r="AE279" s="653" t="str">
        <f>IFERROR(INDEX([1]!Table486[PCODEMUNI],MATCH(D279&amp;E279,[1]!Table486[ConcateMuni],0)),"")</f>
        <v/>
      </c>
      <c r="AF279" s="653" t="str">
        <f>IFERROR(INDEX([1]!Table109[PCODEPARROQUIA],MATCH(D279&amp;E279&amp;F279,[1]!Table109[ConcateParro],0)),"")</f>
        <v/>
      </c>
    </row>
    <row r="280" spans="1:32" s="653" customFormat="1" ht="14.25" x14ac:dyDescent="0.2">
      <c r="A280" s="646">
        <v>278</v>
      </c>
      <c r="B280" s="656"/>
      <c r="C280" s="654"/>
      <c r="D280" s="648"/>
      <c r="E280" s="648"/>
      <c r="F280" s="648"/>
      <c r="G280" s="648"/>
      <c r="H280" s="648"/>
      <c r="I280" s="695"/>
      <c r="J280" s="694"/>
      <c r="K280" s="657"/>
      <c r="L280" s="655"/>
      <c r="M280" s="724"/>
      <c r="N280" s="655"/>
      <c r="O280" s="655"/>
      <c r="P280" s="655"/>
      <c r="Q280" s="655"/>
      <c r="R280" s="655"/>
      <c r="S280" s="655"/>
      <c r="T280" s="655"/>
      <c r="U280" s="655"/>
      <c r="V280" s="655"/>
      <c r="W280" s="655"/>
      <c r="X280" s="657"/>
      <c r="Y280" s="655"/>
      <c r="Z280" s="652" t="str">
        <f>IFERROR(IF(MATCH(D280,[1]!Table374[NAMEESTADO],0),"VALIDO"),"INVALIDO")</f>
        <v>INVALIDO</v>
      </c>
      <c r="AA280" s="652" t="str">
        <f>IFERROR(IF(MATCH(CONCATENATE(D280,E280),[1]!Table486[ConcateMuni],0),"VALIDO"),"INVALIDO")</f>
        <v>INVALIDO</v>
      </c>
      <c r="AB280" s="652" t="str">
        <f>IFERROR(IF(MATCH(CONCATENATE(D280,E280,F280),[1]!Table109[ConcateParro],0),"VALIDO"),"INVALIDO")</f>
        <v>INVALIDO</v>
      </c>
      <c r="AC280" s="653" t="str">
        <f t="shared" si="10"/>
        <v/>
      </c>
      <c r="AD280" s="653" t="str">
        <f>IFERROR(INDEX([1]!Table374[PCODEESTADO],MATCH(D280,[1]!Table374[NAMEESTADO],0)),"")</f>
        <v/>
      </c>
      <c r="AE280" s="653" t="str">
        <f>IFERROR(INDEX([1]!Table486[PCODEMUNI],MATCH(D280&amp;E280,[1]!Table486[ConcateMuni],0)),"")</f>
        <v/>
      </c>
      <c r="AF280" s="653" t="str">
        <f>IFERROR(INDEX([1]!Table109[PCODEPARROQUIA],MATCH(D280&amp;E280&amp;F280,[1]!Table109[ConcateParro],0)),"")</f>
        <v/>
      </c>
    </row>
    <row r="281" spans="1:32" s="653" customFormat="1" ht="14.25" x14ac:dyDescent="0.2">
      <c r="A281" s="646">
        <v>279</v>
      </c>
      <c r="B281" s="656"/>
      <c r="C281" s="654"/>
      <c r="D281" s="648"/>
      <c r="E281" s="648"/>
      <c r="F281" s="648"/>
      <c r="G281" s="648"/>
      <c r="H281" s="648"/>
      <c r="I281" s="695"/>
      <c r="J281" s="694"/>
      <c r="K281" s="657"/>
      <c r="L281" s="655"/>
      <c r="M281" s="724"/>
      <c r="N281" s="655"/>
      <c r="O281" s="655"/>
      <c r="P281" s="655"/>
      <c r="Q281" s="655"/>
      <c r="R281" s="655"/>
      <c r="S281" s="655"/>
      <c r="T281" s="655"/>
      <c r="U281" s="655"/>
      <c r="V281" s="655"/>
      <c r="W281" s="655"/>
      <c r="X281" s="657"/>
      <c r="Y281" s="655"/>
      <c r="Z281" s="652" t="str">
        <f>IFERROR(IF(MATCH(D281,[1]!Table374[NAMEESTADO],0),"VALIDO"),"INVALIDO")</f>
        <v>INVALIDO</v>
      </c>
      <c r="AA281" s="652" t="str">
        <f>IFERROR(IF(MATCH(CONCATENATE(D281,E281),[1]!Table486[ConcateMuni],0),"VALIDO"),"INVALIDO")</f>
        <v>INVALIDO</v>
      </c>
      <c r="AB281" s="652" t="str">
        <f>IFERROR(IF(MATCH(CONCATENATE(D281,E281,F281),[1]!Table109[ConcateParro],0),"VALIDO"),"INVALIDO")</f>
        <v>INVALIDO</v>
      </c>
      <c r="AC281" s="653" t="str">
        <f t="shared" si="10"/>
        <v/>
      </c>
      <c r="AD281" s="653" t="str">
        <f>IFERROR(INDEX([1]!Table374[PCODEESTADO],MATCH(D281,[1]!Table374[NAMEESTADO],0)),"")</f>
        <v/>
      </c>
      <c r="AE281" s="653" t="str">
        <f>IFERROR(INDEX([1]!Table486[PCODEMUNI],MATCH(D281&amp;E281,[1]!Table486[ConcateMuni],0)),"")</f>
        <v/>
      </c>
      <c r="AF281" s="653" t="str">
        <f>IFERROR(INDEX([1]!Table109[PCODEPARROQUIA],MATCH(D281&amp;E281&amp;F281,[1]!Table109[ConcateParro],0)),"")</f>
        <v/>
      </c>
    </row>
    <row r="282" spans="1:32" s="653" customFormat="1" ht="14.25" x14ac:dyDescent="0.2">
      <c r="A282" s="646">
        <v>280</v>
      </c>
      <c r="B282" s="656"/>
      <c r="C282" s="654"/>
      <c r="D282" s="648"/>
      <c r="E282" s="648"/>
      <c r="F282" s="648"/>
      <c r="G282" s="648"/>
      <c r="H282" s="648"/>
      <c r="I282" s="695"/>
      <c r="J282" s="694"/>
      <c r="K282" s="657"/>
      <c r="L282" s="655"/>
      <c r="M282" s="724"/>
      <c r="N282" s="655"/>
      <c r="O282" s="655"/>
      <c r="P282" s="655"/>
      <c r="Q282" s="655"/>
      <c r="R282" s="655"/>
      <c r="S282" s="655"/>
      <c r="T282" s="655"/>
      <c r="U282" s="655"/>
      <c r="V282" s="655"/>
      <c r="W282" s="655"/>
      <c r="X282" s="657"/>
      <c r="Y282" s="655"/>
      <c r="Z282" s="652" t="str">
        <f>IFERROR(IF(MATCH(D282,[1]!Table374[NAMEESTADO],0),"VALIDO"),"INVALIDO")</f>
        <v>INVALIDO</v>
      </c>
      <c r="AA282" s="652" t="str">
        <f>IFERROR(IF(MATCH(CONCATENATE(D282,E282),[1]!Table486[ConcateMuni],0),"VALIDO"),"INVALIDO")</f>
        <v>INVALIDO</v>
      </c>
      <c r="AB282" s="652" t="str">
        <f>IFERROR(IF(MATCH(CONCATENATE(D282,E282,F282),[1]!Table109[ConcateParro],0),"VALIDO"),"INVALIDO")</f>
        <v>INVALIDO</v>
      </c>
      <c r="AC282" s="653" t="str">
        <f t="shared" si="10"/>
        <v/>
      </c>
      <c r="AD282" s="653" t="str">
        <f>IFERROR(INDEX([1]!Table374[PCODEESTADO],MATCH(D282,[1]!Table374[NAMEESTADO],0)),"")</f>
        <v/>
      </c>
      <c r="AE282" s="653" t="str">
        <f>IFERROR(INDEX([1]!Table486[PCODEMUNI],MATCH(D282&amp;E282,[1]!Table486[ConcateMuni],0)),"")</f>
        <v/>
      </c>
      <c r="AF282" s="653" t="str">
        <f>IFERROR(INDEX([1]!Table109[PCODEPARROQUIA],MATCH(D282&amp;E282&amp;F282,[1]!Table109[ConcateParro],0)),"")</f>
        <v/>
      </c>
    </row>
    <row r="283" spans="1:32" s="653" customFormat="1" ht="14.25" x14ac:dyDescent="0.2">
      <c r="A283" s="646">
        <v>281</v>
      </c>
      <c r="B283" s="656"/>
      <c r="C283" s="654"/>
      <c r="D283" s="648"/>
      <c r="E283" s="648"/>
      <c r="F283" s="648"/>
      <c r="G283" s="648"/>
      <c r="H283" s="648"/>
      <c r="I283" s="695"/>
      <c r="J283" s="694"/>
      <c r="K283" s="657"/>
      <c r="L283" s="655"/>
      <c r="M283" s="724"/>
      <c r="N283" s="655"/>
      <c r="O283" s="655"/>
      <c r="P283" s="655"/>
      <c r="Q283" s="655"/>
      <c r="R283" s="655"/>
      <c r="S283" s="655"/>
      <c r="T283" s="655"/>
      <c r="U283" s="655"/>
      <c r="V283" s="655"/>
      <c r="W283" s="655"/>
      <c r="X283" s="657"/>
      <c r="Y283" s="655"/>
      <c r="Z283" s="652" t="str">
        <f>IFERROR(IF(MATCH(D283,[1]!Table374[NAMEESTADO],0),"VALIDO"),"INVALIDO")</f>
        <v>INVALIDO</v>
      </c>
      <c r="AA283" s="652" t="str">
        <f>IFERROR(IF(MATCH(CONCATENATE(D283,E283),[1]!Table486[ConcateMuni],0),"VALIDO"),"INVALIDO")</f>
        <v>INVALIDO</v>
      </c>
      <c r="AB283" s="652" t="str">
        <f>IFERROR(IF(MATCH(CONCATENATE(D283,E283,F283),[1]!Table109[ConcateParro],0),"VALIDO"),"INVALIDO")</f>
        <v>INVALIDO</v>
      </c>
      <c r="AC283" s="653" t="str">
        <f t="shared" si="10"/>
        <v/>
      </c>
      <c r="AD283" s="653" t="str">
        <f>IFERROR(INDEX([1]!Table374[PCODEESTADO],MATCH(D283,[1]!Table374[NAMEESTADO],0)),"")</f>
        <v/>
      </c>
      <c r="AE283" s="653" t="str">
        <f>IFERROR(INDEX([1]!Table486[PCODEMUNI],MATCH(D283&amp;E283,[1]!Table486[ConcateMuni],0)),"")</f>
        <v/>
      </c>
      <c r="AF283" s="653" t="str">
        <f>IFERROR(INDEX([1]!Table109[PCODEPARROQUIA],MATCH(D283&amp;E283&amp;F283,[1]!Table109[ConcateParro],0)),"")</f>
        <v/>
      </c>
    </row>
    <row r="284" spans="1:32" s="653" customFormat="1" ht="14.25" x14ac:dyDescent="0.2">
      <c r="A284" s="646">
        <v>282</v>
      </c>
      <c r="B284" s="656"/>
      <c r="C284" s="654"/>
      <c r="D284" s="648"/>
      <c r="E284" s="648"/>
      <c r="F284" s="648"/>
      <c r="G284" s="648"/>
      <c r="H284" s="648"/>
      <c r="I284" s="695"/>
      <c r="J284" s="694"/>
      <c r="K284" s="657"/>
      <c r="L284" s="655"/>
      <c r="M284" s="724"/>
      <c r="N284" s="655"/>
      <c r="O284" s="655"/>
      <c r="P284" s="655"/>
      <c r="Q284" s="655"/>
      <c r="R284" s="655"/>
      <c r="S284" s="655"/>
      <c r="T284" s="655"/>
      <c r="U284" s="655"/>
      <c r="V284" s="655"/>
      <c r="W284" s="655"/>
      <c r="X284" s="657"/>
      <c r="Y284" s="655"/>
      <c r="Z284" s="652" t="str">
        <f>IFERROR(IF(MATCH(D284,[1]!Table374[NAMEESTADO],0),"VALIDO"),"INVALIDO")</f>
        <v>INVALIDO</v>
      </c>
      <c r="AA284" s="652" t="str">
        <f>IFERROR(IF(MATCH(CONCATENATE(D284,E284),[1]!Table486[ConcateMuni],0),"VALIDO"),"INVALIDO")</f>
        <v>INVALIDO</v>
      </c>
      <c r="AB284" s="652" t="str">
        <f>IFERROR(IF(MATCH(CONCATENATE(D284,E284,F284),[1]!Table109[ConcateParro],0),"VALIDO"),"INVALIDO")</f>
        <v>INVALIDO</v>
      </c>
      <c r="AC284" s="653" t="str">
        <f t="shared" si="10"/>
        <v/>
      </c>
      <c r="AD284" s="653" t="str">
        <f>IFERROR(INDEX([1]!Table374[PCODEESTADO],MATCH(D284,[1]!Table374[NAMEESTADO],0)),"")</f>
        <v/>
      </c>
      <c r="AE284" s="653" t="str">
        <f>IFERROR(INDEX([1]!Table486[PCODEMUNI],MATCH(D284&amp;E284,[1]!Table486[ConcateMuni],0)),"")</f>
        <v/>
      </c>
      <c r="AF284" s="653" t="str">
        <f>IFERROR(INDEX([1]!Table109[PCODEPARROQUIA],MATCH(D284&amp;E284&amp;F284,[1]!Table109[ConcateParro],0)),"")</f>
        <v/>
      </c>
    </row>
    <row r="285" spans="1:32" s="653" customFormat="1" ht="14.25" x14ac:dyDescent="0.2">
      <c r="A285" s="646">
        <v>283</v>
      </c>
      <c r="B285" s="656"/>
      <c r="C285" s="654"/>
      <c r="D285" s="648"/>
      <c r="E285" s="648"/>
      <c r="F285" s="648"/>
      <c r="G285" s="648"/>
      <c r="H285" s="648"/>
      <c r="I285" s="695"/>
      <c r="J285" s="694"/>
      <c r="K285" s="657"/>
      <c r="L285" s="655"/>
      <c r="M285" s="724"/>
      <c r="N285" s="655"/>
      <c r="O285" s="655"/>
      <c r="P285" s="655"/>
      <c r="Q285" s="655"/>
      <c r="R285" s="655"/>
      <c r="S285" s="655"/>
      <c r="T285" s="655"/>
      <c r="U285" s="655"/>
      <c r="V285" s="655"/>
      <c r="W285" s="655"/>
      <c r="X285" s="657"/>
      <c r="Y285" s="655"/>
      <c r="Z285" s="652" t="str">
        <f>IFERROR(IF(MATCH(D285,[1]!Table374[NAMEESTADO],0),"VALIDO"),"INVALIDO")</f>
        <v>INVALIDO</v>
      </c>
      <c r="AA285" s="652" t="str">
        <f>IFERROR(IF(MATCH(CONCATENATE(D285,E285),[1]!Table486[ConcateMuni],0),"VALIDO"),"INVALIDO")</f>
        <v>INVALIDO</v>
      </c>
      <c r="AB285" s="652" t="str">
        <f>IFERROR(IF(MATCH(CONCATENATE(D285,E285,F285),[1]!Table109[ConcateParro],0),"VALIDO"),"INVALIDO")</f>
        <v>INVALIDO</v>
      </c>
      <c r="AC285" s="653" t="str">
        <f t="shared" si="10"/>
        <v/>
      </c>
      <c r="AD285" s="653" t="str">
        <f>IFERROR(INDEX([1]!Table374[PCODEESTADO],MATCH(D285,[1]!Table374[NAMEESTADO],0)),"")</f>
        <v/>
      </c>
      <c r="AE285" s="653" t="str">
        <f>IFERROR(INDEX([1]!Table486[PCODEMUNI],MATCH(D285&amp;E285,[1]!Table486[ConcateMuni],0)),"")</f>
        <v/>
      </c>
      <c r="AF285" s="653" t="str">
        <f>IFERROR(INDEX([1]!Table109[PCODEPARROQUIA],MATCH(D285&amp;E285&amp;F285,[1]!Table109[ConcateParro],0)),"")</f>
        <v/>
      </c>
    </row>
    <row r="286" spans="1:32" s="653" customFormat="1" ht="14.25" x14ac:dyDescent="0.2">
      <c r="A286" s="646">
        <v>284</v>
      </c>
      <c r="B286" s="656"/>
      <c r="C286" s="654"/>
      <c r="D286" s="648"/>
      <c r="E286" s="648"/>
      <c r="F286" s="648"/>
      <c r="G286" s="648"/>
      <c r="H286" s="648"/>
      <c r="I286" s="695"/>
      <c r="J286" s="694"/>
      <c r="K286" s="657"/>
      <c r="L286" s="655"/>
      <c r="M286" s="724"/>
      <c r="N286" s="655"/>
      <c r="O286" s="655"/>
      <c r="P286" s="655"/>
      <c r="Q286" s="655"/>
      <c r="R286" s="655"/>
      <c r="S286" s="655"/>
      <c r="T286" s="655"/>
      <c r="U286" s="655"/>
      <c r="V286" s="655"/>
      <c r="W286" s="655"/>
      <c r="X286" s="657"/>
      <c r="Y286" s="655"/>
      <c r="Z286" s="652" t="str">
        <f>IFERROR(IF(MATCH(D286,[1]!Table374[NAMEESTADO],0),"VALIDO"),"INVALIDO")</f>
        <v>INVALIDO</v>
      </c>
      <c r="AA286" s="652" t="str">
        <f>IFERROR(IF(MATCH(CONCATENATE(D286,E286),[1]!Table486[ConcateMuni],0),"VALIDO"),"INVALIDO")</f>
        <v>INVALIDO</v>
      </c>
      <c r="AB286" s="652" t="str">
        <f>IFERROR(IF(MATCH(CONCATENATE(D286,E286,F286),[1]!Table109[ConcateParro],0),"VALIDO"),"INVALIDO")</f>
        <v>INVALIDO</v>
      </c>
      <c r="AC286" s="653" t="str">
        <f t="shared" si="10"/>
        <v/>
      </c>
      <c r="AD286" s="653" t="str">
        <f>IFERROR(INDEX([1]!Table374[PCODEESTADO],MATCH(D286,[1]!Table374[NAMEESTADO],0)),"")</f>
        <v/>
      </c>
      <c r="AE286" s="653" t="str">
        <f>IFERROR(INDEX([1]!Table486[PCODEMUNI],MATCH(D286&amp;E286,[1]!Table486[ConcateMuni],0)),"")</f>
        <v/>
      </c>
      <c r="AF286" s="653" t="str">
        <f>IFERROR(INDEX([1]!Table109[PCODEPARROQUIA],MATCH(D286&amp;E286&amp;F286,[1]!Table109[ConcateParro],0)),"")</f>
        <v/>
      </c>
    </row>
    <row r="287" spans="1:32" s="653" customFormat="1" ht="14.25" x14ac:dyDescent="0.2">
      <c r="A287" s="646">
        <v>285</v>
      </c>
      <c r="B287" s="656"/>
      <c r="C287" s="654"/>
      <c r="D287" s="648"/>
      <c r="E287" s="648"/>
      <c r="F287" s="648"/>
      <c r="G287" s="648"/>
      <c r="H287" s="648"/>
      <c r="I287" s="695"/>
      <c r="J287" s="694"/>
      <c r="K287" s="657"/>
      <c r="L287" s="655"/>
      <c r="M287" s="724"/>
      <c r="N287" s="655"/>
      <c r="O287" s="655"/>
      <c r="P287" s="655"/>
      <c r="Q287" s="655"/>
      <c r="R287" s="655"/>
      <c r="S287" s="655"/>
      <c r="T287" s="655"/>
      <c r="U287" s="655"/>
      <c r="V287" s="655"/>
      <c r="W287" s="655"/>
      <c r="X287" s="657"/>
      <c r="Y287" s="655"/>
      <c r="Z287" s="652" t="str">
        <f>IFERROR(IF(MATCH(D287,[1]!Table374[NAMEESTADO],0),"VALIDO"),"INVALIDO")</f>
        <v>INVALIDO</v>
      </c>
      <c r="AA287" s="652" t="str">
        <f>IFERROR(IF(MATCH(CONCATENATE(D287,E287),[1]!Table486[ConcateMuni],0),"VALIDO"),"INVALIDO")</f>
        <v>INVALIDO</v>
      </c>
      <c r="AB287" s="652" t="str">
        <f>IFERROR(IF(MATCH(CONCATENATE(D287,E287,F287),[1]!Table109[ConcateParro],0),"VALIDO"),"INVALIDO")</f>
        <v>INVALIDO</v>
      </c>
      <c r="AC287" s="653" t="str">
        <f t="shared" si="10"/>
        <v/>
      </c>
      <c r="AD287" s="653" t="str">
        <f>IFERROR(INDEX([1]!Table374[PCODEESTADO],MATCH(D287,[1]!Table374[NAMEESTADO],0)),"")</f>
        <v/>
      </c>
      <c r="AE287" s="653" t="str">
        <f>IFERROR(INDEX([1]!Table486[PCODEMUNI],MATCH(D287&amp;E287,[1]!Table486[ConcateMuni],0)),"")</f>
        <v/>
      </c>
      <c r="AF287" s="653" t="str">
        <f>IFERROR(INDEX([1]!Table109[PCODEPARROQUIA],MATCH(D287&amp;E287&amp;F287,[1]!Table109[ConcateParro],0)),"")</f>
        <v/>
      </c>
    </row>
    <row r="288" spans="1:32" s="653" customFormat="1" ht="14.25" x14ac:dyDescent="0.2">
      <c r="A288" s="646">
        <v>286</v>
      </c>
      <c r="B288" s="656"/>
      <c r="C288" s="654"/>
      <c r="D288" s="648"/>
      <c r="E288" s="648"/>
      <c r="F288" s="648"/>
      <c r="G288" s="648"/>
      <c r="H288" s="648"/>
      <c r="I288" s="695"/>
      <c r="J288" s="694"/>
      <c r="K288" s="657"/>
      <c r="L288" s="655"/>
      <c r="M288" s="724"/>
      <c r="N288" s="655"/>
      <c r="O288" s="655"/>
      <c r="P288" s="655"/>
      <c r="Q288" s="655"/>
      <c r="R288" s="655"/>
      <c r="S288" s="655"/>
      <c r="T288" s="655"/>
      <c r="U288" s="655"/>
      <c r="V288" s="655"/>
      <c r="W288" s="655"/>
      <c r="X288" s="657"/>
      <c r="Y288" s="655"/>
      <c r="Z288" s="652" t="str">
        <f>IFERROR(IF(MATCH(D288,[1]!Table374[NAMEESTADO],0),"VALIDO"),"INVALIDO")</f>
        <v>INVALIDO</v>
      </c>
      <c r="AA288" s="652" t="str">
        <f>IFERROR(IF(MATCH(CONCATENATE(D288,E288),[1]!Table486[ConcateMuni],0),"VALIDO"),"INVALIDO")</f>
        <v>INVALIDO</v>
      </c>
      <c r="AB288" s="652" t="str">
        <f>IFERROR(IF(MATCH(CONCATENATE(D288,E288,F288),[1]!Table109[ConcateParro],0),"VALIDO"),"INVALIDO")</f>
        <v>INVALIDO</v>
      </c>
      <c r="AC288" s="653" t="str">
        <f t="shared" si="10"/>
        <v/>
      </c>
      <c r="AD288" s="653" t="str">
        <f>IFERROR(INDEX([1]!Table374[PCODEESTADO],MATCH(D288,[1]!Table374[NAMEESTADO],0)),"")</f>
        <v/>
      </c>
      <c r="AE288" s="653" t="str">
        <f>IFERROR(INDEX([1]!Table486[PCODEMUNI],MATCH(D288&amp;E288,[1]!Table486[ConcateMuni],0)),"")</f>
        <v/>
      </c>
      <c r="AF288" s="653" t="str">
        <f>IFERROR(INDEX([1]!Table109[PCODEPARROQUIA],MATCH(D288&amp;E288&amp;F288,[1]!Table109[ConcateParro],0)),"")</f>
        <v/>
      </c>
    </row>
    <row r="289" spans="1:32" s="653" customFormat="1" ht="14.25" x14ac:dyDescent="0.2">
      <c r="A289" s="646">
        <v>287</v>
      </c>
      <c r="B289" s="656"/>
      <c r="C289" s="654"/>
      <c r="D289" s="648"/>
      <c r="E289" s="648"/>
      <c r="F289" s="648"/>
      <c r="G289" s="648"/>
      <c r="H289" s="648"/>
      <c r="I289" s="695"/>
      <c r="J289" s="694"/>
      <c r="K289" s="657"/>
      <c r="L289" s="655"/>
      <c r="M289" s="724"/>
      <c r="N289" s="655"/>
      <c r="O289" s="655"/>
      <c r="P289" s="655"/>
      <c r="Q289" s="655"/>
      <c r="R289" s="655"/>
      <c r="S289" s="655"/>
      <c r="T289" s="655"/>
      <c r="U289" s="655"/>
      <c r="V289" s="655"/>
      <c r="W289" s="655"/>
      <c r="X289" s="657"/>
      <c r="Y289" s="655"/>
      <c r="Z289" s="652" t="str">
        <f>IFERROR(IF(MATCH(D289,[1]!Table374[NAMEESTADO],0),"VALIDO"),"INVALIDO")</f>
        <v>INVALIDO</v>
      </c>
      <c r="AA289" s="652" t="str">
        <f>IFERROR(IF(MATCH(CONCATENATE(D289,E289),[1]!Table486[ConcateMuni],0),"VALIDO"),"INVALIDO")</f>
        <v>INVALIDO</v>
      </c>
      <c r="AB289" s="652" t="str">
        <f>IFERROR(IF(MATCH(CONCATENATE(D289,E289,F289),[1]!Table109[ConcateParro],0),"VALIDO"),"INVALIDO")</f>
        <v>INVALIDO</v>
      </c>
      <c r="AC289" s="653" t="str">
        <f t="shared" si="10"/>
        <v/>
      </c>
      <c r="AD289" s="653" t="str">
        <f>IFERROR(INDEX([1]!Table374[PCODEESTADO],MATCH(D289,[1]!Table374[NAMEESTADO],0)),"")</f>
        <v/>
      </c>
      <c r="AE289" s="653" t="str">
        <f>IFERROR(INDEX([1]!Table486[PCODEMUNI],MATCH(D289&amp;E289,[1]!Table486[ConcateMuni],0)),"")</f>
        <v/>
      </c>
      <c r="AF289" s="653" t="str">
        <f>IFERROR(INDEX([1]!Table109[PCODEPARROQUIA],MATCH(D289&amp;E289&amp;F289,[1]!Table109[ConcateParro],0)),"")</f>
        <v/>
      </c>
    </row>
    <row r="290" spans="1:32" s="653" customFormat="1" ht="14.25" x14ac:dyDescent="0.2">
      <c r="A290" s="646">
        <v>288</v>
      </c>
      <c r="B290" s="656"/>
      <c r="C290" s="654"/>
      <c r="D290" s="648"/>
      <c r="E290" s="648"/>
      <c r="F290" s="648"/>
      <c r="G290" s="648"/>
      <c r="H290" s="648"/>
      <c r="I290" s="695"/>
      <c r="J290" s="694"/>
      <c r="K290" s="657"/>
      <c r="L290" s="655"/>
      <c r="M290" s="724"/>
      <c r="N290" s="655"/>
      <c r="O290" s="655"/>
      <c r="P290" s="655"/>
      <c r="Q290" s="655"/>
      <c r="R290" s="655"/>
      <c r="S290" s="655"/>
      <c r="T290" s="655"/>
      <c r="U290" s="655"/>
      <c r="V290" s="655"/>
      <c r="W290" s="655"/>
      <c r="X290" s="657"/>
      <c r="Y290" s="655"/>
      <c r="Z290" s="652" t="str">
        <f>IFERROR(IF(MATCH(D290,[1]!Table374[NAMEESTADO],0),"VALIDO"),"INVALIDO")</f>
        <v>INVALIDO</v>
      </c>
      <c r="AA290" s="652" t="str">
        <f>IFERROR(IF(MATCH(CONCATENATE(D290,E290),[1]!Table486[ConcateMuni],0),"VALIDO"),"INVALIDO")</f>
        <v>INVALIDO</v>
      </c>
      <c r="AB290" s="652" t="str">
        <f>IFERROR(IF(MATCH(CONCATENATE(D290,E290,F290),[1]!Table109[ConcateParro],0),"VALIDO"),"INVALIDO")</f>
        <v>INVALIDO</v>
      </c>
      <c r="AC290" s="653" t="str">
        <f t="shared" si="10"/>
        <v/>
      </c>
      <c r="AD290" s="653" t="str">
        <f>IFERROR(INDEX([1]!Table374[PCODEESTADO],MATCH(D290,[1]!Table374[NAMEESTADO],0)),"")</f>
        <v/>
      </c>
      <c r="AE290" s="653" t="str">
        <f>IFERROR(INDEX([1]!Table486[PCODEMUNI],MATCH(D290&amp;E290,[1]!Table486[ConcateMuni],0)),"")</f>
        <v/>
      </c>
      <c r="AF290" s="653" t="str">
        <f>IFERROR(INDEX([1]!Table109[PCODEPARROQUIA],MATCH(D290&amp;E290&amp;F290,[1]!Table109[ConcateParro],0)),"")</f>
        <v/>
      </c>
    </row>
    <row r="291" spans="1:32" s="653" customFormat="1" ht="14.25" x14ac:dyDescent="0.2">
      <c r="A291" s="646">
        <v>289</v>
      </c>
      <c r="B291" s="656"/>
      <c r="C291" s="654"/>
      <c r="D291" s="648"/>
      <c r="E291" s="648"/>
      <c r="F291" s="648"/>
      <c r="G291" s="648"/>
      <c r="H291" s="648"/>
      <c r="I291" s="695"/>
      <c r="J291" s="694"/>
      <c r="K291" s="657"/>
      <c r="L291" s="655"/>
      <c r="M291" s="724"/>
      <c r="N291" s="655"/>
      <c r="O291" s="655"/>
      <c r="P291" s="655"/>
      <c r="Q291" s="655"/>
      <c r="R291" s="655"/>
      <c r="S291" s="655"/>
      <c r="T291" s="655"/>
      <c r="U291" s="655"/>
      <c r="V291" s="655"/>
      <c r="W291" s="655"/>
      <c r="X291" s="657"/>
      <c r="Y291" s="655"/>
      <c r="Z291" s="652" t="str">
        <f>IFERROR(IF(MATCH(D291,[1]!Table374[NAMEESTADO],0),"VALIDO"),"INVALIDO")</f>
        <v>INVALIDO</v>
      </c>
      <c r="AA291" s="652" t="str">
        <f>IFERROR(IF(MATCH(CONCATENATE(D291,E291),[1]!Table486[ConcateMuni],0),"VALIDO"),"INVALIDO")</f>
        <v>INVALIDO</v>
      </c>
      <c r="AB291" s="652" t="str">
        <f>IFERROR(IF(MATCH(CONCATENATE(D291,E291,F291),[1]!Table109[ConcateParro],0),"VALIDO"),"INVALIDO")</f>
        <v>INVALIDO</v>
      </c>
      <c r="AC291" s="653" t="str">
        <f t="shared" si="10"/>
        <v/>
      </c>
      <c r="AD291" s="653" t="str">
        <f>IFERROR(INDEX([1]!Table374[PCODEESTADO],MATCH(D291,[1]!Table374[NAMEESTADO],0)),"")</f>
        <v/>
      </c>
      <c r="AE291" s="653" t="str">
        <f>IFERROR(INDEX([1]!Table486[PCODEMUNI],MATCH(D291&amp;E291,[1]!Table486[ConcateMuni],0)),"")</f>
        <v/>
      </c>
      <c r="AF291" s="653" t="str">
        <f>IFERROR(INDEX([1]!Table109[PCODEPARROQUIA],MATCH(D291&amp;E291&amp;F291,[1]!Table109[ConcateParro],0)),"")</f>
        <v/>
      </c>
    </row>
    <row r="292" spans="1:32" s="653" customFormat="1" ht="14.25" x14ac:dyDescent="0.2">
      <c r="A292" s="646">
        <v>290</v>
      </c>
      <c r="B292" s="656"/>
      <c r="C292" s="654"/>
      <c r="D292" s="648"/>
      <c r="E292" s="648"/>
      <c r="F292" s="648"/>
      <c r="G292" s="648"/>
      <c r="H292" s="648"/>
      <c r="I292" s="695"/>
      <c r="J292" s="694"/>
      <c r="K292" s="657"/>
      <c r="L292" s="655"/>
      <c r="M292" s="724"/>
      <c r="N292" s="655"/>
      <c r="O292" s="655"/>
      <c r="P292" s="655"/>
      <c r="Q292" s="655"/>
      <c r="R292" s="655"/>
      <c r="S292" s="655"/>
      <c r="T292" s="655"/>
      <c r="U292" s="655"/>
      <c r="V292" s="655"/>
      <c r="W292" s="655"/>
      <c r="X292" s="657"/>
      <c r="Y292" s="655"/>
      <c r="Z292" s="652" t="str">
        <f>IFERROR(IF(MATCH(D292,[1]!Table374[NAMEESTADO],0),"VALIDO"),"INVALIDO")</f>
        <v>INVALIDO</v>
      </c>
      <c r="AA292" s="652" t="str">
        <f>IFERROR(IF(MATCH(CONCATENATE(D292,E292),[1]!Table486[ConcateMuni],0),"VALIDO"),"INVALIDO")</f>
        <v>INVALIDO</v>
      </c>
      <c r="AB292" s="652" t="str">
        <f>IFERROR(IF(MATCH(CONCATENATE(D292,E292,F292),[1]!Table109[ConcateParro],0),"VALIDO"),"INVALIDO")</f>
        <v>INVALIDO</v>
      </c>
      <c r="AC292" s="653" t="str">
        <f t="shared" si="10"/>
        <v/>
      </c>
      <c r="AD292" s="653" t="str">
        <f>IFERROR(INDEX([1]!Table374[PCODEESTADO],MATCH(D292,[1]!Table374[NAMEESTADO],0)),"")</f>
        <v/>
      </c>
      <c r="AE292" s="653" t="str">
        <f>IFERROR(INDEX([1]!Table486[PCODEMUNI],MATCH(D292&amp;E292,[1]!Table486[ConcateMuni],0)),"")</f>
        <v/>
      </c>
      <c r="AF292" s="653" t="str">
        <f>IFERROR(INDEX([1]!Table109[PCODEPARROQUIA],MATCH(D292&amp;E292&amp;F292,[1]!Table109[ConcateParro],0)),"")</f>
        <v/>
      </c>
    </row>
    <row r="293" spans="1:32" s="653" customFormat="1" ht="14.25" x14ac:dyDescent="0.2">
      <c r="A293" s="646">
        <v>291</v>
      </c>
      <c r="B293" s="656"/>
      <c r="C293" s="654"/>
      <c r="D293" s="648"/>
      <c r="E293" s="648"/>
      <c r="F293" s="648"/>
      <c r="G293" s="648"/>
      <c r="H293" s="648"/>
      <c r="I293" s="695"/>
      <c r="J293" s="694"/>
      <c r="K293" s="657"/>
      <c r="L293" s="655"/>
      <c r="M293" s="724"/>
      <c r="N293" s="655"/>
      <c r="O293" s="655"/>
      <c r="P293" s="655"/>
      <c r="Q293" s="655"/>
      <c r="R293" s="655"/>
      <c r="S293" s="655"/>
      <c r="T293" s="655"/>
      <c r="U293" s="655"/>
      <c r="V293" s="655"/>
      <c r="W293" s="655"/>
      <c r="X293" s="657"/>
      <c r="Y293" s="655"/>
      <c r="Z293" s="652" t="str">
        <f>IFERROR(IF(MATCH(D293,[1]!Table374[NAMEESTADO],0),"VALIDO"),"INVALIDO")</f>
        <v>INVALIDO</v>
      </c>
      <c r="AA293" s="652" t="str">
        <f>IFERROR(IF(MATCH(CONCATENATE(D293,E293),[1]!Table486[ConcateMuni],0),"VALIDO"),"INVALIDO")</f>
        <v>INVALIDO</v>
      </c>
      <c r="AB293" s="652" t="str">
        <f>IFERROR(IF(MATCH(CONCATENATE(D293,E293,F293),[1]!Table109[ConcateParro],0),"VALIDO"),"INVALIDO")</f>
        <v>INVALIDO</v>
      </c>
      <c r="AC293" s="653" t="str">
        <f t="shared" si="10"/>
        <v/>
      </c>
      <c r="AD293" s="653" t="str">
        <f>IFERROR(INDEX([1]!Table374[PCODEESTADO],MATCH(D293,[1]!Table374[NAMEESTADO],0)),"")</f>
        <v/>
      </c>
      <c r="AE293" s="653" t="str">
        <f>IFERROR(INDEX([1]!Table486[PCODEMUNI],MATCH(D293&amp;E293,[1]!Table486[ConcateMuni],0)),"")</f>
        <v/>
      </c>
      <c r="AF293" s="653" t="str">
        <f>IFERROR(INDEX([1]!Table109[PCODEPARROQUIA],MATCH(D293&amp;E293&amp;F293,[1]!Table109[ConcateParro],0)),"")</f>
        <v/>
      </c>
    </row>
    <row r="294" spans="1:32" s="653" customFormat="1" ht="14.25" x14ac:dyDescent="0.2">
      <c r="A294" s="646">
        <v>292</v>
      </c>
      <c r="B294" s="656"/>
      <c r="C294" s="654"/>
      <c r="D294" s="648"/>
      <c r="E294" s="648"/>
      <c r="F294" s="648"/>
      <c r="G294" s="648"/>
      <c r="H294" s="648"/>
      <c r="I294" s="695"/>
      <c r="J294" s="694"/>
      <c r="K294" s="657"/>
      <c r="L294" s="655"/>
      <c r="M294" s="724"/>
      <c r="N294" s="655"/>
      <c r="O294" s="655"/>
      <c r="P294" s="655"/>
      <c r="Q294" s="655"/>
      <c r="R294" s="655"/>
      <c r="S294" s="655"/>
      <c r="T294" s="655"/>
      <c r="U294" s="655"/>
      <c r="V294" s="655"/>
      <c r="W294" s="655"/>
      <c r="X294" s="657"/>
      <c r="Y294" s="655"/>
      <c r="Z294" s="652" t="str">
        <f>IFERROR(IF(MATCH(D294,[1]!Table374[NAMEESTADO],0),"VALIDO"),"INVALIDO")</f>
        <v>INVALIDO</v>
      </c>
      <c r="AA294" s="652" t="str">
        <f>IFERROR(IF(MATCH(CONCATENATE(D294,E294),[1]!Table486[ConcateMuni],0),"VALIDO"),"INVALIDO")</f>
        <v>INVALIDO</v>
      </c>
      <c r="AB294" s="652" t="str">
        <f>IFERROR(IF(MATCH(CONCATENATE(D294,E294,F294),[1]!Table109[ConcateParro],0),"VALIDO"),"INVALIDO")</f>
        <v>INVALIDO</v>
      </c>
      <c r="AC294" s="653" t="str">
        <f t="shared" si="10"/>
        <v/>
      </c>
      <c r="AD294" s="653" t="str">
        <f>IFERROR(INDEX([1]!Table374[PCODEESTADO],MATCH(D294,[1]!Table374[NAMEESTADO],0)),"")</f>
        <v/>
      </c>
      <c r="AE294" s="653" t="str">
        <f>IFERROR(INDEX([1]!Table486[PCODEMUNI],MATCH(D294&amp;E294,[1]!Table486[ConcateMuni],0)),"")</f>
        <v/>
      </c>
      <c r="AF294" s="653" t="str">
        <f>IFERROR(INDEX([1]!Table109[PCODEPARROQUIA],MATCH(D294&amp;E294&amp;F294,[1]!Table109[ConcateParro],0)),"")</f>
        <v/>
      </c>
    </row>
    <row r="295" spans="1:32" s="653" customFormat="1" ht="14.25" x14ac:dyDescent="0.2">
      <c r="A295" s="646">
        <v>293</v>
      </c>
      <c r="B295" s="656"/>
      <c r="C295" s="654"/>
      <c r="D295" s="648"/>
      <c r="E295" s="648"/>
      <c r="F295" s="648"/>
      <c r="G295" s="648"/>
      <c r="H295" s="648"/>
      <c r="I295" s="695"/>
      <c r="J295" s="694"/>
      <c r="K295" s="657"/>
      <c r="L295" s="655"/>
      <c r="M295" s="724"/>
      <c r="N295" s="655"/>
      <c r="O295" s="655"/>
      <c r="P295" s="655"/>
      <c r="Q295" s="655"/>
      <c r="R295" s="655"/>
      <c r="S295" s="655"/>
      <c r="T295" s="655"/>
      <c r="U295" s="655"/>
      <c r="V295" s="655"/>
      <c r="W295" s="655"/>
      <c r="X295" s="657"/>
      <c r="Y295" s="655"/>
      <c r="Z295" s="652" t="str">
        <f>IFERROR(IF(MATCH(D295,[1]!Table374[NAMEESTADO],0),"VALIDO"),"INVALIDO")</f>
        <v>INVALIDO</v>
      </c>
      <c r="AA295" s="652" t="str">
        <f>IFERROR(IF(MATCH(CONCATENATE(D295,E295),[1]!Table486[ConcateMuni],0),"VALIDO"),"INVALIDO")</f>
        <v>INVALIDO</v>
      </c>
      <c r="AB295" s="652" t="str">
        <f>IFERROR(IF(MATCH(CONCATENATE(D295,E295,F295),[1]!Table109[ConcateParro],0),"VALIDO"),"INVALIDO")</f>
        <v>INVALIDO</v>
      </c>
      <c r="AC295" s="653" t="str">
        <f t="shared" si="10"/>
        <v/>
      </c>
      <c r="AD295" s="653" t="str">
        <f>IFERROR(INDEX([1]!Table374[PCODEESTADO],MATCH(D295,[1]!Table374[NAMEESTADO],0)),"")</f>
        <v/>
      </c>
      <c r="AE295" s="653" t="str">
        <f>IFERROR(INDEX([1]!Table486[PCODEMUNI],MATCH(D295&amp;E295,[1]!Table486[ConcateMuni],0)),"")</f>
        <v/>
      </c>
      <c r="AF295" s="653" t="str">
        <f>IFERROR(INDEX([1]!Table109[PCODEPARROQUIA],MATCH(D295&amp;E295&amp;F295,[1]!Table109[ConcateParro],0)),"")</f>
        <v/>
      </c>
    </row>
    <row r="296" spans="1:32" s="653" customFormat="1" ht="14.25" x14ac:dyDescent="0.2">
      <c r="A296" s="646">
        <v>294</v>
      </c>
      <c r="B296" s="656"/>
      <c r="C296" s="654"/>
      <c r="D296" s="648"/>
      <c r="E296" s="648"/>
      <c r="F296" s="648"/>
      <c r="G296" s="648"/>
      <c r="H296" s="648"/>
      <c r="I296" s="695"/>
      <c r="J296" s="694"/>
      <c r="K296" s="657"/>
      <c r="L296" s="655"/>
      <c r="M296" s="724"/>
      <c r="N296" s="655"/>
      <c r="O296" s="655"/>
      <c r="P296" s="655"/>
      <c r="Q296" s="655"/>
      <c r="R296" s="655"/>
      <c r="S296" s="655"/>
      <c r="T296" s="655"/>
      <c r="U296" s="655"/>
      <c r="V296" s="655"/>
      <c r="W296" s="655"/>
      <c r="X296" s="657"/>
      <c r="Y296" s="655"/>
      <c r="Z296" s="652" t="str">
        <f>IFERROR(IF(MATCH(D296,[1]!Table374[NAMEESTADO],0),"VALIDO"),"INVALIDO")</f>
        <v>INVALIDO</v>
      </c>
      <c r="AA296" s="652" t="str">
        <f>IFERROR(IF(MATCH(CONCATENATE(D296,E296),[1]!Table486[ConcateMuni],0),"VALIDO"),"INVALIDO")</f>
        <v>INVALIDO</v>
      </c>
      <c r="AB296" s="652" t="str">
        <f>IFERROR(IF(MATCH(CONCATENATE(D296,E296,F296),[1]!Table109[ConcateParro],0),"VALIDO"),"INVALIDO")</f>
        <v>INVALIDO</v>
      </c>
      <c r="AC296" s="653" t="str">
        <f t="shared" si="10"/>
        <v/>
      </c>
      <c r="AD296" s="653" t="str">
        <f>IFERROR(INDEX([1]!Table374[PCODEESTADO],MATCH(D296,[1]!Table374[NAMEESTADO],0)),"")</f>
        <v/>
      </c>
      <c r="AE296" s="653" t="str">
        <f>IFERROR(INDEX([1]!Table486[PCODEMUNI],MATCH(D296&amp;E296,[1]!Table486[ConcateMuni],0)),"")</f>
        <v/>
      </c>
      <c r="AF296" s="653" t="str">
        <f>IFERROR(INDEX([1]!Table109[PCODEPARROQUIA],MATCH(D296&amp;E296&amp;F296,[1]!Table109[ConcateParro],0)),"")</f>
        <v/>
      </c>
    </row>
    <row r="297" spans="1:32" s="653" customFormat="1" ht="14.25" x14ac:dyDescent="0.2">
      <c r="A297" s="646">
        <v>295</v>
      </c>
      <c r="B297" s="656"/>
      <c r="C297" s="654"/>
      <c r="D297" s="648"/>
      <c r="E297" s="648"/>
      <c r="F297" s="648"/>
      <c r="G297" s="648"/>
      <c r="H297" s="648"/>
      <c r="I297" s="695"/>
      <c r="J297" s="694"/>
      <c r="K297" s="657"/>
      <c r="L297" s="655"/>
      <c r="M297" s="724"/>
      <c r="N297" s="655"/>
      <c r="O297" s="655"/>
      <c r="P297" s="655"/>
      <c r="Q297" s="655"/>
      <c r="R297" s="655"/>
      <c r="S297" s="655"/>
      <c r="T297" s="655"/>
      <c r="U297" s="655"/>
      <c r="V297" s="655"/>
      <c r="W297" s="655"/>
      <c r="X297" s="657"/>
      <c r="Y297" s="655"/>
      <c r="Z297" s="652" t="str">
        <f>IFERROR(IF(MATCH(D297,[1]!Table374[NAMEESTADO],0),"VALIDO"),"INVALIDO")</f>
        <v>INVALIDO</v>
      </c>
      <c r="AA297" s="652" t="str">
        <f>IFERROR(IF(MATCH(CONCATENATE(D297,E297),[1]!Table486[ConcateMuni],0),"VALIDO"),"INVALIDO")</f>
        <v>INVALIDO</v>
      </c>
      <c r="AB297" s="652" t="str">
        <f>IFERROR(IF(MATCH(CONCATENATE(D297,E297,F297),[1]!Table109[ConcateParro],0),"VALIDO"),"INVALIDO")</f>
        <v>INVALIDO</v>
      </c>
      <c r="AC297" s="653" t="str">
        <f t="shared" si="10"/>
        <v/>
      </c>
      <c r="AD297" s="653" t="str">
        <f>IFERROR(INDEX([1]!Table374[PCODEESTADO],MATCH(D297,[1]!Table374[NAMEESTADO],0)),"")</f>
        <v/>
      </c>
      <c r="AE297" s="653" t="str">
        <f>IFERROR(INDEX([1]!Table486[PCODEMUNI],MATCH(D297&amp;E297,[1]!Table486[ConcateMuni],0)),"")</f>
        <v/>
      </c>
      <c r="AF297" s="653" t="str">
        <f>IFERROR(INDEX([1]!Table109[PCODEPARROQUIA],MATCH(D297&amp;E297&amp;F297,[1]!Table109[ConcateParro],0)),"")</f>
        <v/>
      </c>
    </row>
    <row r="298" spans="1:32" s="653" customFormat="1" ht="14.25" x14ac:dyDescent="0.2">
      <c r="A298" s="646">
        <v>296</v>
      </c>
      <c r="B298" s="656"/>
      <c r="C298" s="654"/>
      <c r="D298" s="648"/>
      <c r="E298" s="648"/>
      <c r="F298" s="648"/>
      <c r="G298" s="648"/>
      <c r="H298" s="648"/>
      <c r="I298" s="695"/>
      <c r="J298" s="694"/>
      <c r="K298" s="657"/>
      <c r="L298" s="655"/>
      <c r="M298" s="724"/>
      <c r="N298" s="655"/>
      <c r="O298" s="655"/>
      <c r="P298" s="655"/>
      <c r="Q298" s="655"/>
      <c r="R298" s="655"/>
      <c r="S298" s="655"/>
      <c r="T298" s="655"/>
      <c r="U298" s="655"/>
      <c r="V298" s="655"/>
      <c r="W298" s="655"/>
      <c r="X298" s="657"/>
      <c r="Y298" s="655"/>
      <c r="Z298" s="652" t="str">
        <f>IFERROR(IF(MATCH(D298,[1]!Table374[NAMEESTADO],0),"VALIDO"),"INVALIDO")</f>
        <v>INVALIDO</v>
      </c>
      <c r="AA298" s="652" t="str">
        <f>IFERROR(IF(MATCH(CONCATENATE(D298,E298),[1]!Table486[ConcateMuni],0),"VALIDO"),"INVALIDO")</f>
        <v>INVALIDO</v>
      </c>
      <c r="AB298" s="652" t="str">
        <f>IFERROR(IF(MATCH(CONCATENATE(D298,E298,F298),[1]!Table109[ConcateParro],0),"VALIDO"),"INVALIDO")</f>
        <v>INVALIDO</v>
      </c>
      <c r="AC298" s="653" t="str">
        <f t="shared" si="10"/>
        <v/>
      </c>
      <c r="AD298" s="653" t="str">
        <f>IFERROR(INDEX([1]!Table374[PCODEESTADO],MATCH(D298,[1]!Table374[NAMEESTADO],0)),"")</f>
        <v/>
      </c>
      <c r="AE298" s="653" t="str">
        <f>IFERROR(INDEX([1]!Table486[PCODEMUNI],MATCH(D298&amp;E298,[1]!Table486[ConcateMuni],0)),"")</f>
        <v/>
      </c>
      <c r="AF298" s="653" t="str">
        <f>IFERROR(INDEX([1]!Table109[PCODEPARROQUIA],MATCH(D298&amp;E298&amp;F298,[1]!Table109[ConcateParro],0)),"")</f>
        <v/>
      </c>
    </row>
    <row r="299" spans="1:32" s="653" customFormat="1" ht="14.25" x14ac:dyDescent="0.2">
      <c r="A299" s="646">
        <v>297</v>
      </c>
      <c r="B299" s="656"/>
      <c r="C299" s="654"/>
      <c r="D299" s="648"/>
      <c r="E299" s="648"/>
      <c r="F299" s="648"/>
      <c r="G299" s="648"/>
      <c r="H299" s="648"/>
      <c r="I299" s="695"/>
      <c r="J299" s="694"/>
      <c r="K299" s="657"/>
      <c r="L299" s="655"/>
      <c r="M299" s="724"/>
      <c r="N299" s="655"/>
      <c r="O299" s="655"/>
      <c r="P299" s="655"/>
      <c r="Q299" s="655"/>
      <c r="R299" s="655"/>
      <c r="S299" s="655"/>
      <c r="T299" s="655"/>
      <c r="U299" s="655"/>
      <c r="V299" s="655"/>
      <c r="W299" s="655"/>
      <c r="X299" s="657"/>
      <c r="Y299" s="655"/>
      <c r="Z299" s="652" t="str">
        <f>IFERROR(IF(MATCH(D299,[1]!Table374[NAMEESTADO],0),"VALIDO"),"INVALIDO")</f>
        <v>INVALIDO</v>
      </c>
      <c r="AA299" s="652" t="str">
        <f>IFERROR(IF(MATCH(CONCATENATE(D299,E299),[1]!Table486[ConcateMuni],0),"VALIDO"),"INVALIDO")</f>
        <v>INVALIDO</v>
      </c>
      <c r="AB299" s="652" t="str">
        <f>IFERROR(IF(MATCH(CONCATENATE(D299,E299,F299),[1]!Table109[ConcateParro],0),"VALIDO"),"INVALIDO")</f>
        <v>INVALIDO</v>
      </c>
      <c r="AC299" s="653" t="str">
        <f t="shared" si="10"/>
        <v/>
      </c>
      <c r="AD299" s="653" t="str">
        <f>IFERROR(INDEX([1]!Table374[PCODEESTADO],MATCH(D299,[1]!Table374[NAMEESTADO],0)),"")</f>
        <v/>
      </c>
      <c r="AE299" s="653" t="str">
        <f>IFERROR(INDEX([1]!Table486[PCODEMUNI],MATCH(D299&amp;E299,[1]!Table486[ConcateMuni],0)),"")</f>
        <v/>
      </c>
      <c r="AF299" s="653" t="str">
        <f>IFERROR(INDEX([1]!Table109[PCODEPARROQUIA],MATCH(D299&amp;E299&amp;F299,[1]!Table109[ConcateParro],0)),"")</f>
        <v/>
      </c>
    </row>
    <row r="300" spans="1:32" s="653" customFormat="1" ht="14.25" x14ac:dyDescent="0.2">
      <c r="A300" s="646">
        <v>298</v>
      </c>
      <c r="B300" s="656"/>
      <c r="C300" s="654"/>
      <c r="D300" s="648"/>
      <c r="E300" s="648"/>
      <c r="F300" s="648"/>
      <c r="G300" s="648"/>
      <c r="H300" s="648"/>
      <c r="I300" s="695"/>
      <c r="J300" s="694"/>
      <c r="K300" s="657"/>
      <c r="L300" s="655"/>
      <c r="M300" s="724"/>
      <c r="N300" s="655"/>
      <c r="O300" s="655"/>
      <c r="P300" s="655"/>
      <c r="Q300" s="655"/>
      <c r="R300" s="655"/>
      <c r="S300" s="655"/>
      <c r="T300" s="655"/>
      <c r="U300" s="655"/>
      <c r="V300" s="655"/>
      <c r="W300" s="655"/>
      <c r="X300" s="657"/>
      <c r="Y300" s="655"/>
      <c r="Z300" s="652" t="str">
        <f>IFERROR(IF(MATCH(D300,[1]!Table374[NAMEESTADO],0),"VALIDO"),"INVALIDO")</f>
        <v>INVALIDO</v>
      </c>
      <c r="AA300" s="652" t="str">
        <f>IFERROR(IF(MATCH(CONCATENATE(D300,E300),[1]!Table486[ConcateMuni],0),"VALIDO"),"INVALIDO")</f>
        <v>INVALIDO</v>
      </c>
      <c r="AB300" s="652" t="str">
        <f>IFERROR(IF(MATCH(CONCATENATE(D300,E300,F300),[1]!Table109[ConcateParro],0),"VALIDO"),"INVALIDO")</f>
        <v>INVALIDO</v>
      </c>
      <c r="AC300" s="653" t="str">
        <f t="shared" si="10"/>
        <v/>
      </c>
      <c r="AD300" s="653" t="str">
        <f>IFERROR(INDEX([1]!Table374[PCODEESTADO],MATCH(D300,[1]!Table374[NAMEESTADO],0)),"")</f>
        <v/>
      </c>
      <c r="AE300" s="653" t="str">
        <f>IFERROR(INDEX([1]!Table486[PCODEMUNI],MATCH(D300&amp;E300,[1]!Table486[ConcateMuni],0)),"")</f>
        <v/>
      </c>
      <c r="AF300" s="653" t="str">
        <f>IFERROR(INDEX([1]!Table109[PCODEPARROQUIA],MATCH(D300&amp;E300&amp;F300,[1]!Table109[ConcateParro],0)),"")</f>
        <v/>
      </c>
    </row>
    <row r="301" spans="1:32" s="653" customFormat="1" ht="14.25" x14ac:dyDescent="0.2">
      <c r="A301" s="646">
        <v>299</v>
      </c>
      <c r="B301" s="656"/>
      <c r="C301" s="654"/>
      <c r="D301" s="648"/>
      <c r="E301" s="648"/>
      <c r="F301" s="648"/>
      <c r="G301" s="648"/>
      <c r="H301" s="648"/>
      <c r="I301" s="695"/>
      <c r="J301" s="694"/>
      <c r="K301" s="657"/>
      <c r="L301" s="655"/>
      <c r="M301" s="724"/>
      <c r="N301" s="655"/>
      <c r="O301" s="655"/>
      <c r="P301" s="655"/>
      <c r="Q301" s="655"/>
      <c r="R301" s="655"/>
      <c r="S301" s="655"/>
      <c r="T301" s="655"/>
      <c r="U301" s="655"/>
      <c r="V301" s="655"/>
      <c r="W301" s="655"/>
      <c r="X301" s="657"/>
      <c r="Y301" s="655"/>
      <c r="Z301" s="652" t="str">
        <f>IFERROR(IF(MATCH(D301,[1]!Table374[NAMEESTADO],0),"VALIDO"),"INVALIDO")</f>
        <v>INVALIDO</v>
      </c>
      <c r="AA301" s="652" t="str">
        <f>IFERROR(IF(MATCH(CONCATENATE(D301,E301),[1]!Table486[ConcateMuni],0),"VALIDO"),"INVALIDO")</f>
        <v>INVALIDO</v>
      </c>
      <c r="AB301" s="652" t="str">
        <f>IFERROR(IF(MATCH(CONCATENATE(D301,E301,F301),[1]!Table109[ConcateParro],0),"VALIDO"),"INVALIDO")</f>
        <v>INVALIDO</v>
      </c>
      <c r="AC301" s="653" t="str">
        <f t="shared" si="10"/>
        <v/>
      </c>
      <c r="AD301" s="653" t="str">
        <f>IFERROR(INDEX([1]!Table374[PCODEESTADO],MATCH(D301,[1]!Table374[NAMEESTADO],0)),"")</f>
        <v/>
      </c>
      <c r="AE301" s="653" t="str">
        <f>IFERROR(INDEX([1]!Table486[PCODEMUNI],MATCH(D301&amp;E301,[1]!Table486[ConcateMuni],0)),"")</f>
        <v/>
      </c>
      <c r="AF301" s="653" t="str">
        <f>IFERROR(INDEX([1]!Table109[PCODEPARROQUIA],MATCH(D301&amp;E301&amp;F301,[1]!Table109[ConcateParro],0)),"")</f>
        <v/>
      </c>
    </row>
    <row r="302" spans="1:32" s="653" customFormat="1" ht="14.25" x14ac:dyDescent="0.2">
      <c r="A302" s="646">
        <v>300</v>
      </c>
      <c r="B302" s="656"/>
      <c r="C302" s="654"/>
      <c r="D302" s="648"/>
      <c r="E302" s="648"/>
      <c r="F302" s="648"/>
      <c r="G302" s="648"/>
      <c r="H302" s="648"/>
      <c r="I302" s="695"/>
      <c r="J302" s="694"/>
      <c r="K302" s="657"/>
      <c r="L302" s="655"/>
      <c r="M302" s="724"/>
      <c r="N302" s="655"/>
      <c r="O302" s="655"/>
      <c r="P302" s="655"/>
      <c r="Q302" s="655"/>
      <c r="R302" s="655"/>
      <c r="S302" s="655"/>
      <c r="T302" s="655"/>
      <c r="U302" s="655"/>
      <c r="V302" s="655"/>
      <c r="W302" s="655"/>
      <c r="X302" s="657"/>
      <c r="Y302" s="655"/>
      <c r="Z302" s="652" t="str">
        <f>IFERROR(IF(MATCH(D302,[1]!Table374[NAMEESTADO],0),"VALIDO"),"INVALIDO")</f>
        <v>INVALIDO</v>
      </c>
      <c r="AA302" s="652" t="str">
        <f>IFERROR(IF(MATCH(CONCATENATE(D302,E302),[1]!Table486[ConcateMuni],0),"VALIDO"),"INVALIDO")</f>
        <v>INVALIDO</v>
      </c>
      <c r="AB302" s="652" t="str">
        <f>IFERROR(IF(MATCH(CONCATENATE(D302,E302,F302),[1]!Table109[ConcateParro],0),"VALIDO"),"INVALIDO")</f>
        <v>INVALIDO</v>
      </c>
      <c r="AC302" s="653" t="str">
        <f t="shared" si="10"/>
        <v/>
      </c>
      <c r="AD302" s="653" t="str">
        <f>IFERROR(INDEX([1]!Table374[PCODEESTADO],MATCH(D302,[1]!Table374[NAMEESTADO],0)),"")</f>
        <v/>
      </c>
      <c r="AE302" s="653" t="str">
        <f>IFERROR(INDEX([1]!Table486[PCODEMUNI],MATCH(D302&amp;E302,[1]!Table486[ConcateMuni],0)),"")</f>
        <v/>
      </c>
      <c r="AF302" s="653" t="str">
        <f>IFERROR(INDEX([1]!Table109[PCODEPARROQUIA],MATCH(D302&amp;E302&amp;F302,[1]!Table109[ConcateParro],0)),"")</f>
        <v/>
      </c>
    </row>
    <row r="303" spans="1:32" s="653" customFormat="1" ht="14.25" x14ac:dyDescent="0.2">
      <c r="A303" s="646">
        <v>301</v>
      </c>
      <c r="B303" s="656"/>
      <c r="C303" s="654"/>
      <c r="D303" s="648"/>
      <c r="E303" s="648"/>
      <c r="F303" s="648"/>
      <c r="G303" s="648"/>
      <c r="H303" s="648"/>
      <c r="I303" s="695"/>
      <c r="J303" s="694"/>
      <c r="K303" s="657"/>
      <c r="L303" s="655"/>
      <c r="M303" s="724"/>
      <c r="N303" s="655"/>
      <c r="O303" s="655"/>
      <c r="P303" s="655"/>
      <c r="Q303" s="655"/>
      <c r="R303" s="655"/>
      <c r="S303" s="655"/>
      <c r="T303" s="655"/>
      <c r="U303" s="655"/>
      <c r="V303" s="655"/>
      <c r="W303" s="655"/>
      <c r="X303" s="657"/>
      <c r="Y303" s="655"/>
      <c r="Z303" s="652" t="str">
        <f>IFERROR(IF(MATCH(D303,[1]!Table374[NAMEESTADO],0),"VALIDO"),"INVALIDO")</f>
        <v>INVALIDO</v>
      </c>
      <c r="AA303" s="652" t="str">
        <f>IFERROR(IF(MATCH(CONCATENATE(D303,E303),[1]!Table486[ConcateMuni],0),"VALIDO"),"INVALIDO")</f>
        <v>INVALIDO</v>
      </c>
      <c r="AB303" s="652" t="str">
        <f>IFERROR(IF(MATCH(CONCATENATE(D303,E303,F303),[1]!Table109[ConcateParro],0),"VALIDO"),"INVALIDO")</f>
        <v>INVALIDO</v>
      </c>
      <c r="AC303" s="653" t="str">
        <f t="shared" si="10"/>
        <v/>
      </c>
      <c r="AD303" s="653" t="str">
        <f>IFERROR(INDEX([1]!Table374[PCODEESTADO],MATCH(D303,[1]!Table374[NAMEESTADO],0)),"")</f>
        <v/>
      </c>
      <c r="AE303" s="653" t="str">
        <f>IFERROR(INDEX([1]!Table486[PCODEMUNI],MATCH(D303&amp;E303,[1]!Table486[ConcateMuni],0)),"")</f>
        <v/>
      </c>
      <c r="AF303" s="653" t="str">
        <f>IFERROR(INDEX([1]!Table109[PCODEPARROQUIA],MATCH(D303&amp;E303&amp;F303,[1]!Table109[ConcateParro],0)),"")</f>
        <v/>
      </c>
    </row>
    <row r="304" spans="1:32" s="653" customFormat="1" ht="14.25" x14ac:dyDescent="0.2">
      <c r="A304" s="646">
        <v>302</v>
      </c>
      <c r="B304" s="656"/>
      <c r="C304" s="654"/>
      <c r="D304" s="648"/>
      <c r="E304" s="648"/>
      <c r="F304" s="648"/>
      <c r="G304" s="648"/>
      <c r="H304" s="648"/>
      <c r="I304" s="695"/>
      <c r="J304" s="694"/>
      <c r="K304" s="657"/>
      <c r="L304" s="655"/>
      <c r="M304" s="724"/>
      <c r="N304" s="655"/>
      <c r="O304" s="655"/>
      <c r="P304" s="655"/>
      <c r="Q304" s="655"/>
      <c r="R304" s="655"/>
      <c r="S304" s="655"/>
      <c r="T304" s="655"/>
      <c r="U304" s="655"/>
      <c r="V304" s="655"/>
      <c r="W304" s="655"/>
      <c r="X304" s="657"/>
      <c r="Y304" s="655"/>
      <c r="Z304" s="652" t="str">
        <f>IFERROR(IF(MATCH(D304,[1]!Table374[NAMEESTADO],0),"VALIDO"),"INVALIDO")</f>
        <v>INVALIDO</v>
      </c>
      <c r="AA304" s="652" t="str">
        <f>IFERROR(IF(MATCH(CONCATENATE(D304,E304),[1]!Table486[ConcateMuni],0),"VALIDO"),"INVALIDO")</f>
        <v>INVALIDO</v>
      </c>
      <c r="AB304" s="652" t="str">
        <f>IFERROR(IF(MATCH(CONCATENATE(D304,E304,F304),[1]!Table109[ConcateParro],0),"VALIDO"),"INVALIDO")</f>
        <v>INVALIDO</v>
      </c>
      <c r="AC304" s="653" t="str">
        <f t="shared" si="10"/>
        <v/>
      </c>
      <c r="AD304" s="653" t="str">
        <f>IFERROR(INDEX([1]!Table374[PCODEESTADO],MATCH(D304,[1]!Table374[NAMEESTADO],0)),"")</f>
        <v/>
      </c>
      <c r="AE304" s="653" t="str">
        <f>IFERROR(INDEX([1]!Table486[PCODEMUNI],MATCH(D304&amp;E304,[1]!Table486[ConcateMuni],0)),"")</f>
        <v/>
      </c>
      <c r="AF304" s="653" t="str">
        <f>IFERROR(INDEX([1]!Table109[PCODEPARROQUIA],MATCH(D304&amp;E304&amp;F304,[1]!Table109[ConcateParro],0)),"")</f>
        <v/>
      </c>
    </row>
    <row r="305" spans="1:32" s="653" customFormat="1" ht="14.25" x14ac:dyDescent="0.2">
      <c r="A305" s="646">
        <v>303</v>
      </c>
      <c r="B305" s="656"/>
      <c r="C305" s="654"/>
      <c r="D305" s="648"/>
      <c r="E305" s="648"/>
      <c r="F305" s="648"/>
      <c r="G305" s="648"/>
      <c r="H305" s="648"/>
      <c r="I305" s="695"/>
      <c r="J305" s="694"/>
      <c r="K305" s="657"/>
      <c r="L305" s="655"/>
      <c r="M305" s="724"/>
      <c r="N305" s="655"/>
      <c r="O305" s="655"/>
      <c r="P305" s="655"/>
      <c r="Q305" s="655"/>
      <c r="R305" s="655"/>
      <c r="S305" s="655"/>
      <c r="T305" s="655"/>
      <c r="U305" s="655"/>
      <c r="V305" s="655"/>
      <c r="W305" s="655"/>
      <c r="X305" s="657"/>
      <c r="Y305" s="655"/>
      <c r="Z305" s="652" t="str">
        <f>IFERROR(IF(MATCH(D305,[1]!Table374[NAMEESTADO],0),"VALIDO"),"INVALIDO")</f>
        <v>INVALIDO</v>
      </c>
      <c r="AA305" s="652" t="str">
        <f>IFERROR(IF(MATCH(CONCATENATE(D305,E305),[1]!Table486[ConcateMuni],0),"VALIDO"),"INVALIDO")</f>
        <v>INVALIDO</v>
      </c>
      <c r="AB305" s="652" t="str">
        <f>IFERROR(IF(MATCH(CONCATENATE(D305,E305,F305),[1]!Table109[ConcateParro],0),"VALIDO"),"INVALIDO")</f>
        <v>INVALIDO</v>
      </c>
      <c r="AC305" s="653" t="str">
        <f t="shared" si="10"/>
        <v/>
      </c>
      <c r="AD305" s="653" t="str">
        <f>IFERROR(INDEX([1]!Table374[PCODEESTADO],MATCH(D305,[1]!Table374[NAMEESTADO],0)),"")</f>
        <v/>
      </c>
      <c r="AE305" s="653" t="str">
        <f>IFERROR(INDEX([1]!Table486[PCODEMUNI],MATCH(D305&amp;E305,[1]!Table486[ConcateMuni],0)),"")</f>
        <v/>
      </c>
      <c r="AF305" s="653" t="str">
        <f>IFERROR(INDEX([1]!Table109[PCODEPARROQUIA],MATCH(D305&amp;E305&amp;F305,[1]!Table109[ConcateParro],0)),"")</f>
        <v/>
      </c>
    </row>
    <row r="306" spans="1:32" s="653" customFormat="1" ht="14.25" x14ac:dyDescent="0.2">
      <c r="A306" s="646">
        <v>304</v>
      </c>
      <c r="B306" s="656"/>
      <c r="C306" s="654"/>
      <c r="D306" s="648"/>
      <c r="E306" s="648"/>
      <c r="F306" s="648"/>
      <c r="G306" s="648"/>
      <c r="H306" s="648"/>
      <c r="I306" s="695"/>
      <c r="J306" s="694"/>
      <c r="K306" s="657"/>
      <c r="L306" s="655"/>
      <c r="M306" s="724"/>
      <c r="N306" s="655"/>
      <c r="O306" s="655"/>
      <c r="P306" s="655"/>
      <c r="Q306" s="655"/>
      <c r="R306" s="655"/>
      <c r="S306" s="655"/>
      <c r="T306" s="655"/>
      <c r="U306" s="655"/>
      <c r="V306" s="655"/>
      <c r="W306" s="655"/>
      <c r="X306" s="657"/>
      <c r="Y306" s="655"/>
      <c r="Z306" s="652" t="str">
        <f>IFERROR(IF(MATCH(D306,[1]!Table374[NAMEESTADO],0),"VALIDO"),"INVALIDO")</f>
        <v>INVALIDO</v>
      </c>
      <c r="AA306" s="652" t="str">
        <f>IFERROR(IF(MATCH(CONCATENATE(D306,E306),[1]!Table486[ConcateMuni],0),"VALIDO"),"INVALIDO")</f>
        <v>INVALIDO</v>
      </c>
      <c r="AB306" s="652" t="str">
        <f>IFERROR(IF(MATCH(CONCATENATE(D306,E306,F306),[1]!Table109[ConcateParro],0),"VALIDO"),"INVALIDO")</f>
        <v>INVALIDO</v>
      </c>
      <c r="AC306" s="653" t="str">
        <f t="shared" si="10"/>
        <v/>
      </c>
      <c r="AD306" s="653" t="str">
        <f>IFERROR(INDEX([1]!Table374[PCODEESTADO],MATCH(D306,[1]!Table374[NAMEESTADO],0)),"")</f>
        <v/>
      </c>
      <c r="AE306" s="653" t="str">
        <f>IFERROR(INDEX([1]!Table486[PCODEMUNI],MATCH(D306&amp;E306,[1]!Table486[ConcateMuni],0)),"")</f>
        <v/>
      </c>
      <c r="AF306" s="653" t="str">
        <f>IFERROR(INDEX([1]!Table109[PCODEPARROQUIA],MATCH(D306&amp;E306&amp;F306,[1]!Table109[ConcateParro],0)),"")</f>
        <v/>
      </c>
    </row>
    <row r="307" spans="1:32" s="653" customFormat="1" ht="14.25" x14ac:dyDescent="0.2">
      <c r="A307" s="646">
        <v>305</v>
      </c>
      <c r="B307" s="656"/>
      <c r="C307" s="654"/>
      <c r="D307" s="648"/>
      <c r="E307" s="648"/>
      <c r="F307" s="648"/>
      <c r="G307" s="648"/>
      <c r="H307" s="648"/>
      <c r="I307" s="695"/>
      <c r="J307" s="694"/>
      <c r="K307" s="657"/>
      <c r="L307" s="655"/>
      <c r="M307" s="724"/>
      <c r="N307" s="655"/>
      <c r="O307" s="655"/>
      <c r="P307" s="655"/>
      <c r="Q307" s="655"/>
      <c r="R307" s="655"/>
      <c r="S307" s="655"/>
      <c r="T307" s="655"/>
      <c r="U307" s="655"/>
      <c r="V307" s="655"/>
      <c r="W307" s="655"/>
      <c r="X307" s="657"/>
      <c r="Y307" s="655"/>
      <c r="Z307" s="652" t="str">
        <f>IFERROR(IF(MATCH(D307,[1]!Table374[NAMEESTADO],0),"VALIDO"),"INVALIDO")</f>
        <v>INVALIDO</v>
      </c>
      <c r="AA307" s="652" t="str">
        <f>IFERROR(IF(MATCH(CONCATENATE(D307,E307),[1]!Table486[ConcateMuni],0),"VALIDO"),"INVALIDO")</f>
        <v>INVALIDO</v>
      </c>
      <c r="AB307" s="652" t="str">
        <f>IFERROR(IF(MATCH(CONCATENATE(D307,E307,F307),[1]!Table109[ConcateParro],0),"VALIDO"),"INVALIDO")</f>
        <v>INVALIDO</v>
      </c>
      <c r="AC307" s="653" t="str">
        <f t="shared" si="10"/>
        <v/>
      </c>
      <c r="AD307" s="653" t="str">
        <f>IFERROR(INDEX([1]!Table374[PCODEESTADO],MATCH(D307,[1]!Table374[NAMEESTADO],0)),"")</f>
        <v/>
      </c>
      <c r="AE307" s="653" t="str">
        <f>IFERROR(INDEX([1]!Table486[PCODEMUNI],MATCH(D307&amp;E307,[1]!Table486[ConcateMuni],0)),"")</f>
        <v/>
      </c>
      <c r="AF307" s="653" t="str">
        <f>IFERROR(INDEX([1]!Table109[PCODEPARROQUIA],MATCH(D307&amp;E307&amp;F307,[1]!Table109[ConcateParro],0)),"")</f>
        <v/>
      </c>
    </row>
    <row r="308" spans="1:32" s="653" customFormat="1" ht="14.25" x14ac:dyDescent="0.2">
      <c r="A308" s="646">
        <v>306</v>
      </c>
      <c r="B308" s="656"/>
      <c r="C308" s="654"/>
      <c r="D308" s="648"/>
      <c r="E308" s="648"/>
      <c r="F308" s="648"/>
      <c r="G308" s="648"/>
      <c r="H308" s="648"/>
      <c r="I308" s="695"/>
      <c r="J308" s="694"/>
      <c r="K308" s="657"/>
      <c r="L308" s="655"/>
      <c r="M308" s="724"/>
      <c r="N308" s="655"/>
      <c r="O308" s="655"/>
      <c r="P308" s="655"/>
      <c r="Q308" s="655"/>
      <c r="R308" s="655"/>
      <c r="S308" s="655"/>
      <c r="T308" s="655"/>
      <c r="U308" s="655"/>
      <c r="V308" s="655"/>
      <c r="W308" s="655"/>
      <c r="X308" s="657"/>
      <c r="Y308" s="655"/>
      <c r="Z308" s="652" t="str">
        <f>IFERROR(IF(MATCH(D308,[1]!Table374[NAMEESTADO],0),"VALIDO"),"INVALIDO")</f>
        <v>INVALIDO</v>
      </c>
      <c r="AA308" s="652" t="str">
        <f>IFERROR(IF(MATCH(CONCATENATE(D308,E308),[1]!Table486[ConcateMuni],0),"VALIDO"),"INVALIDO")</f>
        <v>INVALIDO</v>
      </c>
      <c r="AB308" s="652" t="str">
        <f>IFERROR(IF(MATCH(CONCATENATE(D308,E308,F308),[1]!Table109[ConcateParro],0),"VALIDO"),"INVALIDO")</f>
        <v>INVALIDO</v>
      </c>
      <c r="AC308" s="653" t="str">
        <f t="shared" si="10"/>
        <v/>
      </c>
      <c r="AD308" s="653" t="str">
        <f>IFERROR(INDEX([1]!Table374[PCODEESTADO],MATCH(D308,[1]!Table374[NAMEESTADO],0)),"")</f>
        <v/>
      </c>
      <c r="AE308" s="653" t="str">
        <f>IFERROR(INDEX([1]!Table486[PCODEMUNI],MATCH(D308&amp;E308,[1]!Table486[ConcateMuni],0)),"")</f>
        <v/>
      </c>
      <c r="AF308" s="653" t="str">
        <f>IFERROR(INDEX([1]!Table109[PCODEPARROQUIA],MATCH(D308&amp;E308&amp;F308,[1]!Table109[ConcateParro],0)),"")</f>
        <v/>
      </c>
    </row>
    <row r="309" spans="1:32" s="653" customFormat="1" ht="14.25" x14ac:dyDescent="0.2">
      <c r="A309" s="646">
        <v>307</v>
      </c>
      <c r="B309" s="656"/>
      <c r="C309" s="654"/>
      <c r="D309" s="648"/>
      <c r="E309" s="648"/>
      <c r="F309" s="648"/>
      <c r="G309" s="648"/>
      <c r="H309" s="648"/>
      <c r="I309" s="695"/>
      <c r="J309" s="694"/>
      <c r="K309" s="657"/>
      <c r="L309" s="655"/>
      <c r="M309" s="724"/>
      <c r="N309" s="655"/>
      <c r="O309" s="655"/>
      <c r="P309" s="655"/>
      <c r="Q309" s="655"/>
      <c r="R309" s="655"/>
      <c r="S309" s="655"/>
      <c r="T309" s="655"/>
      <c r="U309" s="655"/>
      <c r="V309" s="655"/>
      <c r="W309" s="655"/>
      <c r="X309" s="657"/>
      <c r="Y309" s="655"/>
      <c r="Z309" s="652" t="str">
        <f>IFERROR(IF(MATCH(D309,[1]!Table374[NAMEESTADO],0),"VALIDO"),"INVALIDO")</f>
        <v>INVALIDO</v>
      </c>
      <c r="AA309" s="652" t="str">
        <f>IFERROR(IF(MATCH(CONCATENATE(D309,E309),[1]!Table486[ConcateMuni],0),"VALIDO"),"INVALIDO")</f>
        <v>INVALIDO</v>
      </c>
      <c r="AB309" s="652" t="str">
        <f>IFERROR(IF(MATCH(CONCATENATE(D309,E309,F309),[1]!Table109[ConcateParro],0),"VALIDO"),"INVALIDO")</f>
        <v>INVALIDO</v>
      </c>
      <c r="AC309" s="653" t="str">
        <f t="shared" si="10"/>
        <v/>
      </c>
      <c r="AD309" s="653" t="str">
        <f>IFERROR(INDEX([1]!Table374[PCODEESTADO],MATCH(D309,[1]!Table374[NAMEESTADO],0)),"")</f>
        <v/>
      </c>
      <c r="AE309" s="653" t="str">
        <f>IFERROR(INDEX([1]!Table486[PCODEMUNI],MATCH(D309&amp;E309,[1]!Table486[ConcateMuni],0)),"")</f>
        <v/>
      </c>
      <c r="AF309" s="653" t="str">
        <f>IFERROR(INDEX([1]!Table109[PCODEPARROQUIA],MATCH(D309&amp;E309&amp;F309,[1]!Table109[ConcateParro],0)),"")</f>
        <v/>
      </c>
    </row>
    <row r="310" spans="1:32" s="653" customFormat="1" ht="14.25" x14ac:dyDescent="0.2">
      <c r="A310" s="646">
        <v>308</v>
      </c>
      <c r="B310" s="656"/>
      <c r="C310" s="654"/>
      <c r="D310" s="648"/>
      <c r="E310" s="648"/>
      <c r="F310" s="648"/>
      <c r="G310" s="648"/>
      <c r="H310" s="648"/>
      <c r="I310" s="695"/>
      <c r="J310" s="694"/>
      <c r="K310" s="657"/>
      <c r="L310" s="655"/>
      <c r="M310" s="724"/>
      <c r="N310" s="655"/>
      <c r="O310" s="655"/>
      <c r="P310" s="655"/>
      <c r="Q310" s="655"/>
      <c r="R310" s="655"/>
      <c r="S310" s="655"/>
      <c r="T310" s="655"/>
      <c r="U310" s="655"/>
      <c r="V310" s="655"/>
      <c r="W310" s="655"/>
      <c r="X310" s="657"/>
      <c r="Y310" s="655"/>
      <c r="Z310" s="652" t="str">
        <f>IFERROR(IF(MATCH(D310,[1]!Table374[NAMEESTADO],0),"VALIDO"),"INVALIDO")</f>
        <v>INVALIDO</v>
      </c>
      <c r="AA310" s="652" t="str">
        <f>IFERROR(IF(MATCH(CONCATENATE(D310,E310),[1]!Table486[ConcateMuni],0),"VALIDO"),"INVALIDO")</f>
        <v>INVALIDO</v>
      </c>
      <c r="AB310" s="652" t="str">
        <f>IFERROR(IF(MATCH(CONCATENATE(D310,E310,F310),[1]!Table109[ConcateParro],0),"VALIDO"),"INVALIDO")</f>
        <v>INVALIDO</v>
      </c>
      <c r="AC310" s="653" t="str">
        <f t="shared" si="10"/>
        <v/>
      </c>
      <c r="AD310" s="653" t="str">
        <f>IFERROR(INDEX([1]!Table374[PCODEESTADO],MATCH(D310,[1]!Table374[NAMEESTADO],0)),"")</f>
        <v/>
      </c>
      <c r="AE310" s="653" t="str">
        <f>IFERROR(INDEX([1]!Table486[PCODEMUNI],MATCH(D310&amp;E310,[1]!Table486[ConcateMuni],0)),"")</f>
        <v/>
      </c>
      <c r="AF310" s="653" t="str">
        <f>IFERROR(INDEX([1]!Table109[PCODEPARROQUIA],MATCH(D310&amp;E310&amp;F310,[1]!Table109[ConcateParro],0)),"")</f>
        <v/>
      </c>
    </row>
    <row r="311" spans="1:32" s="653" customFormat="1" ht="14.25" x14ac:dyDescent="0.2">
      <c r="A311" s="646">
        <v>309</v>
      </c>
      <c r="B311" s="656"/>
      <c r="C311" s="654"/>
      <c r="D311" s="648"/>
      <c r="E311" s="648"/>
      <c r="F311" s="648"/>
      <c r="G311" s="648"/>
      <c r="H311" s="648"/>
      <c r="I311" s="695"/>
      <c r="J311" s="694"/>
      <c r="K311" s="657"/>
      <c r="L311" s="655"/>
      <c r="M311" s="724"/>
      <c r="N311" s="655"/>
      <c r="O311" s="655"/>
      <c r="P311" s="655"/>
      <c r="Q311" s="655"/>
      <c r="R311" s="655"/>
      <c r="S311" s="655"/>
      <c r="T311" s="655"/>
      <c r="U311" s="655"/>
      <c r="V311" s="655"/>
      <c r="W311" s="655"/>
      <c r="X311" s="657"/>
      <c r="Y311" s="655"/>
      <c r="Z311" s="652" t="str">
        <f>IFERROR(IF(MATCH(D311,[1]!Table374[NAMEESTADO],0),"VALIDO"),"INVALIDO")</f>
        <v>INVALIDO</v>
      </c>
      <c r="AA311" s="652" t="str">
        <f>IFERROR(IF(MATCH(CONCATENATE(D311,E311),[1]!Table486[ConcateMuni],0),"VALIDO"),"INVALIDO")</f>
        <v>INVALIDO</v>
      </c>
      <c r="AB311" s="652" t="str">
        <f>IFERROR(IF(MATCH(CONCATENATE(D311,E311,F311),[1]!Table109[ConcateParro],0),"VALIDO"),"INVALIDO")</f>
        <v>INVALIDO</v>
      </c>
      <c r="AC311" s="653" t="str">
        <f t="shared" si="10"/>
        <v/>
      </c>
      <c r="AD311" s="653" t="str">
        <f>IFERROR(INDEX([1]!Table374[PCODEESTADO],MATCH(D311,[1]!Table374[NAMEESTADO],0)),"")</f>
        <v/>
      </c>
      <c r="AE311" s="653" t="str">
        <f>IFERROR(INDEX([1]!Table486[PCODEMUNI],MATCH(D311&amp;E311,[1]!Table486[ConcateMuni],0)),"")</f>
        <v/>
      </c>
      <c r="AF311" s="653" t="str">
        <f>IFERROR(INDEX([1]!Table109[PCODEPARROQUIA],MATCH(D311&amp;E311&amp;F311,[1]!Table109[ConcateParro],0)),"")</f>
        <v/>
      </c>
    </row>
    <row r="312" spans="1:32" s="653" customFormat="1" ht="14.25" x14ac:dyDescent="0.2">
      <c r="A312" s="646">
        <v>310</v>
      </c>
      <c r="B312" s="656"/>
      <c r="C312" s="654"/>
      <c r="D312" s="648"/>
      <c r="E312" s="648"/>
      <c r="F312" s="648"/>
      <c r="G312" s="648"/>
      <c r="H312" s="648"/>
      <c r="I312" s="695"/>
      <c r="J312" s="694"/>
      <c r="K312" s="657"/>
      <c r="L312" s="655"/>
      <c r="M312" s="724"/>
      <c r="N312" s="655"/>
      <c r="O312" s="655"/>
      <c r="P312" s="655"/>
      <c r="Q312" s="655"/>
      <c r="R312" s="655"/>
      <c r="S312" s="655"/>
      <c r="T312" s="655"/>
      <c r="U312" s="655"/>
      <c r="V312" s="655"/>
      <c r="W312" s="655"/>
      <c r="X312" s="657"/>
      <c r="Y312" s="655"/>
      <c r="Z312" s="652" t="str">
        <f>IFERROR(IF(MATCH(D312,[1]!Table374[NAMEESTADO],0),"VALIDO"),"INVALIDO")</f>
        <v>INVALIDO</v>
      </c>
      <c r="AA312" s="652" t="str">
        <f>IFERROR(IF(MATCH(CONCATENATE(D312,E312),[1]!Table486[ConcateMuni],0),"VALIDO"),"INVALIDO")</f>
        <v>INVALIDO</v>
      </c>
      <c r="AB312" s="652" t="str">
        <f>IFERROR(IF(MATCH(CONCATENATE(D312,E312,F312),[1]!Table109[ConcateParro],0),"VALIDO"),"INVALIDO")</f>
        <v>INVALIDO</v>
      </c>
      <c r="AC312" s="653" t="str">
        <f t="shared" si="10"/>
        <v/>
      </c>
      <c r="AD312" s="653" t="str">
        <f>IFERROR(INDEX([1]!Table374[PCODEESTADO],MATCH(D312,[1]!Table374[NAMEESTADO],0)),"")</f>
        <v/>
      </c>
      <c r="AE312" s="653" t="str">
        <f>IFERROR(INDEX([1]!Table486[PCODEMUNI],MATCH(D312&amp;E312,[1]!Table486[ConcateMuni],0)),"")</f>
        <v/>
      </c>
      <c r="AF312" s="653" t="str">
        <f>IFERROR(INDEX([1]!Table109[PCODEPARROQUIA],MATCH(D312&amp;E312&amp;F312,[1]!Table109[ConcateParro],0)),"")</f>
        <v/>
      </c>
    </row>
    <row r="313" spans="1:32" s="653" customFormat="1" ht="14.25" x14ac:dyDescent="0.2">
      <c r="A313" s="646">
        <v>311</v>
      </c>
      <c r="B313" s="656"/>
      <c r="C313" s="654"/>
      <c r="D313" s="648"/>
      <c r="E313" s="648"/>
      <c r="F313" s="648"/>
      <c r="G313" s="648"/>
      <c r="H313" s="648"/>
      <c r="I313" s="695"/>
      <c r="J313" s="694"/>
      <c r="K313" s="657"/>
      <c r="L313" s="655"/>
      <c r="M313" s="724"/>
      <c r="N313" s="655"/>
      <c r="O313" s="655"/>
      <c r="P313" s="655"/>
      <c r="Q313" s="655"/>
      <c r="R313" s="655"/>
      <c r="S313" s="655"/>
      <c r="T313" s="655"/>
      <c r="U313" s="655"/>
      <c r="V313" s="655"/>
      <c r="W313" s="655"/>
      <c r="X313" s="657"/>
      <c r="Y313" s="655"/>
      <c r="Z313" s="652" t="str">
        <f>IFERROR(IF(MATCH(D313,[1]!Table374[NAMEESTADO],0),"VALIDO"),"INVALIDO")</f>
        <v>INVALIDO</v>
      </c>
      <c r="AA313" s="652" t="str">
        <f>IFERROR(IF(MATCH(CONCATENATE(D313,E313),[1]!Table486[ConcateMuni],0),"VALIDO"),"INVALIDO")</f>
        <v>INVALIDO</v>
      </c>
      <c r="AB313" s="652" t="str">
        <f>IFERROR(IF(MATCH(CONCATENATE(D313,E313,F313),[1]!Table109[ConcateParro],0),"VALIDO"),"INVALIDO")</f>
        <v>INVALIDO</v>
      </c>
      <c r="AC313" s="653" t="str">
        <f t="shared" si="10"/>
        <v/>
      </c>
      <c r="AD313" s="653" t="str">
        <f>IFERROR(INDEX([1]!Table374[PCODEESTADO],MATCH(D313,[1]!Table374[NAMEESTADO],0)),"")</f>
        <v/>
      </c>
      <c r="AE313" s="653" t="str">
        <f>IFERROR(INDEX([1]!Table486[PCODEMUNI],MATCH(D313&amp;E313,[1]!Table486[ConcateMuni],0)),"")</f>
        <v/>
      </c>
      <c r="AF313" s="653" t="str">
        <f>IFERROR(INDEX([1]!Table109[PCODEPARROQUIA],MATCH(D313&amp;E313&amp;F313,[1]!Table109[ConcateParro],0)),"")</f>
        <v/>
      </c>
    </row>
    <row r="314" spans="1:32" s="653" customFormat="1" ht="14.25" x14ac:dyDescent="0.2">
      <c r="A314" s="646">
        <v>312</v>
      </c>
      <c r="B314" s="656"/>
      <c r="C314" s="654"/>
      <c r="D314" s="648"/>
      <c r="E314" s="648"/>
      <c r="F314" s="648"/>
      <c r="G314" s="648"/>
      <c r="H314" s="648"/>
      <c r="I314" s="695"/>
      <c r="J314" s="694"/>
      <c r="K314" s="657"/>
      <c r="L314" s="655"/>
      <c r="M314" s="724"/>
      <c r="N314" s="655"/>
      <c r="O314" s="655"/>
      <c r="P314" s="655"/>
      <c r="Q314" s="655"/>
      <c r="R314" s="655"/>
      <c r="S314" s="655"/>
      <c r="T314" s="655"/>
      <c r="U314" s="655"/>
      <c r="V314" s="655"/>
      <c r="W314" s="655"/>
      <c r="X314" s="657"/>
      <c r="Y314" s="655"/>
      <c r="Z314" s="652" t="str">
        <f>IFERROR(IF(MATCH(D314,[1]!Table374[NAMEESTADO],0),"VALIDO"),"INVALIDO")</f>
        <v>INVALIDO</v>
      </c>
      <c r="AA314" s="652" t="str">
        <f>IFERROR(IF(MATCH(CONCATENATE(D314,E314),[1]!Table486[ConcateMuni],0),"VALIDO"),"INVALIDO")</f>
        <v>INVALIDO</v>
      </c>
      <c r="AB314" s="652" t="str">
        <f>IFERROR(IF(MATCH(CONCATENATE(D314,E314,F314),[1]!Table109[ConcateParro],0),"VALIDO"),"INVALIDO")</f>
        <v>INVALIDO</v>
      </c>
      <c r="AC314" s="653" t="str">
        <f t="shared" si="10"/>
        <v/>
      </c>
      <c r="AD314" s="653" t="str">
        <f>IFERROR(INDEX([1]!Table374[PCODEESTADO],MATCH(D314,[1]!Table374[NAMEESTADO],0)),"")</f>
        <v/>
      </c>
      <c r="AE314" s="653" t="str">
        <f>IFERROR(INDEX([1]!Table486[PCODEMUNI],MATCH(D314&amp;E314,[1]!Table486[ConcateMuni],0)),"")</f>
        <v/>
      </c>
      <c r="AF314" s="653" t="str">
        <f>IFERROR(INDEX([1]!Table109[PCODEPARROQUIA],MATCH(D314&amp;E314&amp;F314,[1]!Table109[ConcateParro],0)),"")</f>
        <v/>
      </c>
    </row>
    <row r="315" spans="1:32" s="653" customFormat="1" ht="14.25" x14ac:dyDescent="0.2">
      <c r="A315" s="646">
        <v>313</v>
      </c>
      <c r="B315" s="656"/>
      <c r="C315" s="654"/>
      <c r="D315" s="648"/>
      <c r="E315" s="648"/>
      <c r="F315" s="648"/>
      <c r="G315" s="648"/>
      <c r="H315" s="648"/>
      <c r="I315" s="695"/>
      <c r="J315" s="694"/>
      <c r="K315" s="657"/>
      <c r="L315" s="655"/>
      <c r="M315" s="724"/>
      <c r="N315" s="655"/>
      <c r="O315" s="655"/>
      <c r="P315" s="655"/>
      <c r="Q315" s="655"/>
      <c r="R315" s="655"/>
      <c r="S315" s="655"/>
      <c r="T315" s="655"/>
      <c r="U315" s="655"/>
      <c r="V315" s="655"/>
      <c r="W315" s="655"/>
      <c r="X315" s="657"/>
      <c r="Y315" s="655"/>
      <c r="Z315" s="652" t="str">
        <f>IFERROR(IF(MATCH(D315,[1]!Table374[NAMEESTADO],0),"VALIDO"),"INVALIDO")</f>
        <v>INVALIDO</v>
      </c>
      <c r="AA315" s="652" t="str">
        <f>IFERROR(IF(MATCH(CONCATENATE(D315,E315),[1]!Table486[ConcateMuni],0),"VALIDO"),"INVALIDO")</f>
        <v>INVALIDO</v>
      </c>
      <c r="AB315" s="652" t="str">
        <f>IFERROR(IF(MATCH(CONCATENATE(D315,E315,F315),[1]!Table109[ConcateParro],0),"VALIDO"),"INVALIDO")</f>
        <v>INVALIDO</v>
      </c>
      <c r="AC315" s="653" t="str">
        <f t="shared" si="10"/>
        <v/>
      </c>
      <c r="AD315" s="653" t="str">
        <f>IFERROR(INDEX([1]!Table374[PCODEESTADO],MATCH(D315,[1]!Table374[NAMEESTADO],0)),"")</f>
        <v/>
      </c>
      <c r="AE315" s="653" t="str">
        <f>IFERROR(INDEX([1]!Table486[PCODEMUNI],MATCH(D315&amp;E315,[1]!Table486[ConcateMuni],0)),"")</f>
        <v/>
      </c>
      <c r="AF315" s="653" t="str">
        <f>IFERROR(INDEX([1]!Table109[PCODEPARROQUIA],MATCH(D315&amp;E315&amp;F315,[1]!Table109[ConcateParro],0)),"")</f>
        <v/>
      </c>
    </row>
    <row r="316" spans="1:32" s="653" customFormat="1" ht="14.25" x14ac:dyDescent="0.2">
      <c r="A316" s="646">
        <v>314</v>
      </c>
      <c r="B316" s="656"/>
      <c r="C316" s="654"/>
      <c r="D316" s="648"/>
      <c r="E316" s="648"/>
      <c r="F316" s="648"/>
      <c r="G316" s="648"/>
      <c r="H316" s="648"/>
      <c r="I316" s="695"/>
      <c r="J316" s="694"/>
      <c r="K316" s="657"/>
      <c r="L316" s="655"/>
      <c r="M316" s="724"/>
      <c r="N316" s="655"/>
      <c r="O316" s="655"/>
      <c r="P316" s="655"/>
      <c r="Q316" s="655"/>
      <c r="R316" s="655"/>
      <c r="S316" s="655"/>
      <c r="T316" s="655"/>
      <c r="U316" s="655"/>
      <c r="V316" s="655"/>
      <c r="W316" s="655"/>
      <c r="X316" s="657"/>
      <c r="Y316" s="655"/>
      <c r="Z316" s="652" t="str">
        <f>IFERROR(IF(MATCH(D316,[1]!Table374[NAMEESTADO],0),"VALIDO"),"INVALIDO")</f>
        <v>INVALIDO</v>
      </c>
      <c r="AA316" s="652" t="str">
        <f>IFERROR(IF(MATCH(CONCATENATE(D316,E316),[1]!Table486[ConcateMuni],0),"VALIDO"),"INVALIDO")</f>
        <v>INVALIDO</v>
      </c>
      <c r="AB316" s="652" t="str">
        <f>IFERROR(IF(MATCH(CONCATENATE(D316,E316,F316),[1]!Table109[ConcateParro],0),"VALIDO"),"INVALIDO")</f>
        <v>INVALIDO</v>
      </c>
      <c r="AC316" s="653" t="str">
        <f t="shared" si="10"/>
        <v/>
      </c>
      <c r="AD316" s="653" t="str">
        <f>IFERROR(INDEX([1]!Table374[PCODEESTADO],MATCH(D316,[1]!Table374[NAMEESTADO],0)),"")</f>
        <v/>
      </c>
      <c r="AE316" s="653" t="str">
        <f>IFERROR(INDEX([1]!Table486[PCODEMUNI],MATCH(D316&amp;E316,[1]!Table486[ConcateMuni],0)),"")</f>
        <v/>
      </c>
      <c r="AF316" s="653" t="str">
        <f>IFERROR(INDEX([1]!Table109[PCODEPARROQUIA],MATCH(D316&amp;E316&amp;F316,[1]!Table109[ConcateParro],0)),"")</f>
        <v/>
      </c>
    </row>
    <row r="317" spans="1:32" s="653" customFormat="1" ht="14.25" x14ac:dyDescent="0.2">
      <c r="A317" s="646">
        <v>315</v>
      </c>
      <c r="B317" s="656"/>
      <c r="C317" s="654"/>
      <c r="D317" s="648"/>
      <c r="E317" s="648"/>
      <c r="F317" s="648"/>
      <c r="G317" s="648"/>
      <c r="H317" s="648"/>
      <c r="I317" s="695"/>
      <c r="J317" s="694"/>
      <c r="K317" s="657"/>
      <c r="L317" s="655"/>
      <c r="M317" s="724"/>
      <c r="N317" s="655"/>
      <c r="O317" s="655"/>
      <c r="P317" s="655"/>
      <c r="Q317" s="655"/>
      <c r="R317" s="655"/>
      <c r="S317" s="655"/>
      <c r="T317" s="655"/>
      <c r="U317" s="655"/>
      <c r="V317" s="655"/>
      <c r="W317" s="655"/>
      <c r="X317" s="657"/>
      <c r="Y317" s="655"/>
      <c r="Z317" s="652" t="str">
        <f>IFERROR(IF(MATCH(D317,[1]!Table374[NAMEESTADO],0),"VALIDO"),"INVALIDO")</f>
        <v>INVALIDO</v>
      </c>
      <c r="AA317" s="652" t="str">
        <f>IFERROR(IF(MATCH(CONCATENATE(D317,E317),[1]!Table486[ConcateMuni],0),"VALIDO"),"INVALIDO")</f>
        <v>INVALIDO</v>
      </c>
      <c r="AB317" s="652" t="str">
        <f>IFERROR(IF(MATCH(CONCATENATE(D317,E317,F317),[1]!Table109[ConcateParro],0),"VALIDO"),"INVALIDO")</f>
        <v>INVALIDO</v>
      </c>
      <c r="AC317" s="653" t="str">
        <f t="shared" si="10"/>
        <v/>
      </c>
      <c r="AD317" s="653" t="str">
        <f>IFERROR(INDEX([1]!Table374[PCODEESTADO],MATCH(D317,[1]!Table374[NAMEESTADO],0)),"")</f>
        <v/>
      </c>
      <c r="AE317" s="653" t="str">
        <f>IFERROR(INDEX([1]!Table486[PCODEMUNI],MATCH(D317&amp;E317,[1]!Table486[ConcateMuni],0)),"")</f>
        <v/>
      </c>
      <c r="AF317" s="653" t="str">
        <f>IFERROR(INDEX([1]!Table109[PCODEPARROQUIA],MATCH(D317&amp;E317&amp;F317,[1]!Table109[ConcateParro],0)),"")</f>
        <v/>
      </c>
    </row>
    <row r="318" spans="1:32" s="653" customFormat="1" ht="14.25" x14ac:dyDescent="0.2">
      <c r="A318" s="646">
        <v>316</v>
      </c>
      <c r="B318" s="656"/>
      <c r="C318" s="654"/>
      <c r="D318" s="648"/>
      <c r="E318" s="648"/>
      <c r="F318" s="648"/>
      <c r="G318" s="648"/>
      <c r="H318" s="648"/>
      <c r="I318" s="695"/>
      <c r="J318" s="694"/>
      <c r="K318" s="657"/>
      <c r="L318" s="655"/>
      <c r="M318" s="724"/>
      <c r="N318" s="655"/>
      <c r="O318" s="655"/>
      <c r="P318" s="655"/>
      <c r="Q318" s="655"/>
      <c r="R318" s="655"/>
      <c r="S318" s="655"/>
      <c r="T318" s="655"/>
      <c r="U318" s="655"/>
      <c r="V318" s="655"/>
      <c r="W318" s="655"/>
      <c r="X318" s="657"/>
      <c r="Y318" s="655"/>
      <c r="Z318" s="652" t="str">
        <f>IFERROR(IF(MATCH(D318,[1]!Table374[NAMEESTADO],0),"VALIDO"),"INVALIDO")</f>
        <v>INVALIDO</v>
      </c>
      <c r="AA318" s="652" t="str">
        <f>IFERROR(IF(MATCH(CONCATENATE(D318,E318),[1]!Table486[ConcateMuni],0),"VALIDO"),"INVALIDO")</f>
        <v>INVALIDO</v>
      </c>
      <c r="AB318" s="652" t="str">
        <f>IFERROR(IF(MATCH(CONCATENATE(D318,E318,F318),[1]!Table109[ConcateParro],0),"VALIDO"),"INVALIDO")</f>
        <v>INVALIDO</v>
      </c>
      <c r="AC318" s="653" t="str">
        <f t="shared" si="10"/>
        <v/>
      </c>
      <c r="AD318" s="653" t="str">
        <f>IFERROR(INDEX([1]!Table374[PCODEESTADO],MATCH(D318,[1]!Table374[NAMEESTADO],0)),"")</f>
        <v/>
      </c>
      <c r="AE318" s="653" t="str">
        <f>IFERROR(INDEX([1]!Table486[PCODEMUNI],MATCH(D318&amp;E318,[1]!Table486[ConcateMuni],0)),"")</f>
        <v/>
      </c>
      <c r="AF318" s="653" t="str">
        <f>IFERROR(INDEX([1]!Table109[PCODEPARROQUIA],MATCH(D318&amp;E318&amp;F318,[1]!Table109[ConcateParro],0)),"")</f>
        <v/>
      </c>
    </row>
    <row r="319" spans="1:32" s="653" customFormat="1" ht="14.25" x14ac:dyDescent="0.2">
      <c r="A319" s="646">
        <v>317</v>
      </c>
      <c r="B319" s="656"/>
      <c r="C319" s="654"/>
      <c r="D319" s="648"/>
      <c r="E319" s="648"/>
      <c r="F319" s="648"/>
      <c r="G319" s="648"/>
      <c r="H319" s="648"/>
      <c r="I319" s="695"/>
      <c r="J319" s="694"/>
      <c r="K319" s="657"/>
      <c r="L319" s="655"/>
      <c r="M319" s="724"/>
      <c r="N319" s="655"/>
      <c r="O319" s="655"/>
      <c r="P319" s="655"/>
      <c r="Q319" s="655"/>
      <c r="R319" s="655"/>
      <c r="S319" s="655"/>
      <c r="T319" s="655"/>
      <c r="U319" s="655"/>
      <c r="V319" s="655"/>
      <c r="W319" s="655"/>
      <c r="X319" s="657"/>
      <c r="Y319" s="655"/>
      <c r="Z319" s="652" t="str">
        <f>IFERROR(IF(MATCH(D319,[1]!Table374[NAMEESTADO],0),"VALIDO"),"INVALIDO")</f>
        <v>INVALIDO</v>
      </c>
      <c r="AA319" s="652" t="str">
        <f>IFERROR(IF(MATCH(CONCATENATE(D319,E319),[1]!Table486[ConcateMuni],0),"VALIDO"),"INVALIDO")</f>
        <v>INVALIDO</v>
      </c>
      <c r="AB319" s="652" t="str">
        <f>IFERROR(IF(MATCH(CONCATENATE(D319,E319,F319),[1]!Table109[ConcateParro],0),"VALIDO"),"INVALIDO")</f>
        <v>INVALIDO</v>
      </c>
      <c r="AC319" s="653" t="str">
        <f t="shared" si="10"/>
        <v/>
      </c>
      <c r="AD319" s="653" t="str">
        <f>IFERROR(INDEX([1]!Table374[PCODEESTADO],MATCH(D319,[1]!Table374[NAMEESTADO],0)),"")</f>
        <v/>
      </c>
      <c r="AE319" s="653" t="str">
        <f>IFERROR(INDEX([1]!Table486[PCODEMUNI],MATCH(D319&amp;E319,[1]!Table486[ConcateMuni],0)),"")</f>
        <v/>
      </c>
      <c r="AF319" s="653" t="str">
        <f>IFERROR(INDEX([1]!Table109[PCODEPARROQUIA],MATCH(D319&amp;E319&amp;F319,[1]!Table109[ConcateParro],0)),"")</f>
        <v/>
      </c>
    </row>
    <row r="320" spans="1:32" s="653" customFormat="1" ht="14.25" x14ac:dyDescent="0.2">
      <c r="A320" s="646">
        <v>318</v>
      </c>
      <c r="B320" s="656"/>
      <c r="C320" s="654"/>
      <c r="D320" s="648"/>
      <c r="E320" s="648"/>
      <c r="F320" s="648"/>
      <c r="G320" s="648"/>
      <c r="H320" s="648"/>
      <c r="I320" s="695"/>
      <c r="J320" s="694"/>
      <c r="K320" s="657"/>
      <c r="L320" s="655"/>
      <c r="M320" s="724"/>
      <c r="N320" s="655"/>
      <c r="O320" s="655"/>
      <c r="P320" s="655"/>
      <c r="Q320" s="655"/>
      <c r="R320" s="655"/>
      <c r="S320" s="655"/>
      <c r="T320" s="655"/>
      <c r="U320" s="655"/>
      <c r="V320" s="655"/>
      <c r="W320" s="655"/>
      <c r="X320" s="657"/>
      <c r="Y320" s="655"/>
      <c r="Z320" s="652" t="str">
        <f>IFERROR(IF(MATCH(D320,[1]!Table374[NAMEESTADO],0),"VALIDO"),"INVALIDO")</f>
        <v>INVALIDO</v>
      </c>
      <c r="AA320" s="652" t="str">
        <f>IFERROR(IF(MATCH(CONCATENATE(D320,E320),[1]!Table486[ConcateMuni],0),"VALIDO"),"INVALIDO")</f>
        <v>INVALIDO</v>
      </c>
      <c r="AB320" s="652" t="str">
        <f>IFERROR(IF(MATCH(CONCATENATE(D320,E320,F320),[1]!Table109[ConcateParro],0),"VALIDO"),"INVALIDO")</f>
        <v>INVALIDO</v>
      </c>
      <c r="AC320" s="653" t="str">
        <f t="shared" si="10"/>
        <v/>
      </c>
      <c r="AD320" s="653" t="str">
        <f>IFERROR(INDEX([1]!Table374[PCODEESTADO],MATCH(D320,[1]!Table374[NAMEESTADO],0)),"")</f>
        <v/>
      </c>
      <c r="AE320" s="653" t="str">
        <f>IFERROR(INDEX([1]!Table486[PCODEMUNI],MATCH(D320&amp;E320,[1]!Table486[ConcateMuni],0)),"")</f>
        <v/>
      </c>
      <c r="AF320" s="653" t="str">
        <f>IFERROR(INDEX([1]!Table109[PCODEPARROQUIA],MATCH(D320&amp;E320&amp;F320,[1]!Table109[ConcateParro],0)),"")</f>
        <v/>
      </c>
    </row>
    <row r="321" spans="1:32" s="653" customFormat="1" ht="14.25" x14ac:dyDescent="0.2">
      <c r="A321" s="646">
        <v>319</v>
      </c>
      <c r="B321" s="656"/>
      <c r="C321" s="654"/>
      <c r="D321" s="648"/>
      <c r="E321" s="648"/>
      <c r="F321" s="648"/>
      <c r="G321" s="648"/>
      <c r="H321" s="648"/>
      <c r="I321" s="695"/>
      <c r="J321" s="694"/>
      <c r="K321" s="657"/>
      <c r="L321" s="655"/>
      <c r="M321" s="724"/>
      <c r="N321" s="655"/>
      <c r="O321" s="655"/>
      <c r="P321" s="655"/>
      <c r="Q321" s="655"/>
      <c r="R321" s="655"/>
      <c r="S321" s="655"/>
      <c r="T321" s="655"/>
      <c r="U321" s="655"/>
      <c r="V321" s="655"/>
      <c r="W321" s="655"/>
      <c r="X321" s="657"/>
      <c r="Y321" s="655"/>
      <c r="Z321" s="652" t="str">
        <f>IFERROR(IF(MATCH(D321,[1]!Table374[NAMEESTADO],0),"VALIDO"),"INVALIDO")</f>
        <v>INVALIDO</v>
      </c>
      <c r="AA321" s="652" t="str">
        <f>IFERROR(IF(MATCH(CONCATENATE(D321,E321),[1]!Table486[ConcateMuni],0),"VALIDO"),"INVALIDO")</f>
        <v>INVALIDO</v>
      </c>
      <c r="AB321" s="652" t="str">
        <f>IFERROR(IF(MATCH(CONCATENATE(D321,E321,F321),[1]!Table109[ConcateParro],0),"VALIDO"),"INVALIDO")</f>
        <v>INVALIDO</v>
      </c>
      <c r="AC321" s="653" t="str">
        <f t="shared" si="10"/>
        <v/>
      </c>
      <c r="AD321" s="653" t="str">
        <f>IFERROR(INDEX([1]!Table374[PCODEESTADO],MATCH(D321,[1]!Table374[NAMEESTADO],0)),"")</f>
        <v/>
      </c>
      <c r="AE321" s="653" t="str">
        <f>IFERROR(INDEX([1]!Table486[PCODEMUNI],MATCH(D321&amp;E321,[1]!Table486[ConcateMuni],0)),"")</f>
        <v/>
      </c>
      <c r="AF321" s="653" t="str">
        <f>IFERROR(INDEX([1]!Table109[PCODEPARROQUIA],MATCH(D321&amp;E321&amp;F321,[1]!Table109[ConcateParro],0)),"")</f>
        <v/>
      </c>
    </row>
    <row r="322" spans="1:32" s="653" customFormat="1" ht="14.25" x14ac:dyDescent="0.2">
      <c r="A322" s="646">
        <v>320</v>
      </c>
      <c r="B322" s="656"/>
      <c r="C322" s="654"/>
      <c r="D322" s="648"/>
      <c r="E322" s="648"/>
      <c r="F322" s="648"/>
      <c r="G322" s="648"/>
      <c r="H322" s="648"/>
      <c r="I322" s="695"/>
      <c r="J322" s="694"/>
      <c r="K322" s="657"/>
      <c r="L322" s="655"/>
      <c r="M322" s="724"/>
      <c r="N322" s="655"/>
      <c r="O322" s="655"/>
      <c r="P322" s="655"/>
      <c r="Q322" s="655"/>
      <c r="R322" s="655"/>
      <c r="S322" s="655"/>
      <c r="T322" s="655"/>
      <c r="U322" s="655"/>
      <c r="V322" s="655"/>
      <c r="W322" s="655"/>
      <c r="X322" s="657"/>
      <c r="Y322" s="655"/>
      <c r="Z322" s="652" t="str">
        <f>IFERROR(IF(MATCH(D322,[1]!Table374[NAMEESTADO],0),"VALIDO"),"INVALIDO")</f>
        <v>INVALIDO</v>
      </c>
      <c r="AA322" s="652" t="str">
        <f>IFERROR(IF(MATCH(CONCATENATE(D322,E322),[1]!Table486[ConcateMuni],0),"VALIDO"),"INVALIDO")</f>
        <v>INVALIDO</v>
      </c>
      <c r="AB322" s="652" t="str">
        <f>IFERROR(IF(MATCH(CONCATENATE(D322,E322,F322),[1]!Table109[ConcateParro],0),"VALIDO"),"INVALIDO")</f>
        <v>INVALIDO</v>
      </c>
      <c r="AC322" s="653" t="str">
        <f t="shared" si="10"/>
        <v/>
      </c>
      <c r="AD322" s="653" t="str">
        <f>IFERROR(INDEX([1]!Table374[PCODEESTADO],MATCH(D322,[1]!Table374[NAMEESTADO],0)),"")</f>
        <v/>
      </c>
      <c r="AE322" s="653" t="str">
        <f>IFERROR(INDEX([1]!Table486[PCODEMUNI],MATCH(D322&amp;E322,[1]!Table486[ConcateMuni],0)),"")</f>
        <v/>
      </c>
      <c r="AF322" s="653" t="str">
        <f>IFERROR(INDEX([1]!Table109[PCODEPARROQUIA],MATCH(D322&amp;E322&amp;F322,[1]!Table109[ConcateParro],0)),"")</f>
        <v/>
      </c>
    </row>
    <row r="323" spans="1:32" s="653" customFormat="1" ht="14.25" x14ac:dyDescent="0.2">
      <c r="A323" s="646">
        <v>321</v>
      </c>
      <c r="B323" s="656"/>
      <c r="C323" s="654"/>
      <c r="D323" s="648"/>
      <c r="E323" s="648"/>
      <c r="F323" s="648"/>
      <c r="G323" s="648"/>
      <c r="H323" s="648"/>
      <c r="I323" s="695"/>
      <c r="J323" s="694"/>
      <c r="K323" s="657"/>
      <c r="L323" s="655"/>
      <c r="M323" s="724"/>
      <c r="N323" s="655"/>
      <c r="O323" s="655"/>
      <c r="P323" s="655"/>
      <c r="Q323" s="655"/>
      <c r="R323" s="655"/>
      <c r="S323" s="655"/>
      <c r="T323" s="655"/>
      <c r="U323" s="655"/>
      <c r="V323" s="655"/>
      <c r="W323" s="655"/>
      <c r="X323" s="657"/>
      <c r="Y323" s="655"/>
      <c r="Z323" s="652" t="str">
        <f>IFERROR(IF(MATCH(D323,[1]!Table374[NAMEESTADO],0),"VALIDO"),"INVALIDO")</f>
        <v>INVALIDO</v>
      </c>
      <c r="AA323" s="652" t="str">
        <f>IFERROR(IF(MATCH(CONCATENATE(D323,E323),[1]!Table486[ConcateMuni],0),"VALIDO"),"INVALIDO")</f>
        <v>INVALIDO</v>
      </c>
      <c r="AB323" s="652" t="str">
        <f>IFERROR(IF(MATCH(CONCATENATE(D323,E323,F323),[1]!Table109[ConcateParro],0),"VALIDO"),"INVALIDO")</f>
        <v>INVALIDO</v>
      </c>
      <c r="AC323" s="653" t="str">
        <f t="shared" ref="AC323:AC386" si="11">CONCATENATE(D323,E323)</f>
        <v/>
      </c>
      <c r="AD323" s="653" t="str">
        <f>IFERROR(INDEX([1]!Table374[PCODEESTADO],MATCH(D323,[1]!Table374[NAMEESTADO],0)),"")</f>
        <v/>
      </c>
      <c r="AE323" s="653" t="str">
        <f>IFERROR(INDEX([1]!Table486[PCODEMUNI],MATCH(D323&amp;E323,[1]!Table486[ConcateMuni],0)),"")</f>
        <v/>
      </c>
      <c r="AF323" s="653" t="str">
        <f>IFERROR(INDEX([1]!Table109[PCODEPARROQUIA],MATCH(D323&amp;E323&amp;F323,[1]!Table109[ConcateParro],0)),"")</f>
        <v/>
      </c>
    </row>
    <row r="324" spans="1:32" s="653" customFormat="1" ht="14.25" x14ac:dyDescent="0.2">
      <c r="A324" s="646">
        <v>322</v>
      </c>
      <c r="B324" s="656"/>
      <c r="C324" s="654"/>
      <c r="D324" s="648"/>
      <c r="E324" s="648"/>
      <c r="F324" s="648"/>
      <c r="G324" s="648"/>
      <c r="H324" s="648"/>
      <c r="I324" s="695"/>
      <c r="J324" s="694"/>
      <c r="K324" s="657"/>
      <c r="L324" s="655"/>
      <c r="M324" s="724"/>
      <c r="N324" s="655"/>
      <c r="O324" s="655"/>
      <c r="P324" s="655"/>
      <c r="Q324" s="655"/>
      <c r="R324" s="655"/>
      <c r="S324" s="655"/>
      <c r="T324" s="655"/>
      <c r="U324" s="655"/>
      <c r="V324" s="655"/>
      <c r="W324" s="655"/>
      <c r="X324" s="657"/>
      <c r="Y324" s="655"/>
      <c r="Z324" s="652" t="str">
        <f>IFERROR(IF(MATCH(D324,[1]!Table374[NAMEESTADO],0),"VALIDO"),"INVALIDO")</f>
        <v>INVALIDO</v>
      </c>
      <c r="AA324" s="652" t="str">
        <f>IFERROR(IF(MATCH(CONCATENATE(D324,E324),[1]!Table486[ConcateMuni],0),"VALIDO"),"INVALIDO")</f>
        <v>INVALIDO</v>
      </c>
      <c r="AB324" s="652" t="str">
        <f>IFERROR(IF(MATCH(CONCATENATE(D324,E324,F324),[1]!Table109[ConcateParro],0),"VALIDO"),"INVALIDO")</f>
        <v>INVALIDO</v>
      </c>
      <c r="AC324" s="653" t="str">
        <f t="shared" si="11"/>
        <v/>
      </c>
      <c r="AD324" s="653" t="str">
        <f>IFERROR(INDEX([1]!Table374[PCODEESTADO],MATCH(D324,[1]!Table374[NAMEESTADO],0)),"")</f>
        <v/>
      </c>
      <c r="AE324" s="653" t="str">
        <f>IFERROR(INDEX([1]!Table486[PCODEMUNI],MATCH(D324&amp;E324,[1]!Table486[ConcateMuni],0)),"")</f>
        <v/>
      </c>
      <c r="AF324" s="653" t="str">
        <f>IFERROR(INDEX([1]!Table109[PCODEPARROQUIA],MATCH(D324&amp;E324&amp;F324,[1]!Table109[ConcateParro],0)),"")</f>
        <v/>
      </c>
    </row>
    <row r="325" spans="1:32" s="653" customFormat="1" ht="14.25" x14ac:dyDescent="0.2">
      <c r="A325" s="646">
        <v>323</v>
      </c>
      <c r="B325" s="656"/>
      <c r="C325" s="654"/>
      <c r="D325" s="648"/>
      <c r="E325" s="648"/>
      <c r="F325" s="648"/>
      <c r="G325" s="648"/>
      <c r="H325" s="648"/>
      <c r="I325" s="695"/>
      <c r="J325" s="694"/>
      <c r="K325" s="657"/>
      <c r="L325" s="655"/>
      <c r="M325" s="724"/>
      <c r="N325" s="655"/>
      <c r="O325" s="655"/>
      <c r="P325" s="655"/>
      <c r="Q325" s="655"/>
      <c r="R325" s="655"/>
      <c r="S325" s="655"/>
      <c r="T325" s="655"/>
      <c r="U325" s="655"/>
      <c r="V325" s="655"/>
      <c r="W325" s="655"/>
      <c r="X325" s="657"/>
      <c r="Y325" s="655"/>
      <c r="Z325" s="652" t="str">
        <f>IFERROR(IF(MATCH(D325,[1]!Table374[NAMEESTADO],0),"VALIDO"),"INVALIDO")</f>
        <v>INVALIDO</v>
      </c>
      <c r="AA325" s="652" t="str">
        <f>IFERROR(IF(MATCH(CONCATENATE(D325,E325),[1]!Table486[ConcateMuni],0),"VALIDO"),"INVALIDO")</f>
        <v>INVALIDO</v>
      </c>
      <c r="AB325" s="652" t="str">
        <f>IFERROR(IF(MATCH(CONCATENATE(D325,E325,F325),[1]!Table109[ConcateParro],0),"VALIDO"),"INVALIDO")</f>
        <v>INVALIDO</v>
      </c>
      <c r="AC325" s="653" t="str">
        <f t="shared" si="11"/>
        <v/>
      </c>
      <c r="AD325" s="653" t="str">
        <f>IFERROR(INDEX([1]!Table374[PCODEESTADO],MATCH(D325,[1]!Table374[NAMEESTADO],0)),"")</f>
        <v/>
      </c>
      <c r="AE325" s="653" t="str">
        <f>IFERROR(INDEX([1]!Table486[PCODEMUNI],MATCH(D325&amp;E325,[1]!Table486[ConcateMuni],0)),"")</f>
        <v/>
      </c>
      <c r="AF325" s="653" t="str">
        <f>IFERROR(INDEX([1]!Table109[PCODEPARROQUIA],MATCH(D325&amp;E325&amp;F325,[1]!Table109[ConcateParro],0)),"")</f>
        <v/>
      </c>
    </row>
    <row r="326" spans="1:32" s="653" customFormat="1" ht="14.25" x14ac:dyDescent="0.2">
      <c r="A326" s="646">
        <v>324</v>
      </c>
      <c r="B326" s="656"/>
      <c r="C326" s="654"/>
      <c r="D326" s="648"/>
      <c r="E326" s="648"/>
      <c r="F326" s="648"/>
      <c r="G326" s="648"/>
      <c r="H326" s="648"/>
      <c r="I326" s="695"/>
      <c r="J326" s="694"/>
      <c r="K326" s="657"/>
      <c r="L326" s="655"/>
      <c r="M326" s="724"/>
      <c r="N326" s="655"/>
      <c r="O326" s="655"/>
      <c r="P326" s="655"/>
      <c r="Q326" s="655"/>
      <c r="R326" s="655"/>
      <c r="S326" s="655"/>
      <c r="T326" s="655"/>
      <c r="U326" s="655"/>
      <c r="V326" s="655"/>
      <c r="W326" s="655"/>
      <c r="X326" s="657"/>
      <c r="Y326" s="655"/>
      <c r="Z326" s="652" t="str">
        <f>IFERROR(IF(MATCH(D326,[1]!Table374[NAMEESTADO],0),"VALIDO"),"INVALIDO")</f>
        <v>INVALIDO</v>
      </c>
      <c r="AA326" s="652" t="str">
        <f>IFERROR(IF(MATCH(CONCATENATE(D326,E326),[1]!Table486[ConcateMuni],0),"VALIDO"),"INVALIDO")</f>
        <v>INVALIDO</v>
      </c>
      <c r="AB326" s="652" t="str">
        <f>IFERROR(IF(MATCH(CONCATENATE(D326,E326,F326),[1]!Table109[ConcateParro],0),"VALIDO"),"INVALIDO")</f>
        <v>INVALIDO</v>
      </c>
      <c r="AC326" s="653" t="str">
        <f t="shared" si="11"/>
        <v/>
      </c>
      <c r="AD326" s="653" t="str">
        <f>IFERROR(INDEX([1]!Table374[PCODEESTADO],MATCH(D326,[1]!Table374[NAMEESTADO],0)),"")</f>
        <v/>
      </c>
      <c r="AE326" s="653" t="str">
        <f>IFERROR(INDEX([1]!Table486[PCODEMUNI],MATCH(D326&amp;E326,[1]!Table486[ConcateMuni],0)),"")</f>
        <v/>
      </c>
      <c r="AF326" s="653" t="str">
        <f>IFERROR(INDEX([1]!Table109[PCODEPARROQUIA],MATCH(D326&amp;E326&amp;F326,[1]!Table109[ConcateParro],0)),"")</f>
        <v/>
      </c>
    </row>
    <row r="327" spans="1:32" s="653" customFormat="1" ht="14.25" x14ac:dyDescent="0.2">
      <c r="A327" s="646">
        <v>325</v>
      </c>
      <c r="B327" s="656"/>
      <c r="C327" s="654"/>
      <c r="D327" s="648"/>
      <c r="E327" s="648"/>
      <c r="F327" s="648"/>
      <c r="G327" s="648"/>
      <c r="H327" s="648"/>
      <c r="I327" s="695"/>
      <c r="J327" s="694"/>
      <c r="K327" s="657"/>
      <c r="L327" s="655"/>
      <c r="M327" s="724"/>
      <c r="N327" s="655"/>
      <c r="O327" s="655"/>
      <c r="P327" s="655"/>
      <c r="Q327" s="655"/>
      <c r="R327" s="655"/>
      <c r="S327" s="655"/>
      <c r="T327" s="655"/>
      <c r="U327" s="655"/>
      <c r="V327" s="655"/>
      <c r="W327" s="655"/>
      <c r="X327" s="657"/>
      <c r="Y327" s="655"/>
      <c r="Z327" s="652" t="str">
        <f>IFERROR(IF(MATCH(D327,[1]!Table374[NAMEESTADO],0),"VALIDO"),"INVALIDO")</f>
        <v>INVALIDO</v>
      </c>
      <c r="AA327" s="652" t="str">
        <f>IFERROR(IF(MATCH(CONCATENATE(D327,E327),[1]!Table486[ConcateMuni],0),"VALIDO"),"INVALIDO")</f>
        <v>INVALIDO</v>
      </c>
      <c r="AB327" s="652" t="str">
        <f>IFERROR(IF(MATCH(CONCATENATE(D327,E327,F327),[1]!Table109[ConcateParro],0),"VALIDO"),"INVALIDO")</f>
        <v>INVALIDO</v>
      </c>
      <c r="AC327" s="653" t="str">
        <f t="shared" si="11"/>
        <v/>
      </c>
      <c r="AD327" s="653" t="str">
        <f>IFERROR(INDEX([1]!Table374[PCODEESTADO],MATCH(D327,[1]!Table374[NAMEESTADO],0)),"")</f>
        <v/>
      </c>
      <c r="AE327" s="653" t="str">
        <f>IFERROR(INDEX([1]!Table486[PCODEMUNI],MATCH(D327&amp;E327,[1]!Table486[ConcateMuni],0)),"")</f>
        <v/>
      </c>
      <c r="AF327" s="653" t="str">
        <f>IFERROR(INDEX([1]!Table109[PCODEPARROQUIA],MATCH(D327&amp;E327&amp;F327,[1]!Table109[ConcateParro],0)),"")</f>
        <v/>
      </c>
    </row>
    <row r="328" spans="1:32" s="653" customFormat="1" ht="14.25" x14ac:dyDescent="0.2">
      <c r="A328" s="646">
        <v>326</v>
      </c>
      <c r="B328" s="656"/>
      <c r="C328" s="654"/>
      <c r="D328" s="648"/>
      <c r="E328" s="648"/>
      <c r="F328" s="648"/>
      <c r="G328" s="648"/>
      <c r="H328" s="648"/>
      <c r="I328" s="695"/>
      <c r="J328" s="694"/>
      <c r="K328" s="657"/>
      <c r="L328" s="655"/>
      <c r="M328" s="724"/>
      <c r="N328" s="655"/>
      <c r="O328" s="655"/>
      <c r="P328" s="655"/>
      <c r="Q328" s="655"/>
      <c r="R328" s="655"/>
      <c r="S328" s="655"/>
      <c r="T328" s="655"/>
      <c r="U328" s="655"/>
      <c r="V328" s="655"/>
      <c r="W328" s="655"/>
      <c r="X328" s="657"/>
      <c r="Y328" s="655"/>
      <c r="Z328" s="652" t="str">
        <f>IFERROR(IF(MATCH(D328,[1]!Table374[NAMEESTADO],0),"VALIDO"),"INVALIDO")</f>
        <v>INVALIDO</v>
      </c>
      <c r="AA328" s="652" t="str">
        <f>IFERROR(IF(MATCH(CONCATENATE(D328,E328),[1]!Table486[ConcateMuni],0),"VALIDO"),"INVALIDO")</f>
        <v>INVALIDO</v>
      </c>
      <c r="AB328" s="652" t="str">
        <f>IFERROR(IF(MATCH(CONCATENATE(D328,E328,F328),[1]!Table109[ConcateParro],0),"VALIDO"),"INVALIDO")</f>
        <v>INVALIDO</v>
      </c>
      <c r="AC328" s="653" t="str">
        <f t="shared" si="11"/>
        <v/>
      </c>
      <c r="AD328" s="653" t="str">
        <f>IFERROR(INDEX([1]!Table374[PCODEESTADO],MATCH(D328,[1]!Table374[NAMEESTADO],0)),"")</f>
        <v/>
      </c>
      <c r="AE328" s="653" t="str">
        <f>IFERROR(INDEX([1]!Table486[PCODEMUNI],MATCH(D328&amp;E328,[1]!Table486[ConcateMuni],0)),"")</f>
        <v/>
      </c>
      <c r="AF328" s="653" t="str">
        <f>IFERROR(INDEX([1]!Table109[PCODEPARROQUIA],MATCH(D328&amp;E328&amp;F328,[1]!Table109[ConcateParro],0)),"")</f>
        <v/>
      </c>
    </row>
    <row r="329" spans="1:32" s="653" customFormat="1" ht="14.25" x14ac:dyDescent="0.2">
      <c r="A329" s="646">
        <v>327</v>
      </c>
      <c r="B329" s="656"/>
      <c r="C329" s="654"/>
      <c r="D329" s="648"/>
      <c r="E329" s="648"/>
      <c r="F329" s="648"/>
      <c r="G329" s="648"/>
      <c r="H329" s="648"/>
      <c r="I329" s="695"/>
      <c r="J329" s="694"/>
      <c r="K329" s="657"/>
      <c r="L329" s="655"/>
      <c r="M329" s="724"/>
      <c r="N329" s="655"/>
      <c r="O329" s="655"/>
      <c r="P329" s="655"/>
      <c r="Q329" s="655"/>
      <c r="R329" s="655"/>
      <c r="S329" s="655"/>
      <c r="T329" s="655"/>
      <c r="U329" s="655"/>
      <c r="V329" s="655"/>
      <c r="W329" s="655"/>
      <c r="X329" s="657"/>
      <c r="Y329" s="655"/>
      <c r="Z329" s="652" t="str">
        <f>IFERROR(IF(MATCH(D329,[1]!Table374[NAMEESTADO],0),"VALIDO"),"INVALIDO")</f>
        <v>INVALIDO</v>
      </c>
      <c r="AA329" s="652" t="str">
        <f>IFERROR(IF(MATCH(CONCATENATE(D329,E329),[1]!Table486[ConcateMuni],0),"VALIDO"),"INVALIDO")</f>
        <v>INVALIDO</v>
      </c>
      <c r="AB329" s="652" t="str">
        <f>IFERROR(IF(MATCH(CONCATENATE(D329,E329,F329),[1]!Table109[ConcateParro],0),"VALIDO"),"INVALIDO")</f>
        <v>INVALIDO</v>
      </c>
      <c r="AC329" s="653" t="str">
        <f t="shared" si="11"/>
        <v/>
      </c>
      <c r="AD329" s="653" t="str">
        <f>IFERROR(INDEX([1]!Table374[PCODEESTADO],MATCH(D329,[1]!Table374[NAMEESTADO],0)),"")</f>
        <v/>
      </c>
      <c r="AE329" s="653" t="str">
        <f>IFERROR(INDEX([1]!Table486[PCODEMUNI],MATCH(D329&amp;E329,[1]!Table486[ConcateMuni],0)),"")</f>
        <v/>
      </c>
      <c r="AF329" s="653" t="str">
        <f>IFERROR(INDEX([1]!Table109[PCODEPARROQUIA],MATCH(D329&amp;E329&amp;F329,[1]!Table109[ConcateParro],0)),"")</f>
        <v/>
      </c>
    </row>
    <row r="330" spans="1:32" s="653" customFormat="1" ht="14.25" x14ac:dyDescent="0.2">
      <c r="A330" s="646">
        <v>328</v>
      </c>
      <c r="B330" s="656"/>
      <c r="C330" s="654"/>
      <c r="D330" s="648"/>
      <c r="E330" s="648"/>
      <c r="F330" s="648"/>
      <c r="G330" s="648"/>
      <c r="H330" s="648"/>
      <c r="I330" s="695"/>
      <c r="J330" s="694"/>
      <c r="K330" s="657"/>
      <c r="L330" s="655"/>
      <c r="M330" s="724"/>
      <c r="N330" s="655"/>
      <c r="O330" s="655"/>
      <c r="P330" s="655"/>
      <c r="Q330" s="655"/>
      <c r="R330" s="655"/>
      <c r="S330" s="655"/>
      <c r="T330" s="655"/>
      <c r="U330" s="655"/>
      <c r="V330" s="655"/>
      <c r="W330" s="655"/>
      <c r="X330" s="657"/>
      <c r="Y330" s="655"/>
      <c r="Z330" s="652" t="str">
        <f>IFERROR(IF(MATCH(D330,[1]!Table374[NAMEESTADO],0),"VALIDO"),"INVALIDO")</f>
        <v>INVALIDO</v>
      </c>
      <c r="AA330" s="652" t="str">
        <f>IFERROR(IF(MATCH(CONCATENATE(D330,E330),[1]!Table486[ConcateMuni],0),"VALIDO"),"INVALIDO")</f>
        <v>INVALIDO</v>
      </c>
      <c r="AB330" s="652" t="str">
        <f>IFERROR(IF(MATCH(CONCATENATE(D330,E330,F330),[1]!Table109[ConcateParro],0),"VALIDO"),"INVALIDO")</f>
        <v>INVALIDO</v>
      </c>
      <c r="AC330" s="653" t="str">
        <f t="shared" si="11"/>
        <v/>
      </c>
      <c r="AD330" s="653" t="str">
        <f>IFERROR(INDEX([1]!Table374[PCODEESTADO],MATCH(D330,[1]!Table374[NAMEESTADO],0)),"")</f>
        <v/>
      </c>
      <c r="AE330" s="653" t="str">
        <f>IFERROR(INDEX([1]!Table486[PCODEMUNI],MATCH(D330&amp;E330,[1]!Table486[ConcateMuni],0)),"")</f>
        <v/>
      </c>
      <c r="AF330" s="653" t="str">
        <f>IFERROR(INDEX([1]!Table109[PCODEPARROQUIA],MATCH(D330&amp;E330&amp;F330,[1]!Table109[ConcateParro],0)),"")</f>
        <v/>
      </c>
    </row>
    <row r="331" spans="1:32" s="653" customFormat="1" ht="14.25" x14ac:dyDescent="0.2">
      <c r="A331" s="646">
        <v>329</v>
      </c>
      <c r="B331" s="656"/>
      <c r="C331" s="654"/>
      <c r="D331" s="648"/>
      <c r="E331" s="648"/>
      <c r="F331" s="648"/>
      <c r="G331" s="648"/>
      <c r="H331" s="648"/>
      <c r="I331" s="695"/>
      <c r="J331" s="694"/>
      <c r="K331" s="657"/>
      <c r="L331" s="655"/>
      <c r="M331" s="724"/>
      <c r="N331" s="655"/>
      <c r="O331" s="655"/>
      <c r="P331" s="655"/>
      <c r="Q331" s="655"/>
      <c r="R331" s="655"/>
      <c r="S331" s="655"/>
      <c r="T331" s="655"/>
      <c r="U331" s="655"/>
      <c r="V331" s="655"/>
      <c r="W331" s="655"/>
      <c r="X331" s="657"/>
      <c r="Y331" s="655"/>
      <c r="Z331" s="652" t="str">
        <f>IFERROR(IF(MATCH(D331,[1]!Table374[NAMEESTADO],0),"VALIDO"),"INVALIDO")</f>
        <v>INVALIDO</v>
      </c>
      <c r="AA331" s="652" t="str">
        <f>IFERROR(IF(MATCH(CONCATENATE(D331,E331),[1]!Table486[ConcateMuni],0),"VALIDO"),"INVALIDO")</f>
        <v>INVALIDO</v>
      </c>
      <c r="AB331" s="652" t="str">
        <f>IFERROR(IF(MATCH(CONCATENATE(D331,E331,F331),[1]!Table109[ConcateParro],0),"VALIDO"),"INVALIDO")</f>
        <v>INVALIDO</v>
      </c>
      <c r="AC331" s="653" t="str">
        <f t="shared" si="11"/>
        <v/>
      </c>
      <c r="AD331" s="653" t="str">
        <f>IFERROR(INDEX([1]!Table374[PCODEESTADO],MATCH(D331,[1]!Table374[NAMEESTADO],0)),"")</f>
        <v/>
      </c>
      <c r="AE331" s="653" t="str">
        <f>IFERROR(INDEX([1]!Table486[PCODEMUNI],MATCH(D331&amp;E331,[1]!Table486[ConcateMuni],0)),"")</f>
        <v/>
      </c>
      <c r="AF331" s="653" t="str">
        <f>IFERROR(INDEX([1]!Table109[PCODEPARROQUIA],MATCH(D331&amp;E331&amp;F331,[1]!Table109[ConcateParro],0)),"")</f>
        <v/>
      </c>
    </row>
    <row r="332" spans="1:32" s="653" customFormat="1" ht="14.25" x14ac:dyDescent="0.2">
      <c r="A332" s="646">
        <v>330</v>
      </c>
      <c r="B332" s="656"/>
      <c r="C332" s="654"/>
      <c r="D332" s="648"/>
      <c r="E332" s="648"/>
      <c r="F332" s="648"/>
      <c r="G332" s="648"/>
      <c r="H332" s="648"/>
      <c r="I332" s="695"/>
      <c r="J332" s="694"/>
      <c r="K332" s="657"/>
      <c r="L332" s="655"/>
      <c r="M332" s="724"/>
      <c r="N332" s="655"/>
      <c r="O332" s="655"/>
      <c r="P332" s="655"/>
      <c r="Q332" s="655"/>
      <c r="R332" s="655"/>
      <c r="S332" s="655"/>
      <c r="T332" s="655"/>
      <c r="U332" s="655"/>
      <c r="V332" s="655"/>
      <c r="W332" s="655"/>
      <c r="X332" s="657"/>
      <c r="Y332" s="655"/>
      <c r="Z332" s="652" t="str">
        <f>IFERROR(IF(MATCH(D332,[1]!Table374[NAMEESTADO],0),"VALIDO"),"INVALIDO")</f>
        <v>INVALIDO</v>
      </c>
      <c r="AA332" s="652" t="str">
        <f>IFERROR(IF(MATCH(CONCATENATE(D332,E332),[1]!Table486[ConcateMuni],0),"VALIDO"),"INVALIDO")</f>
        <v>INVALIDO</v>
      </c>
      <c r="AB332" s="652" t="str">
        <f>IFERROR(IF(MATCH(CONCATENATE(D332,E332,F332),[1]!Table109[ConcateParro],0),"VALIDO"),"INVALIDO")</f>
        <v>INVALIDO</v>
      </c>
      <c r="AC332" s="653" t="str">
        <f t="shared" si="11"/>
        <v/>
      </c>
      <c r="AD332" s="653" t="str">
        <f>IFERROR(INDEX([1]!Table374[PCODEESTADO],MATCH(D332,[1]!Table374[NAMEESTADO],0)),"")</f>
        <v/>
      </c>
      <c r="AE332" s="653" t="str">
        <f>IFERROR(INDEX([1]!Table486[PCODEMUNI],MATCH(D332&amp;E332,[1]!Table486[ConcateMuni],0)),"")</f>
        <v/>
      </c>
      <c r="AF332" s="653" t="str">
        <f>IFERROR(INDEX([1]!Table109[PCODEPARROQUIA],MATCH(D332&amp;E332&amp;F332,[1]!Table109[ConcateParro],0)),"")</f>
        <v/>
      </c>
    </row>
    <row r="333" spans="1:32" s="653" customFormat="1" ht="14.25" x14ac:dyDescent="0.2">
      <c r="A333" s="646">
        <v>331</v>
      </c>
      <c r="B333" s="656"/>
      <c r="C333" s="654"/>
      <c r="D333" s="648"/>
      <c r="E333" s="648"/>
      <c r="F333" s="648"/>
      <c r="G333" s="648"/>
      <c r="H333" s="648"/>
      <c r="I333" s="695"/>
      <c r="J333" s="694"/>
      <c r="K333" s="657"/>
      <c r="L333" s="655"/>
      <c r="M333" s="724"/>
      <c r="N333" s="655"/>
      <c r="O333" s="655"/>
      <c r="P333" s="655"/>
      <c r="Q333" s="655"/>
      <c r="R333" s="655"/>
      <c r="S333" s="655"/>
      <c r="T333" s="655"/>
      <c r="U333" s="655"/>
      <c r="V333" s="655"/>
      <c r="W333" s="655"/>
      <c r="X333" s="657"/>
      <c r="Y333" s="655"/>
      <c r="Z333" s="652" t="str">
        <f>IFERROR(IF(MATCH(D333,[1]!Table374[NAMEESTADO],0),"VALIDO"),"INVALIDO")</f>
        <v>INVALIDO</v>
      </c>
      <c r="AA333" s="652" t="str">
        <f>IFERROR(IF(MATCH(CONCATENATE(D333,E333),[1]!Table486[ConcateMuni],0),"VALIDO"),"INVALIDO")</f>
        <v>INVALIDO</v>
      </c>
      <c r="AB333" s="652" t="str">
        <f>IFERROR(IF(MATCH(CONCATENATE(D333,E333,F333),[1]!Table109[ConcateParro],0),"VALIDO"),"INVALIDO")</f>
        <v>INVALIDO</v>
      </c>
      <c r="AC333" s="653" t="str">
        <f t="shared" si="11"/>
        <v/>
      </c>
      <c r="AD333" s="653" t="str">
        <f>IFERROR(INDEX([1]!Table374[PCODEESTADO],MATCH(D333,[1]!Table374[NAMEESTADO],0)),"")</f>
        <v/>
      </c>
      <c r="AE333" s="653" t="str">
        <f>IFERROR(INDEX([1]!Table486[PCODEMUNI],MATCH(D333&amp;E333,[1]!Table486[ConcateMuni],0)),"")</f>
        <v/>
      </c>
      <c r="AF333" s="653" t="str">
        <f>IFERROR(INDEX([1]!Table109[PCODEPARROQUIA],MATCH(D333&amp;E333&amp;F333,[1]!Table109[ConcateParro],0)),"")</f>
        <v/>
      </c>
    </row>
    <row r="334" spans="1:32" s="653" customFormat="1" ht="14.25" x14ac:dyDescent="0.2">
      <c r="A334" s="646">
        <v>332</v>
      </c>
      <c r="B334" s="656"/>
      <c r="C334" s="654"/>
      <c r="D334" s="648"/>
      <c r="E334" s="648"/>
      <c r="F334" s="648"/>
      <c r="G334" s="648"/>
      <c r="H334" s="648"/>
      <c r="I334" s="695"/>
      <c r="J334" s="694"/>
      <c r="K334" s="657"/>
      <c r="L334" s="655"/>
      <c r="M334" s="724"/>
      <c r="N334" s="655"/>
      <c r="O334" s="655"/>
      <c r="P334" s="655"/>
      <c r="Q334" s="655"/>
      <c r="R334" s="655"/>
      <c r="S334" s="655"/>
      <c r="T334" s="655"/>
      <c r="U334" s="655"/>
      <c r="V334" s="655"/>
      <c r="W334" s="655"/>
      <c r="X334" s="657"/>
      <c r="Y334" s="655"/>
      <c r="Z334" s="652" t="str">
        <f>IFERROR(IF(MATCH(D334,[1]!Table374[NAMEESTADO],0),"VALIDO"),"INVALIDO")</f>
        <v>INVALIDO</v>
      </c>
      <c r="AA334" s="652" t="str">
        <f>IFERROR(IF(MATCH(CONCATENATE(D334,E334),[1]!Table486[ConcateMuni],0),"VALIDO"),"INVALIDO")</f>
        <v>INVALIDO</v>
      </c>
      <c r="AB334" s="652" t="str">
        <f>IFERROR(IF(MATCH(CONCATENATE(D334,E334,F334),[1]!Table109[ConcateParro],0),"VALIDO"),"INVALIDO")</f>
        <v>INVALIDO</v>
      </c>
      <c r="AC334" s="653" t="str">
        <f t="shared" si="11"/>
        <v/>
      </c>
      <c r="AD334" s="653" t="str">
        <f>IFERROR(INDEX([1]!Table374[PCODEESTADO],MATCH(D334,[1]!Table374[NAMEESTADO],0)),"")</f>
        <v/>
      </c>
      <c r="AE334" s="653" t="str">
        <f>IFERROR(INDEX([1]!Table486[PCODEMUNI],MATCH(D334&amp;E334,[1]!Table486[ConcateMuni],0)),"")</f>
        <v/>
      </c>
      <c r="AF334" s="653" t="str">
        <f>IFERROR(INDEX([1]!Table109[PCODEPARROQUIA],MATCH(D334&amp;E334&amp;F334,[1]!Table109[ConcateParro],0)),"")</f>
        <v/>
      </c>
    </row>
    <row r="335" spans="1:32" s="653" customFormat="1" ht="14.25" x14ac:dyDescent="0.2">
      <c r="A335" s="646">
        <v>333</v>
      </c>
      <c r="B335" s="656"/>
      <c r="C335" s="654"/>
      <c r="D335" s="648"/>
      <c r="E335" s="648"/>
      <c r="F335" s="648"/>
      <c r="G335" s="648"/>
      <c r="H335" s="648"/>
      <c r="I335" s="695"/>
      <c r="J335" s="694"/>
      <c r="K335" s="657"/>
      <c r="L335" s="655"/>
      <c r="M335" s="724"/>
      <c r="N335" s="655"/>
      <c r="O335" s="655"/>
      <c r="P335" s="655"/>
      <c r="Q335" s="655"/>
      <c r="R335" s="655"/>
      <c r="S335" s="655"/>
      <c r="T335" s="655"/>
      <c r="U335" s="655"/>
      <c r="V335" s="655"/>
      <c r="W335" s="655"/>
      <c r="X335" s="657"/>
      <c r="Y335" s="655"/>
      <c r="Z335" s="652" t="str">
        <f>IFERROR(IF(MATCH(D335,[1]!Table374[NAMEESTADO],0),"VALIDO"),"INVALIDO")</f>
        <v>INVALIDO</v>
      </c>
      <c r="AA335" s="652" t="str">
        <f>IFERROR(IF(MATCH(CONCATENATE(D335,E335),[1]!Table486[ConcateMuni],0),"VALIDO"),"INVALIDO")</f>
        <v>INVALIDO</v>
      </c>
      <c r="AB335" s="652" t="str">
        <f>IFERROR(IF(MATCH(CONCATENATE(D335,E335,F335),[1]!Table109[ConcateParro],0),"VALIDO"),"INVALIDO")</f>
        <v>INVALIDO</v>
      </c>
      <c r="AC335" s="653" t="str">
        <f t="shared" si="11"/>
        <v/>
      </c>
      <c r="AD335" s="653" t="str">
        <f>IFERROR(INDEX([1]!Table374[PCODEESTADO],MATCH(D335,[1]!Table374[NAMEESTADO],0)),"")</f>
        <v/>
      </c>
      <c r="AE335" s="653" t="str">
        <f>IFERROR(INDEX([1]!Table486[PCODEMUNI],MATCH(D335&amp;E335,[1]!Table486[ConcateMuni],0)),"")</f>
        <v/>
      </c>
      <c r="AF335" s="653" t="str">
        <f>IFERROR(INDEX([1]!Table109[PCODEPARROQUIA],MATCH(D335&amp;E335&amp;F335,[1]!Table109[ConcateParro],0)),"")</f>
        <v/>
      </c>
    </row>
    <row r="336" spans="1:32" s="653" customFormat="1" ht="14.25" x14ac:dyDescent="0.2">
      <c r="A336" s="646">
        <v>334</v>
      </c>
      <c r="B336" s="656"/>
      <c r="C336" s="654"/>
      <c r="D336" s="648"/>
      <c r="E336" s="648"/>
      <c r="F336" s="648"/>
      <c r="G336" s="648"/>
      <c r="H336" s="648"/>
      <c r="I336" s="695"/>
      <c r="J336" s="694"/>
      <c r="K336" s="657"/>
      <c r="L336" s="655"/>
      <c r="M336" s="724"/>
      <c r="N336" s="655"/>
      <c r="O336" s="655"/>
      <c r="P336" s="655"/>
      <c r="Q336" s="655"/>
      <c r="R336" s="655"/>
      <c r="S336" s="655"/>
      <c r="T336" s="655"/>
      <c r="U336" s="655"/>
      <c r="V336" s="655"/>
      <c r="W336" s="655"/>
      <c r="X336" s="657"/>
      <c r="Y336" s="655"/>
      <c r="Z336" s="652" t="str">
        <f>IFERROR(IF(MATCH(D336,[1]!Table374[NAMEESTADO],0),"VALIDO"),"INVALIDO")</f>
        <v>INVALIDO</v>
      </c>
      <c r="AA336" s="652" t="str">
        <f>IFERROR(IF(MATCH(CONCATENATE(D336,E336),[1]!Table486[ConcateMuni],0),"VALIDO"),"INVALIDO")</f>
        <v>INVALIDO</v>
      </c>
      <c r="AB336" s="652" t="str">
        <f>IFERROR(IF(MATCH(CONCATENATE(D336,E336,F336),[1]!Table109[ConcateParro],0),"VALIDO"),"INVALIDO")</f>
        <v>INVALIDO</v>
      </c>
      <c r="AC336" s="653" t="str">
        <f t="shared" si="11"/>
        <v/>
      </c>
      <c r="AD336" s="653" t="str">
        <f>IFERROR(INDEX([1]!Table374[PCODEESTADO],MATCH(D336,[1]!Table374[NAMEESTADO],0)),"")</f>
        <v/>
      </c>
      <c r="AE336" s="653" t="str">
        <f>IFERROR(INDEX([1]!Table486[PCODEMUNI],MATCH(D336&amp;E336,[1]!Table486[ConcateMuni],0)),"")</f>
        <v/>
      </c>
      <c r="AF336" s="653" t="str">
        <f>IFERROR(INDEX([1]!Table109[PCODEPARROQUIA],MATCH(D336&amp;E336&amp;F336,[1]!Table109[ConcateParro],0)),"")</f>
        <v/>
      </c>
    </row>
    <row r="337" spans="1:32" s="653" customFormat="1" ht="14.25" x14ac:dyDescent="0.2">
      <c r="A337" s="646">
        <v>335</v>
      </c>
      <c r="B337" s="656"/>
      <c r="C337" s="654"/>
      <c r="D337" s="648"/>
      <c r="E337" s="648"/>
      <c r="F337" s="648"/>
      <c r="G337" s="648"/>
      <c r="H337" s="648"/>
      <c r="I337" s="695"/>
      <c r="J337" s="694"/>
      <c r="K337" s="657"/>
      <c r="L337" s="655"/>
      <c r="M337" s="724"/>
      <c r="N337" s="655"/>
      <c r="O337" s="655"/>
      <c r="P337" s="655"/>
      <c r="Q337" s="655"/>
      <c r="R337" s="655"/>
      <c r="S337" s="655"/>
      <c r="T337" s="655"/>
      <c r="U337" s="655"/>
      <c r="V337" s="655"/>
      <c r="W337" s="655"/>
      <c r="X337" s="657"/>
      <c r="Y337" s="655"/>
      <c r="Z337" s="652" t="str">
        <f>IFERROR(IF(MATCH(D337,[1]!Table374[NAMEESTADO],0),"VALIDO"),"INVALIDO")</f>
        <v>INVALIDO</v>
      </c>
      <c r="AA337" s="652" t="str">
        <f>IFERROR(IF(MATCH(CONCATENATE(D337,E337),[1]!Table486[ConcateMuni],0),"VALIDO"),"INVALIDO")</f>
        <v>INVALIDO</v>
      </c>
      <c r="AB337" s="652" t="str">
        <f>IFERROR(IF(MATCH(CONCATENATE(D337,E337,F337),[1]!Table109[ConcateParro],0),"VALIDO"),"INVALIDO")</f>
        <v>INVALIDO</v>
      </c>
      <c r="AC337" s="653" t="str">
        <f t="shared" si="11"/>
        <v/>
      </c>
      <c r="AD337" s="653" t="str">
        <f>IFERROR(INDEX([1]!Table374[PCODEESTADO],MATCH(D337,[1]!Table374[NAMEESTADO],0)),"")</f>
        <v/>
      </c>
      <c r="AE337" s="653" t="str">
        <f>IFERROR(INDEX([1]!Table486[PCODEMUNI],MATCH(D337&amp;E337,[1]!Table486[ConcateMuni],0)),"")</f>
        <v/>
      </c>
      <c r="AF337" s="653" t="str">
        <f>IFERROR(INDEX([1]!Table109[PCODEPARROQUIA],MATCH(D337&amp;E337&amp;F337,[1]!Table109[ConcateParro],0)),"")</f>
        <v/>
      </c>
    </row>
    <row r="338" spans="1:32" s="653" customFormat="1" ht="14.25" x14ac:dyDescent="0.2">
      <c r="A338" s="646">
        <v>336</v>
      </c>
      <c r="B338" s="656"/>
      <c r="C338" s="654"/>
      <c r="D338" s="648"/>
      <c r="E338" s="648"/>
      <c r="F338" s="648"/>
      <c r="G338" s="648"/>
      <c r="H338" s="648"/>
      <c r="I338" s="695"/>
      <c r="J338" s="694"/>
      <c r="K338" s="657"/>
      <c r="L338" s="655"/>
      <c r="M338" s="724"/>
      <c r="N338" s="655"/>
      <c r="O338" s="655"/>
      <c r="P338" s="655"/>
      <c r="Q338" s="655"/>
      <c r="R338" s="655"/>
      <c r="S338" s="655"/>
      <c r="T338" s="655"/>
      <c r="U338" s="655"/>
      <c r="V338" s="655"/>
      <c r="W338" s="655"/>
      <c r="X338" s="657"/>
      <c r="Y338" s="655"/>
      <c r="Z338" s="652" t="str">
        <f>IFERROR(IF(MATCH(D338,[1]!Table374[NAMEESTADO],0),"VALIDO"),"INVALIDO")</f>
        <v>INVALIDO</v>
      </c>
      <c r="AA338" s="652" t="str">
        <f>IFERROR(IF(MATCH(CONCATENATE(D338,E338),[1]!Table486[ConcateMuni],0),"VALIDO"),"INVALIDO")</f>
        <v>INVALIDO</v>
      </c>
      <c r="AB338" s="652" t="str">
        <f>IFERROR(IF(MATCH(CONCATENATE(D338,E338,F338),[1]!Table109[ConcateParro],0),"VALIDO"),"INVALIDO")</f>
        <v>INVALIDO</v>
      </c>
      <c r="AC338" s="653" t="str">
        <f t="shared" si="11"/>
        <v/>
      </c>
      <c r="AD338" s="653" t="str">
        <f>IFERROR(INDEX([1]!Table374[PCODEESTADO],MATCH(D338,[1]!Table374[NAMEESTADO],0)),"")</f>
        <v/>
      </c>
      <c r="AE338" s="653" t="str">
        <f>IFERROR(INDEX([1]!Table486[PCODEMUNI],MATCH(D338&amp;E338,[1]!Table486[ConcateMuni],0)),"")</f>
        <v/>
      </c>
      <c r="AF338" s="653" t="str">
        <f>IFERROR(INDEX([1]!Table109[PCODEPARROQUIA],MATCH(D338&amp;E338&amp;F338,[1]!Table109[ConcateParro],0)),"")</f>
        <v/>
      </c>
    </row>
    <row r="339" spans="1:32" s="653" customFormat="1" ht="14.25" x14ac:dyDescent="0.2">
      <c r="A339" s="646">
        <v>337</v>
      </c>
      <c r="B339" s="656"/>
      <c r="C339" s="654"/>
      <c r="D339" s="648"/>
      <c r="E339" s="648"/>
      <c r="F339" s="648"/>
      <c r="G339" s="648"/>
      <c r="H339" s="648"/>
      <c r="I339" s="695"/>
      <c r="J339" s="694"/>
      <c r="K339" s="657"/>
      <c r="L339" s="655"/>
      <c r="M339" s="724"/>
      <c r="N339" s="655"/>
      <c r="O339" s="655"/>
      <c r="P339" s="655"/>
      <c r="Q339" s="655"/>
      <c r="R339" s="655"/>
      <c r="S339" s="655"/>
      <c r="T339" s="655"/>
      <c r="U339" s="655"/>
      <c r="V339" s="655"/>
      <c r="W339" s="655"/>
      <c r="X339" s="657"/>
      <c r="Y339" s="655"/>
      <c r="Z339" s="652" t="str">
        <f>IFERROR(IF(MATCH(D339,[1]!Table374[NAMEESTADO],0),"VALIDO"),"INVALIDO")</f>
        <v>INVALIDO</v>
      </c>
      <c r="AA339" s="652" t="str">
        <f>IFERROR(IF(MATCH(CONCATENATE(D339,E339),[1]!Table486[ConcateMuni],0),"VALIDO"),"INVALIDO")</f>
        <v>INVALIDO</v>
      </c>
      <c r="AB339" s="652" t="str">
        <f>IFERROR(IF(MATCH(CONCATENATE(D339,E339,F339),[1]!Table109[ConcateParro],0),"VALIDO"),"INVALIDO")</f>
        <v>INVALIDO</v>
      </c>
      <c r="AC339" s="653" t="str">
        <f t="shared" si="11"/>
        <v/>
      </c>
      <c r="AD339" s="653" t="str">
        <f>IFERROR(INDEX([1]!Table374[PCODEESTADO],MATCH(D339,[1]!Table374[NAMEESTADO],0)),"")</f>
        <v/>
      </c>
      <c r="AE339" s="653" t="str">
        <f>IFERROR(INDEX([1]!Table486[PCODEMUNI],MATCH(D339&amp;E339,[1]!Table486[ConcateMuni],0)),"")</f>
        <v/>
      </c>
      <c r="AF339" s="653" t="str">
        <f>IFERROR(INDEX([1]!Table109[PCODEPARROQUIA],MATCH(D339&amp;E339&amp;F339,[1]!Table109[ConcateParro],0)),"")</f>
        <v/>
      </c>
    </row>
    <row r="340" spans="1:32" s="653" customFormat="1" ht="14.25" x14ac:dyDescent="0.2">
      <c r="A340" s="646">
        <v>338</v>
      </c>
      <c r="B340" s="656"/>
      <c r="C340" s="654"/>
      <c r="D340" s="648"/>
      <c r="E340" s="648"/>
      <c r="F340" s="648"/>
      <c r="G340" s="648"/>
      <c r="H340" s="648"/>
      <c r="I340" s="695"/>
      <c r="J340" s="694"/>
      <c r="K340" s="657"/>
      <c r="L340" s="655"/>
      <c r="M340" s="724"/>
      <c r="N340" s="655"/>
      <c r="O340" s="655"/>
      <c r="P340" s="655"/>
      <c r="Q340" s="655"/>
      <c r="R340" s="655"/>
      <c r="S340" s="655"/>
      <c r="T340" s="655"/>
      <c r="U340" s="655"/>
      <c r="V340" s="655"/>
      <c r="W340" s="655"/>
      <c r="X340" s="657"/>
      <c r="Y340" s="655"/>
      <c r="Z340" s="652" t="str">
        <f>IFERROR(IF(MATCH(D340,[1]!Table374[NAMEESTADO],0),"VALIDO"),"INVALIDO")</f>
        <v>INVALIDO</v>
      </c>
      <c r="AA340" s="652" t="str">
        <f>IFERROR(IF(MATCH(CONCATENATE(D340,E340),[1]!Table486[ConcateMuni],0),"VALIDO"),"INVALIDO")</f>
        <v>INVALIDO</v>
      </c>
      <c r="AB340" s="652" t="str">
        <f>IFERROR(IF(MATCH(CONCATENATE(D340,E340,F340),[1]!Table109[ConcateParro],0),"VALIDO"),"INVALIDO")</f>
        <v>INVALIDO</v>
      </c>
      <c r="AC340" s="653" t="str">
        <f t="shared" si="11"/>
        <v/>
      </c>
      <c r="AD340" s="653" t="str">
        <f>IFERROR(INDEX([1]!Table374[PCODEESTADO],MATCH(D340,[1]!Table374[NAMEESTADO],0)),"")</f>
        <v/>
      </c>
      <c r="AE340" s="653" t="str">
        <f>IFERROR(INDEX([1]!Table486[PCODEMUNI],MATCH(D340&amp;E340,[1]!Table486[ConcateMuni],0)),"")</f>
        <v/>
      </c>
      <c r="AF340" s="653" t="str">
        <f>IFERROR(INDEX([1]!Table109[PCODEPARROQUIA],MATCH(D340&amp;E340&amp;F340,[1]!Table109[ConcateParro],0)),"")</f>
        <v/>
      </c>
    </row>
    <row r="341" spans="1:32" s="653" customFormat="1" ht="14.25" x14ac:dyDescent="0.2">
      <c r="A341" s="646">
        <v>339</v>
      </c>
      <c r="B341" s="656"/>
      <c r="C341" s="654"/>
      <c r="D341" s="648"/>
      <c r="E341" s="648"/>
      <c r="F341" s="648"/>
      <c r="G341" s="648"/>
      <c r="H341" s="648"/>
      <c r="I341" s="695"/>
      <c r="J341" s="694"/>
      <c r="K341" s="657"/>
      <c r="L341" s="655"/>
      <c r="M341" s="724"/>
      <c r="N341" s="655"/>
      <c r="O341" s="655"/>
      <c r="P341" s="655"/>
      <c r="Q341" s="655"/>
      <c r="R341" s="655"/>
      <c r="S341" s="655"/>
      <c r="T341" s="655"/>
      <c r="U341" s="655"/>
      <c r="V341" s="655"/>
      <c r="W341" s="655"/>
      <c r="X341" s="657"/>
      <c r="Y341" s="655"/>
      <c r="Z341" s="652" t="str">
        <f>IFERROR(IF(MATCH(D341,[1]!Table374[NAMEESTADO],0),"VALIDO"),"INVALIDO")</f>
        <v>INVALIDO</v>
      </c>
      <c r="AA341" s="652" t="str">
        <f>IFERROR(IF(MATCH(CONCATENATE(D341,E341),[1]!Table486[ConcateMuni],0),"VALIDO"),"INVALIDO")</f>
        <v>INVALIDO</v>
      </c>
      <c r="AB341" s="652" t="str">
        <f>IFERROR(IF(MATCH(CONCATENATE(D341,E341,F341),[1]!Table109[ConcateParro],0),"VALIDO"),"INVALIDO")</f>
        <v>INVALIDO</v>
      </c>
      <c r="AC341" s="653" t="str">
        <f t="shared" si="11"/>
        <v/>
      </c>
      <c r="AD341" s="653" t="str">
        <f>IFERROR(INDEX([1]!Table374[PCODEESTADO],MATCH(D341,[1]!Table374[NAMEESTADO],0)),"")</f>
        <v/>
      </c>
      <c r="AE341" s="653" t="str">
        <f>IFERROR(INDEX([1]!Table486[PCODEMUNI],MATCH(D341&amp;E341,[1]!Table486[ConcateMuni],0)),"")</f>
        <v/>
      </c>
      <c r="AF341" s="653" t="str">
        <f>IFERROR(INDEX([1]!Table109[PCODEPARROQUIA],MATCH(D341&amp;E341&amp;F341,[1]!Table109[ConcateParro],0)),"")</f>
        <v/>
      </c>
    </row>
    <row r="342" spans="1:32" s="653" customFormat="1" ht="14.25" x14ac:dyDescent="0.2">
      <c r="A342" s="646">
        <v>340</v>
      </c>
      <c r="B342" s="656"/>
      <c r="C342" s="654"/>
      <c r="D342" s="648"/>
      <c r="E342" s="648"/>
      <c r="F342" s="648"/>
      <c r="G342" s="648"/>
      <c r="H342" s="648"/>
      <c r="I342" s="695"/>
      <c r="J342" s="694"/>
      <c r="K342" s="657"/>
      <c r="L342" s="655"/>
      <c r="M342" s="724"/>
      <c r="N342" s="655"/>
      <c r="O342" s="655"/>
      <c r="P342" s="655"/>
      <c r="Q342" s="655"/>
      <c r="R342" s="655"/>
      <c r="S342" s="655"/>
      <c r="T342" s="655"/>
      <c r="U342" s="655"/>
      <c r="V342" s="655"/>
      <c r="W342" s="655"/>
      <c r="X342" s="657"/>
      <c r="Y342" s="655"/>
      <c r="Z342" s="652" t="str">
        <f>IFERROR(IF(MATCH(D342,[1]!Table374[NAMEESTADO],0),"VALIDO"),"INVALIDO")</f>
        <v>INVALIDO</v>
      </c>
      <c r="AA342" s="652" t="str">
        <f>IFERROR(IF(MATCH(CONCATENATE(D342,E342),[1]!Table486[ConcateMuni],0),"VALIDO"),"INVALIDO")</f>
        <v>INVALIDO</v>
      </c>
      <c r="AB342" s="652" t="str">
        <f>IFERROR(IF(MATCH(CONCATENATE(D342,E342,F342),[1]!Table109[ConcateParro],0),"VALIDO"),"INVALIDO")</f>
        <v>INVALIDO</v>
      </c>
      <c r="AC342" s="653" t="str">
        <f t="shared" si="11"/>
        <v/>
      </c>
      <c r="AD342" s="653" t="str">
        <f>IFERROR(INDEX([1]!Table374[PCODEESTADO],MATCH(D342,[1]!Table374[NAMEESTADO],0)),"")</f>
        <v/>
      </c>
      <c r="AE342" s="653" t="str">
        <f>IFERROR(INDEX([1]!Table486[PCODEMUNI],MATCH(D342&amp;E342,[1]!Table486[ConcateMuni],0)),"")</f>
        <v/>
      </c>
      <c r="AF342" s="653" t="str">
        <f>IFERROR(INDEX([1]!Table109[PCODEPARROQUIA],MATCH(D342&amp;E342&amp;F342,[1]!Table109[ConcateParro],0)),"")</f>
        <v/>
      </c>
    </row>
    <row r="343" spans="1:32" s="653" customFormat="1" ht="14.25" x14ac:dyDescent="0.2">
      <c r="A343" s="646">
        <v>341</v>
      </c>
      <c r="B343" s="656"/>
      <c r="C343" s="654"/>
      <c r="D343" s="648"/>
      <c r="E343" s="648"/>
      <c r="F343" s="648"/>
      <c r="G343" s="648"/>
      <c r="H343" s="648"/>
      <c r="I343" s="695"/>
      <c r="J343" s="694"/>
      <c r="K343" s="657"/>
      <c r="L343" s="655"/>
      <c r="M343" s="724"/>
      <c r="N343" s="655"/>
      <c r="O343" s="655"/>
      <c r="P343" s="655"/>
      <c r="Q343" s="655"/>
      <c r="R343" s="655"/>
      <c r="S343" s="655"/>
      <c r="T343" s="655"/>
      <c r="U343" s="655"/>
      <c r="V343" s="655"/>
      <c r="W343" s="655"/>
      <c r="X343" s="657"/>
      <c r="Y343" s="655"/>
      <c r="Z343" s="652" t="str">
        <f>IFERROR(IF(MATCH(D343,[1]!Table374[NAMEESTADO],0),"VALIDO"),"INVALIDO")</f>
        <v>INVALIDO</v>
      </c>
      <c r="AA343" s="652" t="str">
        <f>IFERROR(IF(MATCH(CONCATENATE(D343,E343),[1]!Table486[ConcateMuni],0),"VALIDO"),"INVALIDO")</f>
        <v>INVALIDO</v>
      </c>
      <c r="AB343" s="652" t="str">
        <f>IFERROR(IF(MATCH(CONCATENATE(D343,E343,F343),[1]!Table109[ConcateParro],0),"VALIDO"),"INVALIDO")</f>
        <v>INVALIDO</v>
      </c>
      <c r="AC343" s="653" t="str">
        <f t="shared" si="11"/>
        <v/>
      </c>
      <c r="AD343" s="653" t="str">
        <f>IFERROR(INDEX([1]!Table374[PCODEESTADO],MATCH(D343,[1]!Table374[NAMEESTADO],0)),"")</f>
        <v/>
      </c>
      <c r="AE343" s="653" t="str">
        <f>IFERROR(INDEX([1]!Table486[PCODEMUNI],MATCH(D343&amp;E343,[1]!Table486[ConcateMuni],0)),"")</f>
        <v/>
      </c>
      <c r="AF343" s="653" t="str">
        <f>IFERROR(INDEX([1]!Table109[PCODEPARROQUIA],MATCH(D343&amp;E343&amp;F343,[1]!Table109[ConcateParro],0)),"")</f>
        <v/>
      </c>
    </row>
    <row r="344" spans="1:32" s="653" customFormat="1" ht="14.25" x14ac:dyDescent="0.2">
      <c r="A344" s="646">
        <v>342</v>
      </c>
      <c r="B344" s="656"/>
      <c r="C344" s="654"/>
      <c r="D344" s="648"/>
      <c r="E344" s="648"/>
      <c r="F344" s="648"/>
      <c r="G344" s="648"/>
      <c r="H344" s="648"/>
      <c r="I344" s="695"/>
      <c r="J344" s="694"/>
      <c r="K344" s="657"/>
      <c r="L344" s="655"/>
      <c r="M344" s="724"/>
      <c r="N344" s="655"/>
      <c r="O344" s="655"/>
      <c r="P344" s="655"/>
      <c r="Q344" s="655"/>
      <c r="R344" s="655"/>
      <c r="S344" s="655"/>
      <c r="T344" s="655"/>
      <c r="U344" s="655"/>
      <c r="V344" s="655"/>
      <c r="W344" s="655"/>
      <c r="X344" s="657"/>
      <c r="Y344" s="655"/>
      <c r="Z344" s="652" t="str">
        <f>IFERROR(IF(MATCH(D344,[1]!Table374[NAMEESTADO],0),"VALIDO"),"INVALIDO")</f>
        <v>INVALIDO</v>
      </c>
      <c r="AA344" s="652" t="str">
        <f>IFERROR(IF(MATCH(CONCATENATE(D344,E344),[1]!Table486[ConcateMuni],0),"VALIDO"),"INVALIDO")</f>
        <v>INVALIDO</v>
      </c>
      <c r="AB344" s="652" t="str">
        <f>IFERROR(IF(MATCH(CONCATENATE(D344,E344,F344),[1]!Table109[ConcateParro],0),"VALIDO"),"INVALIDO")</f>
        <v>INVALIDO</v>
      </c>
      <c r="AC344" s="653" t="str">
        <f t="shared" si="11"/>
        <v/>
      </c>
      <c r="AD344" s="653" t="str">
        <f>IFERROR(INDEX([1]!Table374[PCODEESTADO],MATCH(D344,[1]!Table374[NAMEESTADO],0)),"")</f>
        <v/>
      </c>
      <c r="AE344" s="653" t="str">
        <f>IFERROR(INDEX([1]!Table486[PCODEMUNI],MATCH(D344&amp;E344,[1]!Table486[ConcateMuni],0)),"")</f>
        <v/>
      </c>
      <c r="AF344" s="653" t="str">
        <f>IFERROR(INDEX([1]!Table109[PCODEPARROQUIA],MATCH(D344&amp;E344&amp;F344,[1]!Table109[ConcateParro],0)),"")</f>
        <v/>
      </c>
    </row>
    <row r="345" spans="1:32" s="653" customFormat="1" ht="14.25" x14ac:dyDescent="0.2">
      <c r="A345" s="646">
        <v>343</v>
      </c>
      <c r="B345" s="656"/>
      <c r="C345" s="654"/>
      <c r="D345" s="648"/>
      <c r="E345" s="648"/>
      <c r="F345" s="648"/>
      <c r="G345" s="648"/>
      <c r="H345" s="648"/>
      <c r="I345" s="695"/>
      <c r="J345" s="694"/>
      <c r="K345" s="657"/>
      <c r="L345" s="655"/>
      <c r="M345" s="724"/>
      <c r="N345" s="655"/>
      <c r="O345" s="655"/>
      <c r="P345" s="655"/>
      <c r="Q345" s="655"/>
      <c r="R345" s="655"/>
      <c r="S345" s="655"/>
      <c r="T345" s="655"/>
      <c r="U345" s="655"/>
      <c r="V345" s="655"/>
      <c r="W345" s="655"/>
      <c r="X345" s="657"/>
      <c r="Y345" s="655"/>
      <c r="Z345" s="652" t="str">
        <f>IFERROR(IF(MATCH(D345,[1]!Table374[NAMEESTADO],0),"VALIDO"),"INVALIDO")</f>
        <v>INVALIDO</v>
      </c>
      <c r="AA345" s="652" t="str">
        <f>IFERROR(IF(MATCH(CONCATENATE(D345,E345),[1]!Table486[ConcateMuni],0),"VALIDO"),"INVALIDO")</f>
        <v>INVALIDO</v>
      </c>
      <c r="AB345" s="652" t="str">
        <f>IFERROR(IF(MATCH(CONCATENATE(D345,E345,F345),[1]!Table109[ConcateParro],0),"VALIDO"),"INVALIDO")</f>
        <v>INVALIDO</v>
      </c>
      <c r="AC345" s="653" t="str">
        <f t="shared" si="11"/>
        <v/>
      </c>
      <c r="AD345" s="653" t="str">
        <f>IFERROR(INDEX([1]!Table374[PCODEESTADO],MATCH(D345,[1]!Table374[NAMEESTADO],0)),"")</f>
        <v/>
      </c>
      <c r="AE345" s="653" t="str">
        <f>IFERROR(INDEX([1]!Table486[PCODEMUNI],MATCH(D345&amp;E345,[1]!Table486[ConcateMuni],0)),"")</f>
        <v/>
      </c>
      <c r="AF345" s="653" t="str">
        <f>IFERROR(INDEX([1]!Table109[PCODEPARROQUIA],MATCH(D345&amp;E345&amp;F345,[1]!Table109[ConcateParro],0)),"")</f>
        <v/>
      </c>
    </row>
    <row r="346" spans="1:32" s="653" customFormat="1" ht="14.25" x14ac:dyDescent="0.2">
      <c r="A346" s="646">
        <v>344</v>
      </c>
      <c r="B346" s="656"/>
      <c r="C346" s="654"/>
      <c r="D346" s="648"/>
      <c r="E346" s="648"/>
      <c r="F346" s="648"/>
      <c r="G346" s="648"/>
      <c r="H346" s="648"/>
      <c r="I346" s="695"/>
      <c r="J346" s="694"/>
      <c r="K346" s="657"/>
      <c r="L346" s="655"/>
      <c r="M346" s="724"/>
      <c r="N346" s="655"/>
      <c r="O346" s="655"/>
      <c r="P346" s="655"/>
      <c r="Q346" s="655"/>
      <c r="R346" s="655"/>
      <c r="S346" s="655"/>
      <c r="T346" s="655"/>
      <c r="U346" s="655"/>
      <c r="V346" s="655"/>
      <c r="W346" s="655"/>
      <c r="X346" s="657"/>
      <c r="Y346" s="655"/>
      <c r="Z346" s="652" t="str">
        <f>IFERROR(IF(MATCH(D346,[1]!Table374[NAMEESTADO],0),"VALIDO"),"INVALIDO")</f>
        <v>INVALIDO</v>
      </c>
      <c r="AA346" s="652" t="str">
        <f>IFERROR(IF(MATCH(CONCATENATE(D346,E346),[1]!Table486[ConcateMuni],0),"VALIDO"),"INVALIDO")</f>
        <v>INVALIDO</v>
      </c>
      <c r="AB346" s="652" t="str">
        <f>IFERROR(IF(MATCH(CONCATENATE(D346,E346,F346),[1]!Table109[ConcateParro],0),"VALIDO"),"INVALIDO")</f>
        <v>INVALIDO</v>
      </c>
      <c r="AC346" s="653" t="str">
        <f t="shared" si="11"/>
        <v/>
      </c>
      <c r="AD346" s="653" t="str">
        <f>IFERROR(INDEX([1]!Table374[PCODEESTADO],MATCH(D346,[1]!Table374[NAMEESTADO],0)),"")</f>
        <v/>
      </c>
      <c r="AE346" s="653" t="str">
        <f>IFERROR(INDEX([1]!Table486[PCODEMUNI],MATCH(D346&amp;E346,[1]!Table486[ConcateMuni],0)),"")</f>
        <v/>
      </c>
      <c r="AF346" s="653" t="str">
        <f>IFERROR(INDEX([1]!Table109[PCODEPARROQUIA],MATCH(D346&amp;E346&amp;F346,[1]!Table109[ConcateParro],0)),"")</f>
        <v/>
      </c>
    </row>
    <row r="347" spans="1:32" s="653" customFormat="1" ht="14.25" x14ac:dyDescent="0.2">
      <c r="A347" s="646">
        <v>345</v>
      </c>
      <c r="B347" s="656"/>
      <c r="C347" s="654"/>
      <c r="D347" s="648"/>
      <c r="E347" s="648"/>
      <c r="F347" s="648"/>
      <c r="G347" s="648"/>
      <c r="H347" s="648"/>
      <c r="I347" s="695"/>
      <c r="J347" s="694"/>
      <c r="K347" s="657"/>
      <c r="L347" s="655"/>
      <c r="M347" s="724"/>
      <c r="N347" s="655"/>
      <c r="O347" s="655"/>
      <c r="P347" s="655"/>
      <c r="Q347" s="655"/>
      <c r="R347" s="655"/>
      <c r="S347" s="655"/>
      <c r="T347" s="655"/>
      <c r="U347" s="655"/>
      <c r="V347" s="655"/>
      <c r="W347" s="655"/>
      <c r="X347" s="657"/>
      <c r="Y347" s="655"/>
      <c r="Z347" s="652" t="str">
        <f>IFERROR(IF(MATCH(D347,[1]!Table374[NAMEESTADO],0),"VALIDO"),"INVALIDO")</f>
        <v>INVALIDO</v>
      </c>
      <c r="AA347" s="652" t="str">
        <f>IFERROR(IF(MATCH(CONCATENATE(D347,E347),[1]!Table486[ConcateMuni],0),"VALIDO"),"INVALIDO")</f>
        <v>INVALIDO</v>
      </c>
      <c r="AB347" s="652" t="str">
        <f>IFERROR(IF(MATCH(CONCATENATE(D347,E347,F347),[1]!Table109[ConcateParro],0),"VALIDO"),"INVALIDO")</f>
        <v>INVALIDO</v>
      </c>
      <c r="AC347" s="653" t="str">
        <f t="shared" si="11"/>
        <v/>
      </c>
      <c r="AD347" s="653" t="str">
        <f>IFERROR(INDEX([1]!Table374[PCODEESTADO],MATCH(D347,[1]!Table374[NAMEESTADO],0)),"")</f>
        <v/>
      </c>
      <c r="AE347" s="653" t="str">
        <f>IFERROR(INDEX([1]!Table486[PCODEMUNI],MATCH(D347&amp;E347,[1]!Table486[ConcateMuni],0)),"")</f>
        <v/>
      </c>
      <c r="AF347" s="653" t="str">
        <f>IFERROR(INDEX([1]!Table109[PCODEPARROQUIA],MATCH(D347&amp;E347&amp;F347,[1]!Table109[ConcateParro],0)),"")</f>
        <v/>
      </c>
    </row>
    <row r="348" spans="1:32" s="653" customFormat="1" ht="14.25" x14ac:dyDescent="0.2">
      <c r="A348" s="646">
        <v>346</v>
      </c>
      <c r="B348" s="656"/>
      <c r="C348" s="654"/>
      <c r="D348" s="648"/>
      <c r="E348" s="648"/>
      <c r="F348" s="648"/>
      <c r="G348" s="648"/>
      <c r="H348" s="648"/>
      <c r="I348" s="695"/>
      <c r="J348" s="694"/>
      <c r="K348" s="657"/>
      <c r="L348" s="655"/>
      <c r="M348" s="724"/>
      <c r="N348" s="655"/>
      <c r="O348" s="655"/>
      <c r="P348" s="655"/>
      <c r="Q348" s="655"/>
      <c r="R348" s="655"/>
      <c r="S348" s="655"/>
      <c r="T348" s="655"/>
      <c r="U348" s="655"/>
      <c r="V348" s="655"/>
      <c r="W348" s="655"/>
      <c r="X348" s="657"/>
      <c r="Y348" s="655"/>
      <c r="Z348" s="652" t="str">
        <f>IFERROR(IF(MATCH(D348,[1]!Table374[NAMEESTADO],0),"VALIDO"),"INVALIDO")</f>
        <v>INVALIDO</v>
      </c>
      <c r="AA348" s="652" t="str">
        <f>IFERROR(IF(MATCH(CONCATENATE(D348,E348),[1]!Table486[ConcateMuni],0),"VALIDO"),"INVALIDO")</f>
        <v>INVALIDO</v>
      </c>
      <c r="AB348" s="652" t="str">
        <f>IFERROR(IF(MATCH(CONCATENATE(D348,E348,F348),[1]!Table109[ConcateParro],0),"VALIDO"),"INVALIDO")</f>
        <v>INVALIDO</v>
      </c>
      <c r="AC348" s="653" t="str">
        <f t="shared" si="11"/>
        <v/>
      </c>
      <c r="AD348" s="653" t="str">
        <f>IFERROR(INDEX([1]!Table374[PCODEESTADO],MATCH(D348,[1]!Table374[NAMEESTADO],0)),"")</f>
        <v/>
      </c>
      <c r="AE348" s="653" t="str">
        <f>IFERROR(INDEX([1]!Table486[PCODEMUNI],MATCH(D348&amp;E348,[1]!Table486[ConcateMuni],0)),"")</f>
        <v/>
      </c>
      <c r="AF348" s="653" t="str">
        <f>IFERROR(INDEX([1]!Table109[PCODEPARROQUIA],MATCH(D348&amp;E348&amp;F348,[1]!Table109[ConcateParro],0)),"")</f>
        <v/>
      </c>
    </row>
    <row r="349" spans="1:32" s="653" customFormat="1" ht="14.25" x14ac:dyDescent="0.2">
      <c r="A349" s="646">
        <v>347</v>
      </c>
      <c r="B349" s="656"/>
      <c r="C349" s="654"/>
      <c r="D349" s="648"/>
      <c r="E349" s="648"/>
      <c r="F349" s="648"/>
      <c r="G349" s="648"/>
      <c r="H349" s="648"/>
      <c r="I349" s="695"/>
      <c r="J349" s="694"/>
      <c r="K349" s="657"/>
      <c r="L349" s="655"/>
      <c r="M349" s="724"/>
      <c r="N349" s="655"/>
      <c r="O349" s="655"/>
      <c r="P349" s="655"/>
      <c r="Q349" s="655"/>
      <c r="R349" s="655"/>
      <c r="S349" s="655"/>
      <c r="T349" s="655"/>
      <c r="U349" s="655"/>
      <c r="V349" s="655"/>
      <c r="W349" s="655"/>
      <c r="X349" s="657"/>
      <c r="Y349" s="655"/>
      <c r="Z349" s="652" t="str">
        <f>IFERROR(IF(MATCH(D349,[1]!Table374[NAMEESTADO],0),"VALIDO"),"INVALIDO")</f>
        <v>INVALIDO</v>
      </c>
      <c r="AA349" s="652" t="str">
        <f>IFERROR(IF(MATCH(CONCATENATE(D349,E349),[1]!Table486[ConcateMuni],0),"VALIDO"),"INVALIDO")</f>
        <v>INVALIDO</v>
      </c>
      <c r="AB349" s="652" t="str">
        <f>IFERROR(IF(MATCH(CONCATENATE(D349,E349,F349),[1]!Table109[ConcateParro],0),"VALIDO"),"INVALIDO")</f>
        <v>INVALIDO</v>
      </c>
      <c r="AC349" s="653" t="str">
        <f t="shared" si="11"/>
        <v/>
      </c>
      <c r="AD349" s="653" t="str">
        <f>IFERROR(INDEX([1]!Table374[PCODEESTADO],MATCH(D349,[1]!Table374[NAMEESTADO],0)),"")</f>
        <v/>
      </c>
      <c r="AE349" s="653" t="str">
        <f>IFERROR(INDEX([1]!Table486[PCODEMUNI],MATCH(D349&amp;E349,[1]!Table486[ConcateMuni],0)),"")</f>
        <v/>
      </c>
      <c r="AF349" s="653" t="str">
        <f>IFERROR(INDEX([1]!Table109[PCODEPARROQUIA],MATCH(D349&amp;E349&amp;F349,[1]!Table109[ConcateParro],0)),"")</f>
        <v/>
      </c>
    </row>
    <row r="350" spans="1:32" s="653" customFormat="1" ht="14.25" x14ac:dyDescent="0.2">
      <c r="A350" s="646">
        <v>348</v>
      </c>
      <c r="B350" s="656"/>
      <c r="C350" s="654"/>
      <c r="D350" s="648"/>
      <c r="E350" s="648"/>
      <c r="F350" s="648"/>
      <c r="G350" s="648"/>
      <c r="H350" s="648"/>
      <c r="I350" s="695"/>
      <c r="J350" s="694"/>
      <c r="K350" s="657"/>
      <c r="L350" s="655"/>
      <c r="M350" s="724"/>
      <c r="N350" s="655"/>
      <c r="O350" s="655"/>
      <c r="P350" s="655"/>
      <c r="Q350" s="655"/>
      <c r="R350" s="655"/>
      <c r="S350" s="655"/>
      <c r="T350" s="655"/>
      <c r="U350" s="655"/>
      <c r="V350" s="655"/>
      <c r="W350" s="655"/>
      <c r="X350" s="657"/>
      <c r="Y350" s="655"/>
      <c r="Z350" s="652" t="str">
        <f>IFERROR(IF(MATCH(D350,[1]!Table374[NAMEESTADO],0),"VALIDO"),"INVALIDO")</f>
        <v>INVALIDO</v>
      </c>
      <c r="AA350" s="652" t="str">
        <f>IFERROR(IF(MATCH(CONCATENATE(D350,E350),[1]!Table486[ConcateMuni],0),"VALIDO"),"INVALIDO")</f>
        <v>INVALIDO</v>
      </c>
      <c r="AB350" s="652" t="str">
        <f>IFERROR(IF(MATCH(CONCATENATE(D350,E350,F350),[1]!Table109[ConcateParro],0),"VALIDO"),"INVALIDO")</f>
        <v>INVALIDO</v>
      </c>
      <c r="AC350" s="653" t="str">
        <f t="shared" si="11"/>
        <v/>
      </c>
      <c r="AD350" s="653" t="str">
        <f>IFERROR(INDEX([1]!Table374[PCODEESTADO],MATCH(D350,[1]!Table374[NAMEESTADO],0)),"")</f>
        <v/>
      </c>
      <c r="AE350" s="653" t="str">
        <f>IFERROR(INDEX([1]!Table486[PCODEMUNI],MATCH(D350&amp;E350,[1]!Table486[ConcateMuni],0)),"")</f>
        <v/>
      </c>
      <c r="AF350" s="653" t="str">
        <f>IFERROR(INDEX([1]!Table109[PCODEPARROQUIA],MATCH(D350&amp;E350&amp;F350,[1]!Table109[ConcateParro],0)),"")</f>
        <v/>
      </c>
    </row>
    <row r="351" spans="1:32" s="653" customFormat="1" ht="14.25" x14ac:dyDescent="0.2">
      <c r="A351" s="646">
        <v>349</v>
      </c>
      <c r="B351" s="656"/>
      <c r="C351" s="654"/>
      <c r="D351" s="648"/>
      <c r="E351" s="648"/>
      <c r="F351" s="648"/>
      <c r="G351" s="648"/>
      <c r="H351" s="648"/>
      <c r="I351" s="695"/>
      <c r="J351" s="694"/>
      <c r="K351" s="657"/>
      <c r="L351" s="655"/>
      <c r="M351" s="724"/>
      <c r="N351" s="655"/>
      <c r="O351" s="655"/>
      <c r="P351" s="655"/>
      <c r="Q351" s="655"/>
      <c r="R351" s="655"/>
      <c r="S351" s="655"/>
      <c r="T351" s="655"/>
      <c r="U351" s="655"/>
      <c r="V351" s="655"/>
      <c r="W351" s="655"/>
      <c r="X351" s="657"/>
      <c r="Y351" s="655"/>
      <c r="Z351" s="652" t="str">
        <f>IFERROR(IF(MATCH(D351,[1]!Table374[NAMEESTADO],0),"VALIDO"),"INVALIDO")</f>
        <v>INVALIDO</v>
      </c>
      <c r="AA351" s="652" t="str">
        <f>IFERROR(IF(MATCH(CONCATENATE(D351,E351),[1]!Table486[ConcateMuni],0),"VALIDO"),"INVALIDO")</f>
        <v>INVALIDO</v>
      </c>
      <c r="AB351" s="652" t="str">
        <f>IFERROR(IF(MATCH(CONCATENATE(D351,E351,F351),[1]!Table109[ConcateParro],0),"VALIDO"),"INVALIDO")</f>
        <v>INVALIDO</v>
      </c>
      <c r="AC351" s="653" t="str">
        <f t="shared" si="11"/>
        <v/>
      </c>
      <c r="AD351" s="653" t="str">
        <f>IFERROR(INDEX([1]!Table374[PCODEESTADO],MATCH(D351,[1]!Table374[NAMEESTADO],0)),"")</f>
        <v/>
      </c>
      <c r="AE351" s="653" t="str">
        <f>IFERROR(INDEX([1]!Table486[PCODEMUNI],MATCH(D351&amp;E351,[1]!Table486[ConcateMuni],0)),"")</f>
        <v/>
      </c>
      <c r="AF351" s="653" t="str">
        <f>IFERROR(INDEX([1]!Table109[PCODEPARROQUIA],MATCH(D351&amp;E351&amp;F351,[1]!Table109[ConcateParro],0)),"")</f>
        <v/>
      </c>
    </row>
    <row r="352" spans="1:32" s="653" customFormat="1" ht="14.25" x14ac:dyDescent="0.2">
      <c r="A352" s="646">
        <v>350</v>
      </c>
      <c r="B352" s="656"/>
      <c r="C352" s="654"/>
      <c r="D352" s="648"/>
      <c r="E352" s="648"/>
      <c r="F352" s="648"/>
      <c r="G352" s="648"/>
      <c r="H352" s="648"/>
      <c r="I352" s="695"/>
      <c r="J352" s="694"/>
      <c r="K352" s="657"/>
      <c r="L352" s="655"/>
      <c r="M352" s="724"/>
      <c r="N352" s="655"/>
      <c r="O352" s="655"/>
      <c r="P352" s="655"/>
      <c r="Q352" s="655"/>
      <c r="R352" s="655"/>
      <c r="S352" s="655"/>
      <c r="T352" s="655"/>
      <c r="U352" s="655"/>
      <c r="V352" s="655"/>
      <c r="W352" s="655"/>
      <c r="X352" s="657"/>
      <c r="Y352" s="655"/>
      <c r="Z352" s="652" t="str">
        <f>IFERROR(IF(MATCH(D352,[1]!Table374[NAMEESTADO],0),"VALIDO"),"INVALIDO")</f>
        <v>INVALIDO</v>
      </c>
      <c r="AA352" s="652" t="str">
        <f>IFERROR(IF(MATCH(CONCATENATE(D352,E352),[1]!Table486[ConcateMuni],0),"VALIDO"),"INVALIDO")</f>
        <v>INVALIDO</v>
      </c>
      <c r="AB352" s="652" t="str">
        <f>IFERROR(IF(MATCH(CONCATENATE(D352,E352,F352),[1]!Table109[ConcateParro],0),"VALIDO"),"INVALIDO")</f>
        <v>INVALIDO</v>
      </c>
      <c r="AC352" s="653" t="str">
        <f t="shared" si="11"/>
        <v/>
      </c>
      <c r="AD352" s="653" t="str">
        <f>IFERROR(INDEX([1]!Table374[PCODEESTADO],MATCH(D352,[1]!Table374[NAMEESTADO],0)),"")</f>
        <v/>
      </c>
      <c r="AE352" s="653" t="str">
        <f>IFERROR(INDEX([1]!Table486[PCODEMUNI],MATCH(D352&amp;E352,[1]!Table486[ConcateMuni],0)),"")</f>
        <v/>
      </c>
      <c r="AF352" s="653" t="str">
        <f>IFERROR(INDEX([1]!Table109[PCODEPARROQUIA],MATCH(D352&amp;E352&amp;F352,[1]!Table109[ConcateParro],0)),"")</f>
        <v/>
      </c>
    </row>
    <row r="353" spans="1:32" s="653" customFormat="1" ht="14.25" x14ac:dyDescent="0.2">
      <c r="A353" s="646">
        <v>351</v>
      </c>
      <c r="B353" s="656"/>
      <c r="C353" s="654"/>
      <c r="D353" s="648"/>
      <c r="E353" s="648"/>
      <c r="F353" s="648"/>
      <c r="G353" s="648"/>
      <c r="H353" s="648"/>
      <c r="I353" s="695"/>
      <c r="J353" s="694"/>
      <c r="K353" s="657"/>
      <c r="L353" s="655"/>
      <c r="M353" s="724"/>
      <c r="N353" s="655"/>
      <c r="O353" s="655"/>
      <c r="P353" s="655"/>
      <c r="Q353" s="655"/>
      <c r="R353" s="655"/>
      <c r="S353" s="655"/>
      <c r="T353" s="655"/>
      <c r="U353" s="655"/>
      <c r="V353" s="655"/>
      <c r="W353" s="655"/>
      <c r="X353" s="657"/>
      <c r="Y353" s="655"/>
      <c r="Z353" s="652" t="str">
        <f>IFERROR(IF(MATCH(D353,[1]!Table374[NAMEESTADO],0),"VALIDO"),"INVALIDO")</f>
        <v>INVALIDO</v>
      </c>
      <c r="AA353" s="652" t="str">
        <f>IFERROR(IF(MATCH(CONCATENATE(D353,E353),[1]!Table486[ConcateMuni],0),"VALIDO"),"INVALIDO")</f>
        <v>INVALIDO</v>
      </c>
      <c r="AB353" s="652" t="str">
        <f>IFERROR(IF(MATCH(CONCATENATE(D353,E353,F353),[1]!Table109[ConcateParro],0),"VALIDO"),"INVALIDO")</f>
        <v>INVALIDO</v>
      </c>
      <c r="AC353" s="653" t="str">
        <f t="shared" si="11"/>
        <v/>
      </c>
      <c r="AD353" s="653" t="str">
        <f>IFERROR(INDEX([1]!Table374[PCODEESTADO],MATCH(D353,[1]!Table374[NAMEESTADO],0)),"")</f>
        <v/>
      </c>
      <c r="AE353" s="653" t="str">
        <f>IFERROR(INDEX([1]!Table486[PCODEMUNI],MATCH(D353&amp;E353,[1]!Table486[ConcateMuni],0)),"")</f>
        <v/>
      </c>
      <c r="AF353" s="653" t="str">
        <f>IFERROR(INDEX([1]!Table109[PCODEPARROQUIA],MATCH(D353&amp;E353&amp;F353,[1]!Table109[ConcateParro],0)),"")</f>
        <v/>
      </c>
    </row>
    <row r="354" spans="1:32" s="653" customFormat="1" ht="14.25" x14ac:dyDescent="0.2">
      <c r="A354" s="646">
        <v>352</v>
      </c>
      <c r="B354" s="656"/>
      <c r="C354" s="654"/>
      <c r="D354" s="648"/>
      <c r="E354" s="648"/>
      <c r="F354" s="648"/>
      <c r="G354" s="648"/>
      <c r="H354" s="648"/>
      <c r="I354" s="695"/>
      <c r="J354" s="694"/>
      <c r="K354" s="657"/>
      <c r="L354" s="655"/>
      <c r="M354" s="724"/>
      <c r="N354" s="655"/>
      <c r="O354" s="655"/>
      <c r="P354" s="655"/>
      <c r="Q354" s="655"/>
      <c r="R354" s="655"/>
      <c r="S354" s="655"/>
      <c r="T354" s="655"/>
      <c r="U354" s="655"/>
      <c r="V354" s="655"/>
      <c r="W354" s="655"/>
      <c r="X354" s="657"/>
      <c r="Y354" s="655"/>
      <c r="Z354" s="652" t="str">
        <f>IFERROR(IF(MATCH(D354,[1]!Table374[NAMEESTADO],0),"VALIDO"),"INVALIDO")</f>
        <v>INVALIDO</v>
      </c>
      <c r="AA354" s="652" t="str">
        <f>IFERROR(IF(MATCH(CONCATENATE(D354,E354),[1]!Table486[ConcateMuni],0),"VALIDO"),"INVALIDO")</f>
        <v>INVALIDO</v>
      </c>
      <c r="AB354" s="652" t="str">
        <f>IFERROR(IF(MATCH(CONCATENATE(D354,E354,F354),[1]!Table109[ConcateParro],0),"VALIDO"),"INVALIDO")</f>
        <v>INVALIDO</v>
      </c>
      <c r="AC354" s="653" t="str">
        <f t="shared" si="11"/>
        <v/>
      </c>
      <c r="AD354" s="653" t="str">
        <f>IFERROR(INDEX([1]!Table374[PCODEESTADO],MATCH(D354,[1]!Table374[NAMEESTADO],0)),"")</f>
        <v/>
      </c>
      <c r="AE354" s="653" t="str">
        <f>IFERROR(INDEX([1]!Table486[PCODEMUNI],MATCH(D354&amp;E354,[1]!Table486[ConcateMuni],0)),"")</f>
        <v/>
      </c>
      <c r="AF354" s="653" t="str">
        <f>IFERROR(INDEX([1]!Table109[PCODEPARROQUIA],MATCH(D354&amp;E354&amp;F354,[1]!Table109[ConcateParro],0)),"")</f>
        <v/>
      </c>
    </row>
    <row r="355" spans="1:32" s="653" customFormat="1" ht="14.25" x14ac:dyDescent="0.2">
      <c r="A355" s="646">
        <v>353</v>
      </c>
      <c r="B355" s="656"/>
      <c r="C355" s="654"/>
      <c r="D355" s="648"/>
      <c r="E355" s="648"/>
      <c r="F355" s="648"/>
      <c r="G355" s="648"/>
      <c r="H355" s="648"/>
      <c r="I355" s="695"/>
      <c r="J355" s="694"/>
      <c r="K355" s="657"/>
      <c r="L355" s="655"/>
      <c r="M355" s="724"/>
      <c r="N355" s="655"/>
      <c r="O355" s="655"/>
      <c r="P355" s="655"/>
      <c r="Q355" s="655"/>
      <c r="R355" s="655"/>
      <c r="S355" s="655"/>
      <c r="T355" s="655"/>
      <c r="U355" s="655"/>
      <c r="V355" s="655"/>
      <c r="W355" s="655"/>
      <c r="X355" s="657"/>
      <c r="Y355" s="655"/>
      <c r="Z355" s="652" t="str">
        <f>IFERROR(IF(MATCH(D355,[1]!Table374[NAMEESTADO],0),"VALIDO"),"INVALIDO")</f>
        <v>INVALIDO</v>
      </c>
      <c r="AA355" s="652" t="str">
        <f>IFERROR(IF(MATCH(CONCATENATE(D355,E355),[1]!Table486[ConcateMuni],0),"VALIDO"),"INVALIDO")</f>
        <v>INVALIDO</v>
      </c>
      <c r="AB355" s="652" t="str">
        <f>IFERROR(IF(MATCH(CONCATENATE(D355,E355,F355),[1]!Table109[ConcateParro],0),"VALIDO"),"INVALIDO")</f>
        <v>INVALIDO</v>
      </c>
      <c r="AC355" s="653" t="str">
        <f t="shared" si="11"/>
        <v/>
      </c>
      <c r="AD355" s="653" t="str">
        <f>IFERROR(INDEX([1]!Table374[PCODEESTADO],MATCH(D355,[1]!Table374[NAMEESTADO],0)),"")</f>
        <v/>
      </c>
      <c r="AE355" s="653" t="str">
        <f>IFERROR(INDEX([1]!Table486[PCODEMUNI],MATCH(D355&amp;E355,[1]!Table486[ConcateMuni],0)),"")</f>
        <v/>
      </c>
      <c r="AF355" s="653" t="str">
        <f>IFERROR(INDEX([1]!Table109[PCODEPARROQUIA],MATCH(D355&amp;E355&amp;F355,[1]!Table109[ConcateParro],0)),"")</f>
        <v/>
      </c>
    </row>
    <row r="356" spans="1:32" s="653" customFormat="1" ht="14.25" x14ac:dyDescent="0.2">
      <c r="A356" s="646">
        <v>354</v>
      </c>
      <c r="B356" s="656"/>
      <c r="C356" s="654"/>
      <c r="D356" s="648"/>
      <c r="E356" s="648"/>
      <c r="F356" s="648"/>
      <c r="G356" s="648"/>
      <c r="H356" s="648"/>
      <c r="I356" s="695"/>
      <c r="J356" s="694"/>
      <c r="K356" s="657"/>
      <c r="L356" s="655"/>
      <c r="M356" s="724"/>
      <c r="N356" s="655"/>
      <c r="O356" s="655"/>
      <c r="P356" s="655"/>
      <c r="Q356" s="655"/>
      <c r="R356" s="655"/>
      <c r="S356" s="655"/>
      <c r="T356" s="655"/>
      <c r="U356" s="655"/>
      <c r="V356" s="655"/>
      <c r="W356" s="655"/>
      <c r="X356" s="657"/>
      <c r="Y356" s="655"/>
      <c r="Z356" s="652" t="str">
        <f>IFERROR(IF(MATCH(D356,[1]!Table374[NAMEESTADO],0),"VALIDO"),"INVALIDO")</f>
        <v>INVALIDO</v>
      </c>
      <c r="AA356" s="652" t="str">
        <f>IFERROR(IF(MATCH(CONCATENATE(D356,E356),[1]!Table486[ConcateMuni],0),"VALIDO"),"INVALIDO")</f>
        <v>INVALIDO</v>
      </c>
      <c r="AB356" s="652" t="str">
        <f>IFERROR(IF(MATCH(CONCATENATE(D356,E356,F356),[1]!Table109[ConcateParro],0),"VALIDO"),"INVALIDO")</f>
        <v>INVALIDO</v>
      </c>
      <c r="AC356" s="653" t="str">
        <f t="shared" si="11"/>
        <v/>
      </c>
      <c r="AD356" s="653" t="str">
        <f>IFERROR(INDEX([1]!Table374[PCODEESTADO],MATCH(D356,[1]!Table374[NAMEESTADO],0)),"")</f>
        <v/>
      </c>
      <c r="AE356" s="653" t="str">
        <f>IFERROR(INDEX([1]!Table486[PCODEMUNI],MATCH(D356&amp;E356,[1]!Table486[ConcateMuni],0)),"")</f>
        <v/>
      </c>
      <c r="AF356" s="653" t="str">
        <f>IFERROR(INDEX([1]!Table109[PCODEPARROQUIA],MATCH(D356&amp;E356&amp;F356,[1]!Table109[ConcateParro],0)),"")</f>
        <v/>
      </c>
    </row>
    <row r="357" spans="1:32" s="653" customFormat="1" ht="14.25" x14ac:dyDescent="0.2">
      <c r="A357" s="646">
        <v>355</v>
      </c>
      <c r="B357" s="656"/>
      <c r="C357" s="654"/>
      <c r="D357" s="648"/>
      <c r="E357" s="648"/>
      <c r="F357" s="648"/>
      <c r="G357" s="648"/>
      <c r="H357" s="648"/>
      <c r="I357" s="695"/>
      <c r="J357" s="694"/>
      <c r="K357" s="657"/>
      <c r="L357" s="655"/>
      <c r="M357" s="724"/>
      <c r="N357" s="655"/>
      <c r="O357" s="655"/>
      <c r="P357" s="655"/>
      <c r="Q357" s="655"/>
      <c r="R357" s="655"/>
      <c r="S357" s="655"/>
      <c r="T357" s="655"/>
      <c r="U357" s="655"/>
      <c r="V357" s="655"/>
      <c r="W357" s="655"/>
      <c r="X357" s="657"/>
      <c r="Y357" s="655"/>
      <c r="Z357" s="652" t="str">
        <f>IFERROR(IF(MATCH(D357,[1]!Table374[NAMEESTADO],0),"VALIDO"),"INVALIDO")</f>
        <v>INVALIDO</v>
      </c>
      <c r="AA357" s="652" t="str">
        <f>IFERROR(IF(MATCH(CONCATENATE(D357,E357),[1]!Table486[ConcateMuni],0),"VALIDO"),"INVALIDO")</f>
        <v>INVALIDO</v>
      </c>
      <c r="AB357" s="652" t="str">
        <f>IFERROR(IF(MATCH(CONCATENATE(D357,E357,F357),[1]!Table109[ConcateParro],0),"VALIDO"),"INVALIDO")</f>
        <v>INVALIDO</v>
      </c>
      <c r="AC357" s="653" t="str">
        <f t="shared" si="11"/>
        <v/>
      </c>
      <c r="AD357" s="653" t="str">
        <f>IFERROR(INDEX([1]!Table374[PCODEESTADO],MATCH(D357,[1]!Table374[NAMEESTADO],0)),"")</f>
        <v/>
      </c>
      <c r="AE357" s="653" t="str">
        <f>IFERROR(INDEX([1]!Table486[PCODEMUNI],MATCH(D357&amp;E357,[1]!Table486[ConcateMuni],0)),"")</f>
        <v/>
      </c>
      <c r="AF357" s="653" t="str">
        <f>IFERROR(INDEX([1]!Table109[PCODEPARROQUIA],MATCH(D357&amp;E357&amp;F357,[1]!Table109[ConcateParro],0)),"")</f>
        <v/>
      </c>
    </row>
    <row r="358" spans="1:32" s="653" customFormat="1" ht="14.25" x14ac:dyDescent="0.2">
      <c r="A358" s="646">
        <v>356</v>
      </c>
      <c r="B358" s="656"/>
      <c r="C358" s="654"/>
      <c r="D358" s="648"/>
      <c r="E358" s="648"/>
      <c r="F358" s="648"/>
      <c r="G358" s="648"/>
      <c r="H358" s="648"/>
      <c r="I358" s="695"/>
      <c r="J358" s="694"/>
      <c r="K358" s="657"/>
      <c r="L358" s="655"/>
      <c r="M358" s="724"/>
      <c r="N358" s="655"/>
      <c r="O358" s="655"/>
      <c r="P358" s="655"/>
      <c r="Q358" s="655"/>
      <c r="R358" s="655"/>
      <c r="S358" s="655"/>
      <c r="T358" s="655"/>
      <c r="U358" s="655"/>
      <c r="V358" s="655"/>
      <c r="W358" s="655"/>
      <c r="X358" s="657"/>
      <c r="Y358" s="655"/>
      <c r="Z358" s="652" t="str">
        <f>IFERROR(IF(MATCH(D358,[1]!Table374[NAMEESTADO],0),"VALIDO"),"INVALIDO")</f>
        <v>INVALIDO</v>
      </c>
      <c r="AA358" s="652" t="str">
        <f>IFERROR(IF(MATCH(CONCATENATE(D358,E358),[1]!Table486[ConcateMuni],0),"VALIDO"),"INVALIDO")</f>
        <v>INVALIDO</v>
      </c>
      <c r="AB358" s="652" t="str">
        <f>IFERROR(IF(MATCH(CONCATENATE(D358,E358,F358),[1]!Table109[ConcateParro],0),"VALIDO"),"INVALIDO")</f>
        <v>INVALIDO</v>
      </c>
      <c r="AC358" s="653" t="str">
        <f t="shared" si="11"/>
        <v/>
      </c>
      <c r="AD358" s="653" t="str">
        <f>IFERROR(INDEX([1]!Table374[PCODEESTADO],MATCH(D358,[1]!Table374[NAMEESTADO],0)),"")</f>
        <v/>
      </c>
      <c r="AE358" s="653" t="str">
        <f>IFERROR(INDEX([1]!Table486[PCODEMUNI],MATCH(D358&amp;E358,[1]!Table486[ConcateMuni],0)),"")</f>
        <v/>
      </c>
      <c r="AF358" s="653" t="str">
        <f>IFERROR(INDEX([1]!Table109[PCODEPARROQUIA],MATCH(D358&amp;E358&amp;F358,[1]!Table109[ConcateParro],0)),"")</f>
        <v/>
      </c>
    </row>
    <row r="359" spans="1:32" s="653" customFormat="1" ht="14.25" x14ac:dyDescent="0.2">
      <c r="A359" s="646">
        <v>357</v>
      </c>
      <c r="B359" s="656"/>
      <c r="C359" s="654"/>
      <c r="D359" s="648"/>
      <c r="E359" s="648"/>
      <c r="F359" s="648"/>
      <c r="G359" s="648"/>
      <c r="H359" s="648"/>
      <c r="I359" s="695"/>
      <c r="J359" s="694"/>
      <c r="K359" s="657"/>
      <c r="L359" s="655"/>
      <c r="M359" s="724"/>
      <c r="N359" s="655"/>
      <c r="O359" s="655"/>
      <c r="P359" s="655"/>
      <c r="Q359" s="655"/>
      <c r="R359" s="655"/>
      <c r="S359" s="655"/>
      <c r="T359" s="655"/>
      <c r="U359" s="655"/>
      <c r="V359" s="655"/>
      <c r="W359" s="655"/>
      <c r="X359" s="657"/>
      <c r="Y359" s="655"/>
      <c r="Z359" s="652" t="str">
        <f>IFERROR(IF(MATCH(D359,[1]!Table374[NAMEESTADO],0),"VALIDO"),"INVALIDO")</f>
        <v>INVALIDO</v>
      </c>
      <c r="AA359" s="652" t="str">
        <f>IFERROR(IF(MATCH(CONCATENATE(D359,E359),[1]!Table486[ConcateMuni],0),"VALIDO"),"INVALIDO")</f>
        <v>INVALIDO</v>
      </c>
      <c r="AB359" s="652" t="str">
        <f>IFERROR(IF(MATCH(CONCATENATE(D359,E359,F359),[1]!Table109[ConcateParro],0),"VALIDO"),"INVALIDO")</f>
        <v>INVALIDO</v>
      </c>
      <c r="AC359" s="653" t="str">
        <f t="shared" si="11"/>
        <v/>
      </c>
      <c r="AD359" s="653" t="str">
        <f>IFERROR(INDEX([1]!Table374[PCODEESTADO],MATCH(D359,[1]!Table374[NAMEESTADO],0)),"")</f>
        <v/>
      </c>
      <c r="AE359" s="653" t="str">
        <f>IFERROR(INDEX([1]!Table486[PCODEMUNI],MATCH(D359&amp;E359,[1]!Table486[ConcateMuni],0)),"")</f>
        <v/>
      </c>
      <c r="AF359" s="653" t="str">
        <f>IFERROR(INDEX([1]!Table109[PCODEPARROQUIA],MATCH(D359&amp;E359&amp;F359,[1]!Table109[ConcateParro],0)),"")</f>
        <v/>
      </c>
    </row>
    <row r="360" spans="1:32" s="653" customFormat="1" ht="14.25" x14ac:dyDescent="0.2">
      <c r="A360" s="646">
        <v>358</v>
      </c>
      <c r="B360" s="656"/>
      <c r="C360" s="654"/>
      <c r="D360" s="648"/>
      <c r="E360" s="648"/>
      <c r="F360" s="648"/>
      <c r="G360" s="648"/>
      <c r="H360" s="648"/>
      <c r="I360" s="695"/>
      <c r="J360" s="694"/>
      <c r="K360" s="657"/>
      <c r="L360" s="655"/>
      <c r="M360" s="724"/>
      <c r="N360" s="655"/>
      <c r="O360" s="655"/>
      <c r="P360" s="655"/>
      <c r="Q360" s="655"/>
      <c r="R360" s="655"/>
      <c r="S360" s="655"/>
      <c r="T360" s="655"/>
      <c r="U360" s="655"/>
      <c r="V360" s="655"/>
      <c r="W360" s="655"/>
      <c r="X360" s="657"/>
      <c r="Y360" s="655"/>
      <c r="Z360" s="652" t="str">
        <f>IFERROR(IF(MATCH(D360,[1]!Table374[NAMEESTADO],0),"VALIDO"),"INVALIDO")</f>
        <v>INVALIDO</v>
      </c>
      <c r="AA360" s="652" t="str">
        <f>IFERROR(IF(MATCH(CONCATENATE(D360,E360),[1]!Table486[ConcateMuni],0),"VALIDO"),"INVALIDO")</f>
        <v>INVALIDO</v>
      </c>
      <c r="AB360" s="652" t="str">
        <f>IFERROR(IF(MATCH(CONCATENATE(D360,E360,F360),[1]!Table109[ConcateParro],0),"VALIDO"),"INVALIDO")</f>
        <v>INVALIDO</v>
      </c>
      <c r="AC360" s="653" t="str">
        <f t="shared" si="11"/>
        <v/>
      </c>
      <c r="AD360" s="653" t="str">
        <f>IFERROR(INDEX([1]!Table374[PCODEESTADO],MATCH(D360,[1]!Table374[NAMEESTADO],0)),"")</f>
        <v/>
      </c>
      <c r="AE360" s="653" t="str">
        <f>IFERROR(INDEX([1]!Table486[PCODEMUNI],MATCH(D360&amp;E360,[1]!Table486[ConcateMuni],0)),"")</f>
        <v/>
      </c>
      <c r="AF360" s="653" t="str">
        <f>IFERROR(INDEX([1]!Table109[PCODEPARROQUIA],MATCH(D360&amp;E360&amp;F360,[1]!Table109[ConcateParro],0)),"")</f>
        <v/>
      </c>
    </row>
    <row r="361" spans="1:32" s="653" customFormat="1" ht="14.25" x14ac:dyDescent="0.2">
      <c r="A361" s="646">
        <v>359</v>
      </c>
      <c r="B361" s="656"/>
      <c r="C361" s="654"/>
      <c r="D361" s="648"/>
      <c r="E361" s="648"/>
      <c r="F361" s="648"/>
      <c r="G361" s="648"/>
      <c r="H361" s="648"/>
      <c r="I361" s="695"/>
      <c r="J361" s="694"/>
      <c r="K361" s="657"/>
      <c r="L361" s="655"/>
      <c r="M361" s="724"/>
      <c r="N361" s="655"/>
      <c r="O361" s="655"/>
      <c r="P361" s="655"/>
      <c r="Q361" s="655"/>
      <c r="R361" s="655"/>
      <c r="S361" s="655"/>
      <c r="T361" s="655"/>
      <c r="U361" s="655"/>
      <c r="V361" s="655"/>
      <c r="W361" s="655"/>
      <c r="X361" s="657"/>
      <c r="Y361" s="655"/>
      <c r="Z361" s="652" t="str">
        <f>IFERROR(IF(MATCH(D361,[1]!Table374[NAMEESTADO],0),"VALIDO"),"INVALIDO")</f>
        <v>INVALIDO</v>
      </c>
      <c r="AA361" s="652" t="str">
        <f>IFERROR(IF(MATCH(CONCATENATE(D361,E361),[1]!Table486[ConcateMuni],0),"VALIDO"),"INVALIDO")</f>
        <v>INVALIDO</v>
      </c>
      <c r="AB361" s="652" t="str">
        <f>IFERROR(IF(MATCH(CONCATENATE(D361,E361,F361),[1]!Table109[ConcateParro],0),"VALIDO"),"INVALIDO")</f>
        <v>INVALIDO</v>
      </c>
      <c r="AC361" s="653" t="str">
        <f t="shared" si="11"/>
        <v/>
      </c>
      <c r="AD361" s="653" t="str">
        <f>IFERROR(INDEX([1]!Table374[PCODEESTADO],MATCH(D361,[1]!Table374[NAMEESTADO],0)),"")</f>
        <v/>
      </c>
      <c r="AE361" s="653" t="str">
        <f>IFERROR(INDEX([1]!Table486[PCODEMUNI],MATCH(D361&amp;E361,[1]!Table486[ConcateMuni],0)),"")</f>
        <v/>
      </c>
      <c r="AF361" s="653" t="str">
        <f>IFERROR(INDEX([1]!Table109[PCODEPARROQUIA],MATCH(D361&amp;E361&amp;F361,[1]!Table109[ConcateParro],0)),"")</f>
        <v/>
      </c>
    </row>
    <row r="362" spans="1:32" s="653" customFormat="1" ht="14.25" x14ac:dyDescent="0.2">
      <c r="A362" s="646">
        <v>360</v>
      </c>
      <c r="B362" s="656"/>
      <c r="C362" s="654"/>
      <c r="D362" s="648"/>
      <c r="E362" s="648"/>
      <c r="F362" s="648"/>
      <c r="G362" s="648"/>
      <c r="H362" s="648"/>
      <c r="I362" s="695"/>
      <c r="J362" s="694"/>
      <c r="K362" s="657"/>
      <c r="L362" s="655"/>
      <c r="M362" s="724"/>
      <c r="N362" s="655"/>
      <c r="O362" s="655"/>
      <c r="P362" s="655"/>
      <c r="Q362" s="655"/>
      <c r="R362" s="655"/>
      <c r="S362" s="655"/>
      <c r="T362" s="655"/>
      <c r="U362" s="655"/>
      <c r="V362" s="655"/>
      <c r="W362" s="655"/>
      <c r="X362" s="657"/>
      <c r="Y362" s="655"/>
      <c r="Z362" s="652" t="str">
        <f>IFERROR(IF(MATCH(D362,[1]!Table374[NAMEESTADO],0),"VALIDO"),"INVALIDO")</f>
        <v>INVALIDO</v>
      </c>
      <c r="AA362" s="652" t="str">
        <f>IFERROR(IF(MATCH(CONCATENATE(D362,E362),[1]!Table486[ConcateMuni],0),"VALIDO"),"INVALIDO")</f>
        <v>INVALIDO</v>
      </c>
      <c r="AB362" s="652" t="str">
        <f>IFERROR(IF(MATCH(CONCATENATE(D362,E362,F362),[1]!Table109[ConcateParro],0),"VALIDO"),"INVALIDO")</f>
        <v>INVALIDO</v>
      </c>
      <c r="AC362" s="653" t="str">
        <f t="shared" si="11"/>
        <v/>
      </c>
      <c r="AD362" s="653" t="str">
        <f>IFERROR(INDEX([1]!Table374[PCODEESTADO],MATCH(D362,[1]!Table374[NAMEESTADO],0)),"")</f>
        <v/>
      </c>
      <c r="AE362" s="653" t="str">
        <f>IFERROR(INDEX([1]!Table486[PCODEMUNI],MATCH(D362&amp;E362,[1]!Table486[ConcateMuni],0)),"")</f>
        <v/>
      </c>
      <c r="AF362" s="653" t="str">
        <f>IFERROR(INDEX([1]!Table109[PCODEPARROQUIA],MATCH(D362&amp;E362&amp;F362,[1]!Table109[ConcateParro],0)),"")</f>
        <v/>
      </c>
    </row>
    <row r="363" spans="1:32" s="653" customFormat="1" ht="14.25" x14ac:dyDescent="0.2">
      <c r="A363" s="646">
        <v>361</v>
      </c>
      <c r="B363" s="656"/>
      <c r="C363" s="654"/>
      <c r="D363" s="648"/>
      <c r="E363" s="648"/>
      <c r="F363" s="648"/>
      <c r="G363" s="648"/>
      <c r="H363" s="648"/>
      <c r="I363" s="695"/>
      <c r="J363" s="694"/>
      <c r="K363" s="657"/>
      <c r="L363" s="655"/>
      <c r="M363" s="724"/>
      <c r="N363" s="655"/>
      <c r="O363" s="655"/>
      <c r="P363" s="655"/>
      <c r="Q363" s="655"/>
      <c r="R363" s="655"/>
      <c r="S363" s="655"/>
      <c r="T363" s="655"/>
      <c r="U363" s="655"/>
      <c r="V363" s="655"/>
      <c r="W363" s="655"/>
      <c r="X363" s="657"/>
      <c r="Y363" s="655"/>
      <c r="Z363" s="652" t="str">
        <f>IFERROR(IF(MATCH(D363,[1]!Table374[NAMEESTADO],0),"VALIDO"),"INVALIDO")</f>
        <v>INVALIDO</v>
      </c>
      <c r="AA363" s="652" t="str">
        <f>IFERROR(IF(MATCH(CONCATENATE(D363,E363),[1]!Table486[ConcateMuni],0),"VALIDO"),"INVALIDO")</f>
        <v>INVALIDO</v>
      </c>
      <c r="AB363" s="652" t="str">
        <f>IFERROR(IF(MATCH(CONCATENATE(D363,E363,F363),[1]!Table109[ConcateParro],0),"VALIDO"),"INVALIDO")</f>
        <v>INVALIDO</v>
      </c>
      <c r="AC363" s="653" t="str">
        <f t="shared" si="11"/>
        <v/>
      </c>
      <c r="AD363" s="653" t="str">
        <f>IFERROR(INDEX([1]!Table374[PCODEESTADO],MATCH(D363,[1]!Table374[NAMEESTADO],0)),"")</f>
        <v/>
      </c>
      <c r="AE363" s="653" t="str">
        <f>IFERROR(INDEX([1]!Table486[PCODEMUNI],MATCH(D363&amp;E363,[1]!Table486[ConcateMuni],0)),"")</f>
        <v/>
      </c>
      <c r="AF363" s="653" t="str">
        <f>IFERROR(INDEX([1]!Table109[PCODEPARROQUIA],MATCH(D363&amp;E363&amp;F363,[1]!Table109[ConcateParro],0)),"")</f>
        <v/>
      </c>
    </row>
    <row r="364" spans="1:32" s="653" customFormat="1" ht="14.25" x14ac:dyDescent="0.2">
      <c r="A364" s="646">
        <v>362</v>
      </c>
      <c r="B364" s="656"/>
      <c r="C364" s="654"/>
      <c r="D364" s="648"/>
      <c r="E364" s="648"/>
      <c r="F364" s="648"/>
      <c r="G364" s="648"/>
      <c r="H364" s="648"/>
      <c r="I364" s="695"/>
      <c r="J364" s="694"/>
      <c r="K364" s="657"/>
      <c r="L364" s="655"/>
      <c r="M364" s="724"/>
      <c r="N364" s="655"/>
      <c r="O364" s="655"/>
      <c r="P364" s="655"/>
      <c r="Q364" s="655"/>
      <c r="R364" s="655"/>
      <c r="S364" s="655"/>
      <c r="T364" s="655"/>
      <c r="U364" s="655"/>
      <c r="V364" s="655"/>
      <c r="W364" s="655"/>
      <c r="X364" s="657"/>
      <c r="Y364" s="655"/>
      <c r="Z364" s="652" t="str">
        <f>IFERROR(IF(MATCH(D364,[1]!Table374[NAMEESTADO],0),"VALIDO"),"INVALIDO")</f>
        <v>INVALIDO</v>
      </c>
      <c r="AA364" s="652" t="str">
        <f>IFERROR(IF(MATCH(CONCATENATE(D364,E364),[1]!Table486[ConcateMuni],0),"VALIDO"),"INVALIDO")</f>
        <v>INVALIDO</v>
      </c>
      <c r="AB364" s="652" t="str">
        <f>IFERROR(IF(MATCH(CONCATENATE(D364,E364,F364),[1]!Table109[ConcateParro],0),"VALIDO"),"INVALIDO")</f>
        <v>INVALIDO</v>
      </c>
      <c r="AC364" s="653" t="str">
        <f t="shared" si="11"/>
        <v/>
      </c>
      <c r="AD364" s="653" t="str">
        <f>IFERROR(INDEX([1]!Table374[PCODEESTADO],MATCH(D364,[1]!Table374[NAMEESTADO],0)),"")</f>
        <v/>
      </c>
      <c r="AE364" s="653" t="str">
        <f>IFERROR(INDEX([1]!Table486[PCODEMUNI],MATCH(D364&amp;E364,[1]!Table486[ConcateMuni],0)),"")</f>
        <v/>
      </c>
      <c r="AF364" s="653" t="str">
        <f>IFERROR(INDEX([1]!Table109[PCODEPARROQUIA],MATCH(D364&amp;E364&amp;F364,[1]!Table109[ConcateParro],0)),"")</f>
        <v/>
      </c>
    </row>
    <row r="365" spans="1:32" s="653" customFormat="1" ht="14.25" x14ac:dyDescent="0.2">
      <c r="A365" s="646">
        <v>363</v>
      </c>
      <c r="B365" s="656"/>
      <c r="C365" s="654"/>
      <c r="D365" s="648"/>
      <c r="E365" s="648"/>
      <c r="F365" s="648"/>
      <c r="G365" s="648"/>
      <c r="H365" s="648"/>
      <c r="I365" s="695"/>
      <c r="J365" s="694"/>
      <c r="K365" s="657"/>
      <c r="L365" s="655"/>
      <c r="M365" s="724"/>
      <c r="N365" s="655"/>
      <c r="O365" s="655"/>
      <c r="P365" s="655"/>
      <c r="Q365" s="655"/>
      <c r="R365" s="655"/>
      <c r="S365" s="655"/>
      <c r="T365" s="655"/>
      <c r="U365" s="655"/>
      <c r="V365" s="655"/>
      <c r="W365" s="655"/>
      <c r="X365" s="657"/>
      <c r="Y365" s="655"/>
      <c r="Z365" s="652" t="str">
        <f>IFERROR(IF(MATCH(D365,[1]!Table374[NAMEESTADO],0),"VALIDO"),"INVALIDO")</f>
        <v>INVALIDO</v>
      </c>
      <c r="AA365" s="652" t="str">
        <f>IFERROR(IF(MATCH(CONCATENATE(D365,E365),[1]!Table486[ConcateMuni],0),"VALIDO"),"INVALIDO")</f>
        <v>INVALIDO</v>
      </c>
      <c r="AB365" s="652" t="str">
        <f>IFERROR(IF(MATCH(CONCATENATE(D365,E365,F365),[1]!Table109[ConcateParro],0),"VALIDO"),"INVALIDO")</f>
        <v>INVALIDO</v>
      </c>
      <c r="AC365" s="653" t="str">
        <f t="shared" si="11"/>
        <v/>
      </c>
      <c r="AD365" s="653" t="str">
        <f>IFERROR(INDEX([1]!Table374[PCODEESTADO],MATCH(D365,[1]!Table374[NAMEESTADO],0)),"")</f>
        <v/>
      </c>
      <c r="AE365" s="653" t="str">
        <f>IFERROR(INDEX([1]!Table486[PCODEMUNI],MATCH(D365&amp;E365,[1]!Table486[ConcateMuni],0)),"")</f>
        <v/>
      </c>
      <c r="AF365" s="653" t="str">
        <f>IFERROR(INDEX([1]!Table109[PCODEPARROQUIA],MATCH(D365&amp;E365&amp;F365,[1]!Table109[ConcateParro],0)),"")</f>
        <v/>
      </c>
    </row>
    <row r="366" spans="1:32" s="653" customFormat="1" ht="14.25" x14ac:dyDescent="0.2">
      <c r="A366" s="646">
        <v>364</v>
      </c>
      <c r="B366" s="656"/>
      <c r="C366" s="654"/>
      <c r="D366" s="648"/>
      <c r="E366" s="648"/>
      <c r="F366" s="648"/>
      <c r="G366" s="648"/>
      <c r="H366" s="648"/>
      <c r="I366" s="695"/>
      <c r="J366" s="694"/>
      <c r="K366" s="657"/>
      <c r="L366" s="655"/>
      <c r="M366" s="724"/>
      <c r="N366" s="655"/>
      <c r="O366" s="655"/>
      <c r="P366" s="655"/>
      <c r="Q366" s="655"/>
      <c r="R366" s="655"/>
      <c r="S366" s="655"/>
      <c r="T366" s="655"/>
      <c r="U366" s="655"/>
      <c r="V366" s="655"/>
      <c r="W366" s="655"/>
      <c r="X366" s="657"/>
      <c r="Y366" s="655"/>
      <c r="Z366" s="652" t="str">
        <f>IFERROR(IF(MATCH(D366,[1]!Table374[NAMEESTADO],0),"VALIDO"),"INVALIDO")</f>
        <v>INVALIDO</v>
      </c>
      <c r="AA366" s="652" t="str">
        <f>IFERROR(IF(MATCH(CONCATENATE(D366,E366),[1]!Table486[ConcateMuni],0),"VALIDO"),"INVALIDO")</f>
        <v>INVALIDO</v>
      </c>
      <c r="AB366" s="652" t="str">
        <f>IFERROR(IF(MATCH(CONCATENATE(D366,E366,F366),[1]!Table109[ConcateParro],0),"VALIDO"),"INVALIDO")</f>
        <v>INVALIDO</v>
      </c>
      <c r="AC366" s="653" t="str">
        <f t="shared" si="11"/>
        <v/>
      </c>
      <c r="AD366" s="653" t="str">
        <f>IFERROR(INDEX([1]!Table374[PCODEESTADO],MATCH(D366,[1]!Table374[NAMEESTADO],0)),"")</f>
        <v/>
      </c>
      <c r="AE366" s="653" t="str">
        <f>IFERROR(INDEX([1]!Table486[PCODEMUNI],MATCH(D366&amp;E366,[1]!Table486[ConcateMuni],0)),"")</f>
        <v/>
      </c>
      <c r="AF366" s="653" t="str">
        <f>IFERROR(INDEX([1]!Table109[PCODEPARROQUIA],MATCH(D366&amp;E366&amp;F366,[1]!Table109[ConcateParro],0)),"")</f>
        <v/>
      </c>
    </row>
    <row r="367" spans="1:32" s="653" customFormat="1" ht="14.25" x14ac:dyDescent="0.2">
      <c r="A367" s="646">
        <v>365</v>
      </c>
      <c r="B367" s="656"/>
      <c r="C367" s="654"/>
      <c r="D367" s="648"/>
      <c r="E367" s="648"/>
      <c r="F367" s="648"/>
      <c r="G367" s="648"/>
      <c r="H367" s="648"/>
      <c r="I367" s="695"/>
      <c r="J367" s="694"/>
      <c r="K367" s="657"/>
      <c r="L367" s="655"/>
      <c r="M367" s="724"/>
      <c r="N367" s="655"/>
      <c r="O367" s="655"/>
      <c r="P367" s="655"/>
      <c r="Q367" s="655"/>
      <c r="R367" s="655"/>
      <c r="S367" s="655"/>
      <c r="T367" s="655"/>
      <c r="U367" s="655"/>
      <c r="V367" s="655"/>
      <c r="W367" s="655"/>
      <c r="X367" s="657"/>
      <c r="Y367" s="655"/>
      <c r="Z367" s="652" t="str">
        <f>IFERROR(IF(MATCH(D367,[1]!Table374[NAMEESTADO],0),"VALIDO"),"INVALIDO")</f>
        <v>INVALIDO</v>
      </c>
      <c r="AA367" s="652" t="str">
        <f>IFERROR(IF(MATCH(CONCATENATE(D367,E367),[1]!Table486[ConcateMuni],0),"VALIDO"),"INVALIDO")</f>
        <v>INVALIDO</v>
      </c>
      <c r="AB367" s="652" t="str">
        <f>IFERROR(IF(MATCH(CONCATENATE(D367,E367,F367),[1]!Table109[ConcateParro],0),"VALIDO"),"INVALIDO")</f>
        <v>INVALIDO</v>
      </c>
      <c r="AC367" s="653" t="str">
        <f t="shared" si="11"/>
        <v/>
      </c>
      <c r="AD367" s="653" t="str">
        <f>IFERROR(INDEX([1]!Table374[PCODEESTADO],MATCH(D367,[1]!Table374[NAMEESTADO],0)),"")</f>
        <v/>
      </c>
      <c r="AE367" s="653" t="str">
        <f>IFERROR(INDEX([1]!Table486[PCODEMUNI],MATCH(D367&amp;E367,[1]!Table486[ConcateMuni],0)),"")</f>
        <v/>
      </c>
      <c r="AF367" s="653" t="str">
        <f>IFERROR(INDEX([1]!Table109[PCODEPARROQUIA],MATCH(D367&amp;E367&amp;F367,[1]!Table109[ConcateParro],0)),"")</f>
        <v/>
      </c>
    </row>
    <row r="368" spans="1:32" s="653" customFormat="1" ht="14.25" x14ac:dyDescent="0.2">
      <c r="A368" s="646">
        <v>366</v>
      </c>
      <c r="B368" s="656"/>
      <c r="C368" s="654"/>
      <c r="D368" s="648"/>
      <c r="E368" s="648"/>
      <c r="F368" s="648"/>
      <c r="G368" s="648"/>
      <c r="H368" s="648"/>
      <c r="I368" s="695"/>
      <c r="J368" s="694"/>
      <c r="K368" s="657"/>
      <c r="L368" s="655"/>
      <c r="M368" s="724"/>
      <c r="N368" s="655"/>
      <c r="O368" s="655"/>
      <c r="P368" s="655"/>
      <c r="Q368" s="655"/>
      <c r="R368" s="655"/>
      <c r="S368" s="655"/>
      <c r="T368" s="655"/>
      <c r="U368" s="655"/>
      <c r="V368" s="655"/>
      <c r="W368" s="655"/>
      <c r="X368" s="657"/>
      <c r="Y368" s="655"/>
      <c r="Z368" s="652" t="str">
        <f>IFERROR(IF(MATCH(D368,[1]!Table374[NAMEESTADO],0),"VALIDO"),"INVALIDO")</f>
        <v>INVALIDO</v>
      </c>
      <c r="AA368" s="652" t="str">
        <f>IFERROR(IF(MATCH(CONCATENATE(D368,E368),[1]!Table486[ConcateMuni],0),"VALIDO"),"INVALIDO")</f>
        <v>INVALIDO</v>
      </c>
      <c r="AB368" s="652" t="str">
        <f>IFERROR(IF(MATCH(CONCATENATE(D368,E368,F368),[1]!Table109[ConcateParro],0),"VALIDO"),"INVALIDO")</f>
        <v>INVALIDO</v>
      </c>
      <c r="AC368" s="653" t="str">
        <f t="shared" si="11"/>
        <v/>
      </c>
      <c r="AD368" s="653" t="str">
        <f>IFERROR(INDEX([1]!Table374[PCODEESTADO],MATCH(D368,[1]!Table374[NAMEESTADO],0)),"")</f>
        <v/>
      </c>
      <c r="AE368" s="653" t="str">
        <f>IFERROR(INDEX([1]!Table486[PCODEMUNI],MATCH(D368&amp;E368,[1]!Table486[ConcateMuni],0)),"")</f>
        <v/>
      </c>
      <c r="AF368" s="653" t="str">
        <f>IFERROR(INDEX([1]!Table109[PCODEPARROQUIA],MATCH(D368&amp;E368&amp;F368,[1]!Table109[ConcateParro],0)),"")</f>
        <v/>
      </c>
    </row>
    <row r="369" spans="1:32" s="653" customFormat="1" ht="14.25" x14ac:dyDescent="0.2">
      <c r="A369" s="646">
        <v>367</v>
      </c>
      <c r="B369" s="656"/>
      <c r="C369" s="654"/>
      <c r="D369" s="648"/>
      <c r="E369" s="648"/>
      <c r="F369" s="648"/>
      <c r="G369" s="648"/>
      <c r="H369" s="648"/>
      <c r="I369" s="695"/>
      <c r="J369" s="694"/>
      <c r="K369" s="657"/>
      <c r="L369" s="655"/>
      <c r="M369" s="724"/>
      <c r="N369" s="655"/>
      <c r="O369" s="655"/>
      <c r="P369" s="655"/>
      <c r="Q369" s="655"/>
      <c r="R369" s="655"/>
      <c r="S369" s="655"/>
      <c r="T369" s="655"/>
      <c r="U369" s="655"/>
      <c r="V369" s="655"/>
      <c r="W369" s="655"/>
      <c r="X369" s="657"/>
      <c r="Y369" s="655"/>
      <c r="Z369" s="652" t="str">
        <f>IFERROR(IF(MATCH(D369,[1]!Table374[NAMEESTADO],0),"VALIDO"),"INVALIDO")</f>
        <v>INVALIDO</v>
      </c>
      <c r="AA369" s="652" t="str">
        <f>IFERROR(IF(MATCH(CONCATENATE(D369,E369),[1]!Table486[ConcateMuni],0),"VALIDO"),"INVALIDO")</f>
        <v>INVALIDO</v>
      </c>
      <c r="AB369" s="652" t="str">
        <f>IFERROR(IF(MATCH(CONCATENATE(D369,E369,F369),[1]!Table109[ConcateParro],0),"VALIDO"),"INVALIDO")</f>
        <v>INVALIDO</v>
      </c>
      <c r="AC369" s="653" t="str">
        <f t="shared" si="11"/>
        <v/>
      </c>
      <c r="AD369" s="653" t="str">
        <f>IFERROR(INDEX([1]!Table374[PCODEESTADO],MATCH(D369,[1]!Table374[NAMEESTADO],0)),"")</f>
        <v/>
      </c>
      <c r="AE369" s="653" t="str">
        <f>IFERROR(INDEX([1]!Table486[PCODEMUNI],MATCH(D369&amp;E369,[1]!Table486[ConcateMuni],0)),"")</f>
        <v/>
      </c>
      <c r="AF369" s="653" t="str">
        <f>IFERROR(INDEX([1]!Table109[PCODEPARROQUIA],MATCH(D369&amp;E369&amp;F369,[1]!Table109[ConcateParro],0)),"")</f>
        <v/>
      </c>
    </row>
    <row r="370" spans="1:32" s="653" customFormat="1" ht="14.25" x14ac:dyDescent="0.2">
      <c r="A370" s="646">
        <v>368</v>
      </c>
      <c r="B370" s="656"/>
      <c r="C370" s="654"/>
      <c r="D370" s="648"/>
      <c r="E370" s="648"/>
      <c r="F370" s="648"/>
      <c r="G370" s="648"/>
      <c r="H370" s="648"/>
      <c r="I370" s="695"/>
      <c r="J370" s="694"/>
      <c r="K370" s="657"/>
      <c r="L370" s="655"/>
      <c r="M370" s="724"/>
      <c r="N370" s="655"/>
      <c r="O370" s="655"/>
      <c r="P370" s="655"/>
      <c r="Q370" s="655"/>
      <c r="R370" s="655"/>
      <c r="S370" s="655"/>
      <c r="T370" s="655"/>
      <c r="U370" s="655"/>
      <c r="V370" s="655"/>
      <c r="W370" s="655"/>
      <c r="X370" s="657"/>
      <c r="Y370" s="655"/>
      <c r="Z370" s="652" t="str">
        <f>IFERROR(IF(MATCH(D370,[1]!Table374[NAMEESTADO],0),"VALIDO"),"INVALIDO")</f>
        <v>INVALIDO</v>
      </c>
      <c r="AA370" s="652" t="str">
        <f>IFERROR(IF(MATCH(CONCATENATE(D370,E370),[1]!Table486[ConcateMuni],0),"VALIDO"),"INVALIDO")</f>
        <v>INVALIDO</v>
      </c>
      <c r="AB370" s="652" t="str">
        <f>IFERROR(IF(MATCH(CONCATENATE(D370,E370,F370),[1]!Table109[ConcateParro],0),"VALIDO"),"INVALIDO")</f>
        <v>INVALIDO</v>
      </c>
      <c r="AC370" s="653" t="str">
        <f t="shared" si="11"/>
        <v/>
      </c>
      <c r="AD370" s="653" t="str">
        <f>IFERROR(INDEX([1]!Table374[PCODEESTADO],MATCH(D370,[1]!Table374[NAMEESTADO],0)),"")</f>
        <v/>
      </c>
      <c r="AE370" s="653" t="str">
        <f>IFERROR(INDEX([1]!Table486[PCODEMUNI],MATCH(D370&amp;E370,[1]!Table486[ConcateMuni],0)),"")</f>
        <v/>
      </c>
      <c r="AF370" s="653" t="str">
        <f>IFERROR(INDEX([1]!Table109[PCODEPARROQUIA],MATCH(D370&amp;E370&amp;F370,[1]!Table109[ConcateParro],0)),"")</f>
        <v/>
      </c>
    </row>
    <row r="371" spans="1:32" s="653" customFormat="1" ht="14.25" x14ac:dyDescent="0.2">
      <c r="A371" s="646">
        <v>369</v>
      </c>
      <c r="B371" s="656"/>
      <c r="C371" s="654"/>
      <c r="D371" s="648"/>
      <c r="E371" s="648"/>
      <c r="F371" s="648"/>
      <c r="G371" s="648"/>
      <c r="H371" s="648"/>
      <c r="I371" s="695"/>
      <c r="J371" s="694"/>
      <c r="K371" s="657"/>
      <c r="L371" s="655"/>
      <c r="M371" s="724"/>
      <c r="N371" s="655"/>
      <c r="O371" s="655"/>
      <c r="P371" s="655"/>
      <c r="Q371" s="655"/>
      <c r="R371" s="655"/>
      <c r="S371" s="655"/>
      <c r="T371" s="655"/>
      <c r="U371" s="655"/>
      <c r="V371" s="655"/>
      <c r="W371" s="655"/>
      <c r="X371" s="657"/>
      <c r="Y371" s="655"/>
      <c r="Z371" s="652" t="str">
        <f>IFERROR(IF(MATCH(D371,[1]!Table374[NAMEESTADO],0),"VALIDO"),"INVALIDO")</f>
        <v>INVALIDO</v>
      </c>
      <c r="AA371" s="652" t="str">
        <f>IFERROR(IF(MATCH(CONCATENATE(D371,E371),[1]!Table486[ConcateMuni],0),"VALIDO"),"INVALIDO")</f>
        <v>INVALIDO</v>
      </c>
      <c r="AB371" s="652" t="str">
        <f>IFERROR(IF(MATCH(CONCATENATE(D371,E371,F371),[1]!Table109[ConcateParro],0),"VALIDO"),"INVALIDO")</f>
        <v>INVALIDO</v>
      </c>
      <c r="AC371" s="653" t="str">
        <f t="shared" si="11"/>
        <v/>
      </c>
      <c r="AD371" s="653" t="str">
        <f>IFERROR(INDEX([1]!Table374[PCODEESTADO],MATCH(D371,[1]!Table374[NAMEESTADO],0)),"")</f>
        <v/>
      </c>
      <c r="AE371" s="653" t="str">
        <f>IFERROR(INDEX([1]!Table486[PCODEMUNI],MATCH(D371&amp;E371,[1]!Table486[ConcateMuni],0)),"")</f>
        <v/>
      </c>
      <c r="AF371" s="653" t="str">
        <f>IFERROR(INDEX([1]!Table109[PCODEPARROQUIA],MATCH(D371&amp;E371&amp;F371,[1]!Table109[ConcateParro],0)),"")</f>
        <v/>
      </c>
    </row>
    <row r="372" spans="1:32" s="653" customFormat="1" ht="14.25" x14ac:dyDescent="0.2">
      <c r="A372" s="646">
        <v>370</v>
      </c>
      <c r="B372" s="656"/>
      <c r="C372" s="654"/>
      <c r="D372" s="648"/>
      <c r="E372" s="648"/>
      <c r="F372" s="648"/>
      <c r="G372" s="648"/>
      <c r="H372" s="648"/>
      <c r="I372" s="695"/>
      <c r="J372" s="694"/>
      <c r="K372" s="657"/>
      <c r="L372" s="655"/>
      <c r="M372" s="724"/>
      <c r="N372" s="655"/>
      <c r="O372" s="655"/>
      <c r="P372" s="655"/>
      <c r="Q372" s="655"/>
      <c r="R372" s="655"/>
      <c r="S372" s="655"/>
      <c r="T372" s="655"/>
      <c r="U372" s="655"/>
      <c r="V372" s="655"/>
      <c r="W372" s="655"/>
      <c r="X372" s="657"/>
      <c r="Y372" s="655"/>
      <c r="Z372" s="652" t="str">
        <f>IFERROR(IF(MATCH(D372,[1]!Table374[NAMEESTADO],0),"VALIDO"),"INVALIDO")</f>
        <v>INVALIDO</v>
      </c>
      <c r="AA372" s="652" t="str">
        <f>IFERROR(IF(MATCH(CONCATENATE(D372,E372),[1]!Table486[ConcateMuni],0),"VALIDO"),"INVALIDO")</f>
        <v>INVALIDO</v>
      </c>
      <c r="AB372" s="652" t="str">
        <f>IFERROR(IF(MATCH(CONCATENATE(D372,E372,F372),[1]!Table109[ConcateParro],0),"VALIDO"),"INVALIDO")</f>
        <v>INVALIDO</v>
      </c>
      <c r="AC372" s="653" t="str">
        <f t="shared" si="11"/>
        <v/>
      </c>
      <c r="AD372" s="653" t="str">
        <f>IFERROR(INDEX([1]!Table374[PCODEESTADO],MATCH(D372,[1]!Table374[NAMEESTADO],0)),"")</f>
        <v/>
      </c>
      <c r="AE372" s="653" t="str">
        <f>IFERROR(INDEX([1]!Table486[PCODEMUNI],MATCH(D372&amp;E372,[1]!Table486[ConcateMuni],0)),"")</f>
        <v/>
      </c>
      <c r="AF372" s="653" t="str">
        <f>IFERROR(INDEX([1]!Table109[PCODEPARROQUIA],MATCH(D372&amp;E372&amp;F372,[1]!Table109[ConcateParro],0)),"")</f>
        <v/>
      </c>
    </row>
    <row r="373" spans="1:32" s="653" customFormat="1" ht="14.25" x14ac:dyDescent="0.2">
      <c r="A373" s="646">
        <v>371</v>
      </c>
      <c r="B373" s="656"/>
      <c r="C373" s="654"/>
      <c r="D373" s="648"/>
      <c r="E373" s="648"/>
      <c r="F373" s="648"/>
      <c r="G373" s="648"/>
      <c r="H373" s="648"/>
      <c r="I373" s="695"/>
      <c r="J373" s="694"/>
      <c r="K373" s="657"/>
      <c r="L373" s="655"/>
      <c r="M373" s="724"/>
      <c r="N373" s="655"/>
      <c r="O373" s="655"/>
      <c r="P373" s="655"/>
      <c r="Q373" s="655"/>
      <c r="R373" s="655"/>
      <c r="S373" s="655"/>
      <c r="T373" s="655"/>
      <c r="U373" s="655"/>
      <c r="V373" s="655"/>
      <c r="W373" s="655"/>
      <c r="X373" s="657"/>
      <c r="Y373" s="655"/>
      <c r="Z373" s="652" t="str">
        <f>IFERROR(IF(MATCH(D373,[1]!Table374[NAMEESTADO],0),"VALIDO"),"INVALIDO")</f>
        <v>INVALIDO</v>
      </c>
      <c r="AA373" s="652" t="str">
        <f>IFERROR(IF(MATCH(CONCATENATE(D373,E373),[1]!Table486[ConcateMuni],0),"VALIDO"),"INVALIDO")</f>
        <v>INVALIDO</v>
      </c>
      <c r="AB373" s="652" t="str">
        <f>IFERROR(IF(MATCH(CONCATENATE(D373,E373,F373),[1]!Table109[ConcateParro],0),"VALIDO"),"INVALIDO")</f>
        <v>INVALIDO</v>
      </c>
      <c r="AC373" s="653" t="str">
        <f t="shared" si="11"/>
        <v/>
      </c>
      <c r="AD373" s="653" t="str">
        <f>IFERROR(INDEX([1]!Table374[PCODEESTADO],MATCH(D373,[1]!Table374[NAMEESTADO],0)),"")</f>
        <v/>
      </c>
      <c r="AE373" s="653" t="str">
        <f>IFERROR(INDEX([1]!Table486[PCODEMUNI],MATCH(D373&amp;E373,[1]!Table486[ConcateMuni],0)),"")</f>
        <v/>
      </c>
      <c r="AF373" s="653" t="str">
        <f>IFERROR(INDEX([1]!Table109[PCODEPARROQUIA],MATCH(D373&amp;E373&amp;F373,[1]!Table109[ConcateParro],0)),"")</f>
        <v/>
      </c>
    </row>
    <row r="374" spans="1:32" s="653" customFormat="1" ht="14.25" x14ac:dyDescent="0.2">
      <c r="A374" s="646">
        <v>372</v>
      </c>
      <c r="B374" s="656"/>
      <c r="C374" s="654"/>
      <c r="D374" s="648"/>
      <c r="E374" s="648"/>
      <c r="F374" s="648"/>
      <c r="G374" s="648"/>
      <c r="H374" s="648"/>
      <c r="I374" s="695"/>
      <c r="J374" s="694"/>
      <c r="K374" s="657"/>
      <c r="L374" s="655"/>
      <c r="M374" s="724"/>
      <c r="N374" s="655"/>
      <c r="O374" s="655"/>
      <c r="P374" s="655"/>
      <c r="Q374" s="655"/>
      <c r="R374" s="655"/>
      <c r="S374" s="655"/>
      <c r="T374" s="655"/>
      <c r="U374" s="655"/>
      <c r="V374" s="655"/>
      <c r="W374" s="655"/>
      <c r="X374" s="657"/>
      <c r="Y374" s="655"/>
      <c r="Z374" s="652" t="str">
        <f>IFERROR(IF(MATCH(D374,[1]!Table374[NAMEESTADO],0),"VALIDO"),"INVALIDO")</f>
        <v>INVALIDO</v>
      </c>
      <c r="AA374" s="652" t="str">
        <f>IFERROR(IF(MATCH(CONCATENATE(D374,E374),[1]!Table486[ConcateMuni],0),"VALIDO"),"INVALIDO")</f>
        <v>INVALIDO</v>
      </c>
      <c r="AB374" s="652" t="str">
        <f>IFERROR(IF(MATCH(CONCATENATE(D374,E374,F374),[1]!Table109[ConcateParro],0),"VALIDO"),"INVALIDO")</f>
        <v>INVALIDO</v>
      </c>
      <c r="AC374" s="653" t="str">
        <f t="shared" si="11"/>
        <v/>
      </c>
      <c r="AD374" s="653" t="str">
        <f>IFERROR(INDEX([1]!Table374[PCODEESTADO],MATCH(D374,[1]!Table374[NAMEESTADO],0)),"")</f>
        <v/>
      </c>
      <c r="AE374" s="653" t="str">
        <f>IFERROR(INDEX([1]!Table486[PCODEMUNI],MATCH(D374&amp;E374,[1]!Table486[ConcateMuni],0)),"")</f>
        <v/>
      </c>
      <c r="AF374" s="653" t="str">
        <f>IFERROR(INDEX([1]!Table109[PCODEPARROQUIA],MATCH(D374&amp;E374&amp;F374,[1]!Table109[ConcateParro],0)),"")</f>
        <v/>
      </c>
    </row>
    <row r="375" spans="1:32" s="653" customFormat="1" ht="14.25" x14ac:dyDescent="0.2">
      <c r="A375" s="646">
        <v>373</v>
      </c>
      <c r="B375" s="656"/>
      <c r="C375" s="654"/>
      <c r="D375" s="648"/>
      <c r="E375" s="648"/>
      <c r="F375" s="648"/>
      <c r="G375" s="648"/>
      <c r="H375" s="648"/>
      <c r="I375" s="695"/>
      <c r="J375" s="694"/>
      <c r="K375" s="657"/>
      <c r="L375" s="655"/>
      <c r="M375" s="724"/>
      <c r="N375" s="655"/>
      <c r="O375" s="655"/>
      <c r="P375" s="655"/>
      <c r="Q375" s="655"/>
      <c r="R375" s="655"/>
      <c r="S375" s="655"/>
      <c r="T375" s="655"/>
      <c r="U375" s="655"/>
      <c r="V375" s="655"/>
      <c r="W375" s="655"/>
      <c r="X375" s="657"/>
      <c r="Y375" s="655"/>
      <c r="Z375" s="652" t="str">
        <f>IFERROR(IF(MATCH(D375,[1]!Table374[NAMEESTADO],0),"VALIDO"),"INVALIDO")</f>
        <v>INVALIDO</v>
      </c>
      <c r="AA375" s="652" t="str">
        <f>IFERROR(IF(MATCH(CONCATENATE(D375,E375),[1]!Table486[ConcateMuni],0),"VALIDO"),"INVALIDO")</f>
        <v>INVALIDO</v>
      </c>
      <c r="AB375" s="652" t="str">
        <f>IFERROR(IF(MATCH(CONCATENATE(D375,E375,F375),[1]!Table109[ConcateParro],0),"VALIDO"),"INVALIDO")</f>
        <v>INVALIDO</v>
      </c>
      <c r="AC375" s="653" t="str">
        <f t="shared" si="11"/>
        <v/>
      </c>
      <c r="AD375" s="653" t="str">
        <f>IFERROR(INDEX([1]!Table374[PCODEESTADO],MATCH(D375,[1]!Table374[NAMEESTADO],0)),"")</f>
        <v/>
      </c>
      <c r="AE375" s="653" t="str">
        <f>IFERROR(INDEX([1]!Table486[PCODEMUNI],MATCH(D375&amp;E375,[1]!Table486[ConcateMuni],0)),"")</f>
        <v/>
      </c>
      <c r="AF375" s="653" t="str">
        <f>IFERROR(INDEX([1]!Table109[PCODEPARROQUIA],MATCH(D375&amp;E375&amp;F375,[1]!Table109[ConcateParro],0)),"")</f>
        <v/>
      </c>
    </row>
    <row r="376" spans="1:32" s="653" customFormat="1" ht="14.25" x14ac:dyDescent="0.2">
      <c r="A376" s="646">
        <v>374</v>
      </c>
      <c r="B376" s="656"/>
      <c r="C376" s="654"/>
      <c r="D376" s="648"/>
      <c r="E376" s="648"/>
      <c r="F376" s="648"/>
      <c r="G376" s="648"/>
      <c r="H376" s="648"/>
      <c r="I376" s="695"/>
      <c r="J376" s="694"/>
      <c r="K376" s="657"/>
      <c r="L376" s="655"/>
      <c r="M376" s="724"/>
      <c r="N376" s="655"/>
      <c r="O376" s="655"/>
      <c r="P376" s="655"/>
      <c r="Q376" s="655"/>
      <c r="R376" s="655"/>
      <c r="S376" s="655"/>
      <c r="T376" s="655"/>
      <c r="U376" s="655"/>
      <c r="V376" s="655"/>
      <c r="W376" s="655"/>
      <c r="X376" s="657"/>
      <c r="Y376" s="655"/>
      <c r="Z376" s="652" t="str">
        <f>IFERROR(IF(MATCH(D376,[1]!Table374[NAMEESTADO],0),"VALIDO"),"INVALIDO")</f>
        <v>INVALIDO</v>
      </c>
      <c r="AA376" s="652" t="str">
        <f>IFERROR(IF(MATCH(CONCATENATE(D376,E376),[1]!Table486[ConcateMuni],0),"VALIDO"),"INVALIDO")</f>
        <v>INVALIDO</v>
      </c>
      <c r="AB376" s="652" t="str">
        <f>IFERROR(IF(MATCH(CONCATENATE(D376,E376,F376),[1]!Table109[ConcateParro],0),"VALIDO"),"INVALIDO")</f>
        <v>INVALIDO</v>
      </c>
      <c r="AC376" s="653" t="str">
        <f t="shared" si="11"/>
        <v/>
      </c>
      <c r="AD376" s="653" t="str">
        <f>IFERROR(INDEX([1]!Table374[PCODEESTADO],MATCH(D376,[1]!Table374[NAMEESTADO],0)),"")</f>
        <v/>
      </c>
      <c r="AE376" s="653" t="str">
        <f>IFERROR(INDEX([1]!Table486[PCODEMUNI],MATCH(D376&amp;E376,[1]!Table486[ConcateMuni],0)),"")</f>
        <v/>
      </c>
      <c r="AF376" s="653" t="str">
        <f>IFERROR(INDEX([1]!Table109[PCODEPARROQUIA],MATCH(D376&amp;E376&amp;F376,[1]!Table109[ConcateParro],0)),"")</f>
        <v/>
      </c>
    </row>
    <row r="377" spans="1:32" s="653" customFormat="1" ht="14.25" x14ac:dyDescent="0.2">
      <c r="A377" s="646">
        <v>375</v>
      </c>
      <c r="B377" s="656"/>
      <c r="C377" s="654"/>
      <c r="D377" s="648"/>
      <c r="E377" s="648"/>
      <c r="F377" s="648"/>
      <c r="G377" s="648"/>
      <c r="H377" s="648"/>
      <c r="I377" s="695"/>
      <c r="J377" s="694"/>
      <c r="K377" s="657"/>
      <c r="L377" s="655"/>
      <c r="M377" s="724"/>
      <c r="N377" s="655"/>
      <c r="O377" s="655"/>
      <c r="P377" s="655"/>
      <c r="Q377" s="655"/>
      <c r="R377" s="655"/>
      <c r="S377" s="655"/>
      <c r="T377" s="655"/>
      <c r="U377" s="655"/>
      <c r="V377" s="655"/>
      <c r="W377" s="655"/>
      <c r="X377" s="657"/>
      <c r="Y377" s="655"/>
      <c r="Z377" s="652" t="str">
        <f>IFERROR(IF(MATCH(D377,[1]!Table374[NAMEESTADO],0),"VALIDO"),"INVALIDO")</f>
        <v>INVALIDO</v>
      </c>
      <c r="AA377" s="652" t="str">
        <f>IFERROR(IF(MATCH(CONCATENATE(D377,E377),[1]!Table486[ConcateMuni],0),"VALIDO"),"INVALIDO")</f>
        <v>INVALIDO</v>
      </c>
      <c r="AB377" s="652" t="str">
        <f>IFERROR(IF(MATCH(CONCATENATE(D377,E377,F377),[1]!Table109[ConcateParro],0),"VALIDO"),"INVALIDO")</f>
        <v>INVALIDO</v>
      </c>
      <c r="AC377" s="653" t="str">
        <f t="shared" si="11"/>
        <v/>
      </c>
      <c r="AD377" s="653" t="str">
        <f>IFERROR(INDEX([1]!Table374[PCODEESTADO],MATCH(D377,[1]!Table374[NAMEESTADO],0)),"")</f>
        <v/>
      </c>
      <c r="AE377" s="653" t="str">
        <f>IFERROR(INDEX([1]!Table486[PCODEMUNI],MATCH(D377&amp;E377,[1]!Table486[ConcateMuni],0)),"")</f>
        <v/>
      </c>
      <c r="AF377" s="653" t="str">
        <f>IFERROR(INDEX([1]!Table109[PCODEPARROQUIA],MATCH(D377&amp;E377&amp;F377,[1]!Table109[ConcateParro],0)),"")</f>
        <v/>
      </c>
    </row>
    <row r="378" spans="1:32" s="653" customFormat="1" ht="14.25" x14ac:dyDescent="0.2">
      <c r="A378" s="646">
        <v>376</v>
      </c>
      <c r="B378" s="656"/>
      <c r="C378" s="654"/>
      <c r="D378" s="648"/>
      <c r="E378" s="648"/>
      <c r="F378" s="648"/>
      <c r="G378" s="648"/>
      <c r="H378" s="648"/>
      <c r="I378" s="695"/>
      <c r="J378" s="694"/>
      <c r="K378" s="657"/>
      <c r="L378" s="655"/>
      <c r="M378" s="724"/>
      <c r="N378" s="655"/>
      <c r="O378" s="655"/>
      <c r="P378" s="655"/>
      <c r="Q378" s="655"/>
      <c r="R378" s="655"/>
      <c r="S378" s="655"/>
      <c r="T378" s="655"/>
      <c r="U378" s="655"/>
      <c r="V378" s="655"/>
      <c r="W378" s="655"/>
      <c r="X378" s="657"/>
      <c r="Y378" s="655"/>
      <c r="Z378" s="652" t="str">
        <f>IFERROR(IF(MATCH(D378,[1]!Table374[NAMEESTADO],0),"VALIDO"),"INVALIDO")</f>
        <v>INVALIDO</v>
      </c>
      <c r="AA378" s="652" t="str">
        <f>IFERROR(IF(MATCH(CONCATENATE(D378,E378),[1]!Table486[ConcateMuni],0),"VALIDO"),"INVALIDO")</f>
        <v>INVALIDO</v>
      </c>
      <c r="AB378" s="652" t="str">
        <f>IFERROR(IF(MATCH(CONCATENATE(D378,E378,F378),[1]!Table109[ConcateParro],0),"VALIDO"),"INVALIDO")</f>
        <v>INVALIDO</v>
      </c>
      <c r="AC378" s="653" t="str">
        <f t="shared" si="11"/>
        <v/>
      </c>
      <c r="AD378" s="653" t="str">
        <f>IFERROR(INDEX([1]!Table374[PCODEESTADO],MATCH(D378,[1]!Table374[NAMEESTADO],0)),"")</f>
        <v/>
      </c>
      <c r="AE378" s="653" t="str">
        <f>IFERROR(INDEX([1]!Table486[PCODEMUNI],MATCH(D378&amp;E378,[1]!Table486[ConcateMuni],0)),"")</f>
        <v/>
      </c>
      <c r="AF378" s="653" t="str">
        <f>IFERROR(INDEX([1]!Table109[PCODEPARROQUIA],MATCH(D378&amp;E378&amp;F378,[1]!Table109[ConcateParro],0)),"")</f>
        <v/>
      </c>
    </row>
    <row r="379" spans="1:32" s="653" customFormat="1" ht="14.25" x14ac:dyDescent="0.2">
      <c r="A379" s="646">
        <v>377</v>
      </c>
      <c r="B379" s="656"/>
      <c r="C379" s="654"/>
      <c r="D379" s="648"/>
      <c r="E379" s="648"/>
      <c r="F379" s="648"/>
      <c r="G379" s="648"/>
      <c r="H379" s="648"/>
      <c r="I379" s="695"/>
      <c r="J379" s="694"/>
      <c r="K379" s="657"/>
      <c r="L379" s="655"/>
      <c r="M379" s="724"/>
      <c r="N379" s="655"/>
      <c r="O379" s="655"/>
      <c r="P379" s="655"/>
      <c r="Q379" s="655"/>
      <c r="R379" s="655"/>
      <c r="S379" s="655"/>
      <c r="T379" s="655"/>
      <c r="U379" s="655"/>
      <c r="V379" s="655"/>
      <c r="W379" s="655"/>
      <c r="X379" s="657"/>
      <c r="Y379" s="655"/>
      <c r="Z379" s="652" t="str">
        <f>IFERROR(IF(MATCH(D379,[1]!Table374[NAMEESTADO],0),"VALIDO"),"INVALIDO")</f>
        <v>INVALIDO</v>
      </c>
      <c r="AA379" s="652" t="str">
        <f>IFERROR(IF(MATCH(CONCATENATE(D379,E379),[1]!Table486[ConcateMuni],0),"VALIDO"),"INVALIDO")</f>
        <v>INVALIDO</v>
      </c>
      <c r="AB379" s="652" t="str">
        <f>IFERROR(IF(MATCH(CONCATENATE(D379,E379,F379),[1]!Table109[ConcateParro],0),"VALIDO"),"INVALIDO")</f>
        <v>INVALIDO</v>
      </c>
      <c r="AC379" s="653" t="str">
        <f t="shared" si="11"/>
        <v/>
      </c>
      <c r="AD379" s="653" t="str">
        <f>IFERROR(INDEX([1]!Table374[PCODEESTADO],MATCH(D379,[1]!Table374[NAMEESTADO],0)),"")</f>
        <v/>
      </c>
      <c r="AE379" s="653" t="str">
        <f>IFERROR(INDEX([1]!Table486[PCODEMUNI],MATCH(D379&amp;E379,[1]!Table486[ConcateMuni],0)),"")</f>
        <v/>
      </c>
      <c r="AF379" s="653" t="str">
        <f>IFERROR(INDEX([1]!Table109[PCODEPARROQUIA],MATCH(D379&amp;E379&amp;F379,[1]!Table109[ConcateParro],0)),"")</f>
        <v/>
      </c>
    </row>
    <row r="380" spans="1:32" s="653" customFormat="1" ht="14.25" x14ac:dyDescent="0.2">
      <c r="A380" s="646">
        <v>378</v>
      </c>
      <c r="B380" s="656"/>
      <c r="C380" s="654"/>
      <c r="D380" s="648"/>
      <c r="E380" s="648"/>
      <c r="F380" s="648"/>
      <c r="G380" s="648"/>
      <c r="H380" s="648"/>
      <c r="I380" s="695"/>
      <c r="J380" s="694"/>
      <c r="K380" s="657"/>
      <c r="L380" s="655"/>
      <c r="M380" s="724"/>
      <c r="N380" s="655"/>
      <c r="O380" s="655"/>
      <c r="P380" s="655"/>
      <c r="Q380" s="655"/>
      <c r="R380" s="655"/>
      <c r="S380" s="655"/>
      <c r="T380" s="655"/>
      <c r="U380" s="655"/>
      <c r="V380" s="655"/>
      <c r="W380" s="655"/>
      <c r="X380" s="657"/>
      <c r="Y380" s="655"/>
      <c r="Z380" s="652" t="str">
        <f>IFERROR(IF(MATCH(D380,[1]!Table374[NAMEESTADO],0),"VALIDO"),"INVALIDO")</f>
        <v>INVALIDO</v>
      </c>
      <c r="AA380" s="652" t="str">
        <f>IFERROR(IF(MATCH(CONCATENATE(D380,E380),[1]!Table486[ConcateMuni],0),"VALIDO"),"INVALIDO")</f>
        <v>INVALIDO</v>
      </c>
      <c r="AB380" s="652" t="str">
        <f>IFERROR(IF(MATCH(CONCATENATE(D380,E380,F380),[1]!Table109[ConcateParro],0),"VALIDO"),"INVALIDO")</f>
        <v>INVALIDO</v>
      </c>
      <c r="AC380" s="653" t="str">
        <f t="shared" si="11"/>
        <v/>
      </c>
      <c r="AD380" s="653" t="str">
        <f>IFERROR(INDEX([1]!Table374[PCODEESTADO],MATCH(D380,[1]!Table374[NAMEESTADO],0)),"")</f>
        <v/>
      </c>
      <c r="AE380" s="653" t="str">
        <f>IFERROR(INDEX([1]!Table486[PCODEMUNI],MATCH(D380&amp;E380,[1]!Table486[ConcateMuni],0)),"")</f>
        <v/>
      </c>
      <c r="AF380" s="653" t="str">
        <f>IFERROR(INDEX([1]!Table109[PCODEPARROQUIA],MATCH(D380&amp;E380&amp;F380,[1]!Table109[ConcateParro],0)),"")</f>
        <v/>
      </c>
    </row>
    <row r="381" spans="1:32" s="653" customFormat="1" ht="14.25" x14ac:dyDescent="0.2">
      <c r="A381" s="646">
        <v>379</v>
      </c>
      <c r="B381" s="656"/>
      <c r="C381" s="654"/>
      <c r="D381" s="648"/>
      <c r="E381" s="648"/>
      <c r="F381" s="648"/>
      <c r="G381" s="648"/>
      <c r="H381" s="648"/>
      <c r="I381" s="695"/>
      <c r="J381" s="694"/>
      <c r="K381" s="657"/>
      <c r="L381" s="655"/>
      <c r="M381" s="724"/>
      <c r="N381" s="655"/>
      <c r="O381" s="655"/>
      <c r="P381" s="655"/>
      <c r="Q381" s="655"/>
      <c r="R381" s="655"/>
      <c r="S381" s="655"/>
      <c r="T381" s="655"/>
      <c r="U381" s="655"/>
      <c r="V381" s="655"/>
      <c r="W381" s="655"/>
      <c r="X381" s="657"/>
      <c r="Y381" s="655"/>
      <c r="Z381" s="652" t="str">
        <f>IFERROR(IF(MATCH(D381,[1]!Table374[NAMEESTADO],0),"VALIDO"),"INVALIDO")</f>
        <v>INVALIDO</v>
      </c>
      <c r="AA381" s="652" t="str">
        <f>IFERROR(IF(MATCH(CONCATENATE(D381,E381),[1]!Table486[ConcateMuni],0),"VALIDO"),"INVALIDO")</f>
        <v>INVALIDO</v>
      </c>
      <c r="AB381" s="652" t="str">
        <f>IFERROR(IF(MATCH(CONCATENATE(D381,E381,F381),[1]!Table109[ConcateParro],0),"VALIDO"),"INVALIDO")</f>
        <v>INVALIDO</v>
      </c>
      <c r="AC381" s="653" t="str">
        <f t="shared" si="11"/>
        <v/>
      </c>
      <c r="AD381" s="653" t="str">
        <f>IFERROR(INDEX([1]!Table374[PCODEESTADO],MATCH(D381,[1]!Table374[NAMEESTADO],0)),"")</f>
        <v/>
      </c>
      <c r="AE381" s="653" t="str">
        <f>IFERROR(INDEX([1]!Table486[PCODEMUNI],MATCH(D381&amp;E381,[1]!Table486[ConcateMuni],0)),"")</f>
        <v/>
      </c>
      <c r="AF381" s="653" t="str">
        <f>IFERROR(INDEX([1]!Table109[PCODEPARROQUIA],MATCH(D381&amp;E381&amp;F381,[1]!Table109[ConcateParro],0)),"")</f>
        <v/>
      </c>
    </row>
    <row r="382" spans="1:32" s="653" customFormat="1" ht="14.25" x14ac:dyDescent="0.2">
      <c r="A382" s="646">
        <v>380</v>
      </c>
      <c r="B382" s="656"/>
      <c r="C382" s="654"/>
      <c r="D382" s="648"/>
      <c r="E382" s="648"/>
      <c r="F382" s="648"/>
      <c r="G382" s="648"/>
      <c r="H382" s="648"/>
      <c r="I382" s="695"/>
      <c r="J382" s="694"/>
      <c r="K382" s="657"/>
      <c r="L382" s="655"/>
      <c r="M382" s="724"/>
      <c r="N382" s="655"/>
      <c r="O382" s="655"/>
      <c r="P382" s="655"/>
      <c r="Q382" s="655"/>
      <c r="R382" s="655"/>
      <c r="S382" s="655"/>
      <c r="T382" s="655"/>
      <c r="U382" s="655"/>
      <c r="V382" s="655"/>
      <c r="W382" s="655"/>
      <c r="X382" s="657"/>
      <c r="Y382" s="655"/>
      <c r="Z382" s="652" t="str">
        <f>IFERROR(IF(MATCH(D382,[1]!Table374[NAMEESTADO],0),"VALIDO"),"INVALIDO")</f>
        <v>INVALIDO</v>
      </c>
      <c r="AA382" s="652" t="str">
        <f>IFERROR(IF(MATCH(CONCATENATE(D382,E382),[1]!Table486[ConcateMuni],0),"VALIDO"),"INVALIDO")</f>
        <v>INVALIDO</v>
      </c>
      <c r="AB382" s="652" t="str">
        <f>IFERROR(IF(MATCH(CONCATENATE(D382,E382,F382),[1]!Table109[ConcateParro],0),"VALIDO"),"INVALIDO")</f>
        <v>INVALIDO</v>
      </c>
      <c r="AC382" s="653" t="str">
        <f t="shared" si="11"/>
        <v/>
      </c>
      <c r="AD382" s="653" t="str">
        <f>IFERROR(INDEX([1]!Table374[PCODEESTADO],MATCH(D382,[1]!Table374[NAMEESTADO],0)),"")</f>
        <v/>
      </c>
      <c r="AE382" s="653" t="str">
        <f>IFERROR(INDEX([1]!Table486[PCODEMUNI],MATCH(D382&amp;E382,[1]!Table486[ConcateMuni],0)),"")</f>
        <v/>
      </c>
      <c r="AF382" s="653" t="str">
        <f>IFERROR(INDEX([1]!Table109[PCODEPARROQUIA],MATCH(D382&amp;E382&amp;F382,[1]!Table109[ConcateParro],0)),"")</f>
        <v/>
      </c>
    </row>
    <row r="383" spans="1:32" s="653" customFormat="1" ht="14.25" x14ac:dyDescent="0.2">
      <c r="A383" s="646">
        <v>381</v>
      </c>
      <c r="B383" s="656"/>
      <c r="C383" s="654"/>
      <c r="D383" s="648"/>
      <c r="E383" s="648"/>
      <c r="F383" s="648"/>
      <c r="G383" s="648"/>
      <c r="H383" s="648"/>
      <c r="I383" s="695"/>
      <c r="J383" s="694"/>
      <c r="K383" s="657"/>
      <c r="L383" s="655"/>
      <c r="M383" s="724"/>
      <c r="N383" s="655"/>
      <c r="O383" s="655"/>
      <c r="P383" s="655"/>
      <c r="Q383" s="655"/>
      <c r="R383" s="655"/>
      <c r="S383" s="655"/>
      <c r="T383" s="655"/>
      <c r="U383" s="655"/>
      <c r="V383" s="655"/>
      <c r="W383" s="655"/>
      <c r="X383" s="657"/>
      <c r="Y383" s="655"/>
      <c r="Z383" s="652" t="str">
        <f>IFERROR(IF(MATCH(D383,[1]!Table374[NAMEESTADO],0),"VALIDO"),"INVALIDO")</f>
        <v>INVALIDO</v>
      </c>
      <c r="AA383" s="652" t="str">
        <f>IFERROR(IF(MATCH(CONCATENATE(D383,E383),[1]!Table486[ConcateMuni],0),"VALIDO"),"INVALIDO")</f>
        <v>INVALIDO</v>
      </c>
      <c r="AB383" s="652" t="str">
        <f>IFERROR(IF(MATCH(CONCATENATE(D383,E383,F383),[1]!Table109[ConcateParro],0),"VALIDO"),"INVALIDO")</f>
        <v>INVALIDO</v>
      </c>
      <c r="AC383" s="653" t="str">
        <f t="shared" si="11"/>
        <v/>
      </c>
      <c r="AD383" s="653" t="str">
        <f>IFERROR(INDEX([1]!Table374[PCODEESTADO],MATCH(D383,[1]!Table374[NAMEESTADO],0)),"")</f>
        <v/>
      </c>
      <c r="AE383" s="653" t="str">
        <f>IFERROR(INDEX([1]!Table486[PCODEMUNI],MATCH(D383&amp;E383,[1]!Table486[ConcateMuni],0)),"")</f>
        <v/>
      </c>
      <c r="AF383" s="653" t="str">
        <f>IFERROR(INDEX([1]!Table109[PCODEPARROQUIA],MATCH(D383&amp;E383&amp;F383,[1]!Table109[ConcateParro],0)),"")</f>
        <v/>
      </c>
    </row>
    <row r="384" spans="1:32" s="653" customFormat="1" ht="14.25" x14ac:dyDescent="0.2">
      <c r="A384" s="646">
        <v>382</v>
      </c>
      <c r="B384" s="656"/>
      <c r="C384" s="654"/>
      <c r="D384" s="648"/>
      <c r="E384" s="648"/>
      <c r="F384" s="648"/>
      <c r="G384" s="648"/>
      <c r="H384" s="648"/>
      <c r="I384" s="695"/>
      <c r="J384" s="694"/>
      <c r="K384" s="657"/>
      <c r="L384" s="655"/>
      <c r="M384" s="724"/>
      <c r="N384" s="655"/>
      <c r="O384" s="655"/>
      <c r="P384" s="655"/>
      <c r="Q384" s="655"/>
      <c r="R384" s="655"/>
      <c r="S384" s="655"/>
      <c r="T384" s="655"/>
      <c r="U384" s="655"/>
      <c r="V384" s="655"/>
      <c r="W384" s="655"/>
      <c r="X384" s="657"/>
      <c r="Y384" s="655"/>
      <c r="Z384" s="652" t="str">
        <f>IFERROR(IF(MATCH(D384,[1]!Table374[NAMEESTADO],0),"VALIDO"),"INVALIDO")</f>
        <v>INVALIDO</v>
      </c>
      <c r="AA384" s="652" t="str">
        <f>IFERROR(IF(MATCH(CONCATENATE(D384,E384),[1]!Table486[ConcateMuni],0),"VALIDO"),"INVALIDO")</f>
        <v>INVALIDO</v>
      </c>
      <c r="AB384" s="652" t="str">
        <f>IFERROR(IF(MATCH(CONCATENATE(D384,E384,F384),[1]!Table109[ConcateParro],0),"VALIDO"),"INVALIDO")</f>
        <v>INVALIDO</v>
      </c>
      <c r="AC384" s="653" t="str">
        <f t="shared" si="11"/>
        <v/>
      </c>
      <c r="AD384" s="653" t="str">
        <f>IFERROR(INDEX([1]!Table374[PCODEESTADO],MATCH(D384,[1]!Table374[NAMEESTADO],0)),"")</f>
        <v/>
      </c>
      <c r="AE384" s="653" t="str">
        <f>IFERROR(INDEX([1]!Table486[PCODEMUNI],MATCH(D384&amp;E384,[1]!Table486[ConcateMuni],0)),"")</f>
        <v/>
      </c>
      <c r="AF384" s="653" t="str">
        <f>IFERROR(INDEX([1]!Table109[PCODEPARROQUIA],MATCH(D384&amp;E384&amp;F384,[1]!Table109[ConcateParro],0)),"")</f>
        <v/>
      </c>
    </row>
    <row r="385" spans="1:32" s="653" customFormat="1" ht="14.25" x14ac:dyDescent="0.2">
      <c r="A385" s="646">
        <v>383</v>
      </c>
      <c r="B385" s="656"/>
      <c r="C385" s="654"/>
      <c r="D385" s="648"/>
      <c r="E385" s="648"/>
      <c r="F385" s="648"/>
      <c r="G385" s="648"/>
      <c r="H385" s="648"/>
      <c r="I385" s="695"/>
      <c r="J385" s="694"/>
      <c r="K385" s="657"/>
      <c r="L385" s="655"/>
      <c r="M385" s="724"/>
      <c r="N385" s="655"/>
      <c r="O385" s="655"/>
      <c r="P385" s="655"/>
      <c r="Q385" s="655"/>
      <c r="R385" s="655"/>
      <c r="S385" s="655"/>
      <c r="T385" s="655"/>
      <c r="U385" s="655"/>
      <c r="V385" s="655"/>
      <c r="W385" s="655"/>
      <c r="X385" s="657"/>
      <c r="Y385" s="655"/>
      <c r="Z385" s="652" t="str">
        <f>IFERROR(IF(MATCH(D385,[1]!Table374[NAMEESTADO],0),"VALIDO"),"INVALIDO")</f>
        <v>INVALIDO</v>
      </c>
      <c r="AA385" s="652" t="str">
        <f>IFERROR(IF(MATCH(CONCATENATE(D385,E385),[1]!Table486[ConcateMuni],0),"VALIDO"),"INVALIDO")</f>
        <v>INVALIDO</v>
      </c>
      <c r="AB385" s="652" t="str">
        <f>IFERROR(IF(MATCH(CONCATENATE(D385,E385,F385),[1]!Table109[ConcateParro],0),"VALIDO"),"INVALIDO")</f>
        <v>INVALIDO</v>
      </c>
      <c r="AC385" s="653" t="str">
        <f t="shared" si="11"/>
        <v/>
      </c>
      <c r="AD385" s="653" t="str">
        <f>IFERROR(INDEX([1]!Table374[PCODEESTADO],MATCH(D385,[1]!Table374[NAMEESTADO],0)),"")</f>
        <v/>
      </c>
      <c r="AE385" s="653" t="str">
        <f>IFERROR(INDEX([1]!Table486[PCODEMUNI],MATCH(D385&amp;E385,[1]!Table486[ConcateMuni],0)),"")</f>
        <v/>
      </c>
      <c r="AF385" s="653" t="str">
        <f>IFERROR(INDEX([1]!Table109[PCODEPARROQUIA],MATCH(D385&amp;E385&amp;F385,[1]!Table109[ConcateParro],0)),"")</f>
        <v/>
      </c>
    </row>
    <row r="386" spans="1:32" s="653" customFormat="1" ht="14.25" x14ac:dyDescent="0.2">
      <c r="A386" s="646">
        <v>384</v>
      </c>
      <c r="B386" s="656"/>
      <c r="C386" s="654"/>
      <c r="D386" s="648"/>
      <c r="E386" s="648"/>
      <c r="F386" s="648"/>
      <c r="G386" s="648"/>
      <c r="H386" s="648"/>
      <c r="I386" s="695"/>
      <c r="J386" s="694"/>
      <c r="K386" s="657"/>
      <c r="L386" s="655"/>
      <c r="M386" s="724"/>
      <c r="N386" s="655"/>
      <c r="O386" s="655"/>
      <c r="P386" s="655"/>
      <c r="Q386" s="655"/>
      <c r="R386" s="655"/>
      <c r="S386" s="655"/>
      <c r="T386" s="655"/>
      <c r="U386" s="655"/>
      <c r="V386" s="655"/>
      <c r="W386" s="655"/>
      <c r="X386" s="657"/>
      <c r="Y386" s="655"/>
      <c r="Z386" s="652" t="str">
        <f>IFERROR(IF(MATCH(D386,[1]!Table374[NAMEESTADO],0),"VALIDO"),"INVALIDO")</f>
        <v>INVALIDO</v>
      </c>
      <c r="AA386" s="652" t="str">
        <f>IFERROR(IF(MATCH(CONCATENATE(D386,E386),[1]!Table486[ConcateMuni],0),"VALIDO"),"INVALIDO")</f>
        <v>INVALIDO</v>
      </c>
      <c r="AB386" s="652" t="str">
        <f>IFERROR(IF(MATCH(CONCATENATE(D386,E386,F386),[1]!Table109[ConcateParro],0),"VALIDO"),"INVALIDO")</f>
        <v>INVALIDO</v>
      </c>
      <c r="AC386" s="653" t="str">
        <f t="shared" si="11"/>
        <v/>
      </c>
      <c r="AD386" s="653" t="str">
        <f>IFERROR(INDEX([1]!Table374[PCODEESTADO],MATCH(D386,[1]!Table374[NAMEESTADO],0)),"")</f>
        <v/>
      </c>
      <c r="AE386" s="653" t="str">
        <f>IFERROR(INDEX([1]!Table486[PCODEMUNI],MATCH(D386&amp;E386,[1]!Table486[ConcateMuni],0)),"")</f>
        <v/>
      </c>
      <c r="AF386" s="653" t="str">
        <f>IFERROR(INDEX([1]!Table109[PCODEPARROQUIA],MATCH(D386&amp;E386&amp;F386,[1]!Table109[ConcateParro],0)),"")</f>
        <v/>
      </c>
    </row>
    <row r="387" spans="1:32" s="653" customFormat="1" ht="14.25" x14ac:dyDescent="0.2">
      <c r="A387" s="646">
        <v>385</v>
      </c>
      <c r="B387" s="656"/>
      <c r="C387" s="654"/>
      <c r="D387" s="648"/>
      <c r="E387" s="648"/>
      <c r="F387" s="648"/>
      <c r="G387" s="648"/>
      <c r="H387" s="648"/>
      <c r="I387" s="695"/>
      <c r="J387" s="694"/>
      <c r="K387" s="657"/>
      <c r="L387" s="655"/>
      <c r="M387" s="724"/>
      <c r="N387" s="655"/>
      <c r="O387" s="655"/>
      <c r="P387" s="655"/>
      <c r="Q387" s="655"/>
      <c r="R387" s="655"/>
      <c r="S387" s="655"/>
      <c r="T387" s="655"/>
      <c r="U387" s="655"/>
      <c r="V387" s="655"/>
      <c r="W387" s="655"/>
      <c r="X387" s="657"/>
      <c r="Y387" s="655"/>
      <c r="Z387" s="652" t="str">
        <f>IFERROR(IF(MATCH(D387,[1]!Table374[NAMEESTADO],0),"VALIDO"),"INVALIDO")</f>
        <v>INVALIDO</v>
      </c>
      <c r="AA387" s="652" t="str">
        <f>IFERROR(IF(MATCH(CONCATENATE(D387,E387),[1]!Table486[ConcateMuni],0),"VALIDO"),"INVALIDO")</f>
        <v>INVALIDO</v>
      </c>
      <c r="AB387" s="652" t="str">
        <f>IFERROR(IF(MATCH(CONCATENATE(D387,E387,F387),[1]!Table109[ConcateParro],0),"VALIDO"),"INVALIDO")</f>
        <v>INVALIDO</v>
      </c>
      <c r="AC387" s="653" t="str">
        <f t="shared" ref="AC387:AC450" si="12">CONCATENATE(D387,E387)</f>
        <v/>
      </c>
      <c r="AD387" s="653" t="str">
        <f>IFERROR(INDEX([1]!Table374[PCODEESTADO],MATCH(D387,[1]!Table374[NAMEESTADO],0)),"")</f>
        <v/>
      </c>
      <c r="AE387" s="653" t="str">
        <f>IFERROR(INDEX([1]!Table486[PCODEMUNI],MATCH(D387&amp;E387,[1]!Table486[ConcateMuni],0)),"")</f>
        <v/>
      </c>
      <c r="AF387" s="653" t="str">
        <f>IFERROR(INDEX([1]!Table109[PCODEPARROQUIA],MATCH(D387&amp;E387&amp;F387,[1]!Table109[ConcateParro],0)),"")</f>
        <v/>
      </c>
    </row>
    <row r="388" spans="1:32" s="653" customFormat="1" ht="14.25" x14ac:dyDescent="0.2">
      <c r="A388" s="646">
        <v>386</v>
      </c>
      <c r="B388" s="656"/>
      <c r="C388" s="654"/>
      <c r="D388" s="648"/>
      <c r="E388" s="648"/>
      <c r="F388" s="648"/>
      <c r="G388" s="648"/>
      <c r="H388" s="648"/>
      <c r="I388" s="695"/>
      <c r="J388" s="694"/>
      <c r="K388" s="657"/>
      <c r="L388" s="655"/>
      <c r="M388" s="724"/>
      <c r="N388" s="655"/>
      <c r="O388" s="655"/>
      <c r="P388" s="655"/>
      <c r="Q388" s="655"/>
      <c r="R388" s="655"/>
      <c r="S388" s="655"/>
      <c r="T388" s="655"/>
      <c r="U388" s="655"/>
      <c r="V388" s="655"/>
      <c r="W388" s="655"/>
      <c r="X388" s="657"/>
      <c r="Y388" s="655"/>
      <c r="Z388" s="652" t="str">
        <f>IFERROR(IF(MATCH(D388,[1]!Table374[NAMEESTADO],0),"VALIDO"),"INVALIDO")</f>
        <v>INVALIDO</v>
      </c>
      <c r="AA388" s="652" t="str">
        <f>IFERROR(IF(MATCH(CONCATENATE(D388,E388),[1]!Table486[ConcateMuni],0),"VALIDO"),"INVALIDO")</f>
        <v>INVALIDO</v>
      </c>
      <c r="AB388" s="652" t="str">
        <f>IFERROR(IF(MATCH(CONCATENATE(D388,E388,F388),[1]!Table109[ConcateParro],0),"VALIDO"),"INVALIDO")</f>
        <v>INVALIDO</v>
      </c>
      <c r="AC388" s="653" t="str">
        <f t="shared" si="12"/>
        <v/>
      </c>
      <c r="AD388" s="653" t="str">
        <f>IFERROR(INDEX([1]!Table374[PCODEESTADO],MATCH(D388,[1]!Table374[NAMEESTADO],0)),"")</f>
        <v/>
      </c>
      <c r="AE388" s="653" t="str">
        <f>IFERROR(INDEX([1]!Table486[PCODEMUNI],MATCH(D388&amp;E388,[1]!Table486[ConcateMuni],0)),"")</f>
        <v/>
      </c>
      <c r="AF388" s="653" t="str">
        <f>IFERROR(INDEX([1]!Table109[PCODEPARROQUIA],MATCH(D388&amp;E388&amp;F388,[1]!Table109[ConcateParro],0)),"")</f>
        <v/>
      </c>
    </row>
    <row r="389" spans="1:32" s="653" customFormat="1" ht="14.25" x14ac:dyDescent="0.2">
      <c r="A389" s="646">
        <v>387</v>
      </c>
      <c r="B389" s="656"/>
      <c r="C389" s="654"/>
      <c r="D389" s="648"/>
      <c r="E389" s="648"/>
      <c r="F389" s="648"/>
      <c r="G389" s="648"/>
      <c r="H389" s="648"/>
      <c r="I389" s="695"/>
      <c r="J389" s="694"/>
      <c r="K389" s="657"/>
      <c r="L389" s="655"/>
      <c r="M389" s="724"/>
      <c r="N389" s="655"/>
      <c r="O389" s="655"/>
      <c r="P389" s="655"/>
      <c r="Q389" s="655"/>
      <c r="R389" s="655"/>
      <c r="S389" s="655"/>
      <c r="T389" s="655"/>
      <c r="U389" s="655"/>
      <c r="V389" s="655"/>
      <c r="W389" s="655"/>
      <c r="X389" s="657"/>
      <c r="Y389" s="655"/>
      <c r="Z389" s="652" t="str">
        <f>IFERROR(IF(MATCH(D389,[1]!Table374[NAMEESTADO],0),"VALIDO"),"INVALIDO")</f>
        <v>INVALIDO</v>
      </c>
      <c r="AA389" s="652" t="str">
        <f>IFERROR(IF(MATCH(CONCATENATE(D389,E389),[1]!Table486[ConcateMuni],0),"VALIDO"),"INVALIDO")</f>
        <v>INVALIDO</v>
      </c>
      <c r="AB389" s="652" t="str">
        <f>IFERROR(IF(MATCH(CONCATENATE(D389,E389,F389),[1]!Table109[ConcateParro],0),"VALIDO"),"INVALIDO")</f>
        <v>INVALIDO</v>
      </c>
      <c r="AC389" s="653" t="str">
        <f t="shared" si="12"/>
        <v/>
      </c>
      <c r="AD389" s="653" t="str">
        <f>IFERROR(INDEX([1]!Table374[PCODEESTADO],MATCH(D389,[1]!Table374[NAMEESTADO],0)),"")</f>
        <v/>
      </c>
      <c r="AE389" s="653" t="str">
        <f>IFERROR(INDEX([1]!Table486[PCODEMUNI],MATCH(D389&amp;E389,[1]!Table486[ConcateMuni],0)),"")</f>
        <v/>
      </c>
      <c r="AF389" s="653" t="str">
        <f>IFERROR(INDEX([1]!Table109[PCODEPARROQUIA],MATCH(D389&amp;E389&amp;F389,[1]!Table109[ConcateParro],0)),"")</f>
        <v/>
      </c>
    </row>
    <row r="390" spans="1:32" s="653" customFormat="1" ht="14.25" x14ac:dyDescent="0.2">
      <c r="A390" s="646">
        <v>388</v>
      </c>
      <c r="B390" s="656"/>
      <c r="C390" s="654"/>
      <c r="D390" s="648"/>
      <c r="E390" s="648"/>
      <c r="F390" s="648"/>
      <c r="G390" s="648"/>
      <c r="H390" s="648"/>
      <c r="I390" s="695"/>
      <c r="J390" s="694"/>
      <c r="K390" s="657"/>
      <c r="L390" s="655"/>
      <c r="M390" s="724"/>
      <c r="N390" s="655"/>
      <c r="O390" s="655"/>
      <c r="P390" s="655"/>
      <c r="Q390" s="655"/>
      <c r="R390" s="655"/>
      <c r="S390" s="655"/>
      <c r="T390" s="655"/>
      <c r="U390" s="655"/>
      <c r="V390" s="655"/>
      <c r="W390" s="655"/>
      <c r="X390" s="657"/>
      <c r="Y390" s="655"/>
      <c r="Z390" s="652" t="str">
        <f>IFERROR(IF(MATCH(D390,[1]!Table374[NAMEESTADO],0),"VALIDO"),"INVALIDO")</f>
        <v>INVALIDO</v>
      </c>
      <c r="AA390" s="652" t="str">
        <f>IFERROR(IF(MATCH(CONCATENATE(D390,E390),[1]!Table486[ConcateMuni],0),"VALIDO"),"INVALIDO")</f>
        <v>INVALIDO</v>
      </c>
      <c r="AB390" s="652" t="str">
        <f>IFERROR(IF(MATCH(CONCATENATE(D390,E390,F390),[1]!Table109[ConcateParro],0),"VALIDO"),"INVALIDO")</f>
        <v>INVALIDO</v>
      </c>
      <c r="AC390" s="653" t="str">
        <f t="shared" si="12"/>
        <v/>
      </c>
      <c r="AD390" s="653" t="str">
        <f>IFERROR(INDEX([1]!Table374[PCODEESTADO],MATCH(D390,[1]!Table374[NAMEESTADO],0)),"")</f>
        <v/>
      </c>
      <c r="AE390" s="653" t="str">
        <f>IFERROR(INDEX([1]!Table486[PCODEMUNI],MATCH(D390&amp;E390,[1]!Table486[ConcateMuni],0)),"")</f>
        <v/>
      </c>
      <c r="AF390" s="653" t="str">
        <f>IFERROR(INDEX([1]!Table109[PCODEPARROQUIA],MATCH(D390&amp;E390&amp;F390,[1]!Table109[ConcateParro],0)),"")</f>
        <v/>
      </c>
    </row>
    <row r="391" spans="1:32" s="653" customFormat="1" ht="14.25" x14ac:dyDescent="0.2">
      <c r="A391" s="646">
        <v>389</v>
      </c>
      <c r="B391" s="656"/>
      <c r="C391" s="654"/>
      <c r="D391" s="648"/>
      <c r="E391" s="648"/>
      <c r="F391" s="648"/>
      <c r="G391" s="648"/>
      <c r="H391" s="648"/>
      <c r="I391" s="695"/>
      <c r="J391" s="694"/>
      <c r="K391" s="657"/>
      <c r="L391" s="655"/>
      <c r="M391" s="724"/>
      <c r="N391" s="655"/>
      <c r="O391" s="655"/>
      <c r="P391" s="655"/>
      <c r="Q391" s="655"/>
      <c r="R391" s="655"/>
      <c r="S391" s="655"/>
      <c r="T391" s="655"/>
      <c r="U391" s="655"/>
      <c r="V391" s="655"/>
      <c r="W391" s="655"/>
      <c r="X391" s="657"/>
      <c r="Y391" s="655"/>
      <c r="Z391" s="652" t="str">
        <f>IFERROR(IF(MATCH(D391,[1]!Table374[NAMEESTADO],0),"VALIDO"),"INVALIDO")</f>
        <v>INVALIDO</v>
      </c>
      <c r="AA391" s="652" t="str">
        <f>IFERROR(IF(MATCH(CONCATENATE(D391,E391),[1]!Table486[ConcateMuni],0),"VALIDO"),"INVALIDO")</f>
        <v>INVALIDO</v>
      </c>
      <c r="AB391" s="652" t="str">
        <f>IFERROR(IF(MATCH(CONCATENATE(D391,E391,F391),[1]!Table109[ConcateParro],0),"VALIDO"),"INVALIDO")</f>
        <v>INVALIDO</v>
      </c>
      <c r="AC391" s="653" t="str">
        <f t="shared" si="12"/>
        <v/>
      </c>
      <c r="AD391" s="653" t="str">
        <f>IFERROR(INDEX([1]!Table374[PCODEESTADO],MATCH(D391,[1]!Table374[NAMEESTADO],0)),"")</f>
        <v/>
      </c>
      <c r="AE391" s="653" t="str">
        <f>IFERROR(INDEX([1]!Table486[PCODEMUNI],MATCH(D391&amp;E391,[1]!Table486[ConcateMuni],0)),"")</f>
        <v/>
      </c>
      <c r="AF391" s="653" t="str">
        <f>IFERROR(INDEX([1]!Table109[PCODEPARROQUIA],MATCH(D391&amp;E391&amp;F391,[1]!Table109[ConcateParro],0)),"")</f>
        <v/>
      </c>
    </row>
    <row r="392" spans="1:32" s="653" customFormat="1" ht="14.25" x14ac:dyDescent="0.2">
      <c r="A392" s="646">
        <v>390</v>
      </c>
      <c r="B392" s="656"/>
      <c r="C392" s="654"/>
      <c r="D392" s="648"/>
      <c r="E392" s="648"/>
      <c r="F392" s="648"/>
      <c r="G392" s="648"/>
      <c r="H392" s="648"/>
      <c r="I392" s="695"/>
      <c r="J392" s="694"/>
      <c r="K392" s="657"/>
      <c r="L392" s="655"/>
      <c r="M392" s="724"/>
      <c r="N392" s="655"/>
      <c r="O392" s="655"/>
      <c r="P392" s="655"/>
      <c r="Q392" s="655"/>
      <c r="R392" s="655"/>
      <c r="S392" s="655"/>
      <c r="T392" s="655"/>
      <c r="U392" s="655"/>
      <c r="V392" s="655"/>
      <c r="W392" s="655"/>
      <c r="X392" s="657"/>
      <c r="Y392" s="655"/>
      <c r="Z392" s="652" t="str">
        <f>IFERROR(IF(MATCH(D392,[1]!Table374[NAMEESTADO],0),"VALIDO"),"INVALIDO")</f>
        <v>INVALIDO</v>
      </c>
      <c r="AA392" s="652" t="str">
        <f>IFERROR(IF(MATCH(CONCATENATE(D392,E392),[1]!Table486[ConcateMuni],0),"VALIDO"),"INVALIDO")</f>
        <v>INVALIDO</v>
      </c>
      <c r="AB392" s="652" t="str">
        <f>IFERROR(IF(MATCH(CONCATENATE(D392,E392,F392),[1]!Table109[ConcateParro],0),"VALIDO"),"INVALIDO")</f>
        <v>INVALIDO</v>
      </c>
      <c r="AC392" s="653" t="str">
        <f t="shared" si="12"/>
        <v/>
      </c>
      <c r="AD392" s="653" t="str">
        <f>IFERROR(INDEX([1]!Table374[PCODEESTADO],MATCH(D392,[1]!Table374[NAMEESTADO],0)),"")</f>
        <v/>
      </c>
      <c r="AE392" s="653" t="str">
        <f>IFERROR(INDEX([1]!Table486[PCODEMUNI],MATCH(D392&amp;E392,[1]!Table486[ConcateMuni],0)),"")</f>
        <v/>
      </c>
      <c r="AF392" s="653" t="str">
        <f>IFERROR(INDEX([1]!Table109[PCODEPARROQUIA],MATCH(D392&amp;E392&amp;F392,[1]!Table109[ConcateParro],0)),"")</f>
        <v/>
      </c>
    </row>
    <row r="393" spans="1:32" s="653" customFormat="1" ht="14.25" x14ac:dyDescent="0.2">
      <c r="A393" s="646">
        <v>391</v>
      </c>
      <c r="B393" s="656"/>
      <c r="C393" s="654"/>
      <c r="D393" s="648"/>
      <c r="E393" s="648"/>
      <c r="F393" s="648"/>
      <c r="G393" s="648"/>
      <c r="H393" s="648"/>
      <c r="I393" s="695"/>
      <c r="J393" s="694"/>
      <c r="K393" s="657"/>
      <c r="L393" s="655"/>
      <c r="M393" s="724"/>
      <c r="N393" s="655"/>
      <c r="O393" s="655"/>
      <c r="P393" s="655"/>
      <c r="Q393" s="655"/>
      <c r="R393" s="655"/>
      <c r="S393" s="655"/>
      <c r="T393" s="655"/>
      <c r="U393" s="655"/>
      <c r="V393" s="655"/>
      <c r="W393" s="655"/>
      <c r="X393" s="657"/>
      <c r="Y393" s="655"/>
      <c r="Z393" s="652" t="str">
        <f>IFERROR(IF(MATCH(D393,[1]!Table374[NAMEESTADO],0),"VALIDO"),"INVALIDO")</f>
        <v>INVALIDO</v>
      </c>
      <c r="AA393" s="652" t="str">
        <f>IFERROR(IF(MATCH(CONCATENATE(D393,E393),[1]!Table486[ConcateMuni],0),"VALIDO"),"INVALIDO")</f>
        <v>INVALIDO</v>
      </c>
      <c r="AB393" s="652" t="str">
        <f>IFERROR(IF(MATCH(CONCATENATE(D393,E393,F393),[1]!Table109[ConcateParro],0),"VALIDO"),"INVALIDO")</f>
        <v>INVALIDO</v>
      </c>
      <c r="AC393" s="653" t="str">
        <f t="shared" si="12"/>
        <v/>
      </c>
      <c r="AD393" s="653" t="str">
        <f>IFERROR(INDEX([1]!Table374[PCODEESTADO],MATCH(D393,[1]!Table374[NAMEESTADO],0)),"")</f>
        <v/>
      </c>
      <c r="AE393" s="653" t="str">
        <f>IFERROR(INDEX([1]!Table486[PCODEMUNI],MATCH(D393&amp;E393,[1]!Table486[ConcateMuni],0)),"")</f>
        <v/>
      </c>
      <c r="AF393" s="653" t="str">
        <f>IFERROR(INDEX([1]!Table109[PCODEPARROQUIA],MATCH(D393&amp;E393&amp;F393,[1]!Table109[ConcateParro],0)),"")</f>
        <v/>
      </c>
    </row>
    <row r="394" spans="1:32" s="653" customFormat="1" ht="14.25" x14ac:dyDescent="0.2">
      <c r="A394" s="646">
        <v>392</v>
      </c>
      <c r="B394" s="656"/>
      <c r="C394" s="654"/>
      <c r="D394" s="648"/>
      <c r="E394" s="648"/>
      <c r="F394" s="648"/>
      <c r="G394" s="648"/>
      <c r="H394" s="648"/>
      <c r="I394" s="695"/>
      <c r="J394" s="694"/>
      <c r="K394" s="657"/>
      <c r="L394" s="655"/>
      <c r="M394" s="724"/>
      <c r="N394" s="655"/>
      <c r="O394" s="655"/>
      <c r="P394" s="655"/>
      <c r="Q394" s="655"/>
      <c r="R394" s="655"/>
      <c r="S394" s="655"/>
      <c r="T394" s="655"/>
      <c r="U394" s="655"/>
      <c r="V394" s="655"/>
      <c r="W394" s="655"/>
      <c r="X394" s="657"/>
      <c r="Y394" s="655"/>
      <c r="Z394" s="652" t="str">
        <f>IFERROR(IF(MATCH(D394,[1]!Table374[NAMEESTADO],0),"VALIDO"),"INVALIDO")</f>
        <v>INVALIDO</v>
      </c>
      <c r="AA394" s="652" t="str">
        <f>IFERROR(IF(MATCH(CONCATENATE(D394,E394),[1]!Table486[ConcateMuni],0),"VALIDO"),"INVALIDO")</f>
        <v>INVALIDO</v>
      </c>
      <c r="AB394" s="652" t="str">
        <f>IFERROR(IF(MATCH(CONCATENATE(D394,E394,F394),[1]!Table109[ConcateParro],0),"VALIDO"),"INVALIDO")</f>
        <v>INVALIDO</v>
      </c>
      <c r="AC394" s="653" t="str">
        <f t="shared" si="12"/>
        <v/>
      </c>
      <c r="AD394" s="653" t="str">
        <f>IFERROR(INDEX([1]!Table374[PCODEESTADO],MATCH(D394,[1]!Table374[NAMEESTADO],0)),"")</f>
        <v/>
      </c>
      <c r="AE394" s="653" t="str">
        <f>IFERROR(INDEX([1]!Table486[PCODEMUNI],MATCH(D394&amp;E394,[1]!Table486[ConcateMuni],0)),"")</f>
        <v/>
      </c>
      <c r="AF394" s="653" t="str">
        <f>IFERROR(INDEX([1]!Table109[PCODEPARROQUIA],MATCH(D394&amp;E394&amp;F394,[1]!Table109[ConcateParro],0)),"")</f>
        <v/>
      </c>
    </row>
    <row r="395" spans="1:32" s="653" customFormat="1" ht="14.25" x14ac:dyDescent="0.2">
      <c r="A395" s="646">
        <v>393</v>
      </c>
      <c r="B395" s="656"/>
      <c r="C395" s="654"/>
      <c r="D395" s="648"/>
      <c r="E395" s="648"/>
      <c r="F395" s="648"/>
      <c r="G395" s="648"/>
      <c r="H395" s="648"/>
      <c r="I395" s="695"/>
      <c r="J395" s="694"/>
      <c r="K395" s="657"/>
      <c r="L395" s="655"/>
      <c r="M395" s="724"/>
      <c r="N395" s="655"/>
      <c r="O395" s="655"/>
      <c r="P395" s="655"/>
      <c r="Q395" s="655"/>
      <c r="R395" s="655"/>
      <c r="S395" s="655"/>
      <c r="T395" s="655"/>
      <c r="U395" s="655"/>
      <c r="V395" s="655"/>
      <c r="W395" s="655"/>
      <c r="X395" s="657"/>
      <c r="Y395" s="655"/>
      <c r="Z395" s="652" t="str">
        <f>IFERROR(IF(MATCH(D395,[1]!Table374[NAMEESTADO],0),"VALIDO"),"INVALIDO")</f>
        <v>INVALIDO</v>
      </c>
      <c r="AA395" s="652" t="str">
        <f>IFERROR(IF(MATCH(CONCATENATE(D395,E395),[1]!Table486[ConcateMuni],0),"VALIDO"),"INVALIDO")</f>
        <v>INVALIDO</v>
      </c>
      <c r="AB395" s="652" t="str">
        <f>IFERROR(IF(MATCH(CONCATENATE(D395,E395,F395),[1]!Table109[ConcateParro],0),"VALIDO"),"INVALIDO")</f>
        <v>INVALIDO</v>
      </c>
      <c r="AC395" s="653" t="str">
        <f t="shared" si="12"/>
        <v/>
      </c>
      <c r="AD395" s="653" t="str">
        <f>IFERROR(INDEX([1]!Table374[PCODEESTADO],MATCH(D395,[1]!Table374[NAMEESTADO],0)),"")</f>
        <v/>
      </c>
      <c r="AE395" s="653" t="str">
        <f>IFERROR(INDEX([1]!Table486[PCODEMUNI],MATCH(D395&amp;E395,[1]!Table486[ConcateMuni],0)),"")</f>
        <v/>
      </c>
      <c r="AF395" s="653" t="str">
        <f>IFERROR(INDEX([1]!Table109[PCODEPARROQUIA],MATCH(D395&amp;E395&amp;F395,[1]!Table109[ConcateParro],0)),"")</f>
        <v/>
      </c>
    </row>
    <row r="396" spans="1:32" s="653" customFormat="1" ht="14.25" x14ac:dyDescent="0.2">
      <c r="A396" s="646">
        <v>394</v>
      </c>
      <c r="B396" s="656"/>
      <c r="C396" s="654"/>
      <c r="D396" s="648"/>
      <c r="E396" s="648"/>
      <c r="F396" s="648"/>
      <c r="G396" s="648"/>
      <c r="H396" s="648"/>
      <c r="I396" s="695"/>
      <c r="J396" s="694"/>
      <c r="K396" s="657"/>
      <c r="L396" s="655"/>
      <c r="M396" s="724"/>
      <c r="N396" s="655"/>
      <c r="O396" s="655"/>
      <c r="P396" s="655"/>
      <c r="Q396" s="655"/>
      <c r="R396" s="655"/>
      <c r="S396" s="655"/>
      <c r="T396" s="655"/>
      <c r="U396" s="655"/>
      <c r="V396" s="655"/>
      <c r="W396" s="655"/>
      <c r="X396" s="657"/>
      <c r="Y396" s="655"/>
      <c r="Z396" s="652" t="str">
        <f>IFERROR(IF(MATCH(D396,[1]!Table374[NAMEESTADO],0),"VALIDO"),"INVALIDO")</f>
        <v>INVALIDO</v>
      </c>
      <c r="AA396" s="652" t="str">
        <f>IFERROR(IF(MATCH(CONCATENATE(D396,E396),[1]!Table486[ConcateMuni],0),"VALIDO"),"INVALIDO")</f>
        <v>INVALIDO</v>
      </c>
      <c r="AB396" s="652" t="str">
        <f>IFERROR(IF(MATCH(CONCATENATE(D396,E396,F396),[1]!Table109[ConcateParro],0),"VALIDO"),"INVALIDO")</f>
        <v>INVALIDO</v>
      </c>
      <c r="AC396" s="653" t="str">
        <f t="shared" si="12"/>
        <v/>
      </c>
      <c r="AD396" s="653" t="str">
        <f>IFERROR(INDEX([1]!Table374[PCODEESTADO],MATCH(D396,[1]!Table374[NAMEESTADO],0)),"")</f>
        <v/>
      </c>
      <c r="AE396" s="653" t="str">
        <f>IFERROR(INDEX([1]!Table486[PCODEMUNI],MATCH(D396&amp;E396,[1]!Table486[ConcateMuni],0)),"")</f>
        <v/>
      </c>
      <c r="AF396" s="653" t="str">
        <f>IFERROR(INDEX([1]!Table109[PCODEPARROQUIA],MATCH(D396&amp;E396&amp;F396,[1]!Table109[ConcateParro],0)),"")</f>
        <v/>
      </c>
    </row>
    <row r="397" spans="1:32" s="653" customFormat="1" ht="14.25" x14ac:dyDescent="0.2">
      <c r="A397" s="646">
        <v>395</v>
      </c>
      <c r="B397" s="656"/>
      <c r="C397" s="654"/>
      <c r="D397" s="648"/>
      <c r="E397" s="648"/>
      <c r="F397" s="648"/>
      <c r="G397" s="648"/>
      <c r="H397" s="648"/>
      <c r="I397" s="695"/>
      <c r="J397" s="694"/>
      <c r="K397" s="657"/>
      <c r="L397" s="655"/>
      <c r="M397" s="724"/>
      <c r="N397" s="655"/>
      <c r="O397" s="655"/>
      <c r="P397" s="655"/>
      <c r="Q397" s="655"/>
      <c r="R397" s="655"/>
      <c r="S397" s="655"/>
      <c r="T397" s="655"/>
      <c r="U397" s="655"/>
      <c r="V397" s="655"/>
      <c r="W397" s="655"/>
      <c r="X397" s="657"/>
      <c r="Y397" s="655"/>
      <c r="Z397" s="652" t="str">
        <f>IFERROR(IF(MATCH(D397,[1]!Table374[NAMEESTADO],0),"VALIDO"),"INVALIDO")</f>
        <v>INVALIDO</v>
      </c>
      <c r="AA397" s="652" t="str">
        <f>IFERROR(IF(MATCH(CONCATENATE(D397,E397),[1]!Table486[ConcateMuni],0),"VALIDO"),"INVALIDO")</f>
        <v>INVALIDO</v>
      </c>
      <c r="AB397" s="652" t="str">
        <f>IFERROR(IF(MATCH(CONCATENATE(D397,E397,F397),[1]!Table109[ConcateParro],0),"VALIDO"),"INVALIDO")</f>
        <v>INVALIDO</v>
      </c>
      <c r="AC397" s="653" t="str">
        <f t="shared" si="12"/>
        <v/>
      </c>
      <c r="AD397" s="653" t="str">
        <f>IFERROR(INDEX([1]!Table374[PCODEESTADO],MATCH(D397,[1]!Table374[NAMEESTADO],0)),"")</f>
        <v/>
      </c>
      <c r="AE397" s="653" t="str">
        <f>IFERROR(INDEX([1]!Table486[PCODEMUNI],MATCH(D397&amp;E397,[1]!Table486[ConcateMuni],0)),"")</f>
        <v/>
      </c>
      <c r="AF397" s="653" t="str">
        <f>IFERROR(INDEX([1]!Table109[PCODEPARROQUIA],MATCH(D397&amp;E397&amp;F397,[1]!Table109[ConcateParro],0)),"")</f>
        <v/>
      </c>
    </row>
    <row r="398" spans="1:32" s="653" customFormat="1" ht="14.25" x14ac:dyDescent="0.2">
      <c r="A398" s="646">
        <v>396</v>
      </c>
      <c r="B398" s="656"/>
      <c r="C398" s="654"/>
      <c r="D398" s="648"/>
      <c r="E398" s="648"/>
      <c r="F398" s="648"/>
      <c r="G398" s="648"/>
      <c r="H398" s="648"/>
      <c r="I398" s="695"/>
      <c r="J398" s="694"/>
      <c r="K398" s="657"/>
      <c r="L398" s="655"/>
      <c r="M398" s="724"/>
      <c r="N398" s="655"/>
      <c r="O398" s="655"/>
      <c r="P398" s="655"/>
      <c r="Q398" s="655"/>
      <c r="R398" s="655"/>
      <c r="S398" s="655"/>
      <c r="T398" s="655"/>
      <c r="U398" s="655"/>
      <c r="V398" s="655"/>
      <c r="W398" s="655"/>
      <c r="X398" s="657"/>
      <c r="Y398" s="655"/>
      <c r="Z398" s="652" t="str">
        <f>IFERROR(IF(MATCH(D398,[1]!Table374[NAMEESTADO],0),"VALIDO"),"INVALIDO")</f>
        <v>INVALIDO</v>
      </c>
      <c r="AA398" s="652" t="str">
        <f>IFERROR(IF(MATCH(CONCATENATE(D398,E398),[1]!Table486[ConcateMuni],0),"VALIDO"),"INVALIDO")</f>
        <v>INVALIDO</v>
      </c>
      <c r="AB398" s="652" t="str">
        <f>IFERROR(IF(MATCH(CONCATENATE(D398,E398,F398),[1]!Table109[ConcateParro],0),"VALIDO"),"INVALIDO")</f>
        <v>INVALIDO</v>
      </c>
      <c r="AC398" s="653" t="str">
        <f t="shared" si="12"/>
        <v/>
      </c>
      <c r="AD398" s="653" t="str">
        <f>IFERROR(INDEX([1]!Table374[PCODEESTADO],MATCH(D398,[1]!Table374[NAMEESTADO],0)),"")</f>
        <v/>
      </c>
      <c r="AE398" s="653" t="str">
        <f>IFERROR(INDEX([1]!Table486[PCODEMUNI],MATCH(D398&amp;E398,[1]!Table486[ConcateMuni],0)),"")</f>
        <v/>
      </c>
      <c r="AF398" s="653" t="str">
        <f>IFERROR(INDEX([1]!Table109[PCODEPARROQUIA],MATCH(D398&amp;E398&amp;F398,[1]!Table109[ConcateParro],0)),"")</f>
        <v/>
      </c>
    </row>
    <row r="399" spans="1:32" s="653" customFormat="1" ht="14.25" x14ac:dyDescent="0.2">
      <c r="A399" s="646">
        <v>397</v>
      </c>
      <c r="B399" s="656"/>
      <c r="C399" s="654"/>
      <c r="D399" s="648"/>
      <c r="E399" s="648"/>
      <c r="F399" s="648"/>
      <c r="G399" s="648"/>
      <c r="H399" s="648"/>
      <c r="I399" s="695"/>
      <c r="J399" s="694"/>
      <c r="K399" s="657"/>
      <c r="L399" s="655"/>
      <c r="M399" s="724"/>
      <c r="N399" s="655"/>
      <c r="O399" s="655"/>
      <c r="P399" s="655"/>
      <c r="Q399" s="655"/>
      <c r="R399" s="655"/>
      <c r="S399" s="655"/>
      <c r="T399" s="655"/>
      <c r="U399" s="655"/>
      <c r="V399" s="655"/>
      <c r="W399" s="655"/>
      <c r="X399" s="657"/>
      <c r="Y399" s="655"/>
      <c r="Z399" s="652" t="str">
        <f>IFERROR(IF(MATCH(D399,[1]!Table374[NAMEESTADO],0),"VALIDO"),"INVALIDO")</f>
        <v>INVALIDO</v>
      </c>
      <c r="AA399" s="652" t="str">
        <f>IFERROR(IF(MATCH(CONCATENATE(D399,E399),[1]!Table486[ConcateMuni],0),"VALIDO"),"INVALIDO")</f>
        <v>INVALIDO</v>
      </c>
      <c r="AB399" s="652" t="str">
        <f>IFERROR(IF(MATCH(CONCATENATE(D399,E399,F399),[1]!Table109[ConcateParro],0),"VALIDO"),"INVALIDO")</f>
        <v>INVALIDO</v>
      </c>
      <c r="AC399" s="653" t="str">
        <f t="shared" si="12"/>
        <v/>
      </c>
      <c r="AD399" s="653" t="str">
        <f>IFERROR(INDEX([1]!Table374[PCODEESTADO],MATCH(D399,[1]!Table374[NAMEESTADO],0)),"")</f>
        <v/>
      </c>
      <c r="AE399" s="653" t="str">
        <f>IFERROR(INDEX([1]!Table486[PCODEMUNI],MATCH(D399&amp;E399,[1]!Table486[ConcateMuni],0)),"")</f>
        <v/>
      </c>
      <c r="AF399" s="653" t="str">
        <f>IFERROR(INDEX([1]!Table109[PCODEPARROQUIA],MATCH(D399&amp;E399&amp;F399,[1]!Table109[ConcateParro],0)),"")</f>
        <v/>
      </c>
    </row>
    <row r="400" spans="1:32" s="653" customFormat="1" ht="14.25" x14ac:dyDescent="0.2">
      <c r="A400" s="646">
        <v>398</v>
      </c>
      <c r="B400" s="656"/>
      <c r="C400" s="654"/>
      <c r="D400" s="648"/>
      <c r="E400" s="648"/>
      <c r="F400" s="648"/>
      <c r="G400" s="648"/>
      <c r="H400" s="648"/>
      <c r="I400" s="695"/>
      <c r="J400" s="694"/>
      <c r="K400" s="657"/>
      <c r="L400" s="655"/>
      <c r="M400" s="724"/>
      <c r="N400" s="655"/>
      <c r="O400" s="655"/>
      <c r="P400" s="655"/>
      <c r="Q400" s="655"/>
      <c r="R400" s="655"/>
      <c r="S400" s="655"/>
      <c r="T400" s="655"/>
      <c r="U400" s="655"/>
      <c r="V400" s="655"/>
      <c r="W400" s="655"/>
      <c r="X400" s="657"/>
      <c r="Y400" s="655"/>
      <c r="Z400" s="652" t="str">
        <f>IFERROR(IF(MATCH(D400,[1]!Table374[NAMEESTADO],0),"VALIDO"),"INVALIDO")</f>
        <v>INVALIDO</v>
      </c>
      <c r="AA400" s="652" t="str">
        <f>IFERROR(IF(MATCH(CONCATENATE(D400,E400),[1]!Table486[ConcateMuni],0),"VALIDO"),"INVALIDO")</f>
        <v>INVALIDO</v>
      </c>
      <c r="AB400" s="652" t="str">
        <f>IFERROR(IF(MATCH(CONCATENATE(D400,E400,F400),[1]!Table109[ConcateParro],0),"VALIDO"),"INVALIDO")</f>
        <v>INVALIDO</v>
      </c>
      <c r="AC400" s="653" t="str">
        <f t="shared" si="12"/>
        <v/>
      </c>
      <c r="AD400" s="653" t="str">
        <f>IFERROR(INDEX([1]!Table374[PCODEESTADO],MATCH(D400,[1]!Table374[NAMEESTADO],0)),"")</f>
        <v/>
      </c>
      <c r="AE400" s="653" t="str">
        <f>IFERROR(INDEX([1]!Table486[PCODEMUNI],MATCH(D400&amp;E400,[1]!Table486[ConcateMuni],0)),"")</f>
        <v/>
      </c>
      <c r="AF400" s="653" t="str">
        <f>IFERROR(INDEX([1]!Table109[PCODEPARROQUIA],MATCH(D400&amp;E400&amp;F400,[1]!Table109[ConcateParro],0)),"")</f>
        <v/>
      </c>
    </row>
    <row r="401" spans="1:32" s="653" customFormat="1" ht="14.25" x14ac:dyDescent="0.2">
      <c r="A401" s="646">
        <v>399</v>
      </c>
      <c r="B401" s="656"/>
      <c r="C401" s="654"/>
      <c r="D401" s="648"/>
      <c r="E401" s="648"/>
      <c r="F401" s="648"/>
      <c r="G401" s="648"/>
      <c r="H401" s="648"/>
      <c r="I401" s="695"/>
      <c r="J401" s="694"/>
      <c r="K401" s="657"/>
      <c r="L401" s="655"/>
      <c r="M401" s="724"/>
      <c r="N401" s="655"/>
      <c r="O401" s="655"/>
      <c r="P401" s="655"/>
      <c r="Q401" s="655"/>
      <c r="R401" s="655"/>
      <c r="S401" s="655"/>
      <c r="T401" s="655"/>
      <c r="U401" s="655"/>
      <c r="V401" s="655"/>
      <c r="W401" s="655"/>
      <c r="X401" s="657"/>
      <c r="Y401" s="655"/>
      <c r="Z401" s="652" t="str">
        <f>IFERROR(IF(MATCH(D401,[1]!Table374[NAMEESTADO],0),"VALIDO"),"INVALIDO")</f>
        <v>INVALIDO</v>
      </c>
      <c r="AA401" s="652" t="str">
        <f>IFERROR(IF(MATCH(CONCATENATE(D401,E401),[1]!Table486[ConcateMuni],0),"VALIDO"),"INVALIDO")</f>
        <v>INVALIDO</v>
      </c>
      <c r="AB401" s="652" t="str">
        <f>IFERROR(IF(MATCH(CONCATENATE(D401,E401,F401),[1]!Table109[ConcateParro],0),"VALIDO"),"INVALIDO")</f>
        <v>INVALIDO</v>
      </c>
      <c r="AC401" s="653" t="str">
        <f t="shared" si="12"/>
        <v/>
      </c>
      <c r="AD401" s="653" t="str">
        <f>IFERROR(INDEX([1]!Table374[PCODEESTADO],MATCH(D401,[1]!Table374[NAMEESTADO],0)),"")</f>
        <v/>
      </c>
      <c r="AE401" s="653" t="str">
        <f>IFERROR(INDEX([1]!Table486[PCODEMUNI],MATCH(D401&amp;E401,[1]!Table486[ConcateMuni],0)),"")</f>
        <v/>
      </c>
      <c r="AF401" s="653" t="str">
        <f>IFERROR(INDEX([1]!Table109[PCODEPARROQUIA],MATCH(D401&amp;E401&amp;F401,[1]!Table109[ConcateParro],0)),"")</f>
        <v/>
      </c>
    </row>
    <row r="402" spans="1:32" s="653" customFormat="1" ht="14.25" x14ac:dyDescent="0.2">
      <c r="A402" s="646">
        <v>400</v>
      </c>
      <c r="B402" s="656"/>
      <c r="C402" s="654"/>
      <c r="D402" s="648"/>
      <c r="E402" s="648"/>
      <c r="F402" s="648"/>
      <c r="G402" s="648"/>
      <c r="H402" s="648"/>
      <c r="I402" s="695"/>
      <c r="J402" s="694"/>
      <c r="K402" s="657"/>
      <c r="L402" s="655"/>
      <c r="M402" s="724"/>
      <c r="N402" s="655"/>
      <c r="O402" s="655"/>
      <c r="P402" s="655"/>
      <c r="Q402" s="655"/>
      <c r="R402" s="655"/>
      <c r="S402" s="655"/>
      <c r="T402" s="655"/>
      <c r="U402" s="655"/>
      <c r="V402" s="655"/>
      <c r="W402" s="655"/>
      <c r="X402" s="657"/>
      <c r="Y402" s="655"/>
      <c r="Z402" s="652" t="str">
        <f>IFERROR(IF(MATCH(D402,[1]!Table374[NAMEESTADO],0),"VALIDO"),"INVALIDO")</f>
        <v>INVALIDO</v>
      </c>
      <c r="AA402" s="652" t="str">
        <f>IFERROR(IF(MATCH(CONCATENATE(D402,E402),[1]!Table486[ConcateMuni],0),"VALIDO"),"INVALIDO")</f>
        <v>INVALIDO</v>
      </c>
      <c r="AB402" s="652" t="str">
        <f>IFERROR(IF(MATCH(CONCATENATE(D402,E402,F402),[1]!Table109[ConcateParro],0),"VALIDO"),"INVALIDO")</f>
        <v>INVALIDO</v>
      </c>
      <c r="AC402" s="653" t="str">
        <f t="shared" si="12"/>
        <v/>
      </c>
      <c r="AD402" s="653" t="str">
        <f>IFERROR(INDEX([1]!Table374[PCODEESTADO],MATCH(D402,[1]!Table374[NAMEESTADO],0)),"")</f>
        <v/>
      </c>
      <c r="AE402" s="653" t="str">
        <f>IFERROR(INDEX([1]!Table486[PCODEMUNI],MATCH(D402&amp;E402,[1]!Table486[ConcateMuni],0)),"")</f>
        <v/>
      </c>
      <c r="AF402" s="653" t="str">
        <f>IFERROR(INDEX([1]!Table109[PCODEPARROQUIA],MATCH(D402&amp;E402&amp;F402,[1]!Table109[ConcateParro],0)),"")</f>
        <v/>
      </c>
    </row>
    <row r="403" spans="1:32" s="653" customFormat="1" ht="14.25" x14ac:dyDescent="0.2">
      <c r="A403" s="646">
        <v>401</v>
      </c>
      <c r="B403" s="656"/>
      <c r="C403" s="654"/>
      <c r="D403" s="648"/>
      <c r="E403" s="648"/>
      <c r="F403" s="648"/>
      <c r="G403" s="648"/>
      <c r="H403" s="648"/>
      <c r="I403" s="695"/>
      <c r="J403" s="694"/>
      <c r="K403" s="657"/>
      <c r="L403" s="655"/>
      <c r="M403" s="724"/>
      <c r="N403" s="655"/>
      <c r="O403" s="655"/>
      <c r="P403" s="655"/>
      <c r="Q403" s="655"/>
      <c r="R403" s="655"/>
      <c r="S403" s="655"/>
      <c r="T403" s="655"/>
      <c r="U403" s="655"/>
      <c r="V403" s="655"/>
      <c r="W403" s="655"/>
      <c r="X403" s="657"/>
      <c r="Y403" s="655"/>
      <c r="Z403" s="652" t="str">
        <f>IFERROR(IF(MATCH(D403,[1]!Table374[NAMEESTADO],0),"VALIDO"),"INVALIDO")</f>
        <v>INVALIDO</v>
      </c>
      <c r="AA403" s="652" t="str">
        <f>IFERROR(IF(MATCH(CONCATENATE(D403,E403),[1]!Table486[ConcateMuni],0),"VALIDO"),"INVALIDO")</f>
        <v>INVALIDO</v>
      </c>
      <c r="AB403" s="652" t="str">
        <f>IFERROR(IF(MATCH(CONCATENATE(D403,E403,F403),[1]!Table109[ConcateParro],0),"VALIDO"),"INVALIDO")</f>
        <v>INVALIDO</v>
      </c>
      <c r="AC403" s="653" t="str">
        <f t="shared" si="12"/>
        <v/>
      </c>
      <c r="AD403" s="653" t="str">
        <f>IFERROR(INDEX([1]!Table374[PCODEESTADO],MATCH(D403,[1]!Table374[NAMEESTADO],0)),"")</f>
        <v/>
      </c>
      <c r="AE403" s="653" t="str">
        <f>IFERROR(INDEX([1]!Table486[PCODEMUNI],MATCH(D403&amp;E403,[1]!Table486[ConcateMuni],0)),"")</f>
        <v/>
      </c>
      <c r="AF403" s="653" t="str">
        <f>IFERROR(INDEX([1]!Table109[PCODEPARROQUIA],MATCH(D403&amp;E403&amp;F403,[1]!Table109[ConcateParro],0)),"")</f>
        <v/>
      </c>
    </row>
    <row r="404" spans="1:32" s="653" customFormat="1" ht="14.25" x14ac:dyDescent="0.2">
      <c r="A404" s="646">
        <v>402</v>
      </c>
      <c r="B404" s="656"/>
      <c r="C404" s="654"/>
      <c r="D404" s="648"/>
      <c r="E404" s="648"/>
      <c r="F404" s="648"/>
      <c r="G404" s="648"/>
      <c r="H404" s="648"/>
      <c r="I404" s="695"/>
      <c r="J404" s="694"/>
      <c r="K404" s="657"/>
      <c r="L404" s="655"/>
      <c r="M404" s="724"/>
      <c r="N404" s="655"/>
      <c r="O404" s="655"/>
      <c r="P404" s="655"/>
      <c r="Q404" s="655"/>
      <c r="R404" s="655"/>
      <c r="S404" s="655"/>
      <c r="T404" s="655"/>
      <c r="U404" s="655"/>
      <c r="V404" s="655"/>
      <c r="W404" s="655"/>
      <c r="X404" s="657"/>
      <c r="Y404" s="655"/>
      <c r="Z404" s="652" t="str">
        <f>IFERROR(IF(MATCH(D404,[1]!Table374[NAMEESTADO],0),"VALIDO"),"INVALIDO")</f>
        <v>INVALIDO</v>
      </c>
      <c r="AA404" s="652" t="str">
        <f>IFERROR(IF(MATCH(CONCATENATE(D404,E404),[1]!Table486[ConcateMuni],0),"VALIDO"),"INVALIDO")</f>
        <v>INVALIDO</v>
      </c>
      <c r="AB404" s="652" t="str">
        <f>IFERROR(IF(MATCH(CONCATENATE(D404,E404,F404),[1]!Table109[ConcateParro],0),"VALIDO"),"INVALIDO")</f>
        <v>INVALIDO</v>
      </c>
      <c r="AC404" s="653" t="str">
        <f t="shared" si="12"/>
        <v/>
      </c>
      <c r="AD404" s="653" t="str">
        <f>IFERROR(INDEX([1]!Table374[PCODEESTADO],MATCH(D404,[1]!Table374[NAMEESTADO],0)),"")</f>
        <v/>
      </c>
      <c r="AE404" s="653" t="str">
        <f>IFERROR(INDEX([1]!Table486[PCODEMUNI],MATCH(D404&amp;E404,[1]!Table486[ConcateMuni],0)),"")</f>
        <v/>
      </c>
      <c r="AF404" s="653" t="str">
        <f>IFERROR(INDEX([1]!Table109[PCODEPARROQUIA],MATCH(D404&amp;E404&amp;F404,[1]!Table109[ConcateParro],0)),"")</f>
        <v/>
      </c>
    </row>
    <row r="405" spans="1:32" s="653" customFormat="1" ht="14.25" x14ac:dyDescent="0.2">
      <c r="A405" s="646">
        <v>403</v>
      </c>
      <c r="B405" s="656"/>
      <c r="C405" s="654"/>
      <c r="D405" s="648"/>
      <c r="E405" s="648"/>
      <c r="F405" s="648"/>
      <c r="G405" s="648"/>
      <c r="H405" s="648"/>
      <c r="I405" s="695"/>
      <c r="J405" s="694"/>
      <c r="K405" s="657"/>
      <c r="L405" s="655"/>
      <c r="M405" s="724"/>
      <c r="N405" s="655"/>
      <c r="O405" s="655"/>
      <c r="P405" s="655"/>
      <c r="Q405" s="655"/>
      <c r="R405" s="655"/>
      <c r="S405" s="655"/>
      <c r="T405" s="655"/>
      <c r="U405" s="655"/>
      <c r="V405" s="655"/>
      <c r="W405" s="655"/>
      <c r="X405" s="657"/>
      <c r="Y405" s="655"/>
      <c r="Z405" s="652" t="str">
        <f>IFERROR(IF(MATCH(D405,[1]!Table374[NAMEESTADO],0),"VALIDO"),"INVALIDO")</f>
        <v>INVALIDO</v>
      </c>
      <c r="AA405" s="652" t="str">
        <f>IFERROR(IF(MATCH(CONCATENATE(D405,E405),[1]!Table486[ConcateMuni],0),"VALIDO"),"INVALIDO")</f>
        <v>INVALIDO</v>
      </c>
      <c r="AB405" s="652" t="str">
        <f>IFERROR(IF(MATCH(CONCATENATE(D405,E405,F405),[1]!Table109[ConcateParro],0),"VALIDO"),"INVALIDO")</f>
        <v>INVALIDO</v>
      </c>
      <c r="AC405" s="653" t="str">
        <f t="shared" si="12"/>
        <v/>
      </c>
      <c r="AD405" s="653" t="str">
        <f>IFERROR(INDEX([1]!Table374[PCODEESTADO],MATCH(D405,[1]!Table374[NAMEESTADO],0)),"")</f>
        <v/>
      </c>
      <c r="AE405" s="653" t="str">
        <f>IFERROR(INDEX([1]!Table486[PCODEMUNI],MATCH(D405&amp;E405,[1]!Table486[ConcateMuni],0)),"")</f>
        <v/>
      </c>
      <c r="AF405" s="653" t="str">
        <f>IFERROR(INDEX([1]!Table109[PCODEPARROQUIA],MATCH(D405&amp;E405&amp;F405,[1]!Table109[ConcateParro],0)),"")</f>
        <v/>
      </c>
    </row>
    <row r="406" spans="1:32" s="653" customFormat="1" ht="14.25" x14ac:dyDescent="0.2">
      <c r="A406" s="646">
        <v>404</v>
      </c>
      <c r="B406" s="656"/>
      <c r="C406" s="654"/>
      <c r="D406" s="648"/>
      <c r="E406" s="648"/>
      <c r="F406" s="648"/>
      <c r="G406" s="648"/>
      <c r="H406" s="648"/>
      <c r="I406" s="695"/>
      <c r="J406" s="694"/>
      <c r="K406" s="657"/>
      <c r="L406" s="655"/>
      <c r="M406" s="724"/>
      <c r="N406" s="655"/>
      <c r="O406" s="655"/>
      <c r="P406" s="655"/>
      <c r="Q406" s="655"/>
      <c r="R406" s="655"/>
      <c r="S406" s="655"/>
      <c r="T406" s="655"/>
      <c r="U406" s="655"/>
      <c r="V406" s="655"/>
      <c r="W406" s="655"/>
      <c r="X406" s="657"/>
      <c r="Y406" s="655"/>
      <c r="Z406" s="652" t="str">
        <f>IFERROR(IF(MATCH(D406,[1]!Table374[NAMEESTADO],0),"VALIDO"),"INVALIDO")</f>
        <v>INVALIDO</v>
      </c>
      <c r="AA406" s="652" t="str">
        <f>IFERROR(IF(MATCH(CONCATENATE(D406,E406),[1]!Table486[ConcateMuni],0),"VALIDO"),"INVALIDO")</f>
        <v>INVALIDO</v>
      </c>
      <c r="AB406" s="652" t="str">
        <f>IFERROR(IF(MATCH(CONCATENATE(D406,E406,F406),[1]!Table109[ConcateParro],0),"VALIDO"),"INVALIDO")</f>
        <v>INVALIDO</v>
      </c>
      <c r="AC406" s="653" t="str">
        <f t="shared" si="12"/>
        <v/>
      </c>
      <c r="AD406" s="653" t="str">
        <f>IFERROR(INDEX([1]!Table374[PCODEESTADO],MATCH(D406,[1]!Table374[NAMEESTADO],0)),"")</f>
        <v/>
      </c>
      <c r="AE406" s="653" t="str">
        <f>IFERROR(INDEX([1]!Table486[PCODEMUNI],MATCH(D406&amp;E406,[1]!Table486[ConcateMuni],0)),"")</f>
        <v/>
      </c>
      <c r="AF406" s="653" t="str">
        <f>IFERROR(INDEX([1]!Table109[PCODEPARROQUIA],MATCH(D406&amp;E406&amp;F406,[1]!Table109[ConcateParro],0)),"")</f>
        <v/>
      </c>
    </row>
    <row r="407" spans="1:32" s="653" customFormat="1" ht="14.25" x14ac:dyDescent="0.2">
      <c r="A407" s="646">
        <v>405</v>
      </c>
      <c r="B407" s="656"/>
      <c r="C407" s="654"/>
      <c r="D407" s="648"/>
      <c r="E407" s="648"/>
      <c r="F407" s="648"/>
      <c r="G407" s="648"/>
      <c r="H407" s="648"/>
      <c r="I407" s="695"/>
      <c r="J407" s="694"/>
      <c r="K407" s="657"/>
      <c r="L407" s="655"/>
      <c r="M407" s="724"/>
      <c r="N407" s="655"/>
      <c r="O407" s="655"/>
      <c r="P407" s="655"/>
      <c r="Q407" s="655"/>
      <c r="R407" s="655"/>
      <c r="S407" s="655"/>
      <c r="T407" s="655"/>
      <c r="U407" s="655"/>
      <c r="V407" s="655"/>
      <c r="W407" s="655"/>
      <c r="X407" s="657"/>
      <c r="Y407" s="655"/>
      <c r="Z407" s="652" t="str">
        <f>IFERROR(IF(MATCH(D407,[1]!Table374[NAMEESTADO],0),"VALIDO"),"INVALIDO")</f>
        <v>INVALIDO</v>
      </c>
      <c r="AA407" s="652" t="str">
        <f>IFERROR(IF(MATCH(CONCATENATE(D407,E407),[1]!Table486[ConcateMuni],0),"VALIDO"),"INVALIDO")</f>
        <v>INVALIDO</v>
      </c>
      <c r="AB407" s="652" t="str">
        <f>IFERROR(IF(MATCH(CONCATENATE(D407,E407,F407),[1]!Table109[ConcateParro],0),"VALIDO"),"INVALIDO")</f>
        <v>INVALIDO</v>
      </c>
      <c r="AC407" s="653" t="str">
        <f t="shared" si="12"/>
        <v/>
      </c>
      <c r="AD407" s="653" t="str">
        <f>IFERROR(INDEX([1]!Table374[PCODEESTADO],MATCH(D407,[1]!Table374[NAMEESTADO],0)),"")</f>
        <v/>
      </c>
      <c r="AE407" s="653" t="str">
        <f>IFERROR(INDEX([1]!Table486[PCODEMUNI],MATCH(D407&amp;E407,[1]!Table486[ConcateMuni],0)),"")</f>
        <v/>
      </c>
      <c r="AF407" s="653" t="str">
        <f>IFERROR(INDEX([1]!Table109[PCODEPARROQUIA],MATCH(D407&amp;E407&amp;F407,[1]!Table109[ConcateParro],0)),"")</f>
        <v/>
      </c>
    </row>
    <row r="408" spans="1:32" s="653" customFormat="1" ht="14.25" x14ac:dyDescent="0.2">
      <c r="A408" s="646">
        <v>406</v>
      </c>
      <c r="B408" s="656"/>
      <c r="C408" s="654"/>
      <c r="D408" s="648"/>
      <c r="E408" s="648"/>
      <c r="F408" s="648"/>
      <c r="G408" s="648"/>
      <c r="H408" s="648"/>
      <c r="I408" s="695"/>
      <c r="J408" s="694"/>
      <c r="K408" s="657"/>
      <c r="L408" s="655"/>
      <c r="M408" s="724"/>
      <c r="N408" s="655"/>
      <c r="O408" s="655"/>
      <c r="P408" s="655"/>
      <c r="Q408" s="655"/>
      <c r="R408" s="655"/>
      <c r="S408" s="655"/>
      <c r="T408" s="655"/>
      <c r="U408" s="655"/>
      <c r="V408" s="655"/>
      <c r="W408" s="655"/>
      <c r="X408" s="657"/>
      <c r="Y408" s="655"/>
      <c r="Z408" s="652" t="str">
        <f>IFERROR(IF(MATCH(D408,[1]!Table374[NAMEESTADO],0),"VALIDO"),"INVALIDO")</f>
        <v>INVALIDO</v>
      </c>
      <c r="AA408" s="652" t="str">
        <f>IFERROR(IF(MATCH(CONCATENATE(D408,E408),[1]!Table486[ConcateMuni],0),"VALIDO"),"INVALIDO")</f>
        <v>INVALIDO</v>
      </c>
      <c r="AB408" s="652" t="str">
        <f>IFERROR(IF(MATCH(CONCATENATE(D408,E408,F408),[1]!Table109[ConcateParro],0),"VALIDO"),"INVALIDO")</f>
        <v>INVALIDO</v>
      </c>
      <c r="AC408" s="653" t="str">
        <f t="shared" si="12"/>
        <v/>
      </c>
      <c r="AD408" s="653" t="str">
        <f>IFERROR(INDEX([1]!Table374[PCODEESTADO],MATCH(D408,[1]!Table374[NAMEESTADO],0)),"")</f>
        <v/>
      </c>
      <c r="AE408" s="653" t="str">
        <f>IFERROR(INDEX([1]!Table486[PCODEMUNI],MATCH(D408&amp;E408,[1]!Table486[ConcateMuni],0)),"")</f>
        <v/>
      </c>
      <c r="AF408" s="653" t="str">
        <f>IFERROR(INDEX([1]!Table109[PCODEPARROQUIA],MATCH(D408&amp;E408&amp;F408,[1]!Table109[ConcateParro],0)),"")</f>
        <v/>
      </c>
    </row>
    <row r="409" spans="1:32" s="653" customFormat="1" ht="14.25" x14ac:dyDescent="0.2">
      <c r="A409" s="646">
        <v>407</v>
      </c>
      <c r="B409" s="656"/>
      <c r="C409" s="654"/>
      <c r="D409" s="648"/>
      <c r="E409" s="648"/>
      <c r="F409" s="648"/>
      <c r="G409" s="648"/>
      <c r="H409" s="648"/>
      <c r="I409" s="695"/>
      <c r="J409" s="694"/>
      <c r="K409" s="657"/>
      <c r="L409" s="655"/>
      <c r="M409" s="724"/>
      <c r="N409" s="655"/>
      <c r="O409" s="655"/>
      <c r="P409" s="655"/>
      <c r="Q409" s="655"/>
      <c r="R409" s="655"/>
      <c r="S409" s="655"/>
      <c r="T409" s="655"/>
      <c r="U409" s="655"/>
      <c r="V409" s="655"/>
      <c r="W409" s="655"/>
      <c r="X409" s="657"/>
      <c r="Y409" s="655"/>
      <c r="Z409" s="652" t="str">
        <f>IFERROR(IF(MATCH(D409,[1]!Table374[NAMEESTADO],0),"VALIDO"),"INVALIDO")</f>
        <v>INVALIDO</v>
      </c>
      <c r="AA409" s="652" t="str">
        <f>IFERROR(IF(MATCH(CONCATENATE(D409,E409),[1]!Table486[ConcateMuni],0),"VALIDO"),"INVALIDO")</f>
        <v>INVALIDO</v>
      </c>
      <c r="AB409" s="652" t="str">
        <f>IFERROR(IF(MATCH(CONCATENATE(D409,E409,F409),[1]!Table109[ConcateParro],0),"VALIDO"),"INVALIDO")</f>
        <v>INVALIDO</v>
      </c>
      <c r="AC409" s="653" t="str">
        <f t="shared" si="12"/>
        <v/>
      </c>
      <c r="AD409" s="653" t="str">
        <f>IFERROR(INDEX([1]!Table374[PCODEESTADO],MATCH(D409,[1]!Table374[NAMEESTADO],0)),"")</f>
        <v/>
      </c>
      <c r="AE409" s="653" t="str">
        <f>IFERROR(INDEX([1]!Table486[PCODEMUNI],MATCH(D409&amp;E409,[1]!Table486[ConcateMuni],0)),"")</f>
        <v/>
      </c>
      <c r="AF409" s="653" t="str">
        <f>IFERROR(INDEX([1]!Table109[PCODEPARROQUIA],MATCH(D409&amp;E409&amp;F409,[1]!Table109[ConcateParro],0)),"")</f>
        <v/>
      </c>
    </row>
    <row r="410" spans="1:32" s="653" customFormat="1" ht="14.25" x14ac:dyDescent="0.2">
      <c r="A410" s="646">
        <v>408</v>
      </c>
      <c r="B410" s="656"/>
      <c r="C410" s="654"/>
      <c r="D410" s="648"/>
      <c r="E410" s="648"/>
      <c r="F410" s="648"/>
      <c r="G410" s="648"/>
      <c r="H410" s="648"/>
      <c r="I410" s="695"/>
      <c r="J410" s="694"/>
      <c r="K410" s="657"/>
      <c r="L410" s="655"/>
      <c r="M410" s="724"/>
      <c r="N410" s="655"/>
      <c r="O410" s="655"/>
      <c r="P410" s="655"/>
      <c r="Q410" s="655"/>
      <c r="R410" s="655"/>
      <c r="S410" s="655"/>
      <c r="T410" s="655"/>
      <c r="U410" s="655"/>
      <c r="V410" s="655"/>
      <c r="W410" s="655"/>
      <c r="X410" s="657"/>
      <c r="Y410" s="655"/>
      <c r="Z410" s="652" t="str">
        <f>IFERROR(IF(MATCH(D410,[1]!Table374[NAMEESTADO],0),"VALIDO"),"INVALIDO")</f>
        <v>INVALIDO</v>
      </c>
      <c r="AA410" s="652" t="str">
        <f>IFERROR(IF(MATCH(CONCATENATE(D410,E410),[1]!Table486[ConcateMuni],0),"VALIDO"),"INVALIDO")</f>
        <v>INVALIDO</v>
      </c>
      <c r="AB410" s="652" t="str">
        <f>IFERROR(IF(MATCH(CONCATENATE(D410,E410,F410),[1]!Table109[ConcateParro],0),"VALIDO"),"INVALIDO")</f>
        <v>INVALIDO</v>
      </c>
      <c r="AC410" s="653" t="str">
        <f t="shared" si="12"/>
        <v/>
      </c>
      <c r="AD410" s="653" t="str">
        <f>IFERROR(INDEX([1]!Table374[PCODEESTADO],MATCH(D410,[1]!Table374[NAMEESTADO],0)),"")</f>
        <v/>
      </c>
      <c r="AE410" s="653" t="str">
        <f>IFERROR(INDEX([1]!Table486[PCODEMUNI],MATCH(D410&amp;E410,[1]!Table486[ConcateMuni],0)),"")</f>
        <v/>
      </c>
      <c r="AF410" s="653" t="str">
        <f>IFERROR(INDEX([1]!Table109[PCODEPARROQUIA],MATCH(D410&amp;E410&amp;F410,[1]!Table109[ConcateParro],0)),"")</f>
        <v/>
      </c>
    </row>
    <row r="411" spans="1:32" s="653" customFormat="1" ht="14.25" x14ac:dyDescent="0.2">
      <c r="A411" s="646">
        <v>409</v>
      </c>
      <c r="B411" s="656"/>
      <c r="C411" s="654"/>
      <c r="D411" s="648"/>
      <c r="E411" s="648"/>
      <c r="F411" s="648"/>
      <c r="G411" s="648"/>
      <c r="H411" s="648"/>
      <c r="I411" s="695"/>
      <c r="J411" s="694"/>
      <c r="K411" s="657"/>
      <c r="L411" s="655"/>
      <c r="M411" s="724"/>
      <c r="N411" s="655"/>
      <c r="O411" s="655"/>
      <c r="P411" s="655"/>
      <c r="Q411" s="655"/>
      <c r="R411" s="655"/>
      <c r="S411" s="655"/>
      <c r="T411" s="655"/>
      <c r="U411" s="655"/>
      <c r="V411" s="655"/>
      <c r="W411" s="655"/>
      <c r="X411" s="657"/>
      <c r="Y411" s="655"/>
      <c r="Z411" s="652" t="str">
        <f>IFERROR(IF(MATCH(D411,[1]!Table374[NAMEESTADO],0),"VALIDO"),"INVALIDO")</f>
        <v>INVALIDO</v>
      </c>
      <c r="AA411" s="652" t="str">
        <f>IFERROR(IF(MATCH(CONCATENATE(D411,E411),[1]!Table486[ConcateMuni],0),"VALIDO"),"INVALIDO")</f>
        <v>INVALIDO</v>
      </c>
      <c r="AB411" s="652" t="str">
        <f>IFERROR(IF(MATCH(CONCATENATE(D411,E411,F411),[1]!Table109[ConcateParro],0),"VALIDO"),"INVALIDO")</f>
        <v>INVALIDO</v>
      </c>
      <c r="AC411" s="653" t="str">
        <f t="shared" si="12"/>
        <v/>
      </c>
      <c r="AD411" s="653" t="str">
        <f>IFERROR(INDEX([1]!Table374[PCODEESTADO],MATCH(D411,[1]!Table374[NAMEESTADO],0)),"")</f>
        <v/>
      </c>
      <c r="AE411" s="653" t="str">
        <f>IFERROR(INDEX([1]!Table486[PCODEMUNI],MATCH(D411&amp;E411,[1]!Table486[ConcateMuni],0)),"")</f>
        <v/>
      </c>
      <c r="AF411" s="653" t="str">
        <f>IFERROR(INDEX([1]!Table109[PCODEPARROQUIA],MATCH(D411&amp;E411&amp;F411,[1]!Table109[ConcateParro],0)),"")</f>
        <v/>
      </c>
    </row>
    <row r="412" spans="1:32" s="653" customFormat="1" ht="14.25" x14ac:dyDescent="0.2">
      <c r="A412" s="646">
        <v>410</v>
      </c>
      <c r="B412" s="656"/>
      <c r="C412" s="654"/>
      <c r="D412" s="648"/>
      <c r="E412" s="648"/>
      <c r="F412" s="648"/>
      <c r="G412" s="648"/>
      <c r="H412" s="648"/>
      <c r="I412" s="695"/>
      <c r="J412" s="694"/>
      <c r="K412" s="657"/>
      <c r="L412" s="655"/>
      <c r="M412" s="724"/>
      <c r="N412" s="655"/>
      <c r="O412" s="655"/>
      <c r="P412" s="655"/>
      <c r="Q412" s="655"/>
      <c r="R412" s="655"/>
      <c r="S412" s="655"/>
      <c r="T412" s="655"/>
      <c r="U412" s="655"/>
      <c r="V412" s="655"/>
      <c r="W412" s="655"/>
      <c r="X412" s="657"/>
      <c r="Y412" s="655"/>
      <c r="Z412" s="652" t="str">
        <f>IFERROR(IF(MATCH(D412,[1]!Table374[NAMEESTADO],0),"VALIDO"),"INVALIDO")</f>
        <v>INVALIDO</v>
      </c>
      <c r="AA412" s="652" t="str">
        <f>IFERROR(IF(MATCH(CONCATENATE(D412,E412),[1]!Table486[ConcateMuni],0),"VALIDO"),"INVALIDO")</f>
        <v>INVALIDO</v>
      </c>
      <c r="AB412" s="652" t="str">
        <f>IFERROR(IF(MATCH(CONCATENATE(D412,E412,F412),[1]!Table109[ConcateParro],0),"VALIDO"),"INVALIDO")</f>
        <v>INVALIDO</v>
      </c>
      <c r="AC412" s="653" t="str">
        <f t="shared" si="12"/>
        <v/>
      </c>
      <c r="AD412" s="653" t="str">
        <f>IFERROR(INDEX([1]!Table374[PCODEESTADO],MATCH(D412,[1]!Table374[NAMEESTADO],0)),"")</f>
        <v/>
      </c>
      <c r="AE412" s="653" t="str">
        <f>IFERROR(INDEX([1]!Table486[PCODEMUNI],MATCH(D412&amp;E412,[1]!Table486[ConcateMuni],0)),"")</f>
        <v/>
      </c>
      <c r="AF412" s="653" t="str">
        <f>IFERROR(INDEX([1]!Table109[PCODEPARROQUIA],MATCH(D412&amp;E412&amp;F412,[1]!Table109[ConcateParro],0)),"")</f>
        <v/>
      </c>
    </row>
    <row r="413" spans="1:32" s="653" customFormat="1" ht="14.25" x14ac:dyDescent="0.2">
      <c r="A413" s="646">
        <v>411</v>
      </c>
      <c r="B413" s="656"/>
      <c r="C413" s="654"/>
      <c r="D413" s="648"/>
      <c r="E413" s="648"/>
      <c r="F413" s="648"/>
      <c r="G413" s="648"/>
      <c r="H413" s="648"/>
      <c r="I413" s="695"/>
      <c r="J413" s="694"/>
      <c r="K413" s="657"/>
      <c r="L413" s="655"/>
      <c r="M413" s="724"/>
      <c r="N413" s="655"/>
      <c r="O413" s="655"/>
      <c r="P413" s="655"/>
      <c r="Q413" s="655"/>
      <c r="R413" s="655"/>
      <c r="S413" s="655"/>
      <c r="T413" s="655"/>
      <c r="U413" s="655"/>
      <c r="V413" s="655"/>
      <c r="W413" s="655"/>
      <c r="X413" s="657"/>
      <c r="Y413" s="655"/>
      <c r="Z413" s="652" t="str">
        <f>IFERROR(IF(MATCH(D413,[1]!Table374[NAMEESTADO],0),"VALIDO"),"INVALIDO")</f>
        <v>INVALIDO</v>
      </c>
      <c r="AA413" s="652" t="str">
        <f>IFERROR(IF(MATCH(CONCATENATE(D413,E413),[1]!Table486[ConcateMuni],0),"VALIDO"),"INVALIDO")</f>
        <v>INVALIDO</v>
      </c>
      <c r="AB413" s="652" t="str">
        <f>IFERROR(IF(MATCH(CONCATENATE(D413,E413,F413),[1]!Table109[ConcateParro],0),"VALIDO"),"INVALIDO")</f>
        <v>INVALIDO</v>
      </c>
      <c r="AC413" s="653" t="str">
        <f t="shared" si="12"/>
        <v/>
      </c>
      <c r="AD413" s="653" t="str">
        <f>IFERROR(INDEX([1]!Table374[PCODEESTADO],MATCH(D413,[1]!Table374[NAMEESTADO],0)),"")</f>
        <v/>
      </c>
      <c r="AE413" s="653" t="str">
        <f>IFERROR(INDEX([1]!Table486[PCODEMUNI],MATCH(D413&amp;E413,[1]!Table486[ConcateMuni],0)),"")</f>
        <v/>
      </c>
      <c r="AF413" s="653" t="str">
        <f>IFERROR(INDEX([1]!Table109[PCODEPARROQUIA],MATCH(D413&amp;E413&amp;F413,[1]!Table109[ConcateParro],0)),"")</f>
        <v/>
      </c>
    </row>
    <row r="414" spans="1:32" s="653" customFormat="1" ht="14.25" x14ac:dyDescent="0.2">
      <c r="A414" s="646">
        <v>412</v>
      </c>
      <c r="B414" s="656"/>
      <c r="C414" s="654"/>
      <c r="D414" s="648"/>
      <c r="E414" s="648"/>
      <c r="F414" s="648"/>
      <c r="G414" s="648"/>
      <c r="H414" s="648"/>
      <c r="I414" s="695"/>
      <c r="J414" s="694"/>
      <c r="K414" s="657"/>
      <c r="L414" s="655"/>
      <c r="M414" s="724"/>
      <c r="N414" s="655"/>
      <c r="O414" s="655"/>
      <c r="P414" s="655"/>
      <c r="Q414" s="655"/>
      <c r="R414" s="655"/>
      <c r="S414" s="655"/>
      <c r="T414" s="655"/>
      <c r="U414" s="655"/>
      <c r="V414" s="655"/>
      <c r="W414" s="655"/>
      <c r="X414" s="657"/>
      <c r="Y414" s="655"/>
      <c r="Z414" s="652" t="str">
        <f>IFERROR(IF(MATCH(D414,[1]!Table374[NAMEESTADO],0),"VALIDO"),"INVALIDO")</f>
        <v>INVALIDO</v>
      </c>
      <c r="AA414" s="652" t="str">
        <f>IFERROR(IF(MATCH(CONCATENATE(D414,E414),[1]!Table486[ConcateMuni],0),"VALIDO"),"INVALIDO")</f>
        <v>INVALIDO</v>
      </c>
      <c r="AB414" s="652" t="str">
        <f>IFERROR(IF(MATCH(CONCATENATE(D414,E414,F414),[1]!Table109[ConcateParro],0),"VALIDO"),"INVALIDO")</f>
        <v>INVALIDO</v>
      </c>
      <c r="AC414" s="653" t="str">
        <f t="shared" si="12"/>
        <v/>
      </c>
      <c r="AD414" s="653" t="str">
        <f>IFERROR(INDEX([1]!Table374[PCODEESTADO],MATCH(D414,[1]!Table374[NAMEESTADO],0)),"")</f>
        <v/>
      </c>
      <c r="AE414" s="653" t="str">
        <f>IFERROR(INDEX([1]!Table486[PCODEMUNI],MATCH(D414&amp;E414,[1]!Table486[ConcateMuni],0)),"")</f>
        <v/>
      </c>
      <c r="AF414" s="653" t="str">
        <f>IFERROR(INDEX([1]!Table109[PCODEPARROQUIA],MATCH(D414&amp;E414&amp;F414,[1]!Table109[ConcateParro],0)),"")</f>
        <v/>
      </c>
    </row>
    <row r="415" spans="1:32" s="653" customFormat="1" ht="14.25" x14ac:dyDescent="0.2">
      <c r="A415" s="646">
        <v>413</v>
      </c>
      <c r="B415" s="656"/>
      <c r="C415" s="654"/>
      <c r="D415" s="648"/>
      <c r="E415" s="648"/>
      <c r="F415" s="648"/>
      <c r="G415" s="648"/>
      <c r="H415" s="648"/>
      <c r="I415" s="695"/>
      <c r="J415" s="694"/>
      <c r="K415" s="657"/>
      <c r="L415" s="655"/>
      <c r="M415" s="724"/>
      <c r="N415" s="655"/>
      <c r="O415" s="655"/>
      <c r="P415" s="655"/>
      <c r="Q415" s="655"/>
      <c r="R415" s="655"/>
      <c r="S415" s="655"/>
      <c r="T415" s="655"/>
      <c r="U415" s="655"/>
      <c r="V415" s="655"/>
      <c r="W415" s="655"/>
      <c r="X415" s="657"/>
      <c r="Y415" s="655"/>
      <c r="Z415" s="652" t="str">
        <f>IFERROR(IF(MATCH(D415,[1]!Table374[NAMEESTADO],0),"VALIDO"),"INVALIDO")</f>
        <v>INVALIDO</v>
      </c>
      <c r="AA415" s="652" t="str">
        <f>IFERROR(IF(MATCH(CONCATENATE(D415,E415),[1]!Table486[ConcateMuni],0),"VALIDO"),"INVALIDO")</f>
        <v>INVALIDO</v>
      </c>
      <c r="AB415" s="652" t="str">
        <f>IFERROR(IF(MATCH(CONCATENATE(D415,E415,F415),[1]!Table109[ConcateParro],0),"VALIDO"),"INVALIDO")</f>
        <v>INVALIDO</v>
      </c>
      <c r="AC415" s="653" t="str">
        <f t="shared" si="12"/>
        <v/>
      </c>
      <c r="AD415" s="653" t="str">
        <f>IFERROR(INDEX([1]!Table374[PCODEESTADO],MATCH(D415,[1]!Table374[NAMEESTADO],0)),"")</f>
        <v/>
      </c>
      <c r="AE415" s="653" t="str">
        <f>IFERROR(INDEX([1]!Table486[PCODEMUNI],MATCH(D415&amp;E415,[1]!Table486[ConcateMuni],0)),"")</f>
        <v/>
      </c>
      <c r="AF415" s="653" t="str">
        <f>IFERROR(INDEX([1]!Table109[PCODEPARROQUIA],MATCH(D415&amp;E415&amp;F415,[1]!Table109[ConcateParro],0)),"")</f>
        <v/>
      </c>
    </row>
    <row r="416" spans="1:32" s="653" customFormat="1" ht="14.25" x14ac:dyDescent="0.2">
      <c r="A416" s="646">
        <v>414</v>
      </c>
      <c r="B416" s="656"/>
      <c r="C416" s="654"/>
      <c r="D416" s="648"/>
      <c r="E416" s="648"/>
      <c r="F416" s="648"/>
      <c r="G416" s="648"/>
      <c r="H416" s="648"/>
      <c r="I416" s="695"/>
      <c r="J416" s="694"/>
      <c r="K416" s="657"/>
      <c r="L416" s="655"/>
      <c r="M416" s="724"/>
      <c r="N416" s="655"/>
      <c r="O416" s="655"/>
      <c r="P416" s="655"/>
      <c r="Q416" s="655"/>
      <c r="R416" s="655"/>
      <c r="S416" s="655"/>
      <c r="T416" s="655"/>
      <c r="U416" s="655"/>
      <c r="V416" s="655"/>
      <c r="W416" s="655"/>
      <c r="X416" s="657"/>
      <c r="Y416" s="655"/>
      <c r="Z416" s="652" t="str">
        <f>IFERROR(IF(MATCH(D416,[1]!Table374[NAMEESTADO],0),"VALIDO"),"INVALIDO")</f>
        <v>INVALIDO</v>
      </c>
      <c r="AA416" s="652" t="str">
        <f>IFERROR(IF(MATCH(CONCATENATE(D416,E416),[1]!Table486[ConcateMuni],0),"VALIDO"),"INVALIDO")</f>
        <v>INVALIDO</v>
      </c>
      <c r="AB416" s="652" t="str">
        <f>IFERROR(IF(MATCH(CONCATENATE(D416,E416,F416),[1]!Table109[ConcateParro],0),"VALIDO"),"INVALIDO")</f>
        <v>INVALIDO</v>
      </c>
      <c r="AC416" s="653" t="str">
        <f t="shared" si="12"/>
        <v/>
      </c>
      <c r="AD416" s="653" t="str">
        <f>IFERROR(INDEX([1]!Table374[PCODEESTADO],MATCH(D416,[1]!Table374[NAMEESTADO],0)),"")</f>
        <v/>
      </c>
      <c r="AE416" s="653" t="str">
        <f>IFERROR(INDEX([1]!Table486[PCODEMUNI],MATCH(D416&amp;E416,[1]!Table486[ConcateMuni],0)),"")</f>
        <v/>
      </c>
      <c r="AF416" s="653" t="str">
        <f>IFERROR(INDEX([1]!Table109[PCODEPARROQUIA],MATCH(D416&amp;E416&amp;F416,[1]!Table109[ConcateParro],0)),"")</f>
        <v/>
      </c>
    </row>
    <row r="417" spans="1:32" s="653" customFormat="1" ht="14.25" x14ac:dyDescent="0.2">
      <c r="A417" s="646">
        <v>415</v>
      </c>
      <c r="B417" s="656"/>
      <c r="C417" s="654"/>
      <c r="D417" s="648"/>
      <c r="E417" s="648"/>
      <c r="F417" s="648"/>
      <c r="G417" s="648"/>
      <c r="H417" s="648"/>
      <c r="I417" s="695"/>
      <c r="J417" s="694"/>
      <c r="K417" s="657"/>
      <c r="L417" s="655"/>
      <c r="M417" s="724"/>
      <c r="N417" s="655"/>
      <c r="O417" s="655"/>
      <c r="P417" s="655"/>
      <c r="Q417" s="655"/>
      <c r="R417" s="655"/>
      <c r="S417" s="655"/>
      <c r="T417" s="655"/>
      <c r="U417" s="655"/>
      <c r="V417" s="655"/>
      <c r="W417" s="655"/>
      <c r="X417" s="657"/>
      <c r="Y417" s="655"/>
      <c r="Z417" s="652" t="str">
        <f>IFERROR(IF(MATCH(D417,[1]!Table374[NAMEESTADO],0),"VALIDO"),"INVALIDO")</f>
        <v>INVALIDO</v>
      </c>
      <c r="AA417" s="652" t="str">
        <f>IFERROR(IF(MATCH(CONCATENATE(D417,E417),[1]!Table486[ConcateMuni],0),"VALIDO"),"INVALIDO")</f>
        <v>INVALIDO</v>
      </c>
      <c r="AB417" s="652" t="str">
        <f>IFERROR(IF(MATCH(CONCATENATE(D417,E417,F417),[1]!Table109[ConcateParro],0),"VALIDO"),"INVALIDO")</f>
        <v>INVALIDO</v>
      </c>
      <c r="AC417" s="653" t="str">
        <f t="shared" si="12"/>
        <v/>
      </c>
      <c r="AD417" s="653" t="str">
        <f>IFERROR(INDEX([1]!Table374[PCODEESTADO],MATCH(D417,[1]!Table374[NAMEESTADO],0)),"")</f>
        <v/>
      </c>
      <c r="AE417" s="653" t="str">
        <f>IFERROR(INDEX([1]!Table486[PCODEMUNI],MATCH(D417&amp;E417,[1]!Table486[ConcateMuni],0)),"")</f>
        <v/>
      </c>
      <c r="AF417" s="653" t="str">
        <f>IFERROR(INDEX([1]!Table109[PCODEPARROQUIA],MATCH(D417&amp;E417&amp;F417,[1]!Table109[ConcateParro],0)),"")</f>
        <v/>
      </c>
    </row>
    <row r="418" spans="1:32" s="653" customFormat="1" ht="14.25" x14ac:dyDescent="0.2">
      <c r="A418" s="646">
        <v>416</v>
      </c>
      <c r="B418" s="656"/>
      <c r="C418" s="654"/>
      <c r="D418" s="648"/>
      <c r="E418" s="648"/>
      <c r="F418" s="648"/>
      <c r="G418" s="648"/>
      <c r="H418" s="648"/>
      <c r="I418" s="695"/>
      <c r="J418" s="694"/>
      <c r="K418" s="657"/>
      <c r="L418" s="655"/>
      <c r="M418" s="724"/>
      <c r="N418" s="655"/>
      <c r="O418" s="655"/>
      <c r="P418" s="655"/>
      <c r="Q418" s="655"/>
      <c r="R418" s="655"/>
      <c r="S418" s="655"/>
      <c r="T418" s="655"/>
      <c r="U418" s="655"/>
      <c r="V418" s="655"/>
      <c r="W418" s="655"/>
      <c r="X418" s="657"/>
      <c r="Y418" s="655"/>
      <c r="Z418" s="652" t="str">
        <f>IFERROR(IF(MATCH(D418,[1]!Table374[NAMEESTADO],0),"VALIDO"),"INVALIDO")</f>
        <v>INVALIDO</v>
      </c>
      <c r="AA418" s="652" t="str">
        <f>IFERROR(IF(MATCH(CONCATENATE(D418,E418),[1]!Table486[ConcateMuni],0),"VALIDO"),"INVALIDO")</f>
        <v>INVALIDO</v>
      </c>
      <c r="AB418" s="652" t="str">
        <f>IFERROR(IF(MATCH(CONCATENATE(D418,E418,F418),[1]!Table109[ConcateParro],0),"VALIDO"),"INVALIDO")</f>
        <v>INVALIDO</v>
      </c>
      <c r="AC418" s="653" t="str">
        <f t="shared" si="12"/>
        <v/>
      </c>
      <c r="AD418" s="653" t="str">
        <f>IFERROR(INDEX([1]!Table374[PCODEESTADO],MATCH(D418,[1]!Table374[NAMEESTADO],0)),"")</f>
        <v/>
      </c>
      <c r="AE418" s="653" t="str">
        <f>IFERROR(INDEX([1]!Table486[PCODEMUNI],MATCH(D418&amp;E418,[1]!Table486[ConcateMuni],0)),"")</f>
        <v/>
      </c>
      <c r="AF418" s="653" t="str">
        <f>IFERROR(INDEX([1]!Table109[PCODEPARROQUIA],MATCH(D418&amp;E418&amp;F418,[1]!Table109[ConcateParro],0)),"")</f>
        <v/>
      </c>
    </row>
    <row r="419" spans="1:32" s="653" customFormat="1" ht="14.25" x14ac:dyDescent="0.2">
      <c r="A419" s="646">
        <v>417</v>
      </c>
      <c r="B419" s="656"/>
      <c r="C419" s="654"/>
      <c r="D419" s="648"/>
      <c r="E419" s="648"/>
      <c r="F419" s="648"/>
      <c r="G419" s="648"/>
      <c r="H419" s="648"/>
      <c r="I419" s="695"/>
      <c r="J419" s="694"/>
      <c r="K419" s="657"/>
      <c r="L419" s="655"/>
      <c r="M419" s="724"/>
      <c r="N419" s="655"/>
      <c r="O419" s="655"/>
      <c r="P419" s="655"/>
      <c r="Q419" s="655"/>
      <c r="R419" s="655"/>
      <c r="S419" s="655"/>
      <c r="T419" s="655"/>
      <c r="U419" s="655"/>
      <c r="V419" s="655"/>
      <c r="W419" s="655"/>
      <c r="X419" s="657"/>
      <c r="Y419" s="655"/>
      <c r="Z419" s="652" t="str">
        <f>IFERROR(IF(MATCH(D419,[1]!Table374[NAMEESTADO],0),"VALIDO"),"INVALIDO")</f>
        <v>INVALIDO</v>
      </c>
      <c r="AA419" s="652" t="str">
        <f>IFERROR(IF(MATCH(CONCATENATE(D419,E419),[1]!Table486[ConcateMuni],0),"VALIDO"),"INVALIDO")</f>
        <v>INVALIDO</v>
      </c>
      <c r="AB419" s="652" t="str">
        <f>IFERROR(IF(MATCH(CONCATENATE(D419,E419,F419),[1]!Table109[ConcateParro],0),"VALIDO"),"INVALIDO")</f>
        <v>INVALIDO</v>
      </c>
      <c r="AC419" s="653" t="str">
        <f t="shared" si="12"/>
        <v/>
      </c>
      <c r="AD419" s="653" t="str">
        <f>IFERROR(INDEX([1]!Table374[PCODEESTADO],MATCH(D419,[1]!Table374[NAMEESTADO],0)),"")</f>
        <v/>
      </c>
      <c r="AE419" s="653" t="str">
        <f>IFERROR(INDEX([1]!Table486[PCODEMUNI],MATCH(D419&amp;E419,[1]!Table486[ConcateMuni],0)),"")</f>
        <v/>
      </c>
      <c r="AF419" s="653" t="str">
        <f>IFERROR(INDEX([1]!Table109[PCODEPARROQUIA],MATCH(D419&amp;E419&amp;F419,[1]!Table109[ConcateParro],0)),"")</f>
        <v/>
      </c>
    </row>
    <row r="420" spans="1:32" s="653" customFormat="1" ht="14.25" x14ac:dyDescent="0.2">
      <c r="A420" s="646">
        <v>418</v>
      </c>
      <c r="B420" s="656"/>
      <c r="C420" s="654"/>
      <c r="D420" s="648"/>
      <c r="E420" s="648"/>
      <c r="F420" s="648"/>
      <c r="G420" s="648"/>
      <c r="H420" s="648"/>
      <c r="I420" s="695"/>
      <c r="J420" s="694"/>
      <c r="K420" s="657"/>
      <c r="L420" s="655"/>
      <c r="M420" s="724"/>
      <c r="N420" s="655"/>
      <c r="O420" s="655"/>
      <c r="P420" s="655"/>
      <c r="Q420" s="655"/>
      <c r="R420" s="655"/>
      <c r="S420" s="655"/>
      <c r="T420" s="655"/>
      <c r="U420" s="655"/>
      <c r="V420" s="655"/>
      <c r="W420" s="655"/>
      <c r="X420" s="657"/>
      <c r="Y420" s="655"/>
      <c r="Z420" s="652" t="str">
        <f>IFERROR(IF(MATCH(D420,[1]!Table374[NAMEESTADO],0),"VALIDO"),"INVALIDO")</f>
        <v>INVALIDO</v>
      </c>
      <c r="AA420" s="652" t="str">
        <f>IFERROR(IF(MATCH(CONCATENATE(D420,E420),[1]!Table486[ConcateMuni],0),"VALIDO"),"INVALIDO")</f>
        <v>INVALIDO</v>
      </c>
      <c r="AB420" s="652" t="str">
        <f>IFERROR(IF(MATCH(CONCATENATE(D420,E420,F420),[1]!Table109[ConcateParro],0),"VALIDO"),"INVALIDO")</f>
        <v>INVALIDO</v>
      </c>
      <c r="AC420" s="653" t="str">
        <f t="shared" si="12"/>
        <v/>
      </c>
      <c r="AD420" s="653" t="str">
        <f>IFERROR(INDEX([1]!Table374[PCODEESTADO],MATCH(D420,[1]!Table374[NAMEESTADO],0)),"")</f>
        <v/>
      </c>
      <c r="AE420" s="653" t="str">
        <f>IFERROR(INDEX([1]!Table486[PCODEMUNI],MATCH(D420&amp;E420,[1]!Table486[ConcateMuni],0)),"")</f>
        <v/>
      </c>
      <c r="AF420" s="653" t="str">
        <f>IFERROR(INDEX([1]!Table109[PCODEPARROQUIA],MATCH(D420&amp;E420&amp;F420,[1]!Table109[ConcateParro],0)),"")</f>
        <v/>
      </c>
    </row>
    <row r="421" spans="1:32" s="653" customFormat="1" ht="14.25" x14ac:dyDescent="0.2">
      <c r="A421" s="646">
        <v>419</v>
      </c>
      <c r="B421" s="656"/>
      <c r="C421" s="654"/>
      <c r="D421" s="648"/>
      <c r="E421" s="648"/>
      <c r="F421" s="648"/>
      <c r="G421" s="648"/>
      <c r="H421" s="648"/>
      <c r="I421" s="695"/>
      <c r="J421" s="694"/>
      <c r="K421" s="657"/>
      <c r="L421" s="655"/>
      <c r="M421" s="724"/>
      <c r="N421" s="655"/>
      <c r="O421" s="655"/>
      <c r="P421" s="655"/>
      <c r="Q421" s="655"/>
      <c r="R421" s="655"/>
      <c r="S421" s="655"/>
      <c r="T421" s="655"/>
      <c r="U421" s="655"/>
      <c r="V421" s="655"/>
      <c r="W421" s="655"/>
      <c r="X421" s="657"/>
      <c r="Y421" s="655"/>
      <c r="Z421" s="652" t="str">
        <f>IFERROR(IF(MATCH(D421,[1]!Table374[NAMEESTADO],0),"VALIDO"),"INVALIDO")</f>
        <v>INVALIDO</v>
      </c>
      <c r="AA421" s="652" t="str">
        <f>IFERROR(IF(MATCH(CONCATENATE(D421,E421),[1]!Table486[ConcateMuni],0),"VALIDO"),"INVALIDO")</f>
        <v>INVALIDO</v>
      </c>
      <c r="AB421" s="652" t="str">
        <f>IFERROR(IF(MATCH(CONCATENATE(D421,E421,F421),[1]!Table109[ConcateParro],0),"VALIDO"),"INVALIDO")</f>
        <v>INVALIDO</v>
      </c>
      <c r="AC421" s="653" t="str">
        <f t="shared" si="12"/>
        <v/>
      </c>
      <c r="AD421" s="653" t="str">
        <f>IFERROR(INDEX([1]!Table374[PCODEESTADO],MATCH(D421,[1]!Table374[NAMEESTADO],0)),"")</f>
        <v/>
      </c>
      <c r="AE421" s="653" t="str">
        <f>IFERROR(INDEX([1]!Table486[PCODEMUNI],MATCH(D421&amp;E421,[1]!Table486[ConcateMuni],0)),"")</f>
        <v/>
      </c>
      <c r="AF421" s="653" t="str">
        <f>IFERROR(INDEX([1]!Table109[PCODEPARROQUIA],MATCH(D421&amp;E421&amp;F421,[1]!Table109[ConcateParro],0)),"")</f>
        <v/>
      </c>
    </row>
    <row r="422" spans="1:32" s="653" customFormat="1" ht="14.25" x14ac:dyDescent="0.2">
      <c r="A422" s="646">
        <v>420</v>
      </c>
      <c r="B422" s="656"/>
      <c r="C422" s="654"/>
      <c r="D422" s="648"/>
      <c r="E422" s="648"/>
      <c r="F422" s="648"/>
      <c r="G422" s="648"/>
      <c r="H422" s="648"/>
      <c r="I422" s="695"/>
      <c r="J422" s="694"/>
      <c r="K422" s="657"/>
      <c r="L422" s="655"/>
      <c r="M422" s="724"/>
      <c r="N422" s="655"/>
      <c r="O422" s="655"/>
      <c r="P422" s="655"/>
      <c r="Q422" s="655"/>
      <c r="R422" s="655"/>
      <c r="S422" s="655"/>
      <c r="T422" s="655"/>
      <c r="U422" s="655"/>
      <c r="V422" s="655"/>
      <c r="W422" s="655"/>
      <c r="X422" s="657"/>
      <c r="Y422" s="655"/>
      <c r="Z422" s="652" t="str">
        <f>IFERROR(IF(MATCH(D422,[1]!Table374[NAMEESTADO],0),"VALIDO"),"INVALIDO")</f>
        <v>INVALIDO</v>
      </c>
      <c r="AA422" s="652" t="str">
        <f>IFERROR(IF(MATCH(CONCATENATE(D422,E422),[1]!Table486[ConcateMuni],0),"VALIDO"),"INVALIDO")</f>
        <v>INVALIDO</v>
      </c>
      <c r="AB422" s="652" t="str">
        <f>IFERROR(IF(MATCH(CONCATENATE(D422,E422,F422),[1]!Table109[ConcateParro],0),"VALIDO"),"INVALIDO")</f>
        <v>INVALIDO</v>
      </c>
      <c r="AC422" s="653" t="str">
        <f t="shared" si="12"/>
        <v/>
      </c>
      <c r="AD422" s="653" t="str">
        <f>IFERROR(INDEX([1]!Table374[PCODEESTADO],MATCH(D422,[1]!Table374[NAMEESTADO],0)),"")</f>
        <v/>
      </c>
      <c r="AE422" s="653" t="str">
        <f>IFERROR(INDEX([1]!Table486[PCODEMUNI],MATCH(D422&amp;E422,[1]!Table486[ConcateMuni],0)),"")</f>
        <v/>
      </c>
      <c r="AF422" s="653" t="str">
        <f>IFERROR(INDEX([1]!Table109[PCODEPARROQUIA],MATCH(D422&amp;E422&amp;F422,[1]!Table109[ConcateParro],0)),"")</f>
        <v/>
      </c>
    </row>
    <row r="423" spans="1:32" s="653" customFormat="1" ht="14.25" x14ac:dyDescent="0.2">
      <c r="A423" s="646">
        <v>421</v>
      </c>
      <c r="B423" s="656"/>
      <c r="C423" s="654"/>
      <c r="D423" s="648"/>
      <c r="E423" s="648"/>
      <c r="F423" s="648"/>
      <c r="G423" s="648"/>
      <c r="H423" s="648"/>
      <c r="I423" s="695"/>
      <c r="J423" s="694"/>
      <c r="K423" s="657"/>
      <c r="L423" s="655"/>
      <c r="M423" s="724"/>
      <c r="N423" s="655"/>
      <c r="O423" s="655"/>
      <c r="P423" s="655"/>
      <c r="Q423" s="655"/>
      <c r="R423" s="655"/>
      <c r="S423" s="655"/>
      <c r="T423" s="655"/>
      <c r="U423" s="655"/>
      <c r="V423" s="655"/>
      <c r="W423" s="655"/>
      <c r="X423" s="657"/>
      <c r="Y423" s="655"/>
      <c r="Z423" s="652" t="str">
        <f>IFERROR(IF(MATCH(D423,[1]!Table374[NAMEESTADO],0),"VALIDO"),"INVALIDO")</f>
        <v>INVALIDO</v>
      </c>
      <c r="AA423" s="652" t="str">
        <f>IFERROR(IF(MATCH(CONCATENATE(D423,E423),[1]!Table486[ConcateMuni],0),"VALIDO"),"INVALIDO")</f>
        <v>INVALIDO</v>
      </c>
      <c r="AB423" s="652" t="str">
        <f>IFERROR(IF(MATCH(CONCATENATE(D423,E423,F423),[1]!Table109[ConcateParro],0),"VALIDO"),"INVALIDO")</f>
        <v>INVALIDO</v>
      </c>
      <c r="AC423" s="653" t="str">
        <f t="shared" si="12"/>
        <v/>
      </c>
      <c r="AD423" s="653" t="str">
        <f>IFERROR(INDEX([1]!Table374[PCODEESTADO],MATCH(D423,[1]!Table374[NAMEESTADO],0)),"")</f>
        <v/>
      </c>
      <c r="AE423" s="653" t="str">
        <f>IFERROR(INDEX([1]!Table486[PCODEMUNI],MATCH(D423&amp;E423,[1]!Table486[ConcateMuni],0)),"")</f>
        <v/>
      </c>
      <c r="AF423" s="653" t="str">
        <f>IFERROR(INDEX([1]!Table109[PCODEPARROQUIA],MATCH(D423&amp;E423&amp;F423,[1]!Table109[ConcateParro],0)),"")</f>
        <v/>
      </c>
    </row>
    <row r="424" spans="1:32" s="653" customFormat="1" ht="14.25" x14ac:dyDescent="0.2">
      <c r="A424" s="646">
        <v>422</v>
      </c>
      <c r="B424" s="656"/>
      <c r="C424" s="654"/>
      <c r="D424" s="648"/>
      <c r="E424" s="648"/>
      <c r="F424" s="648"/>
      <c r="G424" s="648"/>
      <c r="H424" s="648"/>
      <c r="I424" s="695"/>
      <c r="J424" s="694"/>
      <c r="K424" s="657"/>
      <c r="L424" s="655"/>
      <c r="M424" s="724"/>
      <c r="N424" s="655"/>
      <c r="O424" s="655"/>
      <c r="P424" s="655"/>
      <c r="Q424" s="655"/>
      <c r="R424" s="655"/>
      <c r="S424" s="655"/>
      <c r="T424" s="655"/>
      <c r="U424" s="655"/>
      <c r="V424" s="655"/>
      <c r="W424" s="655"/>
      <c r="X424" s="657"/>
      <c r="Y424" s="655"/>
      <c r="Z424" s="652" t="str">
        <f>IFERROR(IF(MATCH(D424,[1]!Table374[NAMEESTADO],0),"VALIDO"),"INVALIDO")</f>
        <v>INVALIDO</v>
      </c>
      <c r="AA424" s="652" t="str">
        <f>IFERROR(IF(MATCH(CONCATENATE(D424,E424),[1]!Table486[ConcateMuni],0),"VALIDO"),"INVALIDO")</f>
        <v>INVALIDO</v>
      </c>
      <c r="AB424" s="652" t="str">
        <f>IFERROR(IF(MATCH(CONCATENATE(D424,E424,F424),[1]!Table109[ConcateParro],0),"VALIDO"),"INVALIDO")</f>
        <v>INVALIDO</v>
      </c>
      <c r="AC424" s="653" t="str">
        <f t="shared" si="12"/>
        <v/>
      </c>
      <c r="AD424" s="653" t="str">
        <f>IFERROR(INDEX([1]!Table374[PCODEESTADO],MATCH(D424,[1]!Table374[NAMEESTADO],0)),"")</f>
        <v/>
      </c>
      <c r="AE424" s="653" t="str">
        <f>IFERROR(INDEX([1]!Table486[PCODEMUNI],MATCH(D424&amp;E424,[1]!Table486[ConcateMuni],0)),"")</f>
        <v/>
      </c>
      <c r="AF424" s="653" t="str">
        <f>IFERROR(INDEX([1]!Table109[PCODEPARROQUIA],MATCH(D424&amp;E424&amp;F424,[1]!Table109[ConcateParro],0)),"")</f>
        <v/>
      </c>
    </row>
    <row r="425" spans="1:32" s="653" customFormat="1" ht="14.25" x14ac:dyDescent="0.2">
      <c r="A425" s="646">
        <v>423</v>
      </c>
      <c r="B425" s="656"/>
      <c r="C425" s="654"/>
      <c r="D425" s="648"/>
      <c r="E425" s="648"/>
      <c r="F425" s="648"/>
      <c r="G425" s="648"/>
      <c r="H425" s="648"/>
      <c r="I425" s="695"/>
      <c r="J425" s="694"/>
      <c r="K425" s="657"/>
      <c r="L425" s="655"/>
      <c r="M425" s="724"/>
      <c r="N425" s="655"/>
      <c r="O425" s="655"/>
      <c r="P425" s="655"/>
      <c r="Q425" s="655"/>
      <c r="R425" s="655"/>
      <c r="S425" s="655"/>
      <c r="T425" s="655"/>
      <c r="U425" s="655"/>
      <c r="V425" s="655"/>
      <c r="W425" s="655"/>
      <c r="X425" s="657"/>
      <c r="Y425" s="655"/>
      <c r="Z425" s="652" t="str">
        <f>IFERROR(IF(MATCH(D425,[1]!Table374[NAMEESTADO],0),"VALIDO"),"INVALIDO")</f>
        <v>INVALIDO</v>
      </c>
      <c r="AA425" s="652" t="str">
        <f>IFERROR(IF(MATCH(CONCATENATE(D425,E425),[1]!Table486[ConcateMuni],0),"VALIDO"),"INVALIDO")</f>
        <v>INVALIDO</v>
      </c>
      <c r="AB425" s="652" t="str">
        <f>IFERROR(IF(MATCH(CONCATENATE(D425,E425,F425),[1]!Table109[ConcateParro],0),"VALIDO"),"INVALIDO")</f>
        <v>INVALIDO</v>
      </c>
      <c r="AC425" s="653" t="str">
        <f t="shared" si="12"/>
        <v/>
      </c>
      <c r="AD425" s="653" t="str">
        <f>IFERROR(INDEX([1]!Table374[PCODEESTADO],MATCH(D425,[1]!Table374[NAMEESTADO],0)),"")</f>
        <v/>
      </c>
      <c r="AE425" s="653" t="str">
        <f>IFERROR(INDEX([1]!Table486[PCODEMUNI],MATCH(D425&amp;E425,[1]!Table486[ConcateMuni],0)),"")</f>
        <v/>
      </c>
      <c r="AF425" s="653" t="str">
        <f>IFERROR(INDEX([1]!Table109[PCODEPARROQUIA],MATCH(D425&amp;E425&amp;F425,[1]!Table109[ConcateParro],0)),"")</f>
        <v/>
      </c>
    </row>
    <row r="426" spans="1:32" s="653" customFormat="1" ht="14.25" x14ac:dyDescent="0.2">
      <c r="A426" s="646">
        <v>424</v>
      </c>
      <c r="B426" s="656"/>
      <c r="C426" s="654"/>
      <c r="D426" s="648"/>
      <c r="E426" s="648"/>
      <c r="F426" s="648"/>
      <c r="G426" s="648"/>
      <c r="H426" s="648"/>
      <c r="I426" s="695"/>
      <c r="J426" s="694"/>
      <c r="K426" s="657"/>
      <c r="L426" s="655"/>
      <c r="M426" s="724"/>
      <c r="N426" s="655"/>
      <c r="O426" s="655"/>
      <c r="P426" s="655"/>
      <c r="Q426" s="655"/>
      <c r="R426" s="655"/>
      <c r="S426" s="655"/>
      <c r="T426" s="655"/>
      <c r="U426" s="655"/>
      <c r="V426" s="655"/>
      <c r="W426" s="655"/>
      <c r="X426" s="657"/>
      <c r="Y426" s="655"/>
      <c r="Z426" s="652" t="str">
        <f>IFERROR(IF(MATCH(D426,[1]!Table374[NAMEESTADO],0),"VALIDO"),"INVALIDO")</f>
        <v>INVALIDO</v>
      </c>
      <c r="AA426" s="652" t="str">
        <f>IFERROR(IF(MATCH(CONCATENATE(D426,E426),[1]!Table486[ConcateMuni],0),"VALIDO"),"INVALIDO")</f>
        <v>INVALIDO</v>
      </c>
      <c r="AB426" s="652" t="str">
        <f>IFERROR(IF(MATCH(CONCATENATE(D426,E426,F426),[1]!Table109[ConcateParro],0),"VALIDO"),"INVALIDO")</f>
        <v>INVALIDO</v>
      </c>
      <c r="AC426" s="653" t="str">
        <f t="shared" si="12"/>
        <v/>
      </c>
      <c r="AD426" s="653" t="str">
        <f>IFERROR(INDEX([1]!Table374[PCODEESTADO],MATCH(D426,[1]!Table374[NAMEESTADO],0)),"")</f>
        <v/>
      </c>
      <c r="AE426" s="653" t="str">
        <f>IFERROR(INDEX([1]!Table486[PCODEMUNI],MATCH(D426&amp;E426,[1]!Table486[ConcateMuni],0)),"")</f>
        <v/>
      </c>
      <c r="AF426" s="653" t="str">
        <f>IFERROR(INDEX([1]!Table109[PCODEPARROQUIA],MATCH(D426&amp;E426&amp;F426,[1]!Table109[ConcateParro],0)),"")</f>
        <v/>
      </c>
    </row>
    <row r="427" spans="1:32" s="653" customFormat="1" ht="14.25" x14ac:dyDescent="0.2">
      <c r="A427" s="646">
        <v>425</v>
      </c>
      <c r="B427" s="656"/>
      <c r="C427" s="654"/>
      <c r="D427" s="648"/>
      <c r="E427" s="648"/>
      <c r="F427" s="648"/>
      <c r="G427" s="648"/>
      <c r="H427" s="648"/>
      <c r="I427" s="695"/>
      <c r="J427" s="694"/>
      <c r="K427" s="657"/>
      <c r="L427" s="655"/>
      <c r="M427" s="724"/>
      <c r="N427" s="655"/>
      <c r="O427" s="655"/>
      <c r="P427" s="655"/>
      <c r="Q427" s="655"/>
      <c r="R427" s="655"/>
      <c r="S427" s="655"/>
      <c r="T427" s="655"/>
      <c r="U427" s="655"/>
      <c r="V427" s="655"/>
      <c r="W427" s="655"/>
      <c r="X427" s="657"/>
      <c r="Y427" s="655"/>
      <c r="Z427" s="652" t="str">
        <f>IFERROR(IF(MATCH(D427,[1]!Table374[NAMEESTADO],0),"VALIDO"),"INVALIDO")</f>
        <v>INVALIDO</v>
      </c>
      <c r="AA427" s="652" t="str">
        <f>IFERROR(IF(MATCH(CONCATENATE(D427,E427),[1]!Table486[ConcateMuni],0),"VALIDO"),"INVALIDO")</f>
        <v>INVALIDO</v>
      </c>
      <c r="AB427" s="652" t="str">
        <f>IFERROR(IF(MATCH(CONCATENATE(D427,E427,F427),[1]!Table109[ConcateParro],0),"VALIDO"),"INVALIDO")</f>
        <v>INVALIDO</v>
      </c>
      <c r="AC427" s="653" t="str">
        <f t="shared" si="12"/>
        <v/>
      </c>
      <c r="AD427" s="653" t="str">
        <f>IFERROR(INDEX([1]!Table374[PCODEESTADO],MATCH(D427,[1]!Table374[NAMEESTADO],0)),"")</f>
        <v/>
      </c>
      <c r="AE427" s="653" t="str">
        <f>IFERROR(INDEX([1]!Table486[PCODEMUNI],MATCH(D427&amp;E427,[1]!Table486[ConcateMuni],0)),"")</f>
        <v/>
      </c>
      <c r="AF427" s="653" t="str">
        <f>IFERROR(INDEX([1]!Table109[PCODEPARROQUIA],MATCH(D427&amp;E427&amp;F427,[1]!Table109[ConcateParro],0)),"")</f>
        <v/>
      </c>
    </row>
    <row r="428" spans="1:32" s="653" customFormat="1" ht="14.25" x14ac:dyDescent="0.2">
      <c r="A428" s="646">
        <v>426</v>
      </c>
      <c r="B428" s="656"/>
      <c r="C428" s="654"/>
      <c r="D428" s="648"/>
      <c r="E428" s="648"/>
      <c r="F428" s="648"/>
      <c r="G428" s="648"/>
      <c r="H428" s="648"/>
      <c r="I428" s="695"/>
      <c r="J428" s="694"/>
      <c r="K428" s="657"/>
      <c r="L428" s="655"/>
      <c r="M428" s="724"/>
      <c r="N428" s="655"/>
      <c r="O428" s="655"/>
      <c r="P428" s="655"/>
      <c r="Q428" s="655"/>
      <c r="R428" s="655"/>
      <c r="S428" s="655"/>
      <c r="T428" s="655"/>
      <c r="U428" s="655"/>
      <c r="V428" s="655"/>
      <c r="W428" s="655"/>
      <c r="X428" s="657"/>
      <c r="Y428" s="655"/>
      <c r="Z428" s="652" t="str">
        <f>IFERROR(IF(MATCH(D428,[1]!Table374[NAMEESTADO],0),"VALIDO"),"INVALIDO")</f>
        <v>INVALIDO</v>
      </c>
      <c r="AA428" s="652" t="str">
        <f>IFERROR(IF(MATCH(CONCATENATE(D428,E428),[1]!Table486[ConcateMuni],0),"VALIDO"),"INVALIDO")</f>
        <v>INVALIDO</v>
      </c>
      <c r="AB428" s="652" t="str">
        <f>IFERROR(IF(MATCH(CONCATENATE(D428,E428,F428),[1]!Table109[ConcateParro],0),"VALIDO"),"INVALIDO")</f>
        <v>INVALIDO</v>
      </c>
      <c r="AC428" s="653" t="str">
        <f t="shared" si="12"/>
        <v/>
      </c>
      <c r="AD428" s="653" t="str">
        <f>IFERROR(INDEX([1]!Table374[PCODEESTADO],MATCH(D428,[1]!Table374[NAMEESTADO],0)),"")</f>
        <v/>
      </c>
      <c r="AE428" s="653" t="str">
        <f>IFERROR(INDEX([1]!Table486[PCODEMUNI],MATCH(D428&amp;E428,[1]!Table486[ConcateMuni],0)),"")</f>
        <v/>
      </c>
      <c r="AF428" s="653" t="str">
        <f>IFERROR(INDEX([1]!Table109[PCODEPARROQUIA],MATCH(D428&amp;E428&amp;F428,[1]!Table109[ConcateParro],0)),"")</f>
        <v/>
      </c>
    </row>
    <row r="429" spans="1:32" s="653" customFormat="1" ht="14.25" x14ac:dyDescent="0.2">
      <c r="A429" s="646">
        <v>427</v>
      </c>
      <c r="B429" s="656"/>
      <c r="C429" s="654"/>
      <c r="D429" s="648"/>
      <c r="E429" s="648"/>
      <c r="F429" s="648"/>
      <c r="G429" s="648"/>
      <c r="H429" s="648"/>
      <c r="I429" s="695"/>
      <c r="J429" s="694"/>
      <c r="K429" s="657"/>
      <c r="L429" s="655"/>
      <c r="M429" s="724"/>
      <c r="N429" s="655"/>
      <c r="O429" s="655"/>
      <c r="P429" s="655"/>
      <c r="Q429" s="655"/>
      <c r="R429" s="655"/>
      <c r="S429" s="655"/>
      <c r="T429" s="655"/>
      <c r="U429" s="655"/>
      <c r="V429" s="655"/>
      <c r="W429" s="655"/>
      <c r="X429" s="657"/>
      <c r="Y429" s="655"/>
      <c r="Z429" s="652" t="str">
        <f>IFERROR(IF(MATCH(D429,[1]!Table374[NAMEESTADO],0),"VALIDO"),"INVALIDO")</f>
        <v>INVALIDO</v>
      </c>
      <c r="AA429" s="652" t="str">
        <f>IFERROR(IF(MATCH(CONCATENATE(D429,E429),[1]!Table486[ConcateMuni],0),"VALIDO"),"INVALIDO")</f>
        <v>INVALIDO</v>
      </c>
      <c r="AB429" s="652" t="str">
        <f>IFERROR(IF(MATCH(CONCATENATE(D429,E429,F429),[1]!Table109[ConcateParro],0),"VALIDO"),"INVALIDO")</f>
        <v>INVALIDO</v>
      </c>
      <c r="AC429" s="653" t="str">
        <f t="shared" si="12"/>
        <v/>
      </c>
      <c r="AD429" s="653" t="str">
        <f>IFERROR(INDEX([1]!Table374[PCODEESTADO],MATCH(D429,[1]!Table374[NAMEESTADO],0)),"")</f>
        <v/>
      </c>
      <c r="AE429" s="653" t="str">
        <f>IFERROR(INDEX([1]!Table486[PCODEMUNI],MATCH(D429&amp;E429,[1]!Table486[ConcateMuni],0)),"")</f>
        <v/>
      </c>
      <c r="AF429" s="653" t="str">
        <f>IFERROR(INDEX([1]!Table109[PCODEPARROQUIA],MATCH(D429&amp;E429&amp;F429,[1]!Table109[ConcateParro],0)),"")</f>
        <v/>
      </c>
    </row>
    <row r="430" spans="1:32" s="653" customFormat="1" ht="14.25" x14ac:dyDescent="0.2">
      <c r="A430" s="646">
        <v>428</v>
      </c>
      <c r="B430" s="656"/>
      <c r="C430" s="654"/>
      <c r="D430" s="648"/>
      <c r="E430" s="648"/>
      <c r="F430" s="648"/>
      <c r="G430" s="648"/>
      <c r="H430" s="648"/>
      <c r="I430" s="695"/>
      <c r="J430" s="694"/>
      <c r="K430" s="657"/>
      <c r="L430" s="655"/>
      <c r="M430" s="724"/>
      <c r="N430" s="655"/>
      <c r="O430" s="655"/>
      <c r="P430" s="655"/>
      <c r="Q430" s="655"/>
      <c r="R430" s="655"/>
      <c r="S430" s="655"/>
      <c r="T430" s="655"/>
      <c r="U430" s="655"/>
      <c r="V430" s="655"/>
      <c r="W430" s="655"/>
      <c r="X430" s="657"/>
      <c r="Y430" s="655"/>
      <c r="Z430" s="652" t="str">
        <f>IFERROR(IF(MATCH(D430,[1]!Table374[NAMEESTADO],0),"VALIDO"),"INVALIDO")</f>
        <v>INVALIDO</v>
      </c>
      <c r="AA430" s="652" t="str">
        <f>IFERROR(IF(MATCH(CONCATENATE(D430,E430),[1]!Table486[ConcateMuni],0),"VALIDO"),"INVALIDO")</f>
        <v>INVALIDO</v>
      </c>
      <c r="AB430" s="652" t="str">
        <f>IFERROR(IF(MATCH(CONCATENATE(D430,E430,F430),[1]!Table109[ConcateParro],0),"VALIDO"),"INVALIDO")</f>
        <v>INVALIDO</v>
      </c>
      <c r="AC430" s="653" t="str">
        <f t="shared" si="12"/>
        <v/>
      </c>
      <c r="AD430" s="653" t="str">
        <f>IFERROR(INDEX([1]!Table374[PCODEESTADO],MATCH(D430,[1]!Table374[NAMEESTADO],0)),"")</f>
        <v/>
      </c>
      <c r="AE430" s="653" t="str">
        <f>IFERROR(INDEX([1]!Table486[PCODEMUNI],MATCH(D430&amp;E430,[1]!Table486[ConcateMuni],0)),"")</f>
        <v/>
      </c>
      <c r="AF430" s="653" t="str">
        <f>IFERROR(INDEX([1]!Table109[PCODEPARROQUIA],MATCH(D430&amp;E430&amp;F430,[1]!Table109[ConcateParro],0)),"")</f>
        <v/>
      </c>
    </row>
    <row r="431" spans="1:32" s="653" customFormat="1" ht="14.25" x14ac:dyDescent="0.2">
      <c r="A431" s="646">
        <v>429</v>
      </c>
      <c r="B431" s="656"/>
      <c r="C431" s="654"/>
      <c r="D431" s="648"/>
      <c r="E431" s="648"/>
      <c r="F431" s="648"/>
      <c r="G431" s="648"/>
      <c r="H431" s="648"/>
      <c r="I431" s="695"/>
      <c r="J431" s="694"/>
      <c r="K431" s="657"/>
      <c r="L431" s="655"/>
      <c r="M431" s="724"/>
      <c r="N431" s="655"/>
      <c r="O431" s="655"/>
      <c r="P431" s="655"/>
      <c r="Q431" s="655"/>
      <c r="R431" s="655"/>
      <c r="S431" s="655"/>
      <c r="T431" s="655"/>
      <c r="U431" s="655"/>
      <c r="V431" s="655"/>
      <c r="W431" s="655"/>
      <c r="X431" s="657"/>
      <c r="Y431" s="655"/>
      <c r="Z431" s="652" t="str">
        <f>IFERROR(IF(MATCH(D431,[1]!Table374[NAMEESTADO],0),"VALIDO"),"INVALIDO")</f>
        <v>INVALIDO</v>
      </c>
      <c r="AA431" s="652" t="str">
        <f>IFERROR(IF(MATCH(CONCATENATE(D431,E431),[1]!Table486[ConcateMuni],0),"VALIDO"),"INVALIDO")</f>
        <v>INVALIDO</v>
      </c>
      <c r="AB431" s="652" t="str">
        <f>IFERROR(IF(MATCH(CONCATENATE(D431,E431,F431),[1]!Table109[ConcateParro],0),"VALIDO"),"INVALIDO")</f>
        <v>INVALIDO</v>
      </c>
      <c r="AC431" s="653" t="str">
        <f t="shared" si="12"/>
        <v/>
      </c>
      <c r="AD431" s="653" t="str">
        <f>IFERROR(INDEX([1]!Table374[PCODEESTADO],MATCH(D431,[1]!Table374[NAMEESTADO],0)),"")</f>
        <v/>
      </c>
      <c r="AE431" s="653" t="str">
        <f>IFERROR(INDEX([1]!Table486[PCODEMUNI],MATCH(D431&amp;E431,[1]!Table486[ConcateMuni],0)),"")</f>
        <v/>
      </c>
      <c r="AF431" s="653" t="str">
        <f>IFERROR(INDEX([1]!Table109[PCODEPARROQUIA],MATCH(D431&amp;E431&amp;F431,[1]!Table109[ConcateParro],0)),"")</f>
        <v/>
      </c>
    </row>
    <row r="432" spans="1:32" s="653" customFormat="1" ht="14.25" x14ac:dyDescent="0.2">
      <c r="A432" s="646">
        <v>430</v>
      </c>
      <c r="B432" s="656"/>
      <c r="C432" s="654"/>
      <c r="D432" s="648"/>
      <c r="E432" s="648"/>
      <c r="F432" s="648"/>
      <c r="G432" s="648"/>
      <c r="H432" s="648"/>
      <c r="I432" s="695"/>
      <c r="J432" s="694"/>
      <c r="K432" s="657"/>
      <c r="L432" s="655"/>
      <c r="M432" s="724"/>
      <c r="N432" s="655"/>
      <c r="O432" s="655"/>
      <c r="P432" s="655"/>
      <c r="Q432" s="655"/>
      <c r="R432" s="655"/>
      <c r="S432" s="655"/>
      <c r="T432" s="655"/>
      <c r="U432" s="655"/>
      <c r="V432" s="655"/>
      <c r="W432" s="655"/>
      <c r="X432" s="657"/>
      <c r="Y432" s="655"/>
      <c r="Z432" s="652" t="str">
        <f>IFERROR(IF(MATCH(D432,[1]!Table374[NAMEESTADO],0),"VALIDO"),"INVALIDO")</f>
        <v>INVALIDO</v>
      </c>
      <c r="AA432" s="652" t="str">
        <f>IFERROR(IF(MATCH(CONCATENATE(D432,E432),[1]!Table486[ConcateMuni],0),"VALIDO"),"INVALIDO")</f>
        <v>INVALIDO</v>
      </c>
      <c r="AB432" s="652" t="str">
        <f>IFERROR(IF(MATCH(CONCATENATE(D432,E432,F432),[1]!Table109[ConcateParro],0),"VALIDO"),"INVALIDO")</f>
        <v>INVALIDO</v>
      </c>
      <c r="AC432" s="653" t="str">
        <f t="shared" si="12"/>
        <v/>
      </c>
      <c r="AD432" s="653" t="str">
        <f>IFERROR(INDEX([1]!Table374[PCODEESTADO],MATCH(D432,[1]!Table374[NAMEESTADO],0)),"")</f>
        <v/>
      </c>
      <c r="AE432" s="653" t="str">
        <f>IFERROR(INDEX([1]!Table486[PCODEMUNI],MATCH(D432&amp;E432,[1]!Table486[ConcateMuni],0)),"")</f>
        <v/>
      </c>
      <c r="AF432" s="653" t="str">
        <f>IFERROR(INDEX([1]!Table109[PCODEPARROQUIA],MATCH(D432&amp;E432&amp;F432,[1]!Table109[ConcateParro],0)),"")</f>
        <v/>
      </c>
    </row>
    <row r="433" spans="1:32" s="653" customFormat="1" ht="14.25" x14ac:dyDescent="0.2">
      <c r="A433" s="646">
        <v>431</v>
      </c>
      <c r="B433" s="656"/>
      <c r="C433" s="654"/>
      <c r="D433" s="648"/>
      <c r="E433" s="648"/>
      <c r="F433" s="648"/>
      <c r="G433" s="648"/>
      <c r="H433" s="648"/>
      <c r="I433" s="695"/>
      <c r="J433" s="694"/>
      <c r="K433" s="657"/>
      <c r="L433" s="655"/>
      <c r="M433" s="724"/>
      <c r="N433" s="655"/>
      <c r="O433" s="655"/>
      <c r="P433" s="655"/>
      <c r="Q433" s="655"/>
      <c r="R433" s="655"/>
      <c r="S433" s="655"/>
      <c r="T433" s="655"/>
      <c r="U433" s="655"/>
      <c r="V433" s="655"/>
      <c r="W433" s="655"/>
      <c r="X433" s="657"/>
      <c r="Y433" s="655"/>
      <c r="Z433" s="652" t="str">
        <f>IFERROR(IF(MATCH(D433,[1]!Table374[NAMEESTADO],0),"VALIDO"),"INVALIDO")</f>
        <v>INVALIDO</v>
      </c>
      <c r="AA433" s="652" t="str">
        <f>IFERROR(IF(MATCH(CONCATENATE(D433,E433),[1]!Table486[ConcateMuni],0),"VALIDO"),"INVALIDO")</f>
        <v>INVALIDO</v>
      </c>
      <c r="AB433" s="652" t="str">
        <f>IFERROR(IF(MATCH(CONCATENATE(D433,E433,F433),[1]!Table109[ConcateParro],0),"VALIDO"),"INVALIDO")</f>
        <v>INVALIDO</v>
      </c>
      <c r="AC433" s="653" t="str">
        <f t="shared" si="12"/>
        <v/>
      </c>
      <c r="AD433" s="653" t="str">
        <f>IFERROR(INDEX([1]!Table374[PCODEESTADO],MATCH(D433,[1]!Table374[NAMEESTADO],0)),"")</f>
        <v/>
      </c>
      <c r="AE433" s="653" t="str">
        <f>IFERROR(INDEX([1]!Table486[PCODEMUNI],MATCH(D433&amp;E433,[1]!Table486[ConcateMuni],0)),"")</f>
        <v/>
      </c>
      <c r="AF433" s="653" t="str">
        <f>IFERROR(INDEX([1]!Table109[PCODEPARROQUIA],MATCH(D433&amp;E433&amp;F433,[1]!Table109[ConcateParro],0)),"")</f>
        <v/>
      </c>
    </row>
    <row r="434" spans="1:32" s="653" customFormat="1" ht="14.25" x14ac:dyDescent="0.2">
      <c r="A434" s="646">
        <v>432</v>
      </c>
      <c r="B434" s="656"/>
      <c r="C434" s="654"/>
      <c r="D434" s="648"/>
      <c r="E434" s="648"/>
      <c r="F434" s="648"/>
      <c r="G434" s="648"/>
      <c r="H434" s="648"/>
      <c r="I434" s="695"/>
      <c r="J434" s="694"/>
      <c r="K434" s="657"/>
      <c r="L434" s="655"/>
      <c r="M434" s="724"/>
      <c r="N434" s="655"/>
      <c r="O434" s="655"/>
      <c r="P434" s="655"/>
      <c r="Q434" s="655"/>
      <c r="R434" s="655"/>
      <c r="S434" s="655"/>
      <c r="T434" s="655"/>
      <c r="U434" s="655"/>
      <c r="V434" s="655"/>
      <c r="W434" s="655"/>
      <c r="X434" s="657"/>
      <c r="Y434" s="655"/>
      <c r="Z434" s="652" t="str">
        <f>IFERROR(IF(MATCH(D434,[1]!Table374[NAMEESTADO],0),"VALIDO"),"INVALIDO")</f>
        <v>INVALIDO</v>
      </c>
      <c r="AA434" s="652" t="str">
        <f>IFERROR(IF(MATCH(CONCATENATE(D434,E434),[1]!Table486[ConcateMuni],0),"VALIDO"),"INVALIDO")</f>
        <v>INVALIDO</v>
      </c>
      <c r="AB434" s="652" t="str">
        <f>IFERROR(IF(MATCH(CONCATENATE(D434,E434,F434),[1]!Table109[ConcateParro],0),"VALIDO"),"INVALIDO")</f>
        <v>INVALIDO</v>
      </c>
      <c r="AC434" s="653" t="str">
        <f t="shared" si="12"/>
        <v/>
      </c>
      <c r="AD434" s="653" t="str">
        <f>IFERROR(INDEX([1]!Table374[PCODEESTADO],MATCH(D434,[1]!Table374[NAMEESTADO],0)),"")</f>
        <v/>
      </c>
      <c r="AE434" s="653" t="str">
        <f>IFERROR(INDEX([1]!Table486[PCODEMUNI],MATCH(D434&amp;E434,[1]!Table486[ConcateMuni],0)),"")</f>
        <v/>
      </c>
      <c r="AF434" s="653" t="str">
        <f>IFERROR(INDEX([1]!Table109[PCODEPARROQUIA],MATCH(D434&amp;E434&amp;F434,[1]!Table109[ConcateParro],0)),"")</f>
        <v/>
      </c>
    </row>
    <row r="435" spans="1:32" s="653" customFormat="1" ht="14.25" x14ac:dyDescent="0.2">
      <c r="A435" s="646">
        <v>433</v>
      </c>
      <c r="B435" s="656"/>
      <c r="C435" s="654"/>
      <c r="D435" s="648"/>
      <c r="E435" s="648"/>
      <c r="F435" s="648"/>
      <c r="G435" s="648"/>
      <c r="H435" s="648"/>
      <c r="I435" s="695"/>
      <c r="J435" s="694"/>
      <c r="K435" s="657"/>
      <c r="L435" s="655"/>
      <c r="M435" s="724"/>
      <c r="N435" s="655"/>
      <c r="O435" s="655"/>
      <c r="P435" s="655"/>
      <c r="Q435" s="655"/>
      <c r="R435" s="655"/>
      <c r="S435" s="655"/>
      <c r="T435" s="655"/>
      <c r="U435" s="655"/>
      <c r="V435" s="655"/>
      <c r="W435" s="655"/>
      <c r="X435" s="657"/>
      <c r="Y435" s="655"/>
      <c r="Z435" s="652" t="str">
        <f>IFERROR(IF(MATCH(D435,[1]!Table374[NAMEESTADO],0),"VALIDO"),"INVALIDO")</f>
        <v>INVALIDO</v>
      </c>
      <c r="AA435" s="652" t="str">
        <f>IFERROR(IF(MATCH(CONCATENATE(D435,E435),[1]!Table486[ConcateMuni],0),"VALIDO"),"INVALIDO")</f>
        <v>INVALIDO</v>
      </c>
      <c r="AB435" s="652" t="str">
        <f>IFERROR(IF(MATCH(CONCATENATE(D435,E435,F435),[1]!Table109[ConcateParro],0),"VALIDO"),"INVALIDO")</f>
        <v>INVALIDO</v>
      </c>
      <c r="AC435" s="653" t="str">
        <f t="shared" si="12"/>
        <v/>
      </c>
      <c r="AD435" s="653" t="str">
        <f>IFERROR(INDEX([1]!Table374[PCODEESTADO],MATCH(D435,[1]!Table374[NAMEESTADO],0)),"")</f>
        <v/>
      </c>
      <c r="AE435" s="653" t="str">
        <f>IFERROR(INDEX([1]!Table486[PCODEMUNI],MATCH(D435&amp;E435,[1]!Table486[ConcateMuni],0)),"")</f>
        <v/>
      </c>
      <c r="AF435" s="653" t="str">
        <f>IFERROR(INDEX([1]!Table109[PCODEPARROQUIA],MATCH(D435&amp;E435&amp;F435,[1]!Table109[ConcateParro],0)),"")</f>
        <v/>
      </c>
    </row>
    <row r="436" spans="1:32" s="653" customFormat="1" ht="14.25" x14ac:dyDescent="0.2">
      <c r="A436" s="646">
        <v>434</v>
      </c>
      <c r="B436" s="656"/>
      <c r="C436" s="654"/>
      <c r="D436" s="648"/>
      <c r="E436" s="648"/>
      <c r="F436" s="648"/>
      <c r="G436" s="648"/>
      <c r="H436" s="648"/>
      <c r="I436" s="695"/>
      <c r="J436" s="694"/>
      <c r="K436" s="657"/>
      <c r="L436" s="655"/>
      <c r="M436" s="724"/>
      <c r="N436" s="655"/>
      <c r="O436" s="655"/>
      <c r="P436" s="655"/>
      <c r="Q436" s="655"/>
      <c r="R436" s="655"/>
      <c r="S436" s="655"/>
      <c r="T436" s="655"/>
      <c r="U436" s="655"/>
      <c r="V436" s="655"/>
      <c r="W436" s="655"/>
      <c r="X436" s="657"/>
      <c r="Y436" s="655"/>
      <c r="Z436" s="652" t="str">
        <f>IFERROR(IF(MATCH(D436,[1]!Table374[NAMEESTADO],0),"VALIDO"),"INVALIDO")</f>
        <v>INVALIDO</v>
      </c>
      <c r="AA436" s="652" t="str">
        <f>IFERROR(IF(MATCH(CONCATENATE(D436,E436),[1]!Table486[ConcateMuni],0),"VALIDO"),"INVALIDO")</f>
        <v>INVALIDO</v>
      </c>
      <c r="AB436" s="652" t="str">
        <f>IFERROR(IF(MATCH(CONCATENATE(D436,E436,F436),[1]!Table109[ConcateParro],0),"VALIDO"),"INVALIDO")</f>
        <v>INVALIDO</v>
      </c>
      <c r="AC436" s="653" t="str">
        <f t="shared" si="12"/>
        <v/>
      </c>
      <c r="AD436" s="653" t="str">
        <f>IFERROR(INDEX([1]!Table374[PCODEESTADO],MATCH(D436,[1]!Table374[NAMEESTADO],0)),"")</f>
        <v/>
      </c>
      <c r="AE436" s="653" t="str">
        <f>IFERROR(INDEX([1]!Table486[PCODEMUNI],MATCH(D436&amp;E436,[1]!Table486[ConcateMuni],0)),"")</f>
        <v/>
      </c>
      <c r="AF436" s="653" t="str">
        <f>IFERROR(INDEX([1]!Table109[PCODEPARROQUIA],MATCH(D436&amp;E436&amp;F436,[1]!Table109[ConcateParro],0)),"")</f>
        <v/>
      </c>
    </row>
    <row r="437" spans="1:32" s="653" customFormat="1" ht="14.25" x14ac:dyDescent="0.2">
      <c r="A437" s="646">
        <v>435</v>
      </c>
      <c r="B437" s="656"/>
      <c r="C437" s="654"/>
      <c r="D437" s="648"/>
      <c r="E437" s="648"/>
      <c r="F437" s="648"/>
      <c r="G437" s="648"/>
      <c r="H437" s="648"/>
      <c r="I437" s="695"/>
      <c r="J437" s="694"/>
      <c r="K437" s="657"/>
      <c r="L437" s="655"/>
      <c r="M437" s="724"/>
      <c r="N437" s="655"/>
      <c r="O437" s="655"/>
      <c r="P437" s="655"/>
      <c r="Q437" s="655"/>
      <c r="R437" s="655"/>
      <c r="S437" s="655"/>
      <c r="T437" s="655"/>
      <c r="U437" s="655"/>
      <c r="V437" s="655"/>
      <c r="W437" s="655"/>
      <c r="X437" s="657"/>
      <c r="Y437" s="655"/>
      <c r="Z437" s="652" t="str">
        <f>IFERROR(IF(MATCH(D437,[1]!Table374[NAMEESTADO],0),"VALIDO"),"INVALIDO")</f>
        <v>INVALIDO</v>
      </c>
      <c r="AA437" s="652" t="str">
        <f>IFERROR(IF(MATCH(CONCATENATE(D437,E437),[1]!Table486[ConcateMuni],0),"VALIDO"),"INVALIDO")</f>
        <v>INVALIDO</v>
      </c>
      <c r="AB437" s="652" t="str">
        <f>IFERROR(IF(MATCH(CONCATENATE(D437,E437,F437),[1]!Table109[ConcateParro],0),"VALIDO"),"INVALIDO")</f>
        <v>INVALIDO</v>
      </c>
      <c r="AC437" s="653" t="str">
        <f t="shared" si="12"/>
        <v/>
      </c>
      <c r="AD437" s="653" t="str">
        <f>IFERROR(INDEX([1]!Table374[PCODEESTADO],MATCH(D437,[1]!Table374[NAMEESTADO],0)),"")</f>
        <v/>
      </c>
      <c r="AE437" s="653" t="str">
        <f>IFERROR(INDEX([1]!Table486[PCODEMUNI],MATCH(D437&amp;E437,[1]!Table486[ConcateMuni],0)),"")</f>
        <v/>
      </c>
      <c r="AF437" s="653" t="str">
        <f>IFERROR(INDEX([1]!Table109[PCODEPARROQUIA],MATCH(D437&amp;E437&amp;F437,[1]!Table109[ConcateParro],0)),"")</f>
        <v/>
      </c>
    </row>
    <row r="438" spans="1:32" s="653" customFormat="1" ht="14.25" x14ac:dyDescent="0.2">
      <c r="A438" s="646">
        <v>436</v>
      </c>
      <c r="B438" s="656"/>
      <c r="C438" s="654"/>
      <c r="D438" s="648"/>
      <c r="E438" s="648"/>
      <c r="F438" s="648"/>
      <c r="G438" s="648"/>
      <c r="H438" s="648"/>
      <c r="I438" s="695"/>
      <c r="J438" s="694"/>
      <c r="K438" s="657"/>
      <c r="L438" s="655"/>
      <c r="M438" s="724"/>
      <c r="N438" s="655"/>
      <c r="O438" s="655"/>
      <c r="P438" s="655"/>
      <c r="Q438" s="655"/>
      <c r="R438" s="655"/>
      <c r="S438" s="655"/>
      <c r="T438" s="655"/>
      <c r="U438" s="655"/>
      <c r="V438" s="655"/>
      <c r="W438" s="655"/>
      <c r="X438" s="657"/>
      <c r="Y438" s="655"/>
      <c r="Z438" s="652" t="str">
        <f>IFERROR(IF(MATCH(D438,[1]!Table374[NAMEESTADO],0),"VALIDO"),"INVALIDO")</f>
        <v>INVALIDO</v>
      </c>
      <c r="AA438" s="652" t="str">
        <f>IFERROR(IF(MATCH(CONCATENATE(D438,E438),[1]!Table486[ConcateMuni],0),"VALIDO"),"INVALIDO")</f>
        <v>INVALIDO</v>
      </c>
      <c r="AB438" s="652" t="str">
        <f>IFERROR(IF(MATCH(CONCATENATE(D438,E438,F438),[1]!Table109[ConcateParro],0),"VALIDO"),"INVALIDO")</f>
        <v>INVALIDO</v>
      </c>
      <c r="AC438" s="653" t="str">
        <f t="shared" si="12"/>
        <v/>
      </c>
      <c r="AD438" s="653" t="str">
        <f>IFERROR(INDEX([1]!Table374[PCODEESTADO],MATCH(D438,[1]!Table374[NAMEESTADO],0)),"")</f>
        <v/>
      </c>
      <c r="AE438" s="653" t="str">
        <f>IFERROR(INDEX([1]!Table486[PCODEMUNI],MATCH(D438&amp;E438,[1]!Table486[ConcateMuni],0)),"")</f>
        <v/>
      </c>
      <c r="AF438" s="653" t="str">
        <f>IFERROR(INDEX([1]!Table109[PCODEPARROQUIA],MATCH(D438&amp;E438&amp;F438,[1]!Table109[ConcateParro],0)),"")</f>
        <v/>
      </c>
    </row>
    <row r="439" spans="1:32" s="653" customFormat="1" ht="14.25" x14ac:dyDescent="0.2">
      <c r="A439" s="646">
        <v>437</v>
      </c>
      <c r="B439" s="656"/>
      <c r="C439" s="654"/>
      <c r="D439" s="648"/>
      <c r="E439" s="648"/>
      <c r="F439" s="648"/>
      <c r="G439" s="648"/>
      <c r="H439" s="648"/>
      <c r="I439" s="695"/>
      <c r="J439" s="694"/>
      <c r="K439" s="657"/>
      <c r="L439" s="655"/>
      <c r="M439" s="724"/>
      <c r="N439" s="655"/>
      <c r="O439" s="655"/>
      <c r="P439" s="655"/>
      <c r="Q439" s="655"/>
      <c r="R439" s="655"/>
      <c r="S439" s="655"/>
      <c r="T439" s="655"/>
      <c r="U439" s="655"/>
      <c r="V439" s="655"/>
      <c r="W439" s="655"/>
      <c r="X439" s="657"/>
      <c r="Y439" s="655"/>
      <c r="Z439" s="652" t="str">
        <f>IFERROR(IF(MATCH(D439,[1]!Table374[NAMEESTADO],0),"VALIDO"),"INVALIDO")</f>
        <v>INVALIDO</v>
      </c>
      <c r="AA439" s="652" t="str">
        <f>IFERROR(IF(MATCH(CONCATENATE(D439,E439),[1]!Table486[ConcateMuni],0),"VALIDO"),"INVALIDO")</f>
        <v>INVALIDO</v>
      </c>
      <c r="AB439" s="652" t="str">
        <f>IFERROR(IF(MATCH(CONCATENATE(D439,E439,F439),[1]!Table109[ConcateParro],0),"VALIDO"),"INVALIDO")</f>
        <v>INVALIDO</v>
      </c>
      <c r="AC439" s="653" t="str">
        <f t="shared" si="12"/>
        <v/>
      </c>
      <c r="AD439" s="653" t="str">
        <f>IFERROR(INDEX([1]!Table374[PCODEESTADO],MATCH(D439,[1]!Table374[NAMEESTADO],0)),"")</f>
        <v/>
      </c>
      <c r="AE439" s="653" t="str">
        <f>IFERROR(INDEX([1]!Table486[PCODEMUNI],MATCH(D439&amp;E439,[1]!Table486[ConcateMuni],0)),"")</f>
        <v/>
      </c>
      <c r="AF439" s="653" t="str">
        <f>IFERROR(INDEX([1]!Table109[PCODEPARROQUIA],MATCH(D439&amp;E439&amp;F439,[1]!Table109[ConcateParro],0)),"")</f>
        <v/>
      </c>
    </row>
    <row r="440" spans="1:32" s="653" customFormat="1" ht="14.25" x14ac:dyDescent="0.2">
      <c r="A440" s="646">
        <v>438</v>
      </c>
      <c r="B440" s="656"/>
      <c r="C440" s="654"/>
      <c r="D440" s="648"/>
      <c r="E440" s="648"/>
      <c r="F440" s="648"/>
      <c r="G440" s="648"/>
      <c r="H440" s="648"/>
      <c r="I440" s="695"/>
      <c r="J440" s="694"/>
      <c r="K440" s="657"/>
      <c r="L440" s="655"/>
      <c r="M440" s="724"/>
      <c r="N440" s="655"/>
      <c r="O440" s="655"/>
      <c r="P440" s="655"/>
      <c r="Q440" s="655"/>
      <c r="R440" s="655"/>
      <c r="S440" s="655"/>
      <c r="T440" s="655"/>
      <c r="U440" s="655"/>
      <c r="V440" s="655"/>
      <c r="W440" s="655"/>
      <c r="X440" s="657"/>
      <c r="Y440" s="655"/>
      <c r="Z440" s="652" t="str">
        <f>IFERROR(IF(MATCH(D440,[1]!Table374[NAMEESTADO],0),"VALIDO"),"INVALIDO")</f>
        <v>INVALIDO</v>
      </c>
      <c r="AA440" s="652" t="str">
        <f>IFERROR(IF(MATCH(CONCATENATE(D440,E440),[1]!Table486[ConcateMuni],0),"VALIDO"),"INVALIDO")</f>
        <v>INVALIDO</v>
      </c>
      <c r="AB440" s="652" t="str">
        <f>IFERROR(IF(MATCH(CONCATENATE(D440,E440,F440),[1]!Table109[ConcateParro],0),"VALIDO"),"INVALIDO")</f>
        <v>INVALIDO</v>
      </c>
      <c r="AC440" s="653" t="str">
        <f t="shared" si="12"/>
        <v/>
      </c>
      <c r="AD440" s="653" t="str">
        <f>IFERROR(INDEX([1]!Table374[PCODEESTADO],MATCH(D440,[1]!Table374[NAMEESTADO],0)),"")</f>
        <v/>
      </c>
      <c r="AE440" s="653" t="str">
        <f>IFERROR(INDEX([1]!Table486[PCODEMUNI],MATCH(D440&amp;E440,[1]!Table486[ConcateMuni],0)),"")</f>
        <v/>
      </c>
      <c r="AF440" s="653" t="str">
        <f>IFERROR(INDEX([1]!Table109[PCODEPARROQUIA],MATCH(D440&amp;E440&amp;F440,[1]!Table109[ConcateParro],0)),"")</f>
        <v/>
      </c>
    </row>
    <row r="441" spans="1:32" s="653" customFormat="1" ht="14.25" x14ac:dyDescent="0.2">
      <c r="A441" s="646">
        <v>439</v>
      </c>
      <c r="B441" s="656"/>
      <c r="C441" s="654"/>
      <c r="D441" s="648"/>
      <c r="E441" s="648"/>
      <c r="F441" s="648"/>
      <c r="G441" s="648"/>
      <c r="H441" s="648"/>
      <c r="I441" s="695"/>
      <c r="J441" s="694"/>
      <c r="K441" s="657"/>
      <c r="L441" s="655"/>
      <c r="M441" s="724"/>
      <c r="N441" s="655"/>
      <c r="O441" s="655"/>
      <c r="P441" s="655"/>
      <c r="Q441" s="655"/>
      <c r="R441" s="655"/>
      <c r="S441" s="655"/>
      <c r="T441" s="655"/>
      <c r="U441" s="655"/>
      <c r="V441" s="655"/>
      <c r="W441" s="655"/>
      <c r="X441" s="657"/>
      <c r="Y441" s="655"/>
      <c r="Z441" s="652" t="str">
        <f>IFERROR(IF(MATCH(D441,[1]!Table374[NAMEESTADO],0),"VALIDO"),"INVALIDO")</f>
        <v>INVALIDO</v>
      </c>
      <c r="AA441" s="652" t="str">
        <f>IFERROR(IF(MATCH(CONCATENATE(D441,E441),[1]!Table486[ConcateMuni],0),"VALIDO"),"INVALIDO")</f>
        <v>INVALIDO</v>
      </c>
      <c r="AB441" s="652" t="str">
        <f>IFERROR(IF(MATCH(CONCATENATE(D441,E441,F441),[1]!Table109[ConcateParro],0),"VALIDO"),"INVALIDO")</f>
        <v>INVALIDO</v>
      </c>
      <c r="AC441" s="653" t="str">
        <f t="shared" si="12"/>
        <v/>
      </c>
      <c r="AD441" s="653" t="str">
        <f>IFERROR(INDEX([1]!Table374[PCODEESTADO],MATCH(D441,[1]!Table374[NAMEESTADO],0)),"")</f>
        <v/>
      </c>
      <c r="AE441" s="653" t="str">
        <f>IFERROR(INDEX([1]!Table486[PCODEMUNI],MATCH(D441&amp;E441,[1]!Table486[ConcateMuni],0)),"")</f>
        <v/>
      </c>
      <c r="AF441" s="653" t="str">
        <f>IFERROR(INDEX([1]!Table109[PCODEPARROQUIA],MATCH(D441&amp;E441&amp;F441,[1]!Table109[ConcateParro],0)),"")</f>
        <v/>
      </c>
    </row>
    <row r="442" spans="1:32" s="653" customFormat="1" ht="14.25" x14ac:dyDescent="0.2">
      <c r="A442" s="646">
        <v>440</v>
      </c>
      <c r="B442" s="656"/>
      <c r="C442" s="654"/>
      <c r="D442" s="648"/>
      <c r="E442" s="648"/>
      <c r="F442" s="648"/>
      <c r="G442" s="648"/>
      <c r="H442" s="648"/>
      <c r="I442" s="695"/>
      <c r="J442" s="694"/>
      <c r="K442" s="657"/>
      <c r="L442" s="655"/>
      <c r="M442" s="724"/>
      <c r="N442" s="655"/>
      <c r="O442" s="655"/>
      <c r="P442" s="655"/>
      <c r="Q442" s="655"/>
      <c r="R442" s="655"/>
      <c r="S442" s="655"/>
      <c r="T442" s="655"/>
      <c r="U442" s="655"/>
      <c r="V442" s="655"/>
      <c r="W442" s="655"/>
      <c r="X442" s="657"/>
      <c r="Y442" s="655"/>
      <c r="Z442" s="652" t="str">
        <f>IFERROR(IF(MATCH(D442,[1]!Table374[NAMEESTADO],0),"VALIDO"),"INVALIDO")</f>
        <v>INVALIDO</v>
      </c>
      <c r="AA442" s="652" t="str">
        <f>IFERROR(IF(MATCH(CONCATENATE(D442,E442),[1]!Table486[ConcateMuni],0),"VALIDO"),"INVALIDO")</f>
        <v>INVALIDO</v>
      </c>
      <c r="AB442" s="652" t="str">
        <f>IFERROR(IF(MATCH(CONCATENATE(D442,E442,F442),[1]!Table109[ConcateParro],0),"VALIDO"),"INVALIDO")</f>
        <v>INVALIDO</v>
      </c>
      <c r="AC442" s="653" t="str">
        <f t="shared" si="12"/>
        <v/>
      </c>
      <c r="AD442" s="653" t="str">
        <f>IFERROR(INDEX([1]!Table374[PCODEESTADO],MATCH(D442,[1]!Table374[NAMEESTADO],0)),"")</f>
        <v/>
      </c>
      <c r="AE442" s="653" t="str">
        <f>IFERROR(INDEX([1]!Table486[PCODEMUNI],MATCH(D442&amp;E442,[1]!Table486[ConcateMuni],0)),"")</f>
        <v/>
      </c>
      <c r="AF442" s="653" t="str">
        <f>IFERROR(INDEX([1]!Table109[PCODEPARROQUIA],MATCH(D442&amp;E442&amp;F442,[1]!Table109[ConcateParro],0)),"")</f>
        <v/>
      </c>
    </row>
    <row r="443" spans="1:32" s="653" customFormat="1" ht="14.25" x14ac:dyDescent="0.2">
      <c r="A443" s="646">
        <v>441</v>
      </c>
      <c r="B443" s="656"/>
      <c r="C443" s="654"/>
      <c r="D443" s="648"/>
      <c r="E443" s="648"/>
      <c r="F443" s="648"/>
      <c r="G443" s="648"/>
      <c r="H443" s="648"/>
      <c r="I443" s="695"/>
      <c r="J443" s="694"/>
      <c r="K443" s="657"/>
      <c r="L443" s="655"/>
      <c r="M443" s="724"/>
      <c r="N443" s="655"/>
      <c r="O443" s="655"/>
      <c r="P443" s="655"/>
      <c r="Q443" s="655"/>
      <c r="R443" s="655"/>
      <c r="S443" s="655"/>
      <c r="T443" s="655"/>
      <c r="U443" s="655"/>
      <c r="V443" s="655"/>
      <c r="W443" s="655"/>
      <c r="X443" s="657"/>
      <c r="Y443" s="655"/>
      <c r="Z443" s="652" t="str">
        <f>IFERROR(IF(MATCH(D443,[1]!Table374[NAMEESTADO],0),"VALIDO"),"INVALIDO")</f>
        <v>INVALIDO</v>
      </c>
      <c r="AA443" s="652" t="str">
        <f>IFERROR(IF(MATCH(CONCATENATE(D443,E443),[1]!Table486[ConcateMuni],0),"VALIDO"),"INVALIDO")</f>
        <v>INVALIDO</v>
      </c>
      <c r="AB443" s="652" t="str">
        <f>IFERROR(IF(MATCH(CONCATENATE(D443,E443,F443),[1]!Table109[ConcateParro],0),"VALIDO"),"INVALIDO")</f>
        <v>INVALIDO</v>
      </c>
      <c r="AC443" s="653" t="str">
        <f t="shared" si="12"/>
        <v/>
      </c>
      <c r="AD443" s="653" t="str">
        <f>IFERROR(INDEX([1]!Table374[PCODEESTADO],MATCH(D443,[1]!Table374[NAMEESTADO],0)),"")</f>
        <v/>
      </c>
      <c r="AE443" s="653" t="str">
        <f>IFERROR(INDEX([1]!Table486[PCODEMUNI],MATCH(D443&amp;E443,[1]!Table486[ConcateMuni],0)),"")</f>
        <v/>
      </c>
      <c r="AF443" s="653" t="str">
        <f>IFERROR(INDEX([1]!Table109[PCODEPARROQUIA],MATCH(D443&amp;E443&amp;F443,[1]!Table109[ConcateParro],0)),"")</f>
        <v/>
      </c>
    </row>
    <row r="444" spans="1:32" s="653" customFormat="1" ht="14.25" x14ac:dyDescent="0.2">
      <c r="A444" s="646">
        <v>442</v>
      </c>
      <c r="B444" s="656"/>
      <c r="C444" s="654"/>
      <c r="D444" s="648"/>
      <c r="E444" s="648"/>
      <c r="F444" s="648"/>
      <c r="G444" s="648"/>
      <c r="H444" s="648"/>
      <c r="I444" s="695"/>
      <c r="J444" s="694"/>
      <c r="K444" s="657"/>
      <c r="L444" s="655"/>
      <c r="M444" s="724"/>
      <c r="N444" s="655"/>
      <c r="O444" s="655"/>
      <c r="P444" s="655"/>
      <c r="Q444" s="655"/>
      <c r="R444" s="655"/>
      <c r="S444" s="655"/>
      <c r="T444" s="655"/>
      <c r="U444" s="655"/>
      <c r="V444" s="655"/>
      <c r="W444" s="655"/>
      <c r="X444" s="657"/>
      <c r="Y444" s="655"/>
      <c r="Z444" s="652" t="str">
        <f>IFERROR(IF(MATCH(D444,[1]!Table374[NAMEESTADO],0),"VALIDO"),"INVALIDO")</f>
        <v>INVALIDO</v>
      </c>
      <c r="AA444" s="652" t="str">
        <f>IFERROR(IF(MATCH(CONCATENATE(D444,E444),[1]!Table486[ConcateMuni],0),"VALIDO"),"INVALIDO")</f>
        <v>INVALIDO</v>
      </c>
      <c r="AB444" s="652" t="str">
        <f>IFERROR(IF(MATCH(CONCATENATE(D444,E444,F444),[1]!Table109[ConcateParro],0),"VALIDO"),"INVALIDO")</f>
        <v>INVALIDO</v>
      </c>
      <c r="AC444" s="653" t="str">
        <f t="shared" si="12"/>
        <v/>
      </c>
      <c r="AD444" s="653" t="str">
        <f>IFERROR(INDEX([1]!Table374[PCODEESTADO],MATCH(D444,[1]!Table374[NAMEESTADO],0)),"")</f>
        <v/>
      </c>
      <c r="AE444" s="653" t="str">
        <f>IFERROR(INDEX([1]!Table486[PCODEMUNI],MATCH(D444&amp;E444,[1]!Table486[ConcateMuni],0)),"")</f>
        <v/>
      </c>
      <c r="AF444" s="653" t="str">
        <f>IFERROR(INDEX([1]!Table109[PCODEPARROQUIA],MATCH(D444&amp;E444&amp;F444,[1]!Table109[ConcateParro],0)),"")</f>
        <v/>
      </c>
    </row>
    <row r="445" spans="1:32" s="653" customFormat="1" ht="14.25" x14ac:dyDescent="0.2">
      <c r="A445" s="646">
        <v>443</v>
      </c>
      <c r="B445" s="656"/>
      <c r="C445" s="654"/>
      <c r="D445" s="648"/>
      <c r="E445" s="648"/>
      <c r="F445" s="648"/>
      <c r="G445" s="648"/>
      <c r="H445" s="648"/>
      <c r="I445" s="695"/>
      <c r="J445" s="694"/>
      <c r="K445" s="657"/>
      <c r="L445" s="655"/>
      <c r="M445" s="724"/>
      <c r="N445" s="655"/>
      <c r="O445" s="655"/>
      <c r="P445" s="655"/>
      <c r="Q445" s="655"/>
      <c r="R445" s="655"/>
      <c r="S445" s="655"/>
      <c r="T445" s="655"/>
      <c r="U445" s="655"/>
      <c r="V445" s="655"/>
      <c r="W445" s="655"/>
      <c r="X445" s="657"/>
      <c r="Y445" s="655"/>
      <c r="Z445" s="652" t="str">
        <f>IFERROR(IF(MATCH(D445,[1]!Table374[NAMEESTADO],0),"VALIDO"),"INVALIDO")</f>
        <v>INVALIDO</v>
      </c>
      <c r="AA445" s="652" t="str">
        <f>IFERROR(IF(MATCH(CONCATENATE(D445,E445),[1]!Table486[ConcateMuni],0),"VALIDO"),"INVALIDO")</f>
        <v>INVALIDO</v>
      </c>
      <c r="AB445" s="652" t="str">
        <f>IFERROR(IF(MATCH(CONCATENATE(D445,E445,F445),[1]!Table109[ConcateParro],0),"VALIDO"),"INVALIDO")</f>
        <v>INVALIDO</v>
      </c>
      <c r="AC445" s="653" t="str">
        <f t="shared" si="12"/>
        <v/>
      </c>
      <c r="AD445" s="653" t="str">
        <f>IFERROR(INDEX([1]!Table374[PCODEESTADO],MATCH(D445,[1]!Table374[NAMEESTADO],0)),"")</f>
        <v/>
      </c>
      <c r="AE445" s="653" t="str">
        <f>IFERROR(INDEX([1]!Table486[PCODEMUNI],MATCH(D445&amp;E445,[1]!Table486[ConcateMuni],0)),"")</f>
        <v/>
      </c>
      <c r="AF445" s="653" t="str">
        <f>IFERROR(INDEX([1]!Table109[PCODEPARROQUIA],MATCH(D445&amp;E445&amp;F445,[1]!Table109[ConcateParro],0)),"")</f>
        <v/>
      </c>
    </row>
    <row r="446" spans="1:32" s="653" customFormat="1" ht="14.25" x14ac:dyDescent="0.2">
      <c r="A446" s="646">
        <v>444</v>
      </c>
      <c r="B446" s="656"/>
      <c r="C446" s="654"/>
      <c r="D446" s="648"/>
      <c r="E446" s="648"/>
      <c r="F446" s="648"/>
      <c r="G446" s="648"/>
      <c r="H446" s="648"/>
      <c r="I446" s="695"/>
      <c r="J446" s="694"/>
      <c r="K446" s="657"/>
      <c r="L446" s="655"/>
      <c r="M446" s="724"/>
      <c r="N446" s="655"/>
      <c r="O446" s="655"/>
      <c r="P446" s="655"/>
      <c r="Q446" s="655"/>
      <c r="R446" s="655"/>
      <c r="S446" s="655"/>
      <c r="T446" s="655"/>
      <c r="U446" s="655"/>
      <c r="V446" s="655"/>
      <c r="W446" s="655"/>
      <c r="X446" s="657"/>
      <c r="Y446" s="655"/>
      <c r="Z446" s="652" t="str">
        <f>IFERROR(IF(MATCH(D446,[1]!Table374[NAMEESTADO],0),"VALIDO"),"INVALIDO")</f>
        <v>INVALIDO</v>
      </c>
      <c r="AA446" s="652" t="str">
        <f>IFERROR(IF(MATCH(CONCATENATE(D446,E446),[1]!Table486[ConcateMuni],0),"VALIDO"),"INVALIDO")</f>
        <v>INVALIDO</v>
      </c>
      <c r="AB446" s="652" t="str">
        <f>IFERROR(IF(MATCH(CONCATENATE(D446,E446,F446),[1]!Table109[ConcateParro],0),"VALIDO"),"INVALIDO")</f>
        <v>INVALIDO</v>
      </c>
      <c r="AC446" s="653" t="str">
        <f t="shared" si="12"/>
        <v/>
      </c>
      <c r="AD446" s="653" t="str">
        <f>IFERROR(INDEX([1]!Table374[PCODEESTADO],MATCH(D446,[1]!Table374[NAMEESTADO],0)),"")</f>
        <v/>
      </c>
      <c r="AE446" s="653" t="str">
        <f>IFERROR(INDEX([1]!Table486[PCODEMUNI],MATCH(D446&amp;E446,[1]!Table486[ConcateMuni],0)),"")</f>
        <v/>
      </c>
      <c r="AF446" s="653" t="str">
        <f>IFERROR(INDEX([1]!Table109[PCODEPARROQUIA],MATCH(D446&amp;E446&amp;F446,[1]!Table109[ConcateParro],0)),"")</f>
        <v/>
      </c>
    </row>
    <row r="447" spans="1:32" s="653" customFormat="1" ht="14.25" x14ac:dyDescent="0.2">
      <c r="A447" s="646">
        <v>445</v>
      </c>
      <c r="B447" s="656"/>
      <c r="C447" s="654"/>
      <c r="D447" s="648"/>
      <c r="E447" s="648"/>
      <c r="F447" s="648"/>
      <c r="G447" s="648"/>
      <c r="H447" s="648"/>
      <c r="I447" s="695"/>
      <c r="J447" s="694"/>
      <c r="K447" s="657"/>
      <c r="L447" s="655"/>
      <c r="M447" s="724"/>
      <c r="N447" s="655"/>
      <c r="O447" s="655"/>
      <c r="P447" s="655"/>
      <c r="Q447" s="655"/>
      <c r="R447" s="655"/>
      <c r="S447" s="655"/>
      <c r="T447" s="655"/>
      <c r="U447" s="655"/>
      <c r="V447" s="655"/>
      <c r="W447" s="655"/>
      <c r="X447" s="657"/>
      <c r="Y447" s="655"/>
      <c r="Z447" s="652" t="str">
        <f>IFERROR(IF(MATCH(D447,[1]!Table374[NAMEESTADO],0),"VALIDO"),"INVALIDO")</f>
        <v>INVALIDO</v>
      </c>
      <c r="AA447" s="652" t="str">
        <f>IFERROR(IF(MATCH(CONCATENATE(D447,E447),[1]!Table486[ConcateMuni],0),"VALIDO"),"INVALIDO")</f>
        <v>INVALIDO</v>
      </c>
      <c r="AB447" s="652" t="str">
        <f>IFERROR(IF(MATCH(CONCATENATE(D447,E447,F447),[1]!Table109[ConcateParro],0),"VALIDO"),"INVALIDO")</f>
        <v>INVALIDO</v>
      </c>
      <c r="AC447" s="653" t="str">
        <f t="shared" si="12"/>
        <v/>
      </c>
      <c r="AD447" s="653" t="str">
        <f>IFERROR(INDEX([1]!Table374[PCODEESTADO],MATCH(D447,[1]!Table374[NAMEESTADO],0)),"")</f>
        <v/>
      </c>
      <c r="AE447" s="653" t="str">
        <f>IFERROR(INDEX([1]!Table486[PCODEMUNI],MATCH(D447&amp;E447,[1]!Table486[ConcateMuni],0)),"")</f>
        <v/>
      </c>
      <c r="AF447" s="653" t="str">
        <f>IFERROR(INDEX([1]!Table109[PCODEPARROQUIA],MATCH(D447&amp;E447&amp;F447,[1]!Table109[ConcateParro],0)),"")</f>
        <v/>
      </c>
    </row>
    <row r="448" spans="1:32" s="653" customFormat="1" ht="14.25" x14ac:dyDescent="0.2">
      <c r="A448" s="646">
        <v>446</v>
      </c>
      <c r="B448" s="656"/>
      <c r="C448" s="654"/>
      <c r="D448" s="648"/>
      <c r="E448" s="648"/>
      <c r="F448" s="648"/>
      <c r="G448" s="648"/>
      <c r="H448" s="648"/>
      <c r="I448" s="695"/>
      <c r="J448" s="694"/>
      <c r="K448" s="657"/>
      <c r="L448" s="655"/>
      <c r="M448" s="724"/>
      <c r="N448" s="655"/>
      <c r="O448" s="655"/>
      <c r="P448" s="655"/>
      <c r="Q448" s="655"/>
      <c r="R448" s="655"/>
      <c r="S448" s="655"/>
      <c r="T448" s="655"/>
      <c r="U448" s="655"/>
      <c r="V448" s="655"/>
      <c r="W448" s="655"/>
      <c r="X448" s="657"/>
      <c r="Y448" s="655"/>
      <c r="Z448" s="652" t="str">
        <f>IFERROR(IF(MATCH(D448,[1]!Table374[NAMEESTADO],0),"VALIDO"),"INVALIDO")</f>
        <v>INVALIDO</v>
      </c>
      <c r="AA448" s="652" t="str">
        <f>IFERROR(IF(MATCH(CONCATENATE(D448,E448),[1]!Table486[ConcateMuni],0),"VALIDO"),"INVALIDO")</f>
        <v>INVALIDO</v>
      </c>
      <c r="AB448" s="652" t="str">
        <f>IFERROR(IF(MATCH(CONCATENATE(D448,E448,F448),[1]!Table109[ConcateParro],0),"VALIDO"),"INVALIDO")</f>
        <v>INVALIDO</v>
      </c>
      <c r="AC448" s="653" t="str">
        <f t="shared" si="12"/>
        <v/>
      </c>
      <c r="AD448" s="653" t="str">
        <f>IFERROR(INDEX([1]!Table374[PCODEESTADO],MATCH(D448,[1]!Table374[NAMEESTADO],0)),"")</f>
        <v/>
      </c>
      <c r="AE448" s="653" t="str">
        <f>IFERROR(INDEX([1]!Table486[PCODEMUNI],MATCH(D448&amp;E448,[1]!Table486[ConcateMuni],0)),"")</f>
        <v/>
      </c>
      <c r="AF448" s="653" t="str">
        <f>IFERROR(INDEX([1]!Table109[PCODEPARROQUIA],MATCH(D448&amp;E448&amp;F448,[1]!Table109[ConcateParro],0)),"")</f>
        <v/>
      </c>
    </row>
    <row r="449" spans="1:32" s="653" customFormat="1" ht="14.25" x14ac:dyDescent="0.2">
      <c r="A449" s="646">
        <v>447</v>
      </c>
      <c r="B449" s="656"/>
      <c r="C449" s="654"/>
      <c r="D449" s="648"/>
      <c r="E449" s="648"/>
      <c r="F449" s="648"/>
      <c r="G449" s="648"/>
      <c r="H449" s="648"/>
      <c r="I449" s="695"/>
      <c r="J449" s="694"/>
      <c r="K449" s="657"/>
      <c r="L449" s="655"/>
      <c r="M449" s="724"/>
      <c r="N449" s="655"/>
      <c r="O449" s="655"/>
      <c r="P449" s="655"/>
      <c r="Q449" s="655"/>
      <c r="R449" s="655"/>
      <c r="S449" s="655"/>
      <c r="T449" s="655"/>
      <c r="U449" s="655"/>
      <c r="V449" s="655"/>
      <c r="W449" s="655"/>
      <c r="X449" s="657"/>
      <c r="Y449" s="655"/>
      <c r="Z449" s="652" t="str">
        <f>IFERROR(IF(MATCH(D449,[1]!Table374[NAMEESTADO],0),"VALIDO"),"INVALIDO")</f>
        <v>INVALIDO</v>
      </c>
      <c r="AA449" s="652" t="str">
        <f>IFERROR(IF(MATCH(CONCATENATE(D449,E449),[1]!Table486[ConcateMuni],0),"VALIDO"),"INVALIDO")</f>
        <v>INVALIDO</v>
      </c>
      <c r="AB449" s="652" t="str">
        <f>IFERROR(IF(MATCH(CONCATENATE(D449,E449,F449),[1]!Table109[ConcateParro],0),"VALIDO"),"INVALIDO")</f>
        <v>INVALIDO</v>
      </c>
      <c r="AC449" s="653" t="str">
        <f t="shared" si="12"/>
        <v/>
      </c>
      <c r="AD449" s="653" t="str">
        <f>IFERROR(INDEX([1]!Table374[PCODEESTADO],MATCH(D449,[1]!Table374[NAMEESTADO],0)),"")</f>
        <v/>
      </c>
      <c r="AE449" s="653" t="str">
        <f>IFERROR(INDEX([1]!Table486[PCODEMUNI],MATCH(D449&amp;E449,[1]!Table486[ConcateMuni],0)),"")</f>
        <v/>
      </c>
      <c r="AF449" s="653" t="str">
        <f>IFERROR(INDEX([1]!Table109[PCODEPARROQUIA],MATCH(D449&amp;E449&amp;F449,[1]!Table109[ConcateParro],0)),"")</f>
        <v/>
      </c>
    </row>
    <row r="450" spans="1:32" s="653" customFormat="1" ht="14.25" x14ac:dyDescent="0.2">
      <c r="A450" s="646">
        <v>448</v>
      </c>
      <c r="B450" s="656"/>
      <c r="C450" s="654"/>
      <c r="D450" s="648"/>
      <c r="E450" s="648"/>
      <c r="F450" s="648"/>
      <c r="G450" s="648"/>
      <c r="H450" s="648"/>
      <c r="I450" s="695"/>
      <c r="J450" s="694"/>
      <c r="K450" s="657"/>
      <c r="L450" s="655"/>
      <c r="M450" s="724"/>
      <c r="N450" s="655"/>
      <c r="O450" s="655"/>
      <c r="P450" s="655"/>
      <c r="Q450" s="655"/>
      <c r="R450" s="655"/>
      <c r="S450" s="655"/>
      <c r="T450" s="655"/>
      <c r="U450" s="655"/>
      <c r="V450" s="655"/>
      <c r="W450" s="655"/>
      <c r="X450" s="657"/>
      <c r="Y450" s="655"/>
      <c r="Z450" s="652" t="str">
        <f>IFERROR(IF(MATCH(D450,[1]!Table374[NAMEESTADO],0),"VALIDO"),"INVALIDO")</f>
        <v>INVALIDO</v>
      </c>
      <c r="AA450" s="652" t="str">
        <f>IFERROR(IF(MATCH(CONCATENATE(D450,E450),[1]!Table486[ConcateMuni],0),"VALIDO"),"INVALIDO")</f>
        <v>INVALIDO</v>
      </c>
      <c r="AB450" s="652" t="str">
        <f>IFERROR(IF(MATCH(CONCATENATE(D450,E450,F450),[1]!Table109[ConcateParro],0),"VALIDO"),"INVALIDO")</f>
        <v>INVALIDO</v>
      </c>
      <c r="AC450" s="653" t="str">
        <f t="shared" si="12"/>
        <v/>
      </c>
      <c r="AD450" s="653" t="str">
        <f>IFERROR(INDEX([1]!Table374[PCODEESTADO],MATCH(D450,[1]!Table374[NAMEESTADO],0)),"")</f>
        <v/>
      </c>
      <c r="AE450" s="653" t="str">
        <f>IFERROR(INDEX([1]!Table486[PCODEMUNI],MATCH(D450&amp;E450,[1]!Table486[ConcateMuni],0)),"")</f>
        <v/>
      </c>
      <c r="AF450" s="653" t="str">
        <f>IFERROR(INDEX([1]!Table109[PCODEPARROQUIA],MATCH(D450&amp;E450&amp;F450,[1]!Table109[ConcateParro],0)),"")</f>
        <v/>
      </c>
    </row>
    <row r="451" spans="1:32" s="653" customFormat="1" ht="14.25" x14ac:dyDescent="0.2">
      <c r="A451" s="646">
        <v>449</v>
      </c>
      <c r="B451" s="656"/>
      <c r="C451" s="654"/>
      <c r="D451" s="648"/>
      <c r="E451" s="648"/>
      <c r="F451" s="648"/>
      <c r="G451" s="648"/>
      <c r="H451" s="648"/>
      <c r="I451" s="695"/>
      <c r="J451" s="694"/>
      <c r="K451" s="657"/>
      <c r="L451" s="655"/>
      <c r="M451" s="724"/>
      <c r="N451" s="655"/>
      <c r="O451" s="655"/>
      <c r="P451" s="655"/>
      <c r="Q451" s="655"/>
      <c r="R451" s="655"/>
      <c r="S451" s="655"/>
      <c r="T451" s="655"/>
      <c r="U451" s="655"/>
      <c r="V451" s="655"/>
      <c r="W451" s="655"/>
      <c r="X451" s="657"/>
      <c r="Y451" s="655"/>
      <c r="Z451" s="652" t="str">
        <f>IFERROR(IF(MATCH(D451,[1]!Table374[NAMEESTADO],0),"VALIDO"),"INVALIDO")</f>
        <v>INVALIDO</v>
      </c>
      <c r="AA451" s="652" t="str">
        <f>IFERROR(IF(MATCH(CONCATENATE(D451,E451),[1]!Table486[ConcateMuni],0),"VALIDO"),"INVALIDO")</f>
        <v>INVALIDO</v>
      </c>
      <c r="AB451" s="652" t="str">
        <f>IFERROR(IF(MATCH(CONCATENATE(D451,E451,F451),[1]!Table109[ConcateParro],0),"VALIDO"),"INVALIDO")</f>
        <v>INVALIDO</v>
      </c>
      <c r="AC451" s="653" t="str">
        <f t="shared" ref="AC451:AC514" si="13">CONCATENATE(D451,E451)</f>
        <v/>
      </c>
      <c r="AD451" s="653" t="str">
        <f>IFERROR(INDEX([1]!Table374[PCODEESTADO],MATCH(D451,[1]!Table374[NAMEESTADO],0)),"")</f>
        <v/>
      </c>
      <c r="AE451" s="653" t="str">
        <f>IFERROR(INDEX([1]!Table486[PCODEMUNI],MATCH(D451&amp;E451,[1]!Table486[ConcateMuni],0)),"")</f>
        <v/>
      </c>
      <c r="AF451" s="653" t="str">
        <f>IFERROR(INDEX([1]!Table109[PCODEPARROQUIA],MATCH(D451&amp;E451&amp;F451,[1]!Table109[ConcateParro],0)),"")</f>
        <v/>
      </c>
    </row>
    <row r="452" spans="1:32" s="653" customFormat="1" ht="14.25" x14ac:dyDescent="0.2">
      <c r="A452" s="646">
        <v>450</v>
      </c>
      <c r="B452" s="656"/>
      <c r="C452" s="654"/>
      <c r="D452" s="648"/>
      <c r="E452" s="648"/>
      <c r="F452" s="648"/>
      <c r="G452" s="648"/>
      <c r="H452" s="648"/>
      <c r="I452" s="695"/>
      <c r="J452" s="694"/>
      <c r="K452" s="657"/>
      <c r="L452" s="655"/>
      <c r="M452" s="724"/>
      <c r="N452" s="655"/>
      <c r="O452" s="655"/>
      <c r="P452" s="655"/>
      <c r="Q452" s="655"/>
      <c r="R452" s="655"/>
      <c r="S452" s="655"/>
      <c r="T452" s="655"/>
      <c r="U452" s="655"/>
      <c r="V452" s="655"/>
      <c r="W452" s="655"/>
      <c r="X452" s="657"/>
      <c r="Y452" s="655"/>
      <c r="Z452" s="652" t="str">
        <f>IFERROR(IF(MATCH(D452,[1]!Table374[NAMEESTADO],0),"VALIDO"),"INVALIDO")</f>
        <v>INVALIDO</v>
      </c>
      <c r="AA452" s="652" t="str">
        <f>IFERROR(IF(MATCH(CONCATENATE(D452,E452),[1]!Table486[ConcateMuni],0),"VALIDO"),"INVALIDO")</f>
        <v>INVALIDO</v>
      </c>
      <c r="AB452" s="652" t="str">
        <f>IFERROR(IF(MATCH(CONCATENATE(D452,E452,F452),[1]!Table109[ConcateParro],0),"VALIDO"),"INVALIDO")</f>
        <v>INVALIDO</v>
      </c>
      <c r="AC452" s="653" t="str">
        <f t="shared" si="13"/>
        <v/>
      </c>
      <c r="AD452" s="653" t="str">
        <f>IFERROR(INDEX([1]!Table374[PCODEESTADO],MATCH(D452,[1]!Table374[NAMEESTADO],0)),"")</f>
        <v/>
      </c>
      <c r="AE452" s="653" t="str">
        <f>IFERROR(INDEX([1]!Table486[PCODEMUNI],MATCH(D452&amp;E452,[1]!Table486[ConcateMuni],0)),"")</f>
        <v/>
      </c>
      <c r="AF452" s="653" t="str">
        <f>IFERROR(INDEX([1]!Table109[PCODEPARROQUIA],MATCH(D452&amp;E452&amp;F452,[1]!Table109[ConcateParro],0)),"")</f>
        <v/>
      </c>
    </row>
    <row r="453" spans="1:32" s="653" customFormat="1" ht="14.25" x14ac:dyDescent="0.2">
      <c r="A453" s="646">
        <v>451</v>
      </c>
      <c r="B453" s="656"/>
      <c r="C453" s="654"/>
      <c r="D453" s="648"/>
      <c r="E453" s="648"/>
      <c r="F453" s="648"/>
      <c r="G453" s="648"/>
      <c r="H453" s="648"/>
      <c r="I453" s="695"/>
      <c r="J453" s="694"/>
      <c r="K453" s="657"/>
      <c r="L453" s="655"/>
      <c r="M453" s="724"/>
      <c r="N453" s="655"/>
      <c r="O453" s="655"/>
      <c r="P453" s="655"/>
      <c r="Q453" s="655"/>
      <c r="R453" s="655"/>
      <c r="S453" s="655"/>
      <c r="T453" s="655"/>
      <c r="U453" s="655"/>
      <c r="V453" s="655"/>
      <c r="W453" s="655"/>
      <c r="X453" s="657"/>
      <c r="Y453" s="655"/>
      <c r="Z453" s="652" t="str">
        <f>IFERROR(IF(MATCH(D453,[1]!Table374[NAMEESTADO],0),"VALIDO"),"INVALIDO")</f>
        <v>INVALIDO</v>
      </c>
      <c r="AA453" s="652" t="str">
        <f>IFERROR(IF(MATCH(CONCATENATE(D453,E453),[1]!Table486[ConcateMuni],0),"VALIDO"),"INVALIDO")</f>
        <v>INVALIDO</v>
      </c>
      <c r="AB453" s="652" t="str">
        <f>IFERROR(IF(MATCH(CONCATENATE(D453,E453,F453),[1]!Table109[ConcateParro],0),"VALIDO"),"INVALIDO")</f>
        <v>INVALIDO</v>
      </c>
      <c r="AC453" s="653" t="str">
        <f t="shared" si="13"/>
        <v/>
      </c>
      <c r="AD453" s="653" t="str">
        <f>IFERROR(INDEX([1]!Table374[PCODEESTADO],MATCH(D453,[1]!Table374[NAMEESTADO],0)),"")</f>
        <v/>
      </c>
      <c r="AE453" s="653" t="str">
        <f>IFERROR(INDEX([1]!Table486[PCODEMUNI],MATCH(D453&amp;E453,[1]!Table486[ConcateMuni],0)),"")</f>
        <v/>
      </c>
      <c r="AF453" s="653" t="str">
        <f>IFERROR(INDEX([1]!Table109[PCODEPARROQUIA],MATCH(D453&amp;E453&amp;F453,[1]!Table109[ConcateParro],0)),"")</f>
        <v/>
      </c>
    </row>
    <row r="454" spans="1:32" s="653" customFormat="1" ht="14.25" x14ac:dyDescent="0.2">
      <c r="A454" s="646">
        <v>452</v>
      </c>
      <c r="B454" s="656"/>
      <c r="C454" s="654"/>
      <c r="D454" s="648"/>
      <c r="E454" s="648"/>
      <c r="F454" s="648"/>
      <c r="G454" s="648"/>
      <c r="H454" s="648"/>
      <c r="I454" s="695"/>
      <c r="J454" s="694"/>
      <c r="K454" s="657"/>
      <c r="L454" s="655"/>
      <c r="M454" s="724"/>
      <c r="N454" s="655"/>
      <c r="O454" s="655"/>
      <c r="P454" s="655"/>
      <c r="Q454" s="655"/>
      <c r="R454" s="655"/>
      <c r="S454" s="655"/>
      <c r="T454" s="655"/>
      <c r="U454" s="655"/>
      <c r="V454" s="655"/>
      <c r="W454" s="655"/>
      <c r="X454" s="657"/>
      <c r="Y454" s="655"/>
      <c r="Z454" s="652" t="str">
        <f>IFERROR(IF(MATCH(D454,[1]!Table374[NAMEESTADO],0),"VALIDO"),"INVALIDO")</f>
        <v>INVALIDO</v>
      </c>
      <c r="AA454" s="652" t="str">
        <f>IFERROR(IF(MATCH(CONCATENATE(D454,E454),[1]!Table486[ConcateMuni],0),"VALIDO"),"INVALIDO")</f>
        <v>INVALIDO</v>
      </c>
      <c r="AB454" s="652" t="str">
        <f>IFERROR(IF(MATCH(CONCATENATE(D454,E454,F454),[1]!Table109[ConcateParro],0),"VALIDO"),"INVALIDO")</f>
        <v>INVALIDO</v>
      </c>
      <c r="AC454" s="653" t="str">
        <f t="shared" si="13"/>
        <v/>
      </c>
      <c r="AD454" s="653" t="str">
        <f>IFERROR(INDEX([1]!Table374[PCODEESTADO],MATCH(D454,[1]!Table374[NAMEESTADO],0)),"")</f>
        <v/>
      </c>
      <c r="AE454" s="653" t="str">
        <f>IFERROR(INDEX([1]!Table486[PCODEMUNI],MATCH(D454&amp;E454,[1]!Table486[ConcateMuni],0)),"")</f>
        <v/>
      </c>
      <c r="AF454" s="653" t="str">
        <f>IFERROR(INDEX([1]!Table109[PCODEPARROQUIA],MATCH(D454&amp;E454&amp;F454,[1]!Table109[ConcateParro],0)),"")</f>
        <v/>
      </c>
    </row>
    <row r="455" spans="1:32" s="653" customFormat="1" ht="14.25" x14ac:dyDescent="0.2">
      <c r="A455" s="646">
        <v>453</v>
      </c>
      <c r="B455" s="656"/>
      <c r="C455" s="654"/>
      <c r="D455" s="648"/>
      <c r="E455" s="648"/>
      <c r="F455" s="648"/>
      <c r="G455" s="648"/>
      <c r="H455" s="648"/>
      <c r="I455" s="695"/>
      <c r="J455" s="694"/>
      <c r="K455" s="657"/>
      <c r="L455" s="655"/>
      <c r="M455" s="724"/>
      <c r="N455" s="655"/>
      <c r="O455" s="655"/>
      <c r="P455" s="655"/>
      <c r="Q455" s="655"/>
      <c r="R455" s="655"/>
      <c r="S455" s="655"/>
      <c r="T455" s="655"/>
      <c r="U455" s="655"/>
      <c r="V455" s="655"/>
      <c r="W455" s="655"/>
      <c r="X455" s="657"/>
      <c r="Y455" s="655"/>
      <c r="Z455" s="652" t="str">
        <f>IFERROR(IF(MATCH(D455,[1]!Table374[NAMEESTADO],0),"VALIDO"),"INVALIDO")</f>
        <v>INVALIDO</v>
      </c>
      <c r="AA455" s="652" t="str">
        <f>IFERROR(IF(MATCH(CONCATENATE(D455,E455),[1]!Table486[ConcateMuni],0),"VALIDO"),"INVALIDO")</f>
        <v>INVALIDO</v>
      </c>
      <c r="AB455" s="652" t="str">
        <f>IFERROR(IF(MATCH(CONCATENATE(D455,E455,F455),[1]!Table109[ConcateParro],0),"VALIDO"),"INVALIDO")</f>
        <v>INVALIDO</v>
      </c>
      <c r="AC455" s="653" t="str">
        <f t="shared" si="13"/>
        <v/>
      </c>
      <c r="AD455" s="653" t="str">
        <f>IFERROR(INDEX([1]!Table374[PCODEESTADO],MATCH(D455,[1]!Table374[NAMEESTADO],0)),"")</f>
        <v/>
      </c>
      <c r="AE455" s="653" t="str">
        <f>IFERROR(INDEX([1]!Table486[PCODEMUNI],MATCH(D455&amp;E455,[1]!Table486[ConcateMuni],0)),"")</f>
        <v/>
      </c>
      <c r="AF455" s="653" t="str">
        <f>IFERROR(INDEX([1]!Table109[PCODEPARROQUIA],MATCH(D455&amp;E455&amp;F455,[1]!Table109[ConcateParro],0)),"")</f>
        <v/>
      </c>
    </row>
    <row r="456" spans="1:32" s="653" customFormat="1" ht="14.25" x14ac:dyDescent="0.2">
      <c r="A456" s="646">
        <v>454</v>
      </c>
      <c r="B456" s="656"/>
      <c r="C456" s="654"/>
      <c r="D456" s="648"/>
      <c r="E456" s="648"/>
      <c r="F456" s="648"/>
      <c r="G456" s="648"/>
      <c r="H456" s="648"/>
      <c r="I456" s="695"/>
      <c r="J456" s="694"/>
      <c r="K456" s="657"/>
      <c r="L456" s="655"/>
      <c r="M456" s="724"/>
      <c r="N456" s="655"/>
      <c r="O456" s="655"/>
      <c r="P456" s="655"/>
      <c r="Q456" s="655"/>
      <c r="R456" s="655"/>
      <c r="S456" s="655"/>
      <c r="T456" s="655"/>
      <c r="U456" s="655"/>
      <c r="V456" s="655"/>
      <c r="W456" s="655"/>
      <c r="X456" s="657"/>
      <c r="Y456" s="655"/>
      <c r="Z456" s="652" t="str">
        <f>IFERROR(IF(MATCH(D456,[1]!Table374[NAMEESTADO],0),"VALIDO"),"INVALIDO")</f>
        <v>INVALIDO</v>
      </c>
      <c r="AA456" s="652" t="str">
        <f>IFERROR(IF(MATCH(CONCATENATE(D456,E456),[1]!Table486[ConcateMuni],0),"VALIDO"),"INVALIDO")</f>
        <v>INVALIDO</v>
      </c>
      <c r="AB456" s="652" t="str">
        <f>IFERROR(IF(MATCH(CONCATENATE(D456,E456,F456),[1]!Table109[ConcateParro],0),"VALIDO"),"INVALIDO")</f>
        <v>INVALIDO</v>
      </c>
      <c r="AC456" s="653" t="str">
        <f t="shared" si="13"/>
        <v/>
      </c>
      <c r="AD456" s="653" t="str">
        <f>IFERROR(INDEX([1]!Table374[PCODEESTADO],MATCH(D456,[1]!Table374[NAMEESTADO],0)),"")</f>
        <v/>
      </c>
      <c r="AE456" s="653" t="str">
        <f>IFERROR(INDEX([1]!Table486[PCODEMUNI],MATCH(D456&amp;E456,[1]!Table486[ConcateMuni],0)),"")</f>
        <v/>
      </c>
      <c r="AF456" s="653" t="str">
        <f>IFERROR(INDEX([1]!Table109[PCODEPARROQUIA],MATCH(D456&amp;E456&amp;F456,[1]!Table109[ConcateParro],0)),"")</f>
        <v/>
      </c>
    </row>
    <row r="457" spans="1:32" s="653" customFormat="1" ht="14.25" x14ac:dyDescent="0.2">
      <c r="A457" s="646">
        <v>455</v>
      </c>
      <c r="B457" s="656"/>
      <c r="C457" s="654"/>
      <c r="D457" s="648"/>
      <c r="E457" s="648"/>
      <c r="F457" s="648"/>
      <c r="G457" s="648"/>
      <c r="H457" s="648"/>
      <c r="I457" s="695"/>
      <c r="J457" s="694"/>
      <c r="K457" s="657"/>
      <c r="L457" s="655"/>
      <c r="M457" s="724"/>
      <c r="N457" s="655"/>
      <c r="O457" s="655"/>
      <c r="P457" s="655"/>
      <c r="Q457" s="655"/>
      <c r="R457" s="655"/>
      <c r="S457" s="655"/>
      <c r="T457" s="655"/>
      <c r="U457" s="655"/>
      <c r="V457" s="655"/>
      <c r="W457" s="655"/>
      <c r="X457" s="657"/>
      <c r="Y457" s="655"/>
      <c r="Z457" s="652" t="str">
        <f>IFERROR(IF(MATCH(D457,[1]!Table374[NAMEESTADO],0),"VALIDO"),"INVALIDO")</f>
        <v>INVALIDO</v>
      </c>
      <c r="AA457" s="652" t="str">
        <f>IFERROR(IF(MATCH(CONCATENATE(D457,E457),[1]!Table486[ConcateMuni],0),"VALIDO"),"INVALIDO")</f>
        <v>INVALIDO</v>
      </c>
      <c r="AB457" s="652" t="str">
        <f>IFERROR(IF(MATCH(CONCATENATE(D457,E457,F457),[1]!Table109[ConcateParro],0),"VALIDO"),"INVALIDO")</f>
        <v>INVALIDO</v>
      </c>
      <c r="AC457" s="653" t="str">
        <f t="shared" si="13"/>
        <v/>
      </c>
      <c r="AD457" s="653" t="str">
        <f>IFERROR(INDEX([1]!Table374[PCODEESTADO],MATCH(D457,[1]!Table374[NAMEESTADO],0)),"")</f>
        <v/>
      </c>
      <c r="AE457" s="653" t="str">
        <f>IFERROR(INDEX([1]!Table486[PCODEMUNI],MATCH(D457&amp;E457,[1]!Table486[ConcateMuni],0)),"")</f>
        <v/>
      </c>
      <c r="AF457" s="653" t="str">
        <f>IFERROR(INDEX([1]!Table109[PCODEPARROQUIA],MATCH(D457&amp;E457&amp;F457,[1]!Table109[ConcateParro],0)),"")</f>
        <v/>
      </c>
    </row>
    <row r="458" spans="1:32" s="653" customFormat="1" ht="14.25" x14ac:dyDescent="0.2">
      <c r="A458" s="646">
        <v>456</v>
      </c>
      <c r="B458" s="656"/>
      <c r="C458" s="654"/>
      <c r="D458" s="648"/>
      <c r="E458" s="648"/>
      <c r="F458" s="648"/>
      <c r="G458" s="648"/>
      <c r="H458" s="648"/>
      <c r="I458" s="695"/>
      <c r="J458" s="694"/>
      <c r="K458" s="657"/>
      <c r="L458" s="655"/>
      <c r="M458" s="724"/>
      <c r="N458" s="655"/>
      <c r="O458" s="655"/>
      <c r="P458" s="655"/>
      <c r="Q458" s="655"/>
      <c r="R458" s="655"/>
      <c r="S458" s="655"/>
      <c r="T458" s="655"/>
      <c r="U458" s="655"/>
      <c r="V458" s="655"/>
      <c r="W458" s="655"/>
      <c r="X458" s="657"/>
      <c r="Y458" s="655"/>
      <c r="Z458" s="652" t="str">
        <f>IFERROR(IF(MATCH(D458,[1]!Table374[NAMEESTADO],0),"VALIDO"),"INVALIDO")</f>
        <v>INVALIDO</v>
      </c>
      <c r="AA458" s="652" t="str">
        <f>IFERROR(IF(MATCH(CONCATENATE(D458,E458),[1]!Table486[ConcateMuni],0),"VALIDO"),"INVALIDO")</f>
        <v>INVALIDO</v>
      </c>
      <c r="AB458" s="652" t="str">
        <f>IFERROR(IF(MATCH(CONCATENATE(D458,E458,F458),[1]!Table109[ConcateParro],0),"VALIDO"),"INVALIDO")</f>
        <v>INVALIDO</v>
      </c>
      <c r="AC458" s="653" t="str">
        <f t="shared" si="13"/>
        <v/>
      </c>
      <c r="AD458" s="653" t="str">
        <f>IFERROR(INDEX([1]!Table374[PCODEESTADO],MATCH(D458,[1]!Table374[NAMEESTADO],0)),"")</f>
        <v/>
      </c>
      <c r="AE458" s="653" t="str">
        <f>IFERROR(INDEX([1]!Table486[PCODEMUNI],MATCH(D458&amp;E458,[1]!Table486[ConcateMuni],0)),"")</f>
        <v/>
      </c>
      <c r="AF458" s="653" t="str">
        <f>IFERROR(INDEX([1]!Table109[PCODEPARROQUIA],MATCH(D458&amp;E458&amp;F458,[1]!Table109[ConcateParro],0)),"")</f>
        <v/>
      </c>
    </row>
    <row r="459" spans="1:32" s="653" customFormat="1" ht="14.25" x14ac:dyDescent="0.2">
      <c r="A459" s="646">
        <v>457</v>
      </c>
      <c r="B459" s="656"/>
      <c r="C459" s="654"/>
      <c r="D459" s="648"/>
      <c r="E459" s="648"/>
      <c r="F459" s="648"/>
      <c r="G459" s="648"/>
      <c r="H459" s="648"/>
      <c r="I459" s="695"/>
      <c r="J459" s="694"/>
      <c r="K459" s="657"/>
      <c r="L459" s="655"/>
      <c r="M459" s="724"/>
      <c r="N459" s="655"/>
      <c r="O459" s="655"/>
      <c r="P459" s="655"/>
      <c r="Q459" s="655"/>
      <c r="R459" s="655"/>
      <c r="S459" s="655"/>
      <c r="T459" s="655"/>
      <c r="U459" s="655"/>
      <c r="V459" s="655"/>
      <c r="W459" s="655"/>
      <c r="X459" s="657"/>
      <c r="Y459" s="655"/>
      <c r="Z459" s="652" t="str">
        <f>IFERROR(IF(MATCH(D459,[1]!Table374[NAMEESTADO],0),"VALIDO"),"INVALIDO")</f>
        <v>INVALIDO</v>
      </c>
      <c r="AA459" s="652" t="str">
        <f>IFERROR(IF(MATCH(CONCATENATE(D459,E459),[1]!Table486[ConcateMuni],0),"VALIDO"),"INVALIDO")</f>
        <v>INVALIDO</v>
      </c>
      <c r="AB459" s="652" t="str">
        <f>IFERROR(IF(MATCH(CONCATENATE(D459,E459,F459),[1]!Table109[ConcateParro],0),"VALIDO"),"INVALIDO")</f>
        <v>INVALIDO</v>
      </c>
      <c r="AC459" s="653" t="str">
        <f t="shared" si="13"/>
        <v/>
      </c>
      <c r="AD459" s="653" t="str">
        <f>IFERROR(INDEX([1]!Table374[PCODEESTADO],MATCH(D459,[1]!Table374[NAMEESTADO],0)),"")</f>
        <v/>
      </c>
      <c r="AE459" s="653" t="str">
        <f>IFERROR(INDEX([1]!Table486[PCODEMUNI],MATCH(D459&amp;E459,[1]!Table486[ConcateMuni],0)),"")</f>
        <v/>
      </c>
      <c r="AF459" s="653" t="str">
        <f>IFERROR(INDEX([1]!Table109[PCODEPARROQUIA],MATCH(D459&amp;E459&amp;F459,[1]!Table109[ConcateParro],0)),"")</f>
        <v/>
      </c>
    </row>
    <row r="460" spans="1:32" s="653" customFormat="1" ht="14.25" x14ac:dyDescent="0.2">
      <c r="A460" s="646">
        <v>458</v>
      </c>
      <c r="B460" s="656"/>
      <c r="C460" s="654"/>
      <c r="D460" s="648"/>
      <c r="E460" s="648"/>
      <c r="F460" s="648"/>
      <c r="G460" s="648"/>
      <c r="H460" s="648"/>
      <c r="I460" s="695"/>
      <c r="J460" s="694"/>
      <c r="K460" s="657"/>
      <c r="L460" s="655"/>
      <c r="M460" s="724"/>
      <c r="N460" s="655"/>
      <c r="O460" s="655"/>
      <c r="P460" s="655"/>
      <c r="Q460" s="655"/>
      <c r="R460" s="655"/>
      <c r="S460" s="655"/>
      <c r="T460" s="655"/>
      <c r="U460" s="655"/>
      <c r="V460" s="655"/>
      <c r="W460" s="655"/>
      <c r="X460" s="657"/>
      <c r="Y460" s="655"/>
      <c r="Z460" s="652" t="str">
        <f>IFERROR(IF(MATCH(D460,[1]!Table374[NAMEESTADO],0),"VALIDO"),"INVALIDO")</f>
        <v>INVALIDO</v>
      </c>
      <c r="AA460" s="652" t="str">
        <f>IFERROR(IF(MATCH(CONCATENATE(D460,E460),[1]!Table486[ConcateMuni],0),"VALIDO"),"INVALIDO")</f>
        <v>INVALIDO</v>
      </c>
      <c r="AB460" s="652" t="str">
        <f>IFERROR(IF(MATCH(CONCATENATE(D460,E460,F460),[1]!Table109[ConcateParro],0),"VALIDO"),"INVALIDO")</f>
        <v>INVALIDO</v>
      </c>
      <c r="AC460" s="653" t="str">
        <f t="shared" si="13"/>
        <v/>
      </c>
      <c r="AD460" s="653" t="str">
        <f>IFERROR(INDEX([1]!Table374[PCODEESTADO],MATCH(D460,[1]!Table374[NAMEESTADO],0)),"")</f>
        <v/>
      </c>
      <c r="AE460" s="653" t="str">
        <f>IFERROR(INDEX([1]!Table486[PCODEMUNI],MATCH(D460&amp;E460,[1]!Table486[ConcateMuni],0)),"")</f>
        <v/>
      </c>
      <c r="AF460" s="653" t="str">
        <f>IFERROR(INDEX([1]!Table109[PCODEPARROQUIA],MATCH(D460&amp;E460&amp;F460,[1]!Table109[ConcateParro],0)),"")</f>
        <v/>
      </c>
    </row>
    <row r="461" spans="1:32" s="653" customFormat="1" ht="14.25" x14ac:dyDescent="0.2">
      <c r="A461" s="646">
        <v>459</v>
      </c>
      <c r="B461" s="656"/>
      <c r="C461" s="654"/>
      <c r="D461" s="648"/>
      <c r="E461" s="648"/>
      <c r="F461" s="648"/>
      <c r="G461" s="648"/>
      <c r="H461" s="648"/>
      <c r="I461" s="695"/>
      <c r="J461" s="694"/>
      <c r="K461" s="657"/>
      <c r="L461" s="655"/>
      <c r="M461" s="724"/>
      <c r="N461" s="655"/>
      <c r="O461" s="655"/>
      <c r="P461" s="655"/>
      <c r="Q461" s="655"/>
      <c r="R461" s="655"/>
      <c r="S461" s="655"/>
      <c r="T461" s="655"/>
      <c r="U461" s="655"/>
      <c r="V461" s="655"/>
      <c r="W461" s="655"/>
      <c r="X461" s="657"/>
      <c r="Y461" s="655"/>
      <c r="Z461" s="652" t="str">
        <f>IFERROR(IF(MATCH(D461,[1]!Table374[NAMEESTADO],0),"VALIDO"),"INVALIDO")</f>
        <v>INVALIDO</v>
      </c>
      <c r="AA461" s="652" t="str">
        <f>IFERROR(IF(MATCH(CONCATENATE(D461,E461),[1]!Table486[ConcateMuni],0),"VALIDO"),"INVALIDO")</f>
        <v>INVALIDO</v>
      </c>
      <c r="AB461" s="652" t="str">
        <f>IFERROR(IF(MATCH(CONCATENATE(D461,E461,F461),[1]!Table109[ConcateParro],0),"VALIDO"),"INVALIDO")</f>
        <v>INVALIDO</v>
      </c>
      <c r="AC461" s="653" t="str">
        <f t="shared" si="13"/>
        <v/>
      </c>
      <c r="AD461" s="653" t="str">
        <f>IFERROR(INDEX([1]!Table374[PCODEESTADO],MATCH(D461,[1]!Table374[NAMEESTADO],0)),"")</f>
        <v/>
      </c>
      <c r="AE461" s="653" t="str">
        <f>IFERROR(INDEX([1]!Table486[PCODEMUNI],MATCH(D461&amp;E461,[1]!Table486[ConcateMuni],0)),"")</f>
        <v/>
      </c>
      <c r="AF461" s="653" t="str">
        <f>IFERROR(INDEX([1]!Table109[PCODEPARROQUIA],MATCH(D461&amp;E461&amp;F461,[1]!Table109[ConcateParro],0)),"")</f>
        <v/>
      </c>
    </row>
    <row r="462" spans="1:32" s="653" customFormat="1" ht="14.25" x14ac:dyDescent="0.2">
      <c r="A462" s="646">
        <v>460</v>
      </c>
      <c r="B462" s="656"/>
      <c r="C462" s="654"/>
      <c r="D462" s="648"/>
      <c r="E462" s="648"/>
      <c r="F462" s="648"/>
      <c r="G462" s="648"/>
      <c r="H462" s="648"/>
      <c r="I462" s="695"/>
      <c r="J462" s="694"/>
      <c r="K462" s="657"/>
      <c r="L462" s="655"/>
      <c r="M462" s="724"/>
      <c r="N462" s="655"/>
      <c r="O462" s="655"/>
      <c r="P462" s="655"/>
      <c r="Q462" s="655"/>
      <c r="R462" s="655"/>
      <c r="S462" s="655"/>
      <c r="T462" s="655"/>
      <c r="U462" s="655"/>
      <c r="V462" s="655"/>
      <c r="W462" s="655"/>
      <c r="X462" s="657"/>
      <c r="Y462" s="655"/>
      <c r="Z462" s="652" t="str">
        <f>IFERROR(IF(MATCH(D462,[1]!Table374[NAMEESTADO],0),"VALIDO"),"INVALIDO")</f>
        <v>INVALIDO</v>
      </c>
      <c r="AA462" s="652" t="str">
        <f>IFERROR(IF(MATCH(CONCATENATE(D462,E462),[1]!Table486[ConcateMuni],0),"VALIDO"),"INVALIDO")</f>
        <v>INVALIDO</v>
      </c>
      <c r="AB462" s="652" t="str">
        <f>IFERROR(IF(MATCH(CONCATENATE(D462,E462,F462),[1]!Table109[ConcateParro],0),"VALIDO"),"INVALIDO")</f>
        <v>INVALIDO</v>
      </c>
      <c r="AC462" s="653" t="str">
        <f t="shared" si="13"/>
        <v/>
      </c>
      <c r="AD462" s="653" t="str">
        <f>IFERROR(INDEX([1]!Table374[PCODEESTADO],MATCH(D462,[1]!Table374[NAMEESTADO],0)),"")</f>
        <v/>
      </c>
      <c r="AE462" s="653" t="str">
        <f>IFERROR(INDEX([1]!Table486[PCODEMUNI],MATCH(D462&amp;E462,[1]!Table486[ConcateMuni],0)),"")</f>
        <v/>
      </c>
      <c r="AF462" s="653" t="str">
        <f>IFERROR(INDEX([1]!Table109[PCODEPARROQUIA],MATCH(D462&amp;E462&amp;F462,[1]!Table109[ConcateParro],0)),"")</f>
        <v/>
      </c>
    </row>
    <row r="463" spans="1:32" s="653" customFormat="1" ht="14.25" x14ac:dyDescent="0.2">
      <c r="A463" s="646">
        <v>461</v>
      </c>
      <c r="B463" s="656"/>
      <c r="C463" s="654"/>
      <c r="D463" s="648"/>
      <c r="E463" s="648"/>
      <c r="F463" s="648"/>
      <c r="G463" s="648"/>
      <c r="H463" s="648"/>
      <c r="I463" s="695"/>
      <c r="J463" s="694"/>
      <c r="K463" s="657"/>
      <c r="L463" s="655"/>
      <c r="M463" s="724"/>
      <c r="N463" s="655"/>
      <c r="O463" s="655"/>
      <c r="P463" s="655"/>
      <c r="Q463" s="655"/>
      <c r="R463" s="655"/>
      <c r="S463" s="655"/>
      <c r="T463" s="655"/>
      <c r="U463" s="655"/>
      <c r="V463" s="655"/>
      <c r="W463" s="655"/>
      <c r="X463" s="657"/>
      <c r="Y463" s="655"/>
      <c r="Z463" s="652" t="str">
        <f>IFERROR(IF(MATCH(D463,[1]!Table374[NAMEESTADO],0),"VALIDO"),"INVALIDO")</f>
        <v>INVALIDO</v>
      </c>
      <c r="AA463" s="652" t="str">
        <f>IFERROR(IF(MATCH(CONCATENATE(D463,E463),[1]!Table486[ConcateMuni],0),"VALIDO"),"INVALIDO")</f>
        <v>INVALIDO</v>
      </c>
      <c r="AB463" s="652" t="str">
        <f>IFERROR(IF(MATCH(CONCATENATE(D463,E463,F463),[1]!Table109[ConcateParro],0),"VALIDO"),"INVALIDO")</f>
        <v>INVALIDO</v>
      </c>
      <c r="AC463" s="653" t="str">
        <f t="shared" si="13"/>
        <v/>
      </c>
      <c r="AD463" s="653" t="str">
        <f>IFERROR(INDEX([1]!Table374[PCODEESTADO],MATCH(D463,[1]!Table374[NAMEESTADO],0)),"")</f>
        <v/>
      </c>
      <c r="AE463" s="653" t="str">
        <f>IFERROR(INDEX([1]!Table486[PCODEMUNI],MATCH(D463&amp;E463,[1]!Table486[ConcateMuni],0)),"")</f>
        <v/>
      </c>
      <c r="AF463" s="653" t="str">
        <f>IFERROR(INDEX([1]!Table109[PCODEPARROQUIA],MATCH(D463&amp;E463&amp;F463,[1]!Table109[ConcateParro],0)),"")</f>
        <v/>
      </c>
    </row>
    <row r="464" spans="1:32" s="653" customFormat="1" ht="14.25" x14ac:dyDescent="0.2">
      <c r="A464" s="646">
        <v>462</v>
      </c>
      <c r="B464" s="656"/>
      <c r="C464" s="654"/>
      <c r="D464" s="648"/>
      <c r="E464" s="648"/>
      <c r="F464" s="648"/>
      <c r="G464" s="648"/>
      <c r="H464" s="648"/>
      <c r="I464" s="695"/>
      <c r="J464" s="694"/>
      <c r="K464" s="657"/>
      <c r="L464" s="655"/>
      <c r="M464" s="724"/>
      <c r="N464" s="655"/>
      <c r="O464" s="655"/>
      <c r="P464" s="655"/>
      <c r="Q464" s="655"/>
      <c r="R464" s="655"/>
      <c r="S464" s="655"/>
      <c r="T464" s="655"/>
      <c r="U464" s="655"/>
      <c r="V464" s="655"/>
      <c r="W464" s="655"/>
      <c r="X464" s="657"/>
      <c r="Y464" s="655"/>
      <c r="Z464" s="652" t="str">
        <f>IFERROR(IF(MATCH(D464,[1]!Table374[NAMEESTADO],0),"VALIDO"),"INVALIDO")</f>
        <v>INVALIDO</v>
      </c>
      <c r="AA464" s="652" t="str">
        <f>IFERROR(IF(MATCH(CONCATENATE(D464,E464),[1]!Table486[ConcateMuni],0),"VALIDO"),"INVALIDO")</f>
        <v>INVALIDO</v>
      </c>
      <c r="AB464" s="652" t="str">
        <f>IFERROR(IF(MATCH(CONCATENATE(D464,E464,F464),[1]!Table109[ConcateParro],0),"VALIDO"),"INVALIDO")</f>
        <v>INVALIDO</v>
      </c>
      <c r="AC464" s="653" t="str">
        <f t="shared" si="13"/>
        <v/>
      </c>
      <c r="AD464" s="653" t="str">
        <f>IFERROR(INDEX([1]!Table374[PCODEESTADO],MATCH(D464,[1]!Table374[NAMEESTADO],0)),"")</f>
        <v/>
      </c>
      <c r="AE464" s="653" t="str">
        <f>IFERROR(INDEX([1]!Table486[PCODEMUNI],MATCH(D464&amp;E464,[1]!Table486[ConcateMuni],0)),"")</f>
        <v/>
      </c>
      <c r="AF464" s="653" t="str">
        <f>IFERROR(INDEX([1]!Table109[PCODEPARROQUIA],MATCH(D464&amp;E464&amp;F464,[1]!Table109[ConcateParro],0)),"")</f>
        <v/>
      </c>
    </row>
    <row r="465" spans="1:32" s="653" customFormat="1" ht="14.25" x14ac:dyDescent="0.2">
      <c r="A465" s="646">
        <v>463</v>
      </c>
      <c r="B465" s="656"/>
      <c r="C465" s="654"/>
      <c r="D465" s="648"/>
      <c r="E465" s="648"/>
      <c r="F465" s="648"/>
      <c r="G465" s="648"/>
      <c r="H465" s="648"/>
      <c r="I465" s="695"/>
      <c r="J465" s="694"/>
      <c r="K465" s="657"/>
      <c r="L465" s="655"/>
      <c r="M465" s="724"/>
      <c r="N465" s="655"/>
      <c r="O465" s="655"/>
      <c r="P465" s="655"/>
      <c r="Q465" s="655"/>
      <c r="R465" s="655"/>
      <c r="S465" s="655"/>
      <c r="T465" s="655"/>
      <c r="U465" s="655"/>
      <c r="V465" s="655"/>
      <c r="W465" s="655"/>
      <c r="X465" s="657"/>
      <c r="Y465" s="655"/>
      <c r="Z465" s="652" t="str">
        <f>IFERROR(IF(MATCH(D465,[1]!Table374[NAMEESTADO],0),"VALIDO"),"INVALIDO")</f>
        <v>INVALIDO</v>
      </c>
      <c r="AA465" s="652" t="str">
        <f>IFERROR(IF(MATCH(CONCATENATE(D465,E465),[1]!Table486[ConcateMuni],0),"VALIDO"),"INVALIDO")</f>
        <v>INVALIDO</v>
      </c>
      <c r="AB465" s="652" t="str">
        <f>IFERROR(IF(MATCH(CONCATENATE(D465,E465,F465),[1]!Table109[ConcateParro],0),"VALIDO"),"INVALIDO")</f>
        <v>INVALIDO</v>
      </c>
      <c r="AC465" s="653" t="str">
        <f t="shared" si="13"/>
        <v/>
      </c>
      <c r="AD465" s="653" t="str">
        <f>IFERROR(INDEX([1]!Table374[PCODEESTADO],MATCH(D465,[1]!Table374[NAMEESTADO],0)),"")</f>
        <v/>
      </c>
      <c r="AE465" s="653" t="str">
        <f>IFERROR(INDEX([1]!Table486[PCODEMUNI],MATCH(D465&amp;E465,[1]!Table486[ConcateMuni],0)),"")</f>
        <v/>
      </c>
      <c r="AF465" s="653" t="str">
        <f>IFERROR(INDEX([1]!Table109[PCODEPARROQUIA],MATCH(D465&amp;E465&amp;F465,[1]!Table109[ConcateParro],0)),"")</f>
        <v/>
      </c>
    </row>
    <row r="466" spans="1:32" s="653" customFormat="1" ht="14.25" x14ac:dyDescent="0.2">
      <c r="A466" s="646">
        <v>464</v>
      </c>
      <c r="B466" s="656"/>
      <c r="C466" s="654"/>
      <c r="D466" s="648"/>
      <c r="E466" s="648"/>
      <c r="F466" s="648"/>
      <c r="G466" s="648"/>
      <c r="H466" s="648"/>
      <c r="I466" s="695"/>
      <c r="J466" s="694"/>
      <c r="K466" s="657"/>
      <c r="L466" s="655"/>
      <c r="M466" s="724"/>
      <c r="N466" s="655"/>
      <c r="O466" s="655"/>
      <c r="P466" s="655"/>
      <c r="Q466" s="655"/>
      <c r="R466" s="655"/>
      <c r="S466" s="655"/>
      <c r="T466" s="655"/>
      <c r="U466" s="655"/>
      <c r="V466" s="655"/>
      <c r="W466" s="655"/>
      <c r="X466" s="657"/>
      <c r="Y466" s="655"/>
      <c r="Z466" s="652" t="str">
        <f>IFERROR(IF(MATCH(D466,[1]!Table374[NAMEESTADO],0),"VALIDO"),"INVALIDO")</f>
        <v>INVALIDO</v>
      </c>
      <c r="AA466" s="652" t="str">
        <f>IFERROR(IF(MATCH(CONCATENATE(D466,E466),[1]!Table486[ConcateMuni],0),"VALIDO"),"INVALIDO")</f>
        <v>INVALIDO</v>
      </c>
      <c r="AB466" s="652" t="str">
        <f>IFERROR(IF(MATCH(CONCATENATE(D466,E466,F466),[1]!Table109[ConcateParro],0),"VALIDO"),"INVALIDO")</f>
        <v>INVALIDO</v>
      </c>
      <c r="AC466" s="653" t="str">
        <f t="shared" si="13"/>
        <v/>
      </c>
      <c r="AD466" s="653" t="str">
        <f>IFERROR(INDEX([1]!Table374[PCODEESTADO],MATCH(D466,[1]!Table374[NAMEESTADO],0)),"")</f>
        <v/>
      </c>
      <c r="AE466" s="653" t="str">
        <f>IFERROR(INDEX([1]!Table486[PCODEMUNI],MATCH(D466&amp;E466,[1]!Table486[ConcateMuni],0)),"")</f>
        <v/>
      </c>
      <c r="AF466" s="653" t="str">
        <f>IFERROR(INDEX([1]!Table109[PCODEPARROQUIA],MATCH(D466&amp;E466&amp;F466,[1]!Table109[ConcateParro],0)),"")</f>
        <v/>
      </c>
    </row>
    <row r="467" spans="1:32" s="653" customFormat="1" ht="14.25" x14ac:dyDescent="0.2">
      <c r="A467" s="646">
        <v>465</v>
      </c>
      <c r="B467" s="656"/>
      <c r="C467" s="654"/>
      <c r="D467" s="648"/>
      <c r="E467" s="648"/>
      <c r="F467" s="648"/>
      <c r="G467" s="648"/>
      <c r="H467" s="648"/>
      <c r="I467" s="695"/>
      <c r="J467" s="694"/>
      <c r="K467" s="657"/>
      <c r="L467" s="655"/>
      <c r="M467" s="724"/>
      <c r="N467" s="655"/>
      <c r="O467" s="655"/>
      <c r="P467" s="655"/>
      <c r="Q467" s="655"/>
      <c r="R467" s="655"/>
      <c r="S467" s="655"/>
      <c r="T467" s="655"/>
      <c r="U467" s="655"/>
      <c r="V467" s="655"/>
      <c r="W467" s="655"/>
      <c r="X467" s="657"/>
      <c r="Y467" s="655"/>
      <c r="Z467" s="652" t="str">
        <f>IFERROR(IF(MATCH(D467,[1]!Table374[NAMEESTADO],0),"VALIDO"),"INVALIDO")</f>
        <v>INVALIDO</v>
      </c>
      <c r="AA467" s="652" t="str">
        <f>IFERROR(IF(MATCH(CONCATENATE(D467,E467),[1]!Table486[ConcateMuni],0),"VALIDO"),"INVALIDO")</f>
        <v>INVALIDO</v>
      </c>
      <c r="AB467" s="652" t="str">
        <f>IFERROR(IF(MATCH(CONCATENATE(D467,E467,F467),[1]!Table109[ConcateParro],0),"VALIDO"),"INVALIDO")</f>
        <v>INVALIDO</v>
      </c>
      <c r="AC467" s="653" t="str">
        <f t="shared" si="13"/>
        <v/>
      </c>
      <c r="AD467" s="653" t="str">
        <f>IFERROR(INDEX([1]!Table374[PCODEESTADO],MATCH(D467,[1]!Table374[NAMEESTADO],0)),"")</f>
        <v/>
      </c>
      <c r="AE467" s="653" t="str">
        <f>IFERROR(INDEX([1]!Table486[PCODEMUNI],MATCH(D467&amp;E467,[1]!Table486[ConcateMuni],0)),"")</f>
        <v/>
      </c>
      <c r="AF467" s="653" t="str">
        <f>IFERROR(INDEX([1]!Table109[PCODEPARROQUIA],MATCH(D467&amp;E467&amp;F467,[1]!Table109[ConcateParro],0)),"")</f>
        <v/>
      </c>
    </row>
    <row r="468" spans="1:32" s="653" customFormat="1" ht="14.25" x14ac:dyDescent="0.2">
      <c r="A468" s="646">
        <v>466</v>
      </c>
      <c r="B468" s="656"/>
      <c r="C468" s="654"/>
      <c r="D468" s="648"/>
      <c r="E468" s="648"/>
      <c r="F468" s="648"/>
      <c r="G468" s="648"/>
      <c r="H468" s="648"/>
      <c r="I468" s="695"/>
      <c r="J468" s="694"/>
      <c r="K468" s="657"/>
      <c r="L468" s="655"/>
      <c r="M468" s="724"/>
      <c r="N468" s="655"/>
      <c r="O468" s="655"/>
      <c r="P468" s="655"/>
      <c r="Q468" s="655"/>
      <c r="R468" s="655"/>
      <c r="S468" s="655"/>
      <c r="T468" s="655"/>
      <c r="U468" s="655"/>
      <c r="V468" s="655"/>
      <c r="W468" s="655"/>
      <c r="X468" s="657"/>
      <c r="Y468" s="655"/>
      <c r="Z468" s="652" t="str">
        <f>IFERROR(IF(MATCH(D468,[1]!Table374[NAMEESTADO],0),"VALIDO"),"INVALIDO")</f>
        <v>INVALIDO</v>
      </c>
      <c r="AA468" s="652" t="str">
        <f>IFERROR(IF(MATCH(CONCATENATE(D468,E468),[1]!Table486[ConcateMuni],0),"VALIDO"),"INVALIDO")</f>
        <v>INVALIDO</v>
      </c>
      <c r="AB468" s="652" t="str">
        <f>IFERROR(IF(MATCH(CONCATENATE(D468,E468,F468),[1]!Table109[ConcateParro],0),"VALIDO"),"INVALIDO")</f>
        <v>INVALIDO</v>
      </c>
      <c r="AC468" s="653" t="str">
        <f t="shared" si="13"/>
        <v/>
      </c>
      <c r="AD468" s="653" t="str">
        <f>IFERROR(INDEX([1]!Table374[PCODEESTADO],MATCH(D468,[1]!Table374[NAMEESTADO],0)),"")</f>
        <v/>
      </c>
      <c r="AE468" s="653" t="str">
        <f>IFERROR(INDEX([1]!Table486[PCODEMUNI],MATCH(D468&amp;E468,[1]!Table486[ConcateMuni],0)),"")</f>
        <v/>
      </c>
      <c r="AF468" s="653" t="str">
        <f>IFERROR(INDEX([1]!Table109[PCODEPARROQUIA],MATCH(D468&amp;E468&amp;F468,[1]!Table109[ConcateParro],0)),"")</f>
        <v/>
      </c>
    </row>
    <row r="469" spans="1:32" s="653" customFormat="1" ht="14.25" x14ac:dyDescent="0.2">
      <c r="A469" s="646">
        <v>467</v>
      </c>
      <c r="B469" s="656"/>
      <c r="C469" s="654"/>
      <c r="D469" s="648"/>
      <c r="E469" s="648"/>
      <c r="F469" s="648"/>
      <c r="G469" s="648"/>
      <c r="H469" s="648"/>
      <c r="I469" s="695"/>
      <c r="J469" s="694"/>
      <c r="K469" s="657"/>
      <c r="L469" s="655"/>
      <c r="M469" s="724"/>
      <c r="N469" s="655"/>
      <c r="O469" s="655"/>
      <c r="P469" s="655"/>
      <c r="Q469" s="655"/>
      <c r="R469" s="655"/>
      <c r="S469" s="655"/>
      <c r="T469" s="655"/>
      <c r="U469" s="655"/>
      <c r="V469" s="655"/>
      <c r="W469" s="655"/>
      <c r="X469" s="657"/>
      <c r="Y469" s="655"/>
      <c r="Z469" s="652" t="str">
        <f>IFERROR(IF(MATCH(D469,[1]!Table374[NAMEESTADO],0),"VALIDO"),"INVALIDO")</f>
        <v>INVALIDO</v>
      </c>
      <c r="AA469" s="652" t="str">
        <f>IFERROR(IF(MATCH(CONCATENATE(D469,E469),[1]!Table486[ConcateMuni],0),"VALIDO"),"INVALIDO")</f>
        <v>INVALIDO</v>
      </c>
      <c r="AB469" s="652" t="str">
        <f>IFERROR(IF(MATCH(CONCATENATE(D469,E469,F469),[1]!Table109[ConcateParro],0),"VALIDO"),"INVALIDO")</f>
        <v>INVALIDO</v>
      </c>
      <c r="AC469" s="653" t="str">
        <f t="shared" si="13"/>
        <v/>
      </c>
      <c r="AD469" s="653" t="str">
        <f>IFERROR(INDEX([1]!Table374[PCODEESTADO],MATCH(D469,[1]!Table374[NAMEESTADO],0)),"")</f>
        <v/>
      </c>
      <c r="AE469" s="653" t="str">
        <f>IFERROR(INDEX([1]!Table486[PCODEMUNI],MATCH(D469&amp;E469,[1]!Table486[ConcateMuni],0)),"")</f>
        <v/>
      </c>
      <c r="AF469" s="653" t="str">
        <f>IFERROR(INDEX([1]!Table109[PCODEPARROQUIA],MATCH(D469&amp;E469&amp;F469,[1]!Table109[ConcateParro],0)),"")</f>
        <v/>
      </c>
    </row>
    <row r="470" spans="1:32" s="653" customFormat="1" ht="14.25" x14ac:dyDescent="0.2">
      <c r="A470" s="646">
        <v>468</v>
      </c>
      <c r="B470" s="656"/>
      <c r="C470" s="654"/>
      <c r="D470" s="648"/>
      <c r="E470" s="648"/>
      <c r="F470" s="648"/>
      <c r="G470" s="648"/>
      <c r="H470" s="648"/>
      <c r="I470" s="695"/>
      <c r="J470" s="694"/>
      <c r="K470" s="657"/>
      <c r="L470" s="655"/>
      <c r="M470" s="724"/>
      <c r="N470" s="655"/>
      <c r="O470" s="655"/>
      <c r="P470" s="655"/>
      <c r="Q470" s="655"/>
      <c r="R470" s="655"/>
      <c r="S470" s="655"/>
      <c r="T470" s="655"/>
      <c r="U470" s="655"/>
      <c r="V470" s="655"/>
      <c r="W470" s="655"/>
      <c r="X470" s="657"/>
      <c r="Y470" s="655"/>
      <c r="Z470" s="652" t="str">
        <f>IFERROR(IF(MATCH(D470,[1]!Table374[NAMEESTADO],0),"VALIDO"),"INVALIDO")</f>
        <v>INVALIDO</v>
      </c>
      <c r="AA470" s="652" t="str">
        <f>IFERROR(IF(MATCH(CONCATENATE(D470,E470),[1]!Table486[ConcateMuni],0),"VALIDO"),"INVALIDO")</f>
        <v>INVALIDO</v>
      </c>
      <c r="AB470" s="652" t="str">
        <f>IFERROR(IF(MATCH(CONCATENATE(D470,E470,F470),[1]!Table109[ConcateParro],0),"VALIDO"),"INVALIDO")</f>
        <v>INVALIDO</v>
      </c>
      <c r="AC470" s="653" t="str">
        <f t="shared" si="13"/>
        <v/>
      </c>
      <c r="AD470" s="653" t="str">
        <f>IFERROR(INDEX([1]!Table374[PCODEESTADO],MATCH(D470,[1]!Table374[NAMEESTADO],0)),"")</f>
        <v/>
      </c>
      <c r="AE470" s="653" t="str">
        <f>IFERROR(INDEX([1]!Table486[PCODEMUNI],MATCH(D470&amp;E470,[1]!Table486[ConcateMuni],0)),"")</f>
        <v/>
      </c>
      <c r="AF470" s="653" t="str">
        <f>IFERROR(INDEX([1]!Table109[PCODEPARROQUIA],MATCH(D470&amp;E470&amp;F470,[1]!Table109[ConcateParro],0)),"")</f>
        <v/>
      </c>
    </row>
    <row r="471" spans="1:32" s="653" customFormat="1" ht="14.25" x14ac:dyDescent="0.2">
      <c r="A471" s="646">
        <v>469</v>
      </c>
      <c r="B471" s="656"/>
      <c r="C471" s="654"/>
      <c r="D471" s="648"/>
      <c r="E471" s="648"/>
      <c r="F471" s="648"/>
      <c r="G471" s="648"/>
      <c r="H471" s="648"/>
      <c r="I471" s="695"/>
      <c r="J471" s="694"/>
      <c r="K471" s="657"/>
      <c r="L471" s="655"/>
      <c r="M471" s="724"/>
      <c r="N471" s="655"/>
      <c r="O471" s="655"/>
      <c r="P471" s="655"/>
      <c r="Q471" s="655"/>
      <c r="R471" s="655"/>
      <c r="S471" s="655"/>
      <c r="T471" s="655"/>
      <c r="U471" s="655"/>
      <c r="V471" s="655"/>
      <c r="W471" s="655"/>
      <c r="X471" s="657"/>
      <c r="Y471" s="655"/>
      <c r="Z471" s="652" t="str">
        <f>IFERROR(IF(MATCH(D471,[1]!Table374[NAMEESTADO],0),"VALIDO"),"INVALIDO")</f>
        <v>INVALIDO</v>
      </c>
      <c r="AA471" s="652" t="str">
        <f>IFERROR(IF(MATCH(CONCATENATE(D471,E471),[1]!Table486[ConcateMuni],0),"VALIDO"),"INVALIDO")</f>
        <v>INVALIDO</v>
      </c>
      <c r="AB471" s="652" t="str">
        <f>IFERROR(IF(MATCH(CONCATENATE(D471,E471,F471),[1]!Table109[ConcateParro],0),"VALIDO"),"INVALIDO")</f>
        <v>INVALIDO</v>
      </c>
      <c r="AC471" s="653" t="str">
        <f t="shared" si="13"/>
        <v/>
      </c>
      <c r="AD471" s="653" t="str">
        <f>IFERROR(INDEX([1]!Table374[PCODEESTADO],MATCH(D471,[1]!Table374[NAMEESTADO],0)),"")</f>
        <v/>
      </c>
      <c r="AE471" s="653" t="str">
        <f>IFERROR(INDEX([1]!Table486[PCODEMUNI],MATCH(D471&amp;E471,[1]!Table486[ConcateMuni],0)),"")</f>
        <v/>
      </c>
      <c r="AF471" s="653" t="str">
        <f>IFERROR(INDEX([1]!Table109[PCODEPARROQUIA],MATCH(D471&amp;E471&amp;F471,[1]!Table109[ConcateParro],0)),"")</f>
        <v/>
      </c>
    </row>
    <row r="472" spans="1:32" s="653" customFormat="1" ht="14.25" x14ac:dyDescent="0.2">
      <c r="A472" s="646">
        <v>470</v>
      </c>
      <c r="B472" s="656"/>
      <c r="C472" s="654"/>
      <c r="D472" s="648"/>
      <c r="E472" s="648"/>
      <c r="F472" s="648"/>
      <c r="G472" s="648"/>
      <c r="H472" s="648"/>
      <c r="I472" s="695"/>
      <c r="J472" s="694"/>
      <c r="K472" s="657"/>
      <c r="L472" s="655"/>
      <c r="M472" s="724"/>
      <c r="N472" s="655"/>
      <c r="O472" s="655"/>
      <c r="P472" s="655"/>
      <c r="Q472" s="655"/>
      <c r="R472" s="655"/>
      <c r="S472" s="655"/>
      <c r="T472" s="655"/>
      <c r="U472" s="655"/>
      <c r="V472" s="655"/>
      <c r="W472" s="655"/>
      <c r="X472" s="657"/>
      <c r="Y472" s="655"/>
      <c r="Z472" s="652" t="str">
        <f>IFERROR(IF(MATCH(D472,[1]!Table374[NAMEESTADO],0),"VALIDO"),"INVALIDO")</f>
        <v>INVALIDO</v>
      </c>
      <c r="AA472" s="652" t="str">
        <f>IFERROR(IF(MATCH(CONCATENATE(D472,E472),[1]!Table486[ConcateMuni],0),"VALIDO"),"INVALIDO")</f>
        <v>INVALIDO</v>
      </c>
      <c r="AB472" s="652" t="str">
        <f>IFERROR(IF(MATCH(CONCATENATE(D472,E472,F472),[1]!Table109[ConcateParro],0),"VALIDO"),"INVALIDO")</f>
        <v>INVALIDO</v>
      </c>
      <c r="AC472" s="653" t="str">
        <f t="shared" si="13"/>
        <v/>
      </c>
      <c r="AD472" s="653" t="str">
        <f>IFERROR(INDEX([1]!Table374[PCODEESTADO],MATCH(D472,[1]!Table374[NAMEESTADO],0)),"")</f>
        <v/>
      </c>
      <c r="AE472" s="653" t="str">
        <f>IFERROR(INDEX([1]!Table486[PCODEMUNI],MATCH(D472&amp;E472,[1]!Table486[ConcateMuni],0)),"")</f>
        <v/>
      </c>
      <c r="AF472" s="653" t="str">
        <f>IFERROR(INDEX([1]!Table109[PCODEPARROQUIA],MATCH(D472&amp;E472&amp;F472,[1]!Table109[ConcateParro],0)),"")</f>
        <v/>
      </c>
    </row>
    <row r="473" spans="1:32" s="653" customFormat="1" ht="14.25" x14ac:dyDescent="0.2">
      <c r="A473" s="646">
        <v>471</v>
      </c>
      <c r="B473" s="656"/>
      <c r="C473" s="654"/>
      <c r="D473" s="648"/>
      <c r="E473" s="648"/>
      <c r="F473" s="648"/>
      <c r="G473" s="648"/>
      <c r="H473" s="648"/>
      <c r="I473" s="695"/>
      <c r="J473" s="694"/>
      <c r="K473" s="657"/>
      <c r="L473" s="655"/>
      <c r="M473" s="724"/>
      <c r="N473" s="655"/>
      <c r="O473" s="655"/>
      <c r="P473" s="655"/>
      <c r="Q473" s="655"/>
      <c r="R473" s="655"/>
      <c r="S473" s="655"/>
      <c r="T473" s="655"/>
      <c r="U473" s="655"/>
      <c r="V473" s="655"/>
      <c r="W473" s="655"/>
      <c r="X473" s="657"/>
      <c r="Y473" s="655"/>
      <c r="Z473" s="652" t="str">
        <f>IFERROR(IF(MATCH(D473,[1]!Table374[NAMEESTADO],0),"VALIDO"),"INVALIDO")</f>
        <v>INVALIDO</v>
      </c>
      <c r="AA473" s="652" t="str">
        <f>IFERROR(IF(MATCH(CONCATENATE(D473,E473),[1]!Table486[ConcateMuni],0),"VALIDO"),"INVALIDO")</f>
        <v>INVALIDO</v>
      </c>
      <c r="AB473" s="652" t="str">
        <f>IFERROR(IF(MATCH(CONCATENATE(D473,E473,F473),[1]!Table109[ConcateParro],0),"VALIDO"),"INVALIDO")</f>
        <v>INVALIDO</v>
      </c>
      <c r="AC473" s="653" t="str">
        <f t="shared" si="13"/>
        <v/>
      </c>
      <c r="AD473" s="653" t="str">
        <f>IFERROR(INDEX([1]!Table374[PCODEESTADO],MATCH(D473,[1]!Table374[NAMEESTADO],0)),"")</f>
        <v/>
      </c>
      <c r="AE473" s="653" t="str">
        <f>IFERROR(INDEX([1]!Table486[PCODEMUNI],MATCH(D473&amp;E473,[1]!Table486[ConcateMuni],0)),"")</f>
        <v/>
      </c>
      <c r="AF473" s="653" t="str">
        <f>IFERROR(INDEX([1]!Table109[PCODEPARROQUIA],MATCH(D473&amp;E473&amp;F473,[1]!Table109[ConcateParro],0)),"")</f>
        <v/>
      </c>
    </row>
    <row r="474" spans="1:32" s="653" customFormat="1" ht="14.25" x14ac:dyDescent="0.2">
      <c r="A474" s="646">
        <v>472</v>
      </c>
      <c r="B474" s="656"/>
      <c r="C474" s="654"/>
      <c r="D474" s="648"/>
      <c r="E474" s="648"/>
      <c r="F474" s="648"/>
      <c r="G474" s="648"/>
      <c r="H474" s="648"/>
      <c r="I474" s="695"/>
      <c r="J474" s="694"/>
      <c r="K474" s="657"/>
      <c r="L474" s="655"/>
      <c r="M474" s="724"/>
      <c r="N474" s="655"/>
      <c r="O474" s="655"/>
      <c r="P474" s="655"/>
      <c r="Q474" s="655"/>
      <c r="R474" s="655"/>
      <c r="S474" s="655"/>
      <c r="T474" s="655"/>
      <c r="U474" s="655"/>
      <c r="V474" s="655"/>
      <c r="W474" s="655"/>
      <c r="X474" s="657"/>
      <c r="Y474" s="655"/>
      <c r="Z474" s="652" t="str">
        <f>IFERROR(IF(MATCH(D474,[1]!Table374[NAMEESTADO],0),"VALIDO"),"INVALIDO")</f>
        <v>INVALIDO</v>
      </c>
      <c r="AA474" s="652" t="str">
        <f>IFERROR(IF(MATCH(CONCATENATE(D474,E474),[1]!Table486[ConcateMuni],0),"VALIDO"),"INVALIDO")</f>
        <v>INVALIDO</v>
      </c>
      <c r="AB474" s="652" t="str">
        <f>IFERROR(IF(MATCH(CONCATENATE(D474,E474,F474),[1]!Table109[ConcateParro],0),"VALIDO"),"INVALIDO")</f>
        <v>INVALIDO</v>
      </c>
      <c r="AC474" s="653" t="str">
        <f t="shared" si="13"/>
        <v/>
      </c>
      <c r="AD474" s="653" t="str">
        <f>IFERROR(INDEX([1]!Table374[PCODEESTADO],MATCH(D474,[1]!Table374[NAMEESTADO],0)),"")</f>
        <v/>
      </c>
      <c r="AE474" s="653" t="str">
        <f>IFERROR(INDEX([1]!Table486[PCODEMUNI],MATCH(D474&amp;E474,[1]!Table486[ConcateMuni],0)),"")</f>
        <v/>
      </c>
      <c r="AF474" s="653" t="str">
        <f>IFERROR(INDEX([1]!Table109[PCODEPARROQUIA],MATCH(D474&amp;E474&amp;F474,[1]!Table109[ConcateParro],0)),"")</f>
        <v/>
      </c>
    </row>
    <row r="475" spans="1:32" s="653" customFormat="1" ht="14.25" x14ac:dyDescent="0.2">
      <c r="A475" s="646">
        <v>473</v>
      </c>
      <c r="B475" s="656"/>
      <c r="C475" s="654"/>
      <c r="D475" s="648"/>
      <c r="E475" s="648"/>
      <c r="F475" s="648"/>
      <c r="G475" s="648"/>
      <c r="H475" s="648"/>
      <c r="I475" s="695"/>
      <c r="J475" s="694"/>
      <c r="K475" s="657"/>
      <c r="L475" s="655"/>
      <c r="M475" s="724"/>
      <c r="N475" s="655"/>
      <c r="O475" s="655"/>
      <c r="P475" s="655"/>
      <c r="Q475" s="655"/>
      <c r="R475" s="655"/>
      <c r="S475" s="655"/>
      <c r="T475" s="655"/>
      <c r="U475" s="655"/>
      <c r="V475" s="655"/>
      <c r="W475" s="655"/>
      <c r="X475" s="657"/>
      <c r="Y475" s="655"/>
      <c r="Z475" s="652" t="str">
        <f>IFERROR(IF(MATCH(D475,[1]!Table374[NAMEESTADO],0),"VALIDO"),"INVALIDO")</f>
        <v>INVALIDO</v>
      </c>
      <c r="AA475" s="652" t="str">
        <f>IFERROR(IF(MATCH(CONCATENATE(D475,E475),[1]!Table486[ConcateMuni],0),"VALIDO"),"INVALIDO")</f>
        <v>INVALIDO</v>
      </c>
      <c r="AB475" s="652" t="str">
        <f>IFERROR(IF(MATCH(CONCATENATE(D475,E475,F475),[1]!Table109[ConcateParro],0),"VALIDO"),"INVALIDO")</f>
        <v>INVALIDO</v>
      </c>
      <c r="AC475" s="653" t="str">
        <f t="shared" si="13"/>
        <v/>
      </c>
      <c r="AD475" s="653" t="str">
        <f>IFERROR(INDEX([1]!Table374[PCODEESTADO],MATCH(D475,[1]!Table374[NAMEESTADO],0)),"")</f>
        <v/>
      </c>
      <c r="AE475" s="653" t="str">
        <f>IFERROR(INDEX([1]!Table486[PCODEMUNI],MATCH(D475&amp;E475,[1]!Table486[ConcateMuni],0)),"")</f>
        <v/>
      </c>
      <c r="AF475" s="653" t="str">
        <f>IFERROR(INDEX([1]!Table109[PCODEPARROQUIA],MATCH(D475&amp;E475&amp;F475,[1]!Table109[ConcateParro],0)),"")</f>
        <v/>
      </c>
    </row>
    <row r="476" spans="1:32" s="653" customFormat="1" ht="14.25" x14ac:dyDescent="0.2">
      <c r="A476" s="646">
        <v>474</v>
      </c>
      <c r="B476" s="656"/>
      <c r="C476" s="654"/>
      <c r="D476" s="648"/>
      <c r="E476" s="648"/>
      <c r="F476" s="648"/>
      <c r="G476" s="648"/>
      <c r="H476" s="648"/>
      <c r="I476" s="695"/>
      <c r="J476" s="694"/>
      <c r="K476" s="657"/>
      <c r="L476" s="655"/>
      <c r="M476" s="724"/>
      <c r="N476" s="655"/>
      <c r="O476" s="655"/>
      <c r="P476" s="655"/>
      <c r="Q476" s="655"/>
      <c r="R476" s="655"/>
      <c r="S476" s="655"/>
      <c r="T476" s="655"/>
      <c r="U476" s="655"/>
      <c r="V476" s="655"/>
      <c r="W476" s="655"/>
      <c r="X476" s="657"/>
      <c r="Y476" s="655"/>
      <c r="Z476" s="652" t="str">
        <f>IFERROR(IF(MATCH(D476,[1]!Table374[NAMEESTADO],0),"VALIDO"),"INVALIDO")</f>
        <v>INVALIDO</v>
      </c>
      <c r="AA476" s="652" t="str">
        <f>IFERROR(IF(MATCH(CONCATENATE(D476,E476),[1]!Table486[ConcateMuni],0),"VALIDO"),"INVALIDO")</f>
        <v>INVALIDO</v>
      </c>
      <c r="AB476" s="652" t="str">
        <f>IFERROR(IF(MATCH(CONCATENATE(D476,E476,F476),[1]!Table109[ConcateParro],0),"VALIDO"),"INVALIDO")</f>
        <v>INVALIDO</v>
      </c>
      <c r="AC476" s="653" t="str">
        <f t="shared" si="13"/>
        <v/>
      </c>
      <c r="AD476" s="653" t="str">
        <f>IFERROR(INDEX([1]!Table374[PCODEESTADO],MATCH(D476,[1]!Table374[NAMEESTADO],0)),"")</f>
        <v/>
      </c>
      <c r="AE476" s="653" t="str">
        <f>IFERROR(INDEX([1]!Table486[PCODEMUNI],MATCH(D476&amp;E476,[1]!Table486[ConcateMuni],0)),"")</f>
        <v/>
      </c>
      <c r="AF476" s="653" t="str">
        <f>IFERROR(INDEX([1]!Table109[PCODEPARROQUIA],MATCH(D476&amp;E476&amp;F476,[1]!Table109[ConcateParro],0)),"")</f>
        <v/>
      </c>
    </row>
    <row r="477" spans="1:32" s="653" customFormat="1" ht="14.25" x14ac:dyDescent="0.2">
      <c r="A477" s="646">
        <v>475</v>
      </c>
      <c r="B477" s="656"/>
      <c r="C477" s="654"/>
      <c r="D477" s="648"/>
      <c r="E477" s="648"/>
      <c r="F477" s="648"/>
      <c r="G477" s="648"/>
      <c r="H477" s="648"/>
      <c r="I477" s="695"/>
      <c r="J477" s="694"/>
      <c r="K477" s="657"/>
      <c r="L477" s="655"/>
      <c r="M477" s="724"/>
      <c r="N477" s="655"/>
      <c r="O477" s="655"/>
      <c r="P477" s="655"/>
      <c r="Q477" s="655"/>
      <c r="R477" s="655"/>
      <c r="S477" s="655"/>
      <c r="T477" s="655"/>
      <c r="U477" s="655"/>
      <c r="V477" s="655"/>
      <c r="W477" s="655"/>
      <c r="X477" s="657"/>
      <c r="Y477" s="655"/>
      <c r="Z477" s="652" t="str">
        <f>IFERROR(IF(MATCH(D477,[1]!Table374[NAMEESTADO],0),"VALIDO"),"INVALIDO")</f>
        <v>INVALIDO</v>
      </c>
      <c r="AA477" s="652" t="str">
        <f>IFERROR(IF(MATCH(CONCATENATE(D477,E477),[1]!Table486[ConcateMuni],0),"VALIDO"),"INVALIDO")</f>
        <v>INVALIDO</v>
      </c>
      <c r="AB477" s="652" t="str">
        <f>IFERROR(IF(MATCH(CONCATENATE(D477,E477,F477),[1]!Table109[ConcateParro],0),"VALIDO"),"INVALIDO")</f>
        <v>INVALIDO</v>
      </c>
      <c r="AC477" s="653" t="str">
        <f t="shared" si="13"/>
        <v/>
      </c>
      <c r="AD477" s="653" t="str">
        <f>IFERROR(INDEX([1]!Table374[PCODEESTADO],MATCH(D477,[1]!Table374[NAMEESTADO],0)),"")</f>
        <v/>
      </c>
      <c r="AE477" s="653" t="str">
        <f>IFERROR(INDEX([1]!Table486[PCODEMUNI],MATCH(D477&amp;E477,[1]!Table486[ConcateMuni],0)),"")</f>
        <v/>
      </c>
      <c r="AF477" s="653" t="str">
        <f>IFERROR(INDEX([1]!Table109[PCODEPARROQUIA],MATCH(D477&amp;E477&amp;F477,[1]!Table109[ConcateParro],0)),"")</f>
        <v/>
      </c>
    </row>
    <row r="478" spans="1:32" s="653" customFormat="1" ht="14.25" x14ac:dyDescent="0.2">
      <c r="A478" s="646">
        <v>476</v>
      </c>
      <c r="B478" s="656"/>
      <c r="C478" s="654"/>
      <c r="D478" s="648"/>
      <c r="E478" s="648"/>
      <c r="F478" s="648"/>
      <c r="G478" s="648"/>
      <c r="H478" s="648"/>
      <c r="I478" s="695"/>
      <c r="J478" s="694"/>
      <c r="K478" s="657"/>
      <c r="L478" s="655"/>
      <c r="M478" s="724"/>
      <c r="N478" s="655"/>
      <c r="O478" s="655"/>
      <c r="P478" s="655"/>
      <c r="Q478" s="655"/>
      <c r="R478" s="655"/>
      <c r="S478" s="655"/>
      <c r="T478" s="655"/>
      <c r="U478" s="655"/>
      <c r="V478" s="655"/>
      <c r="W478" s="655"/>
      <c r="X478" s="657"/>
      <c r="Y478" s="655"/>
      <c r="Z478" s="652" t="str">
        <f>IFERROR(IF(MATCH(D478,[1]!Table374[NAMEESTADO],0),"VALIDO"),"INVALIDO")</f>
        <v>INVALIDO</v>
      </c>
      <c r="AA478" s="652" t="str">
        <f>IFERROR(IF(MATCH(CONCATENATE(D478,E478),[1]!Table486[ConcateMuni],0),"VALIDO"),"INVALIDO")</f>
        <v>INVALIDO</v>
      </c>
      <c r="AB478" s="652" t="str">
        <f>IFERROR(IF(MATCH(CONCATENATE(D478,E478,F478),[1]!Table109[ConcateParro],0),"VALIDO"),"INVALIDO")</f>
        <v>INVALIDO</v>
      </c>
      <c r="AC478" s="653" t="str">
        <f t="shared" si="13"/>
        <v/>
      </c>
      <c r="AD478" s="653" t="str">
        <f>IFERROR(INDEX([1]!Table374[PCODEESTADO],MATCH(D478,[1]!Table374[NAMEESTADO],0)),"")</f>
        <v/>
      </c>
      <c r="AE478" s="653" t="str">
        <f>IFERROR(INDEX([1]!Table486[PCODEMUNI],MATCH(D478&amp;E478,[1]!Table486[ConcateMuni],0)),"")</f>
        <v/>
      </c>
      <c r="AF478" s="653" t="str">
        <f>IFERROR(INDEX([1]!Table109[PCODEPARROQUIA],MATCH(D478&amp;E478&amp;F478,[1]!Table109[ConcateParro],0)),"")</f>
        <v/>
      </c>
    </row>
    <row r="479" spans="1:32" s="653" customFormat="1" ht="14.25" x14ac:dyDescent="0.2">
      <c r="A479" s="646">
        <v>477</v>
      </c>
      <c r="B479" s="656"/>
      <c r="C479" s="654"/>
      <c r="D479" s="648"/>
      <c r="E479" s="648"/>
      <c r="F479" s="648"/>
      <c r="G479" s="648"/>
      <c r="H479" s="648"/>
      <c r="I479" s="695"/>
      <c r="J479" s="694"/>
      <c r="K479" s="657"/>
      <c r="L479" s="655"/>
      <c r="M479" s="724"/>
      <c r="N479" s="655"/>
      <c r="O479" s="655"/>
      <c r="P479" s="655"/>
      <c r="Q479" s="655"/>
      <c r="R479" s="655"/>
      <c r="S479" s="655"/>
      <c r="T479" s="655"/>
      <c r="U479" s="655"/>
      <c r="V479" s="655"/>
      <c r="W479" s="655"/>
      <c r="X479" s="657"/>
      <c r="Y479" s="655"/>
      <c r="Z479" s="652" t="str">
        <f>IFERROR(IF(MATCH(D479,[1]!Table374[NAMEESTADO],0),"VALIDO"),"INVALIDO")</f>
        <v>INVALIDO</v>
      </c>
      <c r="AA479" s="652" t="str">
        <f>IFERROR(IF(MATCH(CONCATENATE(D479,E479),[1]!Table486[ConcateMuni],0),"VALIDO"),"INVALIDO")</f>
        <v>INVALIDO</v>
      </c>
      <c r="AB479" s="652" t="str">
        <f>IFERROR(IF(MATCH(CONCATENATE(D479,E479,F479),[1]!Table109[ConcateParro],0),"VALIDO"),"INVALIDO")</f>
        <v>INVALIDO</v>
      </c>
      <c r="AC479" s="653" t="str">
        <f t="shared" si="13"/>
        <v/>
      </c>
      <c r="AD479" s="653" t="str">
        <f>IFERROR(INDEX([1]!Table374[PCODEESTADO],MATCH(D479,[1]!Table374[NAMEESTADO],0)),"")</f>
        <v/>
      </c>
      <c r="AE479" s="653" t="str">
        <f>IFERROR(INDEX([1]!Table486[PCODEMUNI],MATCH(D479&amp;E479,[1]!Table486[ConcateMuni],0)),"")</f>
        <v/>
      </c>
      <c r="AF479" s="653" t="str">
        <f>IFERROR(INDEX([1]!Table109[PCODEPARROQUIA],MATCH(D479&amp;E479&amp;F479,[1]!Table109[ConcateParro],0)),"")</f>
        <v/>
      </c>
    </row>
    <row r="480" spans="1:32" s="653" customFormat="1" ht="14.25" x14ac:dyDescent="0.2">
      <c r="A480" s="646">
        <v>478</v>
      </c>
      <c r="B480" s="656"/>
      <c r="C480" s="654"/>
      <c r="D480" s="648"/>
      <c r="E480" s="648"/>
      <c r="F480" s="648"/>
      <c r="G480" s="648"/>
      <c r="H480" s="648"/>
      <c r="I480" s="695"/>
      <c r="J480" s="694"/>
      <c r="K480" s="657"/>
      <c r="L480" s="655"/>
      <c r="M480" s="724"/>
      <c r="N480" s="655"/>
      <c r="O480" s="655"/>
      <c r="P480" s="655"/>
      <c r="Q480" s="655"/>
      <c r="R480" s="655"/>
      <c r="S480" s="655"/>
      <c r="T480" s="655"/>
      <c r="U480" s="655"/>
      <c r="V480" s="655"/>
      <c r="W480" s="655"/>
      <c r="X480" s="657"/>
      <c r="Y480" s="655"/>
      <c r="Z480" s="652" t="str">
        <f>IFERROR(IF(MATCH(D480,[1]!Table374[NAMEESTADO],0),"VALIDO"),"INVALIDO")</f>
        <v>INVALIDO</v>
      </c>
      <c r="AA480" s="652" t="str">
        <f>IFERROR(IF(MATCH(CONCATENATE(D480,E480),[1]!Table486[ConcateMuni],0),"VALIDO"),"INVALIDO")</f>
        <v>INVALIDO</v>
      </c>
      <c r="AB480" s="652" t="str">
        <f>IFERROR(IF(MATCH(CONCATENATE(D480,E480,F480),[1]!Table109[ConcateParro],0),"VALIDO"),"INVALIDO")</f>
        <v>INVALIDO</v>
      </c>
      <c r="AC480" s="653" t="str">
        <f t="shared" si="13"/>
        <v/>
      </c>
      <c r="AD480" s="653" t="str">
        <f>IFERROR(INDEX([1]!Table374[PCODEESTADO],MATCH(D480,[1]!Table374[NAMEESTADO],0)),"")</f>
        <v/>
      </c>
      <c r="AE480" s="653" t="str">
        <f>IFERROR(INDEX([1]!Table486[PCODEMUNI],MATCH(D480&amp;E480,[1]!Table486[ConcateMuni],0)),"")</f>
        <v/>
      </c>
      <c r="AF480" s="653" t="str">
        <f>IFERROR(INDEX([1]!Table109[PCODEPARROQUIA],MATCH(D480&amp;E480&amp;F480,[1]!Table109[ConcateParro],0)),"")</f>
        <v/>
      </c>
    </row>
    <row r="481" spans="1:32" s="653" customFormat="1" ht="14.25" x14ac:dyDescent="0.2">
      <c r="A481" s="646">
        <v>479</v>
      </c>
      <c r="B481" s="656"/>
      <c r="C481" s="654"/>
      <c r="D481" s="648"/>
      <c r="E481" s="648"/>
      <c r="F481" s="648"/>
      <c r="G481" s="648"/>
      <c r="H481" s="648"/>
      <c r="I481" s="695"/>
      <c r="J481" s="694"/>
      <c r="K481" s="657"/>
      <c r="L481" s="655"/>
      <c r="M481" s="724"/>
      <c r="N481" s="655"/>
      <c r="O481" s="655"/>
      <c r="P481" s="655"/>
      <c r="Q481" s="655"/>
      <c r="R481" s="655"/>
      <c r="S481" s="655"/>
      <c r="T481" s="655"/>
      <c r="U481" s="655"/>
      <c r="V481" s="655"/>
      <c r="W481" s="655"/>
      <c r="X481" s="657"/>
      <c r="Y481" s="655"/>
      <c r="Z481" s="652" t="str">
        <f>IFERROR(IF(MATCH(D481,[1]!Table374[NAMEESTADO],0),"VALIDO"),"INVALIDO")</f>
        <v>INVALIDO</v>
      </c>
      <c r="AA481" s="652" t="str">
        <f>IFERROR(IF(MATCH(CONCATENATE(D481,E481),[1]!Table486[ConcateMuni],0),"VALIDO"),"INVALIDO")</f>
        <v>INVALIDO</v>
      </c>
      <c r="AB481" s="652" t="str">
        <f>IFERROR(IF(MATCH(CONCATENATE(D481,E481,F481),[1]!Table109[ConcateParro],0),"VALIDO"),"INVALIDO")</f>
        <v>INVALIDO</v>
      </c>
      <c r="AC481" s="653" t="str">
        <f t="shared" si="13"/>
        <v/>
      </c>
      <c r="AD481" s="653" t="str">
        <f>IFERROR(INDEX([1]!Table374[PCODEESTADO],MATCH(D481,[1]!Table374[NAMEESTADO],0)),"")</f>
        <v/>
      </c>
      <c r="AE481" s="653" t="str">
        <f>IFERROR(INDEX([1]!Table486[PCODEMUNI],MATCH(D481&amp;E481,[1]!Table486[ConcateMuni],0)),"")</f>
        <v/>
      </c>
      <c r="AF481" s="653" t="str">
        <f>IFERROR(INDEX([1]!Table109[PCODEPARROQUIA],MATCH(D481&amp;E481&amp;F481,[1]!Table109[ConcateParro],0)),"")</f>
        <v/>
      </c>
    </row>
    <row r="482" spans="1:32" s="653" customFormat="1" ht="14.25" x14ac:dyDescent="0.2">
      <c r="A482" s="646">
        <v>480</v>
      </c>
      <c r="B482" s="656"/>
      <c r="C482" s="654"/>
      <c r="D482" s="648"/>
      <c r="E482" s="648"/>
      <c r="F482" s="648"/>
      <c r="G482" s="648"/>
      <c r="H482" s="648"/>
      <c r="I482" s="695"/>
      <c r="J482" s="694"/>
      <c r="K482" s="657"/>
      <c r="L482" s="655"/>
      <c r="M482" s="724"/>
      <c r="N482" s="655"/>
      <c r="O482" s="655"/>
      <c r="P482" s="655"/>
      <c r="Q482" s="655"/>
      <c r="R482" s="655"/>
      <c r="S482" s="655"/>
      <c r="T482" s="655"/>
      <c r="U482" s="655"/>
      <c r="V482" s="655"/>
      <c r="W482" s="655"/>
      <c r="X482" s="657"/>
      <c r="Y482" s="655"/>
      <c r="Z482" s="652" t="str">
        <f>IFERROR(IF(MATCH(D482,[1]!Table374[NAMEESTADO],0),"VALIDO"),"INVALIDO")</f>
        <v>INVALIDO</v>
      </c>
      <c r="AA482" s="652" t="str">
        <f>IFERROR(IF(MATCH(CONCATENATE(D482,E482),[1]!Table486[ConcateMuni],0),"VALIDO"),"INVALIDO")</f>
        <v>INVALIDO</v>
      </c>
      <c r="AB482" s="652" t="str">
        <f>IFERROR(IF(MATCH(CONCATENATE(D482,E482,F482),[1]!Table109[ConcateParro],0),"VALIDO"),"INVALIDO")</f>
        <v>INVALIDO</v>
      </c>
      <c r="AC482" s="653" t="str">
        <f t="shared" si="13"/>
        <v/>
      </c>
      <c r="AD482" s="653" t="str">
        <f>IFERROR(INDEX([1]!Table374[PCODEESTADO],MATCH(D482,[1]!Table374[NAMEESTADO],0)),"")</f>
        <v/>
      </c>
      <c r="AE482" s="653" t="str">
        <f>IFERROR(INDEX([1]!Table486[PCODEMUNI],MATCH(D482&amp;E482,[1]!Table486[ConcateMuni],0)),"")</f>
        <v/>
      </c>
      <c r="AF482" s="653" t="str">
        <f>IFERROR(INDEX([1]!Table109[PCODEPARROQUIA],MATCH(D482&amp;E482&amp;F482,[1]!Table109[ConcateParro],0)),"")</f>
        <v/>
      </c>
    </row>
    <row r="483" spans="1:32" s="653" customFormat="1" ht="14.25" x14ac:dyDescent="0.2">
      <c r="A483" s="646">
        <v>481</v>
      </c>
      <c r="B483" s="656"/>
      <c r="C483" s="654"/>
      <c r="D483" s="648"/>
      <c r="E483" s="648"/>
      <c r="F483" s="648"/>
      <c r="G483" s="648"/>
      <c r="H483" s="648"/>
      <c r="I483" s="695"/>
      <c r="J483" s="694"/>
      <c r="K483" s="657"/>
      <c r="L483" s="655"/>
      <c r="M483" s="724"/>
      <c r="N483" s="655"/>
      <c r="O483" s="655"/>
      <c r="P483" s="655"/>
      <c r="Q483" s="655"/>
      <c r="R483" s="655"/>
      <c r="S483" s="655"/>
      <c r="T483" s="655"/>
      <c r="U483" s="655"/>
      <c r="V483" s="655"/>
      <c r="W483" s="655"/>
      <c r="X483" s="657"/>
      <c r="Y483" s="655"/>
      <c r="Z483" s="652" t="str">
        <f>IFERROR(IF(MATCH(D483,[1]!Table374[NAMEESTADO],0),"VALIDO"),"INVALIDO")</f>
        <v>INVALIDO</v>
      </c>
      <c r="AA483" s="652" t="str">
        <f>IFERROR(IF(MATCH(CONCATENATE(D483,E483),[1]!Table486[ConcateMuni],0),"VALIDO"),"INVALIDO")</f>
        <v>INVALIDO</v>
      </c>
      <c r="AB483" s="652" t="str">
        <f>IFERROR(IF(MATCH(CONCATENATE(D483,E483,F483),[1]!Table109[ConcateParro],0),"VALIDO"),"INVALIDO")</f>
        <v>INVALIDO</v>
      </c>
      <c r="AC483" s="653" t="str">
        <f t="shared" si="13"/>
        <v/>
      </c>
      <c r="AD483" s="653" t="str">
        <f>IFERROR(INDEX([1]!Table374[PCODEESTADO],MATCH(D483,[1]!Table374[NAMEESTADO],0)),"")</f>
        <v/>
      </c>
      <c r="AE483" s="653" t="str">
        <f>IFERROR(INDEX([1]!Table486[PCODEMUNI],MATCH(D483&amp;E483,[1]!Table486[ConcateMuni],0)),"")</f>
        <v/>
      </c>
      <c r="AF483" s="653" t="str">
        <f>IFERROR(INDEX([1]!Table109[PCODEPARROQUIA],MATCH(D483&amp;E483&amp;F483,[1]!Table109[ConcateParro],0)),"")</f>
        <v/>
      </c>
    </row>
    <row r="484" spans="1:32" s="653" customFormat="1" ht="14.25" x14ac:dyDescent="0.2">
      <c r="A484" s="646">
        <v>482</v>
      </c>
      <c r="B484" s="656"/>
      <c r="C484" s="654"/>
      <c r="D484" s="648"/>
      <c r="E484" s="648"/>
      <c r="F484" s="648"/>
      <c r="G484" s="648"/>
      <c r="H484" s="648"/>
      <c r="I484" s="695"/>
      <c r="J484" s="694"/>
      <c r="K484" s="657"/>
      <c r="L484" s="655"/>
      <c r="M484" s="724"/>
      <c r="N484" s="655"/>
      <c r="O484" s="655"/>
      <c r="P484" s="655"/>
      <c r="Q484" s="655"/>
      <c r="R484" s="655"/>
      <c r="S484" s="655"/>
      <c r="T484" s="655"/>
      <c r="U484" s="655"/>
      <c r="V484" s="655"/>
      <c r="W484" s="655"/>
      <c r="X484" s="657"/>
      <c r="Y484" s="655"/>
      <c r="Z484" s="652" t="str">
        <f>IFERROR(IF(MATCH(D484,[1]!Table374[NAMEESTADO],0),"VALIDO"),"INVALIDO")</f>
        <v>INVALIDO</v>
      </c>
      <c r="AA484" s="652" t="str">
        <f>IFERROR(IF(MATCH(CONCATENATE(D484,E484),[1]!Table486[ConcateMuni],0),"VALIDO"),"INVALIDO")</f>
        <v>INVALIDO</v>
      </c>
      <c r="AB484" s="652" t="str">
        <f>IFERROR(IF(MATCH(CONCATENATE(D484,E484,F484),[1]!Table109[ConcateParro],0),"VALIDO"),"INVALIDO")</f>
        <v>INVALIDO</v>
      </c>
      <c r="AC484" s="653" t="str">
        <f t="shared" si="13"/>
        <v/>
      </c>
      <c r="AD484" s="653" t="str">
        <f>IFERROR(INDEX([1]!Table374[PCODEESTADO],MATCH(D484,[1]!Table374[NAMEESTADO],0)),"")</f>
        <v/>
      </c>
      <c r="AE484" s="653" t="str">
        <f>IFERROR(INDEX([1]!Table486[PCODEMUNI],MATCH(D484&amp;E484,[1]!Table486[ConcateMuni],0)),"")</f>
        <v/>
      </c>
      <c r="AF484" s="653" t="str">
        <f>IFERROR(INDEX([1]!Table109[PCODEPARROQUIA],MATCH(D484&amp;E484&amp;F484,[1]!Table109[ConcateParro],0)),"")</f>
        <v/>
      </c>
    </row>
    <row r="485" spans="1:32" s="653" customFormat="1" ht="14.25" x14ac:dyDescent="0.2">
      <c r="A485" s="646">
        <v>483</v>
      </c>
      <c r="B485" s="656"/>
      <c r="C485" s="654"/>
      <c r="D485" s="648"/>
      <c r="E485" s="648"/>
      <c r="F485" s="648"/>
      <c r="G485" s="648"/>
      <c r="H485" s="648"/>
      <c r="I485" s="695"/>
      <c r="J485" s="694"/>
      <c r="K485" s="657"/>
      <c r="L485" s="655"/>
      <c r="M485" s="724"/>
      <c r="N485" s="655"/>
      <c r="O485" s="655"/>
      <c r="P485" s="655"/>
      <c r="Q485" s="655"/>
      <c r="R485" s="655"/>
      <c r="S485" s="655"/>
      <c r="T485" s="655"/>
      <c r="U485" s="655"/>
      <c r="V485" s="655"/>
      <c r="W485" s="655"/>
      <c r="X485" s="657"/>
      <c r="Y485" s="655"/>
      <c r="Z485" s="652" t="str">
        <f>IFERROR(IF(MATCH(D485,[1]!Table374[NAMEESTADO],0),"VALIDO"),"INVALIDO")</f>
        <v>INVALIDO</v>
      </c>
      <c r="AA485" s="652" t="str">
        <f>IFERROR(IF(MATCH(CONCATENATE(D485,E485),[1]!Table486[ConcateMuni],0),"VALIDO"),"INVALIDO")</f>
        <v>INVALIDO</v>
      </c>
      <c r="AB485" s="652" t="str">
        <f>IFERROR(IF(MATCH(CONCATENATE(D485,E485,F485),[1]!Table109[ConcateParro],0),"VALIDO"),"INVALIDO")</f>
        <v>INVALIDO</v>
      </c>
      <c r="AC485" s="653" t="str">
        <f t="shared" si="13"/>
        <v/>
      </c>
      <c r="AD485" s="653" t="str">
        <f>IFERROR(INDEX([1]!Table374[PCODEESTADO],MATCH(D485,[1]!Table374[NAMEESTADO],0)),"")</f>
        <v/>
      </c>
      <c r="AE485" s="653" t="str">
        <f>IFERROR(INDEX([1]!Table486[PCODEMUNI],MATCH(D485&amp;E485,[1]!Table486[ConcateMuni],0)),"")</f>
        <v/>
      </c>
      <c r="AF485" s="653" t="str">
        <f>IFERROR(INDEX([1]!Table109[PCODEPARROQUIA],MATCH(D485&amp;E485&amp;F485,[1]!Table109[ConcateParro],0)),"")</f>
        <v/>
      </c>
    </row>
    <row r="486" spans="1:32" s="653" customFormat="1" ht="14.25" x14ac:dyDescent="0.2">
      <c r="A486" s="646">
        <v>484</v>
      </c>
      <c r="B486" s="656"/>
      <c r="C486" s="654"/>
      <c r="D486" s="648"/>
      <c r="E486" s="648"/>
      <c r="F486" s="648"/>
      <c r="G486" s="648"/>
      <c r="H486" s="648"/>
      <c r="I486" s="695"/>
      <c r="J486" s="694"/>
      <c r="K486" s="657"/>
      <c r="L486" s="655"/>
      <c r="M486" s="724"/>
      <c r="N486" s="655"/>
      <c r="O486" s="655"/>
      <c r="P486" s="655"/>
      <c r="Q486" s="655"/>
      <c r="R486" s="655"/>
      <c r="S486" s="655"/>
      <c r="T486" s="655"/>
      <c r="U486" s="655"/>
      <c r="V486" s="655"/>
      <c r="W486" s="655"/>
      <c r="X486" s="657"/>
      <c r="Y486" s="655"/>
      <c r="Z486" s="652" t="str">
        <f>IFERROR(IF(MATCH(D486,[1]!Table374[NAMEESTADO],0),"VALIDO"),"INVALIDO")</f>
        <v>INVALIDO</v>
      </c>
      <c r="AA486" s="652" t="str">
        <f>IFERROR(IF(MATCH(CONCATENATE(D486,E486),[1]!Table486[ConcateMuni],0),"VALIDO"),"INVALIDO")</f>
        <v>INVALIDO</v>
      </c>
      <c r="AB486" s="652" t="str">
        <f>IFERROR(IF(MATCH(CONCATENATE(D486,E486,F486),[1]!Table109[ConcateParro],0),"VALIDO"),"INVALIDO")</f>
        <v>INVALIDO</v>
      </c>
      <c r="AC486" s="653" t="str">
        <f t="shared" si="13"/>
        <v/>
      </c>
      <c r="AD486" s="653" t="str">
        <f>IFERROR(INDEX([1]!Table374[PCODEESTADO],MATCH(D486,[1]!Table374[NAMEESTADO],0)),"")</f>
        <v/>
      </c>
      <c r="AE486" s="653" t="str">
        <f>IFERROR(INDEX([1]!Table486[PCODEMUNI],MATCH(D486&amp;E486,[1]!Table486[ConcateMuni],0)),"")</f>
        <v/>
      </c>
      <c r="AF486" s="653" t="str">
        <f>IFERROR(INDEX([1]!Table109[PCODEPARROQUIA],MATCH(D486&amp;E486&amp;F486,[1]!Table109[ConcateParro],0)),"")</f>
        <v/>
      </c>
    </row>
    <row r="487" spans="1:32" s="653" customFormat="1" ht="14.25" x14ac:dyDescent="0.2">
      <c r="A487" s="646">
        <v>485</v>
      </c>
      <c r="B487" s="656"/>
      <c r="C487" s="654"/>
      <c r="D487" s="648"/>
      <c r="E487" s="648"/>
      <c r="F487" s="648"/>
      <c r="G487" s="648"/>
      <c r="H487" s="648"/>
      <c r="I487" s="695"/>
      <c r="J487" s="694"/>
      <c r="K487" s="657"/>
      <c r="L487" s="655"/>
      <c r="M487" s="724"/>
      <c r="N487" s="655"/>
      <c r="O487" s="655"/>
      <c r="P487" s="655"/>
      <c r="Q487" s="655"/>
      <c r="R487" s="655"/>
      <c r="S487" s="655"/>
      <c r="T487" s="655"/>
      <c r="U487" s="655"/>
      <c r="V487" s="655"/>
      <c r="W487" s="655"/>
      <c r="X487" s="657"/>
      <c r="Y487" s="655"/>
      <c r="Z487" s="652" t="str">
        <f>IFERROR(IF(MATCH(D487,[1]!Table374[NAMEESTADO],0),"VALIDO"),"INVALIDO")</f>
        <v>INVALIDO</v>
      </c>
      <c r="AA487" s="652" t="str">
        <f>IFERROR(IF(MATCH(CONCATENATE(D487,E487),[1]!Table486[ConcateMuni],0),"VALIDO"),"INVALIDO")</f>
        <v>INVALIDO</v>
      </c>
      <c r="AB487" s="652" t="str">
        <f>IFERROR(IF(MATCH(CONCATENATE(D487,E487,F487),[1]!Table109[ConcateParro],0),"VALIDO"),"INVALIDO")</f>
        <v>INVALIDO</v>
      </c>
      <c r="AC487" s="653" t="str">
        <f t="shared" si="13"/>
        <v/>
      </c>
      <c r="AD487" s="653" t="str">
        <f>IFERROR(INDEX([1]!Table374[PCODEESTADO],MATCH(D487,[1]!Table374[NAMEESTADO],0)),"")</f>
        <v/>
      </c>
      <c r="AE487" s="653" t="str">
        <f>IFERROR(INDEX([1]!Table486[PCODEMUNI],MATCH(D487&amp;E487,[1]!Table486[ConcateMuni],0)),"")</f>
        <v/>
      </c>
      <c r="AF487" s="653" t="str">
        <f>IFERROR(INDEX([1]!Table109[PCODEPARROQUIA],MATCH(D487&amp;E487&amp;F487,[1]!Table109[ConcateParro],0)),"")</f>
        <v/>
      </c>
    </row>
    <row r="488" spans="1:32" s="653" customFormat="1" ht="14.25" x14ac:dyDescent="0.2">
      <c r="A488" s="646">
        <v>486</v>
      </c>
      <c r="B488" s="656"/>
      <c r="C488" s="654"/>
      <c r="D488" s="648"/>
      <c r="E488" s="648"/>
      <c r="F488" s="648"/>
      <c r="G488" s="648"/>
      <c r="H488" s="648"/>
      <c r="I488" s="695"/>
      <c r="J488" s="694"/>
      <c r="K488" s="657"/>
      <c r="L488" s="655"/>
      <c r="M488" s="724"/>
      <c r="N488" s="655"/>
      <c r="O488" s="655"/>
      <c r="P488" s="655"/>
      <c r="Q488" s="655"/>
      <c r="R488" s="655"/>
      <c r="S488" s="655"/>
      <c r="T488" s="655"/>
      <c r="U488" s="655"/>
      <c r="V488" s="655"/>
      <c r="W488" s="655"/>
      <c r="X488" s="657"/>
      <c r="Y488" s="655"/>
      <c r="Z488" s="652" t="str">
        <f>IFERROR(IF(MATCH(D488,[1]!Table374[NAMEESTADO],0),"VALIDO"),"INVALIDO")</f>
        <v>INVALIDO</v>
      </c>
      <c r="AA488" s="652" t="str">
        <f>IFERROR(IF(MATCH(CONCATENATE(D488,E488),[1]!Table486[ConcateMuni],0),"VALIDO"),"INVALIDO")</f>
        <v>INVALIDO</v>
      </c>
      <c r="AB488" s="652" t="str">
        <f>IFERROR(IF(MATCH(CONCATENATE(D488,E488,F488),[1]!Table109[ConcateParro],0),"VALIDO"),"INVALIDO")</f>
        <v>INVALIDO</v>
      </c>
      <c r="AC488" s="653" t="str">
        <f t="shared" si="13"/>
        <v/>
      </c>
      <c r="AD488" s="653" t="str">
        <f>IFERROR(INDEX([1]!Table374[PCODEESTADO],MATCH(D488,[1]!Table374[NAMEESTADO],0)),"")</f>
        <v/>
      </c>
      <c r="AE488" s="653" t="str">
        <f>IFERROR(INDEX([1]!Table486[PCODEMUNI],MATCH(D488&amp;E488,[1]!Table486[ConcateMuni],0)),"")</f>
        <v/>
      </c>
      <c r="AF488" s="653" t="str">
        <f>IFERROR(INDEX([1]!Table109[PCODEPARROQUIA],MATCH(D488&amp;E488&amp;F488,[1]!Table109[ConcateParro],0)),"")</f>
        <v/>
      </c>
    </row>
    <row r="489" spans="1:32" s="653" customFormat="1" ht="14.25" x14ac:dyDescent="0.2">
      <c r="A489" s="646">
        <v>487</v>
      </c>
      <c r="B489" s="656"/>
      <c r="C489" s="654"/>
      <c r="D489" s="648"/>
      <c r="E489" s="648"/>
      <c r="F489" s="648"/>
      <c r="G489" s="648"/>
      <c r="H489" s="648"/>
      <c r="I489" s="695"/>
      <c r="J489" s="694"/>
      <c r="K489" s="657"/>
      <c r="L489" s="655"/>
      <c r="M489" s="724"/>
      <c r="N489" s="655"/>
      <c r="O489" s="655"/>
      <c r="P489" s="655"/>
      <c r="Q489" s="655"/>
      <c r="R489" s="655"/>
      <c r="S489" s="655"/>
      <c r="T489" s="655"/>
      <c r="U489" s="655"/>
      <c r="V489" s="655"/>
      <c r="W489" s="655"/>
      <c r="X489" s="657"/>
      <c r="Y489" s="655"/>
      <c r="Z489" s="652" t="str">
        <f>IFERROR(IF(MATCH(D489,[1]!Table374[NAMEESTADO],0),"VALIDO"),"INVALIDO")</f>
        <v>INVALIDO</v>
      </c>
      <c r="AA489" s="652" t="str">
        <f>IFERROR(IF(MATCH(CONCATENATE(D489,E489),[1]!Table486[ConcateMuni],0),"VALIDO"),"INVALIDO")</f>
        <v>INVALIDO</v>
      </c>
      <c r="AB489" s="652" t="str">
        <f>IFERROR(IF(MATCH(CONCATENATE(D489,E489,F489),[1]!Table109[ConcateParro],0),"VALIDO"),"INVALIDO")</f>
        <v>INVALIDO</v>
      </c>
      <c r="AC489" s="653" t="str">
        <f t="shared" si="13"/>
        <v/>
      </c>
      <c r="AD489" s="653" t="str">
        <f>IFERROR(INDEX([1]!Table374[PCODEESTADO],MATCH(D489,[1]!Table374[NAMEESTADO],0)),"")</f>
        <v/>
      </c>
      <c r="AE489" s="653" t="str">
        <f>IFERROR(INDEX([1]!Table486[PCODEMUNI],MATCH(D489&amp;E489,[1]!Table486[ConcateMuni],0)),"")</f>
        <v/>
      </c>
      <c r="AF489" s="653" t="str">
        <f>IFERROR(INDEX([1]!Table109[PCODEPARROQUIA],MATCH(D489&amp;E489&amp;F489,[1]!Table109[ConcateParro],0)),"")</f>
        <v/>
      </c>
    </row>
    <row r="490" spans="1:32" s="653" customFormat="1" ht="14.25" x14ac:dyDescent="0.2">
      <c r="A490" s="646">
        <v>488</v>
      </c>
      <c r="B490" s="656"/>
      <c r="C490" s="654"/>
      <c r="D490" s="648"/>
      <c r="E490" s="648"/>
      <c r="F490" s="648"/>
      <c r="G490" s="648"/>
      <c r="H490" s="648"/>
      <c r="I490" s="695"/>
      <c r="J490" s="694"/>
      <c r="K490" s="657"/>
      <c r="L490" s="655"/>
      <c r="M490" s="724"/>
      <c r="N490" s="655"/>
      <c r="O490" s="655"/>
      <c r="P490" s="655"/>
      <c r="Q490" s="655"/>
      <c r="R490" s="655"/>
      <c r="S490" s="655"/>
      <c r="T490" s="655"/>
      <c r="U490" s="655"/>
      <c r="V490" s="655"/>
      <c r="W490" s="655"/>
      <c r="X490" s="657"/>
      <c r="Y490" s="655"/>
      <c r="Z490" s="652" t="str">
        <f>IFERROR(IF(MATCH(D490,[1]!Table374[NAMEESTADO],0),"VALIDO"),"INVALIDO")</f>
        <v>INVALIDO</v>
      </c>
      <c r="AA490" s="652" t="str">
        <f>IFERROR(IF(MATCH(CONCATENATE(D490,E490),[1]!Table486[ConcateMuni],0),"VALIDO"),"INVALIDO")</f>
        <v>INVALIDO</v>
      </c>
      <c r="AB490" s="652" t="str">
        <f>IFERROR(IF(MATCH(CONCATENATE(D490,E490,F490),[1]!Table109[ConcateParro],0),"VALIDO"),"INVALIDO")</f>
        <v>INVALIDO</v>
      </c>
      <c r="AC490" s="653" t="str">
        <f t="shared" si="13"/>
        <v/>
      </c>
      <c r="AD490" s="653" t="str">
        <f>IFERROR(INDEX([1]!Table374[PCODEESTADO],MATCH(D490,[1]!Table374[NAMEESTADO],0)),"")</f>
        <v/>
      </c>
      <c r="AE490" s="653" t="str">
        <f>IFERROR(INDEX([1]!Table486[PCODEMUNI],MATCH(D490&amp;E490,[1]!Table486[ConcateMuni],0)),"")</f>
        <v/>
      </c>
      <c r="AF490" s="653" t="str">
        <f>IFERROR(INDEX([1]!Table109[PCODEPARROQUIA],MATCH(D490&amp;E490&amp;F490,[1]!Table109[ConcateParro],0)),"")</f>
        <v/>
      </c>
    </row>
    <row r="491" spans="1:32" s="653" customFormat="1" ht="14.25" x14ac:dyDescent="0.2">
      <c r="A491" s="646">
        <v>489</v>
      </c>
      <c r="B491" s="656"/>
      <c r="C491" s="654"/>
      <c r="D491" s="648"/>
      <c r="E491" s="648"/>
      <c r="F491" s="648"/>
      <c r="G491" s="648"/>
      <c r="H491" s="648"/>
      <c r="I491" s="695"/>
      <c r="J491" s="694"/>
      <c r="K491" s="657"/>
      <c r="L491" s="655"/>
      <c r="M491" s="724"/>
      <c r="N491" s="655"/>
      <c r="O491" s="655"/>
      <c r="P491" s="655"/>
      <c r="Q491" s="655"/>
      <c r="R491" s="655"/>
      <c r="S491" s="655"/>
      <c r="T491" s="655"/>
      <c r="U491" s="655"/>
      <c r="V491" s="655"/>
      <c r="W491" s="655"/>
      <c r="X491" s="657"/>
      <c r="Y491" s="655"/>
      <c r="Z491" s="652" t="str">
        <f>IFERROR(IF(MATCH(D491,[1]!Table374[NAMEESTADO],0),"VALIDO"),"INVALIDO")</f>
        <v>INVALIDO</v>
      </c>
      <c r="AA491" s="652" t="str">
        <f>IFERROR(IF(MATCH(CONCATENATE(D491,E491),[1]!Table486[ConcateMuni],0),"VALIDO"),"INVALIDO")</f>
        <v>INVALIDO</v>
      </c>
      <c r="AB491" s="652" t="str">
        <f>IFERROR(IF(MATCH(CONCATENATE(D491,E491,F491),[1]!Table109[ConcateParro],0),"VALIDO"),"INVALIDO")</f>
        <v>INVALIDO</v>
      </c>
      <c r="AC491" s="653" t="str">
        <f t="shared" si="13"/>
        <v/>
      </c>
      <c r="AD491" s="653" t="str">
        <f>IFERROR(INDEX([1]!Table374[PCODEESTADO],MATCH(D491,[1]!Table374[NAMEESTADO],0)),"")</f>
        <v/>
      </c>
      <c r="AE491" s="653" t="str">
        <f>IFERROR(INDEX([1]!Table486[PCODEMUNI],MATCH(D491&amp;E491,[1]!Table486[ConcateMuni],0)),"")</f>
        <v/>
      </c>
      <c r="AF491" s="653" t="str">
        <f>IFERROR(INDEX([1]!Table109[PCODEPARROQUIA],MATCH(D491&amp;E491&amp;F491,[1]!Table109[ConcateParro],0)),"")</f>
        <v/>
      </c>
    </row>
    <row r="492" spans="1:32" s="653" customFormat="1" ht="14.25" x14ac:dyDescent="0.2">
      <c r="A492" s="646">
        <v>490</v>
      </c>
      <c r="B492" s="656"/>
      <c r="C492" s="654"/>
      <c r="D492" s="648"/>
      <c r="E492" s="648"/>
      <c r="F492" s="648"/>
      <c r="G492" s="648"/>
      <c r="H492" s="648"/>
      <c r="I492" s="695"/>
      <c r="J492" s="694"/>
      <c r="K492" s="657"/>
      <c r="L492" s="655"/>
      <c r="M492" s="724"/>
      <c r="N492" s="655"/>
      <c r="O492" s="655"/>
      <c r="P492" s="655"/>
      <c r="Q492" s="655"/>
      <c r="R492" s="655"/>
      <c r="S492" s="655"/>
      <c r="T492" s="655"/>
      <c r="U492" s="655"/>
      <c r="V492" s="655"/>
      <c r="W492" s="655"/>
      <c r="X492" s="657"/>
      <c r="Y492" s="655"/>
      <c r="Z492" s="652" t="str">
        <f>IFERROR(IF(MATCH(D492,[1]!Table374[NAMEESTADO],0),"VALIDO"),"INVALIDO")</f>
        <v>INVALIDO</v>
      </c>
      <c r="AA492" s="652" t="str">
        <f>IFERROR(IF(MATCH(CONCATENATE(D492,E492),[1]!Table486[ConcateMuni],0),"VALIDO"),"INVALIDO")</f>
        <v>INVALIDO</v>
      </c>
      <c r="AB492" s="652" t="str">
        <f>IFERROR(IF(MATCH(CONCATENATE(D492,E492,F492),[1]!Table109[ConcateParro],0),"VALIDO"),"INVALIDO")</f>
        <v>INVALIDO</v>
      </c>
      <c r="AC492" s="653" t="str">
        <f t="shared" si="13"/>
        <v/>
      </c>
      <c r="AD492" s="653" t="str">
        <f>IFERROR(INDEX([1]!Table374[PCODEESTADO],MATCH(D492,[1]!Table374[NAMEESTADO],0)),"")</f>
        <v/>
      </c>
      <c r="AE492" s="653" t="str">
        <f>IFERROR(INDEX([1]!Table486[PCODEMUNI],MATCH(D492&amp;E492,[1]!Table486[ConcateMuni],0)),"")</f>
        <v/>
      </c>
      <c r="AF492" s="653" t="str">
        <f>IFERROR(INDEX([1]!Table109[PCODEPARROQUIA],MATCH(D492&amp;E492&amp;F492,[1]!Table109[ConcateParro],0)),"")</f>
        <v/>
      </c>
    </row>
    <row r="493" spans="1:32" s="653" customFormat="1" ht="14.25" x14ac:dyDescent="0.2">
      <c r="A493" s="646">
        <v>491</v>
      </c>
      <c r="B493" s="656"/>
      <c r="C493" s="654"/>
      <c r="D493" s="648"/>
      <c r="E493" s="648"/>
      <c r="F493" s="648"/>
      <c r="G493" s="648"/>
      <c r="H493" s="648"/>
      <c r="I493" s="695"/>
      <c r="J493" s="694"/>
      <c r="K493" s="657"/>
      <c r="L493" s="655"/>
      <c r="M493" s="724"/>
      <c r="N493" s="655"/>
      <c r="O493" s="655"/>
      <c r="P493" s="655"/>
      <c r="Q493" s="655"/>
      <c r="R493" s="655"/>
      <c r="S493" s="655"/>
      <c r="T493" s="655"/>
      <c r="U493" s="655"/>
      <c r="V493" s="655"/>
      <c r="W493" s="655"/>
      <c r="X493" s="657"/>
      <c r="Y493" s="655"/>
      <c r="Z493" s="652" t="str">
        <f>IFERROR(IF(MATCH(D493,[1]!Table374[NAMEESTADO],0),"VALIDO"),"INVALIDO")</f>
        <v>INVALIDO</v>
      </c>
      <c r="AA493" s="652" t="str">
        <f>IFERROR(IF(MATCH(CONCATENATE(D493,E493),[1]!Table486[ConcateMuni],0),"VALIDO"),"INVALIDO")</f>
        <v>INVALIDO</v>
      </c>
      <c r="AB493" s="652" t="str">
        <f>IFERROR(IF(MATCH(CONCATENATE(D493,E493,F493),[1]!Table109[ConcateParro],0),"VALIDO"),"INVALIDO")</f>
        <v>INVALIDO</v>
      </c>
      <c r="AC493" s="653" t="str">
        <f t="shared" si="13"/>
        <v/>
      </c>
      <c r="AD493" s="653" t="str">
        <f>IFERROR(INDEX([1]!Table374[PCODEESTADO],MATCH(D493,[1]!Table374[NAMEESTADO],0)),"")</f>
        <v/>
      </c>
      <c r="AE493" s="653" t="str">
        <f>IFERROR(INDEX([1]!Table486[PCODEMUNI],MATCH(D493&amp;E493,[1]!Table486[ConcateMuni],0)),"")</f>
        <v/>
      </c>
      <c r="AF493" s="653" t="str">
        <f>IFERROR(INDEX([1]!Table109[PCODEPARROQUIA],MATCH(D493&amp;E493&amp;F493,[1]!Table109[ConcateParro],0)),"")</f>
        <v/>
      </c>
    </row>
    <row r="494" spans="1:32" s="653" customFormat="1" ht="14.25" x14ac:dyDescent="0.2">
      <c r="A494" s="646">
        <v>492</v>
      </c>
      <c r="B494" s="656"/>
      <c r="C494" s="654"/>
      <c r="D494" s="648"/>
      <c r="E494" s="648"/>
      <c r="F494" s="648"/>
      <c r="G494" s="648"/>
      <c r="H494" s="648"/>
      <c r="I494" s="695"/>
      <c r="J494" s="694"/>
      <c r="K494" s="657"/>
      <c r="L494" s="655"/>
      <c r="M494" s="724"/>
      <c r="N494" s="655"/>
      <c r="O494" s="655"/>
      <c r="P494" s="655"/>
      <c r="Q494" s="655"/>
      <c r="R494" s="655"/>
      <c r="S494" s="655"/>
      <c r="T494" s="655"/>
      <c r="U494" s="655"/>
      <c r="V494" s="655"/>
      <c r="W494" s="655"/>
      <c r="X494" s="657"/>
      <c r="Y494" s="655"/>
      <c r="Z494" s="652" t="str">
        <f>IFERROR(IF(MATCH(D494,[1]!Table374[NAMEESTADO],0),"VALIDO"),"INVALIDO")</f>
        <v>INVALIDO</v>
      </c>
      <c r="AA494" s="652" t="str">
        <f>IFERROR(IF(MATCH(CONCATENATE(D494,E494),[1]!Table486[ConcateMuni],0),"VALIDO"),"INVALIDO")</f>
        <v>INVALIDO</v>
      </c>
      <c r="AB494" s="652" t="str">
        <f>IFERROR(IF(MATCH(CONCATENATE(D494,E494,F494),[1]!Table109[ConcateParro],0),"VALIDO"),"INVALIDO")</f>
        <v>INVALIDO</v>
      </c>
      <c r="AC494" s="653" t="str">
        <f t="shared" si="13"/>
        <v/>
      </c>
      <c r="AD494" s="653" t="str">
        <f>IFERROR(INDEX([1]!Table374[PCODEESTADO],MATCH(D494,[1]!Table374[NAMEESTADO],0)),"")</f>
        <v/>
      </c>
      <c r="AE494" s="653" t="str">
        <f>IFERROR(INDEX([1]!Table486[PCODEMUNI],MATCH(D494&amp;E494,[1]!Table486[ConcateMuni],0)),"")</f>
        <v/>
      </c>
      <c r="AF494" s="653" t="str">
        <f>IFERROR(INDEX([1]!Table109[PCODEPARROQUIA],MATCH(D494&amp;E494&amp;F494,[1]!Table109[ConcateParro],0)),"")</f>
        <v/>
      </c>
    </row>
    <row r="495" spans="1:32" s="653" customFormat="1" ht="14.25" x14ac:dyDescent="0.2">
      <c r="A495" s="646">
        <v>493</v>
      </c>
      <c r="B495" s="656"/>
      <c r="C495" s="654"/>
      <c r="D495" s="648"/>
      <c r="E495" s="648"/>
      <c r="F495" s="648"/>
      <c r="G495" s="648"/>
      <c r="H495" s="648"/>
      <c r="I495" s="695"/>
      <c r="J495" s="694"/>
      <c r="K495" s="657"/>
      <c r="L495" s="655"/>
      <c r="M495" s="724"/>
      <c r="N495" s="655"/>
      <c r="O495" s="655"/>
      <c r="P495" s="655"/>
      <c r="Q495" s="655"/>
      <c r="R495" s="655"/>
      <c r="S495" s="655"/>
      <c r="T495" s="655"/>
      <c r="U495" s="655"/>
      <c r="V495" s="655"/>
      <c r="W495" s="655"/>
      <c r="X495" s="657"/>
      <c r="Y495" s="655"/>
      <c r="Z495" s="652" t="str">
        <f>IFERROR(IF(MATCH(D495,[1]!Table374[NAMEESTADO],0),"VALIDO"),"INVALIDO")</f>
        <v>INVALIDO</v>
      </c>
      <c r="AA495" s="652" t="str">
        <f>IFERROR(IF(MATCH(CONCATENATE(D495,E495),[1]!Table486[ConcateMuni],0),"VALIDO"),"INVALIDO")</f>
        <v>INVALIDO</v>
      </c>
      <c r="AB495" s="652" t="str">
        <f>IFERROR(IF(MATCH(CONCATENATE(D495,E495,F495),[1]!Table109[ConcateParro],0),"VALIDO"),"INVALIDO")</f>
        <v>INVALIDO</v>
      </c>
      <c r="AC495" s="653" t="str">
        <f t="shared" si="13"/>
        <v/>
      </c>
      <c r="AD495" s="653" t="str">
        <f>IFERROR(INDEX([1]!Table374[PCODEESTADO],MATCH(D495,[1]!Table374[NAMEESTADO],0)),"")</f>
        <v/>
      </c>
      <c r="AE495" s="653" t="str">
        <f>IFERROR(INDEX([1]!Table486[PCODEMUNI],MATCH(D495&amp;E495,[1]!Table486[ConcateMuni],0)),"")</f>
        <v/>
      </c>
      <c r="AF495" s="653" t="str">
        <f>IFERROR(INDEX([1]!Table109[PCODEPARROQUIA],MATCH(D495&amp;E495&amp;F495,[1]!Table109[ConcateParro],0)),"")</f>
        <v/>
      </c>
    </row>
    <row r="496" spans="1:32" s="653" customFormat="1" ht="14.25" x14ac:dyDescent="0.2">
      <c r="A496" s="646">
        <v>494</v>
      </c>
      <c r="B496" s="656"/>
      <c r="C496" s="654"/>
      <c r="D496" s="648"/>
      <c r="E496" s="648"/>
      <c r="F496" s="648"/>
      <c r="G496" s="648"/>
      <c r="H496" s="648"/>
      <c r="I496" s="695"/>
      <c r="J496" s="694"/>
      <c r="K496" s="657"/>
      <c r="L496" s="655"/>
      <c r="M496" s="724"/>
      <c r="N496" s="655"/>
      <c r="O496" s="655"/>
      <c r="P496" s="655"/>
      <c r="Q496" s="655"/>
      <c r="R496" s="655"/>
      <c r="S496" s="655"/>
      <c r="T496" s="655"/>
      <c r="U496" s="655"/>
      <c r="V496" s="655"/>
      <c r="W496" s="655"/>
      <c r="X496" s="657"/>
      <c r="Y496" s="655"/>
      <c r="Z496" s="652" t="str">
        <f>IFERROR(IF(MATCH(D496,[1]!Table374[NAMEESTADO],0),"VALIDO"),"INVALIDO")</f>
        <v>INVALIDO</v>
      </c>
      <c r="AA496" s="652" t="str">
        <f>IFERROR(IF(MATCH(CONCATENATE(D496,E496),[1]!Table486[ConcateMuni],0),"VALIDO"),"INVALIDO")</f>
        <v>INVALIDO</v>
      </c>
      <c r="AB496" s="652" t="str">
        <f>IFERROR(IF(MATCH(CONCATENATE(D496,E496,F496),[1]!Table109[ConcateParro],0),"VALIDO"),"INVALIDO")</f>
        <v>INVALIDO</v>
      </c>
      <c r="AC496" s="653" t="str">
        <f t="shared" si="13"/>
        <v/>
      </c>
      <c r="AD496" s="653" t="str">
        <f>IFERROR(INDEX([1]!Table374[PCODEESTADO],MATCH(D496,[1]!Table374[NAMEESTADO],0)),"")</f>
        <v/>
      </c>
      <c r="AE496" s="653" t="str">
        <f>IFERROR(INDEX([1]!Table486[PCODEMUNI],MATCH(D496&amp;E496,[1]!Table486[ConcateMuni],0)),"")</f>
        <v/>
      </c>
      <c r="AF496" s="653" t="str">
        <f>IFERROR(INDEX([1]!Table109[PCODEPARROQUIA],MATCH(D496&amp;E496&amp;F496,[1]!Table109[ConcateParro],0)),"")</f>
        <v/>
      </c>
    </row>
    <row r="497" spans="1:32" s="653" customFormat="1" ht="14.25" x14ac:dyDescent="0.2">
      <c r="A497" s="646">
        <v>495</v>
      </c>
      <c r="B497" s="656"/>
      <c r="C497" s="654"/>
      <c r="D497" s="648"/>
      <c r="E497" s="648"/>
      <c r="F497" s="648"/>
      <c r="G497" s="648"/>
      <c r="H497" s="648"/>
      <c r="I497" s="695"/>
      <c r="J497" s="694"/>
      <c r="K497" s="657"/>
      <c r="L497" s="655"/>
      <c r="M497" s="724"/>
      <c r="N497" s="655"/>
      <c r="O497" s="655"/>
      <c r="P497" s="655"/>
      <c r="Q497" s="655"/>
      <c r="R497" s="655"/>
      <c r="S497" s="655"/>
      <c r="T497" s="655"/>
      <c r="U497" s="655"/>
      <c r="V497" s="655"/>
      <c r="W497" s="655"/>
      <c r="X497" s="657"/>
      <c r="Y497" s="655"/>
      <c r="Z497" s="652" t="str">
        <f>IFERROR(IF(MATCH(D497,[1]!Table374[NAMEESTADO],0),"VALIDO"),"INVALIDO")</f>
        <v>INVALIDO</v>
      </c>
      <c r="AA497" s="652" t="str">
        <f>IFERROR(IF(MATCH(CONCATENATE(D497,E497),[1]!Table486[ConcateMuni],0),"VALIDO"),"INVALIDO")</f>
        <v>INVALIDO</v>
      </c>
      <c r="AB497" s="652" t="str">
        <f>IFERROR(IF(MATCH(CONCATENATE(D497,E497,F497),[1]!Table109[ConcateParro],0),"VALIDO"),"INVALIDO")</f>
        <v>INVALIDO</v>
      </c>
      <c r="AC497" s="653" t="str">
        <f t="shared" si="13"/>
        <v/>
      </c>
      <c r="AD497" s="653" t="str">
        <f>IFERROR(INDEX([1]!Table374[PCODEESTADO],MATCH(D497,[1]!Table374[NAMEESTADO],0)),"")</f>
        <v/>
      </c>
      <c r="AE497" s="653" t="str">
        <f>IFERROR(INDEX([1]!Table486[PCODEMUNI],MATCH(D497&amp;E497,[1]!Table486[ConcateMuni],0)),"")</f>
        <v/>
      </c>
      <c r="AF497" s="653" t="str">
        <f>IFERROR(INDEX([1]!Table109[PCODEPARROQUIA],MATCH(D497&amp;E497&amp;F497,[1]!Table109[ConcateParro],0)),"")</f>
        <v/>
      </c>
    </row>
    <row r="498" spans="1:32" s="653" customFormat="1" ht="14.25" x14ac:dyDescent="0.2">
      <c r="A498" s="646">
        <v>496</v>
      </c>
      <c r="B498" s="656"/>
      <c r="C498" s="654"/>
      <c r="D498" s="648"/>
      <c r="E498" s="648"/>
      <c r="F498" s="648"/>
      <c r="G498" s="648"/>
      <c r="H498" s="648"/>
      <c r="I498" s="695"/>
      <c r="J498" s="694"/>
      <c r="K498" s="657"/>
      <c r="L498" s="655"/>
      <c r="M498" s="724"/>
      <c r="N498" s="655"/>
      <c r="O498" s="655"/>
      <c r="P498" s="655"/>
      <c r="Q498" s="655"/>
      <c r="R498" s="655"/>
      <c r="S498" s="655"/>
      <c r="T498" s="655"/>
      <c r="U498" s="655"/>
      <c r="V498" s="655"/>
      <c r="W498" s="655"/>
      <c r="X498" s="657"/>
      <c r="Y498" s="655"/>
      <c r="Z498" s="652" t="str">
        <f>IFERROR(IF(MATCH(D498,[1]!Table374[NAMEESTADO],0),"VALIDO"),"INVALIDO")</f>
        <v>INVALIDO</v>
      </c>
      <c r="AA498" s="652" t="str">
        <f>IFERROR(IF(MATCH(CONCATENATE(D498,E498),[1]!Table486[ConcateMuni],0),"VALIDO"),"INVALIDO")</f>
        <v>INVALIDO</v>
      </c>
      <c r="AB498" s="652" t="str">
        <f>IFERROR(IF(MATCH(CONCATENATE(D498,E498,F498),[1]!Table109[ConcateParro],0),"VALIDO"),"INVALIDO")</f>
        <v>INVALIDO</v>
      </c>
      <c r="AC498" s="653" t="str">
        <f t="shared" si="13"/>
        <v/>
      </c>
      <c r="AD498" s="653" t="str">
        <f>IFERROR(INDEX([1]!Table374[PCODEESTADO],MATCH(D498,[1]!Table374[NAMEESTADO],0)),"")</f>
        <v/>
      </c>
      <c r="AE498" s="653" t="str">
        <f>IFERROR(INDEX([1]!Table486[PCODEMUNI],MATCH(D498&amp;E498,[1]!Table486[ConcateMuni],0)),"")</f>
        <v/>
      </c>
      <c r="AF498" s="653" t="str">
        <f>IFERROR(INDEX([1]!Table109[PCODEPARROQUIA],MATCH(D498&amp;E498&amp;F498,[1]!Table109[ConcateParro],0)),"")</f>
        <v/>
      </c>
    </row>
    <row r="499" spans="1:32" s="653" customFormat="1" ht="14.25" x14ac:dyDescent="0.2">
      <c r="A499" s="646">
        <v>497</v>
      </c>
      <c r="B499" s="656"/>
      <c r="C499" s="654"/>
      <c r="D499" s="648"/>
      <c r="E499" s="648"/>
      <c r="F499" s="648"/>
      <c r="G499" s="648"/>
      <c r="H499" s="648"/>
      <c r="I499" s="695"/>
      <c r="J499" s="694"/>
      <c r="K499" s="657"/>
      <c r="L499" s="655"/>
      <c r="M499" s="724"/>
      <c r="N499" s="655"/>
      <c r="O499" s="655"/>
      <c r="P499" s="655"/>
      <c r="Q499" s="655"/>
      <c r="R499" s="655"/>
      <c r="S499" s="655"/>
      <c r="T499" s="655"/>
      <c r="U499" s="655"/>
      <c r="V499" s="655"/>
      <c r="W499" s="655"/>
      <c r="X499" s="657"/>
      <c r="Y499" s="655"/>
      <c r="Z499" s="652" t="str">
        <f>IFERROR(IF(MATCH(D499,[1]!Table374[NAMEESTADO],0),"VALIDO"),"INVALIDO")</f>
        <v>INVALIDO</v>
      </c>
      <c r="AA499" s="652" t="str">
        <f>IFERROR(IF(MATCH(CONCATENATE(D499,E499),[1]!Table486[ConcateMuni],0),"VALIDO"),"INVALIDO")</f>
        <v>INVALIDO</v>
      </c>
      <c r="AB499" s="652" t="str">
        <f>IFERROR(IF(MATCH(CONCATENATE(D499,E499,F499),[1]!Table109[ConcateParro],0),"VALIDO"),"INVALIDO")</f>
        <v>INVALIDO</v>
      </c>
      <c r="AC499" s="653" t="str">
        <f t="shared" si="13"/>
        <v/>
      </c>
      <c r="AD499" s="653" t="str">
        <f>IFERROR(INDEX([1]!Table374[PCODEESTADO],MATCH(D499,[1]!Table374[NAMEESTADO],0)),"")</f>
        <v/>
      </c>
      <c r="AE499" s="653" t="str">
        <f>IFERROR(INDEX([1]!Table486[PCODEMUNI],MATCH(D499&amp;E499,[1]!Table486[ConcateMuni],0)),"")</f>
        <v/>
      </c>
      <c r="AF499" s="653" t="str">
        <f>IFERROR(INDEX([1]!Table109[PCODEPARROQUIA],MATCH(D499&amp;E499&amp;F499,[1]!Table109[ConcateParro],0)),"")</f>
        <v/>
      </c>
    </row>
    <row r="500" spans="1:32" s="653" customFormat="1" ht="14.25" x14ac:dyDescent="0.2">
      <c r="A500" s="646">
        <v>498</v>
      </c>
      <c r="B500" s="656"/>
      <c r="C500" s="654"/>
      <c r="D500" s="648"/>
      <c r="E500" s="648"/>
      <c r="F500" s="648"/>
      <c r="G500" s="648"/>
      <c r="H500" s="648"/>
      <c r="I500" s="695"/>
      <c r="J500" s="694"/>
      <c r="K500" s="657"/>
      <c r="L500" s="655"/>
      <c r="M500" s="724"/>
      <c r="N500" s="655"/>
      <c r="O500" s="655"/>
      <c r="P500" s="655"/>
      <c r="Q500" s="655"/>
      <c r="R500" s="655"/>
      <c r="S500" s="655"/>
      <c r="T500" s="655"/>
      <c r="U500" s="655"/>
      <c r="V500" s="655"/>
      <c r="W500" s="655"/>
      <c r="X500" s="657"/>
      <c r="Y500" s="655"/>
      <c r="Z500" s="652" t="str">
        <f>IFERROR(IF(MATCH(D500,[1]!Table374[NAMEESTADO],0),"VALIDO"),"INVALIDO")</f>
        <v>INVALIDO</v>
      </c>
      <c r="AA500" s="652" t="str">
        <f>IFERROR(IF(MATCH(CONCATENATE(D500,E500),[1]!Table486[ConcateMuni],0),"VALIDO"),"INVALIDO")</f>
        <v>INVALIDO</v>
      </c>
      <c r="AB500" s="652" t="str">
        <f>IFERROR(IF(MATCH(CONCATENATE(D500,E500,F500),[1]!Table109[ConcateParro],0),"VALIDO"),"INVALIDO")</f>
        <v>INVALIDO</v>
      </c>
      <c r="AC500" s="653" t="str">
        <f t="shared" si="13"/>
        <v/>
      </c>
      <c r="AD500" s="653" t="str">
        <f>IFERROR(INDEX([1]!Table374[PCODEESTADO],MATCH(D500,[1]!Table374[NAMEESTADO],0)),"")</f>
        <v/>
      </c>
      <c r="AE500" s="653" t="str">
        <f>IFERROR(INDEX([1]!Table486[PCODEMUNI],MATCH(D500&amp;E500,[1]!Table486[ConcateMuni],0)),"")</f>
        <v/>
      </c>
      <c r="AF500" s="653" t="str">
        <f>IFERROR(INDEX([1]!Table109[PCODEPARROQUIA],MATCH(D500&amp;E500&amp;F500,[1]!Table109[ConcateParro],0)),"")</f>
        <v/>
      </c>
    </row>
    <row r="501" spans="1:32" s="653" customFormat="1" ht="14.25" x14ac:dyDescent="0.2">
      <c r="A501" s="646">
        <v>499</v>
      </c>
      <c r="B501" s="656"/>
      <c r="C501" s="654"/>
      <c r="D501" s="648"/>
      <c r="E501" s="648"/>
      <c r="F501" s="648"/>
      <c r="G501" s="648"/>
      <c r="H501" s="648"/>
      <c r="I501" s="695"/>
      <c r="J501" s="694"/>
      <c r="K501" s="657"/>
      <c r="L501" s="655"/>
      <c r="M501" s="724"/>
      <c r="N501" s="655"/>
      <c r="O501" s="655"/>
      <c r="P501" s="655"/>
      <c r="Q501" s="655"/>
      <c r="R501" s="655"/>
      <c r="S501" s="655"/>
      <c r="T501" s="655"/>
      <c r="U501" s="655"/>
      <c r="V501" s="655"/>
      <c r="W501" s="655"/>
      <c r="X501" s="657"/>
      <c r="Y501" s="655"/>
      <c r="Z501" s="652" t="str">
        <f>IFERROR(IF(MATCH(D501,[1]!Table374[NAMEESTADO],0),"VALIDO"),"INVALIDO")</f>
        <v>INVALIDO</v>
      </c>
      <c r="AA501" s="652" t="str">
        <f>IFERROR(IF(MATCH(CONCATENATE(D501,E501),[1]!Table486[ConcateMuni],0),"VALIDO"),"INVALIDO")</f>
        <v>INVALIDO</v>
      </c>
      <c r="AB501" s="652" t="str">
        <f>IFERROR(IF(MATCH(CONCATENATE(D501,E501,F501),[1]!Table109[ConcateParro],0),"VALIDO"),"INVALIDO")</f>
        <v>INVALIDO</v>
      </c>
      <c r="AC501" s="653" t="str">
        <f t="shared" si="13"/>
        <v/>
      </c>
      <c r="AD501" s="653" t="str">
        <f>IFERROR(INDEX([1]!Table374[PCODEESTADO],MATCH(D501,[1]!Table374[NAMEESTADO],0)),"")</f>
        <v/>
      </c>
      <c r="AE501" s="653" t="str">
        <f>IFERROR(INDEX([1]!Table486[PCODEMUNI],MATCH(D501&amp;E501,[1]!Table486[ConcateMuni],0)),"")</f>
        <v/>
      </c>
      <c r="AF501" s="653" t="str">
        <f>IFERROR(INDEX([1]!Table109[PCODEPARROQUIA],MATCH(D501&amp;E501&amp;F501,[1]!Table109[ConcateParro],0)),"")</f>
        <v/>
      </c>
    </row>
    <row r="502" spans="1:32" s="653" customFormat="1" ht="14.25" x14ac:dyDescent="0.2">
      <c r="A502" s="646">
        <v>500</v>
      </c>
      <c r="B502" s="656"/>
      <c r="C502" s="654"/>
      <c r="D502" s="648"/>
      <c r="E502" s="648"/>
      <c r="F502" s="648"/>
      <c r="G502" s="648"/>
      <c r="H502" s="648"/>
      <c r="I502" s="695"/>
      <c r="J502" s="694"/>
      <c r="K502" s="657"/>
      <c r="L502" s="655"/>
      <c r="M502" s="724"/>
      <c r="N502" s="655"/>
      <c r="O502" s="655"/>
      <c r="P502" s="655"/>
      <c r="Q502" s="655"/>
      <c r="R502" s="655"/>
      <c r="S502" s="655"/>
      <c r="T502" s="655"/>
      <c r="U502" s="655"/>
      <c r="V502" s="655"/>
      <c r="W502" s="655"/>
      <c r="X502" s="657"/>
      <c r="Y502" s="655"/>
      <c r="Z502" s="652" t="str">
        <f>IFERROR(IF(MATCH(D502,[1]!Table374[NAMEESTADO],0),"VALIDO"),"INVALIDO")</f>
        <v>INVALIDO</v>
      </c>
      <c r="AA502" s="652" t="str">
        <f>IFERROR(IF(MATCH(CONCATENATE(D502,E502),[1]!Table486[ConcateMuni],0),"VALIDO"),"INVALIDO")</f>
        <v>INVALIDO</v>
      </c>
      <c r="AB502" s="652" t="str">
        <f>IFERROR(IF(MATCH(CONCATENATE(D502,E502,F502),[1]!Table109[ConcateParro],0),"VALIDO"),"INVALIDO")</f>
        <v>INVALIDO</v>
      </c>
      <c r="AC502" s="653" t="str">
        <f t="shared" si="13"/>
        <v/>
      </c>
      <c r="AD502" s="653" t="str">
        <f>IFERROR(INDEX([1]!Table374[PCODEESTADO],MATCH(D502,[1]!Table374[NAMEESTADO],0)),"")</f>
        <v/>
      </c>
      <c r="AE502" s="653" t="str">
        <f>IFERROR(INDEX([1]!Table486[PCODEMUNI],MATCH(D502&amp;E502,[1]!Table486[ConcateMuni],0)),"")</f>
        <v/>
      </c>
      <c r="AF502" s="653" t="str">
        <f>IFERROR(INDEX([1]!Table109[PCODEPARROQUIA],MATCH(D502&amp;E502&amp;F502,[1]!Table109[ConcateParro],0)),"")</f>
        <v/>
      </c>
    </row>
    <row r="503" spans="1:32" s="653" customFormat="1" ht="14.25" x14ac:dyDescent="0.2">
      <c r="A503" s="646">
        <v>501</v>
      </c>
      <c r="B503" s="656"/>
      <c r="C503" s="654"/>
      <c r="D503" s="648"/>
      <c r="E503" s="648"/>
      <c r="F503" s="648"/>
      <c r="G503" s="648"/>
      <c r="H503" s="648"/>
      <c r="I503" s="695"/>
      <c r="J503" s="694"/>
      <c r="K503" s="657"/>
      <c r="L503" s="655"/>
      <c r="M503" s="724"/>
      <c r="N503" s="655"/>
      <c r="O503" s="655"/>
      <c r="P503" s="655"/>
      <c r="Q503" s="655"/>
      <c r="R503" s="655"/>
      <c r="S503" s="655"/>
      <c r="T503" s="655"/>
      <c r="U503" s="655"/>
      <c r="V503" s="655"/>
      <c r="W503" s="655"/>
      <c r="X503" s="657"/>
      <c r="Y503" s="655"/>
      <c r="Z503" s="652" t="str">
        <f>IFERROR(IF(MATCH(D503,[1]!Table374[NAMEESTADO],0),"VALIDO"),"INVALIDO")</f>
        <v>INVALIDO</v>
      </c>
      <c r="AA503" s="652" t="str">
        <f>IFERROR(IF(MATCH(CONCATENATE(D503,E503),[1]!Table486[ConcateMuni],0),"VALIDO"),"INVALIDO")</f>
        <v>INVALIDO</v>
      </c>
      <c r="AB503" s="652" t="str">
        <f>IFERROR(IF(MATCH(CONCATENATE(D503,E503,F503),[1]!Table109[ConcateParro],0),"VALIDO"),"INVALIDO")</f>
        <v>INVALIDO</v>
      </c>
      <c r="AC503" s="653" t="str">
        <f t="shared" si="13"/>
        <v/>
      </c>
      <c r="AD503" s="653" t="str">
        <f>IFERROR(INDEX([1]!Table374[PCODEESTADO],MATCH(D503,[1]!Table374[NAMEESTADO],0)),"")</f>
        <v/>
      </c>
      <c r="AE503" s="653" t="str">
        <f>IFERROR(INDEX([1]!Table486[PCODEMUNI],MATCH(D503&amp;E503,[1]!Table486[ConcateMuni],0)),"")</f>
        <v/>
      </c>
      <c r="AF503" s="653" t="str">
        <f>IFERROR(INDEX([1]!Table109[PCODEPARROQUIA],MATCH(D503&amp;E503&amp;F503,[1]!Table109[ConcateParro],0)),"")</f>
        <v/>
      </c>
    </row>
    <row r="504" spans="1:32" s="653" customFormat="1" ht="14.25" x14ac:dyDescent="0.2">
      <c r="A504" s="646">
        <v>502</v>
      </c>
      <c r="B504" s="656"/>
      <c r="C504" s="654"/>
      <c r="D504" s="648"/>
      <c r="E504" s="648"/>
      <c r="F504" s="648"/>
      <c r="G504" s="648"/>
      <c r="H504" s="648"/>
      <c r="I504" s="695"/>
      <c r="J504" s="694"/>
      <c r="K504" s="657"/>
      <c r="L504" s="655"/>
      <c r="M504" s="724"/>
      <c r="N504" s="655"/>
      <c r="O504" s="655"/>
      <c r="P504" s="655"/>
      <c r="Q504" s="655"/>
      <c r="R504" s="655"/>
      <c r="S504" s="655"/>
      <c r="T504" s="655"/>
      <c r="U504" s="655"/>
      <c r="V504" s="655"/>
      <c r="W504" s="655"/>
      <c r="X504" s="657"/>
      <c r="Y504" s="655"/>
      <c r="Z504" s="652" t="str">
        <f>IFERROR(IF(MATCH(D504,[1]!Table374[NAMEESTADO],0),"VALIDO"),"INVALIDO")</f>
        <v>INVALIDO</v>
      </c>
      <c r="AA504" s="652" t="str">
        <f>IFERROR(IF(MATCH(CONCATENATE(D504,E504),[1]!Table486[ConcateMuni],0),"VALIDO"),"INVALIDO")</f>
        <v>INVALIDO</v>
      </c>
      <c r="AB504" s="652" t="str">
        <f>IFERROR(IF(MATCH(CONCATENATE(D504,E504,F504),[1]!Table109[ConcateParro],0),"VALIDO"),"INVALIDO")</f>
        <v>INVALIDO</v>
      </c>
      <c r="AC504" s="653" t="str">
        <f t="shared" si="13"/>
        <v/>
      </c>
      <c r="AD504" s="653" t="str">
        <f>IFERROR(INDEX([1]!Table374[PCODEESTADO],MATCH(D504,[1]!Table374[NAMEESTADO],0)),"")</f>
        <v/>
      </c>
      <c r="AE504" s="653" t="str">
        <f>IFERROR(INDEX([1]!Table486[PCODEMUNI],MATCH(D504&amp;E504,[1]!Table486[ConcateMuni],0)),"")</f>
        <v/>
      </c>
      <c r="AF504" s="653" t="str">
        <f>IFERROR(INDEX([1]!Table109[PCODEPARROQUIA],MATCH(D504&amp;E504&amp;F504,[1]!Table109[ConcateParro],0)),"")</f>
        <v/>
      </c>
    </row>
    <row r="505" spans="1:32" s="653" customFormat="1" ht="14.25" x14ac:dyDescent="0.2">
      <c r="A505" s="646">
        <v>503</v>
      </c>
      <c r="B505" s="656"/>
      <c r="C505" s="654"/>
      <c r="D505" s="648"/>
      <c r="E505" s="648"/>
      <c r="F505" s="648"/>
      <c r="G505" s="648"/>
      <c r="H505" s="648"/>
      <c r="I505" s="695"/>
      <c r="J505" s="694"/>
      <c r="K505" s="657"/>
      <c r="L505" s="655"/>
      <c r="M505" s="724"/>
      <c r="N505" s="655"/>
      <c r="O505" s="655"/>
      <c r="P505" s="655"/>
      <c r="Q505" s="655"/>
      <c r="R505" s="655"/>
      <c r="S505" s="655"/>
      <c r="T505" s="655"/>
      <c r="U505" s="655"/>
      <c r="V505" s="655"/>
      <c r="W505" s="655"/>
      <c r="X505" s="657"/>
      <c r="Y505" s="655"/>
      <c r="Z505" s="652" t="str">
        <f>IFERROR(IF(MATCH(D505,[1]!Table374[NAMEESTADO],0),"VALIDO"),"INVALIDO")</f>
        <v>INVALIDO</v>
      </c>
      <c r="AA505" s="652" t="str">
        <f>IFERROR(IF(MATCH(CONCATENATE(D505,E505),[1]!Table486[ConcateMuni],0),"VALIDO"),"INVALIDO")</f>
        <v>INVALIDO</v>
      </c>
      <c r="AB505" s="652" t="str">
        <f>IFERROR(IF(MATCH(CONCATENATE(D505,E505,F505),[1]!Table109[ConcateParro],0),"VALIDO"),"INVALIDO")</f>
        <v>INVALIDO</v>
      </c>
      <c r="AC505" s="653" t="str">
        <f t="shared" si="13"/>
        <v/>
      </c>
      <c r="AD505" s="653" t="str">
        <f>IFERROR(INDEX([1]!Table374[PCODEESTADO],MATCH(D505,[1]!Table374[NAMEESTADO],0)),"")</f>
        <v/>
      </c>
      <c r="AE505" s="653" t="str">
        <f>IFERROR(INDEX([1]!Table486[PCODEMUNI],MATCH(D505&amp;E505,[1]!Table486[ConcateMuni],0)),"")</f>
        <v/>
      </c>
      <c r="AF505" s="653" t="str">
        <f>IFERROR(INDEX([1]!Table109[PCODEPARROQUIA],MATCH(D505&amp;E505&amp;F505,[1]!Table109[ConcateParro],0)),"")</f>
        <v/>
      </c>
    </row>
    <row r="506" spans="1:32" s="653" customFormat="1" ht="14.25" x14ac:dyDescent="0.2">
      <c r="A506" s="646">
        <v>504</v>
      </c>
      <c r="B506" s="656"/>
      <c r="C506" s="654"/>
      <c r="D506" s="648"/>
      <c r="E506" s="648"/>
      <c r="F506" s="648"/>
      <c r="G506" s="648"/>
      <c r="H506" s="648"/>
      <c r="I506" s="695"/>
      <c r="J506" s="694"/>
      <c r="K506" s="657"/>
      <c r="L506" s="655"/>
      <c r="M506" s="724"/>
      <c r="N506" s="655"/>
      <c r="O506" s="655"/>
      <c r="P506" s="655"/>
      <c r="Q506" s="655"/>
      <c r="R506" s="655"/>
      <c r="S506" s="655"/>
      <c r="T506" s="655"/>
      <c r="U506" s="655"/>
      <c r="V506" s="655"/>
      <c r="W506" s="655"/>
      <c r="X506" s="657"/>
      <c r="Y506" s="655"/>
      <c r="Z506" s="652" t="str">
        <f>IFERROR(IF(MATCH(D506,[1]!Table374[NAMEESTADO],0),"VALIDO"),"INVALIDO")</f>
        <v>INVALIDO</v>
      </c>
      <c r="AA506" s="652" t="str">
        <f>IFERROR(IF(MATCH(CONCATENATE(D506,E506),[1]!Table486[ConcateMuni],0),"VALIDO"),"INVALIDO")</f>
        <v>INVALIDO</v>
      </c>
      <c r="AB506" s="652" t="str">
        <f>IFERROR(IF(MATCH(CONCATENATE(D506,E506,F506),[1]!Table109[ConcateParro],0),"VALIDO"),"INVALIDO")</f>
        <v>INVALIDO</v>
      </c>
      <c r="AC506" s="653" t="str">
        <f t="shared" si="13"/>
        <v/>
      </c>
      <c r="AD506" s="653" t="str">
        <f>IFERROR(INDEX([1]!Table374[PCODEESTADO],MATCH(D506,[1]!Table374[NAMEESTADO],0)),"")</f>
        <v/>
      </c>
      <c r="AE506" s="653" t="str">
        <f>IFERROR(INDEX([1]!Table486[PCODEMUNI],MATCH(D506&amp;E506,[1]!Table486[ConcateMuni],0)),"")</f>
        <v/>
      </c>
      <c r="AF506" s="653" t="str">
        <f>IFERROR(INDEX([1]!Table109[PCODEPARROQUIA],MATCH(D506&amp;E506&amp;F506,[1]!Table109[ConcateParro],0)),"")</f>
        <v/>
      </c>
    </row>
    <row r="507" spans="1:32" s="653" customFormat="1" ht="14.25" x14ac:dyDescent="0.2">
      <c r="A507" s="646">
        <v>505</v>
      </c>
      <c r="B507" s="656"/>
      <c r="C507" s="654"/>
      <c r="D507" s="648"/>
      <c r="E507" s="648"/>
      <c r="F507" s="648"/>
      <c r="G507" s="648"/>
      <c r="H507" s="648"/>
      <c r="I507" s="695"/>
      <c r="J507" s="694"/>
      <c r="K507" s="657"/>
      <c r="L507" s="655"/>
      <c r="M507" s="724"/>
      <c r="N507" s="655"/>
      <c r="O507" s="655"/>
      <c r="P507" s="655"/>
      <c r="Q507" s="655"/>
      <c r="R507" s="655"/>
      <c r="S507" s="655"/>
      <c r="T507" s="655"/>
      <c r="U507" s="655"/>
      <c r="V507" s="655"/>
      <c r="W507" s="655"/>
      <c r="X507" s="657"/>
      <c r="Y507" s="655"/>
      <c r="Z507" s="652" t="str">
        <f>IFERROR(IF(MATCH(D507,[1]!Table374[NAMEESTADO],0),"VALIDO"),"INVALIDO")</f>
        <v>INVALIDO</v>
      </c>
      <c r="AA507" s="652" t="str">
        <f>IFERROR(IF(MATCH(CONCATENATE(D507,E507),[1]!Table486[ConcateMuni],0),"VALIDO"),"INVALIDO")</f>
        <v>INVALIDO</v>
      </c>
      <c r="AB507" s="652" t="str">
        <f>IFERROR(IF(MATCH(CONCATENATE(D507,E507,F507),[1]!Table109[ConcateParro],0),"VALIDO"),"INVALIDO")</f>
        <v>INVALIDO</v>
      </c>
      <c r="AC507" s="653" t="str">
        <f t="shared" si="13"/>
        <v/>
      </c>
      <c r="AD507" s="653" t="str">
        <f>IFERROR(INDEX([1]!Table374[PCODEESTADO],MATCH(D507,[1]!Table374[NAMEESTADO],0)),"")</f>
        <v/>
      </c>
      <c r="AE507" s="653" t="str">
        <f>IFERROR(INDEX([1]!Table486[PCODEMUNI],MATCH(D507&amp;E507,[1]!Table486[ConcateMuni],0)),"")</f>
        <v/>
      </c>
      <c r="AF507" s="653" t="str">
        <f>IFERROR(INDEX([1]!Table109[PCODEPARROQUIA],MATCH(D507&amp;E507&amp;F507,[1]!Table109[ConcateParro],0)),"")</f>
        <v/>
      </c>
    </row>
    <row r="508" spans="1:32" s="653" customFormat="1" ht="14.25" x14ac:dyDescent="0.2">
      <c r="A508" s="646">
        <v>506</v>
      </c>
      <c r="B508" s="656"/>
      <c r="C508" s="654"/>
      <c r="D508" s="648"/>
      <c r="E508" s="648"/>
      <c r="F508" s="648"/>
      <c r="G508" s="648"/>
      <c r="H508" s="648"/>
      <c r="I508" s="695"/>
      <c r="J508" s="694"/>
      <c r="K508" s="657"/>
      <c r="L508" s="655"/>
      <c r="M508" s="724"/>
      <c r="N508" s="655"/>
      <c r="O508" s="655"/>
      <c r="P508" s="655"/>
      <c r="Q508" s="655"/>
      <c r="R508" s="655"/>
      <c r="S508" s="655"/>
      <c r="T508" s="655"/>
      <c r="U508" s="655"/>
      <c r="V508" s="655"/>
      <c r="W508" s="655"/>
      <c r="X508" s="657"/>
      <c r="Y508" s="655"/>
      <c r="Z508" s="652" t="str">
        <f>IFERROR(IF(MATCH(D508,[1]!Table374[NAMEESTADO],0),"VALIDO"),"INVALIDO")</f>
        <v>INVALIDO</v>
      </c>
      <c r="AA508" s="652" t="str">
        <f>IFERROR(IF(MATCH(CONCATENATE(D508,E508),[1]!Table486[ConcateMuni],0),"VALIDO"),"INVALIDO")</f>
        <v>INVALIDO</v>
      </c>
      <c r="AB508" s="652" t="str">
        <f>IFERROR(IF(MATCH(CONCATENATE(D508,E508,F508),[1]!Table109[ConcateParro],0),"VALIDO"),"INVALIDO")</f>
        <v>INVALIDO</v>
      </c>
      <c r="AC508" s="653" t="str">
        <f t="shared" si="13"/>
        <v/>
      </c>
      <c r="AD508" s="653" t="str">
        <f>IFERROR(INDEX([1]!Table374[PCODEESTADO],MATCH(D508,[1]!Table374[NAMEESTADO],0)),"")</f>
        <v/>
      </c>
      <c r="AE508" s="653" t="str">
        <f>IFERROR(INDEX([1]!Table486[PCODEMUNI],MATCH(D508&amp;E508,[1]!Table486[ConcateMuni],0)),"")</f>
        <v/>
      </c>
      <c r="AF508" s="653" t="str">
        <f>IFERROR(INDEX([1]!Table109[PCODEPARROQUIA],MATCH(D508&amp;E508&amp;F508,[1]!Table109[ConcateParro],0)),"")</f>
        <v/>
      </c>
    </row>
    <row r="509" spans="1:32" s="653" customFormat="1" ht="14.25" x14ac:dyDescent="0.2">
      <c r="A509" s="646">
        <v>507</v>
      </c>
      <c r="B509" s="656"/>
      <c r="C509" s="654"/>
      <c r="D509" s="648"/>
      <c r="E509" s="648"/>
      <c r="F509" s="648"/>
      <c r="G509" s="648"/>
      <c r="H509" s="648"/>
      <c r="I509" s="695"/>
      <c r="J509" s="694"/>
      <c r="K509" s="657"/>
      <c r="L509" s="655"/>
      <c r="M509" s="724"/>
      <c r="N509" s="655"/>
      <c r="O509" s="655"/>
      <c r="P509" s="655"/>
      <c r="Q509" s="655"/>
      <c r="R509" s="655"/>
      <c r="S509" s="655"/>
      <c r="T509" s="655"/>
      <c r="U509" s="655"/>
      <c r="V509" s="655"/>
      <c r="W509" s="655"/>
      <c r="X509" s="657"/>
      <c r="Y509" s="655"/>
      <c r="Z509" s="652" t="str">
        <f>IFERROR(IF(MATCH(D509,[1]!Table374[NAMEESTADO],0),"VALIDO"),"INVALIDO")</f>
        <v>INVALIDO</v>
      </c>
      <c r="AA509" s="652" t="str">
        <f>IFERROR(IF(MATCH(CONCATENATE(D509,E509),[1]!Table486[ConcateMuni],0),"VALIDO"),"INVALIDO")</f>
        <v>INVALIDO</v>
      </c>
      <c r="AB509" s="652" t="str">
        <f>IFERROR(IF(MATCH(CONCATENATE(D509,E509,F509),[1]!Table109[ConcateParro],0),"VALIDO"),"INVALIDO")</f>
        <v>INVALIDO</v>
      </c>
      <c r="AC509" s="653" t="str">
        <f t="shared" si="13"/>
        <v/>
      </c>
      <c r="AD509" s="653" t="str">
        <f>IFERROR(INDEX([1]!Table374[PCODEESTADO],MATCH(D509,[1]!Table374[NAMEESTADO],0)),"")</f>
        <v/>
      </c>
      <c r="AE509" s="653" t="str">
        <f>IFERROR(INDEX([1]!Table486[PCODEMUNI],MATCH(D509&amp;E509,[1]!Table486[ConcateMuni],0)),"")</f>
        <v/>
      </c>
      <c r="AF509" s="653" t="str">
        <f>IFERROR(INDEX([1]!Table109[PCODEPARROQUIA],MATCH(D509&amp;E509&amp;F509,[1]!Table109[ConcateParro],0)),"")</f>
        <v/>
      </c>
    </row>
    <row r="510" spans="1:32" s="653" customFormat="1" ht="14.25" x14ac:dyDescent="0.2">
      <c r="A510" s="646">
        <v>508</v>
      </c>
      <c r="B510" s="656"/>
      <c r="C510" s="654"/>
      <c r="D510" s="648"/>
      <c r="E510" s="648"/>
      <c r="F510" s="648"/>
      <c r="G510" s="648"/>
      <c r="H510" s="648"/>
      <c r="I510" s="695"/>
      <c r="J510" s="694"/>
      <c r="K510" s="657"/>
      <c r="L510" s="655"/>
      <c r="M510" s="724"/>
      <c r="N510" s="655"/>
      <c r="O510" s="655"/>
      <c r="P510" s="655"/>
      <c r="Q510" s="655"/>
      <c r="R510" s="655"/>
      <c r="S510" s="655"/>
      <c r="T510" s="655"/>
      <c r="U510" s="655"/>
      <c r="V510" s="655"/>
      <c r="W510" s="655"/>
      <c r="X510" s="657"/>
      <c r="Y510" s="655"/>
      <c r="Z510" s="652" t="str">
        <f>IFERROR(IF(MATCH(D510,[1]!Table374[NAMEESTADO],0),"VALIDO"),"INVALIDO")</f>
        <v>INVALIDO</v>
      </c>
      <c r="AA510" s="652" t="str">
        <f>IFERROR(IF(MATCH(CONCATENATE(D510,E510),[1]!Table486[ConcateMuni],0),"VALIDO"),"INVALIDO")</f>
        <v>INVALIDO</v>
      </c>
      <c r="AB510" s="652" t="str">
        <f>IFERROR(IF(MATCH(CONCATENATE(D510,E510,F510),[1]!Table109[ConcateParro],0),"VALIDO"),"INVALIDO")</f>
        <v>INVALIDO</v>
      </c>
      <c r="AC510" s="653" t="str">
        <f t="shared" si="13"/>
        <v/>
      </c>
      <c r="AD510" s="653" t="str">
        <f>IFERROR(INDEX([1]!Table374[PCODEESTADO],MATCH(D510,[1]!Table374[NAMEESTADO],0)),"")</f>
        <v/>
      </c>
      <c r="AE510" s="653" t="str">
        <f>IFERROR(INDEX([1]!Table486[PCODEMUNI],MATCH(D510&amp;E510,[1]!Table486[ConcateMuni],0)),"")</f>
        <v/>
      </c>
      <c r="AF510" s="653" t="str">
        <f>IFERROR(INDEX([1]!Table109[PCODEPARROQUIA],MATCH(D510&amp;E510&amp;F510,[1]!Table109[ConcateParro],0)),"")</f>
        <v/>
      </c>
    </row>
    <row r="511" spans="1:32" s="653" customFormat="1" ht="14.25" x14ac:dyDescent="0.2">
      <c r="A511" s="646">
        <v>509</v>
      </c>
      <c r="B511" s="656"/>
      <c r="C511" s="654"/>
      <c r="D511" s="648"/>
      <c r="E511" s="648"/>
      <c r="F511" s="648"/>
      <c r="G511" s="648"/>
      <c r="H511" s="648"/>
      <c r="I511" s="695"/>
      <c r="J511" s="694"/>
      <c r="K511" s="657"/>
      <c r="L511" s="655"/>
      <c r="M511" s="724"/>
      <c r="N511" s="655"/>
      <c r="O511" s="655"/>
      <c r="P511" s="655"/>
      <c r="Q511" s="655"/>
      <c r="R511" s="655"/>
      <c r="S511" s="655"/>
      <c r="T511" s="655"/>
      <c r="U511" s="655"/>
      <c r="V511" s="655"/>
      <c r="W511" s="655"/>
      <c r="X511" s="657"/>
      <c r="Y511" s="655"/>
      <c r="Z511" s="652" t="str">
        <f>IFERROR(IF(MATCH(D511,[1]!Table374[NAMEESTADO],0),"VALIDO"),"INVALIDO")</f>
        <v>INVALIDO</v>
      </c>
      <c r="AA511" s="652" t="str">
        <f>IFERROR(IF(MATCH(CONCATENATE(D511,E511),[1]!Table486[ConcateMuni],0),"VALIDO"),"INVALIDO")</f>
        <v>INVALIDO</v>
      </c>
      <c r="AB511" s="652" t="str">
        <f>IFERROR(IF(MATCH(CONCATENATE(D511,E511,F511),[1]!Table109[ConcateParro],0),"VALIDO"),"INVALIDO")</f>
        <v>INVALIDO</v>
      </c>
      <c r="AC511" s="653" t="str">
        <f t="shared" si="13"/>
        <v/>
      </c>
      <c r="AD511" s="653" t="str">
        <f>IFERROR(INDEX([1]!Table374[PCODEESTADO],MATCH(D511,[1]!Table374[NAMEESTADO],0)),"")</f>
        <v/>
      </c>
      <c r="AE511" s="653" t="str">
        <f>IFERROR(INDEX([1]!Table486[PCODEMUNI],MATCH(D511&amp;E511,[1]!Table486[ConcateMuni],0)),"")</f>
        <v/>
      </c>
      <c r="AF511" s="653" t="str">
        <f>IFERROR(INDEX([1]!Table109[PCODEPARROQUIA],MATCH(D511&amp;E511&amp;F511,[1]!Table109[ConcateParro],0)),"")</f>
        <v/>
      </c>
    </row>
    <row r="512" spans="1:32" s="653" customFormat="1" ht="14.25" x14ac:dyDescent="0.2">
      <c r="A512" s="646">
        <v>510</v>
      </c>
      <c r="B512" s="656"/>
      <c r="C512" s="654"/>
      <c r="D512" s="648"/>
      <c r="E512" s="648"/>
      <c r="F512" s="648"/>
      <c r="G512" s="648"/>
      <c r="H512" s="648"/>
      <c r="I512" s="695"/>
      <c r="J512" s="694"/>
      <c r="K512" s="657"/>
      <c r="L512" s="655"/>
      <c r="M512" s="724"/>
      <c r="N512" s="655"/>
      <c r="O512" s="655"/>
      <c r="P512" s="655"/>
      <c r="Q512" s="655"/>
      <c r="R512" s="655"/>
      <c r="S512" s="655"/>
      <c r="T512" s="655"/>
      <c r="U512" s="655"/>
      <c r="V512" s="655"/>
      <c r="W512" s="655"/>
      <c r="X512" s="657"/>
      <c r="Y512" s="655"/>
      <c r="Z512" s="652" t="str">
        <f>IFERROR(IF(MATCH(D512,[1]!Table374[NAMEESTADO],0),"VALIDO"),"INVALIDO")</f>
        <v>INVALIDO</v>
      </c>
      <c r="AA512" s="652" t="str">
        <f>IFERROR(IF(MATCH(CONCATENATE(D512,E512),[1]!Table486[ConcateMuni],0),"VALIDO"),"INVALIDO")</f>
        <v>INVALIDO</v>
      </c>
      <c r="AB512" s="652" t="str">
        <f>IFERROR(IF(MATCH(CONCATENATE(D512,E512,F512),[1]!Table109[ConcateParro],0),"VALIDO"),"INVALIDO")</f>
        <v>INVALIDO</v>
      </c>
      <c r="AC512" s="653" t="str">
        <f t="shared" si="13"/>
        <v/>
      </c>
      <c r="AD512" s="653" t="str">
        <f>IFERROR(INDEX([1]!Table374[PCODEESTADO],MATCH(D512,[1]!Table374[NAMEESTADO],0)),"")</f>
        <v/>
      </c>
      <c r="AE512" s="653" t="str">
        <f>IFERROR(INDEX([1]!Table486[PCODEMUNI],MATCH(D512&amp;E512,[1]!Table486[ConcateMuni],0)),"")</f>
        <v/>
      </c>
      <c r="AF512" s="653" t="str">
        <f>IFERROR(INDEX([1]!Table109[PCODEPARROQUIA],MATCH(D512&amp;E512&amp;F512,[1]!Table109[ConcateParro],0)),"")</f>
        <v/>
      </c>
    </row>
    <row r="513" spans="1:32" s="653" customFormat="1" ht="14.25" x14ac:dyDescent="0.2">
      <c r="A513" s="646">
        <v>511</v>
      </c>
      <c r="B513" s="656"/>
      <c r="C513" s="654"/>
      <c r="D513" s="648"/>
      <c r="E513" s="648"/>
      <c r="F513" s="648"/>
      <c r="G513" s="648"/>
      <c r="H513" s="648"/>
      <c r="I513" s="695"/>
      <c r="J513" s="694"/>
      <c r="K513" s="657"/>
      <c r="L513" s="655"/>
      <c r="M513" s="724"/>
      <c r="N513" s="655"/>
      <c r="O513" s="655"/>
      <c r="P513" s="655"/>
      <c r="Q513" s="655"/>
      <c r="R513" s="655"/>
      <c r="S513" s="655"/>
      <c r="T513" s="655"/>
      <c r="U513" s="655"/>
      <c r="V513" s="655"/>
      <c r="W513" s="655"/>
      <c r="X513" s="657"/>
      <c r="Y513" s="655"/>
      <c r="Z513" s="652" t="str">
        <f>IFERROR(IF(MATCH(D513,[1]!Table374[NAMEESTADO],0),"VALIDO"),"INVALIDO")</f>
        <v>INVALIDO</v>
      </c>
      <c r="AA513" s="652" t="str">
        <f>IFERROR(IF(MATCH(CONCATENATE(D513,E513),[1]!Table486[ConcateMuni],0),"VALIDO"),"INVALIDO")</f>
        <v>INVALIDO</v>
      </c>
      <c r="AB513" s="652" t="str">
        <f>IFERROR(IF(MATCH(CONCATENATE(D513,E513,F513),[1]!Table109[ConcateParro],0),"VALIDO"),"INVALIDO")</f>
        <v>INVALIDO</v>
      </c>
      <c r="AC513" s="653" t="str">
        <f t="shared" si="13"/>
        <v/>
      </c>
      <c r="AD513" s="653" t="str">
        <f>IFERROR(INDEX([1]!Table374[PCODEESTADO],MATCH(D513,[1]!Table374[NAMEESTADO],0)),"")</f>
        <v/>
      </c>
      <c r="AE513" s="653" t="str">
        <f>IFERROR(INDEX([1]!Table486[PCODEMUNI],MATCH(D513&amp;E513,[1]!Table486[ConcateMuni],0)),"")</f>
        <v/>
      </c>
      <c r="AF513" s="653" t="str">
        <f>IFERROR(INDEX([1]!Table109[PCODEPARROQUIA],MATCH(D513&amp;E513&amp;F513,[1]!Table109[ConcateParro],0)),"")</f>
        <v/>
      </c>
    </row>
    <row r="514" spans="1:32" s="653" customFormat="1" ht="14.25" x14ac:dyDescent="0.2">
      <c r="A514" s="646">
        <v>512</v>
      </c>
      <c r="B514" s="656"/>
      <c r="C514" s="654"/>
      <c r="D514" s="648"/>
      <c r="E514" s="648"/>
      <c r="F514" s="648"/>
      <c r="G514" s="648"/>
      <c r="H514" s="648"/>
      <c r="I514" s="695"/>
      <c r="J514" s="694"/>
      <c r="K514" s="657"/>
      <c r="L514" s="655"/>
      <c r="M514" s="724"/>
      <c r="N514" s="655"/>
      <c r="O514" s="655"/>
      <c r="P514" s="655"/>
      <c r="Q514" s="655"/>
      <c r="R514" s="655"/>
      <c r="S514" s="655"/>
      <c r="T514" s="655"/>
      <c r="U514" s="655"/>
      <c r="V514" s="655"/>
      <c r="W514" s="655"/>
      <c r="X514" s="657"/>
      <c r="Y514" s="655"/>
      <c r="Z514" s="652" t="str">
        <f>IFERROR(IF(MATCH(D514,[1]!Table374[NAMEESTADO],0),"VALIDO"),"INVALIDO")</f>
        <v>INVALIDO</v>
      </c>
      <c r="AA514" s="652" t="str">
        <f>IFERROR(IF(MATCH(CONCATENATE(D514,E514),[1]!Table486[ConcateMuni],0),"VALIDO"),"INVALIDO")</f>
        <v>INVALIDO</v>
      </c>
      <c r="AB514" s="652" t="str">
        <f>IFERROR(IF(MATCH(CONCATENATE(D514,E514,F514),[1]!Table109[ConcateParro],0),"VALIDO"),"INVALIDO")</f>
        <v>INVALIDO</v>
      </c>
      <c r="AC514" s="653" t="str">
        <f t="shared" si="13"/>
        <v/>
      </c>
      <c r="AD514" s="653" t="str">
        <f>IFERROR(INDEX([1]!Table374[PCODEESTADO],MATCH(D514,[1]!Table374[NAMEESTADO],0)),"")</f>
        <v/>
      </c>
      <c r="AE514" s="653" t="str">
        <f>IFERROR(INDEX([1]!Table486[PCODEMUNI],MATCH(D514&amp;E514,[1]!Table486[ConcateMuni],0)),"")</f>
        <v/>
      </c>
      <c r="AF514" s="653" t="str">
        <f>IFERROR(INDEX([1]!Table109[PCODEPARROQUIA],MATCH(D514&amp;E514&amp;F514,[1]!Table109[ConcateParro],0)),"")</f>
        <v/>
      </c>
    </row>
    <row r="515" spans="1:32" s="653" customFormat="1" ht="14.25" x14ac:dyDescent="0.2">
      <c r="A515" s="646">
        <v>513</v>
      </c>
      <c r="B515" s="656"/>
      <c r="C515" s="654"/>
      <c r="D515" s="648"/>
      <c r="E515" s="648"/>
      <c r="F515" s="648"/>
      <c r="G515" s="648"/>
      <c r="H515" s="648"/>
      <c r="I515" s="695"/>
      <c r="J515" s="694"/>
      <c r="K515" s="657"/>
      <c r="L515" s="655"/>
      <c r="M515" s="724"/>
      <c r="N515" s="655"/>
      <c r="O515" s="655"/>
      <c r="P515" s="655"/>
      <c r="Q515" s="655"/>
      <c r="R515" s="655"/>
      <c r="S515" s="655"/>
      <c r="T515" s="655"/>
      <c r="U515" s="655"/>
      <c r="V515" s="655"/>
      <c r="W515" s="655"/>
      <c r="X515" s="657"/>
      <c r="Y515" s="655"/>
      <c r="Z515" s="652" t="str">
        <f>IFERROR(IF(MATCH(D515,[1]!Table374[NAMEESTADO],0),"VALIDO"),"INVALIDO")</f>
        <v>INVALIDO</v>
      </c>
      <c r="AA515" s="652" t="str">
        <f>IFERROR(IF(MATCH(CONCATENATE(D515,E515),[1]!Table486[ConcateMuni],0),"VALIDO"),"INVALIDO")</f>
        <v>INVALIDO</v>
      </c>
      <c r="AB515" s="652" t="str">
        <f>IFERROR(IF(MATCH(CONCATENATE(D515,E515,F515),[1]!Table109[ConcateParro],0),"VALIDO"),"INVALIDO")</f>
        <v>INVALIDO</v>
      </c>
      <c r="AC515" s="653" t="str">
        <f t="shared" ref="AC515:AC578" si="14">CONCATENATE(D515,E515)</f>
        <v/>
      </c>
      <c r="AD515" s="653" t="str">
        <f>IFERROR(INDEX([1]!Table374[PCODEESTADO],MATCH(D515,[1]!Table374[NAMEESTADO],0)),"")</f>
        <v/>
      </c>
      <c r="AE515" s="653" t="str">
        <f>IFERROR(INDEX([1]!Table486[PCODEMUNI],MATCH(D515&amp;E515,[1]!Table486[ConcateMuni],0)),"")</f>
        <v/>
      </c>
      <c r="AF515" s="653" t="str">
        <f>IFERROR(INDEX([1]!Table109[PCODEPARROQUIA],MATCH(D515&amp;E515&amp;F515,[1]!Table109[ConcateParro],0)),"")</f>
        <v/>
      </c>
    </row>
    <row r="516" spans="1:32" s="653" customFormat="1" ht="14.25" x14ac:dyDescent="0.2">
      <c r="A516" s="646">
        <v>514</v>
      </c>
      <c r="B516" s="656"/>
      <c r="C516" s="654"/>
      <c r="D516" s="648"/>
      <c r="E516" s="648"/>
      <c r="F516" s="648"/>
      <c r="G516" s="648"/>
      <c r="H516" s="648"/>
      <c r="I516" s="695"/>
      <c r="J516" s="694"/>
      <c r="K516" s="657"/>
      <c r="L516" s="655"/>
      <c r="M516" s="724"/>
      <c r="N516" s="655"/>
      <c r="O516" s="655"/>
      <c r="P516" s="655"/>
      <c r="Q516" s="655"/>
      <c r="R516" s="655"/>
      <c r="S516" s="655"/>
      <c r="T516" s="655"/>
      <c r="U516" s="655"/>
      <c r="V516" s="655"/>
      <c r="W516" s="655"/>
      <c r="X516" s="657"/>
      <c r="Y516" s="655"/>
      <c r="Z516" s="652" t="str">
        <f>IFERROR(IF(MATCH(D516,[1]!Table374[NAMEESTADO],0),"VALIDO"),"INVALIDO")</f>
        <v>INVALIDO</v>
      </c>
      <c r="AA516" s="652" t="str">
        <f>IFERROR(IF(MATCH(CONCATENATE(D516,E516),[1]!Table486[ConcateMuni],0),"VALIDO"),"INVALIDO")</f>
        <v>INVALIDO</v>
      </c>
      <c r="AB516" s="652" t="str">
        <f>IFERROR(IF(MATCH(CONCATENATE(D516,E516,F516),[1]!Table109[ConcateParro],0),"VALIDO"),"INVALIDO")</f>
        <v>INVALIDO</v>
      </c>
      <c r="AC516" s="653" t="str">
        <f t="shared" si="14"/>
        <v/>
      </c>
      <c r="AD516" s="653" t="str">
        <f>IFERROR(INDEX([1]!Table374[PCODEESTADO],MATCH(D516,[1]!Table374[NAMEESTADO],0)),"")</f>
        <v/>
      </c>
      <c r="AE516" s="653" t="str">
        <f>IFERROR(INDEX([1]!Table486[PCODEMUNI],MATCH(D516&amp;E516,[1]!Table486[ConcateMuni],0)),"")</f>
        <v/>
      </c>
      <c r="AF516" s="653" t="str">
        <f>IFERROR(INDEX([1]!Table109[PCODEPARROQUIA],MATCH(D516&amp;E516&amp;F516,[1]!Table109[ConcateParro],0)),"")</f>
        <v/>
      </c>
    </row>
    <row r="517" spans="1:32" s="653" customFormat="1" ht="14.25" x14ac:dyDescent="0.2">
      <c r="A517" s="646">
        <v>515</v>
      </c>
      <c r="B517" s="656"/>
      <c r="C517" s="654"/>
      <c r="D517" s="648"/>
      <c r="E517" s="648"/>
      <c r="F517" s="648"/>
      <c r="G517" s="648"/>
      <c r="H517" s="648"/>
      <c r="I517" s="695"/>
      <c r="J517" s="694"/>
      <c r="K517" s="657"/>
      <c r="L517" s="655"/>
      <c r="M517" s="724"/>
      <c r="N517" s="655"/>
      <c r="O517" s="655"/>
      <c r="P517" s="655"/>
      <c r="Q517" s="655"/>
      <c r="R517" s="655"/>
      <c r="S517" s="655"/>
      <c r="T517" s="655"/>
      <c r="U517" s="655"/>
      <c r="V517" s="655"/>
      <c r="W517" s="655"/>
      <c r="X517" s="657"/>
      <c r="Y517" s="655"/>
      <c r="Z517" s="652" t="str">
        <f>IFERROR(IF(MATCH(D517,[1]!Table374[NAMEESTADO],0),"VALIDO"),"INVALIDO")</f>
        <v>INVALIDO</v>
      </c>
      <c r="AA517" s="652" t="str">
        <f>IFERROR(IF(MATCH(CONCATENATE(D517,E517),[1]!Table486[ConcateMuni],0),"VALIDO"),"INVALIDO")</f>
        <v>INVALIDO</v>
      </c>
      <c r="AB517" s="652" t="str">
        <f>IFERROR(IF(MATCH(CONCATENATE(D517,E517,F517),[1]!Table109[ConcateParro],0),"VALIDO"),"INVALIDO")</f>
        <v>INVALIDO</v>
      </c>
      <c r="AC517" s="653" t="str">
        <f t="shared" si="14"/>
        <v/>
      </c>
      <c r="AD517" s="653" t="str">
        <f>IFERROR(INDEX([1]!Table374[PCODEESTADO],MATCH(D517,[1]!Table374[NAMEESTADO],0)),"")</f>
        <v/>
      </c>
      <c r="AE517" s="653" t="str">
        <f>IFERROR(INDEX([1]!Table486[PCODEMUNI],MATCH(D517&amp;E517,[1]!Table486[ConcateMuni],0)),"")</f>
        <v/>
      </c>
      <c r="AF517" s="653" t="str">
        <f>IFERROR(INDEX([1]!Table109[PCODEPARROQUIA],MATCH(D517&amp;E517&amp;F517,[1]!Table109[ConcateParro],0)),"")</f>
        <v/>
      </c>
    </row>
    <row r="518" spans="1:32" s="653" customFormat="1" ht="14.25" x14ac:dyDescent="0.2">
      <c r="A518" s="646">
        <v>516</v>
      </c>
      <c r="B518" s="656"/>
      <c r="C518" s="654"/>
      <c r="D518" s="648"/>
      <c r="E518" s="648"/>
      <c r="F518" s="648"/>
      <c r="G518" s="648"/>
      <c r="H518" s="648"/>
      <c r="I518" s="695"/>
      <c r="J518" s="694"/>
      <c r="K518" s="657"/>
      <c r="L518" s="655"/>
      <c r="M518" s="724"/>
      <c r="N518" s="655"/>
      <c r="O518" s="655"/>
      <c r="P518" s="655"/>
      <c r="Q518" s="655"/>
      <c r="R518" s="655"/>
      <c r="S518" s="655"/>
      <c r="T518" s="655"/>
      <c r="U518" s="655"/>
      <c r="V518" s="655"/>
      <c r="W518" s="655"/>
      <c r="X518" s="657"/>
      <c r="Y518" s="655"/>
      <c r="Z518" s="652" t="str">
        <f>IFERROR(IF(MATCH(D518,[1]!Table374[NAMEESTADO],0),"VALIDO"),"INVALIDO")</f>
        <v>INVALIDO</v>
      </c>
      <c r="AA518" s="652" t="str">
        <f>IFERROR(IF(MATCH(CONCATENATE(D518,E518),[1]!Table486[ConcateMuni],0),"VALIDO"),"INVALIDO")</f>
        <v>INVALIDO</v>
      </c>
      <c r="AB518" s="652" t="str">
        <f>IFERROR(IF(MATCH(CONCATENATE(D518,E518,F518),[1]!Table109[ConcateParro],0),"VALIDO"),"INVALIDO")</f>
        <v>INVALIDO</v>
      </c>
      <c r="AC518" s="653" t="str">
        <f t="shared" si="14"/>
        <v/>
      </c>
      <c r="AD518" s="653" t="str">
        <f>IFERROR(INDEX([1]!Table374[PCODEESTADO],MATCH(D518,[1]!Table374[NAMEESTADO],0)),"")</f>
        <v/>
      </c>
      <c r="AE518" s="653" t="str">
        <f>IFERROR(INDEX([1]!Table486[PCODEMUNI],MATCH(D518&amp;E518,[1]!Table486[ConcateMuni],0)),"")</f>
        <v/>
      </c>
      <c r="AF518" s="653" t="str">
        <f>IFERROR(INDEX([1]!Table109[PCODEPARROQUIA],MATCH(D518&amp;E518&amp;F518,[1]!Table109[ConcateParro],0)),"")</f>
        <v/>
      </c>
    </row>
    <row r="519" spans="1:32" s="653" customFormat="1" ht="14.25" x14ac:dyDescent="0.2">
      <c r="A519" s="646">
        <v>517</v>
      </c>
      <c r="B519" s="656"/>
      <c r="C519" s="654"/>
      <c r="D519" s="648"/>
      <c r="E519" s="648"/>
      <c r="F519" s="648"/>
      <c r="G519" s="648"/>
      <c r="H519" s="648"/>
      <c r="I519" s="695"/>
      <c r="J519" s="694"/>
      <c r="K519" s="657"/>
      <c r="L519" s="655"/>
      <c r="M519" s="724"/>
      <c r="N519" s="655"/>
      <c r="O519" s="655"/>
      <c r="P519" s="655"/>
      <c r="Q519" s="655"/>
      <c r="R519" s="655"/>
      <c r="S519" s="655"/>
      <c r="T519" s="655"/>
      <c r="U519" s="655"/>
      <c r="V519" s="655"/>
      <c r="W519" s="655"/>
      <c r="X519" s="657"/>
      <c r="Y519" s="655"/>
      <c r="Z519" s="652" t="str">
        <f>IFERROR(IF(MATCH(D519,[1]!Table374[NAMEESTADO],0),"VALIDO"),"INVALIDO")</f>
        <v>INVALIDO</v>
      </c>
      <c r="AA519" s="652" t="str">
        <f>IFERROR(IF(MATCH(CONCATENATE(D519,E519),[1]!Table486[ConcateMuni],0),"VALIDO"),"INVALIDO")</f>
        <v>INVALIDO</v>
      </c>
      <c r="AB519" s="652" t="str">
        <f>IFERROR(IF(MATCH(CONCATENATE(D519,E519,F519),[1]!Table109[ConcateParro],0),"VALIDO"),"INVALIDO")</f>
        <v>INVALIDO</v>
      </c>
      <c r="AC519" s="653" t="str">
        <f t="shared" si="14"/>
        <v/>
      </c>
      <c r="AD519" s="653" t="str">
        <f>IFERROR(INDEX([1]!Table374[PCODEESTADO],MATCH(D519,[1]!Table374[NAMEESTADO],0)),"")</f>
        <v/>
      </c>
      <c r="AE519" s="653" t="str">
        <f>IFERROR(INDEX([1]!Table486[PCODEMUNI],MATCH(D519&amp;E519,[1]!Table486[ConcateMuni],0)),"")</f>
        <v/>
      </c>
      <c r="AF519" s="653" t="str">
        <f>IFERROR(INDEX([1]!Table109[PCODEPARROQUIA],MATCH(D519&amp;E519&amp;F519,[1]!Table109[ConcateParro],0)),"")</f>
        <v/>
      </c>
    </row>
    <row r="520" spans="1:32" s="653" customFormat="1" ht="14.25" x14ac:dyDescent="0.2">
      <c r="A520" s="646">
        <v>518</v>
      </c>
      <c r="B520" s="656"/>
      <c r="C520" s="654"/>
      <c r="D520" s="648"/>
      <c r="E520" s="648"/>
      <c r="F520" s="648"/>
      <c r="G520" s="648"/>
      <c r="H520" s="648"/>
      <c r="I520" s="695"/>
      <c r="J520" s="694"/>
      <c r="K520" s="657"/>
      <c r="L520" s="655"/>
      <c r="M520" s="724"/>
      <c r="N520" s="655"/>
      <c r="O520" s="655"/>
      <c r="P520" s="655"/>
      <c r="Q520" s="655"/>
      <c r="R520" s="655"/>
      <c r="S520" s="655"/>
      <c r="T520" s="655"/>
      <c r="U520" s="655"/>
      <c r="V520" s="655"/>
      <c r="W520" s="655"/>
      <c r="X520" s="657"/>
      <c r="Y520" s="655"/>
      <c r="Z520" s="652" t="str">
        <f>IFERROR(IF(MATCH(D520,[1]!Table374[NAMEESTADO],0),"VALIDO"),"INVALIDO")</f>
        <v>INVALIDO</v>
      </c>
      <c r="AA520" s="652" t="str">
        <f>IFERROR(IF(MATCH(CONCATENATE(D520,E520),[1]!Table486[ConcateMuni],0),"VALIDO"),"INVALIDO")</f>
        <v>INVALIDO</v>
      </c>
      <c r="AB520" s="652" t="str">
        <f>IFERROR(IF(MATCH(CONCATENATE(D520,E520,F520),[1]!Table109[ConcateParro],0),"VALIDO"),"INVALIDO")</f>
        <v>INVALIDO</v>
      </c>
      <c r="AC520" s="653" t="str">
        <f t="shared" si="14"/>
        <v/>
      </c>
      <c r="AD520" s="653" t="str">
        <f>IFERROR(INDEX([1]!Table374[PCODEESTADO],MATCH(D520,[1]!Table374[NAMEESTADO],0)),"")</f>
        <v/>
      </c>
      <c r="AE520" s="653" t="str">
        <f>IFERROR(INDEX([1]!Table486[PCODEMUNI],MATCH(D520&amp;E520,[1]!Table486[ConcateMuni],0)),"")</f>
        <v/>
      </c>
      <c r="AF520" s="653" t="str">
        <f>IFERROR(INDEX([1]!Table109[PCODEPARROQUIA],MATCH(D520&amp;E520&amp;F520,[1]!Table109[ConcateParro],0)),"")</f>
        <v/>
      </c>
    </row>
    <row r="521" spans="1:32" s="653" customFormat="1" ht="14.25" x14ac:dyDescent="0.2">
      <c r="A521" s="646">
        <v>519</v>
      </c>
      <c r="B521" s="656"/>
      <c r="C521" s="654"/>
      <c r="D521" s="648"/>
      <c r="E521" s="648"/>
      <c r="F521" s="648"/>
      <c r="G521" s="648"/>
      <c r="H521" s="648"/>
      <c r="I521" s="695"/>
      <c r="J521" s="694"/>
      <c r="K521" s="657"/>
      <c r="L521" s="655"/>
      <c r="M521" s="724"/>
      <c r="N521" s="655"/>
      <c r="O521" s="655"/>
      <c r="P521" s="655"/>
      <c r="Q521" s="655"/>
      <c r="R521" s="655"/>
      <c r="S521" s="655"/>
      <c r="T521" s="655"/>
      <c r="U521" s="655"/>
      <c r="V521" s="655"/>
      <c r="W521" s="655"/>
      <c r="X521" s="657"/>
      <c r="Y521" s="655"/>
      <c r="Z521" s="652" t="str">
        <f>IFERROR(IF(MATCH(D521,[1]!Table374[NAMEESTADO],0),"VALIDO"),"INVALIDO")</f>
        <v>INVALIDO</v>
      </c>
      <c r="AA521" s="652" t="str">
        <f>IFERROR(IF(MATCH(CONCATENATE(D521,E521),[1]!Table486[ConcateMuni],0),"VALIDO"),"INVALIDO")</f>
        <v>INVALIDO</v>
      </c>
      <c r="AB521" s="652" t="str">
        <f>IFERROR(IF(MATCH(CONCATENATE(D521,E521,F521),[1]!Table109[ConcateParro],0),"VALIDO"),"INVALIDO")</f>
        <v>INVALIDO</v>
      </c>
      <c r="AC521" s="653" t="str">
        <f t="shared" si="14"/>
        <v/>
      </c>
      <c r="AD521" s="653" t="str">
        <f>IFERROR(INDEX([1]!Table374[PCODEESTADO],MATCH(D521,[1]!Table374[NAMEESTADO],0)),"")</f>
        <v/>
      </c>
      <c r="AE521" s="653" t="str">
        <f>IFERROR(INDEX([1]!Table486[PCODEMUNI],MATCH(D521&amp;E521,[1]!Table486[ConcateMuni],0)),"")</f>
        <v/>
      </c>
      <c r="AF521" s="653" t="str">
        <f>IFERROR(INDEX([1]!Table109[PCODEPARROQUIA],MATCH(D521&amp;E521&amp;F521,[1]!Table109[ConcateParro],0)),"")</f>
        <v/>
      </c>
    </row>
    <row r="522" spans="1:32" s="653" customFormat="1" ht="14.25" x14ac:dyDescent="0.2">
      <c r="A522" s="646">
        <v>520</v>
      </c>
      <c r="B522" s="656"/>
      <c r="C522" s="654"/>
      <c r="D522" s="648"/>
      <c r="E522" s="648"/>
      <c r="F522" s="648"/>
      <c r="G522" s="648"/>
      <c r="H522" s="648"/>
      <c r="I522" s="695"/>
      <c r="J522" s="694"/>
      <c r="K522" s="657"/>
      <c r="L522" s="655"/>
      <c r="M522" s="724"/>
      <c r="N522" s="655"/>
      <c r="O522" s="655"/>
      <c r="P522" s="655"/>
      <c r="Q522" s="655"/>
      <c r="R522" s="655"/>
      <c r="S522" s="655"/>
      <c r="T522" s="655"/>
      <c r="U522" s="655"/>
      <c r="V522" s="655"/>
      <c r="W522" s="655"/>
      <c r="X522" s="657"/>
      <c r="Y522" s="655"/>
      <c r="Z522" s="652" t="str">
        <f>IFERROR(IF(MATCH(D522,[1]!Table374[NAMEESTADO],0),"VALIDO"),"INVALIDO")</f>
        <v>INVALIDO</v>
      </c>
      <c r="AA522" s="652" t="str">
        <f>IFERROR(IF(MATCH(CONCATENATE(D522,E522),[1]!Table486[ConcateMuni],0),"VALIDO"),"INVALIDO")</f>
        <v>INVALIDO</v>
      </c>
      <c r="AB522" s="652" t="str">
        <f>IFERROR(IF(MATCH(CONCATENATE(D522,E522,F522),[1]!Table109[ConcateParro],0),"VALIDO"),"INVALIDO")</f>
        <v>INVALIDO</v>
      </c>
      <c r="AC522" s="653" t="str">
        <f t="shared" si="14"/>
        <v/>
      </c>
      <c r="AD522" s="653" t="str">
        <f>IFERROR(INDEX([1]!Table374[PCODEESTADO],MATCH(D522,[1]!Table374[NAMEESTADO],0)),"")</f>
        <v/>
      </c>
      <c r="AE522" s="653" t="str">
        <f>IFERROR(INDEX([1]!Table486[PCODEMUNI],MATCH(D522&amp;E522,[1]!Table486[ConcateMuni],0)),"")</f>
        <v/>
      </c>
      <c r="AF522" s="653" t="str">
        <f>IFERROR(INDEX([1]!Table109[PCODEPARROQUIA],MATCH(D522&amp;E522&amp;F522,[1]!Table109[ConcateParro],0)),"")</f>
        <v/>
      </c>
    </row>
    <row r="523" spans="1:32" s="653" customFormat="1" ht="14.25" x14ac:dyDescent="0.2">
      <c r="A523" s="646">
        <v>521</v>
      </c>
      <c r="B523" s="656"/>
      <c r="C523" s="654"/>
      <c r="D523" s="648"/>
      <c r="E523" s="648"/>
      <c r="F523" s="648"/>
      <c r="G523" s="648"/>
      <c r="H523" s="648"/>
      <c r="I523" s="695"/>
      <c r="J523" s="694"/>
      <c r="K523" s="657"/>
      <c r="L523" s="655"/>
      <c r="M523" s="724"/>
      <c r="N523" s="655"/>
      <c r="O523" s="655"/>
      <c r="P523" s="655"/>
      <c r="Q523" s="655"/>
      <c r="R523" s="655"/>
      <c r="S523" s="655"/>
      <c r="T523" s="655"/>
      <c r="U523" s="655"/>
      <c r="V523" s="655"/>
      <c r="W523" s="655"/>
      <c r="X523" s="657"/>
      <c r="Y523" s="655"/>
      <c r="Z523" s="652" t="str">
        <f>IFERROR(IF(MATCH(D523,[1]!Table374[NAMEESTADO],0),"VALIDO"),"INVALIDO")</f>
        <v>INVALIDO</v>
      </c>
      <c r="AA523" s="652" t="str">
        <f>IFERROR(IF(MATCH(CONCATENATE(D523,E523),[1]!Table486[ConcateMuni],0),"VALIDO"),"INVALIDO")</f>
        <v>INVALIDO</v>
      </c>
      <c r="AB523" s="652" t="str">
        <f>IFERROR(IF(MATCH(CONCATENATE(D523,E523,F523),[1]!Table109[ConcateParro],0),"VALIDO"),"INVALIDO")</f>
        <v>INVALIDO</v>
      </c>
      <c r="AC523" s="653" t="str">
        <f t="shared" si="14"/>
        <v/>
      </c>
      <c r="AD523" s="653" t="str">
        <f>IFERROR(INDEX([1]!Table374[PCODEESTADO],MATCH(D523,[1]!Table374[NAMEESTADO],0)),"")</f>
        <v/>
      </c>
      <c r="AE523" s="653" t="str">
        <f>IFERROR(INDEX([1]!Table486[PCODEMUNI],MATCH(D523&amp;E523,[1]!Table486[ConcateMuni],0)),"")</f>
        <v/>
      </c>
      <c r="AF523" s="653" t="str">
        <f>IFERROR(INDEX([1]!Table109[PCODEPARROQUIA],MATCH(D523&amp;E523&amp;F523,[1]!Table109[ConcateParro],0)),"")</f>
        <v/>
      </c>
    </row>
    <row r="524" spans="1:32" s="653" customFormat="1" ht="14.25" x14ac:dyDescent="0.2">
      <c r="A524" s="646">
        <v>522</v>
      </c>
      <c r="B524" s="656"/>
      <c r="C524" s="654"/>
      <c r="D524" s="648"/>
      <c r="E524" s="648"/>
      <c r="F524" s="648"/>
      <c r="G524" s="648"/>
      <c r="H524" s="648"/>
      <c r="I524" s="695"/>
      <c r="J524" s="694"/>
      <c r="K524" s="657"/>
      <c r="L524" s="655"/>
      <c r="M524" s="724"/>
      <c r="N524" s="655"/>
      <c r="O524" s="655"/>
      <c r="P524" s="655"/>
      <c r="Q524" s="655"/>
      <c r="R524" s="655"/>
      <c r="S524" s="655"/>
      <c r="T524" s="655"/>
      <c r="U524" s="655"/>
      <c r="V524" s="655"/>
      <c r="W524" s="655"/>
      <c r="X524" s="657"/>
      <c r="Y524" s="655"/>
      <c r="Z524" s="652" t="str">
        <f>IFERROR(IF(MATCH(D524,[1]!Table374[NAMEESTADO],0),"VALIDO"),"INVALIDO")</f>
        <v>INVALIDO</v>
      </c>
      <c r="AA524" s="652" t="str">
        <f>IFERROR(IF(MATCH(CONCATENATE(D524,E524),[1]!Table486[ConcateMuni],0),"VALIDO"),"INVALIDO")</f>
        <v>INVALIDO</v>
      </c>
      <c r="AB524" s="652" t="str">
        <f>IFERROR(IF(MATCH(CONCATENATE(D524,E524,F524),[1]!Table109[ConcateParro],0),"VALIDO"),"INVALIDO")</f>
        <v>INVALIDO</v>
      </c>
      <c r="AC524" s="653" t="str">
        <f t="shared" si="14"/>
        <v/>
      </c>
      <c r="AD524" s="653" t="str">
        <f>IFERROR(INDEX([1]!Table374[PCODEESTADO],MATCH(D524,[1]!Table374[NAMEESTADO],0)),"")</f>
        <v/>
      </c>
      <c r="AE524" s="653" t="str">
        <f>IFERROR(INDEX([1]!Table486[PCODEMUNI],MATCH(D524&amp;E524,[1]!Table486[ConcateMuni],0)),"")</f>
        <v/>
      </c>
      <c r="AF524" s="653" t="str">
        <f>IFERROR(INDEX([1]!Table109[PCODEPARROQUIA],MATCH(D524&amp;E524&amp;F524,[1]!Table109[ConcateParro],0)),"")</f>
        <v/>
      </c>
    </row>
    <row r="525" spans="1:32" s="653" customFormat="1" ht="14.25" x14ac:dyDescent="0.2">
      <c r="A525" s="646">
        <v>523</v>
      </c>
      <c r="B525" s="656"/>
      <c r="C525" s="654"/>
      <c r="D525" s="648"/>
      <c r="E525" s="648"/>
      <c r="F525" s="648"/>
      <c r="G525" s="648"/>
      <c r="H525" s="648"/>
      <c r="I525" s="695"/>
      <c r="J525" s="694"/>
      <c r="K525" s="657"/>
      <c r="L525" s="655"/>
      <c r="M525" s="724"/>
      <c r="N525" s="655"/>
      <c r="O525" s="655"/>
      <c r="P525" s="655"/>
      <c r="Q525" s="655"/>
      <c r="R525" s="655"/>
      <c r="S525" s="655"/>
      <c r="T525" s="655"/>
      <c r="U525" s="655"/>
      <c r="V525" s="655"/>
      <c r="W525" s="655"/>
      <c r="X525" s="657"/>
      <c r="Y525" s="655"/>
      <c r="Z525" s="652" t="str">
        <f>IFERROR(IF(MATCH(D525,[1]!Table374[NAMEESTADO],0),"VALIDO"),"INVALIDO")</f>
        <v>INVALIDO</v>
      </c>
      <c r="AA525" s="652" t="str">
        <f>IFERROR(IF(MATCH(CONCATENATE(D525,E525),[1]!Table486[ConcateMuni],0),"VALIDO"),"INVALIDO")</f>
        <v>INVALIDO</v>
      </c>
      <c r="AB525" s="652" t="str">
        <f>IFERROR(IF(MATCH(CONCATENATE(D525,E525,F525),[1]!Table109[ConcateParro],0),"VALIDO"),"INVALIDO")</f>
        <v>INVALIDO</v>
      </c>
      <c r="AC525" s="653" t="str">
        <f t="shared" si="14"/>
        <v/>
      </c>
      <c r="AD525" s="653" t="str">
        <f>IFERROR(INDEX([1]!Table374[PCODEESTADO],MATCH(D525,[1]!Table374[NAMEESTADO],0)),"")</f>
        <v/>
      </c>
      <c r="AE525" s="653" t="str">
        <f>IFERROR(INDEX([1]!Table486[PCODEMUNI],MATCH(D525&amp;E525,[1]!Table486[ConcateMuni],0)),"")</f>
        <v/>
      </c>
      <c r="AF525" s="653" t="str">
        <f>IFERROR(INDEX([1]!Table109[PCODEPARROQUIA],MATCH(D525&amp;E525&amp;F525,[1]!Table109[ConcateParro],0)),"")</f>
        <v/>
      </c>
    </row>
    <row r="526" spans="1:32" s="653" customFormat="1" ht="14.25" x14ac:dyDescent="0.2">
      <c r="A526" s="646">
        <v>524</v>
      </c>
      <c r="B526" s="656"/>
      <c r="C526" s="654"/>
      <c r="D526" s="648"/>
      <c r="E526" s="648"/>
      <c r="F526" s="648"/>
      <c r="G526" s="648"/>
      <c r="H526" s="648"/>
      <c r="I526" s="695"/>
      <c r="J526" s="694"/>
      <c r="K526" s="657"/>
      <c r="L526" s="655"/>
      <c r="M526" s="724"/>
      <c r="N526" s="655"/>
      <c r="O526" s="655"/>
      <c r="P526" s="655"/>
      <c r="Q526" s="655"/>
      <c r="R526" s="655"/>
      <c r="S526" s="655"/>
      <c r="T526" s="655"/>
      <c r="U526" s="655"/>
      <c r="V526" s="655"/>
      <c r="W526" s="655"/>
      <c r="X526" s="657"/>
      <c r="Y526" s="655"/>
      <c r="Z526" s="652" t="str">
        <f>IFERROR(IF(MATCH(D526,[1]!Table374[NAMEESTADO],0),"VALIDO"),"INVALIDO")</f>
        <v>INVALIDO</v>
      </c>
      <c r="AA526" s="652" t="str">
        <f>IFERROR(IF(MATCH(CONCATENATE(D526,E526),[1]!Table486[ConcateMuni],0),"VALIDO"),"INVALIDO")</f>
        <v>INVALIDO</v>
      </c>
      <c r="AB526" s="652" t="str">
        <f>IFERROR(IF(MATCH(CONCATENATE(D526,E526,F526),[1]!Table109[ConcateParro],0),"VALIDO"),"INVALIDO")</f>
        <v>INVALIDO</v>
      </c>
      <c r="AC526" s="653" t="str">
        <f t="shared" si="14"/>
        <v/>
      </c>
      <c r="AD526" s="653" t="str">
        <f>IFERROR(INDEX([1]!Table374[PCODEESTADO],MATCH(D526,[1]!Table374[NAMEESTADO],0)),"")</f>
        <v/>
      </c>
      <c r="AE526" s="653" t="str">
        <f>IFERROR(INDEX([1]!Table486[PCODEMUNI],MATCH(D526&amp;E526,[1]!Table486[ConcateMuni],0)),"")</f>
        <v/>
      </c>
      <c r="AF526" s="653" t="str">
        <f>IFERROR(INDEX([1]!Table109[PCODEPARROQUIA],MATCH(D526&amp;E526&amp;F526,[1]!Table109[ConcateParro],0)),"")</f>
        <v/>
      </c>
    </row>
    <row r="527" spans="1:32" s="653" customFormat="1" ht="14.25" x14ac:dyDescent="0.2">
      <c r="A527" s="646">
        <v>525</v>
      </c>
      <c r="B527" s="656"/>
      <c r="C527" s="654"/>
      <c r="D527" s="648"/>
      <c r="E527" s="648"/>
      <c r="F527" s="648"/>
      <c r="G527" s="648"/>
      <c r="H527" s="648"/>
      <c r="I527" s="695"/>
      <c r="J527" s="694"/>
      <c r="K527" s="657"/>
      <c r="L527" s="655"/>
      <c r="M527" s="724"/>
      <c r="N527" s="655"/>
      <c r="O527" s="655"/>
      <c r="P527" s="655"/>
      <c r="Q527" s="655"/>
      <c r="R527" s="655"/>
      <c r="S527" s="655"/>
      <c r="T527" s="655"/>
      <c r="U527" s="655"/>
      <c r="V527" s="655"/>
      <c r="W527" s="655"/>
      <c r="X527" s="657"/>
      <c r="Y527" s="655"/>
      <c r="Z527" s="652" t="str">
        <f>IFERROR(IF(MATCH(D527,[1]!Table374[NAMEESTADO],0),"VALIDO"),"INVALIDO")</f>
        <v>INVALIDO</v>
      </c>
      <c r="AA527" s="652" t="str">
        <f>IFERROR(IF(MATCH(CONCATENATE(D527,E527),[1]!Table486[ConcateMuni],0),"VALIDO"),"INVALIDO")</f>
        <v>INVALIDO</v>
      </c>
      <c r="AB527" s="652" t="str">
        <f>IFERROR(IF(MATCH(CONCATENATE(D527,E527,F527),[1]!Table109[ConcateParro],0),"VALIDO"),"INVALIDO")</f>
        <v>INVALIDO</v>
      </c>
      <c r="AC527" s="653" t="str">
        <f t="shared" si="14"/>
        <v/>
      </c>
      <c r="AD527" s="653" t="str">
        <f>IFERROR(INDEX([1]!Table374[PCODEESTADO],MATCH(D527,[1]!Table374[NAMEESTADO],0)),"")</f>
        <v/>
      </c>
      <c r="AE527" s="653" t="str">
        <f>IFERROR(INDEX([1]!Table486[PCODEMUNI],MATCH(D527&amp;E527,[1]!Table486[ConcateMuni],0)),"")</f>
        <v/>
      </c>
      <c r="AF527" s="653" t="str">
        <f>IFERROR(INDEX([1]!Table109[PCODEPARROQUIA],MATCH(D527&amp;E527&amp;F527,[1]!Table109[ConcateParro],0)),"")</f>
        <v/>
      </c>
    </row>
    <row r="528" spans="1:32" s="653" customFormat="1" ht="14.25" x14ac:dyDescent="0.2">
      <c r="A528" s="646">
        <v>526</v>
      </c>
      <c r="B528" s="656"/>
      <c r="C528" s="654"/>
      <c r="D528" s="648"/>
      <c r="E528" s="648"/>
      <c r="F528" s="648"/>
      <c r="G528" s="648"/>
      <c r="H528" s="648"/>
      <c r="I528" s="695"/>
      <c r="J528" s="694"/>
      <c r="K528" s="657"/>
      <c r="L528" s="655"/>
      <c r="M528" s="724"/>
      <c r="N528" s="655"/>
      <c r="O528" s="655"/>
      <c r="P528" s="655"/>
      <c r="Q528" s="655"/>
      <c r="R528" s="655"/>
      <c r="S528" s="655"/>
      <c r="T528" s="655"/>
      <c r="U528" s="655"/>
      <c r="V528" s="655"/>
      <c r="W528" s="655"/>
      <c r="X528" s="657"/>
      <c r="Y528" s="655"/>
      <c r="Z528" s="652" t="str">
        <f>IFERROR(IF(MATCH(D528,[1]!Table374[NAMEESTADO],0),"VALIDO"),"INVALIDO")</f>
        <v>INVALIDO</v>
      </c>
      <c r="AA528" s="652" t="str">
        <f>IFERROR(IF(MATCH(CONCATENATE(D528,E528),[1]!Table486[ConcateMuni],0),"VALIDO"),"INVALIDO")</f>
        <v>INVALIDO</v>
      </c>
      <c r="AB528" s="652" t="str">
        <f>IFERROR(IF(MATCH(CONCATENATE(D528,E528,F528),[1]!Table109[ConcateParro],0),"VALIDO"),"INVALIDO")</f>
        <v>INVALIDO</v>
      </c>
      <c r="AC528" s="653" t="str">
        <f t="shared" si="14"/>
        <v/>
      </c>
      <c r="AD528" s="653" t="str">
        <f>IFERROR(INDEX([1]!Table374[PCODEESTADO],MATCH(D528,[1]!Table374[NAMEESTADO],0)),"")</f>
        <v/>
      </c>
      <c r="AE528" s="653" t="str">
        <f>IFERROR(INDEX([1]!Table486[PCODEMUNI],MATCH(D528&amp;E528,[1]!Table486[ConcateMuni],0)),"")</f>
        <v/>
      </c>
      <c r="AF528" s="653" t="str">
        <f>IFERROR(INDEX([1]!Table109[PCODEPARROQUIA],MATCH(D528&amp;E528&amp;F528,[1]!Table109[ConcateParro],0)),"")</f>
        <v/>
      </c>
    </row>
    <row r="529" spans="1:32" s="653" customFormat="1" ht="14.25" x14ac:dyDescent="0.2">
      <c r="A529" s="646">
        <v>527</v>
      </c>
      <c r="B529" s="656"/>
      <c r="C529" s="654"/>
      <c r="D529" s="648"/>
      <c r="E529" s="648"/>
      <c r="F529" s="648"/>
      <c r="G529" s="648"/>
      <c r="H529" s="648"/>
      <c r="I529" s="695"/>
      <c r="J529" s="694"/>
      <c r="K529" s="657"/>
      <c r="L529" s="655"/>
      <c r="M529" s="724"/>
      <c r="N529" s="655"/>
      <c r="O529" s="655"/>
      <c r="P529" s="655"/>
      <c r="Q529" s="655"/>
      <c r="R529" s="655"/>
      <c r="S529" s="655"/>
      <c r="T529" s="655"/>
      <c r="U529" s="655"/>
      <c r="V529" s="655"/>
      <c r="W529" s="655"/>
      <c r="X529" s="657"/>
      <c r="Y529" s="655"/>
      <c r="Z529" s="652" t="str">
        <f>IFERROR(IF(MATCH(D529,[1]!Table374[NAMEESTADO],0),"VALIDO"),"INVALIDO")</f>
        <v>INVALIDO</v>
      </c>
      <c r="AA529" s="652" t="str">
        <f>IFERROR(IF(MATCH(CONCATENATE(D529,E529),[1]!Table486[ConcateMuni],0),"VALIDO"),"INVALIDO")</f>
        <v>INVALIDO</v>
      </c>
      <c r="AB529" s="652" t="str">
        <f>IFERROR(IF(MATCH(CONCATENATE(D529,E529,F529),[1]!Table109[ConcateParro],0),"VALIDO"),"INVALIDO")</f>
        <v>INVALIDO</v>
      </c>
      <c r="AC529" s="653" t="str">
        <f t="shared" si="14"/>
        <v/>
      </c>
      <c r="AD529" s="653" t="str">
        <f>IFERROR(INDEX([1]!Table374[PCODEESTADO],MATCH(D529,[1]!Table374[NAMEESTADO],0)),"")</f>
        <v/>
      </c>
      <c r="AE529" s="653" t="str">
        <f>IFERROR(INDEX([1]!Table486[PCODEMUNI],MATCH(D529&amp;E529,[1]!Table486[ConcateMuni],0)),"")</f>
        <v/>
      </c>
      <c r="AF529" s="653" t="str">
        <f>IFERROR(INDEX([1]!Table109[PCODEPARROQUIA],MATCH(D529&amp;E529&amp;F529,[1]!Table109[ConcateParro],0)),"")</f>
        <v/>
      </c>
    </row>
    <row r="530" spans="1:32" s="653" customFormat="1" ht="14.25" x14ac:dyDescent="0.2">
      <c r="A530" s="646">
        <v>528</v>
      </c>
      <c r="B530" s="656"/>
      <c r="C530" s="654"/>
      <c r="D530" s="648"/>
      <c r="E530" s="648"/>
      <c r="F530" s="648"/>
      <c r="G530" s="648"/>
      <c r="H530" s="648"/>
      <c r="I530" s="695"/>
      <c r="J530" s="694"/>
      <c r="K530" s="657"/>
      <c r="L530" s="655"/>
      <c r="M530" s="724"/>
      <c r="N530" s="655"/>
      <c r="O530" s="655"/>
      <c r="P530" s="655"/>
      <c r="Q530" s="655"/>
      <c r="R530" s="655"/>
      <c r="S530" s="655"/>
      <c r="T530" s="655"/>
      <c r="U530" s="655"/>
      <c r="V530" s="655"/>
      <c r="W530" s="655"/>
      <c r="X530" s="657"/>
      <c r="Y530" s="655"/>
      <c r="Z530" s="652" t="str">
        <f>IFERROR(IF(MATCH(D530,[1]!Table374[NAMEESTADO],0),"VALIDO"),"INVALIDO")</f>
        <v>INVALIDO</v>
      </c>
      <c r="AA530" s="652" t="str">
        <f>IFERROR(IF(MATCH(CONCATENATE(D530,E530),[1]!Table486[ConcateMuni],0),"VALIDO"),"INVALIDO")</f>
        <v>INVALIDO</v>
      </c>
      <c r="AB530" s="652" t="str">
        <f>IFERROR(IF(MATCH(CONCATENATE(D530,E530,F530),[1]!Table109[ConcateParro],0),"VALIDO"),"INVALIDO")</f>
        <v>INVALIDO</v>
      </c>
      <c r="AC530" s="653" t="str">
        <f t="shared" si="14"/>
        <v/>
      </c>
      <c r="AD530" s="653" t="str">
        <f>IFERROR(INDEX([1]!Table374[PCODEESTADO],MATCH(D530,[1]!Table374[NAMEESTADO],0)),"")</f>
        <v/>
      </c>
      <c r="AE530" s="653" t="str">
        <f>IFERROR(INDEX([1]!Table486[PCODEMUNI],MATCH(D530&amp;E530,[1]!Table486[ConcateMuni],0)),"")</f>
        <v/>
      </c>
      <c r="AF530" s="653" t="str">
        <f>IFERROR(INDEX([1]!Table109[PCODEPARROQUIA],MATCH(D530&amp;E530&amp;F530,[1]!Table109[ConcateParro],0)),"")</f>
        <v/>
      </c>
    </row>
    <row r="531" spans="1:32" s="653" customFormat="1" ht="14.25" x14ac:dyDescent="0.2">
      <c r="A531" s="646">
        <v>529</v>
      </c>
      <c r="B531" s="656"/>
      <c r="C531" s="654"/>
      <c r="D531" s="648"/>
      <c r="E531" s="648"/>
      <c r="F531" s="648"/>
      <c r="G531" s="648"/>
      <c r="H531" s="648"/>
      <c r="I531" s="695"/>
      <c r="J531" s="694"/>
      <c r="K531" s="657"/>
      <c r="L531" s="655"/>
      <c r="M531" s="724"/>
      <c r="N531" s="655"/>
      <c r="O531" s="655"/>
      <c r="P531" s="655"/>
      <c r="Q531" s="655"/>
      <c r="R531" s="655"/>
      <c r="S531" s="655"/>
      <c r="T531" s="655"/>
      <c r="U531" s="655"/>
      <c r="V531" s="655"/>
      <c r="W531" s="655"/>
      <c r="X531" s="657"/>
      <c r="Y531" s="655"/>
      <c r="Z531" s="652" t="str">
        <f>IFERROR(IF(MATCH(D531,[1]!Table374[NAMEESTADO],0),"VALIDO"),"INVALIDO")</f>
        <v>INVALIDO</v>
      </c>
      <c r="AA531" s="652" t="str">
        <f>IFERROR(IF(MATCH(CONCATENATE(D531,E531),[1]!Table486[ConcateMuni],0),"VALIDO"),"INVALIDO")</f>
        <v>INVALIDO</v>
      </c>
      <c r="AB531" s="652" t="str">
        <f>IFERROR(IF(MATCH(CONCATENATE(D531,E531,F531),[1]!Table109[ConcateParro],0),"VALIDO"),"INVALIDO")</f>
        <v>INVALIDO</v>
      </c>
      <c r="AC531" s="653" t="str">
        <f t="shared" si="14"/>
        <v/>
      </c>
      <c r="AD531" s="653" t="str">
        <f>IFERROR(INDEX([1]!Table374[PCODEESTADO],MATCH(D531,[1]!Table374[NAMEESTADO],0)),"")</f>
        <v/>
      </c>
      <c r="AE531" s="653" t="str">
        <f>IFERROR(INDEX([1]!Table486[PCODEMUNI],MATCH(D531&amp;E531,[1]!Table486[ConcateMuni],0)),"")</f>
        <v/>
      </c>
      <c r="AF531" s="653" t="str">
        <f>IFERROR(INDEX([1]!Table109[PCODEPARROQUIA],MATCH(D531&amp;E531&amp;F531,[1]!Table109[ConcateParro],0)),"")</f>
        <v/>
      </c>
    </row>
    <row r="532" spans="1:32" s="653" customFormat="1" ht="14.25" x14ac:dyDescent="0.2">
      <c r="A532" s="646">
        <v>530</v>
      </c>
      <c r="B532" s="656"/>
      <c r="C532" s="654"/>
      <c r="D532" s="648"/>
      <c r="E532" s="648"/>
      <c r="F532" s="648"/>
      <c r="G532" s="648"/>
      <c r="H532" s="648"/>
      <c r="I532" s="695"/>
      <c r="J532" s="694"/>
      <c r="K532" s="657"/>
      <c r="L532" s="655"/>
      <c r="M532" s="657"/>
      <c r="N532" s="655"/>
      <c r="O532" s="655"/>
      <c r="P532" s="655"/>
      <c r="Q532" s="655"/>
      <c r="R532" s="655"/>
      <c r="S532" s="655"/>
      <c r="T532" s="655"/>
      <c r="U532" s="655"/>
      <c r="V532" s="655"/>
      <c r="W532" s="655"/>
      <c r="X532" s="657"/>
      <c r="Y532" s="655"/>
      <c r="Z532" s="652" t="str">
        <f>IFERROR(IF(MATCH(D532,[1]!Table374[NAMEESTADO],0),"VALIDO"),"INVALIDO")</f>
        <v>INVALIDO</v>
      </c>
      <c r="AA532" s="652" t="str">
        <f>IFERROR(IF(MATCH(CONCATENATE(D532,E532),[1]!Table486[ConcateMuni],0),"VALIDO"),"INVALIDO")</f>
        <v>INVALIDO</v>
      </c>
      <c r="AB532" s="652" t="str">
        <f>IFERROR(IF(MATCH(CONCATENATE(D532,E532,F532),[1]!Table109[ConcateParro],0),"VALIDO"),"INVALIDO")</f>
        <v>INVALIDO</v>
      </c>
      <c r="AC532" s="653" t="str">
        <f t="shared" si="14"/>
        <v/>
      </c>
      <c r="AD532" s="653" t="str">
        <f>IFERROR(INDEX([1]!Table374[PCODEESTADO],MATCH(D532,[1]!Table374[NAMEESTADO],0)),"")</f>
        <v/>
      </c>
      <c r="AE532" s="653" t="str">
        <f>IFERROR(INDEX([1]!Table486[PCODEMUNI],MATCH(D532&amp;E532,[1]!Table486[ConcateMuni],0)),"")</f>
        <v/>
      </c>
      <c r="AF532" s="653" t="str">
        <f>IFERROR(INDEX([1]!Table109[PCODEPARROQUIA],MATCH(D532&amp;E532&amp;F532,[1]!Table109[ConcateParro],0)),"")</f>
        <v/>
      </c>
    </row>
    <row r="533" spans="1:32" s="653" customFormat="1" ht="14.25" x14ac:dyDescent="0.2">
      <c r="A533" s="646">
        <v>531</v>
      </c>
      <c r="B533" s="656"/>
      <c r="C533" s="654"/>
      <c r="D533" s="648"/>
      <c r="E533" s="648"/>
      <c r="F533" s="648"/>
      <c r="G533" s="648"/>
      <c r="H533" s="648"/>
      <c r="I533" s="695"/>
      <c r="J533" s="694"/>
      <c r="K533" s="657"/>
      <c r="L533" s="655"/>
      <c r="M533" s="657"/>
      <c r="N533" s="655"/>
      <c r="O533" s="655"/>
      <c r="P533" s="655"/>
      <c r="Q533" s="655"/>
      <c r="R533" s="655"/>
      <c r="S533" s="655"/>
      <c r="T533" s="655"/>
      <c r="U533" s="655"/>
      <c r="V533" s="655"/>
      <c r="W533" s="655"/>
      <c r="X533" s="657"/>
      <c r="Y533" s="655"/>
      <c r="Z533" s="652" t="str">
        <f>IFERROR(IF(MATCH(D533,[1]!Table374[NAMEESTADO],0),"VALIDO"),"INVALIDO")</f>
        <v>INVALIDO</v>
      </c>
      <c r="AA533" s="652" t="str">
        <f>IFERROR(IF(MATCH(CONCATENATE(D533,E533),[1]!Table486[ConcateMuni],0),"VALIDO"),"INVALIDO")</f>
        <v>INVALIDO</v>
      </c>
      <c r="AB533" s="652" t="str">
        <f>IFERROR(IF(MATCH(CONCATENATE(D533,E533,F533),[1]!Table109[ConcateParro],0),"VALIDO"),"INVALIDO")</f>
        <v>INVALIDO</v>
      </c>
      <c r="AC533" s="653" t="str">
        <f t="shared" si="14"/>
        <v/>
      </c>
      <c r="AD533" s="653" t="str">
        <f>IFERROR(INDEX([1]!Table374[PCODEESTADO],MATCH(D533,[1]!Table374[NAMEESTADO],0)),"")</f>
        <v/>
      </c>
      <c r="AE533" s="653" t="str">
        <f>IFERROR(INDEX([1]!Table486[PCODEMUNI],MATCH(D533&amp;E533,[1]!Table486[ConcateMuni],0)),"")</f>
        <v/>
      </c>
      <c r="AF533" s="653" t="str">
        <f>IFERROR(INDEX([1]!Table109[PCODEPARROQUIA],MATCH(D533&amp;E533&amp;F533,[1]!Table109[ConcateParro],0)),"")</f>
        <v/>
      </c>
    </row>
    <row r="534" spans="1:32" s="653" customFormat="1" ht="14.25" x14ac:dyDescent="0.2">
      <c r="A534" s="646">
        <v>532</v>
      </c>
      <c r="B534" s="656"/>
      <c r="C534" s="654"/>
      <c r="D534" s="648"/>
      <c r="E534" s="648"/>
      <c r="F534" s="648"/>
      <c r="G534" s="648"/>
      <c r="H534" s="648"/>
      <c r="I534" s="695"/>
      <c r="J534" s="694"/>
      <c r="K534" s="657"/>
      <c r="L534" s="655"/>
      <c r="M534" s="657"/>
      <c r="N534" s="655"/>
      <c r="O534" s="655"/>
      <c r="P534" s="655"/>
      <c r="Q534" s="655"/>
      <c r="R534" s="655"/>
      <c r="S534" s="655"/>
      <c r="T534" s="655"/>
      <c r="U534" s="655"/>
      <c r="V534" s="655"/>
      <c r="W534" s="655"/>
      <c r="X534" s="657"/>
      <c r="Y534" s="655"/>
      <c r="Z534" s="652" t="str">
        <f>IFERROR(IF(MATCH(D534,[1]!Table374[NAMEESTADO],0),"VALIDO"),"INVALIDO")</f>
        <v>INVALIDO</v>
      </c>
      <c r="AA534" s="652" t="str">
        <f>IFERROR(IF(MATCH(CONCATENATE(D534,E534),[1]!Table486[ConcateMuni],0),"VALIDO"),"INVALIDO")</f>
        <v>INVALIDO</v>
      </c>
      <c r="AB534" s="652" t="str">
        <f>IFERROR(IF(MATCH(CONCATENATE(D534,E534,F534),[1]!Table109[ConcateParro],0),"VALIDO"),"INVALIDO")</f>
        <v>INVALIDO</v>
      </c>
      <c r="AC534" s="653" t="str">
        <f t="shared" si="14"/>
        <v/>
      </c>
      <c r="AD534" s="653" t="str">
        <f>IFERROR(INDEX([1]!Table374[PCODEESTADO],MATCH(D534,[1]!Table374[NAMEESTADO],0)),"")</f>
        <v/>
      </c>
      <c r="AE534" s="653" t="str">
        <f>IFERROR(INDEX([1]!Table486[PCODEMUNI],MATCH(D534&amp;E534,[1]!Table486[ConcateMuni],0)),"")</f>
        <v/>
      </c>
      <c r="AF534" s="653" t="str">
        <f>IFERROR(INDEX([1]!Table109[PCODEPARROQUIA],MATCH(D534&amp;E534&amp;F534,[1]!Table109[ConcateParro],0)),"")</f>
        <v/>
      </c>
    </row>
    <row r="535" spans="1:32" s="653" customFormat="1" ht="14.25" x14ac:dyDescent="0.2">
      <c r="A535" s="646">
        <v>533</v>
      </c>
      <c r="B535" s="656"/>
      <c r="C535" s="654"/>
      <c r="D535" s="648"/>
      <c r="E535" s="648"/>
      <c r="F535" s="648"/>
      <c r="G535" s="648"/>
      <c r="H535" s="648"/>
      <c r="I535" s="695"/>
      <c r="J535" s="694"/>
      <c r="K535" s="657"/>
      <c r="L535" s="655"/>
      <c r="M535" s="657"/>
      <c r="N535" s="655"/>
      <c r="O535" s="655"/>
      <c r="P535" s="655"/>
      <c r="Q535" s="655"/>
      <c r="R535" s="655"/>
      <c r="S535" s="655"/>
      <c r="T535" s="655"/>
      <c r="U535" s="655"/>
      <c r="V535" s="655"/>
      <c r="W535" s="655"/>
      <c r="X535" s="657"/>
      <c r="Y535" s="655"/>
      <c r="Z535" s="652" t="str">
        <f>IFERROR(IF(MATCH(D535,[1]!Table374[NAMEESTADO],0),"VALIDO"),"INVALIDO")</f>
        <v>INVALIDO</v>
      </c>
      <c r="AA535" s="652" t="str">
        <f>IFERROR(IF(MATCH(CONCATENATE(D535,E535),[1]!Table486[ConcateMuni],0),"VALIDO"),"INVALIDO")</f>
        <v>INVALIDO</v>
      </c>
      <c r="AB535" s="652" t="str">
        <f>IFERROR(IF(MATCH(CONCATENATE(D535,E535,F535),[1]!Table109[ConcateParro],0),"VALIDO"),"INVALIDO")</f>
        <v>INVALIDO</v>
      </c>
      <c r="AC535" s="653" t="str">
        <f t="shared" si="14"/>
        <v/>
      </c>
      <c r="AD535" s="653" t="str">
        <f>IFERROR(INDEX([1]!Table374[PCODEESTADO],MATCH(D535,[1]!Table374[NAMEESTADO],0)),"")</f>
        <v/>
      </c>
      <c r="AE535" s="653" t="str">
        <f>IFERROR(INDEX([1]!Table486[PCODEMUNI],MATCH(D535&amp;E535,[1]!Table486[ConcateMuni],0)),"")</f>
        <v/>
      </c>
      <c r="AF535" s="653" t="str">
        <f>IFERROR(INDEX([1]!Table109[PCODEPARROQUIA],MATCH(D535&amp;E535&amp;F535,[1]!Table109[ConcateParro],0)),"")</f>
        <v/>
      </c>
    </row>
    <row r="536" spans="1:32" s="653" customFormat="1" ht="14.25" x14ac:dyDescent="0.2">
      <c r="A536" s="646">
        <v>534</v>
      </c>
      <c r="B536" s="656"/>
      <c r="C536" s="654"/>
      <c r="D536" s="648"/>
      <c r="E536" s="648"/>
      <c r="F536" s="648"/>
      <c r="G536" s="648"/>
      <c r="H536" s="648"/>
      <c r="I536" s="695"/>
      <c r="J536" s="694"/>
      <c r="K536" s="657"/>
      <c r="L536" s="655"/>
      <c r="M536" s="657"/>
      <c r="N536" s="655"/>
      <c r="O536" s="655"/>
      <c r="P536" s="655"/>
      <c r="Q536" s="655"/>
      <c r="R536" s="655"/>
      <c r="S536" s="655"/>
      <c r="T536" s="655"/>
      <c r="U536" s="655"/>
      <c r="V536" s="655"/>
      <c r="W536" s="655"/>
      <c r="X536" s="657"/>
      <c r="Y536" s="655"/>
      <c r="Z536" s="652" t="str">
        <f>IFERROR(IF(MATCH(D536,[1]!Table374[NAMEESTADO],0),"VALIDO"),"INVALIDO")</f>
        <v>INVALIDO</v>
      </c>
      <c r="AA536" s="652" t="str">
        <f>IFERROR(IF(MATCH(CONCATENATE(D536,E536),[1]!Table486[ConcateMuni],0),"VALIDO"),"INVALIDO")</f>
        <v>INVALIDO</v>
      </c>
      <c r="AB536" s="652" t="str">
        <f>IFERROR(IF(MATCH(CONCATENATE(D536,E536,F536),[1]!Table109[ConcateParro],0),"VALIDO"),"INVALIDO")</f>
        <v>INVALIDO</v>
      </c>
      <c r="AC536" s="653" t="str">
        <f t="shared" si="14"/>
        <v/>
      </c>
      <c r="AD536" s="653" t="str">
        <f>IFERROR(INDEX([1]!Table374[PCODEESTADO],MATCH(D536,[1]!Table374[NAMEESTADO],0)),"")</f>
        <v/>
      </c>
      <c r="AE536" s="653" t="str">
        <f>IFERROR(INDEX([1]!Table486[PCODEMUNI],MATCH(D536&amp;E536,[1]!Table486[ConcateMuni],0)),"")</f>
        <v/>
      </c>
      <c r="AF536" s="653" t="str">
        <f>IFERROR(INDEX([1]!Table109[PCODEPARROQUIA],MATCH(D536&amp;E536&amp;F536,[1]!Table109[ConcateParro],0)),"")</f>
        <v/>
      </c>
    </row>
    <row r="537" spans="1:32" s="653" customFormat="1" ht="14.25" x14ac:dyDescent="0.2">
      <c r="A537" s="646">
        <v>535</v>
      </c>
      <c r="B537" s="656"/>
      <c r="C537" s="654"/>
      <c r="D537" s="648"/>
      <c r="E537" s="648"/>
      <c r="F537" s="648"/>
      <c r="G537" s="648"/>
      <c r="H537" s="648"/>
      <c r="I537" s="695"/>
      <c r="J537" s="694"/>
      <c r="K537" s="657"/>
      <c r="L537" s="655"/>
      <c r="M537" s="657"/>
      <c r="N537" s="655"/>
      <c r="O537" s="655"/>
      <c r="P537" s="655"/>
      <c r="Q537" s="655"/>
      <c r="R537" s="655"/>
      <c r="S537" s="655"/>
      <c r="T537" s="655"/>
      <c r="U537" s="655"/>
      <c r="V537" s="655"/>
      <c r="W537" s="655"/>
      <c r="X537" s="657"/>
      <c r="Y537" s="655"/>
      <c r="Z537" s="652" t="str">
        <f>IFERROR(IF(MATCH(D537,[1]!Table374[NAMEESTADO],0),"VALIDO"),"INVALIDO")</f>
        <v>INVALIDO</v>
      </c>
      <c r="AA537" s="652" t="str">
        <f>IFERROR(IF(MATCH(CONCATENATE(D537,E537),[1]!Table486[ConcateMuni],0),"VALIDO"),"INVALIDO")</f>
        <v>INVALIDO</v>
      </c>
      <c r="AB537" s="652" t="str">
        <f>IFERROR(IF(MATCH(CONCATENATE(D537,E537,F537),[1]!Table109[ConcateParro],0),"VALIDO"),"INVALIDO")</f>
        <v>INVALIDO</v>
      </c>
      <c r="AC537" s="653" t="str">
        <f t="shared" si="14"/>
        <v/>
      </c>
      <c r="AD537" s="653" t="str">
        <f>IFERROR(INDEX([1]!Table374[PCODEESTADO],MATCH(D537,[1]!Table374[NAMEESTADO],0)),"")</f>
        <v/>
      </c>
      <c r="AE537" s="653" t="str">
        <f>IFERROR(INDEX([1]!Table486[PCODEMUNI],MATCH(D537&amp;E537,[1]!Table486[ConcateMuni],0)),"")</f>
        <v/>
      </c>
      <c r="AF537" s="653" t="str">
        <f>IFERROR(INDEX([1]!Table109[PCODEPARROQUIA],MATCH(D537&amp;E537&amp;F537,[1]!Table109[ConcateParro],0)),"")</f>
        <v/>
      </c>
    </row>
    <row r="538" spans="1:32" s="653" customFormat="1" ht="14.25" x14ac:dyDescent="0.2">
      <c r="A538" s="646">
        <v>536</v>
      </c>
      <c r="B538" s="656"/>
      <c r="C538" s="654"/>
      <c r="D538" s="648"/>
      <c r="E538" s="648"/>
      <c r="F538" s="648"/>
      <c r="G538" s="648"/>
      <c r="H538" s="648"/>
      <c r="I538" s="695"/>
      <c r="J538" s="694"/>
      <c r="K538" s="657"/>
      <c r="L538" s="655"/>
      <c r="M538" s="657"/>
      <c r="N538" s="655"/>
      <c r="O538" s="655"/>
      <c r="P538" s="655"/>
      <c r="Q538" s="655"/>
      <c r="R538" s="655"/>
      <c r="S538" s="655"/>
      <c r="T538" s="655"/>
      <c r="U538" s="655"/>
      <c r="V538" s="655"/>
      <c r="W538" s="655"/>
      <c r="X538" s="657"/>
      <c r="Y538" s="655"/>
      <c r="Z538" s="652" t="str">
        <f>IFERROR(IF(MATCH(D538,[1]!Table374[NAMEESTADO],0),"VALIDO"),"INVALIDO")</f>
        <v>INVALIDO</v>
      </c>
      <c r="AA538" s="652" t="str">
        <f>IFERROR(IF(MATCH(CONCATENATE(D538,E538),[1]!Table486[ConcateMuni],0),"VALIDO"),"INVALIDO")</f>
        <v>INVALIDO</v>
      </c>
      <c r="AB538" s="652" t="str">
        <f>IFERROR(IF(MATCH(CONCATENATE(D538,E538,F538),[1]!Table109[ConcateParro],0),"VALIDO"),"INVALIDO")</f>
        <v>INVALIDO</v>
      </c>
      <c r="AC538" s="653" t="str">
        <f t="shared" si="14"/>
        <v/>
      </c>
      <c r="AD538" s="653" t="str">
        <f>IFERROR(INDEX([1]!Table374[PCODEESTADO],MATCH(D538,[1]!Table374[NAMEESTADO],0)),"")</f>
        <v/>
      </c>
      <c r="AE538" s="653" t="str">
        <f>IFERROR(INDEX([1]!Table486[PCODEMUNI],MATCH(D538&amp;E538,[1]!Table486[ConcateMuni],0)),"")</f>
        <v/>
      </c>
      <c r="AF538" s="653" t="str">
        <f>IFERROR(INDEX([1]!Table109[PCODEPARROQUIA],MATCH(D538&amp;E538&amp;F538,[1]!Table109[ConcateParro],0)),"")</f>
        <v/>
      </c>
    </row>
    <row r="539" spans="1:32" s="653" customFormat="1" ht="14.25" x14ac:dyDescent="0.2">
      <c r="A539" s="646">
        <v>537</v>
      </c>
      <c r="B539" s="656"/>
      <c r="C539" s="654"/>
      <c r="D539" s="648"/>
      <c r="E539" s="648"/>
      <c r="F539" s="648"/>
      <c r="G539" s="648"/>
      <c r="H539" s="648"/>
      <c r="I539" s="695"/>
      <c r="J539" s="694"/>
      <c r="K539" s="657"/>
      <c r="L539" s="655"/>
      <c r="M539" s="657"/>
      <c r="N539" s="655"/>
      <c r="O539" s="655"/>
      <c r="P539" s="655"/>
      <c r="Q539" s="655"/>
      <c r="R539" s="655"/>
      <c r="S539" s="655"/>
      <c r="T539" s="655"/>
      <c r="U539" s="655"/>
      <c r="V539" s="655"/>
      <c r="W539" s="655"/>
      <c r="X539" s="657"/>
      <c r="Y539" s="655"/>
      <c r="Z539" s="652" t="str">
        <f>IFERROR(IF(MATCH(D539,[1]!Table374[NAMEESTADO],0),"VALIDO"),"INVALIDO")</f>
        <v>INVALIDO</v>
      </c>
      <c r="AA539" s="652" t="str">
        <f>IFERROR(IF(MATCH(CONCATENATE(D539,E539),[1]!Table486[ConcateMuni],0),"VALIDO"),"INVALIDO")</f>
        <v>INVALIDO</v>
      </c>
      <c r="AB539" s="652" t="str">
        <f>IFERROR(IF(MATCH(CONCATENATE(D539,E539,F539),[1]!Table109[ConcateParro],0),"VALIDO"),"INVALIDO")</f>
        <v>INVALIDO</v>
      </c>
      <c r="AC539" s="653" t="str">
        <f t="shared" si="14"/>
        <v/>
      </c>
      <c r="AD539" s="653" t="str">
        <f>IFERROR(INDEX([1]!Table374[PCODEESTADO],MATCH(D539,[1]!Table374[NAMEESTADO],0)),"")</f>
        <v/>
      </c>
      <c r="AE539" s="653" t="str">
        <f>IFERROR(INDEX([1]!Table486[PCODEMUNI],MATCH(D539&amp;E539,[1]!Table486[ConcateMuni],0)),"")</f>
        <v/>
      </c>
      <c r="AF539" s="653" t="str">
        <f>IFERROR(INDEX([1]!Table109[PCODEPARROQUIA],MATCH(D539&amp;E539&amp;F539,[1]!Table109[ConcateParro],0)),"")</f>
        <v/>
      </c>
    </row>
    <row r="540" spans="1:32" s="653" customFormat="1" ht="14.25" x14ac:dyDescent="0.2">
      <c r="A540" s="646">
        <v>538</v>
      </c>
      <c r="B540" s="656"/>
      <c r="C540" s="654"/>
      <c r="D540" s="648"/>
      <c r="E540" s="648"/>
      <c r="F540" s="648"/>
      <c r="G540" s="648"/>
      <c r="H540" s="648"/>
      <c r="I540" s="695"/>
      <c r="J540" s="694"/>
      <c r="K540" s="657"/>
      <c r="L540" s="655"/>
      <c r="M540" s="657"/>
      <c r="N540" s="655"/>
      <c r="O540" s="655"/>
      <c r="P540" s="655"/>
      <c r="Q540" s="655"/>
      <c r="R540" s="655"/>
      <c r="S540" s="655"/>
      <c r="T540" s="655"/>
      <c r="U540" s="655"/>
      <c r="V540" s="655"/>
      <c r="W540" s="655"/>
      <c r="X540" s="657"/>
      <c r="Y540" s="655"/>
      <c r="Z540" s="652" t="str">
        <f>IFERROR(IF(MATCH(D540,[1]!Table374[NAMEESTADO],0),"VALIDO"),"INVALIDO")</f>
        <v>INVALIDO</v>
      </c>
      <c r="AA540" s="652" t="str">
        <f>IFERROR(IF(MATCH(CONCATENATE(D540,E540),[1]!Table486[ConcateMuni],0),"VALIDO"),"INVALIDO")</f>
        <v>INVALIDO</v>
      </c>
      <c r="AB540" s="652" t="str">
        <f>IFERROR(IF(MATCH(CONCATENATE(D540,E540,F540),[1]!Table109[ConcateParro],0),"VALIDO"),"INVALIDO")</f>
        <v>INVALIDO</v>
      </c>
      <c r="AC540" s="653" t="str">
        <f t="shared" si="14"/>
        <v/>
      </c>
      <c r="AD540" s="653" t="str">
        <f>IFERROR(INDEX([1]!Table374[PCODEESTADO],MATCH(D540,[1]!Table374[NAMEESTADO],0)),"")</f>
        <v/>
      </c>
      <c r="AE540" s="653" t="str">
        <f>IFERROR(INDEX([1]!Table486[PCODEMUNI],MATCH(D540&amp;E540,[1]!Table486[ConcateMuni],0)),"")</f>
        <v/>
      </c>
      <c r="AF540" s="653" t="str">
        <f>IFERROR(INDEX([1]!Table109[PCODEPARROQUIA],MATCH(D540&amp;E540&amp;F540,[1]!Table109[ConcateParro],0)),"")</f>
        <v/>
      </c>
    </row>
    <row r="541" spans="1:32" s="653" customFormat="1" ht="14.25" x14ac:dyDescent="0.2">
      <c r="A541" s="646">
        <v>539</v>
      </c>
      <c r="B541" s="656"/>
      <c r="C541" s="654"/>
      <c r="D541" s="648"/>
      <c r="E541" s="648"/>
      <c r="F541" s="648"/>
      <c r="G541" s="648"/>
      <c r="H541" s="648"/>
      <c r="I541" s="695"/>
      <c r="J541" s="694"/>
      <c r="K541" s="657"/>
      <c r="L541" s="655"/>
      <c r="M541" s="657"/>
      <c r="N541" s="655"/>
      <c r="O541" s="655"/>
      <c r="P541" s="655"/>
      <c r="Q541" s="655"/>
      <c r="R541" s="655"/>
      <c r="S541" s="655"/>
      <c r="T541" s="655"/>
      <c r="U541" s="655"/>
      <c r="V541" s="655"/>
      <c r="W541" s="655"/>
      <c r="X541" s="657"/>
      <c r="Y541" s="655"/>
      <c r="Z541" s="652" t="str">
        <f>IFERROR(IF(MATCH(D541,[1]!Table374[NAMEESTADO],0),"VALIDO"),"INVALIDO")</f>
        <v>INVALIDO</v>
      </c>
      <c r="AA541" s="652" t="str">
        <f>IFERROR(IF(MATCH(CONCATENATE(D541,E541),[1]!Table486[ConcateMuni],0),"VALIDO"),"INVALIDO")</f>
        <v>INVALIDO</v>
      </c>
      <c r="AB541" s="652" t="str">
        <f>IFERROR(IF(MATCH(CONCATENATE(D541,E541,F541),[1]!Table109[ConcateParro],0),"VALIDO"),"INVALIDO")</f>
        <v>INVALIDO</v>
      </c>
      <c r="AC541" s="653" t="str">
        <f t="shared" si="14"/>
        <v/>
      </c>
      <c r="AD541" s="653" t="str">
        <f>IFERROR(INDEX([1]!Table374[PCODEESTADO],MATCH(D541,[1]!Table374[NAMEESTADO],0)),"")</f>
        <v/>
      </c>
      <c r="AE541" s="653" t="str">
        <f>IFERROR(INDEX([1]!Table486[PCODEMUNI],MATCH(D541&amp;E541,[1]!Table486[ConcateMuni],0)),"")</f>
        <v/>
      </c>
      <c r="AF541" s="653" t="str">
        <f>IFERROR(INDEX([1]!Table109[PCODEPARROQUIA],MATCH(D541&amp;E541&amp;F541,[1]!Table109[ConcateParro],0)),"")</f>
        <v/>
      </c>
    </row>
    <row r="542" spans="1:32" s="653" customFormat="1" ht="14.25" x14ac:dyDescent="0.2">
      <c r="A542" s="646">
        <v>540</v>
      </c>
      <c r="B542" s="656"/>
      <c r="C542" s="654"/>
      <c r="D542" s="648"/>
      <c r="E542" s="648"/>
      <c r="F542" s="648"/>
      <c r="G542" s="648"/>
      <c r="H542" s="648"/>
      <c r="I542" s="695"/>
      <c r="J542" s="694"/>
      <c r="K542" s="657"/>
      <c r="L542" s="655"/>
      <c r="M542" s="657"/>
      <c r="N542" s="655"/>
      <c r="O542" s="655"/>
      <c r="P542" s="655"/>
      <c r="Q542" s="655"/>
      <c r="R542" s="655"/>
      <c r="S542" s="655"/>
      <c r="T542" s="655"/>
      <c r="U542" s="655"/>
      <c r="V542" s="655"/>
      <c r="W542" s="655"/>
      <c r="X542" s="657"/>
      <c r="Y542" s="655"/>
      <c r="Z542" s="652" t="str">
        <f>IFERROR(IF(MATCH(D542,[1]!Table374[NAMEESTADO],0),"VALIDO"),"INVALIDO")</f>
        <v>INVALIDO</v>
      </c>
      <c r="AA542" s="652" t="str">
        <f>IFERROR(IF(MATCH(CONCATENATE(D542,E542),[1]!Table486[ConcateMuni],0),"VALIDO"),"INVALIDO")</f>
        <v>INVALIDO</v>
      </c>
      <c r="AB542" s="652" t="str">
        <f>IFERROR(IF(MATCH(CONCATENATE(D542,E542,F542),[1]!Table109[ConcateParro],0),"VALIDO"),"INVALIDO")</f>
        <v>INVALIDO</v>
      </c>
      <c r="AC542" s="653" t="str">
        <f t="shared" si="14"/>
        <v/>
      </c>
      <c r="AD542" s="653" t="str">
        <f>IFERROR(INDEX([1]!Table374[PCODEESTADO],MATCH(D542,[1]!Table374[NAMEESTADO],0)),"")</f>
        <v/>
      </c>
      <c r="AE542" s="653" t="str">
        <f>IFERROR(INDEX([1]!Table486[PCODEMUNI],MATCH(D542&amp;E542,[1]!Table486[ConcateMuni],0)),"")</f>
        <v/>
      </c>
      <c r="AF542" s="653" t="str">
        <f>IFERROR(INDEX([1]!Table109[PCODEPARROQUIA],MATCH(D542&amp;E542&amp;F542,[1]!Table109[ConcateParro],0)),"")</f>
        <v/>
      </c>
    </row>
    <row r="543" spans="1:32" s="653" customFormat="1" ht="14.25" x14ac:dyDescent="0.2">
      <c r="A543" s="646">
        <v>541</v>
      </c>
      <c r="B543" s="656"/>
      <c r="C543" s="654"/>
      <c r="D543" s="648"/>
      <c r="E543" s="648"/>
      <c r="F543" s="648"/>
      <c r="G543" s="648"/>
      <c r="H543" s="648"/>
      <c r="I543" s="695"/>
      <c r="J543" s="694"/>
      <c r="K543" s="657"/>
      <c r="L543" s="655"/>
      <c r="M543" s="657"/>
      <c r="N543" s="655"/>
      <c r="O543" s="655"/>
      <c r="P543" s="655"/>
      <c r="Q543" s="655"/>
      <c r="R543" s="655"/>
      <c r="S543" s="655"/>
      <c r="T543" s="655"/>
      <c r="U543" s="655"/>
      <c r="V543" s="655"/>
      <c r="W543" s="655"/>
      <c r="X543" s="657"/>
      <c r="Y543" s="655"/>
      <c r="Z543" s="652" t="str">
        <f>IFERROR(IF(MATCH(D543,[1]!Table374[NAMEESTADO],0),"VALIDO"),"INVALIDO")</f>
        <v>INVALIDO</v>
      </c>
      <c r="AA543" s="652" t="str">
        <f>IFERROR(IF(MATCH(CONCATENATE(D543,E543),[1]!Table486[ConcateMuni],0),"VALIDO"),"INVALIDO")</f>
        <v>INVALIDO</v>
      </c>
      <c r="AB543" s="652" t="str">
        <f>IFERROR(IF(MATCH(CONCATENATE(D543,E543,F543),[1]!Table109[ConcateParro],0),"VALIDO"),"INVALIDO")</f>
        <v>INVALIDO</v>
      </c>
      <c r="AC543" s="653" t="str">
        <f t="shared" si="14"/>
        <v/>
      </c>
      <c r="AD543" s="653" t="str">
        <f>IFERROR(INDEX([1]!Table374[PCODEESTADO],MATCH(D543,[1]!Table374[NAMEESTADO],0)),"")</f>
        <v/>
      </c>
      <c r="AE543" s="653" t="str">
        <f>IFERROR(INDEX([1]!Table486[PCODEMUNI],MATCH(D543&amp;E543,[1]!Table486[ConcateMuni],0)),"")</f>
        <v/>
      </c>
      <c r="AF543" s="653" t="str">
        <f>IFERROR(INDEX([1]!Table109[PCODEPARROQUIA],MATCH(D543&amp;E543&amp;F543,[1]!Table109[ConcateParro],0)),"")</f>
        <v/>
      </c>
    </row>
    <row r="544" spans="1:32" s="653" customFormat="1" ht="14.25" x14ac:dyDescent="0.2">
      <c r="A544" s="646">
        <v>542</v>
      </c>
      <c r="B544" s="656"/>
      <c r="C544" s="654"/>
      <c r="D544" s="648"/>
      <c r="E544" s="648"/>
      <c r="F544" s="648"/>
      <c r="G544" s="648"/>
      <c r="H544" s="648"/>
      <c r="I544" s="695"/>
      <c r="J544" s="694"/>
      <c r="K544" s="657"/>
      <c r="L544" s="655"/>
      <c r="M544" s="657"/>
      <c r="N544" s="655"/>
      <c r="O544" s="655"/>
      <c r="P544" s="655"/>
      <c r="Q544" s="655"/>
      <c r="R544" s="655"/>
      <c r="S544" s="655"/>
      <c r="T544" s="655"/>
      <c r="U544" s="655"/>
      <c r="V544" s="655"/>
      <c r="W544" s="655"/>
      <c r="X544" s="657"/>
      <c r="Y544" s="655"/>
      <c r="Z544" s="652" t="str">
        <f>IFERROR(IF(MATCH(D544,[1]!Table374[NAMEESTADO],0),"VALIDO"),"INVALIDO")</f>
        <v>INVALIDO</v>
      </c>
      <c r="AA544" s="652" t="str">
        <f>IFERROR(IF(MATCH(CONCATENATE(D544,E544),[1]!Table486[ConcateMuni],0),"VALIDO"),"INVALIDO")</f>
        <v>INVALIDO</v>
      </c>
      <c r="AB544" s="652" t="str">
        <f>IFERROR(IF(MATCH(CONCATENATE(D544,E544,F544),[1]!Table109[ConcateParro],0),"VALIDO"),"INVALIDO")</f>
        <v>INVALIDO</v>
      </c>
      <c r="AC544" s="653" t="str">
        <f t="shared" si="14"/>
        <v/>
      </c>
      <c r="AD544" s="653" t="str">
        <f>IFERROR(INDEX([1]!Table374[PCODEESTADO],MATCH(D544,[1]!Table374[NAMEESTADO],0)),"")</f>
        <v/>
      </c>
      <c r="AE544" s="653" t="str">
        <f>IFERROR(INDEX([1]!Table486[PCODEMUNI],MATCH(D544&amp;E544,[1]!Table486[ConcateMuni],0)),"")</f>
        <v/>
      </c>
      <c r="AF544" s="653" t="str">
        <f>IFERROR(INDEX([1]!Table109[PCODEPARROQUIA],MATCH(D544&amp;E544&amp;F544,[1]!Table109[ConcateParro],0)),"")</f>
        <v/>
      </c>
    </row>
    <row r="545" spans="1:32" s="653" customFormat="1" ht="14.25" x14ac:dyDescent="0.2">
      <c r="A545" s="646">
        <v>543</v>
      </c>
      <c r="B545" s="656"/>
      <c r="C545" s="654"/>
      <c r="D545" s="648"/>
      <c r="E545" s="648"/>
      <c r="F545" s="648"/>
      <c r="G545" s="648"/>
      <c r="H545" s="648"/>
      <c r="I545" s="695"/>
      <c r="J545" s="694"/>
      <c r="K545" s="657"/>
      <c r="L545" s="655"/>
      <c r="M545" s="657"/>
      <c r="N545" s="655"/>
      <c r="O545" s="655"/>
      <c r="P545" s="655"/>
      <c r="Q545" s="655"/>
      <c r="R545" s="655"/>
      <c r="S545" s="655"/>
      <c r="T545" s="655"/>
      <c r="U545" s="655"/>
      <c r="V545" s="655"/>
      <c r="W545" s="655"/>
      <c r="X545" s="657"/>
      <c r="Y545" s="655"/>
      <c r="Z545" s="652" t="str">
        <f>IFERROR(IF(MATCH(D545,[1]!Table374[NAMEESTADO],0),"VALIDO"),"INVALIDO")</f>
        <v>INVALIDO</v>
      </c>
      <c r="AA545" s="652" t="str">
        <f>IFERROR(IF(MATCH(CONCATENATE(D545,E545),[1]!Table486[ConcateMuni],0),"VALIDO"),"INVALIDO")</f>
        <v>INVALIDO</v>
      </c>
      <c r="AB545" s="652" t="str">
        <f>IFERROR(IF(MATCH(CONCATENATE(D545,E545,F545),[1]!Table109[ConcateParro],0),"VALIDO"),"INVALIDO")</f>
        <v>INVALIDO</v>
      </c>
      <c r="AC545" s="653" t="str">
        <f t="shared" si="14"/>
        <v/>
      </c>
      <c r="AD545" s="653" t="str">
        <f>IFERROR(INDEX([1]!Table374[PCODEESTADO],MATCH(D545,[1]!Table374[NAMEESTADO],0)),"")</f>
        <v/>
      </c>
      <c r="AE545" s="653" t="str">
        <f>IFERROR(INDEX([1]!Table486[PCODEMUNI],MATCH(D545&amp;E545,[1]!Table486[ConcateMuni],0)),"")</f>
        <v/>
      </c>
      <c r="AF545" s="653" t="str">
        <f>IFERROR(INDEX([1]!Table109[PCODEPARROQUIA],MATCH(D545&amp;E545&amp;F545,[1]!Table109[ConcateParro],0)),"")</f>
        <v/>
      </c>
    </row>
    <row r="546" spans="1:32" s="653" customFormat="1" ht="14.25" x14ac:dyDescent="0.2">
      <c r="A546" s="646">
        <v>544</v>
      </c>
      <c r="B546" s="656"/>
      <c r="C546" s="654"/>
      <c r="D546" s="648"/>
      <c r="E546" s="648"/>
      <c r="F546" s="648"/>
      <c r="G546" s="648"/>
      <c r="H546" s="648"/>
      <c r="I546" s="695"/>
      <c r="J546" s="694"/>
      <c r="K546" s="657"/>
      <c r="L546" s="655"/>
      <c r="M546" s="657"/>
      <c r="N546" s="655"/>
      <c r="O546" s="655"/>
      <c r="P546" s="655"/>
      <c r="Q546" s="655"/>
      <c r="R546" s="655"/>
      <c r="S546" s="655"/>
      <c r="T546" s="655"/>
      <c r="U546" s="655"/>
      <c r="V546" s="655"/>
      <c r="W546" s="655"/>
      <c r="X546" s="657"/>
      <c r="Y546" s="655"/>
      <c r="Z546" s="652" t="str">
        <f>IFERROR(IF(MATCH(D546,[1]!Table374[NAMEESTADO],0),"VALIDO"),"INVALIDO")</f>
        <v>INVALIDO</v>
      </c>
      <c r="AA546" s="652" t="str">
        <f>IFERROR(IF(MATCH(CONCATENATE(D546,E546),[1]!Table486[ConcateMuni],0),"VALIDO"),"INVALIDO")</f>
        <v>INVALIDO</v>
      </c>
      <c r="AB546" s="652" t="str">
        <f>IFERROR(IF(MATCH(CONCATENATE(D546,E546,F546),[1]!Table109[ConcateParro],0),"VALIDO"),"INVALIDO")</f>
        <v>INVALIDO</v>
      </c>
      <c r="AC546" s="653" t="str">
        <f t="shared" si="14"/>
        <v/>
      </c>
      <c r="AD546" s="653" t="str">
        <f>IFERROR(INDEX([1]!Table374[PCODEESTADO],MATCH(D546,[1]!Table374[NAMEESTADO],0)),"")</f>
        <v/>
      </c>
      <c r="AE546" s="653" t="str">
        <f>IFERROR(INDEX([1]!Table486[PCODEMUNI],MATCH(D546&amp;E546,[1]!Table486[ConcateMuni],0)),"")</f>
        <v/>
      </c>
      <c r="AF546" s="653" t="str">
        <f>IFERROR(INDEX([1]!Table109[PCODEPARROQUIA],MATCH(D546&amp;E546&amp;F546,[1]!Table109[ConcateParro],0)),"")</f>
        <v/>
      </c>
    </row>
    <row r="547" spans="1:32" s="653" customFormat="1" ht="14.25" x14ac:dyDescent="0.2">
      <c r="A547" s="646">
        <v>545</v>
      </c>
      <c r="B547" s="656"/>
      <c r="C547" s="654"/>
      <c r="D547" s="648"/>
      <c r="E547" s="648"/>
      <c r="F547" s="648"/>
      <c r="G547" s="648"/>
      <c r="H547" s="648"/>
      <c r="I547" s="695"/>
      <c r="J547" s="694"/>
      <c r="K547" s="657"/>
      <c r="L547" s="655"/>
      <c r="M547" s="657"/>
      <c r="N547" s="655"/>
      <c r="O547" s="655"/>
      <c r="P547" s="655"/>
      <c r="Q547" s="655"/>
      <c r="R547" s="655"/>
      <c r="S547" s="655"/>
      <c r="T547" s="655"/>
      <c r="U547" s="655"/>
      <c r="V547" s="655"/>
      <c r="W547" s="655"/>
      <c r="X547" s="657"/>
      <c r="Y547" s="655"/>
      <c r="Z547" s="652" t="str">
        <f>IFERROR(IF(MATCH(D547,[1]!Table374[NAMEESTADO],0),"VALIDO"),"INVALIDO")</f>
        <v>INVALIDO</v>
      </c>
      <c r="AA547" s="652" t="str">
        <f>IFERROR(IF(MATCH(CONCATENATE(D547,E547),[1]!Table486[ConcateMuni],0),"VALIDO"),"INVALIDO")</f>
        <v>INVALIDO</v>
      </c>
      <c r="AB547" s="652" t="str">
        <f>IFERROR(IF(MATCH(CONCATENATE(D547,E547,F547),[1]!Table109[ConcateParro],0),"VALIDO"),"INVALIDO")</f>
        <v>INVALIDO</v>
      </c>
      <c r="AC547" s="653" t="str">
        <f t="shared" si="14"/>
        <v/>
      </c>
      <c r="AD547" s="653" t="str">
        <f>IFERROR(INDEX([1]!Table374[PCODEESTADO],MATCH(D547,[1]!Table374[NAMEESTADO],0)),"")</f>
        <v/>
      </c>
      <c r="AE547" s="653" t="str">
        <f>IFERROR(INDEX([1]!Table486[PCODEMUNI],MATCH(D547&amp;E547,[1]!Table486[ConcateMuni],0)),"")</f>
        <v/>
      </c>
      <c r="AF547" s="653" t="str">
        <f>IFERROR(INDEX([1]!Table109[PCODEPARROQUIA],MATCH(D547&amp;E547&amp;F547,[1]!Table109[ConcateParro],0)),"")</f>
        <v/>
      </c>
    </row>
    <row r="548" spans="1:32" s="653" customFormat="1" ht="14.25" x14ac:dyDescent="0.2">
      <c r="A548" s="646">
        <v>546</v>
      </c>
      <c r="B548" s="656"/>
      <c r="C548" s="654"/>
      <c r="D548" s="648"/>
      <c r="E548" s="648"/>
      <c r="F548" s="648"/>
      <c r="G548" s="648"/>
      <c r="H548" s="648"/>
      <c r="I548" s="695"/>
      <c r="J548" s="694"/>
      <c r="K548" s="657"/>
      <c r="L548" s="655"/>
      <c r="M548" s="657"/>
      <c r="N548" s="655"/>
      <c r="O548" s="655"/>
      <c r="P548" s="655"/>
      <c r="Q548" s="655"/>
      <c r="R548" s="655"/>
      <c r="S548" s="655"/>
      <c r="T548" s="655"/>
      <c r="U548" s="655"/>
      <c r="V548" s="655"/>
      <c r="W548" s="655"/>
      <c r="X548" s="657"/>
      <c r="Y548" s="655"/>
      <c r="Z548" s="652" t="str">
        <f>IFERROR(IF(MATCH(D548,[1]!Table374[NAMEESTADO],0),"VALIDO"),"INVALIDO")</f>
        <v>INVALIDO</v>
      </c>
      <c r="AA548" s="652" t="str">
        <f>IFERROR(IF(MATCH(CONCATENATE(D548,E548),[1]!Table486[ConcateMuni],0),"VALIDO"),"INVALIDO")</f>
        <v>INVALIDO</v>
      </c>
      <c r="AB548" s="652" t="str">
        <f>IFERROR(IF(MATCH(CONCATENATE(D548,E548,F548),[1]!Table109[ConcateParro],0),"VALIDO"),"INVALIDO")</f>
        <v>INVALIDO</v>
      </c>
      <c r="AC548" s="653" t="str">
        <f t="shared" si="14"/>
        <v/>
      </c>
      <c r="AD548" s="653" t="str">
        <f>IFERROR(INDEX([1]!Table374[PCODEESTADO],MATCH(D548,[1]!Table374[NAMEESTADO],0)),"")</f>
        <v/>
      </c>
      <c r="AE548" s="653" t="str">
        <f>IFERROR(INDEX([1]!Table486[PCODEMUNI],MATCH(D548&amp;E548,[1]!Table486[ConcateMuni],0)),"")</f>
        <v/>
      </c>
      <c r="AF548" s="653" t="str">
        <f>IFERROR(INDEX([1]!Table109[PCODEPARROQUIA],MATCH(D548&amp;E548&amp;F548,[1]!Table109[ConcateParro],0)),"")</f>
        <v/>
      </c>
    </row>
    <row r="549" spans="1:32" s="653" customFormat="1" ht="14.25" x14ac:dyDescent="0.2">
      <c r="A549" s="646">
        <v>547</v>
      </c>
      <c r="B549" s="656"/>
      <c r="C549" s="654"/>
      <c r="D549" s="648"/>
      <c r="E549" s="648"/>
      <c r="F549" s="648"/>
      <c r="G549" s="648"/>
      <c r="H549" s="648"/>
      <c r="I549" s="695"/>
      <c r="J549" s="694"/>
      <c r="K549" s="657"/>
      <c r="L549" s="655"/>
      <c r="M549" s="657"/>
      <c r="N549" s="655"/>
      <c r="O549" s="655"/>
      <c r="P549" s="655"/>
      <c r="Q549" s="655"/>
      <c r="R549" s="655"/>
      <c r="S549" s="655"/>
      <c r="T549" s="655"/>
      <c r="U549" s="655"/>
      <c r="V549" s="655"/>
      <c r="W549" s="655"/>
      <c r="X549" s="657"/>
      <c r="Y549" s="655"/>
      <c r="Z549" s="652" t="str">
        <f>IFERROR(IF(MATCH(D549,[1]!Table374[NAMEESTADO],0),"VALIDO"),"INVALIDO")</f>
        <v>INVALIDO</v>
      </c>
      <c r="AA549" s="652" t="str">
        <f>IFERROR(IF(MATCH(CONCATENATE(D549,E549),[1]!Table486[ConcateMuni],0),"VALIDO"),"INVALIDO")</f>
        <v>INVALIDO</v>
      </c>
      <c r="AB549" s="652" t="str">
        <f>IFERROR(IF(MATCH(CONCATENATE(D549,E549,F549),[1]!Table109[ConcateParro],0),"VALIDO"),"INVALIDO")</f>
        <v>INVALIDO</v>
      </c>
      <c r="AC549" s="653" t="str">
        <f t="shared" si="14"/>
        <v/>
      </c>
      <c r="AD549" s="653" t="str">
        <f>IFERROR(INDEX([1]!Table374[PCODEESTADO],MATCH(D549,[1]!Table374[NAMEESTADO],0)),"")</f>
        <v/>
      </c>
      <c r="AE549" s="653" t="str">
        <f>IFERROR(INDEX([1]!Table486[PCODEMUNI],MATCH(D549&amp;E549,[1]!Table486[ConcateMuni],0)),"")</f>
        <v/>
      </c>
      <c r="AF549" s="653" t="str">
        <f>IFERROR(INDEX([1]!Table109[PCODEPARROQUIA],MATCH(D549&amp;E549&amp;F549,[1]!Table109[ConcateParro],0)),"")</f>
        <v/>
      </c>
    </row>
    <row r="550" spans="1:32" s="653" customFormat="1" ht="14.25" x14ac:dyDescent="0.2">
      <c r="A550" s="646">
        <v>548</v>
      </c>
      <c r="B550" s="656"/>
      <c r="C550" s="654"/>
      <c r="D550" s="648"/>
      <c r="E550" s="648"/>
      <c r="F550" s="648"/>
      <c r="G550" s="648"/>
      <c r="H550" s="648"/>
      <c r="I550" s="695"/>
      <c r="J550" s="694"/>
      <c r="K550" s="657"/>
      <c r="L550" s="655"/>
      <c r="M550" s="657"/>
      <c r="N550" s="655"/>
      <c r="O550" s="655"/>
      <c r="P550" s="655"/>
      <c r="Q550" s="655"/>
      <c r="R550" s="655"/>
      <c r="S550" s="655"/>
      <c r="T550" s="655"/>
      <c r="U550" s="655"/>
      <c r="V550" s="655"/>
      <c r="W550" s="655"/>
      <c r="X550" s="657"/>
      <c r="Y550" s="655"/>
      <c r="Z550" s="652" t="str">
        <f>IFERROR(IF(MATCH(D550,[1]!Table374[NAMEESTADO],0),"VALIDO"),"INVALIDO")</f>
        <v>INVALIDO</v>
      </c>
      <c r="AA550" s="652" t="str">
        <f>IFERROR(IF(MATCH(CONCATENATE(D550,E550),[1]!Table486[ConcateMuni],0),"VALIDO"),"INVALIDO")</f>
        <v>INVALIDO</v>
      </c>
      <c r="AB550" s="652" t="str">
        <f>IFERROR(IF(MATCH(CONCATENATE(D550,E550,F550),[1]!Table109[ConcateParro],0),"VALIDO"),"INVALIDO")</f>
        <v>INVALIDO</v>
      </c>
      <c r="AC550" s="653" t="str">
        <f t="shared" si="14"/>
        <v/>
      </c>
      <c r="AD550" s="653" t="str">
        <f>IFERROR(INDEX([1]!Table374[PCODEESTADO],MATCH(D550,[1]!Table374[NAMEESTADO],0)),"")</f>
        <v/>
      </c>
      <c r="AE550" s="653" t="str">
        <f>IFERROR(INDEX([1]!Table486[PCODEMUNI],MATCH(D550&amp;E550,[1]!Table486[ConcateMuni],0)),"")</f>
        <v/>
      </c>
      <c r="AF550" s="653" t="str">
        <f>IFERROR(INDEX([1]!Table109[PCODEPARROQUIA],MATCH(D550&amp;E550&amp;F550,[1]!Table109[ConcateParro],0)),"")</f>
        <v/>
      </c>
    </row>
    <row r="551" spans="1:32" s="653" customFormat="1" ht="14.25" x14ac:dyDescent="0.2">
      <c r="A551" s="646">
        <v>549</v>
      </c>
      <c r="B551" s="656"/>
      <c r="C551" s="654"/>
      <c r="D551" s="648"/>
      <c r="E551" s="648"/>
      <c r="F551" s="648"/>
      <c r="G551" s="648"/>
      <c r="H551" s="648"/>
      <c r="I551" s="695"/>
      <c r="J551" s="694"/>
      <c r="K551" s="657"/>
      <c r="L551" s="655"/>
      <c r="M551" s="657"/>
      <c r="N551" s="655"/>
      <c r="O551" s="655"/>
      <c r="P551" s="655"/>
      <c r="Q551" s="655"/>
      <c r="R551" s="655"/>
      <c r="S551" s="655"/>
      <c r="T551" s="655"/>
      <c r="U551" s="655"/>
      <c r="V551" s="655"/>
      <c r="W551" s="655"/>
      <c r="X551" s="657"/>
      <c r="Y551" s="655"/>
      <c r="Z551" s="652" t="str">
        <f>IFERROR(IF(MATCH(D551,[1]!Table374[NAMEESTADO],0),"VALIDO"),"INVALIDO")</f>
        <v>INVALIDO</v>
      </c>
      <c r="AA551" s="652" t="str">
        <f>IFERROR(IF(MATCH(CONCATENATE(D551,E551),[1]!Table486[ConcateMuni],0),"VALIDO"),"INVALIDO")</f>
        <v>INVALIDO</v>
      </c>
      <c r="AB551" s="652" t="str">
        <f>IFERROR(IF(MATCH(CONCATENATE(D551,E551,F551),[1]!Table109[ConcateParro],0),"VALIDO"),"INVALIDO")</f>
        <v>INVALIDO</v>
      </c>
      <c r="AC551" s="653" t="str">
        <f t="shared" si="14"/>
        <v/>
      </c>
      <c r="AD551" s="653" t="str">
        <f>IFERROR(INDEX([1]!Table374[PCODEESTADO],MATCH(D551,[1]!Table374[NAMEESTADO],0)),"")</f>
        <v/>
      </c>
      <c r="AE551" s="653" t="str">
        <f>IFERROR(INDEX([1]!Table486[PCODEMUNI],MATCH(D551&amp;E551,[1]!Table486[ConcateMuni],0)),"")</f>
        <v/>
      </c>
      <c r="AF551" s="653" t="str">
        <f>IFERROR(INDEX([1]!Table109[PCODEPARROQUIA],MATCH(D551&amp;E551&amp;F551,[1]!Table109[ConcateParro],0)),"")</f>
        <v/>
      </c>
    </row>
    <row r="552" spans="1:32" s="653" customFormat="1" ht="14.25" x14ac:dyDescent="0.2">
      <c r="A552" s="646">
        <v>550</v>
      </c>
      <c r="B552" s="656"/>
      <c r="C552" s="654"/>
      <c r="D552" s="648"/>
      <c r="E552" s="648"/>
      <c r="F552" s="648"/>
      <c r="G552" s="648"/>
      <c r="H552" s="648"/>
      <c r="I552" s="695"/>
      <c r="J552" s="694"/>
      <c r="K552" s="657"/>
      <c r="L552" s="655"/>
      <c r="M552" s="657"/>
      <c r="N552" s="655"/>
      <c r="O552" s="655"/>
      <c r="P552" s="655"/>
      <c r="Q552" s="655"/>
      <c r="R552" s="655"/>
      <c r="S552" s="655"/>
      <c r="T552" s="655"/>
      <c r="U552" s="655"/>
      <c r="V552" s="655"/>
      <c r="W552" s="655"/>
      <c r="X552" s="657"/>
      <c r="Y552" s="655"/>
      <c r="Z552" s="652" t="str">
        <f>IFERROR(IF(MATCH(D552,[1]!Table374[NAMEESTADO],0),"VALIDO"),"INVALIDO")</f>
        <v>INVALIDO</v>
      </c>
      <c r="AA552" s="652" t="str">
        <f>IFERROR(IF(MATCH(CONCATENATE(D552,E552),[1]!Table486[ConcateMuni],0),"VALIDO"),"INVALIDO")</f>
        <v>INVALIDO</v>
      </c>
      <c r="AB552" s="652" t="str">
        <f>IFERROR(IF(MATCH(CONCATENATE(D552,E552,F552),[1]!Table109[ConcateParro],0),"VALIDO"),"INVALIDO")</f>
        <v>INVALIDO</v>
      </c>
      <c r="AC552" s="653" t="str">
        <f t="shared" si="14"/>
        <v/>
      </c>
      <c r="AD552" s="653" t="str">
        <f>IFERROR(INDEX([1]!Table374[PCODEESTADO],MATCH(D552,[1]!Table374[NAMEESTADO],0)),"")</f>
        <v/>
      </c>
      <c r="AE552" s="653" t="str">
        <f>IFERROR(INDEX([1]!Table486[PCODEMUNI],MATCH(D552&amp;E552,[1]!Table486[ConcateMuni],0)),"")</f>
        <v/>
      </c>
      <c r="AF552" s="653" t="str">
        <f>IFERROR(INDEX([1]!Table109[PCODEPARROQUIA],MATCH(D552&amp;E552&amp;F552,[1]!Table109[ConcateParro],0)),"")</f>
        <v/>
      </c>
    </row>
    <row r="553" spans="1:32" s="653" customFormat="1" ht="14.25" x14ac:dyDescent="0.2">
      <c r="A553" s="646">
        <v>551</v>
      </c>
      <c r="B553" s="656"/>
      <c r="C553" s="654"/>
      <c r="D553" s="648"/>
      <c r="E553" s="648"/>
      <c r="F553" s="648"/>
      <c r="G553" s="648"/>
      <c r="H553" s="648"/>
      <c r="I553" s="695"/>
      <c r="J553" s="694"/>
      <c r="K553" s="657"/>
      <c r="L553" s="655"/>
      <c r="M553" s="657"/>
      <c r="N553" s="655"/>
      <c r="O553" s="655"/>
      <c r="P553" s="655"/>
      <c r="Q553" s="655"/>
      <c r="R553" s="655"/>
      <c r="S553" s="655"/>
      <c r="T553" s="655"/>
      <c r="U553" s="655"/>
      <c r="V553" s="655"/>
      <c r="W553" s="655"/>
      <c r="X553" s="657"/>
      <c r="Y553" s="655"/>
      <c r="Z553" s="652" t="str">
        <f>IFERROR(IF(MATCH(D553,[1]!Table374[NAMEESTADO],0),"VALIDO"),"INVALIDO")</f>
        <v>INVALIDO</v>
      </c>
      <c r="AA553" s="652" t="str">
        <f>IFERROR(IF(MATCH(CONCATENATE(D553,E553),[1]!Table486[ConcateMuni],0),"VALIDO"),"INVALIDO")</f>
        <v>INVALIDO</v>
      </c>
      <c r="AB553" s="652" t="str">
        <f>IFERROR(IF(MATCH(CONCATENATE(D553,E553,F553),[1]!Table109[ConcateParro],0),"VALIDO"),"INVALIDO")</f>
        <v>INVALIDO</v>
      </c>
      <c r="AC553" s="653" t="str">
        <f t="shared" si="14"/>
        <v/>
      </c>
      <c r="AD553" s="653" t="str">
        <f>IFERROR(INDEX([1]!Table374[PCODEESTADO],MATCH(D553,[1]!Table374[NAMEESTADO],0)),"")</f>
        <v/>
      </c>
      <c r="AE553" s="653" t="str">
        <f>IFERROR(INDEX([1]!Table486[PCODEMUNI],MATCH(D553&amp;E553,[1]!Table486[ConcateMuni],0)),"")</f>
        <v/>
      </c>
      <c r="AF553" s="653" t="str">
        <f>IFERROR(INDEX([1]!Table109[PCODEPARROQUIA],MATCH(D553&amp;E553&amp;F553,[1]!Table109[ConcateParro],0)),"")</f>
        <v/>
      </c>
    </row>
    <row r="554" spans="1:32" s="653" customFormat="1" ht="14.25" x14ac:dyDescent="0.2">
      <c r="A554" s="646">
        <v>552</v>
      </c>
      <c r="B554" s="656"/>
      <c r="C554" s="654"/>
      <c r="D554" s="648"/>
      <c r="E554" s="648"/>
      <c r="F554" s="648"/>
      <c r="G554" s="648"/>
      <c r="H554" s="648"/>
      <c r="I554" s="695"/>
      <c r="J554" s="694"/>
      <c r="K554" s="657"/>
      <c r="L554" s="655"/>
      <c r="M554" s="657"/>
      <c r="N554" s="655"/>
      <c r="O554" s="655"/>
      <c r="P554" s="655"/>
      <c r="Q554" s="655"/>
      <c r="R554" s="655"/>
      <c r="S554" s="655"/>
      <c r="T554" s="655"/>
      <c r="U554" s="655"/>
      <c r="V554" s="655"/>
      <c r="W554" s="655"/>
      <c r="X554" s="657"/>
      <c r="Y554" s="655"/>
      <c r="Z554" s="652" t="str">
        <f>IFERROR(IF(MATCH(D554,[1]!Table374[NAMEESTADO],0),"VALIDO"),"INVALIDO")</f>
        <v>INVALIDO</v>
      </c>
      <c r="AA554" s="652" t="str">
        <f>IFERROR(IF(MATCH(CONCATENATE(D554,E554),[1]!Table486[ConcateMuni],0),"VALIDO"),"INVALIDO")</f>
        <v>INVALIDO</v>
      </c>
      <c r="AB554" s="652" t="str">
        <f>IFERROR(IF(MATCH(CONCATENATE(D554,E554,F554),[1]!Table109[ConcateParro],0),"VALIDO"),"INVALIDO")</f>
        <v>INVALIDO</v>
      </c>
      <c r="AC554" s="653" t="str">
        <f t="shared" si="14"/>
        <v/>
      </c>
      <c r="AD554" s="653" t="str">
        <f>IFERROR(INDEX([1]!Table374[PCODEESTADO],MATCH(D554,[1]!Table374[NAMEESTADO],0)),"")</f>
        <v/>
      </c>
      <c r="AE554" s="653" t="str">
        <f>IFERROR(INDEX([1]!Table486[PCODEMUNI],MATCH(D554&amp;E554,[1]!Table486[ConcateMuni],0)),"")</f>
        <v/>
      </c>
      <c r="AF554" s="653" t="str">
        <f>IFERROR(INDEX([1]!Table109[PCODEPARROQUIA],MATCH(D554&amp;E554&amp;F554,[1]!Table109[ConcateParro],0)),"")</f>
        <v/>
      </c>
    </row>
    <row r="555" spans="1:32" s="653" customFormat="1" ht="14.25" x14ac:dyDescent="0.2">
      <c r="A555" s="646">
        <v>553</v>
      </c>
      <c r="B555" s="656"/>
      <c r="C555" s="654"/>
      <c r="D555" s="648"/>
      <c r="E555" s="648"/>
      <c r="F555" s="648"/>
      <c r="G555" s="648"/>
      <c r="H555" s="648"/>
      <c r="I555" s="695"/>
      <c r="J555" s="694"/>
      <c r="K555" s="657"/>
      <c r="L555" s="655"/>
      <c r="M555" s="657"/>
      <c r="N555" s="655"/>
      <c r="O555" s="655"/>
      <c r="P555" s="655"/>
      <c r="Q555" s="655"/>
      <c r="R555" s="655"/>
      <c r="S555" s="655"/>
      <c r="T555" s="655"/>
      <c r="U555" s="655"/>
      <c r="V555" s="655"/>
      <c r="W555" s="655"/>
      <c r="X555" s="657"/>
      <c r="Y555" s="655"/>
      <c r="Z555" s="652" t="str">
        <f>IFERROR(IF(MATCH(D555,[1]!Table374[NAMEESTADO],0),"VALIDO"),"INVALIDO")</f>
        <v>INVALIDO</v>
      </c>
      <c r="AA555" s="652" t="str">
        <f>IFERROR(IF(MATCH(CONCATENATE(D555,E555),[1]!Table486[ConcateMuni],0),"VALIDO"),"INVALIDO")</f>
        <v>INVALIDO</v>
      </c>
      <c r="AB555" s="652" t="str">
        <f>IFERROR(IF(MATCH(CONCATENATE(D555,E555,F555),[1]!Table109[ConcateParro],0),"VALIDO"),"INVALIDO")</f>
        <v>INVALIDO</v>
      </c>
      <c r="AC555" s="653" t="str">
        <f t="shared" si="14"/>
        <v/>
      </c>
      <c r="AD555" s="653" t="str">
        <f>IFERROR(INDEX([1]!Table374[PCODEESTADO],MATCH(D555,[1]!Table374[NAMEESTADO],0)),"")</f>
        <v/>
      </c>
      <c r="AE555" s="653" t="str">
        <f>IFERROR(INDEX([1]!Table486[PCODEMUNI],MATCH(D555&amp;E555,[1]!Table486[ConcateMuni],0)),"")</f>
        <v/>
      </c>
      <c r="AF555" s="653" t="str">
        <f>IFERROR(INDEX([1]!Table109[PCODEPARROQUIA],MATCH(D555&amp;E555&amp;F555,[1]!Table109[ConcateParro],0)),"")</f>
        <v/>
      </c>
    </row>
    <row r="556" spans="1:32" s="653" customFormat="1" ht="14.25" x14ac:dyDescent="0.2">
      <c r="A556" s="646">
        <v>554</v>
      </c>
      <c r="B556" s="656"/>
      <c r="C556" s="654"/>
      <c r="D556" s="648"/>
      <c r="E556" s="648"/>
      <c r="F556" s="648"/>
      <c r="G556" s="648"/>
      <c r="H556" s="648"/>
      <c r="I556" s="695"/>
      <c r="J556" s="694"/>
      <c r="K556" s="657"/>
      <c r="L556" s="655"/>
      <c r="M556" s="657"/>
      <c r="N556" s="655"/>
      <c r="O556" s="655"/>
      <c r="P556" s="655"/>
      <c r="Q556" s="655"/>
      <c r="R556" s="655"/>
      <c r="S556" s="655"/>
      <c r="T556" s="655"/>
      <c r="U556" s="655"/>
      <c r="V556" s="655"/>
      <c r="W556" s="655"/>
      <c r="X556" s="657"/>
      <c r="Y556" s="655"/>
      <c r="Z556" s="652" t="str">
        <f>IFERROR(IF(MATCH(D556,[1]!Table374[NAMEESTADO],0),"VALIDO"),"INVALIDO")</f>
        <v>INVALIDO</v>
      </c>
      <c r="AA556" s="652" t="str">
        <f>IFERROR(IF(MATCH(CONCATENATE(D556,E556),[1]!Table486[ConcateMuni],0),"VALIDO"),"INVALIDO")</f>
        <v>INVALIDO</v>
      </c>
      <c r="AB556" s="652" t="str">
        <f>IFERROR(IF(MATCH(CONCATENATE(D556,E556,F556),[1]!Table109[ConcateParro],0),"VALIDO"),"INVALIDO")</f>
        <v>INVALIDO</v>
      </c>
      <c r="AC556" s="653" t="str">
        <f t="shared" si="14"/>
        <v/>
      </c>
      <c r="AD556" s="653" t="str">
        <f>IFERROR(INDEX([1]!Table374[PCODEESTADO],MATCH(D556,[1]!Table374[NAMEESTADO],0)),"")</f>
        <v/>
      </c>
      <c r="AE556" s="653" t="str">
        <f>IFERROR(INDEX([1]!Table486[PCODEMUNI],MATCH(D556&amp;E556,[1]!Table486[ConcateMuni],0)),"")</f>
        <v/>
      </c>
      <c r="AF556" s="653" t="str">
        <f>IFERROR(INDEX([1]!Table109[PCODEPARROQUIA],MATCH(D556&amp;E556&amp;F556,[1]!Table109[ConcateParro],0)),"")</f>
        <v/>
      </c>
    </row>
    <row r="557" spans="1:32" s="653" customFormat="1" ht="14.25" x14ac:dyDescent="0.2">
      <c r="A557" s="646">
        <v>555</v>
      </c>
      <c r="B557" s="656"/>
      <c r="C557" s="654"/>
      <c r="D557" s="648"/>
      <c r="E557" s="648"/>
      <c r="F557" s="648"/>
      <c r="G557" s="648"/>
      <c r="H557" s="648"/>
      <c r="I557" s="695"/>
      <c r="J557" s="694"/>
      <c r="K557" s="657"/>
      <c r="L557" s="655"/>
      <c r="M557" s="657"/>
      <c r="N557" s="655"/>
      <c r="O557" s="655"/>
      <c r="P557" s="655"/>
      <c r="Q557" s="655"/>
      <c r="R557" s="655"/>
      <c r="S557" s="655"/>
      <c r="T557" s="655"/>
      <c r="U557" s="655"/>
      <c r="V557" s="655"/>
      <c r="W557" s="655"/>
      <c r="X557" s="657"/>
      <c r="Y557" s="655"/>
      <c r="Z557" s="652" t="str">
        <f>IFERROR(IF(MATCH(D557,[1]!Table374[NAMEESTADO],0),"VALIDO"),"INVALIDO")</f>
        <v>INVALIDO</v>
      </c>
      <c r="AA557" s="652" t="str">
        <f>IFERROR(IF(MATCH(CONCATENATE(D557,E557),[1]!Table486[ConcateMuni],0),"VALIDO"),"INVALIDO")</f>
        <v>INVALIDO</v>
      </c>
      <c r="AB557" s="652" t="str">
        <f>IFERROR(IF(MATCH(CONCATENATE(D557,E557,F557),[1]!Table109[ConcateParro],0),"VALIDO"),"INVALIDO")</f>
        <v>INVALIDO</v>
      </c>
      <c r="AC557" s="653" t="str">
        <f t="shared" si="14"/>
        <v/>
      </c>
      <c r="AD557" s="653" t="str">
        <f>IFERROR(INDEX([1]!Table374[PCODEESTADO],MATCH(D557,[1]!Table374[NAMEESTADO],0)),"")</f>
        <v/>
      </c>
      <c r="AE557" s="653" t="str">
        <f>IFERROR(INDEX([1]!Table486[PCODEMUNI],MATCH(D557&amp;E557,[1]!Table486[ConcateMuni],0)),"")</f>
        <v/>
      </c>
      <c r="AF557" s="653" t="str">
        <f>IFERROR(INDEX([1]!Table109[PCODEPARROQUIA],MATCH(D557&amp;E557&amp;F557,[1]!Table109[ConcateParro],0)),"")</f>
        <v/>
      </c>
    </row>
    <row r="558" spans="1:32" s="653" customFormat="1" ht="14.25" x14ac:dyDescent="0.2">
      <c r="A558" s="646">
        <v>556</v>
      </c>
      <c r="B558" s="656"/>
      <c r="C558" s="654"/>
      <c r="D558" s="648"/>
      <c r="E558" s="648"/>
      <c r="F558" s="648"/>
      <c r="G558" s="648"/>
      <c r="H558" s="648"/>
      <c r="I558" s="695"/>
      <c r="J558" s="694"/>
      <c r="K558" s="657"/>
      <c r="L558" s="655"/>
      <c r="M558" s="657"/>
      <c r="N558" s="655"/>
      <c r="O558" s="655"/>
      <c r="P558" s="655"/>
      <c r="Q558" s="655"/>
      <c r="R558" s="655"/>
      <c r="S558" s="655"/>
      <c r="T558" s="655"/>
      <c r="U558" s="655"/>
      <c r="V558" s="655"/>
      <c r="W558" s="655"/>
      <c r="X558" s="657"/>
      <c r="Y558" s="655"/>
      <c r="Z558" s="652" t="str">
        <f>IFERROR(IF(MATCH(D558,[1]!Table374[NAMEESTADO],0),"VALIDO"),"INVALIDO")</f>
        <v>INVALIDO</v>
      </c>
      <c r="AA558" s="652" t="str">
        <f>IFERROR(IF(MATCH(CONCATENATE(D558,E558),[1]!Table486[ConcateMuni],0),"VALIDO"),"INVALIDO")</f>
        <v>INVALIDO</v>
      </c>
      <c r="AB558" s="652" t="str">
        <f>IFERROR(IF(MATCH(CONCATENATE(D558,E558,F558),[1]!Table109[ConcateParro],0),"VALIDO"),"INVALIDO")</f>
        <v>INVALIDO</v>
      </c>
      <c r="AC558" s="653" t="str">
        <f t="shared" si="14"/>
        <v/>
      </c>
      <c r="AD558" s="653" t="str">
        <f>IFERROR(INDEX([1]!Table374[PCODEESTADO],MATCH(D558,[1]!Table374[NAMEESTADO],0)),"")</f>
        <v/>
      </c>
      <c r="AE558" s="653" t="str">
        <f>IFERROR(INDEX([1]!Table486[PCODEMUNI],MATCH(D558&amp;E558,[1]!Table486[ConcateMuni],0)),"")</f>
        <v/>
      </c>
      <c r="AF558" s="653" t="str">
        <f>IFERROR(INDEX([1]!Table109[PCODEPARROQUIA],MATCH(D558&amp;E558&amp;F558,[1]!Table109[ConcateParro],0)),"")</f>
        <v/>
      </c>
    </row>
    <row r="559" spans="1:32" s="653" customFormat="1" ht="14.25" x14ac:dyDescent="0.2">
      <c r="A559" s="646">
        <v>557</v>
      </c>
      <c r="B559" s="656"/>
      <c r="C559" s="654"/>
      <c r="D559" s="648"/>
      <c r="E559" s="648"/>
      <c r="F559" s="648"/>
      <c r="G559" s="648"/>
      <c r="H559" s="648"/>
      <c r="I559" s="695"/>
      <c r="J559" s="694"/>
      <c r="K559" s="657"/>
      <c r="L559" s="655"/>
      <c r="M559" s="657"/>
      <c r="N559" s="655"/>
      <c r="O559" s="655"/>
      <c r="P559" s="655"/>
      <c r="Q559" s="655"/>
      <c r="R559" s="655"/>
      <c r="S559" s="655"/>
      <c r="T559" s="655"/>
      <c r="U559" s="655"/>
      <c r="V559" s="655"/>
      <c r="W559" s="655"/>
      <c r="X559" s="657"/>
      <c r="Y559" s="655"/>
      <c r="Z559" s="652" t="str">
        <f>IFERROR(IF(MATCH(D559,[1]!Table374[NAMEESTADO],0),"VALIDO"),"INVALIDO")</f>
        <v>INVALIDO</v>
      </c>
      <c r="AA559" s="652" t="str">
        <f>IFERROR(IF(MATCH(CONCATENATE(D559,E559),[1]!Table486[ConcateMuni],0),"VALIDO"),"INVALIDO")</f>
        <v>INVALIDO</v>
      </c>
      <c r="AB559" s="652" t="str">
        <f>IFERROR(IF(MATCH(CONCATENATE(D559,E559,F559),[1]!Table109[ConcateParro],0),"VALIDO"),"INVALIDO")</f>
        <v>INVALIDO</v>
      </c>
      <c r="AC559" s="653" t="str">
        <f t="shared" si="14"/>
        <v/>
      </c>
      <c r="AD559" s="653" t="str">
        <f>IFERROR(INDEX([1]!Table374[PCODEESTADO],MATCH(D559,[1]!Table374[NAMEESTADO],0)),"")</f>
        <v/>
      </c>
      <c r="AE559" s="653" t="str">
        <f>IFERROR(INDEX([1]!Table486[PCODEMUNI],MATCH(D559&amp;E559,[1]!Table486[ConcateMuni],0)),"")</f>
        <v/>
      </c>
      <c r="AF559" s="653" t="str">
        <f>IFERROR(INDEX([1]!Table109[PCODEPARROQUIA],MATCH(D559&amp;E559&amp;F559,[1]!Table109[ConcateParro],0)),"")</f>
        <v/>
      </c>
    </row>
    <row r="560" spans="1:32" s="653" customFormat="1" ht="14.25" x14ac:dyDescent="0.2">
      <c r="A560" s="646">
        <v>558</v>
      </c>
      <c r="B560" s="656"/>
      <c r="C560" s="654"/>
      <c r="D560" s="648"/>
      <c r="E560" s="648"/>
      <c r="F560" s="648"/>
      <c r="G560" s="648"/>
      <c r="H560" s="648"/>
      <c r="I560" s="695"/>
      <c r="J560" s="694"/>
      <c r="K560" s="657"/>
      <c r="L560" s="655"/>
      <c r="M560" s="657"/>
      <c r="N560" s="655"/>
      <c r="O560" s="655"/>
      <c r="P560" s="655"/>
      <c r="Q560" s="655"/>
      <c r="R560" s="655"/>
      <c r="S560" s="655"/>
      <c r="T560" s="655"/>
      <c r="U560" s="655"/>
      <c r="V560" s="655"/>
      <c r="W560" s="655"/>
      <c r="X560" s="657"/>
      <c r="Y560" s="655"/>
      <c r="Z560" s="652" t="str">
        <f>IFERROR(IF(MATCH(D560,[1]!Table374[NAMEESTADO],0),"VALIDO"),"INVALIDO")</f>
        <v>INVALIDO</v>
      </c>
      <c r="AA560" s="652" t="str">
        <f>IFERROR(IF(MATCH(CONCATENATE(D560,E560),[1]!Table486[ConcateMuni],0),"VALIDO"),"INVALIDO")</f>
        <v>INVALIDO</v>
      </c>
      <c r="AB560" s="652" t="str">
        <f>IFERROR(IF(MATCH(CONCATENATE(D560,E560,F560),[1]!Table109[ConcateParro],0),"VALIDO"),"INVALIDO")</f>
        <v>INVALIDO</v>
      </c>
      <c r="AC560" s="653" t="str">
        <f t="shared" si="14"/>
        <v/>
      </c>
      <c r="AD560" s="653" t="str">
        <f>IFERROR(INDEX([1]!Table374[PCODEESTADO],MATCH(D560,[1]!Table374[NAMEESTADO],0)),"")</f>
        <v/>
      </c>
      <c r="AE560" s="653" t="str">
        <f>IFERROR(INDEX([1]!Table486[PCODEMUNI],MATCH(D560&amp;E560,[1]!Table486[ConcateMuni],0)),"")</f>
        <v/>
      </c>
      <c r="AF560" s="653" t="str">
        <f>IFERROR(INDEX([1]!Table109[PCODEPARROQUIA],MATCH(D560&amp;E560&amp;F560,[1]!Table109[ConcateParro],0)),"")</f>
        <v/>
      </c>
    </row>
    <row r="561" spans="1:32" s="653" customFormat="1" ht="14.25" x14ac:dyDescent="0.2">
      <c r="A561" s="646">
        <v>559</v>
      </c>
      <c r="B561" s="656"/>
      <c r="C561" s="654"/>
      <c r="D561" s="648"/>
      <c r="E561" s="648"/>
      <c r="F561" s="648"/>
      <c r="G561" s="648"/>
      <c r="H561" s="648"/>
      <c r="I561" s="695"/>
      <c r="J561" s="694"/>
      <c r="K561" s="657"/>
      <c r="L561" s="655"/>
      <c r="M561" s="657"/>
      <c r="N561" s="655"/>
      <c r="O561" s="655"/>
      <c r="P561" s="655"/>
      <c r="Q561" s="655"/>
      <c r="R561" s="655"/>
      <c r="S561" s="655"/>
      <c r="T561" s="655"/>
      <c r="U561" s="655"/>
      <c r="V561" s="655"/>
      <c r="W561" s="655"/>
      <c r="X561" s="657"/>
      <c r="Y561" s="655"/>
      <c r="Z561" s="652" t="str">
        <f>IFERROR(IF(MATCH(D561,[1]!Table374[NAMEESTADO],0),"VALIDO"),"INVALIDO")</f>
        <v>INVALIDO</v>
      </c>
      <c r="AA561" s="652" t="str">
        <f>IFERROR(IF(MATCH(CONCATENATE(D561,E561),[1]!Table486[ConcateMuni],0),"VALIDO"),"INVALIDO")</f>
        <v>INVALIDO</v>
      </c>
      <c r="AB561" s="652" t="str">
        <f>IFERROR(IF(MATCH(CONCATENATE(D561,E561,F561),[1]!Table109[ConcateParro],0),"VALIDO"),"INVALIDO")</f>
        <v>INVALIDO</v>
      </c>
      <c r="AC561" s="653" t="str">
        <f t="shared" si="14"/>
        <v/>
      </c>
      <c r="AD561" s="653" t="str">
        <f>IFERROR(INDEX([1]!Table374[PCODEESTADO],MATCH(D561,[1]!Table374[NAMEESTADO],0)),"")</f>
        <v/>
      </c>
      <c r="AE561" s="653" t="str">
        <f>IFERROR(INDEX([1]!Table486[PCODEMUNI],MATCH(D561&amp;E561,[1]!Table486[ConcateMuni],0)),"")</f>
        <v/>
      </c>
      <c r="AF561" s="653" t="str">
        <f>IFERROR(INDEX([1]!Table109[PCODEPARROQUIA],MATCH(D561&amp;E561&amp;F561,[1]!Table109[ConcateParro],0)),"")</f>
        <v/>
      </c>
    </row>
    <row r="562" spans="1:32" s="653" customFormat="1" ht="14.25" x14ac:dyDescent="0.2">
      <c r="A562" s="646">
        <v>560</v>
      </c>
      <c r="B562" s="656"/>
      <c r="C562" s="654"/>
      <c r="D562" s="648"/>
      <c r="E562" s="648"/>
      <c r="F562" s="648"/>
      <c r="G562" s="648"/>
      <c r="H562" s="648"/>
      <c r="I562" s="695"/>
      <c r="J562" s="694"/>
      <c r="K562" s="657"/>
      <c r="L562" s="655"/>
      <c r="M562" s="657"/>
      <c r="N562" s="655"/>
      <c r="O562" s="655"/>
      <c r="P562" s="655"/>
      <c r="Q562" s="655"/>
      <c r="R562" s="655"/>
      <c r="S562" s="655"/>
      <c r="T562" s="655"/>
      <c r="U562" s="655"/>
      <c r="V562" s="655"/>
      <c r="W562" s="655"/>
      <c r="X562" s="657"/>
      <c r="Y562" s="655"/>
      <c r="Z562" s="652" t="str">
        <f>IFERROR(IF(MATCH(D562,[1]!Table374[NAMEESTADO],0),"VALIDO"),"INVALIDO")</f>
        <v>INVALIDO</v>
      </c>
      <c r="AA562" s="652" t="str">
        <f>IFERROR(IF(MATCH(CONCATENATE(D562,E562),[1]!Table486[ConcateMuni],0),"VALIDO"),"INVALIDO")</f>
        <v>INVALIDO</v>
      </c>
      <c r="AB562" s="652" t="str">
        <f>IFERROR(IF(MATCH(CONCATENATE(D562,E562,F562),[1]!Table109[ConcateParro],0),"VALIDO"),"INVALIDO")</f>
        <v>INVALIDO</v>
      </c>
      <c r="AC562" s="653" t="str">
        <f t="shared" si="14"/>
        <v/>
      </c>
      <c r="AD562" s="653" t="str">
        <f>IFERROR(INDEX([1]!Table374[PCODEESTADO],MATCH(D562,[1]!Table374[NAMEESTADO],0)),"")</f>
        <v/>
      </c>
      <c r="AE562" s="653" t="str">
        <f>IFERROR(INDEX([1]!Table486[PCODEMUNI],MATCH(D562&amp;E562,[1]!Table486[ConcateMuni],0)),"")</f>
        <v/>
      </c>
      <c r="AF562" s="653" t="str">
        <f>IFERROR(INDEX([1]!Table109[PCODEPARROQUIA],MATCH(D562&amp;E562&amp;F562,[1]!Table109[ConcateParro],0)),"")</f>
        <v/>
      </c>
    </row>
    <row r="563" spans="1:32" s="653" customFormat="1" ht="14.25" x14ac:dyDescent="0.2">
      <c r="A563" s="646">
        <v>561</v>
      </c>
      <c r="B563" s="656"/>
      <c r="C563" s="654"/>
      <c r="D563" s="648"/>
      <c r="E563" s="648"/>
      <c r="F563" s="648"/>
      <c r="G563" s="648"/>
      <c r="H563" s="648"/>
      <c r="I563" s="695"/>
      <c r="J563" s="694"/>
      <c r="K563" s="657"/>
      <c r="L563" s="655"/>
      <c r="M563" s="657"/>
      <c r="N563" s="655"/>
      <c r="O563" s="655"/>
      <c r="P563" s="655"/>
      <c r="Q563" s="655"/>
      <c r="R563" s="655"/>
      <c r="S563" s="655"/>
      <c r="T563" s="655"/>
      <c r="U563" s="655"/>
      <c r="V563" s="655"/>
      <c r="W563" s="655"/>
      <c r="X563" s="657"/>
      <c r="Y563" s="655"/>
      <c r="Z563" s="652" t="str">
        <f>IFERROR(IF(MATCH(D563,[1]!Table374[NAMEESTADO],0),"VALIDO"),"INVALIDO")</f>
        <v>INVALIDO</v>
      </c>
      <c r="AA563" s="652" t="str">
        <f>IFERROR(IF(MATCH(CONCATENATE(D563,E563),[1]!Table486[ConcateMuni],0),"VALIDO"),"INVALIDO")</f>
        <v>INVALIDO</v>
      </c>
      <c r="AB563" s="652" t="str">
        <f>IFERROR(IF(MATCH(CONCATENATE(D563,E563,F563),[1]!Table109[ConcateParro],0),"VALIDO"),"INVALIDO")</f>
        <v>INVALIDO</v>
      </c>
      <c r="AC563" s="653" t="str">
        <f t="shared" si="14"/>
        <v/>
      </c>
      <c r="AD563" s="653" t="str">
        <f>IFERROR(INDEX([1]!Table374[PCODEESTADO],MATCH(D563,[1]!Table374[NAMEESTADO],0)),"")</f>
        <v/>
      </c>
      <c r="AE563" s="653" t="str">
        <f>IFERROR(INDEX([1]!Table486[PCODEMUNI],MATCH(D563&amp;E563,[1]!Table486[ConcateMuni],0)),"")</f>
        <v/>
      </c>
      <c r="AF563" s="653" t="str">
        <f>IFERROR(INDEX([1]!Table109[PCODEPARROQUIA],MATCH(D563&amp;E563&amp;F563,[1]!Table109[ConcateParro],0)),"")</f>
        <v/>
      </c>
    </row>
    <row r="564" spans="1:32" s="653" customFormat="1" ht="14.25" x14ac:dyDescent="0.2">
      <c r="A564" s="646">
        <v>562</v>
      </c>
      <c r="B564" s="656"/>
      <c r="C564" s="654"/>
      <c r="D564" s="648"/>
      <c r="E564" s="648"/>
      <c r="F564" s="648"/>
      <c r="G564" s="648"/>
      <c r="H564" s="648"/>
      <c r="I564" s="695"/>
      <c r="J564" s="694"/>
      <c r="K564" s="657"/>
      <c r="L564" s="655"/>
      <c r="M564" s="657"/>
      <c r="N564" s="655"/>
      <c r="O564" s="655"/>
      <c r="P564" s="655"/>
      <c r="Q564" s="655"/>
      <c r="R564" s="655"/>
      <c r="S564" s="655"/>
      <c r="T564" s="655"/>
      <c r="U564" s="655"/>
      <c r="V564" s="655"/>
      <c r="W564" s="655"/>
      <c r="X564" s="657"/>
      <c r="Y564" s="655"/>
      <c r="Z564" s="652" t="str">
        <f>IFERROR(IF(MATCH(D564,[1]!Table374[NAMEESTADO],0),"VALIDO"),"INVALIDO")</f>
        <v>INVALIDO</v>
      </c>
      <c r="AA564" s="652" t="str">
        <f>IFERROR(IF(MATCH(CONCATENATE(D564,E564),[1]!Table486[ConcateMuni],0),"VALIDO"),"INVALIDO")</f>
        <v>INVALIDO</v>
      </c>
      <c r="AB564" s="652" t="str">
        <f>IFERROR(IF(MATCH(CONCATENATE(D564,E564,F564),[1]!Table109[ConcateParro],0),"VALIDO"),"INVALIDO")</f>
        <v>INVALIDO</v>
      </c>
      <c r="AC564" s="653" t="str">
        <f t="shared" si="14"/>
        <v/>
      </c>
      <c r="AD564" s="653" t="str">
        <f>IFERROR(INDEX([1]!Table374[PCODEESTADO],MATCH(D564,[1]!Table374[NAMEESTADO],0)),"")</f>
        <v/>
      </c>
      <c r="AE564" s="653" t="str">
        <f>IFERROR(INDEX([1]!Table486[PCODEMUNI],MATCH(D564&amp;E564,[1]!Table486[ConcateMuni],0)),"")</f>
        <v/>
      </c>
      <c r="AF564" s="653" t="str">
        <f>IFERROR(INDEX([1]!Table109[PCODEPARROQUIA],MATCH(D564&amp;E564&amp;F564,[1]!Table109[ConcateParro],0)),"")</f>
        <v/>
      </c>
    </row>
    <row r="565" spans="1:32" s="653" customFormat="1" ht="14.25" x14ac:dyDescent="0.2">
      <c r="A565" s="646">
        <v>563</v>
      </c>
      <c r="B565" s="656"/>
      <c r="C565" s="654"/>
      <c r="D565" s="648"/>
      <c r="E565" s="648"/>
      <c r="F565" s="648"/>
      <c r="G565" s="648"/>
      <c r="H565" s="648"/>
      <c r="I565" s="695"/>
      <c r="J565" s="694"/>
      <c r="K565" s="657"/>
      <c r="L565" s="655"/>
      <c r="M565" s="657"/>
      <c r="N565" s="655"/>
      <c r="O565" s="655"/>
      <c r="P565" s="655"/>
      <c r="Q565" s="655"/>
      <c r="R565" s="655"/>
      <c r="S565" s="655"/>
      <c r="T565" s="655"/>
      <c r="U565" s="655"/>
      <c r="V565" s="655"/>
      <c r="W565" s="655"/>
      <c r="X565" s="657"/>
      <c r="Y565" s="655"/>
      <c r="Z565" s="652" t="str">
        <f>IFERROR(IF(MATCH(D565,[1]!Table374[NAMEESTADO],0),"VALIDO"),"INVALIDO")</f>
        <v>INVALIDO</v>
      </c>
      <c r="AA565" s="652" t="str">
        <f>IFERROR(IF(MATCH(CONCATENATE(D565,E565),[1]!Table486[ConcateMuni],0),"VALIDO"),"INVALIDO")</f>
        <v>INVALIDO</v>
      </c>
      <c r="AB565" s="652" t="str">
        <f>IFERROR(IF(MATCH(CONCATENATE(D565,E565,F565),[1]!Table109[ConcateParro],0),"VALIDO"),"INVALIDO")</f>
        <v>INVALIDO</v>
      </c>
      <c r="AC565" s="653" t="str">
        <f t="shared" si="14"/>
        <v/>
      </c>
      <c r="AD565" s="653" t="str">
        <f>IFERROR(INDEX([1]!Table374[PCODEESTADO],MATCH(D565,[1]!Table374[NAMEESTADO],0)),"")</f>
        <v/>
      </c>
      <c r="AE565" s="653" t="str">
        <f>IFERROR(INDEX([1]!Table486[PCODEMUNI],MATCH(D565&amp;E565,[1]!Table486[ConcateMuni],0)),"")</f>
        <v/>
      </c>
      <c r="AF565" s="653" t="str">
        <f>IFERROR(INDEX([1]!Table109[PCODEPARROQUIA],MATCH(D565&amp;E565&amp;F565,[1]!Table109[ConcateParro],0)),"")</f>
        <v/>
      </c>
    </row>
    <row r="566" spans="1:32" s="653" customFormat="1" ht="14.25" x14ac:dyDescent="0.2">
      <c r="A566" s="646">
        <v>564</v>
      </c>
      <c r="B566" s="656"/>
      <c r="C566" s="654"/>
      <c r="D566" s="648"/>
      <c r="E566" s="648"/>
      <c r="F566" s="648"/>
      <c r="G566" s="648"/>
      <c r="H566" s="648"/>
      <c r="I566" s="695"/>
      <c r="J566" s="694"/>
      <c r="K566" s="657"/>
      <c r="L566" s="655"/>
      <c r="M566" s="657"/>
      <c r="N566" s="655"/>
      <c r="O566" s="655"/>
      <c r="P566" s="655"/>
      <c r="Q566" s="655"/>
      <c r="R566" s="655"/>
      <c r="S566" s="655"/>
      <c r="T566" s="655"/>
      <c r="U566" s="655"/>
      <c r="V566" s="655"/>
      <c r="W566" s="655"/>
      <c r="X566" s="657"/>
      <c r="Y566" s="655"/>
      <c r="Z566" s="652" t="str">
        <f>IFERROR(IF(MATCH(D566,[1]!Table374[NAMEESTADO],0),"VALIDO"),"INVALIDO")</f>
        <v>INVALIDO</v>
      </c>
      <c r="AA566" s="652" t="str">
        <f>IFERROR(IF(MATCH(CONCATENATE(D566,E566),[1]!Table486[ConcateMuni],0),"VALIDO"),"INVALIDO")</f>
        <v>INVALIDO</v>
      </c>
      <c r="AB566" s="652" t="str">
        <f>IFERROR(IF(MATCH(CONCATENATE(D566,E566,F566),[1]!Table109[ConcateParro],0),"VALIDO"),"INVALIDO")</f>
        <v>INVALIDO</v>
      </c>
      <c r="AC566" s="653" t="str">
        <f t="shared" si="14"/>
        <v/>
      </c>
      <c r="AD566" s="653" t="str">
        <f>IFERROR(INDEX([1]!Table374[PCODEESTADO],MATCH(D566,[1]!Table374[NAMEESTADO],0)),"")</f>
        <v/>
      </c>
      <c r="AE566" s="653" t="str">
        <f>IFERROR(INDEX([1]!Table486[PCODEMUNI],MATCH(D566&amp;E566,[1]!Table486[ConcateMuni],0)),"")</f>
        <v/>
      </c>
      <c r="AF566" s="653" t="str">
        <f>IFERROR(INDEX([1]!Table109[PCODEPARROQUIA],MATCH(D566&amp;E566&amp;F566,[1]!Table109[ConcateParro],0)),"")</f>
        <v/>
      </c>
    </row>
    <row r="567" spans="1:32" s="653" customFormat="1" ht="14.25" x14ac:dyDescent="0.2">
      <c r="A567" s="646">
        <v>565</v>
      </c>
      <c r="B567" s="656"/>
      <c r="C567" s="654"/>
      <c r="D567" s="648"/>
      <c r="E567" s="648"/>
      <c r="F567" s="648"/>
      <c r="G567" s="648"/>
      <c r="H567" s="648"/>
      <c r="I567" s="695"/>
      <c r="J567" s="694"/>
      <c r="K567" s="657"/>
      <c r="L567" s="655"/>
      <c r="M567" s="657"/>
      <c r="N567" s="655"/>
      <c r="O567" s="655"/>
      <c r="P567" s="655"/>
      <c r="Q567" s="655"/>
      <c r="R567" s="655"/>
      <c r="S567" s="655"/>
      <c r="T567" s="655"/>
      <c r="U567" s="655"/>
      <c r="V567" s="655"/>
      <c r="W567" s="655"/>
      <c r="X567" s="657"/>
      <c r="Y567" s="655"/>
      <c r="Z567" s="652" t="str">
        <f>IFERROR(IF(MATCH(D567,[1]!Table374[NAMEESTADO],0),"VALIDO"),"INVALIDO")</f>
        <v>INVALIDO</v>
      </c>
      <c r="AA567" s="652" t="str">
        <f>IFERROR(IF(MATCH(CONCATENATE(D567,E567),[1]!Table486[ConcateMuni],0),"VALIDO"),"INVALIDO")</f>
        <v>INVALIDO</v>
      </c>
      <c r="AB567" s="652" t="str">
        <f>IFERROR(IF(MATCH(CONCATENATE(D567,E567,F567),[1]!Table109[ConcateParro],0),"VALIDO"),"INVALIDO")</f>
        <v>INVALIDO</v>
      </c>
      <c r="AC567" s="653" t="str">
        <f t="shared" si="14"/>
        <v/>
      </c>
      <c r="AD567" s="653" t="str">
        <f>IFERROR(INDEX([1]!Table374[PCODEESTADO],MATCH(D567,[1]!Table374[NAMEESTADO],0)),"")</f>
        <v/>
      </c>
      <c r="AE567" s="653" t="str">
        <f>IFERROR(INDEX([1]!Table486[PCODEMUNI],MATCH(D567&amp;E567,[1]!Table486[ConcateMuni],0)),"")</f>
        <v/>
      </c>
      <c r="AF567" s="653" t="str">
        <f>IFERROR(INDEX([1]!Table109[PCODEPARROQUIA],MATCH(D567&amp;E567&amp;F567,[1]!Table109[ConcateParro],0)),"")</f>
        <v/>
      </c>
    </row>
    <row r="568" spans="1:32" s="653" customFormat="1" ht="14.25" x14ac:dyDescent="0.2">
      <c r="A568" s="646">
        <v>566</v>
      </c>
      <c r="B568" s="656"/>
      <c r="C568" s="654"/>
      <c r="D568" s="648"/>
      <c r="E568" s="648"/>
      <c r="F568" s="648"/>
      <c r="G568" s="648"/>
      <c r="H568" s="648"/>
      <c r="I568" s="695"/>
      <c r="J568" s="694"/>
      <c r="K568" s="657"/>
      <c r="L568" s="655"/>
      <c r="M568" s="657"/>
      <c r="N568" s="655"/>
      <c r="O568" s="655"/>
      <c r="P568" s="655"/>
      <c r="Q568" s="655"/>
      <c r="R568" s="655"/>
      <c r="S568" s="655"/>
      <c r="T568" s="655"/>
      <c r="U568" s="655"/>
      <c r="V568" s="655"/>
      <c r="W568" s="655"/>
      <c r="X568" s="657"/>
      <c r="Y568" s="655"/>
      <c r="Z568" s="652" t="str">
        <f>IFERROR(IF(MATCH(D568,[1]!Table374[NAMEESTADO],0),"VALIDO"),"INVALIDO")</f>
        <v>INVALIDO</v>
      </c>
      <c r="AA568" s="652" t="str">
        <f>IFERROR(IF(MATCH(CONCATENATE(D568,E568),[1]!Table486[ConcateMuni],0),"VALIDO"),"INVALIDO")</f>
        <v>INVALIDO</v>
      </c>
      <c r="AB568" s="652" t="str">
        <f>IFERROR(IF(MATCH(CONCATENATE(D568,E568,F568),[1]!Table109[ConcateParro],0),"VALIDO"),"INVALIDO")</f>
        <v>INVALIDO</v>
      </c>
      <c r="AC568" s="653" t="str">
        <f t="shared" si="14"/>
        <v/>
      </c>
      <c r="AD568" s="653" t="str">
        <f>IFERROR(INDEX([1]!Table374[PCODEESTADO],MATCH(D568,[1]!Table374[NAMEESTADO],0)),"")</f>
        <v/>
      </c>
      <c r="AE568" s="653" t="str">
        <f>IFERROR(INDEX([1]!Table486[PCODEMUNI],MATCH(D568&amp;E568,[1]!Table486[ConcateMuni],0)),"")</f>
        <v/>
      </c>
      <c r="AF568" s="653" t="str">
        <f>IFERROR(INDEX([1]!Table109[PCODEPARROQUIA],MATCH(D568&amp;E568&amp;F568,[1]!Table109[ConcateParro],0)),"")</f>
        <v/>
      </c>
    </row>
    <row r="569" spans="1:32" s="653" customFormat="1" ht="14.25" x14ac:dyDescent="0.2">
      <c r="A569" s="646">
        <v>567</v>
      </c>
      <c r="B569" s="656"/>
      <c r="C569" s="654"/>
      <c r="D569" s="648"/>
      <c r="E569" s="648"/>
      <c r="F569" s="648"/>
      <c r="G569" s="648"/>
      <c r="H569" s="648"/>
      <c r="I569" s="695"/>
      <c r="J569" s="694"/>
      <c r="K569" s="657"/>
      <c r="L569" s="655"/>
      <c r="M569" s="657"/>
      <c r="N569" s="655"/>
      <c r="O569" s="655"/>
      <c r="P569" s="655"/>
      <c r="Q569" s="655"/>
      <c r="R569" s="655"/>
      <c r="S569" s="655"/>
      <c r="T569" s="655"/>
      <c r="U569" s="655"/>
      <c r="V569" s="655"/>
      <c r="W569" s="655"/>
      <c r="X569" s="657"/>
      <c r="Y569" s="655"/>
      <c r="Z569" s="652" t="str">
        <f>IFERROR(IF(MATCH(D569,[1]!Table374[NAMEESTADO],0),"VALIDO"),"INVALIDO")</f>
        <v>INVALIDO</v>
      </c>
      <c r="AA569" s="652" t="str">
        <f>IFERROR(IF(MATCH(CONCATENATE(D569,E569),[1]!Table486[ConcateMuni],0),"VALIDO"),"INVALIDO")</f>
        <v>INVALIDO</v>
      </c>
      <c r="AB569" s="652" t="str">
        <f>IFERROR(IF(MATCH(CONCATENATE(D569,E569,F569),[1]!Table109[ConcateParro],0),"VALIDO"),"INVALIDO")</f>
        <v>INVALIDO</v>
      </c>
      <c r="AC569" s="653" t="str">
        <f t="shared" si="14"/>
        <v/>
      </c>
      <c r="AD569" s="653" t="str">
        <f>IFERROR(INDEX([1]!Table374[PCODEESTADO],MATCH(D569,[1]!Table374[NAMEESTADO],0)),"")</f>
        <v/>
      </c>
      <c r="AE569" s="653" t="str">
        <f>IFERROR(INDEX([1]!Table486[PCODEMUNI],MATCH(D569&amp;E569,[1]!Table486[ConcateMuni],0)),"")</f>
        <v/>
      </c>
      <c r="AF569" s="653" t="str">
        <f>IFERROR(INDEX([1]!Table109[PCODEPARROQUIA],MATCH(D569&amp;E569&amp;F569,[1]!Table109[ConcateParro],0)),"")</f>
        <v/>
      </c>
    </row>
    <row r="570" spans="1:32" s="653" customFormat="1" ht="14.25" x14ac:dyDescent="0.2">
      <c r="A570" s="646">
        <v>568</v>
      </c>
      <c r="B570" s="656"/>
      <c r="C570" s="654"/>
      <c r="D570" s="648"/>
      <c r="E570" s="648"/>
      <c r="F570" s="648"/>
      <c r="G570" s="648"/>
      <c r="H570" s="648"/>
      <c r="I570" s="695"/>
      <c r="J570" s="694"/>
      <c r="K570" s="657"/>
      <c r="L570" s="655"/>
      <c r="M570" s="657"/>
      <c r="N570" s="655"/>
      <c r="O570" s="655"/>
      <c r="P570" s="655"/>
      <c r="Q570" s="655"/>
      <c r="R570" s="655"/>
      <c r="S570" s="655"/>
      <c r="T570" s="655"/>
      <c r="U570" s="655"/>
      <c r="V570" s="655"/>
      <c r="W570" s="655"/>
      <c r="X570" s="657"/>
      <c r="Y570" s="655"/>
      <c r="Z570" s="652" t="str">
        <f>IFERROR(IF(MATCH(D570,[1]!Table374[NAMEESTADO],0),"VALIDO"),"INVALIDO")</f>
        <v>INVALIDO</v>
      </c>
      <c r="AA570" s="652" t="str">
        <f>IFERROR(IF(MATCH(CONCATENATE(D570,E570),[1]!Table486[ConcateMuni],0),"VALIDO"),"INVALIDO")</f>
        <v>INVALIDO</v>
      </c>
      <c r="AB570" s="652" t="str">
        <f>IFERROR(IF(MATCH(CONCATENATE(D570,E570,F570),[1]!Table109[ConcateParro],0),"VALIDO"),"INVALIDO")</f>
        <v>INVALIDO</v>
      </c>
      <c r="AC570" s="653" t="str">
        <f t="shared" si="14"/>
        <v/>
      </c>
      <c r="AD570" s="653" t="str">
        <f>IFERROR(INDEX([1]!Table374[PCODEESTADO],MATCH(D570,[1]!Table374[NAMEESTADO],0)),"")</f>
        <v/>
      </c>
      <c r="AE570" s="653" t="str">
        <f>IFERROR(INDEX([1]!Table486[PCODEMUNI],MATCH(D570&amp;E570,[1]!Table486[ConcateMuni],0)),"")</f>
        <v/>
      </c>
      <c r="AF570" s="653" t="str">
        <f>IFERROR(INDEX([1]!Table109[PCODEPARROQUIA],MATCH(D570&amp;E570&amp;F570,[1]!Table109[ConcateParro],0)),"")</f>
        <v/>
      </c>
    </row>
    <row r="571" spans="1:32" s="653" customFormat="1" ht="14.25" x14ac:dyDescent="0.2">
      <c r="A571" s="646">
        <v>569</v>
      </c>
      <c r="B571" s="656"/>
      <c r="C571" s="654"/>
      <c r="D571" s="648"/>
      <c r="E571" s="648"/>
      <c r="F571" s="648"/>
      <c r="G571" s="648"/>
      <c r="H571" s="648"/>
      <c r="I571" s="695"/>
      <c r="J571" s="694"/>
      <c r="K571" s="657"/>
      <c r="L571" s="655"/>
      <c r="M571" s="657"/>
      <c r="N571" s="655"/>
      <c r="O571" s="655"/>
      <c r="P571" s="655"/>
      <c r="Q571" s="655"/>
      <c r="R571" s="655"/>
      <c r="S571" s="655"/>
      <c r="T571" s="655"/>
      <c r="U571" s="655"/>
      <c r="V571" s="655"/>
      <c r="W571" s="655"/>
      <c r="X571" s="657"/>
      <c r="Y571" s="655"/>
      <c r="Z571" s="652" t="str">
        <f>IFERROR(IF(MATCH(D571,[1]!Table374[NAMEESTADO],0),"VALIDO"),"INVALIDO")</f>
        <v>INVALIDO</v>
      </c>
      <c r="AA571" s="652" t="str">
        <f>IFERROR(IF(MATCH(CONCATENATE(D571,E571),[1]!Table486[ConcateMuni],0),"VALIDO"),"INVALIDO")</f>
        <v>INVALIDO</v>
      </c>
      <c r="AB571" s="652" t="str">
        <f>IFERROR(IF(MATCH(CONCATENATE(D571,E571,F571),[1]!Table109[ConcateParro],0),"VALIDO"),"INVALIDO")</f>
        <v>INVALIDO</v>
      </c>
      <c r="AC571" s="653" t="str">
        <f t="shared" si="14"/>
        <v/>
      </c>
      <c r="AD571" s="653" t="str">
        <f>IFERROR(INDEX([1]!Table374[PCODEESTADO],MATCH(D571,[1]!Table374[NAMEESTADO],0)),"")</f>
        <v/>
      </c>
      <c r="AE571" s="653" t="str">
        <f>IFERROR(INDEX([1]!Table486[PCODEMUNI],MATCH(D571&amp;E571,[1]!Table486[ConcateMuni],0)),"")</f>
        <v/>
      </c>
      <c r="AF571" s="653" t="str">
        <f>IFERROR(INDEX([1]!Table109[PCODEPARROQUIA],MATCH(D571&amp;E571&amp;F571,[1]!Table109[ConcateParro],0)),"")</f>
        <v/>
      </c>
    </row>
    <row r="572" spans="1:32" s="653" customFormat="1" ht="14.25" x14ac:dyDescent="0.2">
      <c r="A572" s="646">
        <v>570</v>
      </c>
      <c r="B572" s="656"/>
      <c r="C572" s="654"/>
      <c r="D572" s="648"/>
      <c r="E572" s="648"/>
      <c r="F572" s="648"/>
      <c r="G572" s="648"/>
      <c r="H572" s="648"/>
      <c r="I572" s="695"/>
      <c r="J572" s="694"/>
      <c r="K572" s="657"/>
      <c r="L572" s="655"/>
      <c r="M572" s="657"/>
      <c r="N572" s="655"/>
      <c r="O572" s="655"/>
      <c r="P572" s="655"/>
      <c r="Q572" s="655"/>
      <c r="R572" s="655"/>
      <c r="S572" s="655"/>
      <c r="T572" s="655"/>
      <c r="U572" s="655"/>
      <c r="V572" s="655"/>
      <c r="W572" s="655"/>
      <c r="X572" s="657"/>
      <c r="Y572" s="655"/>
      <c r="Z572" s="652" t="str">
        <f>IFERROR(IF(MATCH(D572,[1]!Table374[NAMEESTADO],0),"VALIDO"),"INVALIDO")</f>
        <v>INVALIDO</v>
      </c>
      <c r="AA572" s="652" t="str">
        <f>IFERROR(IF(MATCH(CONCATENATE(D572,E572),[1]!Table486[ConcateMuni],0),"VALIDO"),"INVALIDO")</f>
        <v>INVALIDO</v>
      </c>
      <c r="AB572" s="652" t="str">
        <f>IFERROR(IF(MATCH(CONCATENATE(D572,E572,F572),[1]!Table109[ConcateParro],0),"VALIDO"),"INVALIDO")</f>
        <v>INVALIDO</v>
      </c>
      <c r="AC572" s="653" t="str">
        <f t="shared" si="14"/>
        <v/>
      </c>
      <c r="AD572" s="653" t="str">
        <f>IFERROR(INDEX([1]!Table374[PCODEESTADO],MATCH(D572,[1]!Table374[NAMEESTADO],0)),"")</f>
        <v/>
      </c>
      <c r="AE572" s="653" t="str">
        <f>IFERROR(INDEX([1]!Table486[PCODEMUNI],MATCH(D572&amp;E572,[1]!Table486[ConcateMuni],0)),"")</f>
        <v/>
      </c>
      <c r="AF572" s="653" t="str">
        <f>IFERROR(INDEX([1]!Table109[PCODEPARROQUIA],MATCH(D572&amp;E572&amp;F572,[1]!Table109[ConcateParro],0)),"")</f>
        <v/>
      </c>
    </row>
    <row r="573" spans="1:32" s="653" customFormat="1" ht="14.25" x14ac:dyDescent="0.2">
      <c r="A573" s="646">
        <v>571</v>
      </c>
      <c r="B573" s="656"/>
      <c r="C573" s="654"/>
      <c r="D573" s="648"/>
      <c r="E573" s="648"/>
      <c r="F573" s="648"/>
      <c r="G573" s="648"/>
      <c r="H573" s="648"/>
      <c r="I573" s="695"/>
      <c r="J573" s="694"/>
      <c r="K573" s="657"/>
      <c r="L573" s="655"/>
      <c r="M573" s="657"/>
      <c r="N573" s="655"/>
      <c r="O573" s="655"/>
      <c r="P573" s="655"/>
      <c r="Q573" s="655"/>
      <c r="R573" s="655"/>
      <c r="S573" s="655"/>
      <c r="T573" s="655"/>
      <c r="U573" s="655"/>
      <c r="V573" s="655"/>
      <c r="W573" s="655"/>
      <c r="X573" s="657"/>
      <c r="Y573" s="655"/>
      <c r="Z573" s="652" t="str">
        <f>IFERROR(IF(MATCH(D573,[1]!Table374[NAMEESTADO],0),"VALIDO"),"INVALIDO")</f>
        <v>INVALIDO</v>
      </c>
      <c r="AA573" s="652" t="str">
        <f>IFERROR(IF(MATCH(CONCATENATE(D573,E573),[1]!Table486[ConcateMuni],0),"VALIDO"),"INVALIDO")</f>
        <v>INVALIDO</v>
      </c>
      <c r="AB573" s="652" t="str">
        <f>IFERROR(IF(MATCH(CONCATENATE(D573,E573,F573),[1]!Table109[ConcateParro],0),"VALIDO"),"INVALIDO")</f>
        <v>INVALIDO</v>
      </c>
      <c r="AC573" s="653" t="str">
        <f t="shared" si="14"/>
        <v/>
      </c>
      <c r="AD573" s="653" t="str">
        <f>IFERROR(INDEX([1]!Table374[PCODEESTADO],MATCH(D573,[1]!Table374[NAMEESTADO],0)),"")</f>
        <v/>
      </c>
      <c r="AE573" s="653" t="str">
        <f>IFERROR(INDEX([1]!Table486[PCODEMUNI],MATCH(D573&amp;E573,[1]!Table486[ConcateMuni],0)),"")</f>
        <v/>
      </c>
      <c r="AF573" s="653" t="str">
        <f>IFERROR(INDEX([1]!Table109[PCODEPARROQUIA],MATCH(D573&amp;E573&amp;F573,[1]!Table109[ConcateParro],0)),"")</f>
        <v/>
      </c>
    </row>
    <row r="574" spans="1:32" s="653" customFormat="1" ht="14.25" x14ac:dyDescent="0.2">
      <c r="A574" s="646">
        <v>572</v>
      </c>
      <c r="B574" s="656"/>
      <c r="C574" s="654"/>
      <c r="D574" s="648"/>
      <c r="E574" s="648"/>
      <c r="F574" s="648"/>
      <c r="G574" s="648"/>
      <c r="H574" s="648"/>
      <c r="I574" s="695"/>
      <c r="J574" s="694"/>
      <c r="K574" s="657"/>
      <c r="L574" s="655"/>
      <c r="M574" s="657"/>
      <c r="N574" s="655"/>
      <c r="O574" s="655"/>
      <c r="P574" s="655"/>
      <c r="Q574" s="655"/>
      <c r="R574" s="655"/>
      <c r="S574" s="655"/>
      <c r="T574" s="655"/>
      <c r="U574" s="655"/>
      <c r="V574" s="655"/>
      <c r="W574" s="655"/>
      <c r="X574" s="657"/>
      <c r="Y574" s="655"/>
      <c r="Z574" s="652" t="str">
        <f>IFERROR(IF(MATCH(D574,[1]!Table374[NAMEESTADO],0),"VALIDO"),"INVALIDO")</f>
        <v>INVALIDO</v>
      </c>
      <c r="AA574" s="652" t="str">
        <f>IFERROR(IF(MATCH(CONCATENATE(D574,E574),[1]!Table486[ConcateMuni],0),"VALIDO"),"INVALIDO")</f>
        <v>INVALIDO</v>
      </c>
      <c r="AB574" s="652" t="str">
        <f>IFERROR(IF(MATCH(CONCATENATE(D574,E574,F574),[1]!Table109[ConcateParro],0),"VALIDO"),"INVALIDO")</f>
        <v>INVALIDO</v>
      </c>
      <c r="AC574" s="653" t="str">
        <f t="shared" si="14"/>
        <v/>
      </c>
      <c r="AD574" s="653" t="str">
        <f>IFERROR(INDEX([1]!Table374[PCODEESTADO],MATCH(D574,[1]!Table374[NAMEESTADO],0)),"")</f>
        <v/>
      </c>
      <c r="AE574" s="653" t="str">
        <f>IFERROR(INDEX([1]!Table486[PCODEMUNI],MATCH(D574&amp;E574,[1]!Table486[ConcateMuni],0)),"")</f>
        <v/>
      </c>
      <c r="AF574" s="653" t="str">
        <f>IFERROR(INDEX([1]!Table109[PCODEPARROQUIA],MATCH(D574&amp;E574&amp;F574,[1]!Table109[ConcateParro],0)),"")</f>
        <v/>
      </c>
    </row>
    <row r="575" spans="1:32" s="653" customFormat="1" ht="14.25" x14ac:dyDescent="0.2">
      <c r="A575" s="646">
        <v>573</v>
      </c>
      <c r="B575" s="656"/>
      <c r="C575" s="654"/>
      <c r="D575" s="648"/>
      <c r="E575" s="648"/>
      <c r="F575" s="648"/>
      <c r="G575" s="648"/>
      <c r="H575" s="648"/>
      <c r="I575" s="695"/>
      <c r="J575" s="694"/>
      <c r="K575" s="657"/>
      <c r="L575" s="655"/>
      <c r="M575" s="657"/>
      <c r="N575" s="655"/>
      <c r="O575" s="655"/>
      <c r="P575" s="655"/>
      <c r="Q575" s="655"/>
      <c r="R575" s="655"/>
      <c r="S575" s="655"/>
      <c r="T575" s="655"/>
      <c r="U575" s="655"/>
      <c r="V575" s="655"/>
      <c r="W575" s="655"/>
      <c r="X575" s="657"/>
      <c r="Y575" s="655"/>
      <c r="Z575" s="652" t="str">
        <f>IFERROR(IF(MATCH(D575,[1]!Table374[NAMEESTADO],0),"VALIDO"),"INVALIDO")</f>
        <v>INVALIDO</v>
      </c>
      <c r="AA575" s="652" t="str">
        <f>IFERROR(IF(MATCH(CONCATENATE(D575,E575),[1]!Table486[ConcateMuni],0),"VALIDO"),"INVALIDO")</f>
        <v>INVALIDO</v>
      </c>
      <c r="AB575" s="652" t="str">
        <f>IFERROR(IF(MATCH(CONCATENATE(D575,E575,F575),[1]!Table109[ConcateParro],0),"VALIDO"),"INVALIDO")</f>
        <v>INVALIDO</v>
      </c>
      <c r="AC575" s="653" t="str">
        <f t="shared" si="14"/>
        <v/>
      </c>
      <c r="AD575" s="653" t="str">
        <f>IFERROR(INDEX([1]!Table374[PCODEESTADO],MATCH(D575,[1]!Table374[NAMEESTADO],0)),"")</f>
        <v/>
      </c>
      <c r="AE575" s="653" t="str">
        <f>IFERROR(INDEX([1]!Table486[PCODEMUNI],MATCH(D575&amp;E575,[1]!Table486[ConcateMuni],0)),"")</f>
        <v/>
      </c>
      <c r="AF575" s="653" t="str">
        <f>IFERROR(INDEX([1]!Table109[PCODEPARROQUIA],MATCH(D575&amp;E575&amp;F575,[1]!Table109[ConcateParro],0)),"")</f>
        <v/>
      </c>
    </row>
    <row r="576" spans="1:32" s="653" customFormat="1" ht="14.25" x14ac:dyDescent="0.2">
      <c r="A576" s="646">
        <v>574</v>
      </c>
      <c r="B576" s="656"/>
      <c r="C576" s="654"/>
      <c r="D576" s="648"/>
      <c r="E576" s="648"/>
      <c r="F576" s="648"/>
      <c r="G576" s="648"/>
      <c r="H576" s="648"/>
      <c r="I576" s="695"/>
      <c r="J576" s="694"/>
      <c r="K576" s="657"/>
      <c r="L576" s="655"/>
      <c r="M576" s="657"/>
      <c r="N576" s="655"/>
      <c r="O576" s="655"/>
      <c r="P576" s="655"/>
      <c r="Q576" s="655"/>
      <c r="R576" s="655"/>
      <c r="S576" s="655"/>
      <c r="T576" s="655"/>
      <c r="U576" s="655"/>
      <c r="V576" s="655"/>
      <c r="W576" s="655"/>
      <c r="X576" s="657"/>
      <c r="Y576" s="655"/>
      <c r="Z576" s="652" t="str">
        <f>IFERROR(IF(MATCH(D576,[1]!Table374[NAMEESTADO],0),"VALIDO"),"INVALIDO")</f>
        <v>INVALIDO</v>
      </c>
      <c r="AA576" s="652" t="str">
        <f>IFERROR(IF(MATCH(CONCATENATE(D576,E576),[1]!Table486[ConcateMuni],0),"VALIDO"),"INVALIDO")</f>
        <v>INVALIDO</v>
      </c>
      <c r="AB576" s="652" t="str">
        <f>IFERROR(IF(MATCH(CONCATENATE(D576,E576,F576),[1]!Table109[ConcateParro],0),"VALIDO"),"INVALIDO")</f>
        <v>INVALIDO</v>
      </c>
      <c r="AC576" s="653" t="str">
        <f t="shared" si="14"/>
        <v/>
      </c>
      <c r="AD576" s="653" t="str">
        <f>IFERROR(INDEX([1]!Table374[PCODEESTADO],MATCH(D576,[1]!Table374[NAMEESTADO],0)),"")</f>
        <v/>
      </c>
      <c r="AE576" s="653" t="str">
        <f>IFERROR(INDEX([1]!Table486[PCODEMUNI],MATCH(D576&amp;E576,[1]!Table486[ConcateMuni],0)),"")</f>
        <v/>
      </c>
      <c r="AF576" s="653" t="str">
        <f>IFERROR(INDEX([1]!Table109[PCODEPARROQUIA],MATCH(D576&amp;E576&amp;F576,[1]!Table109[ConcateParro],0)),"")</f>
        <v/>
      </c>
    </row>
    <row r="577" spans="1:32" s="653" customFormat="1" ht="14.25" x14ac:dyDescent="0.2">
      <c r="A577" s="646">
        <v>575</v>
      </c>
      <c r="B577" s="656"/>
      <c r="C577" s="654"/>
      <c r="D577" s="648"/>
      <c r="E577" s="648"/>
      <c r="F577" s="648"/>
      <c r="G577" s="648"/>
      <c r="H577" s="648"/>
      <c r="I577" s="695"/>
      <c r="J577" s="694"/>
      <c r="K577" s="657"/>
      <c r="L577" s="655"/>
      <c r="M577" s="657"/>
      <c r="N577" s="655"/>
      <c r="O577" s="655"/>
      <c r="P577" s="655"/>
      <c r="Q577" s="655"/>
      <c r="R577" s="655"/>
      <c r="S577" s="655"/>
      <c r="T577" s="655"/>
      <c r="U577" s="655"/>
      <c r="V577" s="655"/>
      <c r="W577" s="655"/>
      <c r="X577" s="657"/>
      <c r="Y577" s="655"/>
      <c r="Z577" s="652" t="str">
        <f>IFERROR(IF(MATCH(D577,[1]!Table374[NAMEESTADO],0),"VALIDO"),"INVALIDO")</f>
        <v>INVALIDO</v>
      </c>
      <c r="AA577" s="652" t="str">
        <f>IFERROR(IF(MATCH(CONCATENATE(D577,E577),[1]!Table486[ConcateMuni],0),"VALIDO"),"INVALIDO")</f>
        <v>INVALIDO</v>
      </c>
      <c r="AB577" s="652" t="str">
        <f>IFERROR(IF(MATCH(CONCATENATE(D577,E577,F577),[1]!Table109[ConcateParro],0),"VALIDO"),"INVALIDO")</f>
        <v>INVALIDO</v>
      </c>
      <c r="AC577" s="653" t="str">
        <f t="shared" si="14"/>
        <v/>
      </c>
      <c r="AD577" s="653" t="str">
        <f>IFERROR(INDEX([1]!Table374[PCODEESTADO],MATCH(D577,[1]!Table374[NAMEESTADO],0)),"")</f>
        <v/>
      </c>
      <c r="AE577" s="653" t="str">
        <f>IFERROR(INDEX([1]!Table486[PCODEMUNI],MATCH(D577&amp;E577,[1]!Table486[ConcateMuni],0)),"")</f>
        <v/>
      </c>
      <c r="AF577" s="653" t="str">
        <f>IFERROR(INDEX([1]!Table109[PCODEPARROQUIA],MATCH(D577&amp;E577&amp;F577,[1]!Table109[ConcateParro],0)),"")</f>
        <v/>
      </c>
    </row>
    <row r="578" spans="1:32" s="653" customFormat="1" ht="14.25" x14ac:dyDescent="0.2">
      <c r="A578" s="646">
        <v>576</v>
      </c>
      <c r="B578" s="656"/>
      <c r="C578" s="654"/>
      <c r="D578" s="648"/>
      <c r="E578" s="648"/>
      <c r="F578" s="648"/>
      <c r="G578" s="648"/>
      <c r="H578" s="648"/>
      <c r="I578" s="695"/>
      <c r="J578" s="694"/>
      <c r="K578" s="657"/>
      <c r="L578" s="655"/>
      <c r="M578" s="657"/>
      <c r="N578" s="655"/>
      <c r="O578" s="655"/>
      <c r="P578" s="655"/>
      <c r="Q578" s="655"/>
      <c r="R578" s="655"/>
      <c r="S578" s="655"/>
      <c r="T578" s="655"/>
      <c r="U578" s="655"/>
      <c r="V578" s="655"/>
      <c r="W578" s="655"/>
      <c r="X578" s="657"/>
      <c r="Y578" s="655"/>
      <c r="Z578" s="652" t="str">
        <f>IFERROR(IF(MATCH(D578,[1]!Table374[NAMEESTADO],0),"VALIDO"),"INVALIDO")</f>
        <v>INVALIDO</v>
      </c>
      <c r="AA578" s="652" t="str">
        <f>IFERROR(IF(MATCH(CONCATENATE(D578,E578),[1]!Table486[ConcateMuni],0),"VALIDO"),"INVALIDO")</f>
        <v>INVALIDO</v>
      </c>
      <c r="AB578" s="652" t="str">
        <f>IFERROR(IF(MATCH(CONCATENATE(D578,E578,F578),[1]!Table109[ConcateParro],0),"VALIDO"),"INVALIDO")</f>
        <v>INVALIDO</v>
      </c>
      <c r="AC578" s="653" t="str">
        <f t="shared" si="14"/>
        <v/>
      </c>
      <c r="AD578" s="653" t="str">
        <f>IFERROR(INDEX([1]!Table374[PCODEESTADO],MATCH(D578,[1]!Table374[NAMEESTADO],0)),"")</f>
        <v/>
      </c>
      <c r="AE578" s="653" t="str">
        <f>IFERROR(INDEX([1]!Table486[PCODEMUNI],MATCH(D578&amp;E578,[1]!Table486[ConcateMuni],0)),"")</f>
        <v/>
      </c>
      <c r="AF578" s="653" t="str">
        <f>IFERROR(INDEX([1]!Table109[PCODEPARROQUIA],MATCH(D578&amp;E578&amp;F578,[1]!Table109[ConcateParro],0)),"")</f>
        <v/>
      </c>
    </row>
    <row r="579" spans="1:32" s="653" customFormat="1" ht="14.25" x14ac:dyDescent="0.2">
      <c r="A579" s="646">
        <v>577</v>
      </c>
      <c r="B579" s="656"/>
      <c r="C579" s="654"/>
      <c r="D579" s="648"/>
      <c r="E579" s="648"/>
      <c r="F579" s="648"/>
      <c r="G579" s="648"/>
      <c r="H579" s="648"/>
      <c r="I579" s="695"/>
      <c r="J579" s="694"/>
      <c r="K579" s="657"/>
      <c r="L579" s="655"/>
      <c r="M579" s="657"/>
      <c r="N579" s="655"/>
      <c r="O579" s="655"/>
      <c r="P579" s="655"/>
      <c r="Q579" s="655"/>
      <c r="R579" s="655"/>
      <c r="S579" s="655"/>
      <c r="T579" s="655"/>
      <c r="U579" s="655"/>
      <c r="V579" s="655"/>
      <c r="W579" s="655"/>
      <c r="X579" s="657"/>
      <c r="Y579" s="655"/>
      <c r="Z579" s="652" t="str">
        <f>IFERROR(IF(MATCH(D579,[1]!Table374[NAMEESTADO],0),"VALIDO"),"INVALIDO")</f>
        <v>INVALIDO</v>
      </c>
      <c r="AA579" s="652" t="str">
        <f>IFERROR(IF(MATCH(CONCATENATE(D579,E579),[1]!Table486[ConcateMuni],0),"VALIDO"),"INVALIDO")</f>
        <v>INVALIDO</v>
      </c>
      <c r="AB579" s="652" t="str">
        <f>IFERROR(IF(MATCH(CONCATENATE(D579,E579,F579),[1]!Table109[ConcateParro],0),"VALIDO"),"INVALIDO")</f>
        <v>INVALIDO</v>
      </c>
      <c r="AC579" s="653" t="str">
        <f t="shared" ref="AC579:AC642" si="15">CONCATENATE(D579,E579)</f>
        <v/>
      </c>
      <c r="AD579" s="653" t="str">
        <f>IFERROR(INDEX([1]!Table374[PCODEESTADO],MATCH(D579,[1]!Table374[NAMEESTADO],0)),"")</f>
        <v/>
      </c>
      <c r="AE579" s="653" t="str">
        <f>IFERROR(INDEX([1]!Table486[PCODEMUNI],MATCH(D579&amp;E579,[1]!Table486[ConcateMuni],0)),"")</f>
        <v/>
      </c>
      <c r="AF579" s="653" t="str">
        <f>IFERROR(INDEX([1]!Table109[PCODEPARROQUIA],MATCH(D579&amp;E579&amp;F579,[1]!Table109[ConcateParro],0)),"")</f>
        <v/>
      </c>
    </row>
    <row r="580" spans="1:32" s="653" customFormat="1" ht="14.25" x14ac:dyDescent="0.2">
      <c r="A580" s="646">
        <v>578</v>
      </c>
      <c r="B580" s="656"/>
      <c r="C580" s="654"/>
      <c r="D580" s="648"/>
      <c r="E580" s="648"/>
      <c r="F580" s="648"/>
      <c r="G580" s="648"/>
      <c r="H580" s="648"/>
      <c r="I580" s="695"/>
      <c r="J580" s="694"/>
      <c r="K580" s="657"/>
      <c r="L580" s="655"/>
      <c r="M580" s="657"/>
      <c r="N580" s="655"/>
      <c r="O580" s="655"/>
      <c r="P580" s="655"/>
      <c r="Q580" s="655"/>
      <c r="R580" s="655"/>
      <c r="S580" s="655"/>
      <c r="T580" s="655"/>
      <c r="U580" s="655"/>
      <c r="V580" s="655"/>
      <c r="W580" s="655"/>
      <c r="X580" s="657"/>
      <c r="Y580" s="655"/>
      <c r="Z580" s="652" t="str">
        <f>IFERROR(IF(MATCH(D580,[1]!Table374[NAMEESTADO],0),"VALIDO"),"INVALIDO")</f>
        <v>INVALIDO</v>
      </c>
      <c r="AA580" s="652" t="str">
        <f>IFERROR(IF(MATCH(CONCATENATE(D580,E580),[1]!Table486[ConcateMuni],0),"VALIDO"),"INVALIDO")</f>
        <v>INVALIDO</v>
      </c>
      <c r="AB580" s="652" t="str">
        <f>IFERROR(IF(MATCH(CONCATENATE(D580,E580,F580),[1]!Table109[ConcateParro],0),"VALIDO"),"INVALIDO")</f>
        <v>INVALIDO</v>
      </c>
      <c r="AC580" s="653" t="str">
        <f t="shared" si="15"/>
        <v/>
      </c>
      <c r="AD580" s="653" t="str">
        <f>IFERROR(INDEX([1]!Table374[PCODEESTADO],MATCH(D580,[1]!Table374[NAMEESTADO],0)),"")</f>
        <v/>
      </c>
      <c r="AE580" s="653" t="str">
        <f>IFERROR(INDEX([1]!Table486[PCODEMUNI],MATCH(D580&amp;E580,[1]!Table486[ConcateMuni],0)),"")</f>
        <v/>
      </c>
      <c r="AF580" s="653" t="str">
        <f>IFERROR(INDEX([1]!Table109[PCODEPARROQUIA],MATCH(D580&amp;E580&amp;F580,[1]!Table109[ConcateParro],0)),"")</f>
        <v/>
      </c>
    </row>
    <row r="581" spans="1:32" s="653" customFormat="1" ht="14.25" x14ac:dyDescent="0.2">
      <c r="A581" s="646">
        <v>579</v>
      </c>
      <c r="B581" s="656"/>
      <c r="C581" s="654"/>
      <c r="D581" s="648"/>
      <c r="E581" s="648"/>
      <c r="F581" s="648"/>
      <c r="G581" s="648"/>
      <c r="H581" s="648"/>
      <c r="I581" s="695"/>
      <c r="J581" s="694"/>
      <c r="K581" s="657"/>
      <c r="L581" s="655"/>
      <c r="M581" s="657"/>
      <c r="N581" s="655"/>
      <c r="O581" s="655"/>
      <c r="P581" s="655"/>
      <c r="Q581" s="655"/>
      <c r="R581" s="655"/>
      <c r="S581" s="655"/>
      <c r="T581" s="655"/>
      <c r="U581" s="655"/>
      <c r="V581" s="655"/>
      <c r="W581" s="655"/>
      <c r="X581" s="657"/>
      <c r="Y581" s="655"/>
      <c r="Z581" s="652" t="str">
        <f>IFERROR(IF(MATCH(D581,[1]!Table374[NAMEESTADO],0),"VALIDO"),"INVALIDO")</f>
        <v>INVALIDO</v>
      </c>
      <c r="AA581" s="652" t="str">
        <f>IFERROR(IF(MATCH(CONCATENATE(D581,E581),[1]!Table486[ConcateMuni],0),"VALIDO"),"INVALIDO")</f>
        <v>INVALIDO</v>
      </c>
      <c r="AB581" s="652" t="str">
        <f>IFERROR(IF(MATCH(CONCATENATE(D581,E581,F581),[1]!Table109[ConcateParro],0),"VALIDO"),"INVALIDO")</f>
        <v>INVALIDO</v>
      </c>
      <c r="AC581" s="653" t="str">
        <f t="shared" si="15"/>
        <v/>
      </c>
      <c r="AD581" s="653" t="str">
        <f>IFERROR(INDEX([1]!Table374[PCODEESTADO],MATCH(D581,[1]!Table374[NAMEESTADO],0)),"")</f>
        <v/>
      </c>
      <c r="AE581" s="653" t="str">
        <f>IFERROR(INDEX([1]!Table486[PCODEMUNI],MATCH(D581&amp;E581,[1]!Table486[ConcateMuni],0)),"")</f>
        <v/>
      </c>
      <c r="AF581" s="653" t="str">
        <f>IFERROR(INDEX([1]!Table109[PCODEPARROQUIA],MATCH(D581&amp;E581&amp;F581,[1]!Table109[ConcateParro],0)),"")</f>
        <v/>
      </c>
    </row>
    <row r="582" spans="1:32" s="653" customFormat="1" ht="14.25" x14ac:dyDescent="0.2">
      <c r="A582" s="646">
        <v>580</v>
      </c>
      <c r="B582" s="656"/>
      <c r="C582" s="654"/>
      <c r="D582" s="648"/>
      <c r="E582" s="648"/>
      <c r="F582" s="648"/>
      <c r="G582" s="648"/>
      <c r="H582" s="648"/>
      <c r="I582" s="695"/>
      <c r="J582" s="694"/>
      <c r="K582" s="657"/>
      <c r="L582" s="655"/>
      <c r="M582" s="657"/>
      <c r="N582" s="655"/>
      <c r="O582" s="655"/>
      <c r="P582" s="655"/>
      <c r="Q582" s="655"/>
      <c r="R582" s="655"/>
      <c r="S582" s="655"/>
      <c r="T582" s="655"/>
      <c r="U582" s="655"/>
      <c r="V582" s="655"/>
      <c r="W582" s="655"/>
      <c r="X582" s="657"/>
      <c r="Y582" s="655"/>
      <c r="Z582" s="652" t="str">
        <f>IFERROR(IF(MATCH(D582,[1]!Table374[NAMEESTADO],0),"VALIDO"),"INVALIDO")</f>
        <v>INVALIDO</v>
      </c>
      <c r="AA582" s="652" t="str">
        <f>IFERROR(IF(MATCH(CONCATENATE(D582,E582),[1]!Table486[ConcateMuni],0),"VALIDO"),"INVALIDO")</f>
        <v>INVALIDO</v>
      </c>
      <c r="AB582" s="652" t="str">
        <f>IFERROR(IF(MATCH(CONCATENATE(D582,E582,F582),[1]!Table109[ConcateParro],0),"VALIDO"),"INVALIDO")</f>
        <v>INVALIDO</v>
      </c>
      <c r="AC582" s="653" t="str">
        <f t="shared" si="15"/>
        <v/>
      </c>
      <c r="AD582" s="653" t="str">
        <f>IFERROR(INDEX([1]!Table374[PCODEESTADO],MATCH(D582,[1]!Table374[NAMEESTADO],0)),"")</f>
        <v/>
      </c>
      <c r="AE582" s="653" t="str">
        <f>IFERROR(INDEX([1]!Table486[PCODEMUNI],MATCH(D582&amp;E582,[1]!Table486[ConcateMuni],0)),"")</f>
        <v/>
      </c>
      <c r="AF582" s="653" t="str">
        <f>IFERROR(INDEX([1]!Table109[PCODEPARROQUIA],MATCH(D582&amp;E582&amp;F582,[1]!Table109[ConcateParro],0)),"")</f>
        <v/>
      </c>
    </row>
    <row r="583" spans="1:32" s="653" customFormat="1" ht="14.25" x14ac:dyDescent="0.2">
      <c r="A583" s="646">
        <v>581</v>
      </c>
      <c r="B583" s="656"/>
      <c r="C583" s="654"/>
      <c r="D583" s="648"/>
      <c r="E583" s="648"/>
      <c r="F583" s="648"/>
      <c r="G583" s="648"/>
      <c r="H583" s="648"/>
      <c r="I583" s="695"/>
      <c r="J583" s="694"/>
      <c r="K583" s="657"/>
      <c r="L583" s="655"/>
      <c r="M583" s="657"/>
      <c r="N583" s="655"/>
      <c r="O583" s="655"/>
      <c r="P583" s="655"/>
      <c r="Q583" s="655"/>
      <c r="R583" s="655"/>
      <c r="S583" s="655"/>
      <c r="T583" s="655"/>
      <c r="U583" s="655"/>
      <c r="V583" s="655"/>
      <c r="W583" s="655"/>
      <c r="X583" s="657"/>
      <c r="Y583" s="655"/>
      <c r="Z583" s="652" t="str">
        <f>IFERROR(IF(MATCH(D583,[1]!Table374[NAMEESTADO],0),"VALIDO"),"INVALIDO")</f>
        <v>INVALIDO</v>
      </c>
      <c r="AA583" s="652" t="str">
        <f>IFERROR(IF(MATCH(CONCATENATE(D583,E583),[1]!Table486[ConcateMuni],0),"VALIDO"),"INVALIDO")</f>
        <v>INVALIDO</v>
      </c>
      <c r="AB583" s="652" t="str">
        <f>IFERROR(IF(MATCH(CONCATENATE(D583,E583,F583),[1]!Table109[ConcateParro],0),"VALIDO"),"INVALIDO")</f>
        <v>INVALIDO</v>
      </c>
      <c r="AC583" s="653" t="str">
        <f t="shared" si="15"/>
        <v/>
      </c>
      <c r="AD583" s="653" t="str">
        <f>IFERROR(INDEX([1]!Table374[PCODEESTADO],MATCH(D583,[1]!Table374[NAMEESTADO],0)),"")</f>
        <v/>
      </c>
      <c r="AE583" s="653" t="str">
        <f>IFERROR(INDEX([1]!Table486[PCODEMUNI],MATCH(D583&amp;E583,[1]!Table486[ConcateMuni],0)),"")</f>
        <v/>
      </c>
      <c r="AF583" s="653" t="str">
        <f>IFERROR(INDEX([1]!Table109[PCODEPARROQUIA],MATCH(D583&amp;E583&amp;F583,[1]!Table109[ConcateParro],0)),"")</f>
        <v/>
      </c>
    </row>
    <row r="584" spans="1:32" s="653" customFormat="1" ht="14.25" x14ac:dyDescent="0.2">
      <c r="A584" s="646">
        <v>582</v>
      </c>
      <c r="B584" s="656"/>
      <c r="C584" s="654"/>
      <c r="D584" s="648"/>
      <c r="E584" s="648"/>
      <c r="F584" s="648"/>
      <c r="G584" s="648"/>
      <c r="H584" s="648"/>
      <c r="I584" s="695"/>
      <c r="J584" s="694"/>
      <c r="K584" s="657"/>
      <c r="L584" s="655"/>
      <c r="M584" s="657"/>
      <c r="N584" s="655"/>
      <c r="O584" s="655"/>
      <c r="P584" s="655"/>
      <c r="Q584" s="655"/>
      <c r="R584" s="655"/>
      <c r="S584" s="655"/>
      <c r="T584" s="655"/>
      <c r="U584" s="655"/>
      <c r="V584" s="655"/>
      <c r="W584" s="655"/>
      <c r="X584" s="657"/>
      <c r="Y584" s="655"/>
      <c r="Z584" s="652" t="str">
        <f>IFERROR(IF(MATCH(D584,[1]!Table374[NAMEESTADO],0),"VALIDO"),"INVALIDO")</f>
        <v>INVALIDO</v>
      </c>
      <c r="AA584" s="652" t="str">
        <f>IFERROR(IF(MATCH(CONCATENATE(D584,E584),[1]!Table486[ConcateMuni],0),"VALIDO"),"INVALIDO")</f>
        <v>INVALIDO</v>
      </c>
      <c r="AB584" s="652" t="str">
        <f>IFERROR(IF(MATCH(CONCATENATE(D584,E584,F584),[1]!Table109[ConcateParro],0),"VALIDO"),"INVALIDO")</f>
        <v>INVALIDO</v>
      </c>
      <c r="AC584" s="653" t="str">
        <f t="shared" si="15"/>
        <v/>
      </c>
      <c r="AD584" s="653" t="str">
        <f>IFERROR(INDEX([1]!Table374[PCODEESTADO],MATCH(D584,[1]!Table374[NAMEESTADO],0)),"")</f>
        <v/>
      </c>
      <c r="AE584" s="653" t="str">
        <f>IFERROR(INDEX([1]!Table486[PCODEMUNI],MATCH(D584&amp;E584,[1]!Table486[ConcateMuni],0)),"")</f>
        <v/>
      </c>
      <c r="AF584" s="653" t="str">
        <f>IFERROR(INDEX([1]!Table109[PCODEPARROQUIA],MATCH(D584&amp;E584&amp;F584,[1]!Table109[ConcateParro],0)),"")</f>
        <v/>
      </c>
    </row>
    <row r="585" spans="1:32" s="653" customFormat="1" ht="14.25" x14ac:dyDescent="0.2">
      <c r="A585" s="646">
        <v>583</v>
      </c>
      <c r="B585" s="656"/>
      <c r="C585" s="654"/>
      <c r="D585" s="648"/>
      <c r="E585" s="648"/>
      <c r="F585" s="648"/>
      <c r="G585" s="648"/>
      <c r="H585" s="648"/>
      <c r="I585" s="695"/>
      <c r="J585" s="694"/>
      <c r="K585" s="657"/>
      <c r="L585" s="655"/>
      <c r="M585" s="657"/>
      <c r="N585" s="655"/>
      <c r="O585" s="655"/>
      <c r="P585" s="655"/>
      <c r="Q585" s="655"/>
      <c r="R585" s="655"/>
      <c r="S585" s="655"/>
      <c r="T585" s="655"/>
      <c r="U585" s="655"/>
      <c r="V585" s="655"/>
      <c r="W585" s="655"/>
      <c r="X585" s="657"/>
      <c r="Y585" s="655"/>
      <c r="Z585" s="652" t="str">
        <f>IFERROR(IF(MATCH(D585,[1]!Table374[NAMEESTADO],0),"VALIDO"),"INVALIDO")</f>
        <v>INVALIDO</v>
      </c>
      <c r="AA585" s="652" t="str">
        <f>IFERROR(IF(MATCH(CONCATENATE(D585,E585),[1]!Table486[ConcateMuni],0),"VALIDO"),"INVALIDO")</f>
        <v>INVALIDO</v>
      </c>
      <c r="AB585" s="652" t="str">
        <f>IFERROR(IF(MATCH(CONCATENATE(D585,E585,F585),[1]!Table109[ConcateParro],0),"VALIDO"),"INVALIDO")</f>
        <v>INVALIDO</v>
      </c>
      <c r="AC585" s="653" t="str">
        <f t="shared" si="15"/>
        <v/>
      </c>
      <c r="AD585" s="653" t="str">
        <f>IFERROR(INDEX([1]!Table374[PCODEESTADO],MATCH(D585,[1]!Table374[NAMEESTADO],0)),"")</f>
        <v/>
      </c>
      <c r="AE585" s="653" t="str">
        <f>IFERROR(INDEX([1]!Table486[PCODEMUNI],MATCH(D585&amp;E585,[1]!Table486[ConcateMuni],0)),"")</f>
        <v/>
      </c>
      <c r="AF585" s="653" t="str">
        <f>IFERROR(INDEX([1]!Table109[PCODEPARROQUIA],MATCH(D585&amp;E585&amp;F585,[1]!Table109[ConcateParro],0)),"")</f>
        <v/>
      </c>
    </row>
    <row r="586" spans="1:32" s="653" customFormat="1" ht="14.25" x14ac:dyDescent="0.2">
      <c r="A586" s="646">
        <v>584</v>
      </c>
      <c r="B586" s="656"/>
      <c r="C586" s="654"/>
      <c r="D586" s="648"/>
      <c r="E586" s="648"/>
      <c r="F586" s="648"/>
      <c r="G586" s="648"/>
      <c r="H586" s="648"/>
      <c r="I586" s="695"/>
      <c r="J586" s="694"/>
      <c r="K586" s="657"/>
      <c r="L586" s="655"/>
      <c r="M586" s="657"/>
      <c r="N586" s="655"/>
      <c r="O586" s="655"/>
      <c r="P586" s="655"/>
      <c r="Q586" s="655"/>
      <c r="R586" s="655"/>
      <c r="S586" s="655"/>
      <c r="T586" s="655"/>
      <c r="U586" s="655"/>
      <c r="V586" s="655"/>
      <c r="W586" s="655"/>
      <c r="X586" s="657"/>
      <c r="Y586" s="655"/>
      <c r="Z586" s="652" t="str">
        <f>IFERROR(IF(MATCH(D586,[1]!Table374[NAMEESTADO],0),"VALIDO"),"INVALIDO")</f>
        <v>INVALIDO</v>
      </c>
      <c r="AA586" s="652" t="str">
        <f>IFERROR(IF(MATCH(CONCATENATE(D586,E586),[1]!Table486[ConcateMuni],0),"VALIDO"),"INVALIDO")</f>
        <v>INVALIDO</v>
      </c>
      <c r="AB586" s="652" t="str">
        <f>IFERROR(IF(MATCH(CONCATENATE(D586,E586,F586),[1]!Table109[ConcateParro],0),"VALIDO"),"INVALIDO")</f>
        <v>INVALIDO</v>
      </c>
      <c r="AC586" s="653" t="str">
        <f t="shared" si="15"/>
        <v/>
      </c>
      <c r="AD586" s="653" t="str">
        <f>IFERROR(INDEX([1]!Table374[PCODEESTADO],MATCH(D586,[1]!Table374[NAMEESTADO],0)),"")</f>
        <v/>
      </c>
      <c r="AE586" s="653" t="str">
        <f>IFERROR(INDEX([1]!Table486[PCODEMUNI],MATCH(D586&amp;E586,[1]!Table486[ConcateMuni],0)),"")</f>
        <v/>
      </c>
      <c r="AF586" s="653" t="str">
        <f>IFERROR(INDEX([1]!Table109[PCODEPARROQUIA],MATCH(D586&amp;E586&amp;F586,[1]!Table109[ConcateParro],0)),"")</f>
        <v/>
      </c>
    </row>
    <row r="587" spans="1:32" s="653" customFormat="1" ht="14.25" x14ac:dyDescent="0.2">
      <c r="A587" s="646">
        <v>585</v>
      </c>
      <c r="B587" s="656"/>
      <c r="C587" s="654"/>
      <c r="D587" s="648"/>
      <c r="E587" s="648"/>
      <c r="F587" s="648"/>
      <c r="G587" s="648"/>
      <c r="H587" s="648"/>
      <c r="I587" s="695"/>
      <c r="J587" s="694"/>
      <c r="K587" s="657"/>
      <c r="L587" s="655"/>
      <c r="M587" s="657"/>
      <c r="N587" s="655"/>
      <c r="O587" s="655"/>
      <c r="P587" s="655"/>
      <c r="Q587" s="655"/>
      <c r="R587" s="655"/>
      <c r="S587" s="655"/>
      <c r="T587" s="655"/>
      <c r="U587" s="655"/>
      <c r="V587" s="655"/>
      <c r="W587" s="655"/>
      <c r="X587" s="657"/>
      <c r="Y587" s="655"/>
      <c r="Z587" s="652" t="str">
        <f>IFERROR(IF(MATCH(D587,[1]!Table374[NAMEESTADO],0),"VALIDO"),"INVALIDO")</f>
        <v>INVALIDO</v>
      </c>
      <c r="AA587" s="652" t="str">
        <f>IFERROR(IF(MATCH(CONCATENATE(D587,E587),[1]!Table486[ConcateMuni],0),"VALIDO"),"INVALIDO")</f>
        <v>INVALIDO</v>
      </c>
      <c r="AB587" s="652" t="str">
        <f>IFERROR(IF(MATCH(CONCATENATE(D587,E587,F587),[1]!Table109[ConcateParro],0),"VALIDO"),"INVALIDO")</f>
        <v>INVALIDO</v>
      </c>
      <c r="AC587" s="653" t="str">
        <f t="shared" si="15"/>
        <v/>
      </c>
      <c r="AD587" s="653" t="str">
        <f>IFERROR(INDEX([1]!Table374[PCODEESTADO],MATCH(D587,[1]!Table374[NAMEESTADO],0)),"")</f>
        <v/>
      </c>
      <c r="AE587" s="653" t="str">
        <f>IFERROR(INDEX([1]!Table486[PCODEMUNI],MATCH(D587&amp;E587,[1]!Table486[ConcateMuni],0)),"")</f>
        <v/>
      </c>
      <c r="AF587" s="653" t="str">
        <f>IFERROR(INDEX([1]!Table109[PCODEPARROQUIA],MATCH(D587&amp;E587&amp;F587,[1]!Table109[ConcateParro],0)),"")</f>
        <v/>
      </c>
    </row>
    <row r="588" spans="1:32" s="653" customFormat="1" ht="14.25" x14ac:dyDescent="0.2">
      <c r="A588" s="646">
        <v>586</v>
      </c>
      <c r="B588" s="656"/>
      <c r="C588" s="654"/>
      <c r="D588" s="648"/>
      <c r="E588" s="648"/>
      <c r="F588" s="648"/>
      <c r="G588" s="648"/>
      <c r="H588" s="648"/>
      <c r="I588" s="695"/>
      <c r="J588" s="694"/>
      <c r="K588" s="657"/>
      <c r="L588" s="655"/>
      <c r="M588" s="657"/>
      <c r="N588" s="655"/>
      <c r="O588" s="655"/>
      <c r="P588" s="655"/>
      <c r="Q588" s="655"/>
      <c r="R588" s="655"/>
      <c r="S588" s="655"/>
      <c r="T588" s="655"/>
      <c r="U588" s="655"/>
      <c r="V588" s="655"/>
      <c r="W588" s="655"/>
      <c r="X588" s="657"/>
      <c r="Y588" s="655"/>
      <c r="Z588" s="652" t="str">
        <f>IFERROR(IF(MATCH(D588,[1]!Table374[NAMEESTADO],0),"VALIDO"),"INVALIDO")</f>
        <v>INVALIDO</v>
      </c>
      <c r="AA588" s="652" t="str">
        <f>IFERROR(IF(MATCH(CONCATENATE(D588,E588),[1]!Table486[ConcateMuni],0),"VALIDO"),"INVALIDO")</f>
        <v>INVALIDO</v>
      </c>
      <c r="AB588" s="652" t="str">
        <f>IFERROR(IF(MATCH(CONCATENATE(D588,E588,F588),[1]!Table109[ConcateParro],0),"VALIDO"),"INVALIDO")</f>
        <v>INVALIDO</v>
      </c>
      <c r="AC588" s="653" t="str">
        <f t="shared" si="15"/>
        <v/>
      </c>
      <c r="AD588" s="653" t="str">
        <f>IFERROR(INDEX([1]!Table374[PCODEESTADO],MATCH(D588,[1]!Table374[NAMEESTADO],0)),"")</f>
        <v/>
      </c>
      <c r="AE588" s="653" t="str">
        <f>IFERROR(INDEX([1]!Table486[PCODEMUNI],MATCH(D588&amp;E588,[1]!Table486[ConcateMuni],0)),"")</f>
        <v/>
      </c>
      <c r="AF588" s="653" t="str">
        <f>IFERROR(INDEX([1]!Table109[PCODEPARROQUIA],MATCH(D588&amp;E588&amp;F588,[1]!Table109[ConcateParro],0)),"")</f>
        <v/>
      </c>
    </row>
    <row r="589" spans="1:32" s="653" customFormat="1" ht="14.25" x14ac:dyDescent="0.2">
      <c r="A589" s="646">
        <v>587</v>
      </c>
      <c r="B589" s="656"/>
      <c r="C589" s="654"/>
      <c r="D589" s="648"/>
      <c r="E589" s="648"/>
      <c r="F589" s="648"/>
      <c r="G589" s="648"/>
      <c r="H589" s="648"/>
      <c r="I589" s="695"/>
      <c r="J589" s="694"/>
      <c r="K589" s="657"/>
      <c r="L589" s="655"/>
      <c r="M589" s="657"/>
      <c r="N589" s="655"/>
      <c r="O589" s="655"/>
      <c r="P589" s="655"/>
      <c r="Q589" s="655"/>
      <c r="R589" s="655"/>
      <c r="S589" s="655"/>
      <c r="T589" s="655"/>
      <c r="U589" s="655"/>
      <c r="V589" s="655"/>
      <c r="W589" s="655"/>
      <c r="X589" s="657"/>
      <c r="Y589" s="655"/>
      <c r="Z589" s="652" t="str">
        <f>IFERROR(IF(MATCH(D589,[1]!Table374[NAMEESTADO],0),"VALIDO"),"INVALIDO")</f>
        <v>INVALIDO</v>
      </c>
      <c r="AA589" s="652" t="str">
        <f>IFERROR(IF(MATCH(CONCATENATE(D589,E589),[1]!Table486[ConcateMuni],0),"VALIDO"),"INVALIDO")</f>
        <v>INVALIDO</v>
      </c>
      <c r="AB589" s="652" t="str">
        <f>IFERROR(IF(MATCH(CONCATENATE(D589,E589,F589),[1]!Table109[ConcateParro],0),"VALIDO"),"INVALIDO")</f>
        <v>INVALIDO</v>
      </c>
      <c r="AC589" s="653" t="str">
        <f t="shared" si="15"/>
        <v/>
      </c>
      <c r="AD589" s="653" t="str">
        <f>IFERROR(INDEX([1]!Table374[PCODEESTADO],MATCH(D589,[1]!Table374[NAMEESTADO],0)),"")</f>
        <v/>
      </c>
      <c r="AE589" s="653" t="str">
        <f>IFERROR(INDEX([1]!Table486[PCODEMUNI],MATCH(D589&amp;E589,[1]!Table486[ConcateMuni],0)),"")</f>
        <v/>
      </c>
      <c r="AF589" s="653" t="str">
        <f>IFERROR(INDEX([1]!Table109[PCODEPARROQUIA],MATCH(D589&amp;E589&amp;F589,[1]!Table109[ConcateParro],0)),"")</f>
        <v/>
      </c>
    </row>
    <row r="590" spans="1:32" s="653" customFormat="1" ht="14.25" x14ac:dyDescent="0.2">
      <c r="A590" s="646">
        <v>588</v>
      </c>
      <c r="B590" s="656"/>
      <c r="C590" s="654"/>
      <c r="D590" s="648"/>
      <c r="E590" s="648"/>
      <c r="F590" s="648"/>
      <c r="G590" s="648"/>
      <c r="H590" s="648"/>
      <c r="I590" s="695"/>
      <c r="J590" s="694"/>
      <c r="K590" s="657"/>
      <c r="L590" s="655"/>
      <c r="M590" s="657"/>
      <c r="N590" s="655"/>
      <c r="O590" s="655"/>
      <c r="P590" s="655"/>
      <c r="Q590" s="655"/>
      <c r="R590" s="655"/>
      <c r="S590" s="655"/>
      <c r="T590" s="655"/>
      <c r="U590" s="655"/>
      <c r="V590" s="655"/>
      <c r="W590" s="655"/>
      <c r="X590" s="657"/>
      <c r="Y590" s="655"/>
      <c r="Z590" s="652" t="str">
        <f>IFERROR(IF(MATCH(D590,[1]!Table374[NAMEESTADO],0),"VALIDO"),"INVALIDO")</f>
        <v>INVALIDO</v>
      </c>
      <c r="AA590" s="652" t="str">
        <f>IFERROR(IF(MATCH(CONCATENATE(D590,E590),[1]!Table486[ConcateMuni],0),"VALIDO"),"INVALIDO")</f>
        <v>INVALIDO</v>
      </c>
      <c r="AB590" s="652" t="str">
        <f>IFERROR(IF(MATCH(CONCATENATE(D590,E590,F590),[1]!Table109[ConcateParro],0),"VALIDO"),"INVALIDO")</f>
        <v>INVALIDO</v>
      </c>
      <c r="AC590" s="653" t="str">
        <f t="shared" si="15"/>
        <v/>
      </c>
      <c r="AD590" s="653" t="str">
        <f>IFERROR(INDEX([1]!Table374[PCODEESTADO],MATCH(D590,[1]!Table374[NAMEESTADO],0)),"")</f>
        <v/>
      </c>
      <c r="AE590" s="653" t="str">
        <f>IFERROR(INDEX([1]!Table486[PCODEMUNI],MATCH(D590&amp;E590,[1]!Table486[ConcateMuni],0)),"")</f>
        <v/>
      </c>
      <c r="AF590" s="653" t="str">
        <f>IFERROR(INDEX([1]!Table109[PCODEPARROQUIA],MATCH(D590&amp;E590&amp;F590,[1]!Table109[ConcateParro],0)),"")</f>
        <v/>
      </c>
    </row>
    <row r="591" spans="1:32" s="653" customFormat="1" ht="14.25" x14ac:dyDescent="0.2">
      <c r="A591" s="646">
        <v>589</v>
      </c>
      <c r="B591" s="656"/>
      <c r="C591" s="654"/>
      <c r="D591" s="648"/>
      <c r="E591" s="648"/>
      <c r="F591" s="648"/>
      <c r="G591" s="648"/>
      <c r="H591" s="648"/>
      <c r="I591" s="695"/>
      <c r="J591" s="694"/>
      <c r="K591" s="657"/>
      <c r="L591" s="655"/>
      <c r="M591" s="657"/>
      <c r="N591" s="655"/>
      <c r="O591" s="655"/>
      <c r="P591" s="655"/>
      <c r="Q591" s="655"/>
      <c r="R591" s="655"/>
      <c r="S591" s="655"/>
      <c r="T591" s="655"/>
      <c r="U591" s="655"/>
      <c r="V591" s="655"/>
      <c r="W591" s="655"/>
      <c r="X591" s="657"/>
      <c r="Y591" s="655"/>
      <c r="Z591" s="652" t="str">
        <f>IFERROR(IF(MATCH(D591,[1]!Table374[NAMEESTADO],0),"VALIDO"),"INVALIDO")</f>
        <v>INVALIDO</v>
      </c>
      <c r="AA591" s="652" t="str">
        <f>IFERROR(IF(MATCH(CONCATENATE(D591,E591),[1]!Table486[ConcateMuni],0),"VALIDO"),"INVALIDO")</f>
        <v>INVALIDO</v>
      </c>
      <c r="AB591" s="652" t="str">
        <f>IFERROR(IF(MATCH(CONCATENATE(D591,E591,F591),[1]!Table109[ConcateParro],0),"VALIDO"),"INVALIDO")</f>
        <v>INVALIDO</v>
      </c>
      <c r="AC591" s="653" t="str">
        <f t="shared" si="15"/>
        <v/>
      </c>
      <c r="AD591" s="653" t="str">
        <f>IFERROR(INDEX([1]!Table374[PCODEESTADO],MATCH(D591,[1]!Table374[NAMEESTADO],0)),"")</f>
        <v/>
      </c>
      <c r="AE591" s="653" t="str">
        <f>IFERROR(INDEX([1]!Table486[PCODEMUNI],MATCH(D591&amp;E591,[1]!Table486[ConcateMuni],0)),"")</f>
        <v/>
      </c>
      <c r="AF591" s="653" t="str">
        <f>IFERROR(INDEX([1]!Table109[PCODEPARROQUIA],MATCH(D591&amp;E591&amp;F591,[1]!Table109[ConcateParro],0)),"")</f>
        <v/>
      </c>
    </row>
    <row r="592" spans="1:32" s="653" customFormat="1" ht="14.25" x14ac:dyDescent="0.2">
      <c r="A592" s="646">
        <v>590</v>
      </c>
      <c r="B592" s="656"/>
      <c r="C592" s="654"/>
      <c r="D592" s="648"/>
      <c r="E592" s="648"/>
      <c r="F592" s="648"/>
      <c r="G592" s="648"/>
      <c r="H592" s="648"/>
      <c r="I592" s="695"/>
      <c r="J592" s="694"/>
      <c r="K592" s="657"/>
      <c r="L592" s="655"/>
      <c r="M592" s="657"/>
      <c r="N592" s="655"/>
      <c r="O592" s="655"/>
      <c r="P592" s="655"/>
      <c r="Q592" s="655"/>
      <c r="R592" s="655"/>
      <c r="S592" s="655"/>
      <c r="T592" s="655"/>
      <c r="U592" s="655"/>
      <c r="V592" s="655"/>
      <c r="W592" s="655"/>
      <c r="X592" s="657"/>
      <c r="Y592" s="655"/>
      <c r="Z592" s="652" t="str">
        <f>IFERROR(IF(MATCH(D592,[1]!Table374[NAMEESTADO],0),"VALIDO"),"INVALIDO")</f>
        <v>INVALIDO</v>
      </c>
      <c r="AA592" s="652" t="str">
        <f>IFERROR(IF(MATCH(CONCATENATE(D592,E592),[1]!Table486[ConcateMuni],0),"VALIDO"),"INVALIDO")</f>
        <v>INVALIDO</v>
      </c>
      <c r="AB592" s="652" t="str">
        <f>IFERROR(IF(MATCH(CONCATENATE(D592,E592,F592),[1]!Table109[ConcateParro],0),"VALIDO"),"INVALIDO")</f>
        <v>INVALIDO</v>
      </c>
      <c r="AC592" s="653" t="str">
        <f t="shared" si="15"/>
        <v/>
      </c>
      <c r="AD592" s="653" t="str">
        <f>IFERROR(INDEX([1]!Table374[PCODEESTADO],MATCH(D592,[1]!Table374[NAMEESTADO],0)),"")</f>
        <v/>
      </c>
      <c r="AE592" s="653" t="str">
        <f>IFERROR(INDEX([1]!Table486[PCODEMUNI],MATCH(D592&amp;E592,[1]!Table486[ConcateMuni],0)),"")</f>
        <v/>
      </c>
      <c r="AF592" s="653" t="str">
        <f>IFERROR(INDEX([1]!Table109[PCODEPARROQUIA],MATCH(D592&amp;E592&amp;F592,[1]!Table109[ConcateParro],0)),"")</f>
        <v/>
      </c>
    </row>
    <row r="593" spans="1:32" s="653" customFormat="1" ht="14.25" x14ac:dyDescent="0.2">
      <c r="A593" s="646">
        <v>591</v>
      </c>
      <c r="B593" s="656"/>
      <c r="C593" s="654"/>
      <c r="D593" s="648"/>
      <c r="E593" s="648"/>
      <c r="F593" s="648"/>
      <c r="G593" s="648"/>
      <c r="H593" s="648"/>
      <c r="I593" s="695"/>
      <c r="J593" s="694"/>
      <c r="K593" s="657"/>
      <c r="L593" s="655"/>
      <c r="M593" s="657"/>
      <c r="N593" s="655"/>
      <c r="O593" s="655"/>
      <c r="P593" s="655"/>
      <c r="Q593" s="655"/>
      <c r="R593" s="655"/>
      <c r="S593" s="655"/>
      <c r="T593" s="655"/>
      <c r="U593" s="655"/>
      <c r="V593" s="655"/>
      <c r="W593" s="655"/>
      <c r="X593" s="657"/>
      <c r="Y593" s="655"/>
      <c r="Z593" s="652" t="str">
        <f>IFERROR(IF(MATCH(D593,[1]!Table374[NAMEESTADO],0),"VALIDO"),"INVALIDO")</f>
        <v>INVALIDO</v>
      </c>
      <c r="AA593" s="652" t="str">
        <f>IFERROR(IF(MATCH(CONCATENATE(D593,E593),[1]!Table486[ConcateMuni],0),"VALIDO"),"INVALIDO")</f>
        <v>INVALIDO</v>
      </c>
      <c r="AB593" s="652" t="str">
        <f>IFERROR(IF(MATCH(CONCATENATE(D593,E593,F593),[1]!Table109[ConcateParro],0),"VALIDO"),"INVALIDO")</f>
        <v>INVALIDO</v>
      </c>
      <c r="AC593" s="653" t="str">
        <f t="shared" si="15"/>
        <v/>
      </c>
      <c r="AD593" s="653" t="str">
        <f>IFERROR(INDEX([1]!Table374[PCODEESTADO],MATCH(D593,[1]!Table374[NAMEESTADO],0)),"")</f>
        <v/>
      </c>
      <c r="AE593" s="653" t="str">
        <f>IFERROR(INDEX([1]!Table486[PCODEMUNI],MATCH(D593&amp;E593,[1]!Table486[ConcateMuni],0)),"")</f>
        <v/>
      </c>
      <c r="AF593" s="653" t="str">
        <f>IFERROR(INDEX([1]!Table109[PCODEPARROQUIA],MATCH(D593&amp;E593&amp;F593,[1]!Table109[ConcateParro],0)),"")</f>
        <v/>
      </c>
    </row>
    <row r="594" spans="1:32" s="653" customFormat="1" ht="14.25" x14ac:dyDescent="0.2">
      <c r="A594" s="646">
        <v>592</v>
      </c>
      <c r="B594" s="656"/>
      <c r="C594" s="654"/>
      <c r="D594" s="648"/>
      <c r="E594" s="648"/>
      <c r="F594" s="648"/>
      <c r="G594" s="648"/>
      <c r="H594" s="648"/>
      <c r="I594" s="695"/>
      <c r="J594" s="694"/>
      <c r="K594" s="657"/>
      <c r="L594" s="655"/>
      <c r="M594" s="657"/>
      <c r="N594" s="655"/>
      <c r="O594" s="655"/>
      <c r="P594" s="655"/>
      <c r="Q594" s="655"/>
      <c r="R594" s="655"/>
      <c r="S594" s="655"/>
      <c r="T594" s="655"/>
      <c r="U594" s="655"/>
      <c r="V594" s="655"/>
      <c r="W594" s="655"/>
      <c r="X594" s="657"/>
      <c r="Y594" s="655"/>
      <c r="Z594" s="652" t="str">
        <f>IFERROR(IF(MATCH(D594,[1]!Table374[NAMEESTADO],0),"VALIDO"),"INVALIDO")</f>
        <v>INVALIDO</v>
      </c>
      <c r="AA594" s="652" t="str">
        <f>IFERROR(IF(MATCH(CONCATENATE(D594,E594),[1]!Table486[ConcateMuni],0),"VALIDO"),"INVALIDO")</f>
        <v>INVALIDO</v>
      </c>
      <c r="AB594" s="652" t="str">
        <f>IFERROR(IF(MATCH(CONCATENATE(D594,E594,F594),[1]!Table109[ConcateParro],0),"VALIDO"),"INVALIDO")</f>
        <v>INVALIDO</v>
      </c>
      <c r="AC594" s="653" t="str">
        <f t="shared" si="15"/>
        <v/>
      </c>
      <c r="AD594" s="653" t="str">
        <f>IFERROR(INDEX([1]!Table374[PCODEESTADO],MATCH(D594,[1]!Table374[NAMEESTADO],0)),"")</f>
        <v/>
      </c>
      <c r="AE594" s="653" t="str">
        <f>IFERROR(INDEX([1]!Table486[PCODEMUNI],MATCH(D594&amp;E594,[1]!Table486[ConcateMuni],0)),"")</f>
        <v/>
      </c>
      <c r="AF594" s="653" t="str">
        <f>IFERROR(INDEX([1]!Table109[PCODEPARROQUIA],MATCH(D594&amp;E594&amp;F594,[1]!Table109[ConcateParro],0)),"")</f>
        <v/>
      </c>
    </row>
    <row r="595" spans="1:32" s="653" customFormat="1" ht="14.25" x14ac:dyDescent="0.2">
      <c r="A595" s="646">
        <v>593</v>
      </c>
      <c r="B595" s="656"/>
      <c r="C595" s="654"/>
      <c r="D595" s="648"/>
      <c r="E595" s="648"/>
      <c r="F595" s="648"/>
      <c r="G595" s="648"/>
      <c r="H595" s="648"/>
      <c r="I595" s="695"/>
      <c r="J595" s="694"/>
      <c r="K595" s="657"/>
      <c r="L595" s="655"/>
      <c r="M595" s="657"/>
      <c r="N595" s="655"/>
      <c r="O595" s="655"/>
      <c r="P595" s="655"/>
      <c r="Q595" s="655"/>
      <c r="R595" s="655"/>
      <c r="S595" s="655"/>
      <c r="T595" s="655"/>
      <c r="U595" s="655"/>
      <c r="V595" s="655"/>
      <c r="W595" s="655"/>
      <c r="X595" s="657"/>
      <c r="Y595" s="655"/>
      <c r="Z595" s="652" t="str">
        <f>IFERROR(IF(MATCH(D595,[1]!Table374[NAMEESTADO],0),"VALIDO"),"INVALIDO")</f>
        <v>INVALIDO</v>
      </c>
      <c r="AA595" s="652" t="str">
        <f>IFERROR(IF(MATCH(CONCATENATE(D595,E595),[1]!Table486[ConcateMuni],0),"VALIDO"),"INVALIDO")</f>
        <v>INVALIDO</v>
      </c>
      <c r="AB595" s="652" t="str">
        <f>IFERROR(IF(MATCH(CONCATENATE(D595,E595,F595),[1]!Table109[ConcateParro],0),"VALIDO"),"INVALIDO")</f>
        <v>INVALIDO</v>
      </c>
      <c r="AC595" s="653" t="str">
        <f t="shared" si="15"/>
        <v/>
      </c>
      <c r="AD595" s="653" t="str">
        <f>IFERROR(INDEX([1]!Table374[PCODEESTADO],MATCH(D595,[1]!Table374[NAMEESTADO],0)),"")</f>
        <v/>
      </c>
      <c r="AE595" s="653" t="str">
        <f>IFERROR(INDEX([1]!Table486[PCODEMUNI],MATCH(D595&amp;E595,[1]!Table486[ConcateMuni],0)),"")</f>
        <v/>
      </c>
      <c r="AF595" s="653" t="str">
        <f>IFERROR(INDEX([1]!Table109[PCODEPARROQUIA],MATCH(D595&amp;E595&amp;F595,[1]!Table109[ConcateParro],0)),"")</f>
        <v/>
      </c>
    </row>
    <row r="596" spans="1:32" s="653" customFormat="1" ht="14.25" x14ac:dyDescent="0.2">
      <c r="A596" s="646">
        <v>594</v>
      </c>
      <c r="B596" s="656"/>
      <c r="C596" s="654"/>
      <c r="D596" s="648"/>
      <c r="E596" s="648"/>
      <c r="F596" s="648"/>
      <c r="G596" s="648"/>
      <c r="H596" s="648"/>
      <c r="I596" s="695"/>
      <c r="J596" s="694"/>
      <c r="K596" s="657"/>
      <c r="L596" s="655"/>
      <c r="M596" s="657"/>
      <c r="N596" s="655"/>
      <c r="O596" s="655"/>
      <c r="P596" s="655"/>
      <c r="Q596" s="655"/>
      <c r="R596" s="655"/>
      <c r="S596" s="655"/>
      <c r="T596" s="655"/>
      <c r="U596" s="655"/>
      <c r="V596" s="655"/>
      <c r="W596" s="655"/>
      <c r="X596" s="657"/>
      <c r="Y596" s="655"/>
      <c r="Z596" s="652" t="str">
        <f>IFERROR(IF(MATCH(D596,[1]!Table374[NAMEESTADO],0),"VALIDO"),"INVALIDO")</f>
        <v>INVALIDO</v>
      </c>
      <c r="AA596" s="652" t="str">
        <f>IFERROR(IF(MATCH(CONCATENATE(D596,E596),[1]!Table486[ConcateMuni],0),"VALIDO"),"INVALIDO")</f>
        <v>INVALIDO</v>
      </c>
      <c r="AB596" s="652" t="str">
        <f>IFERROR(IF(MATCH(CONCATENATE(D596,E596,F596),[1]!Table109[ConcateParro],0),"VALIDO"),"INVALIDO")</f>
        <v>INVALIDO</v>
      </c>
      <c r="AC596" s="653" t="str">
        <f t="shared" si="15"/>
        <v/>
      </c>
      <c r="AD596" s="653" t="str">
        <f>IFERROR(INDEX([1]!Table374[PCODEESTADO],MATCH(D596,[1]!Table374[NAMEESTADO],0)),"")</f>
        <v/>
      </c>
      <c r="AE596" s="653" t="str">
        <f>IFERROR(INDEX([1]!Table486[PCODEMUNI],MATCH(D596&amp;E596,[1]!Table486[ConcateMuni],0)),"")</f>
        <v/>
      </c>
      <c r="AF596" s="653" t="str">
        <f>IFERROR(INDEX([1]!Table109[PCODEPARROQUIA],MATCH(D596&amp;E596&amp;F596,[1]!Table109[ConcateParro],0)),"")</f>
        <v/>
      </c>
    </row>
    <row r="597" spans="1:32" s="653" customFormat="1" ht="14.25" x14ac:dyDescent="0.2">
      <c r="A597" s="646">
        <v>595</v>
      </c>
      <c r="B597" s="656"/>
      <c r="C597" s="654"/>
      <c r="D597" s="648"/>
      <c r="E597" s="648"/>
      <c r="F597" s="648"/>
      <c r="G597" s="648"/>
      <c r="H597" s="648"/>
      <c r="I597" s="695"/>
      <c r="J597" s="694"/>
      <c r="K597" s="657"/>
      <c r="L597" s="655"/>
      <c r="M597" s="657"/>
      <c r="N597" s="655"/>
      <c r="O597" s="655"/>
      <c r="P597" s="655"/>
      <c r="Q597" s="655"/>
      <c r="R597" s="655"/>
      <c r="S597" s="655"/>
      <c r="T597" s="655"/>
      <c r="U597" s="655"/>
      <c r="V597" s="655"/>
      <c r="W597" s="655"/>
      <c r="X597" s="657"/>
      <c r="Y597" s="655"/>
      <c r="Z597" s="652" t="str">
        <f>IFERROR(IF(MATCH(D597,[1]!Table374[NAMEESTADO],0),"VALIDO"),"INVALIDO")</f>
        <v>INVALIDO</v>
      </c>
      <c r="AA597" s="652" t="str">
        <f>IFERROR(IF(MATCH(CONCATENATE(D597,E597),[1]!Table486[ConcateMuni],0),"VALIDO"),"INVALIDO")</f>
        <v>INVALIDO</v>
      </c>
      <c r="AB597" s="652" t="str">
        <f>IFERROR(IF(MATCH(CONCATENATE(D597,E597,F597),[1]!Table109[ConcateParro],0),"VALIDO"),"INVALIDO")</f>
        <v>INVALIDO</v>
      </c>
      <c r="AC597" s="653" t="str">
        <f t="shared" si="15"/>
        <v/>
      </c>
      <c r="AD597" s="653" t="str">
        <f>IFERROR(INDEX([1]!Table374[PCODEESTADO],MATCH(D597,[1]!Table374[NAMEESTADO],0)),"")</f>
        <v/>
      </c>
      <c r="AE597" s="653" t="str">
        <f>IFERROR(INDEX([1]!Table486[PCODEMUNI],MATCH(D597&amp;E597,[1]!Table486[ConcateMuni],0)),"")</f>
        <v/>
      </c>
      <c r="AF597" s="653" t="str">
        <f>IFERROR(INDEX([1]!Table109[PCODEPARROQUIA],MATCH(D597&amp;E597&amp;F597,[1]!Table109[ConcateParro],0)),"")</f>
        <v/>
      </c>
    </row>
    <row r="598" spans="1:32" s="653" customFormat="1" ht="14.25" x14ac:dyDescent="0.2">
      <c r="A598" s="646">
        <v>596</v>
      </c>
      <c r="B598" s="656"/>
      <c r="C598" s="654"/>
      <c r="D598" s="648"/>
      <c r="E598" s="648"/>
      <c r="F598" s="648"/>
      <c r="G598" s="648"/>
      <c r="H598" s="648"/>
      <c r="I598" s="695"/>
      <c r="J598" s="694"/>
      <c r="K598" s="657"/>
      <c r="L598" s="655"/>
      <c r="M598" s="657"/>
      <c r="N598" s="655"/>
      <c r="O598" s="655"/>
      <c r="P598" s="655"/>
      <c r="Q598" s="655"/>
      <c r="R598" s="655"/>
      <c r="S598" s="655"/>
      <c r="T598" s="655"/>
      <c r="U598" s="655"/>
      <c r="V598" s="655"/>
      <c r="W598" s="655"/>
      <c r="X598" s="657"/>
      <c r="Y598" s="655"/>
      <c r="Z598" s="652" t="str">
        <f>IFERROR(IF(MATCH(D598,[1]!Table374[NAMEESTADO],0),"VALIDO"),"INVALIDO")</f>
        <v>INVALIDO</v>
      </c>
      <c r="AA598" s="652" t="str">
        <f>IFERROR(IF(MATCH(CONCATENATE(D598,E598),[1]!Table486[ConcateMuni],0),"VALIDO"),"INVALIDO")</f>
        <v>INVALIDO</v>
      </c>
      <c r="AB598" s="652" t="str">
        <f>IFERROR(IF(MATCH(CONCATENATE(D598,E598,F598),[1]!Table109[ConcateParro],0),"VALIDO"),"INVALIDO")</f>
        <v>INVALIDO</v>
      </c>
      <c r="AC598" s="653" t="str">
        <f t="shared" si="15"/>
        <v/>
      </c>
      <c r="AD598" s="653" t="str">
        <f>IFERROR(INDEX([1]!Table374[PCODEESTADO],MATCH(D598,[1]!Table374[NAMEESTADO],0)),"")</f>
        <v/>
      </c>
      <c r="AE598" s="653" t="str">
        <f>IFERROR(INDEX([1]!Table486[PCODEMUNI],MATCH(D598&amp;E598,[1]!Table486[ConcateMuni],0)),"")</f>
        <v/>
      </c>
      <c r="AF598" s="653" t="str">
        <f>IFERROR(INDEX([1]!Table109[PCODEPARROQUIA],MATCH(D598&amp;E598&amp;F598,[1]!Table109[ConcateParro],0)),"")</f>
        <v/>
      </c>
    </row>
    <row r="599" spans="1:32" s="653" customFormat="1" ht="14.25" x14ac:dyDescent="0.2">
      <c r="A599" s="646">
        <v>597</v>
      </c>
      <c r="B599" s="656"/>
      <c r="C599" s="654"/>
      <c r="D599" s="648"/>
      <c r="E599" s="648"/>
      <c r="F599" s="648"/>
      <c r="G599" s="648"/>
      <c r="H599" s="648"/>
      <c r="I599" s="695"/>
      <c r="J599" s="694"/>
      <c r="K599" s="657"/>
      <c r="L599" s="655"/>
      <c r="M599" s="657"/>
      <c r="N599" s="655"/>
      <c r="O599" s="655"/>
      <c r="P599" s="655"/>
      <c r="Q599" s="655"/>
      <c r="R599" s="655"/>
      <c r="S599" s="655"/>
      <c r="T599" s="655"/>
      <c r="U599" s="655"/>
      <c r="V599" s="655"/>
      <c r="W599" s="655"/>
      <c r="X599" s="657"/>
      <c r="Y599" s="655"/>
      <c r="Z599" s="652" t="str">
        <f>IFERROR(IF(MATCH(D599,[1]!Table374[NAMEESTADO],0),"VALIDO"),"INVALIDO")</f>
        <v>INVALIDO</v>
      </c>
      <c r="AA599" s="652" t="str">
        <f>IFERROR(IF(MATCH(CONCATENATE(D599,E599),[1]!Table486[ConcateMuni],0),"VALIDO"),"INVALIDO")</f>
        <v>INVALIDO</v>
      </c>
      <c r="AB599" s="652" t="str">
        <f>IFERROR(IF(MATCH(CONCATENATE(D599,E599,F599),[1]!Table109[ConcateParro],0),"VALIDO"),"INVALIDO")</f>
        <v>INVALIDO</v>
      </c>
      <c r="AC599" s="653" t="str">
        <f t="shared" si="15"/>
        <v/>
      </c>
      <c r="AD599" s="653" t="str">
        <f>IFERROR(INDEX([1]!Table374[PCODEESTADO],MATCH(D599,[1]!Table374[NAMEESTADO],0)),"")</f>
        <v/>
      </c>
      <c r="AE599" s="653" t="str">
        <f>IFERROR(INDEX([1]!Table486[PCODEMUNI],MATCH(D599&amp;E599,[1]!Table486[ConcateMuni],0)),"")</f>
        <v/>
      </c>
      <c r="AF599" s="653" t="str">
        <f>IFERROR(INDEX([1]!Table109[PCODEPARROQUIA],MATCH(D599&amp;E599&amp;F599,[1]!Table109[ConcateParro],0)),"")</f>
        <v/>
      </c>
    </row>
    <row r="600" spans="1:32" s="653" customFormat="1" ht="14.25" x14ac:dyDescent="0.2">
      <c r="A600" s="646">
        <v>598</v>
      </c>
      <c r="B600" s="656"/>
      <c r="C600" s="654"/>
      <c r="D600" s="648"/>
      <c r="E600" s="648"/>
      <c r="F600" s="648"/>
      <c r="G600" s="648"/>
      <c r="H600" s="648"/>
      <c r="I600" s="695"/>
      <c r="J600" s="694"/>
      <c r="K600" s="657"/>
      <c r="L600" s="655"/>
      <c r="M600" s="657"/>
      <c r="N600" s="655"/>
      <c r="O600" s="655"/>
      <c r="P600" s="655"/>
      <c r="Q600" s="655"/>
      <c r="R600" s="655"/>
      <c r="S600" s="655"/>
      <c r="T600" s="655"/>
      <c r="U600" s="655"/>
      <c r="V600" s="655"/>
      <c r="W600" s="655"/>
      <c r="X600" s="657"/>
      <c r="Y600" s="655"/>
      <c r="Z600" s="652" t="str">
        <f>IFERROR(IF(MATCH(D600,[1]!Table374[NAMEESTADO],0),"VALIDO"),"INVALIDO")</f>
        <v>INVALIDO</v>
      </c>
      <c r="AA600" s="652" t="str">
        <f>IFERROR(IF(MATCH(CONCATENATE(D600,E600),[1]!Table486[ConcateMuni],0),"VALIDO"),"INVALIDO")</f>
        <v>INVALIDO</v>
      </c>
      <c r="AB600" s="652" t="str">
        <f>IFERROR(IF(MATCH(CONCATENATE(D600,E600,F600),[1]!Table109[ConcateParro],0),"VALIDO"),"INVALIDO")</f>
        <v>INVALIDO</v>
      </c>
      <c r="AC600" s="653" t="str">
        <f t="shared" si="15"/>
        <v/>
      </c>
      <c r="AD600" s="653" t="str">
        <f>IFERROR(INDEX([1]!Table374[PCODEESTADO],MATCH(D600,[1]!Table374[NAMEESTADO],0)),"")</f>
        <v/>
      </c>
      <c r="AE600" s="653" t="str">
        <f>IFERROR(INDEX([1]!Table486[PCODEMUNI],MATCH(D600&amp;E600,[1]!Table486[ConcateMuni],0)),"")</f>
        <v/>
      </c>
      <c r="AF600" s="653" t="str">
        <f>IFERROR(INDEX([1]!Table109[PCODEPARROQUIA],MATCH(D600&amp;E600&amp;F600,[1]!Table109[ConcateParro],0)),"")</f>
        <v/>
      </c>
    </row>
    <row r="601" spans="1:32" s="653" customFormat="1" ht="14.25" x14ac:dyDescent="0.2">
      <c r="A601" s="646">
        <v>599</v>
      </c>
      <c r="B601" s="656"/>
      <c r="C601" s="654"/>
      <c r="D601" s="648"/>
      <c r="E601" s="648"/>
      <c r="F601" s="648"/>
      <c r="G601" s="648"/>
      <c r="H601" s="648"/>
      <c r="I601" s="695"/>
      <c r="J601" s="694"/>
      <c r="K601" s="657"/>
      <c r="L601" s="655"/>
      <c r="M601" s="657"/>
      <c r="N601" s="655"/>
      <c r="O601" s="655"/>
      <c r="P601" s="655"/>
      <c r="Q601" s="655"/>
      <c r="R601" s="655"/>
      <c r="S601" s="655"/>
      <c r="T601" s="655"/>
      <c r="U601" s="655"/>
      <c r="V601" s="655"/>
      <c r="W601" s="655"/>
      <c r="X601" s="657"/>
      <c r="Y601" s="655"/>
      <c r="Z601" s="652" t="str">
        <f>IFERROR(IF(MATCH(D601,[1]!Table374[NAMEESTADO],0),"VALIDO"),"INVALIDO")</f>
        <v>INVALIDO</v>
      </c>
      <c r="AA601" s="652" t="str">
        <f>IFERROR(IF(MATCH(CONCATENATE(D601,E601),[1]!Table486[ConcateMuni],0),"VALIDO"),"INVALIDO")</f>
        <v>INVALIDO</v>
      </c>
      <c r="AB601" s="652" t="str">
        <f>IFERROR(IF(MATCH(CONCATENATE(D601,E601,F601),[1]!Table109[ConcateParro],0),"VALIDO"),"INVALIDO")</f>
        <v>INVALIDO</v>
      </c>
      <c r="AC601" s="653" t="str">
        <f t="shared" si="15"/>
        <v/>
      </c>
      <c r="AD601" s="653" t="str">
        <f>IFERROR(INDEX([1]!Table374[PCODEESTADO],MATCH(D601,[1]!Table374[NAMEESTADO],0)),"")</f>
        <v/>
      </c>
      <c r="AE601" s="653" t="str">
        <f>IFERROR(INDEX([1]!Table486[PCODEMUNI],MATCH(D601&amp;E601,[1]!Table486[ConcateMuni],0)),"")</f>
        <v/>
      </c>
      <c r="AF601" s="653" t="str">
        <f>IFERROR(INDEX([1]!Table109[PCODEPARROQUIA],MATCH(D601&amp;E601&amp;F601,[1]!Table109[ConcateParro],0)),"")</f>
        <v/>
      </c>
    </row>
    <row r="602" spans="1:32" s="653" customFormat="1" ht="14.25" x14ac:dyDescent="0.2">
      <c r="A602" s="646">
        <v>600</v>
      </c>
      <c r="B602" s="656"/>
      <c r="C602" s="654"/>
      <c r="D602" s="648"/>
      <c r="E602" s="648"/>
      <c r="F602" s="648"/>
      <c r="G602" s="648"/>
      <c r="H602" s="648"/>
      <c r="I602" s="695"/>
      <c r="J602" s="694"/>
      <c r="K602" s="657"/>
      <c r="L602" s="655"/>
      <c r="M602" s="657"/>
      <c r="N602" s="655"/>
      <c r="O602" s="655"/>
      <c r="P602" s="655"/>
      <c r="Q602" s="655"/>
      <c r="R602" s="655"/>
      <c r="S602" s="655"/>
      <c r="T602" s="655"/>
      <c r="U602" s="655"/>
      <c r="V602" s="655"/>
      <c r="W602" s="655"/>
      <c r="X602" s="657"/>
      <c r="Y602" s="655"/>
      <c r="Z602" s="652" t="str">
        <f>IFERROR(IF(MATCH(D602,[1]!Table374[NAMEESTADO],0),"VALIDO"),"INVALIDO")</f>
        <v>INVALIDO</v>
      </c>
      <c r="AA602" s="652" t="str">
        <f>IFERROR(IF(MATCH(CONCATENATE(D602,E602),[1]!Table486[ConcateMuni],0),"VALIDO"),"INVALIDO")</f>
        <v>INVALIDO</v>
      </c>
      <c r="AB602" s="652" t="str">
        <f>IFERROR(IF(MATCH(CONCATENATE(D602,E602,F602),[1]!Table109[ConcateParro],0),"VALIDO"),"INVALIDO")</f>
        <v>INVALIDO</v>
      </c>
      <c r="AC602" s="653" t="str">
        <f t="shared" si="15"/>
        <v/>
      </c>
      <c r="AD602" s="653" t="str">
        <f>IFERROR(INDEX([1]!Table374[PCODEESTADO],MATCH(D602,[1]!Table374[NAMEESTADO],0)),"")</f>
        <v/>
      </c>
      <c r="AE602" s="653" t="str">
        <f>IFERROR(INDEX([1]!Table486[PCODEMUNI],MATCH(D602&amp;E602,[1]!Table486[ConcateMuni],0)),"")</f>
        <v/>
      </c>
      <c r="AF602" s="653" t="str">
        <f>IFERROR(INDEX([1]!Table109[PCODEPARROQUIA],MATCH(D602&amp;E602&amp;F602,[1]!Table109[ConcateParro],0)),"")</f>
        <v/>
      </c>
    </row>
    <row r="603" spans="1:32" s="653" customFormat="1" ht="14.25" x14ac:dyDescent="0.2">
      <c r="A603" s="646">
        <v>601</v>
      </c>
      <c r="B603" s="656"/>
      <c r="C603" s="654"/>
      <c r="D603" s="648"/>
      <c r="E603" s="648"/>
      <c r="F603" s="648"/>
      <c r="G603" s="648"/>
      <c r="H603" s="648"/>
      <c r="I603" s="695"/>
      <c r="J603" s="694"/>
      <c r="K603" s="657"/>
      <c r="L603" s="655"/>
      <c r="M603" s="657"/>
      <c r="N603" s="655"/>
      <c r="O603" s="655"/>
      <c r="P603" s="655"/>
      <c r="Q603" s="655"/>
      <c r="R603" s="655"/>
      <c r="S603" s="655"/>
      <c r="T603" s="655"/>
      <c r="U603" s="655"/>
      <c r="V603" s="655"/>
      <c r="W603" s="655"/>
      <c r="X603" s="657"/>
      <c r="Y603" s="655"/>
      <c r="Z603" s="652" t="str">
        <f>IFERROR(IF(MATCH(D603,[1]!Table374[NAMEESTADO],0),"VALIDO"),"INVALIDO")</f>
        <v>INVALIDO</v>
      </c>
      <c r="AA603" s="652" t="str">
        <f>IFERROR(IF(MATCH(CONCATENATE(D603,E603),[1]!Table486[ConcateMuni],0),"VALIDO"),"INVALIDO")</f>
        <v>INVALIDO</v>
      </c>
      <c r="AB603" s="652" t="str">
        <f>IFERROR(IF(MATCH(CONCATENATE(D603,E603,F603),[1]!Table109[ConcateParro],0),"VALIDO"),"INVALIDO")</f>
        <v>INVALIDO</v>
      </c>
      <c r="AC603" s="653" t="str">
        <f t="shared" si="15"/>
        <v/>
      </c>
      <c r="AD603" s="653" t="str">
        <f>IFERROR(INDEX([1]!Table374[PCODEESTADO],MATCH(D603,[1]!Table374[NAMEESTADO],0)),"")</f>
        <v/>
      </c>
      <c r="AE603" s="653" t="str">
        <f>IFERROR(INDEX([1]!Table486[PCODEMUNI],MATCH(D603&amp;E603,[1]!Table486[ConcateMuni],0)),"")</f>
        <v/>
      </c>
      <c r="AF603" s="653" t="str">
        <f>IFERROR(INDEX([1]!Table109[PCODEPARROQUIA],MATCH(D603&amp;E603&amp;F603,[1]!Table109[ConcateParro],0)),"")</f>
        <v/>
      </c>
    </row>
    <row r="604" spans="1:32" s="653" customFormat="1" ht="14.25" x14ac:dyDescent="0.2">
      <c r="A604" s="646">
        <v>602</v>
      </c>
      <c r="B604" s="656"/>
      <c r="C604" s="654"/>
      <c r="D604" s="648"/>
      <c r="E604" s="648"/>
      <c r="F604" s="648"/>
      <c r="G604" s="648"/>
      <c r="H604" s="648"/>
      <c r="I604" s="695"/>
      <c r="J604" s="694"/>
      <c r="K604" s="657"/>
      <c r="L604" s="655"/>
      <c r="M604" s="657"/>
      <c r="N604" s="655"/>
      <c r="O604" s="655"/>
      <c r="P604" s="655"/>
      <c r="Q604" s="655"/>
      <c r="R604" s="655"/>
      <c r="S604" s="655"/>
      <c r="T604" s="655"/>
      <c r="U604" s="655"/>
      <c r="V604" s="655"/>
      <c r="W604" s="655"/>
      <c r="X604" s="657"/>
      <c r="Y604" s="655"/>
      <c r="Z604" s="652" t="str">
        <f>IFERROR(IF(MATCH(D604,[1]!Table374[NAMEESTADO],0),"VALIDO"),"INVALIDO")</f>
        <v>INVALIDO</v>
      </c>
      <c r="AA604" s="652" t="str">
        <f>IFERROR(IF(MATCH(CONCATENATE(D604,E604),[1]!Table486[ConcateMuni],0),"VALIDO"),"INVALIDO")</f>
        <v>INVALIDO</v>
      </c>
      <c r="AB604" s="652" t="str">
        <f>IFERROR(IF(MATCH(CONCATENATE(D604,E604,F604),[1]!Table109[ConcateParro],0),"VALIDO"),"INVALIDO")</f>
        <v>INVALIDO</v>
      </c>
      <c r="AC604" s="653" t="str">
        <f t="shared" si="15"/>
        <v/>
      </c>
      <c r="AD604" s="653" t="str">
        <f>IFERROR(INDEX([1]!Table374[PCODEESTADO],MATCH(D604,[1]!Table374[NAMEESTADO],0)),"")</f>
        <v/>
      </c>
      <c r="AE604" s="653" t="str">
        <f>IFERROR(INDEX([1]!Table486[PCODEMUNI],MATCH(D604&amp;E604,[1]!Table486[ConcateMuni],0)),"")</f>
        <v/>
      </c>
      <c r="AF604" s="653" t="str">
        <f>IFERROR(INDEX([1]!Table109[PCODEPARROQUIA],MATCH(D604&amp;E604&amp;F604,[1]!Table109[ConcateParro],0)),"")</f>
        <v/>
      </c>
    </row>
    <row r="605" spans="1:32" s="653" customFormat="1" ht="14.25" x14ac:dyDescent="0.2">
      <c r="A605" s="646">
        <v>603</v>
      </c>
      <c r="B605" s="656"/>
      <c r="C605" s="654"/>
      <c r="D605" s="648"/>
      <c r="E605" s="648"/>
      <c r="F605" s="648"/>
      <c r="G605" s="648"/>
      <c r="H605" s="648"/>
      <c r="I605" s="695"/>
      <c r="J605" s="694"/>
      <c r="K605" s="657"/>
      <c r="L605" s="655"/>
      <c r="M605" s="657"/>
      <c r="N605" s="655"/>
      <c r="O605" s="655"/>
      <c r="P605" s="655"/>
      <c r="Q605" s="655"/>
      <c r="R605" s="655"/>
      <c r="S605" s="655"/>
      <c r="T605" s="655"/>
      <c r="U605" s="655"/>
      <c r="V605" s="655"/>
      <c r="W605" s="655"/>
      <c r="X605" s="657"/>
      <c r="Y605" s="655"/>
      <c r="Z605" s="652" t="str">
        <f>IFERROR(IF(MATCH(D605,[1]!Table374[NAMEESTADO],0),"VALIDO"),"INVALIDO")</f>
        <v>INVALIDO</v>
      </c>
      <c r="AA605" s="652" t="str">
        <f>IFERROR(IF(MATCH(CONCATENATE(D605,E605),[1]!Table486[ConcateMuni],0),"VALIDO"),"INVALIDO")</f>
        <v>INVALIDO</v>
      </c>
      <c r="AB605" s="652" t="str">
        <f>IFERROR(IF(MATCH(CONCATENATE(D605,E605,F605),[1]!Table109[ConcateParro],0),"VALIDO"),"INVALIDO")</f>
        <v>INVALIDO</v>
      </c>
      <c r="AC605" s="653" t="str">
        <f t="shared" si="15"/>
        <v/>
      </c>
      <c r="AD605" s="653" t="str">
        <f>IFERROR(INDEX([1]!Table374[PCODEESTADO],MATCH(D605,[1]!Table374[NAMEESTADO],0)),"")</f>
        <v/>
      </c>
      <c r="AE605" s="653" t="str">
        <f>IFERROR(INDEX([1]!Table486[PCODEMUNI],MATCH(D605&amp;E605,[1]!Table486[ConcateMuni],0)),"")</f>
        <v/>
      </c>
      <c r="AF605" s="653" t="str">
        <f>IFERROR(INDEX([1]!Table109[PCODEPARROQUIA],MATCH(D605&amp;E605&amp;F605,[1]!Table109[ConcateParro],0)),"")</f>
        <v/>
      </c>
    </row>
    <row r="606" spans="1:32" s="653" customFormat="1" ht="14.25" x14ac:dyDescent="0.2">
      <c r="A606" s="646">
        <v>604</v>
      </c>
      <c r="B606" s="656"/>
      <c r="C606" s="654"/>
      <c r="D606" s="648"/>
      <c r="E606" s="648"/>
      <c r="F606" s="648"/>
      <c r="G606" s="648"/>
      <c r="H606" s="648"/>
      <c r="I606" s="695"/>
      <c r="J606" s="694"/>
      <c r="K606" s="657"/>
      <c r="L606" s="655"/>
      <c r="M606" s="657"/>
      <c r="N606" s="655"/>
      <c r="O606" s="655"/>
      <c r="P606" s="655"/>
      <c r="Q606" s="655"/>
      <c r="R606" s="655"/>
      <c r="S606" s="655"/>
      <c r="T606" s="655"/>
      <c r="U606" s="655"/>
      <c r="V606" s="655"/>
      <c r="W606" s="655"/>
      <c r="X606" s="657"/>
      <c r="Y606" s="655"/>
      <c r="Z606" s="652" t="str">
        <f>IFERROR(IF(MATCH(D606,[1]!Table374[NAMEESTADO],0),"VALIDO"),"INVALIDO")</f>
        <v>INVALIDO</v>
      </c>
      <c r="AA606" s="652" t="str">
        <f>IFERROR(IF(MATCH(CONCATENATE(D606,E606),[1]!Table486[ConcateMuni],0),"VALIDO"),"INVALIDO")</f>
        <v>INVALIDO</v>
      </c>
      <c r="AB606" s="652" t="str">
        <f>IFERROR(IF(MATCH(CONCATENATE(D606,E606,F606),[1]!Table109[ConcateParro],0),"VALIDO"),"INVALIDO")</f>
        <v>INVALIDO</v>
      </c>
      <c r="AC606" s="653" t="str">
        <f t="shared" si="15"/>
        <v/>
      </c>
      <c r="AD606" s="653" t="str">
        <f>IFERROR(INDEX([1]!Table374[PCODEESTADO],MATCH(D606,[1]!Table374[NAMEESTADO],0)),"")</f>
        <v/>
      </c>
      <c r="AE606" s="653" t="str">
        <f>IFERROR(INDEX([1]!Table486[PCODEMUNI],MATCH(D606&amp;E606,[1]!Table486[ConcateMuni],0)),"")</f>
        <v/>
      </c>
      <c r="AF606" s="653" t="str">
        <f>IFERROR(INDEX([1]!Table109[PCODEPARROQUIA],MATCH(D606&amp;E606&amp;F606,[1]!Table109[ConcateParro],0)),"")</f>
        <v/>
      </c>
    </row>
    <row r="607" spans="1:32" s="653" customFormat="1" ht="14.25" x14ac:dyDescent="0.2">
      <c r="A607" s="646">
        <v>605</v>
      </c>
      <c r="B607" s="656"/>
      <c r="C607" s="654"/>
      <c r="D607" s="648"/>
      <c r="E607" s="648"/>
      <c r="F607" s="648"/>
      <c r="G607" s="648"/>
      <c r="H607" s="648"/>
      <c r="I607" s="695"/>
      <c r="J607" s="694"/>
      <c r="K607" s="657"/>
      <c r="L607" s="655"/>
      <c r="M607" s="657"/>
      <c r="N607" s="655"/>
      <c r="O607" s="655"/>
      <c r="P607" s="655"/>
      <c r="Q607" s="655"/>
      <c r="R607" s="655"/>
      <c r="S607" s="655"/>
      <c r="T607" s="655"/>
      <c r="U607" s="655"/>
      <c r="V607" s="655"/>
      <c r="W607" s="655"/>
      <c r="X607" s="657"/>
      <c r="Y607" s="655"/>
      <c r="Z607" s="652" t="str">
        <f>IFERROR(IF(MATCH(D607,[1]!Table374[NAMEESTADO],0),"VALIDO"),"INVALIDO")</f>
        <v>INVALIDO</v>
      </c>
      <c r="AA607" s="652" t="str">
        <f>IFERROR(IF(MATCH(CONCATENATE(D607,E607),[1]!Table486[ConcateMuni],0),"VALIDO"),"INVALIDO")</f>
        <v>INVALIDO</v>
      </c>
      <c r="AB607" s="652" t="str">
        <f>IFERROR(IF(MATCH(CONCATENATE(D607,E607,F607),[1]!Table109[ConcateParro],0),"VALIDO"),"INVALIDO")</f>
        <v>INVALIDO</v>
      </c>
      <c r="AC607" s="653" t="str">
        <f t="shared" si="15"/>
        <v/>
      </c>
      <c r="AD607" s="653" t="str">
        <f>IFERROR(INDEX([1]!Table374[PCODEESTADO],MATCH(D607,[1]!Table374[NAMEESTADO],0)),"")</f>
        <v/>
      </c>
      <c r="AE607" s="653" t="str">
        <f>IFERROR(INDEX([1]!Table486[PCODEMUNI],MATCH(D607&amp;E607,[1]!Table486[ConcateMuni],0)),"")</f>
        <v/>
      </c>
      <c r="AF607" s="653" t="str">
        <f>IFERROR(INDEX([1]!Table109[PCODEPARROQUIA],MATCH(D607&amp;E607&amp;F607,[1]!Table109[ConcateParro],0)),"")</f>
        <v/>
      </c>
    </row>
    <row r="608" spans="1:32" s="653" customFormat="1" ht="14.25" x14ac:dyDescent="0.2">
      <c r="A608" s="646">
        <v>606</v>
      </c>
      <c r="B608" s="656"/>
      <c r="C608" s="654"/>
      <c r="D608" s="648"/>
      <c r="E608" s="648"/>
      <c r="F608" s="648"/>
      <c r="G608" s="648"/>
      <c r="H608" s="648"/>
      <c r="I608" s="695"/>
      <c r="J608" s="694"/>
      <c r="K608" s="657"/>
      <c r="L608" s="655"/>
      <c r="M608" s="657"/>
      <c r="N608" s="655"/>
      <c r="O608" s="655"/>
      <c r="P608" s="655"/>
      <c r="Q608" s="655"/>
      <c r="R608" s="655"/>
      <c r="S608" s="655"/>
      <c r="T608" s="655"/>
      <c r="U608" s="655"/>
      <c r="V608" s="655"/>
      <c r="W608" s="655"/>
      <c r="X608" s="657"/>
      <c r="Y608" s="655"/>
      <c r="Z608" s="652" t="str">
        <f>IFERROR(IF(MATCH(D608,[1]!Table374[NAMEESTADO],0),"VALIDO"),"INVALIDO")</f>
        <v>INVALIDO</v>
      </c>
      <c r="AA608" s="652" t="str">
        <f>IFERROR(IF(MATCH(CONCATENATE(D608,E608),[1]!Table486[ConcateMuni],0),"VALIDO"),"INVALIDO")</f>
        <v>INVALIDO</v>
      </c>
      <c r="AB608" s="652" t="str">
        <f>IFERROR(IF(MATCH(CONCATENATE(D608,E608,F608),[1]!Table109[ConcateParro],0),"VALIDO"),"INVALIDO")</f>
        <v>INVALIDO</v>
      </c>
      <c r="AC608" s="653" t="str">
        <f t="shared" si="15"/>
        <v/>
      </c>
      <c r="AD608" s="653" t="str">
        <f>IFERROR(INDEX([1]!Table374[PCODEESTADO],MATCH(D608,[1]!Table374[NAMEESTADO],0)),"")</f>
        <v/>
      </c>
      <c r="AE608" s="653" t="str">
        <f>IFERROR(INDEX([1]!Table486[PCODEMUNI],MATCH(D608&amp;E608,[1]!Table486[ConcateMuni],0)),"")</f>
        <v/>
      </c>
      <c r="AF608" s="653" t="str">
        <f>IFERROR(INDEX([1]!Table109[PCODEPARROQUIA],MATCH(D608&amp;E608&amp;F608,[1]!Table109[ConcateParro],0)),"")</f>
        <v/>
      </c>
    </row>
    <row r="609" spans="1:32" s="653" customFormat="1" ht="14.25" x14ac:dyDescent="0.2">
      <c r="A609" s="646">
        <v>607</v>
      </c>
      <c r="B609" s="656"/>
      <c r="C609" s="654"/>
      <c r="D609" s="648"/>
      <c r="E609" s="648"/>
      <c r="F609" s="648"/>
      <c r="G609" s="648"/>
      <c r="H609" s="648"/>
      <c r="I609" s="695"/>
      <c r="J609" s="694"/>
      <c r="K609" s="657"/>
      <c r="L609" s="655"/>
      <c r="M609" s="657"/>
      <c r="N609" s="655"/>
      <c r="O609" s="655"/>
      <c r="P609" s="655"/>
      <c r="Q609" s="655"/>
      <c r="R609" s="655"/>
      <c r="S609" s="655"/>
      <c r="T609" s="655"/>
      <c r="U609" s="655"/>
      <c r="V609" s="655"/>
      <c r="W609" s="655"/>
      <c r="X609" s="657"/>
      <c r="Y609" s="655"/>
      <c r="Z609" s="652" t="str">
        <f>IFERROR(IF(MATCH(D609,[1]!Table374[NAMEESTADO],0),"VALIDO"),"INVALIDO")</f>
        <v>INVALIDO</v>
      </c>
      <c r="AA609" s="652" t="str">
        <f>IFERROR(IF(MATCH(CONCATENATE(D609,E609),[1]!Table486[ConcateMuni],0),"VALIDO"),"INVALIDO")</f>
        <v>INVALIDO</v>
      </c>
      <c r="AB609" s="652" t="str">
        <f>IFERROR(IF(MATCH(CONCATENATE(D609,E609,F609),[1]!Table109[ConcateParro],0),"VALIDO"),"INVALIDO")</f>
        <v>INVALIDO</v>
      </c>
      <c r="AC609" s="653" t="str">
        <f t="shared" si="15"/>
        <v/>
      </c>
      <c r="AD609" s="653" t="str">
        <f>IFERROR(INDEX([1]!Table374[PCODEESTADO],MATCH(D609,[1]!Table374[NAMEESTADO],0)),"")</f>
        <v/>
      </c>
      <c r="AE609" s="653" t="str">
        <f>IFERROR(INDEX([1]!Table486[PCODEMUNI],MATCH(D609&amp;E609,[1]!Table486[ConcateMuni],0)),"")</f>
        <v/>
      </c>
      <c r="AF609" s="653" t="str">
        <f>IFERROR(INDEX([1]!Table109[PCODEPARROQUIA],MATCH(D609&amp;E609&amp;F609,[1]!Table109[ConcateParro],0)),"")</f>
        <v/>
      </c>
    </row>
    <row r="610" spans="1:32" s="653" customFormat="1" ht="14.25" x14ac:dyDescent="0.2">
      <c r="A610" s="646">
        <v>608</v>
      </c>
      <c r="B610" s="656"/>
      <c r="C610" s="654"/>
      <c r="D610" s="648"/>
      <c r="E610" s="648"/>
      <c r="F610" s="648"/>
      <c r="G610" s="648"/>
      <c r="H610" s="648"/>
      <c r="I610" s="695"/>
      <c r="J610" s="694"/>
      <c r="K610" s="657"/>
      <c r="L610" s="655"/>
      <c r="M610" s="657"/>
      <c r="N610" s="655"/>
      <c r="O610" s="655"/>
      <c r="P610" s="655"/>
      <c r="Q610" s="655"/>
      <c r="R610" s="655"/>
      <c r="S610" s="655"/>
      <c r="T610" s="655"/>
      <c r="U610" s="655"/>
      <c r="V610" s="655"/>
      <c r="W610" s="655"/>
      <c r="X610" s="657"/>
      <c r="Y610" s="655"/>
      <c r="Z610" s="652" t="str">
        <f>IFERROR(IF(MATCH(D610,[1]!Table374[NAMEESTADO],0),"VALIDO"),"INVALIDO")</f>
        <v>INVALIDO</v>
      </c>
      <c r="AA610" s="652" t="str">
        <f>IFERROR(IF(MATCH(CONCATENATE(D610,E610),[1]!Table486[ConcateMuni],0),"VALIDO"),"INVALIDO")</f>
        <v>INVALIDO</v>
      </c>
      <c r="AB610" s="652" t="str">
        <f>IFERROR(IF(MATCH(CONCATENATE(D610,E610,F610),[1]!Table109[ConcateParro],0),"VALIDO"),"INVALIDO")</f>
        <v>INVALIDO</v>
      </c>
      <c r="AC610" s="653" t="str">
        <f t="shared" si="15"/>
        <v/>
      </c>
      <c r="AD610" s="653" t="str">
        <f>IFERROR(INDEX([1]!Table374[PCODEESTADO],MATCH(D610,[1]!Table374[NAMEESTADO],0)),"")</f>
        <v/>
      </c>
      <c r="AE610" s="653" t="str">
        <f>IFERROR(INDEX([1]!Table486[PCODEMUNI],MATCH(D610&amp;E610,[1]!Table486[ConcateMuni],0)),"")</f>
        <v/>
      </c>
      <c r="AF610" s="653" t="str">
        <f>IFERROR(INDEX([1]!Table109[PCODEPARROQUIA],MATCH(D610&amp;E610&amp;F610,[1]!Table109[ConcateParro],0)),"")</f>
        <v/>
      </c>
    </row>
    <row r="611" spans="1:32" s="653" customFormat="1" ht="14.25" x14ac:dyDescent="0.2">
      <c r="A611" s="646">
        <v>609</v>
      </c>
      <c r="B611" s="656"/>
      <c r="C611" s="654"/>
      <c r="D611" s="648"/>
      <c r="E611" s="648"/>
      <c r="F611" s="648"/>
      <c r="G611" s="648"/>
      <c r="H611" s="648"/>
      <c r="I611" s="695"/>
      <c r="J611" s="694"/>
      <c r="K611" s="657"/>
      <c r="L611" s="655"/>
      <c r="M611" s="657"/>
      <c r="N611" s="655"/>
      <c r="O611" s="655"/>
      <c r="P611" s="655"/>
      <c r="Q611" s="655"/>
      <c r="R611" s="655"/>
      <c r="S611" s="655"/>
      <c r="T611" s="655"/>
      <c r="U611" s="655"/>
      <c r="V611" s="655"/>
      <c r="W611" s="655"/>
      <c r="X611" s="657"/>
      <c r="Y611" s="655"/>
      <c r="Z611" s="652" t="str">
        <f>IFERROR(IF(MATCH(D611,[1]!Table374[NAMEESTADO],0),"VALIDO"),"INVALIDO")</f>
        <v>INVALIDO</v>
      </c>
      <c r="AA611" s="652" t="str">
        <f>IFERROR(IF(MATCH(CONCATENATE(D611,E611),[1]!Table486[ConcateMuni],0),"VALIDO"),"INVALIDO")</f>
        <v>INVALIDO</v>
      </c>
      <c r="AB611" s="652" t="str">
        <f>IFERROR(IF(MATCH(CONCATENATE(D611,E611,F611),[1]!Table109[ConcateParro],0),"VALIDO"),"INVALIDO")</f>
        <v>INVALIDO</v>
      </c>
      <c r="AC611" s="653" t="str">
        <f t="shared" si="15"/>
        <v/>
      </c>
      <c r="AD611" s="653" t="str">
        <f>IFERROR(INDEX([1]!Table374[PCODEESTADO],MATCH(D611,[1]!Table374[NAMEESTADO],0)),"")</f>
        <v/>
      </c>
      <c r="AE611" s="653" t="str">
        <f>IFERROR(INDEX([1]!Table486[PCODEMUNI],MATCH(D611&amp;E611,[1]!Table486[ConcateMuni],0)),"")</f>
        <v/>
      </c>
      <c r="AF611" s="653" t="str">
        <f>IFERROR(INDEX([1]!Table109[PCODEPARROQUIA],MATCH(D611&amp;E611&amp;F611,[1]!Table109[ConcateParro],0)),"")</f>
        <v/>
      </c>
    </row>
    <row r="612" spans="1:32" s="653" customFormat="1" ht="14.25" x14ac:dyDescent="0.2">
      <c r="A612" s="646">
        <v>610</v>
      </c>
      <c r="B612" s="656"/>
      <c r="C612" s="654"/>
      <c r="D612" s="648"/>
      <c r="E612" s="648"/>
      <c r="F612" s="648"/>
      <c r="G612" s="648"/>
      <c r="H612" s="648"/>
      <c r="I612" s="695"/>
      <c r="J612" s="694"/>
      <c r="K612" s="657"/>
      <c r="L612" s="655"/>
      <c r="M612" s="657"/>
      <c r="N612" s="655"/>
      <c r="O612" s="655"/>
      <c r="P612" s="655"/>
      <c r="Q612" s="655"/>
      <c r="R612" s="655"/>
      <c r="S612" s="655"/>
      <c r="T612" s="655"/>
      <c r="U612" s="655"/>
      <c r="V612" s="655"/>
      <c r="W612" s="655"/>
      <c r="X612" s="657"/>
      <c r="Y612" s="655"/>
      <c r="Z612" s="652" t="str">
        <f>IFERROR(IF(MATCH(D612,[1]!Table374[NAMEESTADO],0),"VALIDO"),"INVALIDO")</f>
        <v>INVALIDO</v>
      </c>
      <c r="AA612" s="652" t="str">
        <f>IFERROR(IF(MATCH(CONCATENATE(D612,E612),[1]!Table486[ConcateMuni],0),"VALIDO"),"INVALIDO")</f>
        <v>INVALIDO</v>
      </c>
      <c r="AB612" s="652" t="str">
        <f>IFERROR(IF(MATCH(CONCATENATE(D612,E612,F612),[1]!Table109[ConcateParro],0),"VALIDO"),"INVALIDO")</f>
        <v>INVALIDO</v>
      </c>
      <c r="AC612" s="653" t="str">
        <f t="shared" si="15"/>
        <v/>
      </c>
      <c r="AD612" s="653" t="str">
        <f>IFERROR(INDEX([1]!Table374[PCODEESTADO],MATCH(D612,[1]!Table374[NAMEESTADO],0)),"")</f>
        <v/>
      </c>
      <c r="AE612" s="653" t="str">
        <f>IFERROR(INDEX([1]!Table486[PCODEMUNI],MATCH(D612&amp;E612,[1]!Table486[ConcateMuni],0)),"")</f>
        <v/>
      </c>
      <c r="AF612" s="653" t="str">
        <f>IFERROR(INDEX([1]!Table109[PCODEPARROQUIA],MATCH(D612&amp;E612&amp;F612,[1]!Table109[ConcateParro],0)),"")</f>
        <v/>
      </c>
    </row>
    <row r="613" spans="1:32" s="653" customFormat="1" ht="14.25" x14ac:dyDescent="0.2">
      <c r="A613" s="646">
        <v>611</v>
      </c>
      <c r="B613" s="656"/>
      <c r="C613" s="654"/>
      <c r="D613" s="648"/>
      <c r="E613" s="648"/>
      <c r="F613" s="648"/>
      <c r="G613" s="648"/>
      <c r="H613" s="648"/>
      <c r="I613" s="695"/>
      <c r="J613" s="694"/>
      <c r="K613" s="657"/>
      <c r="L613" s="655"/>
      <c r="M613" s="657"/>
      <c r="N613" s="655"/>
      <c r="O613" s="655"/>
      <c r="P613" s="655"/>
      <c r="Q613" s="655"/>
      <c r="R613" s="655"/>
      <c r="S613" s="655"/>
      <c r="T613" s="655"/>
      <c r="U613" s="655"/>
      <c r="V613" s="655"/>
      <c r="W613" s="655"/>
      <c r="X613" s="657"/>
      <c r="Y613" s="655"/>
      <c r="Z613" s="652" t="str">
        <f>IFERROR(IF(MATCH(D613,[1]!Table374[NAMEESTADO],0),"VALIDO"),"INVALIDO")</f>
        <v>INVALIDO</v>
      </c>
      <c r="AA613" s="652" t="str">
        <f>IFERROR(IF(MATCH(CONCATENATE(D613,E613),[1]!Table486[ConcateMuni],0),"VALIDO"),"INVALIDO")</f>
        <v>INVALIDO</v>
      </c>
      <c r="AB613" s="652" t="str">
        <f>IFERROR(IF(MATCH(CONCATENATE(D613,E613,F613),[1]!Table109[ConcateParro],0),"VALIDO"),"INVALIDO")</f>
        <v>INVALIDO</v>
      </c>
      <c r="AC613" s="653" t="str">
        <f t="shared" si="15"/>
        <v/>
      </c>
      <c r="AD613" s="653" t="str">
        <f>IFERROR(INDEX([1]!Table374[PCODEESTADO],MATCH(D613,[1]!Table374[NAMEESTADO],0)),"")</f>
        <v/>
      </c>
      <c r="AE613" s="653" t="str">
        <f>IFERROR(INDEX([1]!Table486[PCODEMUNI],MATCH(D613&amp;E613,[1]!Table486[ConcateMuni],0)),"")</f>
        <v/>
      </c>
      <c r="AF613" s="653" t="str">
        <f>IFERROR(INDEX([1]!Table109[PCODEPARROQUIA],MATCH(D613&amp;E613&amp;F613,[1]!Table109[ConcateParro],0)),"")</f>
        <v/>
      </c>
    </row>
    <row r="614" spans="1:32" s="653" customFormat="1" ht="14.25" x14ac:dyDescent="0.2">
      <c r="A614" s="646">
        <v>612</v>
      </c>
      <c r="B614" s="656"/>
      <c r="C614" s="654"/>
      <c r="D614" s="648"/>
      <c r="E614" s="648"/>
      <c r="F614" s="648"/>
      <c r="G614" s="648"/>
      <c r="H614" s="648"/>
      <c r="I614" s="695"/>
      <c r="J614" s="694"/>
      <c r="K614" s="657"/>
      <c r="L614" s="655"/>
      <c r="M614" s="657"/>
      <c r="N614" s="655"/>
      <c r="O614" s="655"/>
      <c r="P614" s="655"/>
      <c r="Q614" s="655"/>
      <c r="R614" s="655"/>
      <c r="S614" s="655"/>
      <c r="T614" s="655"/>
      <c r="U614" s="655"/>
      <c r="V614" s="655"/>
      <c r="W614" s="655"/>
      <c r="X614" s="657"/>
      <c r="Y614" s="655"/>
      <c r="Z614" s="652" t="str">
        <f>IFERROR(IF(MATCH(D614,[1]!Table374[NAMEESTADO],0),"VALIDO"),"INVALIDO")</f>
        <v>INVALIDO</v>
      </c>
      <c r="AA614" s="652" t="str">
        <f>IFERROR(IF(MATCH(CONCATENATE(D614,E614),[1]!Table486[ConcateMuni],0),"VALIDO"),"INVALIDO")</f>
        <v>INVALIDO</v>
      </c>
      <c r="AB614" s="652" t="str">
        <f>IFERROR(IF(MATCH(CONCATENATE(D614,E614,F614),[1]!Table109[ConcateParro],0),"VALIDO"),"INVALIDO")</f>
        <v>INVALIDO</v>
      </c>
      <c r="AC614" s="653" t="str">
        <f t="shared" si="15"/>
        <v/>
      </c>
      <c r="AD614" s="653" t="str">
        <f>IFERROR(INDEX([1]!Table374[PCODEESTADO],MATCH(D614,[1]!Table374[NAMEESTADO],0)),"")</f>
        <v/>
      </c>
      <c r="AE614" s="653" t="str">
        <f>IFERROR(INDEX([1]!Table486[PCODEMUNI],MATCH(D614&amp;E614,[1]!Table486[ConcateMuni],0)),"")</f>
        <v/>
      </c>
      <c r="AF614" s="653" t="str">
        <f>IFERROR(INDEX([1]!Table109[PCODEPARROQUIA],MATCH(D614&amp;E614&amp;F614,[1]!Table109[ConcateParro],0)),"")</f>
        <v/>
      </c>
    </row>
    <row r="615" spans="1:32" s="653" customFormat="1" ht="14.25" x14ac:dyDescent="0.2">
      <c r="A615" s="646">
        <v>613</v>
      </c>
      <c r="B615" s="656"/>
      <c r="C615" s="654"/>
      <c r="D615" s="648"/>
      <c r="E615" s="648"/>
      <c r="F615" s="648"/>
      <c r="G615" s="648"/>
      <c r="H615" s="648"/>
      <c r="I615" s="695"/>
      <c r="J615" s="694"/>
      <c r="K615" s="657"/>
      <c r="L615" s="655"/>
      <c r="M615" s="657"/>
      <c r="N615" s="655"/>
      <c r="O615" s="655"/>
      <c r="P615" s="655"/>
      <c r="Q615" s="655"/>
      <c r="R615" s="655"/>
      <c r="S615" s="655"/>
      <c r="T615" s="655"/>
      <c r="U615" s="655"/>
      <c r="V615" s="655"/>
      <c r="W615" s="655"/>
      <c r="X615" s="657"/>
      <c r="Y615" s="655"/>
      <c r="Z615" s="652" t="str">
        <f>IFERROR(IF(MATCH(D615,[1]!Table374[NAMEESTADO],0),"VALIDO"),"INVALIDO")</f>
        <v>INVALIDO</v>
      </c>
      <c r="AA615" s="652" t="str">
        <f>IFERROR(IF(MATCH(CONCATENATE(D615,E615),[1]!Table486[ConcateMuni],0),"VALIDO"),"INVALIDO")</f>
        <v>INVALIDO</v>
      </c>
      <c r="AB615" s="652" t="str">
        <f>IFERROR(IF(MATCH(CONCATENATE(D615,E615,F615),[1]!Table109[ConcateParro],0),"VALIDO"),"INVALIDO")</f>
        <v>INVALIDO</v>
      </c>
      <c r="AC615" s="653" t="str">
        <f t="shared" si="15"/>
        <v/>
      </c>
      <c r="AD615" s="653" t="str">
        <f>IFERROR(INDEX([1]!Table374[PCODEESTADO],MATCH(D615,[1]!Table374[NAMEESTADO],0)),"")</f>
        <v/>
      </c>
      <c r="AE615" s="653" t="str">
        <f>IFERROR(INDEX([1]!Table486[PCODEMUNI],MATCH(D615&amp;E615,[1]!Table486[ConcateMuni],0)),"")</f>
        <v/>
      </c>
      <c r="AF615" s="653" t="str">
        <f>IFERROR(INDEX([1]!Table109[PCODEPARROQUIA],MATCH(D615&amp;E615&amp;F615,[1]!Table109[ConcateParro],0)),"")</f>
        <v/>
      </c>
    </row>
    <row r="616" spans="1:32" s="653" customFormat="1" ht="14.25" x14ac:dyDescent="0.2">
      <c r="A616" s="646">
        <v>614</v>
      </c>
      <c r="B616" s="656"/>
      <c r="C616" s="654"/>
      <c r="D616" s="648"/>
      <c r="E616" s="648"/>
      <c r="F616" s="648"/>
      <c r="G616" s="648"/>
      <c r="H616" s="648"/>
      <c r="I616" s="695"/>
      <c r="J616" s="694"/>
      <c r="K616" s="657"/>
      <c r="L616" s="655"/>
      <c r="M616" s="657"/>
      <c r="N616" s="655"/>
      <c r="O616" s="655"/>
      <c r="P616" s="655"/>
      <c r="Q616" s="655"/>
      <c r="R616" s="655"/>
      <c r="S616" s="655"/>
      <c r="T616" s="655"/>
      <c r="U616" s="655"/>
      <c r="V616" s="655"/>
      <c r="W616" s="655"/>
      <c r="X616" s="657"/>
      <c r="Y616" s="655"/>
      <c r="Z616" s="652" t="str">
        <f>IFERROR(IF(MATCH(D616,[1]!Table374[NAMEESTADO],0),"VALIDO"),"INVALIDO")</f>
        <v>INVALIDO</v>
      </c>
      <c r="AA616" s="652" t="str">
        <f>IFERROR(IF(MATCH(CONCATENATE(D616,E616),[1]!Table486[ConcateMuni],0),"VALIDO"),"INVALIDO")</f>
        <v>INVALIDO</v>
      </c>
      <c r="AB616" s="652" t="str">
        <f>IFERROR(IF(MATCH(CONCATENATE(D616,E616,F616),[1]!Table109[ConcateParro],0),"VALIDO"),"INVALIDO")</f>
        <v>INVALIDO</v>
      </c>
      <c r="AC616" s="653" t="str">
        <f t="shared" si="15"/>
        <v/>
      </c>
      <c r="AD616" s="653" t="str">
        <f>IFERROR(INDEX([1]!Table374[PCODEESTADO],MATCH(D616,[1]!Table374[NAMEESTADO],0)),"")</f>
        <v/>
      </c>
      <c r="AE616" s="653" t="str">
        <f>IFERROR(INDEX([1]!Table486[PCODEMUNI],MATCH(D616&amp;E616,[1]!Table486[ConcateMuni],0)),"")</f>
        <v/>
      </c>
      <c r="AF616" s="653" t="str">
        <f>IFERROR(INDEX([1]!Table109[PCODEPARROQUIA],MATCH(D616&amp;E616&amp;F616,[1]!Table109[ConcateParro],0)),"")</f>
        <v/>
      </c>
    </row>
    <row r="617" spans="1:32" s="653" customFormat="1" ht="14.25" x14ac:dyDescent="0.2">
      <c r="A617" s="646">
        <v>615</v>
      </c>
      <c r="B617" s="656"/>
      <c r="C617" s="654"/>
      <c r="D617" s="648"/>
      <c r="E617" s="648"/>
      <c r="F617" s="648"/>
      <c r="G617" s="648"/>
      <c r="H617" s="648"/>
      <c r="I617" s="695"/>
      <c r="J617" s="694"/>
      <c r="K617" s="657"/>
      <c r="L617" s="655"/>
      <c r="M617" s="657"/>
      <c r="N617" s="655"/>
      <c r="O617" s="655"/>
      <c r="P617" s="655"/>
      <c r="Q617" s="655"/>
      <c r="R617" s="655"/>
      <c r="S617" s="655"/>
      <c r="T617" s="655"/>
      <c r="U617" s="655"/>
      <c r="V617" s="655"/>
      <c r="W617" s="655"/>
      <c r="X617" s="657"/>
      <c r="Y617" s="655"/>
      <c r="Z617" s="652" t="str">
        <f>IFERROR(IF(MATCH(D617,[1]!Table374[NAMEESTADO],0),"VALIDO"),"INVALIDO")</f>
        <v>INVALIDO</v>
      </c>
      <c r="AA617" s="652" t="str">
        <f>IFERROR(IF(MATCH(CONCATENATE(D617,E617),[1]!Table486[ConcateMuni],0),"VALIDO"),"INVALIDO")</f>
        <v>INVALIDO</v>
      </c>
      <c r="AB617" s="652" t="str">
        <f>IFERROR(IF(MATCH(CONCATENATE(D617,E617,F617),[1]!Table109[ConcateParro],0),"VALIDO"),"INVALIDO")</f>
        <v>INVALIDO</v>
      </c>
      <c r="AC617" s="653" t="str">
        <f t="shared" si="15"/>
        <v/>
      </c>
      <c r="AD617" s="653" t="str">
        <f>IFERROR(INDEX([1]!Table374[PCODEESTADO],MATCH(D617,[1]!Table374[NAMEESTADO],0)),"")</f>
        <v/>
      </c>
      <c r="AE617" s="653" t="str">
        <f>IFERROR(INDEX([1]!Table486[PCODEMUNI],MATCH(D617&amp;E617,[1]!Table486[ConcateMuni],0)),"")</f>
        <v/>
      </c>
      <c r="AF617" s="653" t="str">
        <f>IFERROR(INDEX([1]!Table109[PCODEPARROQUIA],MATCH(D617&amp;E617&amp;F617,[1]!Table109[ConcateParro],0)),"")</f>
        <v/>
      </c>
    </row>
    <row r="618" spans="1:32" s="653" customFormat="1" ht="14.25" x14ac:dyDescent="0.2">
      <c r="A618" s="646">
        <v>616</v>
      </c>
      <c r="B618" s="656"/>
      <c r="C618" s="654"/>
      <c r="D618" s="648"/>
      <c r="E618" s="648"/>
      <c r="F618" s="648"/>
      <c r="G618" s="648"/>
      <c r="H618" s="648"/>
      <c r="I618" s="695"/>
      <c r="J618" s="694"/>
      <c r="K618" s="657"/>
      <c r="L618" s="655"/>
      <c r="M618" s="657"/>
      <c r="N618" s="655"/>
      <c r="O618" s="655"/>
      <c r="P618" s="655"/>
      <c r="Q618" s="655"/>
      <c r="R618" s="655"/>
      <c r="S618" s="655"/>
      <c r="T618" s="655"/>
      <c r="U618" s="655"/>
      <c r="V618" s="655"/>
      <c r="W618" s="655"/>
      <c r="X618" s="657"/>
      <c r="Y618" s="655"/>
      <c r="Z618" s="652" t="str">
        <f>IFERROR(IF(MATCH(D618,[1]!Table374[NAMEESTADO],0),"VALIDO"),"INVALIDO")</f>
        <v>INVALIDO</v>
      </c>
      <c r="AA618" s="652" t="str">
        <f>IFERROR(IF(MATCH(CONCATENATE(D618,E618),[1]!Table486[ConcateMuni],0),"VALIDO"),"INVALIDO")</f>
        <v>INVALIDO</v>
      </c>
      <c r="AB618" s="652" t="str">
        <f>IFERROR(IF(MATCH(CONCATENATE(D618,E618,F618),[1]!Table109[ConcateParro],0),"VALIDO"),"INVALIDO")</f>
        <v>INVALIDO</v>
      </c>
      <c r="AC618" s="653" t="str">
        <f t="shared" si="15"/>
        <v/>
      </c>
      <c r="AD618" s="653" t="str">
        <f>IFERROR(INDEX([1]!Table374[PCODEESTADO],MATCH(D618,[1]!Table374[NAMEESTADO],0)),"")</f>
        <v/>
      </c>
      <c r="AE618" s="653" t="str">
        <f>IFERROR(INDEX([1]!Table486[PCODEMUNI],MATCH(D618&amp;E618,[1]!Table486[ConcateMuni],0)),"")</f>
        <v/>
      </c>
      <c r="AF618" s="653" t="str">
        <f>IFERROR(INDEX([1]!Table109[PCODEPARROQUIA],MATCH(D618&amp;E618&amp;F618,[1]!Table109[ConcateParro],0)),"")</f>
        <v/>
      </c>
    </row>
    <row r="619" spans="1:32" s="653" customFormat="1" ht="14.25" x14ac:dyDescent="0.2">
      <c r="A619" s="646">
        <v>617</v>
      </c>
      <c r="B619" s="656"/>
      <c r="C619" s="654"/>
      <c r="D619" s="648"/>
      <c r="E619" s="648"/>
      <c r="F619" s="648"/>
      <c r="G619" s="648"/>
      <c r="H619" s="648"/>
      <c r="I619" s="695"/>
      <c r="J619" s="694"/>
      <c r="K619" s="657"/>
      <c r="L619" s="655"/>
      <c r="M619" s="657"/>
      <c r="N619" s="655"/>
      <c r="O619" s="655"/>
      <c r="P619" s="655"/>
      <c r="Q619" s="655"/>
      <c r="R619" s="655"/>
      <c r="S619" s="655"/>
      <c r="T619" s="655"/>
      <c r="U619" s="655"/>
      <c r="V619" s="655"/>
      <c r="W619" s="655"/>
      <c r="X619" s="657"/>
      <c r="Y619" s="655"/>
      <c r="Z619" s="652" t="str">
        <f>IFERROR(IF(MATCH(D619,[1]!Table374[NAMEESTADO],0),"VALIDO"),"INVALIDO")</f>
        <v>INVALIDO</v>
      </c>
      <c r="AA619" s="652" t="str">
        <f>IFERROR(IF(MATCH(CONCATENATE(D619,E619),[1]!Table486[ConcateMuni],0),"VALIDO"),"INVALIDO")</f>
        <v>INVALIDO</v>
      </c>
      <c r="AB619" s="652" t="str">
        <f>IFERROR(IF(MATCH(CONCATENATE(D619,E619,F619),[1]!Table109[ConcateParro],0),"VALIDO"),"INVALIDO")</f>
        <v>INVALIDO</v>
      </c>
      <c r="AC619" s="653" t="str">
        <f t="shared" si="15"/>
        <v/>
      </c>
      <c r="AD619" s="653" t="str">
        <f>IFERROR(INDEX([1]!Table374[PCODEESTADO],MATCH(D619,[1]!Table374[NAMEESTADO],0)),"")</f>
        <v/>
      </c>
      <c r="AE619" s="653" t="str">
        <f>IFERROR(INDEX([1]!Table486[PCODEMUNI],MATCH(D619&amp;E619,[1]!Table486[ConcateMuni],0)),"")</f>
        <v/>
      </c>
      <c r="AF619" s="653" t="str">
        <f>IFERROR(INDEX([1]!Table109[PCODEPARROQUIA],MATCH(D619&amp;E619&amp;F619,[1]!Table109[ConcateParro],0)),"")</f>
        <v/>
      </c>
    </row>
    <row r="620" spans="1:32" s="653" customFormat="1" ht="14.25" x14ac:dyDescent="0.2">
      <c r="A620" s="646">
        <v>618</v>
      </c>
      <c r="B620" s="656"/>
      <c r="C620" s="654"/>
      <c r="D620" s="648"/>
      <c r="E620" s="648"/>
      <c r="F620" s="648"/>
      <c r="G620" s="648"/>
      <c r="H620" s="648"/>
      <c r="I620" s="695"/>
      <c r="J620" s="694"/>
      <c r="K620" s="657"/>
      <c r="L620" s="655"/>
      <c r="M620" s="657"/>
      <c r="N620" s="655"/>
      <c r="O620" s="655"/>
      <c r="P620" s="655"/>
      <c r="Q620" s="655"/>
      <c r="R620" s="655"/>
      <c r="S620" s="655"/>
      <c r="T620" s="655"/>
      <c r="U620" s="655"/>
      <c r="V620" s="655"/>
      <c r="W620" s="655"/>
      <c r="X620" s="657"/>
      <c r="Y620" s="655"/>
      <c r="Z620" s="652" t="str">
        <f>IFERROR(IF(MATCH(D620,[1]!Table374[NAMEESTADO],0),"VALIDO"),"INVALIDO")</f>
        <v>INVALIDO</v>
      </c>
      <c r="AA620" s="652" t="str">
        <f>IFERROR(IF(MATCH(CONCATENATE(D620,E620),[1]!Table486[ConcateMuni],0),"VALIDO"),"INVALIDO")</f>
        <v>INVALIDO</v>
      </c>
      <c r="AB620" s="652" t="str">
        <f>IFERROR(IF(MATCH(CONCATENATE(D620,E620,F620),[1]!Table109[ConcateParro],0),"VALIDO"),"INVALIDO")</f>
        <v>INVALIDO</v>
      </c>
      <c r="AC620" s="653" t="str">
        <f t="shared" si="15"/>
        <v/>
      </c>
      <c r="AD620" s="653" t="str">
        <f>IFERROR(INDEX([1]!Table374[PCODEESTADO],MATCH(D620,[1]!Table374[NAMEESTADO],0)),"")</f>
        <v/>
      </c>
      <c r="AE620" s="653" t="str">
        <f>IFERROR(INDEX([1]!Table486[PCODEMUNI],MATCH(D620&amp;E620,[1]!Table486[ConcateMuni],0)),"")</f>
        <v/>
      </c>
      <c r="AF620" s="653" t="str">
        <f>IFERROR(INDEX([1]!Table109[PCODEPARROQUIA],MATCH(D620&amp;E620&amp;F620,[1]!Table109[ConcateParro],0)),"")</f>
        <v/>
      </c>
    </row>
    <row r="621" spans="1:32" s="653" customFormat="1" ht="14.25" x14ac:dyDescent="0.2">
      <c r="A621" s="646">
        <v>619</v>
      </c>
      <c r="B621" s="656"/>
      <c r="C621" s="654"/>
      <c r="D621" s="648"/>
      <c r="E621" s="648"/>
      <c r="F621" s="648"/>
      <c r="G621" s="648"/>
      <c r="H621" s="648"/>
      <c r="I621" s="695"/>
      <c r="J621" s="694"/>
      <c r="K621" s="657"/>
      <c r="L621" s="655"/>
      <c r="M621" s="657"/>
      <c r="N621" s="655"/>
      <c r="O621" s="655"/>
      <c r="P621" s="655"/>
      <c r="Q621" s="655"/>
      <c r="R621" s="655"/>
      <c r="S621" s="655"/>
      <c r="T621" s="655"/>
      <c r="U621" s="655"/>
      <c r="V621" s="655"/>
      <c r="W621" s="655"/>
      <c r="X621" s="657"/>
      <c r="Y621" s="655"/>
      <c r="Z621" s="652" t="str">
        <f>IFERROR(IF(MATCH(D621,[1]!Table374[NAMEESTADO],0),"VALIDO"),"INVALIDO")</f>
        <v>INVALIDO</v>
      </c>
      <c r="AA621" s="652" t="str">
        <f>IFERROR(IF(MATCH(CONCATENATE(D621,E621),[1]!Table486[ConcateMuni],0),"VALIDO"),"INVALIDO")</f>
        <v>INVALIDO</v>
      </c>
      <c r="AB621" s="652" t="str">
        <f>IFERROR(IF(MATCH(CONCATENATE(D621,E621,F621),[1]!Table109[ConcateParro],0),"VALIDO"),"INVALIDO")</f>
        <v>INVALIDO</v>
      </c>
      <c r="AC621" s="653" t="str">
        <f t="shared" si="15"/>
        <v/>
      </c>
      <c r="AD621" s="653" t="str">
        <f>IFERROR(INDEX([1]!Table374[PCODEESTADO],MATCH(D621,[1]!Table374[NAMEESTADO],0)),"")</f>
        <v/>
      </c>
      <c r="AE621" s="653" t="str">
        <f>IFERROR(INDEX([1]!Table486[PCODEMUNI],MATCH(D621&amp;E621,[1]!Table486[ConcateMuni],0)),"")</f>
        <v/>
      </c>
      <c r="AF621" s="653" t="str">
        <f>IFERROR(INDEX([1]!Table109[PCODEPARROQUIA],MATCH(D621&amp;E621&amp;F621,[1]!Table109[ConcateParro],0)),"")</f>
        <v/>
      </c>
    </row>
    <row r="622" spans="1:32" s="653" customFormat="1" ht="14.25" x14ac:dyDescent="0.2">
      <c r="A622" s="646">
        <v>620</v>
      </c>
      <c r="B622" s="656"/>
      <c r="C622" s="654"/>
      <c r="D622" s="648"/>
      <c r="E622" s="648"/>
      <c r="F622" s="648"/>
      <c r="G622" s="648"/>
      <c r="H622" s="648"/>
      <c r="I622" s="695"/>
      <c r="J622" s="694"/>
      <c r="K622" s="657"/>
      <c r="L622" s="655"/>
      <c r="M622" s="657"/>
      <c r="N622" s="655"/>
      <c r="O622" s="655"/>
      <c r="P622" s="655"/>
      <c r="Q622" s="655"/>
      <c r="R622" s="655"/>
      <c r="S622" s="655"/>
      <c r="T622" s="655"/>
      <c r="U622" s="655"/>
      <c r="V622" s="655"/>
      <c r="W622" s="655"/>
      <c r="X622" s="657"/>
      <c r="Y622" s="655"/>
      <c r="Z622" s="652" t="str">
        <f>IFERROR(IF(MATCH(D622,[1]!Table374[NAMEESTADO],0),"VALIDO"),"INVALIDO")</f>
        <v>INVALIDO</v>
      </c>
      <c r="AA622" s="652" t="str">
        <f>IFERROR(IF(MATCH(CONCATENATE(D622,E622),[1]!Table486[ConcateMuni],0),"VALIDO"),"INVALIDO")</f>
        <v>INVALIDO</v>
      </c>
      <c r="AB622" s="652" t="str">
        <f>IFERROR(IF(MATCH(CONCATENATE(D622,E622,F622),[1]!Table109[ConcateParro],0),"VALIDO"),"INVALIDO")</f>
        <v>INVALIDO</v>
      </c>
      <c r="AC622" s="653" t="str">
        <f t="shared" si="15"/>
        <v/>
      </c>
      <c r="AD622" s="653" t="str">
        <f>IFERROR(INDEX([1]!Table374[PCODEESTADO],MATCH(D622,[1]!Table374[NAMEESTADO],0)),"")</f>
        <v/>
      </c>
      <c r="AE622" s="653" t="str">
        <f>IFERROR(INDEX([1]!Table486[PCODEMUNI],MATCH(D622&amp;E622,[1]!Table486[ConcateMuni],0)),"")</f>
        <v/>
      </c>
      <c r="AF622" s="653" t="str">
        <f>IFERROR(INDEX([1]!Table109[PCODEPARROQUIA],MATCH(D622&amp;E622&amp;F622,[1]!Table109[ConcateParro],0)),"")</f>
        <v/>
      </c>
    </row>
    <row r="623" spans="1:32" s="653" customFormat="1" ht="14.25" x14ac:dyDescent="0.2">
      <c r="A623" s="646">
        <v>621</v>
      </c>
      <c r="B623" s="656"/>
      <c r="C623" s="654"/>
      <c r="D623" s="648"/>
      <c r="E623" s="648"/>
      <c r="F623" s="648"/>
      <c r="G623" s="648"/>
      <c r="H623" s="648"/>
      <c r="I623" s="695"/>
      <c r="J623" s="694"/>
      <c r="K623" s="657"/>
      <c r="L623" s="655"/>
      <c r="M623" s="657"/>
      <c r="N623" s="655"/>
      <c r="O623" s="655"/>
      <c r="P623" s="655"/>
      <c r="Q623" s="655"/>
      <c r="R623" s="655"/>
      <c r="S623" s="655"/>
      <c r="T623" s="655"/>
      <c r="U623" s="655"/>
      <c r="V623" s="655"/>
      <c r="W623" s="655"/>
      <c r="X623" s="657"/>
      <c r="Y623" s="655"/>
      <c r="Z623" s="652" t="str">
        <f>IFERROR(IF(MATCH(D623,[1]!Table374[NAMEESTADO],0),"VALIDO"),"INVALIDO")</f>
        <v>INVALIDO</v>
      </c>
      <c r="AA623" s="652" t="str">
        <f>IFERROR(IF(MATCH(CONCATENATE(D623,E623),[1]!Table486[ConcateMuni],0),"VALIDO"),"INVALIDO")</f>
        <v>INVALIDO</v>
      </c>
      <c r="AB623" s="652" t="str">
        <f>IFERROR(IF(MATCH(CONCATENATE(D623,E623,F623),[1]!Table109[ConcateParro],0),"VALIDO"),"INVALIDO")</f>
        <v>INVALIDO</v>
      </c>
      <c r="AC623" s="653" t="str">
        <f t="shared" si="15"/>
        <v/>
      </c>
      <c r="AD623" s="653" t="str">
        <f>IFERROR(INDEX([1]!Table374[PCODEESTADO],MATCH(D623,[1]!Table374[NAMEESTADO],0)),"")</f>
        <v/>
      </c>
      <c r="AE623" s="653" t="str">
        <f>IFERROR(INDEX([1]!Table486[PCODEMUNI],MATCH(D623&amp;E623,[1]!Table486[ConcateMuni],0)),"")</f>
        <v/>
      </c>
      <c r="AF623" s="653" t="str">
        <f>IFERROR(INDEX([1]!Table109[PCODEPARROQUIA],MATCH(D623&amp;E623&amp;F623,[1]!Table109[ConcateParro],0)),"")</f>
        <v/>
      </c>
    </row>
    <row r="624" spans="1:32" s="653" customFormat="1" ht="14.25" x14ac:dyDescent="0.2">
      <c r="A624" s="646">
        <v>622</v>
      </c>
      <c r="B624" s="656"/>
      <c r="C624" s="654"/>
      <c r="D624" s="648"/>
      <c r="E624" s="648"/>
      <c r="F624" s="648"/>
      <c r="G624" s="648"/>
      <c r="H624" s="648"/>
      <c r="I624" s="695"/>
      <c r="J624" s="694"/>
      <c r="K624" s="657"/>
      <c r="L624" s="655"/>
      <c r="M624" s="657"/>
      <c r="N624" s="655"/>
      <c r="O624" s="655"/>
      <c r="P624" s="655"/>
      <c r="Q624" s="655"/>
      <c r="R624" s="655"/>
      <c r="S624" s="655"/>
      <c r="T624" s="655"/>
      <c r="U624" s="655"/>
      <c r="V624" s="655"/>
      <c r="W624" s="655"/>
      <c r="X624" s="657"/>
      <c r="Y624" s="655"/>
      <c r="Z624" s="652" t="str">
        <f>IFERROR(IF(MATCH(D624,[1]!Table374[NAMEESTADO],0),"VALIDO"),"INVALIDO")</f>
        <v>INVALIDO</v>
      </c>
      <c r="AA624" s="652" t="str">
        <f>IFERROR(IF(MATCH(CONCATENATE(D624,E624),[1]!Table486[ConcateMuni],0),"VALIDO"),"INVALIDO")</f>
        <v>INVALIDO</v>
      </c>
      <c r="AB624" s="652" t="str">
        <f>IFERROR(IF(MATCH(CONCATENATE(D624,E624,F624),[1]!Table109[ConcateParro],0),"VALIDO"),"INVALIDO")</f>
        <v>INVALIDO</v>
      </c>
      <c r="AC624" s="653" t="str">
        <f t="shared" si="15"/>
        <v/>
      </c>
      <c r="AD624" s="653" t="str">
        <f>IFERROR(INDEX([1]!Table374[PCODEESTADO],MATCH(D624,[1]!Table374[NAMEESTADO],0)),"")</f>
        <v/>
      </c>
      <c r="AE624" s="653" t="str">
        <f>IFERROR(INDEX([1]!Table486[PCODEMUNI],MATCH(D624&amp;E624,[1]!Table486[ConcateMuni],0)),"")</f>
        <v/>
      </c>
      <c r="AF624" s="653" t="str">
        <f>IFERROR(INDEX([1]!Table109[PCODEPARROQUIA],MATCH(D624&amp;E624&amp;F624,[1]!Table109[ConcateParro],0)),"")</f>
        <v/>
      </c>
    </row>
    <row r="625" spans="1:32" s="653" customFormat="1" ht="14.25" x14ac:dyDescent="0.2">
      <c r="A625" s="646">
        <v>623</v>
      </c>
      <c r="B625" s="656"/>
      <c r="C625" s="654"/>
      <c r="D625" s="648"/>
      <c r="E625" s="648"/>
      <c r="F625" s="648"/>
      <c r="G625" s="648"/>
      <c r="H625" s="648"/>
      <c r="I625" s="695"/>
      <c r="J625" s="694"/>
      <c r="K625" s="657"/>
      <c r="L625" s="655"/>
      <c r="M625" s="657"/>
      <c r="N625" s="655"/>
      <c r="O625" s="655"/>
      <c r="P625" s="655"/>
      <c r="Q625" s="655"/>
      <c r="R625" s="655"/>
      <c r="S625" s="655"/>
      <c r="T625" s="655"/>
      <c r="U625" s="655"/>
      <c r="V625" s="655"/>
      <c r="W625" s="655"/>
      <c r="X625" s="657"/>
      <c r="Y625" s="655"/>
      <c r="Z625" s="652" t="str">
        <f>IFERROR(IF(MATCH(D625,[1]!Table374[NAMEESTADO],0),"VALIDO"),"INVALIDO")</f>
        <v>INVALIDO</v>
      </c>
      <c r="AA625" s="652" t="str">
        <f>IFERROR(IF(MATCH(CONCATENATE(D625,E625),[1]!Table486[ConcateMuni],0),"VALIDO"),"INVALIDO")</f>
        <v>INVALIDO</v>
      </c>
      <c r="AB625" s="652" t="str">
        <f>IFERROR(IF(MATCH(CONCATENATE(D625,E625,F625),[1]!Table109[ConcateParro],0),"VALIDO"),"INVALIDO")</f>
        <v>INVALIDO</v>
      </c>
      <c r="AC625" s="653" t="str">
        <f t="shared" si="15"/>
        <v/>
      </c>
      <c r="AD625" s="653" t="str">
        <f>IFERROR(INDEX([1]!Table374[PCODEESTADO],MATCH(D625,[1]!Table374[NAMEESTADO],0)),"")</f>
        <v/>
      </c>
      <c r="AE625" s="653" t="str">
        <f>IFERROR(INDEX([1]!Table486[PCODEMUNI],MATCH(D625&amp;E625,[1]!Table486[ConcateMuni],0)),"")</f>
        <v/>
      </c>
      <c r="AF625" s="653" t="str">
        <f>IFERROR(INDEX([1]!Table109[PCODEPARROQUIA],MATCH(D625&amp;E625&amp;F625,[1]!Table109[ConcateParro],0)),"")</f>
        <v/>
      </c>
    </row>
    <row r="626" spans="1:32" s="653" customFormat="1" ht="14.25" x14ac:dyDescent="0.2">
      <c r="A626" s="646">
        <v>624</v>
      </c>
      <c r="B626" s="656"/>
      <c r="C626" s="654"/>
      <c r="D626" s="648"/>
      <c r="E626" s="648"/>
      <c r="F626" s="648"/>
      <c r="G626" s="648"/>
      <c r="H626" s="648"/>
      <c r="I626" s="695"/>
      <c r="J626" s="694"/>
      <c r="K626" s="657"/>
      <c r="L626" s="655"/>
      <c r="M626" s="657"/>
      <c r="N626" s="655"/>
      <c r="O626" s="655"/>
      <c r="P626" s="655"/>
      <c r="Q626" s="655"/>
      <c r="R626" s="655"/>
      <c r="S626" s="655"/>
      <c r="T626" s="655"/>
      <c r="U626" s="655"/>
      <c r="V626" s="655"/>
      <c r="W626" s="655"/>
      <c r="X626" s="657"/>
      <c r="Y626" s="655"/>
      <c r="Z626" s="652" t="str">
        <f>IFERROR(IF(MATCH(D626,[1]!Table374[NAMEESTADO],0),"VALIDO"),"INVALIDO")</f>
        <v>INVALIDO</v>
      </c>
      <c r="AA626" s="652" t="str">
        <f>IFERROR(IF(MATCH(CONCATENATE(D626,E626),[1]!Table486[ConcateMuni],0),"VALIDO"),"INVALIDO")</f>
        <v>INVALIDO</v>
      </c>
      <c r="AB626" s="652" t="str">
        <f>IFERROR(IF(MATCH(CONCATENATE(D626,E626,F626),[1]!Table109[ConcateParro],0),"VALIDO"),"INVALIDO")</f>
        <v>INVALIDO</v>
      </c>
      <c r="AC626" s="653" t="str">
        <f t="shared" si="15"/>
        <v/>
      </c>
      <c r="AD626" s="653" t="str">
        <f>IFERROR(INDEX([1]!Table374[PCODEESTADO],MATCH(D626,[1]!Table374[NAMEESTADO],0)),"")</f>
        <v/>
      </c>
      <c r="AE626" s="653" t="str">
        <f>IFERROR(INDEX([1]!Table486[PCODEMUNI],MATCH(D626&amp;E626,[1]!Table486[ConcateMuni],0)),"")</f>
        <v/>
      </c>
      <c r="AF626" s="653" t="str">
        <f>IFERROR(INDEX([1]!Table109[PCODEPARROQUIA],MATCH(D626&amp;E626&amp;F626,[1]!Table109[ConcateParro],0)),"")</f>
        <v/>
      </c>
    </row>
    <row r="627" spans="1:32" s="653" customFormat="1" ht="14.25" x14ac:dyDescent="0.2">
      <c r="A627" s="646">
        <v>625</v>
      </c>
      <c r="B627" s="656"/>
      <c r="C627" s="654"/>
      <c r="D627" s="648"/>
      <c r="E627" s="648"/>
      <c r="F627" s="648"/>
      <c r="G627" s="648"/>
      <c r="H627" s="648"/>
      <c r="I627" s="695"/>
      <c r="J627" s="694"/>
      <c r="K627" s="657"/>
      <c r="L627" s="655"/>
      <c r="M627" s="657"/>
      <c r="N627" s="655"/>
      <c r="O627" s="655"/>
      <c r="P627" s="655"/>
      <c r="Q627" s="655"/>
      <c r="R627" s="655"/>
      <c r="S627" s="655"/>
      <c r="T627" s="655"/>
      <c r="U627" s="655"/>
      <c r="V627" s="655"/>
      <c r="W627" s="655"/>
      <c r="X627" s="657"/>
      <c r="Y627" s="655"/>
      <c r="Z627" s="652" t="str">
        <f>IFERROR(IF(MATCH(D627,[1]!Table374[NAMEESTADO],0),"VALIDO"),"INVALIDO")</f>
        <v>INVALIDO</v>
      </c>
      <c r="AA627" s="652" t="str">
        <f>IFERROR(IF(MATCH(CONCATENATE(D627,E627),[1]!Table486[ConcateMuni],0),"VALIDO"),"INVALIDO")</f>
        <v>INVALIDO</v>
      </c>
      <c r="AB627" s="652" t="str">
        <f>IFERROR(IF(MATCH(CONCATENATE(D627,E627,F627),[1]!Table109[ConcateParro],0),"VALIDO"),"INVALIDO")</f>
        <v>INVALIDO</v>
      </c>
      <c r="AC627" s="653" t="str">
        <f t="shared" si="15"/>
        <v/>
      </c>
      <c r="AD627" s="653" t="str">
        <f>IFERROR(INDEX([1]!Table374[PCODEESTADO],MATCH(D627,[1]!Table374[NAMEESTADO],0)),"")</f>
        <v/>
      </c>
      <c r="AE627" s="653" t="str">
        <f>IFERROR(INDEX([1]!Table486[PCODEMUNI],MATCH(D627&amp;E627,[1]!Table486[ConcateMuni],0)),"")</f>
        <v/>
      </c>
      <c r="AF627" s="653" t="str">
        <f>IFERROR(INDEX([1]!Table109[PCODEPARROQUIA],MATCH(D627&amp;E627&amp;F627,[1]!Table109[ConcateParro],0)),"")</f>
        <v/>
      </c>
    </row>
    <row r="628" spans="1:32" s="653" customFormat="1" ht="14.25" x14ac:dyDescent="0.2">
      <c r="A628" s="646">
        <v>626</v>
      </c>
      <c r="B628" s="656"/>
      <c r="C628" s="654"/>
      <c r="D628" s="648"/>
      <c r="E628" s="648"/>
      <c r="F628" s="648"/>
      <c r="G628" s="648"/>
      <c r="H628" s="648"/>
      <c r="I628" s="695"/>
      <c r="J628" s="694"/>
      <c r="K628" s="657"/>
      <c r="L628" s="655"/>
      <c r="M628" s="657"/>
      <c r="N628" s="655"/>
      <c r="O628" s="655"/>
      <c r="P628" s="655"/>
      <c r="Q628" s="655"/>
      <c r="R628" s="655"/>
      <c r="S628" s="655"/>
      <c r="T628" s="655"/>
      <c r="U628" s="655"/>
      <c r="V628" s="655"/>
      <c r="W628" s="655"/>
      <c r="X628" s="657"/>
      <c r="Y628" s="655"/>
      <c r="Z628" s="652" t="str">
        <f>IFERROR(IF(MATCH(D628,[1]!Table374[NAMEESTADO],0),"VALIDO"),"INVALIDO")</f>
        <v>INVALIDO</v>
      </c>
      <c r="AA628" s="652" t="str">
        <f>IFERROR(IF(MATCH(CONCATENATE(D628,E628),[1]!Table486[ConcateMuni],0),"VALIDO"),"INVALIDO")</f>
        <v>INVALIDO</v>
      </c>
      <c r="AB628" s="652" t="str">
        <f>IFERROR(IF(MATCH(CONCATENATE(D628,E628,F628),[1]!Table109[ConcateParro],0),"VALIDO"),"INVALIDO")</f>
        <v>INVALIDO</v>
      </c>
      <c r="AC628" s="653" t="str">
        <f t="shared" si="15"/>
        <v/>
      </c>
      <c r="AD628" s="653" t="str">
        <f>IFERROR(INDEX([1]!Table374[PCODEESTADO],MATCH(D628,[1]!Table374[NAMEESTADO],0)),"")</f>
        <v/>
      </c>
      <c r="AE628" s="653" t="str">
        <f>IFERROR(INDEX([1]!Table486[PCODEMUNI],MATCH(D628&amp;E628,[1]!Table486[ConcateMuni],0)),"")</f>
        <v/>
      </c>
      <c r="AF628" s="653" t="str">
        <f>IFERROR(INDEX([1]!Table109[PCODEPARROQUIA],MATCH(D628&amp;E628&amp;F628,[1]!Table109[ConcateParro],0)),"")</f>
        <v/>
      </c>
    </row>
    <row r="629" spans="1:32" s="653" customFormat="1" ht="14.25" x14ac:dyDescent="0.2">
      <c r="A629" s="646">
        <v>627</v>
      </c>
      <c r="B629" s="656"/>
      <c r="C629" s="654"/>
      <c r="D629" s="648"/>
      <c r="E629" s="648"/>
      <c r="F629" s="648"/>
      <c r="G629" s="648"/>
      <c r="H629" s="648"/>
      <c r="I629" s="695"/>
      <c r="J629" s="694"/>
      <c r="K629" s="657"/>
      <c r="L629" s="655"/>
      <c r="M629" s="657"/>
      <c r="N629" s="655"/>
      <c r="O629" s="655"/>
      <c r="P629" s="655"/>
      <c r="Q629" s="655"/>
      <c r="R629" s="655"/>
      <c r="S629" s="655"/>
      <c r="T629" s="655"/>
      <c r="U629" s="655"/>
      <c r="V629" s="655"/>
      <c r="W629" s="655"/>
      <c r="X629" s="657"/>
      <c r="Y629" s="655"/>
      <c r="Z629" s="652" t="str">
        <f>IFERROR(IF(MATCH(D629,[1]!Table374[NAMEESTADO],0),"VALIDO"),"INVALIDO")</f>
        <v>INVALIDO</v>
      </c>
      <c r="AA629" s="652" t="str">
        <f>IFERROR(IF(MATCH(CONCATENATE(D629,E629),[1]!Table486[ConcateMuni],0),"VALIDO"),"INVALIDO")</f>
        <v>INVALIDO</v>
      </c>
      <c r="AB629" s="652" t="str">
        <f>IFERROR(IF(MATCH(CONCATENATE(D629,E629,F629),[1]!Table109[ConcateParro],0),"VALIDO"),"INVALIDO")</f>
        <v>INVALIDO</v>
      </c>
      <c r="AC629" s="653" t="str">
        <f t="shared" si="15"/>
        <v/>
      </c>
      <c r="AD629" s="653" t="str">
        <f>IFERROR(INDEX([1]!Table374[PCODEESTADO],MATCH(D629,[1]!Table374[NAMEESTADO],0)),"")</f>
        <v/>
      </c>
      <c r="AE629" s="653" t="str">
        <f>IFERROR(INDEX([1]!Table486[PCODEMUNI],MATCH(D629&amp;E629,[1]!Table486[ConcateMuni],0)),"")</f>
        <v/>
      </c>
      <c r="AF629" s="653" t="str">
        <f>IFERROR(INDEX([1]!Table109[PCODEPARROQUIA],MATCH(D629&amp;E629&amp;F629,[1]!Table109[ConcateParro],0)),"")</f>
        <v/>
      </c>
    </row>
    <row r="630" spans="1:32" s="653" customFormat="1" ht="14.25" x14ac:dyDescent="0.2">
      <c r="A630" s="646">
        <v>628</v>
      </c>
      <c r="B630" s="656"/>
      <c r="C630" s="654"/>
      <c r="D630" s="648"/>
      <c r="E630" s="648"/>
      <c r="F630" s="648"/>
      <c r="G630" s="648"/>
      <c r="H630" s="648"/>
      <c r="I630" s="695"/>
      <c r="J630" s="694"/>
      <c r="K630" s="657"/>
      <c r="L630" s="655"/>
      <c r="M630" s="657"/>
      <c r="N630" s="655"/>
      <c r="O630" s="655"/>
      <c r="P630" s="655"/>
      <c r="Q630" s="655"/>
      <c r="R630" s="655"/>
      <c r="S630" s="655"/>
      <c r="T630" s="655"/>
      <c r="U630" s="655"/>
      <c r="V630" s="655"/>
      <c r="W630" s="655"/>
      <c r="X630" s="657"/>
      <c r="Y630" s="655"/>
      <c r="Z630" s="652" t="str">
        <f>IFERROR(IF(MATCH(D630,[1]!Table374[NAMEESTADO],0),"VALIDO"),"INVALIDO")</f>
        <v>INVALIDO</v>
      </c>
      <c r="AA630" s="652" t="str">
        <f>IFERROR(IF(MATCH(CONCATENATE(D630,E630),[1]!Table486[ConcateMuni],0),"VALIDO"),"INVALIDO")</f>
        <v>INVALIDO</v>
      </c>
      <c r="AB630" s="652" t="str">
        <f>IFERROR(IF(MATCH(CONCATENATE(D630,E630,F630),[1]!Table109[ConcateParro],0),"VALIDO"),"INVALIDO")</f>
        <v>INVALIDO</v>
      </c>
      <c r="AC630" s="653" t="str">
        <f t="shared" si="15"/>
        <v/>
      </c>
      <c r="AD630" s="653" t="str">
        <f>IFERROR(INDEX([1]!Table374[PCODEESTADO],MATCH(D630,[1]!Table374[NAMEESTADO],0)),"")</f>
        <v/>
      </c>
      <c r="AE630" s="653" t="str">
        <f>IFERROR(INDEX([1]!Table486[PCODEMUNI],MATCH(D630&amp;E630,[1]!Table486[ConcateMuni],0)),"")</f>
        <v/>
      </c>
      <c r="AF630" s="653" t="str">
        <f>IFERROR(INDEX([1]!Table109[PCODEPARROQUIA],MATCH(D630&amp;E630&amp;F630,[1]!Table109[ConcateParro],0)),"")</f>
        <v/>
      </c>
    </row>
    <row r="631" spans="1:32" s="653" customFormat="1" ht="14.25" x14ac:dyDescent="0.2">
      <c r="A631" s="646">
        <v>629</v>
      </c>
      <c r="B631" s="656"/>
      <c r="C631" s="654"/>
      <c r="D631" s="648"/>
      <c r="E631" s="648"/>
      <c r="F631" s="648"/>
      <c r="G631" s="648"/>
      <c r="H631" s="648"/>
      <c r="I631" s="695"/>
      <c r="J631" s="694"/>
      <c r="K631" s="657"/>
      <c r="L631" s="655"/>
      <c r="M631" s="657"/>
      <c r="N631" s="655"/>
      <c r="O631" s="655"/>
      <c r="P631" s="655"/>
      <c r="Q631" s="655"/>
      <c r="R631" s="655"/>
      <c r="S631" s="655"/>
      <c r="T631" s="655"/>
      <c r="U631" s="655"/>
      <c r="V631" s="655"/>
      <c r="W631" s="655"/>
      <c r="X631" s="657"/>
      <c r="Y631" s="655"/>
      <c r="Z631" s="652" t="str">
        <f>IFERROR(IF(MATCH(D631,[1]!Table374[NAMEESTADO],0),"VALIDO"),"INVALIDO")</f>
        <v>INVALIDO</v>
      </c>
      <c r="AA631" s="652" t="str">
        <f>IFERROR(IF(MATCH(CONCATENATE(D631,E631),[1]!Table486[ConcateMuni],0),"VALIDO"),"INVALIDO")</f>
        <v>INVALIDO</v>
      </c>
      <c r="AB631" s="652" t="str">
        <f>IFERROR(IF(MATCH(CONCATENATE(D631,E631,F631),[1]!Table109[ConcateParro],0),"VALIDO"),"INVALIDO")</f>
        <v>INVALIDO</v>
      </c>
      <c r="AC631" s="653" t="str">
        <f t="shared" si="15"/>
        <v/>
      </c>
      <c r="AD631" s="653" t="str">
        <f>IFERROR(INDEX([1]!Table374[PCODEESTADO],MATCH(D631,[1]!Table374[NAMEESTADO],0)),"")</f>
        <v/>
      </c>
      <c r="AE631" s="653" t="str">
        <f>IFERROR(INDEX([1]!Table486[PCODEMUNI],MATCH(D631&amp;E631,[1]!Table486[ConcateMuni],0)),"")</f>
        <v/>
      </c>
      <c r="AF631" s="653" t="str">
        <f>IFERROR(INDEX([1]!Table109[PCODEPARROQUIA],MATCH(D631&amp;E631&amp;F631,[1]!Table109[ConcateParro],0)),"")</f>
        <v/>
      </c>
    </row>
    <row r="632" spans="1:32" s="653" customFormat="1" ht="14.25" x14ac:dyDescent="0.2">
      <c r="A632" s="646">
        <v>630</v>
      </c>
      <c r="B632" s="656"/>
      <c r="C632" s="654"/>
      <c r="D632" s="648"/>
      <c r="E632" s="648"/>
      <c r="F632" s="648"/>
      <c r="G632" s="648"/>
      <c r="H632" s="648"/>
      <c r="I632" s="695"/>
      <c r="J632" s="694"/>
      <c r="K632" s="657"/>
      <c r="L632" s="655"/>
      <c r="M632" s="657"/>
      <c r="N632" s="655"/>
      <c r="O632" s="655"/>
      <c r="P632" s="655"/>
      <c r="Q632" s="655"/>
      <c r="R632" s="655"/>
      <c r="S632" s="655"/>
      <c r="T632" s="655"/>
      <c r="U632" s="655"/>
      <c r="V632" s="655"/>
      <c r="W632" s="655"/>
      <c r="X632" s="657"/>
      <c r="Y632" s="655"/>
      <c r="Z632" s="652" t="str">
        <f>IFERROR(IF(MATCH(D632,[1]!Table374[NAMEESTADO],0),"VALIDO"),"INVALIDO")</f>
        <v>INVALIDO</v>
      </c>
      <c r="AA632" s="652" t="str">
        <f>IFERROR(IF(MATCH(CONCATENATE(D632,E632),[1]!Table486[ConcateMuni],0),"VALIDO"),"INVALIDO")</f>
        <v>INVALIDO</v>
      </c>
      <c r="AB632" s="652" t="str">
        <f>IFERROR(IF(MATCH(CONCATENATE(D632,E632,F632),[1]!Table109[ConcateParro],0),"VALIDO"),"INVALIDO")</f>
        <v>INVALIDO</v>
      </c>
      <c r="AC632" s="653" t="str">
        <f t="shared" si="15"/>
        <v/>
      </c>
      <c r="AD632" s="653" t="str">
        <f>IFERROR(INDEX([1]!Table374[PCODEESTADO],MATCH(D632,[1]!Table374[NAMEESTADO],0)),"")</f>
        <v/>
      </c>
      <c r="AE632" s="653" t="str">
        <f>IFERROR(INDEX([1]!Table486[PCODEMUNI],MATCH(D632&amp;E632,[1]!Table486[ConcateMuni],0)),"")</f>
        <v/>
      </c>
      <c r="AF632" s="653" t="str">
        <f>IFERROR(INDEX([1]!Table109[PCODEPARROQUIA],MATCH(D632&amp;E632&amp;F632,[1]!Table109[ConcateParro],0)),"")</f>
        <v/>
      </c>
    </row>
    <row r="633" spans="1:32" s="653" customFormat="1" ht="14.25" x14ac:dyDescent="0.2">
      <c r="A633" s="646">
        <v>631</v>
      </c>
      <c r="B633" s="656"/>
      <c r="C633" s="654"/>
      <c r="D633" s="648"/>
      <c r="E633" s="648"/>
      <c r="F633" s="648"/>
      <c r="G633" s="648"/>
      <c r="H633" s="648"/>
      <c r="I633" s="695"/>
      <c r="J633" s="694"/>
      <c r="K633" s="657"/>
      <c r="L633" s="655"/>
      <c r="M633" s="657"/>
      <c r="N633" s="655"/>
      <c r="O633" s="655"/>
      <c r="P633" s="655"/>
      <c r="Q633" s="655"/>
      <c r="R633" s="655"/>
      <c r="S633" s="655"/>
      <c r="T633" s="655"/>
      <c r="U633" s="655"/>
      <c r="V633" s="655"/>
      <c r="W633" s="655"/>
      <c r="X633" s="657"/>
      <c r="Y633" s="655"/>
      <c r="Z633" s="652" t="str">
        <f>IFERROR(IF(MATCH(D633,[1]!Table374[NAMEESTADO],0),"VALIDO"),"INVALIDO")</f>
        <v>INVALIDO</v>
      </c>
      <c r="AA633" s="652" t="str">
        <f>IFERROR(IF(MATCH(CONCATENATE(D633,E633),[1]!Table486[ConcateMuni],0),"VALIDO"),"INVALIDO")</f>
        <v>INVALIDO</v>
      </c>
      <c r="AB633" s="652" t="str">
        <f>IFERROR(IF(MATCH(CONCATENATE(D633,E633,F633),[1]!Table109[ConcateParro],0),"VALIDO"),"INVALIDO")</f>
        <v>INVALIDO</v>
      </c>
      <c r="AC633" s="653" t="str">
        <f t="shared" si="15"/>
        <v/>
      </c>
      <c r="AD633" s="653" t="str">
        <f>IFERROR(INDEX([1]!Table374[PCODEESTADO],MATCH(D633,[1]!Table374[NAMEESTADO],0)),"")</f>
        <v/>
      </c>
      <c r="AE633" s="653" t="str">
        <f>IFERROR(INDEX([1]!Table486[PCODEMUNI],MATCH(D633&amp;E633,[1]!Table486[ConcateMuni],0)),"")</f>
        <v/>
      </c>
      <c r="AF633" s="653" t="str">
        <f>IFERROR(INDEX([1]!Table109[PCODEPARROQUIA],MATCH(D633&amp;E633&amp;F633,[1]!Table109[ConcateParro],0)),"")</f>
        <v/>
      </c>
    </row>
    <row r="634" spans="1:32" s="653" customFormat="1" ht="14.25" x14ac:dyDescent="0.2">
      <c r="A634" s="646">
        <v>632</v>
      </c>
      <c r="B634" s="656"/>
      <c r="C634" s="654"/>
      <c r="D634" s="648"/>
      <c r="E634" s="648"/>
      <c r="F634" s="648"/>
      <c r="G634" s="648"/>
      <c r="H634" s="648"/>
      <c r="I634" s="695"/>
      <c r="J634" s="694"/>
      <c r="K634" s="657"/>
      <c r="L634" s="655"/>
      <c r="M634" s="657"/>
      <c r="N634" s="655"/>
      <c r="O634" s="655"/>
      <c r="P634" s="655"/>
      <c r="Q634" s="655"/>
      <c r="R634" s="655"/>
      <c r="S634" s="655"/>
      <c r="T634" s="655"/>
      <c r="U634" s="655"/>
      <c r="V634" s="655"/>
      <c r="W634" s="655"/>
      <c r="X634" s="657"/>
      <c r="Y634" s="655"/>
      <c r="Z634" s="652" t="str">
        <f>IFERROR(IF(MATCH(D634,[1]!Table374[NAMEESTADO],0),"VALIDO"),"INVALIDO")</f>
        <v>INVALIDO</v>
      </c>
      <c r="AA634" s="652" t="str">
        <f>IFERROR(IF(MATCH(CONCATENATE(D634,E634),[1]!Table486[ConcateMuni],0),"VALIDO"),"INVALIDO")</f>
        <v>INVALIDO</v>
      </c>
      <c r="AB634" s="652" t="str">
        <f>IFERROR(IF(MATCH(CONCATENATE(D634,E634,F634),[1]!Table109[ConcateParro],0),"VALIDO"),"INVALIDO")</f>
        <v>INVALIDO</v>
      </c>
      <c r="AC634" s="653" t="str">
        <f t="shared" si="15"/>
        <v/>
      </c>
      <c r="AD634" s="653" t="str">
        <f>IFERROR(INDEX([1]!Table374[PCODEESTADO],MATCH(D634,[1]!Table374[NAMEESTADO],0)),"")</f>
        <v/>
      </c>
      <c r="AE634" s="653" t="str">
        <f>IFERROR(INDEX([1]!Table486[PCODEMUNI],MATCH(D634&amp;E634,[1]!Table486[ConcateMuni],0)),"")</f>
        <v/>
      </c>
      <c r="AF634" s="653" t="str">
        <f>IFERROR(INDEX([1]!Table109[PCODEPARROQUIA],MATCH(D634&amp;E634&amp;F634,[1]!Table109[ConcateParro],0)),"")</f>
        <v/>
      </c>
    </row>
    <row r="635" spans="1:32" s="653" customFormat="1" ht="14.25" x14ac:dyDescent="0.2">
      <c r="A635" s="646">
        <v>633</v>
      </c>
      <c r="B635" s="656"/>
      <c r="C635" s="654"/>
      <c r="D635" s="648"/>
      <c r="E635" s="648"/>
      <c r="F635" s="648"/>
      <c r="G635" s="648"/>
      <c r="H635" s="648"/>
      <c r="I635" s="695"/>
      <c r="J635" s="694"/>
      <c r="K635" s="657"/>
      <c r="L635" s="655"/>
      <c r="M635" s="657"/>
      <c r="N635" s="655"/>
      <c r="O635" s="655"/>
      <c r="P635" s="655"/>
      <c r="Q635" s="655"/>
      <c r="R635" s="655"/>
      <c r="S635" s="655"/>
      <c r="T635" s="655"/>
      <c r="U635" s="655"/>
      <c r="V635" s="655"/>
      <c r="W635" s="655"/>
      <c r="X635" s="657"/>
      <c r="Y635" s="655"/>
      <c r="Z635" s="652" t="str">
        <f>IFERROR(IF(MATCH(D635,[1]!Table374[NAMEESTADO],0),"VALIDO"),"INVALIDO")</f>
        <v>INVALIDO</v>
      </c>
      <c r="AA635" s="652" t="str">
        <f>IFERROR(IF(MATCH(CONCATENATE(D635,E635),[1]!Table486[ConcateMuni],0),"VALIDO"),"INVALIDO")</f>
        <v>INVALIDO</v>
      </c>
      <c r="AB635" s="652" t="str">
        <f>IFERROR(IF(MATCH(CONCATENATE(D635,E635,F635),[1]!Table109[ConcateParro],0),"VALIDO"),"INVALIDO")</f>
        <v>INVALIDO</v>
      </c>
      <c r="AC635" s="653" t="str">
        <f t="shared" si="15"/>
        <v/>
      </c>
      <c r="AD635" s="653" t="str">
        <f>IFERROR(INDEX([1]!Table374[PCODEESTADO],MATCH(D635,[1]!Table374[NAMEESTADO],0)),"")</f>
        <v/>
      </c>
      <c r="AE635" s="653" t="str">
        <f>IFERROR(INDEX([1]!Table486[PCODEMUNI],MATCH(D635&amp;E635,[1]!Table486[ConcateMuni],0)),"")</f>
        <v/>
      </c>
      <c r="AF635" s="653" t="str">
        <f>IFERROR(INDEX([1]!Table109[PCODEPARROQUIA],MATCH(D635&amp;E635&amp;F635,[1]!Table109[ConcateParro],0)),"")</f>
        <v/>
      </c>
    </row>
    <row r="636" spans="1:32" s="653" customFormat="1" ht="14.25" x14ac:dyDescent="0.2">
      <c r="A636" s="646">
        <v>634</v>
      </c>
      <c r="B636" s="656"/>
      <c r="C636" s="654"/>
      <c r="D636" s="648"/>
      <c r="E636" s="648"/>
      <c r="F636" s="648"/>
      <c r="G636" s="648"/>
      <c r="H636" s="648"/>
      <c r="I636" s="695"/>
      <c r="J636" s="694"/>
      <c r="K636" s="657"/>
      <c r="L636" s="655"/>
      <c r="M636" s="657"/>
      <c r="N636" s="655"/>
      <c r="O636" s="655"/>
      <c r="P636" s="655"/>
      <c r="Q636" s="655"/>
      <c r="R636" s="655"/>
      <c r="S636" s="655"/>
      <c r="T636" s="655"/>
      <c r="U636" s="655"/>
      <c r="V636" s="655"/>
      <c r="W636" s="655"/>
      <c r="X636" s="657"/>
      <c r="Y636" s="655"/>
      <c r="Z636" s="652" t="str">
        <f>IFERROR(IF(MATCH(D636,[1]!Table374[NAMEESTADO],0),"VALIDO"),"INVALIDO")</f>
        <v>INVALIDO</v>
      </c>
      <c r="AA636" s="652" t="str">
        <f>IFERROR(IF(MATCH(CONCATENATE(D636,E636),[1]!Table486[ConcateMuni],0),"VALIDO"),"INVALIDO")</f>
        <v>INVALIDO</v>
      </c>
      <c r="AB636" s="652" t="str">
        <f>IFERROR(IF(MATCH(CONCATENATE(D636,E636,F636),[1]!Table109[ConcateParro],0),"VALIDO"),"INVALIDO")</f>
        <v>INVALIDO</v>
      </c>
      <c r="AC636" s="653" t="str">
        <f t="shared" si="15"/>
        <v/>
      </c>
      <c r="AD636" s="653" t="str">
        <f>IFERROR(INDEX([1]!Table374[PCODEESTADO],MATCH(D636,[1]!Table374[NAMEESTADO],0)),"")</f>
        <v/>
      </c>
      <c r="AE636" s="653" t="str">
        <f>IFERROR(INDEX([1]!Table486[PCODEMUNI],MATCH(D636&amp;E636,[1]!Table486[ConcateMuni],0)),"")</f>
        <v/>
      </c>
      <c r="AF636" s="653" t="str">
        <f>IFERROR(INDEX([1]!Table109[PCODEPARROQUIA],MATCH(D636&amp;E636&amp;F636,[1]!Table109[ConcateParro],0)),"")</f>
        <v/>
      </c>
    </row>
    <row r="637" spans="1:32" s="653" customFormat="1" ht="14.25" x14ac:dyDescent="0.2">
      <c r="A637" s="646">
        <v>635</v>
      </c>
      <c r="B637" s="656"/>
      <c r="C637" s="654"/>
      <c r="D637" s="648"/>
      <c r="E637" s="648"/>
      <c r="F637" s="648"/>
      <c r="G637" s="648"/>
      <c r="H637" s="648"/>
      <c r="I637" s="695"/>
      <c r="J637" s="694"/>
      <c r="K637" s="657"/>
      <c r="L637" s="655"/>
      <c r="M637" s="657"/>
      <c r="N637" s="655"/>
      <c r="O637" s="655"/>
      <c r="P637" s="655"/>
      <c r="Q637" s="655"/>
      <c r="R637" s="655"/>
      <c r="S637" s="655"/>
      <c r="T637" s="655"/>
      <c r="U637" s="655"/>
      <c r="V637" s="655"/>
      <c r="W637" s="655"/>
      <c r="X637" s="657"/>
      <c r="Y637" s="655"/>
      <c r="Z637" s="652" t="str">
        <f>IFERROR(IF(MATCH(D637,[1]!Table374[NAMEESTADO],0),"VALIDO"),"INVALIDO")</f>
        <v>INVALIDO</v>
      </c>
      <c r="AA637" s="652" t="str">
        <f>IFERROR(IF(MATCH(CONCATENATE(D637,E637),[1]!Table486[ConcateMuni],0),"VALIDO"),"INVALIDO")</f>
        <v>INVALIDO</v>
      </c>
      <c r="AB637" s="652" t="str">
        <f>IFERROR(IF(MATCH(CONCATENATE(D637,E637,F637),[1]!Table109[ConcateParro],0),"VALIDO"),"INVALIDO")</f>
        <v>INVALIDO</v>
      </c>
      <c r="AC637" s="653" t="str">
        <f t="shared" si="15"/>
        <v/>
      </c>
      <c r="AD637" s="653" t="str">
        <f>IFERROR(INDEX([1]!Table374[PCODEESTADO],MATCH(D637,[1]!Table374[NAMEESTADO],0)),"")</f>
        <v/>
      </c>
      <c r="AE637" s="653" t="str">
        <f>IFERROR(INDEX([1]!Table486[PCODEMUNI],MATCH(D637&amp;E637,[1]!Table486[ConcateMuni],0)),"")</f>
        <v/>
      </c>
      <c r="AF637" s="653" t="str">
        <f>IFERROR(INDEX([1]!Table109[PCODEPARROQUIA],MATCH(D637&amp;E637&amp;F637,[1]!Table109[ConcateParro],0)),"")</f>
        <v/>
      </c>
    </row>
    <row r="638" spans="1:32" s="653" customFormat="1" ht="14.25" x14ac:dyDescent="0.2">
      <c r="A638" s="646">
        <v>636</v>
      </c>
      <c r="B638" s="656"/>
      <c r="C638" s="654"/>
      <c r="D638" s="648"/>
      <c r="E638" s="648"/>
      <c r="F638" s="648"/>
      <c r="G638" s="648"/>
      <c r="H638" s="648"/>
      <c r="I638" s="695"/>
      <c r="J638" s="694"/>
      <c r="K638" s="657"/>
      <c r="L638" s="655"/>
      <c r="M638" s="657"/>
      <c r="N638" s="655"/>
      <c r="O638" s="655"/>
      <c r="P638" s="655"/>
      <c r="Q638" s="655"/>
      <c r="R638" s="655"/>
      <c r="S638" s="655"/>
      <c r="T638" s="655"/>
      <c r="U638" s="655"/>
      <c r="V638" s="655"/>
      <c r="W638" s="655"/>
      <c r="X638" s="657"/>
      <c r="Y638" s="655"/>
      <c r="Z638" s="652" t="str">
        <f>IFERROR(IF(MATCH(D638,[1]!Table374[NAMEESTADO],0),"VALIDO"),"INVALIDO")</f>
        <v>INVALIDO</v>
      </c>
      <c r="AA638" s="652" t="str">
        <f>IFERROR(IF(MATCH(CONCATENATE(D638,E638),[1]!Table486[ConcateMuni],0),"VALIDO"),"INVALIDO")</f>
        <v>INVALIDO</v>
      </c>
      <c r="AB638" s="652" t="str">
        <f>IFERROR(IF(MATCH(CONCATENATE(D638,E638,F638),[1]!Table109[ConcateParro],0),"VALIDO"),"INVALIDO")</f>
        <v>INVALIDO</v>
      </c>
      <c r="AC638" s="653" t="str">
        <f t="shared" si="15"/>
        <v/>
      </c>
      <c r="AD638" s="653" t="str">
        <f>IFERROR(INDEX([1]!Table374[PCODEESTADO],MATCH(D638,[1]!Table374[NAMEESTADO],0)),"")</f>
        <v/>
      </c>
      <c r="AE638" s="653" t="str">
        <f>IFERROR(INDEX([1]!Table486[PCODEMUNI],MATCH(D638&amp;E638,[1]!Table486[ConcateMuni],0)),"")</f>
        <v/>
      </c>
      <c r="AF638" s="653" t="str">
        <f>IFERROR(INDEX([1]!Table109[PCODEPARROQUIA],MATCH(D638&amp;E638&amp;F638,[1]!Table109[ConcateParro],0)),"")</f>
        <v/>
      </c>
    </row>
    <row r="639" spans="1:32" s="653" customFormat="1" ht="14.25" x14ac:dyDescent="0.2">
      <c r="A639" s="646">
        <v>637</v>
      </c>
      <c r="B639" s="656"/>
      <c r="C639" s="654"/>
      <c r="D639" s="648"/>
      <c r="E639" s="648"/>
      <c r="F639" s="648"/>
      <c r="G639" s="648"/>
      <c r="H639" s="648"/>
      <c r="I639" s="695"/>
      <c r="J639" s="694"/>
      <c r="K639" s="657"/>
      <c r="L639" s="655"/>
      <c r="M639" s="657"/>
      <c r="N639" s="655"/>
      <c r="O639" s="655"/>
      <c r="P639" s="655"/>
      <c r="Q639" s="655"/>
      <c r="R639" s="655"/>
      <c r="S639" s="655"/>
      <c r="T639" s="655"/>
      <c r="U639" s="655"/>
      <c r="V639" s="655"/>
      <c r="W639" s="655"/>
      <c r="X639" s="657"/>
      <c r="Y639" s="655"/>
      <c r="Z639" s="652" t="str">
        <f>IFERROR(IF(MATCH(D639,[1]!Table374[NAMEESTADO],0),"VALIDO"),"INVALIDO")</f>
        <v>INVALIDO</v>
      </c>
      <c r="AA639" s="652" t="str">
        <f>IFERROR(IF(MATCH(CONCATENATE(D639,E639),[1]!Table486[ConcateMuni],0),"VALIDO"),"INVALIDO")</f>
        <v>INVALIDO</v>
      </c>
      <c r="AB639" s="652" t="str">
        <f>IFERROR(IF(MATCH(CONCATENATE(D639,E639,F639),[1]!Table109[ConcateParro],0),"VALIDO"),"INVALIDO")</f>
        <v>INVALIDO</v>
      </c>
      <c r="AC639" s="653" t="str">
        <f t="shared" si="15"/>
        <v/>
      </c>
      <c r="AD639" s="653" t="str">
        <f>IFERROR(INDEX([1]!Table374[PCODEESTADO],MATCH(D639,[1]!Table374[NAMEESTADO],0)),"")</f>
        <v/>
      </c>
      <c r="AE639" s="653" t="str">
        <f>IFERROR(INDEX([1]!Table486[PCODEMUNI],MATCH(D639&amp;E639,[1]!Table486[ConcateMuni],0)),"")</f>
        <v/>
      </c>
      <c r="AF639" s="653" t="str">
        <f>IFERROR(INDEX([1]!Table109[PCODEPARROQUIA],MATCH(D639&amp;E639&amp;F639,[1]!Table109[ConcateParro],0)),"")</f>
        <v/>
      </c>
    </row>
    <row r="640" spans="1:32" s="653" customFormat="1" ht="14.25" x14ac:dyDescent="0.2">
      <c r="A640" s="646">
        <v>638</v>
      </c>
      <c r="B640" s="656"/>
      <c r="C640" s="654"/>
      <c r="D640" s="648"/>
      <c r="E640" s="648"/>
      <c r="F640" s="648"/>
      <c r="G640" s="648"/>
      <c r="H640" s="648"/>
      <c r="I640" s="695"/>
      <c r="J640" s="694"/>
      <c r="K640" s="657"/>
      <c r="L640" s="655"/>
      <c r="M640" s="657"/>
      <c r="N640" s="655"/>
      <c r="O640" s="655"/>
      <c r="P640" s="655"/>
      <c r="Q640" s="655"/>
      <c r="R640" s="655"/>
      <c r="S640" s="655"/>
      <c r="T640" s="655"/>
      <c r="U640" s="655"/>
      <c r="V640" s="655"/>
      <c r="W640" s="655"/>
      <c r="X640" s="657"/>
      <c r="Y640" s="655"/>
      <c r="Z640" s="652" t="str">
        <f>IFERROR(IF(MATCH(D640,[1]!Table374[NAMEESTADO],0),"VALIDO"),"INVALIDO")</f>
        <v>INVALIDO</v>
      </c>
      <c r="AA640" s="652" t="str">
        <f>IFERROR(IF(MATCH(CONCATENATE(D640,E640),[1]!Table486[ConcateMuni],0),"VALIDO"),"INVALIDO")</f>
        <v>INVALIDO</v>
      </c>
      <c r="AB640" s="652" t="str">
        <f>IFERROR(IF(MATCH(CONCATENATE(D640,E640,F640),[1]!Table109[ConcateParro],0),"VALIDO"),"INVALIDO")</f>
        <v>INVALIDO</v>
      </c>
      <c r="AC640" s="653" t="str">
        <f t="shared" si="15"/>
        <v/>
      </c>
      <c r="AD640" s="653" t="str">
        <f>IFERROR(INDEX([1]!Table374[PCODEESTADO],MATCH(D640,[1]!Table374[NAMEESTADO],0)),"")</f>
        <v/>
      </c>
      <c r="AE640" s="653" t="str">
        <f>IFERROR(INDEX([1]!Table486[PCODEMUNI],MATCH(D640&amp;E640,[1]!Table486[ConcateMuni],0)),"")</f>
        <v/>
      </c>
      <c r="AF640" s="653" t="str">
        <f>IFERROR(INDEX([1]!Table109[PCODEPARROQUIA],MATCH(D640&amp;E640&amp;F640,[1]!Table109[ConcateParro],0)),"")</f>
        <v/>
      </c>
    </row>
    <row r="641" spans="1:32" s="653" customFormat="1" ht="14.25" x14ac:dyDescent="0.2">
      <c r="A641" s="646">
        <v>639</v>
      </c>
      <c r="B641" s="656"/>
      <c r="C641" s="654"/>
      <c r="D641" s="648"/>
      <c r="E641" s="648"/>
      <c r="F641" s="648"/>
      <c r="G641" s="648"/>
      <c r="H641" s="648"/>
      <c r="I641" s="695"/>
      <c r="J641" s="694"/>
      <c r="K641" s="657"/>
      <c r="L641" s="655"/>
      <c r="M641" s="657"/>
      <c r="N641" s="655"/>
      <c r="O641" s="655"/>
      <c r="P641" s="655"/>
      <c r="Q641" s="655"/>
      <c r="R641" s="655"/>
      <c r="S641" s="655"/>
      <c r="T641" s="655"/>
      <c r="U641" s="655"/>
      <c r="V641" s="655"/>
      <c r="W641" s="655"/>
      <c r="X641" s="657"/>
      <c r="Y641" s="655"/>
      <c r="Z641" s="652" t="str">
        <f>IFERROR(IF(MATCH(D641,[1]!Table374[NAMEESTADO],0),"VALIDO"),"INVALIDO")</f>
        <v>INVALIDO</v>
      </c>
      <c r="AA641" s="652" t="str">
        <f>IFERROR(IF(MATCH(CONCATENATE(D641,E641),[1]!Table486[ConcateMuni],0),"VALIDO"),"INVALIDO")</f>
        <v>INVALIDO</v>
      </c>
      <c r="AB641" s="652" t="str">
        <f>IFERROR(IF(MATCH(CONCATENATE(D641,E641,F641),[1]!Table109[ConcateParro],0),"VALIDO"),"INVALIDO")</f>
        <v>INVALIDO</v>
      </c>
      <c r="AC641" s="653" t="str">
        <f t="shared" si="15"/>
        <v/>
      </c>
      <c r="AD641" s="653" t="str">
        <f>IFERROR(INDEX([1]!Table374[PCODEESTADO],MATCH(D641,[1]!Table374[NAMEESTADO],0)),"")</f>
        <v/>
      </c>
      <c r="AE641" s="653" t="str">
        <f>IFERROR(INDEX([1]!Table486[PCODEMUNI],MATCH(D641&amp;E641,[1]!Table486[ConcateMuni],0)),"")</f>
        <v/>
      </c>
      <c r="AF641" s="653" t="str">
        <f>IFERROR(INDEX([1]!Table109[PCODEPARROQUIA],MATCH(D641&amp;E641&amp;F641,[1]!Table109[ConcateParro],0)),"")</f>
        <v/>
      </c>
    </row>
    <row r="642" spans="1:32" s="653" customFormat="1" ht="14.25" x14ac:dyDescent="0.2">
      <c r="A642" s="646">
        <v>640</v>
      </c>
      <c r="B642" s="656"/>
      <c r="C642" s="654"/>
      <c r="D642" s="648"/>
      <c r="E642" s="648"/>
      <c r="F642" s="648"/>
      <c r="G642" s="648"/>
      <c r="H642" s="648"/>
      <c r="I642" s="695"/>
      <c r="J642" s="694"/>
      <c r="K642" s="657"/>
      <c r="L642" s="655"/>
      <c r="M642" s="657"/>
      <c r="N642" s="655"/>
      <c r="O642" s="655"/>
      <c r="P642" s="655"/>
      <c r="Q642" s="655"/>
      <c r="R642" s="655"/>
      <c r="S642" s="655"/>
      <c r="T642" s="655"/>
      <c r="U642" s="655"/>
      <c r="V642" s="655"/>
      <c r="W642" s="655"/>
      <c r="X642" s="657"/>
      <c r="Y642" s="655"/>
      <c r="Z642" s="652" t="str">
        <f>IFERROR(IF(MATCH(D642,[1]!Table374[NAMEESTADO],0),"VALIDO"),"INVALIDO")</f>
        <v>INVALIDO</v>
      </c>
      <c r="AA642" s="652" t="str">
        <f>IFERROR(IF(MATCH(CONCATENATE(D642,E642),[1]!Table486[ConcateMuni],0),"VALIDO"),"INVALIDO")</f>
        <v>INVALIDO</v>
      </c>
      <c r="AB642" s="652" t="str">
        <f>IFERROR(IF(MATCH(CONCATENATE(D642,E642,F642),[1]!Table109[ConcateParro],0),"VALIDO"),"INVALIDO")</f>
        <v>INVALIDO</v>
      </c>
      <c r="AC642" s="653" t="str">
        <f t="shared" si="15"/>
        <v/>
      </c>
      <c r="AD642" s="653" t="str">
        <f>IFERROR(INDEX([1]!Table374[PCODEESTADO],MATCH(D642,[1]!Table374[NAMEESTADO],0)),"")</f>
        <v/>
      </c>
      <c r="AE642" s="653" t="str">
        <f>IFERROR(INDEX([1]!Table486[PCODEMUNI],MATCH(D642&amp;E642,[1]!Table486[ConcateMuni],0)),"")</f>
        <v/>
      </c>
      <c r="AF642" s="653" t="str">
        <f>IFERROR(INDEX([1]!Table109[PCODEPARROQUIA],MATCH(D642&amp;E642&amp;F642,[1]!Table109[ConcateParro],0)),"")</f>
        <v/>
      </c>
    </row>
    <row r="643" spans="1:32" s="653" customFormat="1" ht="14.25" x14ac:dyDescent="0.2">
      <c r="A643" s="646">
        <v>641</v>
      </c>
      <c r="B643" s="656"/>
      <c r="C643" s="654"/>
      <c r="D643" s="648"/>
      <c r="E643" s="648"/>
      <c r="F643" s="648"/>
      <c r="G643" s="648"/>
      <c r="H643" s="648"/>
      <c r="I643" s="695"/>
      <c r="J643" s="694"/>
      <c r="K643" s="657"/>
      <c r="L643" s="655"/>
      <c r="M643" s="657"/>
      <c r="N643" s="655"/>
      <c r="O643" s="655"/>
      <c r="P643" s="655"/>
      <c r="Q643" s="655"/>
      <c r="R643" s="655"/>
      <c r="S643" s="655"/>
      <c r="T643" s="655"/>
      <c r="U643" s="655"/>
      <c r="V643" s="655"/>
      <c r="W643" s="655"/>
      <c r="X643" s="657"/>
      <c r="Y643" s="655"/>
      <c r="Z643" s="652" t="str">
        <f>IFERROR(IF(MATCH(D643,[1]!Table374[NAMEESTADO],0),"VALIDO"),"INVALIDO")</f>
        <v>INVALIDO</v>
      </c>
      <c r="AA643" s="652" t="str">
        <f>IFERROR(IF(MATCH(CONCATENATE(D643,E643),[1]!Table486[ConcateMuni],0),"VALIDO"),"INVALIDO")</f>
        <v>INVALIDO</v>
      </c>
      <c r="AB643" s="652" t="str">
        <f>IFERROR(IF(MATCH(CONCATENATE(D643,E643,F643),[1]!Table109[ConcateParro],0),"VALIDO"),"INVALIDO")</f>
        <v>INVALIDO</v>
      </c>
      <c r="AC643" s="653" t="str">
        <f t="shared" ref="AC643:AC706" si="16">CONCATENATE(D643,E643)</f>
        <v/>
      </c>
      <c r="AD643" s="653" t="str">
        <f>IFERROR(INDEX([1]!Table374[PCODEESTADO],MATCH(D643,[1]!Table374[NAMEESTADO],0)),"")</f>
        <v/>
      </c>
      <c r="AE643" s="653" t="str">
        <f>IFERROR(INDEX([1]!Table486[PCODEMUNI],MATCH(D643&amp;E643,[1]!Table486[ConcateMuni],0)),"")</f>
        <v/>
      </c>
      <c r="AF643" s="653" t="str">
        <f>IFERROR(INDEX([1]!Table109[PCODEPARROQUIA],MATCH(D643&amp;E643&amp;F643,[1]!Table109[ConcateParro],0)),"")</f>
        <v/>
      </c>
    </row>
    <row r="644" spans="1:32" s="653" customFormat="1" ht="14.25" x14ac:dyDescent="0.2">
      <c r="A644" s="646">
        <v>642</v>
      </c>
      <c r="B644" s="656"/>
      <c r="C644" s="654"/>
      <c r="D644" s="648"/>
      <c r="E644" s="648"/>
      <c r="F644" s="648"/>
      <c r="G644" s="648"/>
      <c r="H644" s="648"/>
      <c r="I644" s="695"/>
      <c r="J644" s="694"/>
      <c r="K644" s="657"/>
      <c r="L644" s="655"/>
      <c r="M644" s="657"/>
      <c r="N644" s="655"/>
      <c r="O644" s="655"/>
      <c r="P644" s="655"/>
      <c r="Q644" s="655"/>
      <c r="R644" s="655"/>
      <c r="S644" s="655"/>
      <c r="T644" s="655"/>
      <c r="U644" s="655"/>
      <c r="V644" s="655"/>
      <c r="W644" s="655"/>
      <c r="X644" s="657"/>
      <c r="Y644" s="655"/>
      <c r="Z644" s="652" t="str">
        <f>IFERROR(IF(MATCH(D644,[1]!Table374[NAMEESTADO],0),"VALIDO"),"INVALIDO")</f>
        <v>INVALIDO</v>
      </c>
      <c r="AA644" s="652" t="str">
        <f>IFERROR(IF(MATCH(CONCATENATE(D644,E644),[1]!Table486[ConcateMuni],0),"VALIDO"),"INVALIDO")</f>
        <v>INVALIDO</v>
      </c>
      <c r="AB644" s="652" t="str">
        <f>IFERROR(IF(MATCH(CONCATENATE(D644,E644,F644),[1]!Table109[ConcateParro],0),"VALIDO"),"INVALIDO")</f>
        <v>INVALIDO</v>
      </c>
      <c r="AC644" s="653" t="str">
        <f t="shared" si="16"/>
        <v/>
      </c>
      <c r="AD644" s="653" t="str">
        <f>IFERROR(INDEX([1]!Table374[PCODEESTADO],MATCH(D644,[1]!Table374[NAMEESTADO],0)),"")</f>
        <v/>
      </c>
      <c r="AE644" s="653" t="str">
        <f>IFERROR(INDEX([1]!Table486[PCODEMUNI],MATCH(D644&amp;E644,[1]!Table486[ConcateMuni],0)),"")</f>
        <v/>
      </c>
      <c r="AF644" s="653" t="str">
        <f>IFERROR(INDEX([1]!Table109[PCODEPARROQUIA],MATCH(D644&amp;E644&amp;F644,[1]!Table109[ConcateParro],0)),"")</f>
        <v/>
      </c>
    </row>
    <row r="645" spans="1:32" s="653" customFormat="1" ht="14.25" x14ac:dyDescent="0.2">
      <c r="A645" s="646">
        <v>643</v>
      </c>
      <c r="B645" s="656"/>
      <c r="C645" s="654"/>
      <c r="D645" s="648"/>
      <c r="E645" s="648"/>
      <c r="F645" s="648"/>
      <c r="G645" s="648"/>
      <c r="H645" s="648"/>
      <c r="I645" s="695"/>
      <c r="J645" s="694"/>
      <c r="K645" s="657"/>
      <c r="L645" s="655"/>
      <c r="M645" s="657"/>
      <c r="N645" s="655"/>
      <c r="O645" s="655"/>
      <c r="P645" s="655"/>
      <c r="Q645" s="655"/>
      <c r="R645" s="655"/>
      <c r="S645" s="655"/>
      <c r="T645" s="655"/>
      <c r="U645" s="655"/>
      <c r="V645" s="655"/>
      <c r="W645" s="655"/>
      <c r="X645" s="657"/>
      <c r="Y645" s="655"/>
      <c r="Z645" s="652" t="str">
        <f>IFERROR(IF(MATCH(D645,[1]!Table374[NAMEESTADO],0),"VALIDO"),"INVALIDO")</f>
        <v>INVALIDO</v>
      </c>
      <c r="AA645" s="652" t="str">
        <f>IFERROR(IF(MATCH(CONCATENATE(D645,E645),[1]!Table486[ConcateMuni],0),"VALIDO"),"INVALIDO")</f>
        <v>INVALIDO</v>
      </c>
      <c r="AB645" s="652" t="str">
        <f>IFERROR(IF(MATCH(CONCATENATE(D645,E645,F645),[1]!Table109[ConcateParro],0),"VALIDO"),"INVALIDO")</f>
        <v>INVALIDO</v>
      </c>
      <c r="AC645" s="653" t="str">
        <f t="shared" si="16"/>
        <v/>
      </c>
      <c r="AD645" s="653" t="str">
        <f>IFERROR(INDEX([1]!Table374[PCODEESTADO],MATCH(D645,[1]!Table374[NAMEESTADO],0)),"")</f>
        <v/>
      </c>
      <c r="AE645" s="653" t="str">
        <f>IFERROR(INDEX([1]!Table486[PCODEMUNI],MATCH(D645&amp;E645,[1]!Table486[ConcateMuni],0)),"")</f>
        <v/>
      </c>
      <c r="AF645" s="653" t="str">
        <f>IFERROR(INDEX([1]!Table109[PCODEPARROQUIA],MATCH(D645&amp;E645&amp;F645,[1]!Table109[ConcateParro],0)),"")</f>
        <v/>
      </c>
    </row>
    <row r="646" spans="1:32" s="653" customFormat="1" ht="14.25" x14ac:dyDescent="0.2">
      <c r="A646" s="646">
        <v>644</v>
      </c>
      <c r="B646" s="656"/>
      <c r="C646" s="654"/>
      <c r="D646" s="648"/>
      <c r="E646" s="648"/>
      <c r="F646" s="648"/>
      <c r="G646" s="648"/>
      <c r="H646" s="648"/>
      <c r="I646" s="695"/>
      <c r="J646" s="694"/>
      <c r="K646" s="657"/>
      <c r="L646" s="655"/>
      <c r="M646" s="657"/>
      <c r="N646" s="655"/>
      <c r="O646" s="655"/>
      <c r="P646" s="655"/>
      <c r="Q646" s="655"/>
      <c r="R646" s="655"/>
      <c r="S646" s="655"/>
      <c r="T646" s="655"/>
      <c r="U646" s="655"/>
      <c r="V646" s="655"/>
      <c r="W646" s="655"/>
      <c r="X646" s="657"/>
      <c r="Y646" s="655"/>
      <c r="Z646" s="652" t="str">
        <f>IFERROR(IF(MATCH(D646,[1]!Table374[NAMEESTADO],0),"VALIDO"),"INVALIDO")</f>
        <v>INVALIDO</v>
      </c>
      <c r="AA646" s="652" t="str">
        <f>IFERROR(IF(MATCH(CONCATENATE(D646,E646),[1]!Table486[ConcateMuni],0),"VALIDO"),"INVALIDO")</f>
        <v>INVALIDO</v>
      </c>
      <c r="AB646" s="652" t="str">
        <f>IFERROR(IF(MATCH(CONCATENATE(D646,E646,F646),[1]!Table109[ConcateParro],0),"VALIDO"),"INVALIDO")</f>
        <v>INVALIDO</v>
      </c>
      <c r="AC646" s="653" t="str">
        <f t="shared" si="16"/>
        <v/>
      </c>
      <c r="AD646" s="653" t="str">
        <f>IFERROR(INDEX([1]!Table374[PCODEESTADO],MATCH(D646,[1]!Table374[NAMEESTADO],0)),"")</f>
        <v/>
      </c>
      <c r="AE646" s="653" t="str">
        <f>IFERROR(INDEX([1]!Table486[PCODEMUNI],MATCH(D646&amp;E646,[1]!Table486[ConcateMuni],0)),"")</f>
        <v/>
      </c>
      <c r="AF646" s="653" t="str">
        <f>IFERROR(INDEX([1]!Table109[PCODEPARROQUIA],MATCH(D646&amp;E646&amp;F646,[1]!Table109[ConcateParro],0)),"")</f>
        <v/>
      </c>
    </row>
    <row r="647" spans="1:32" s="653" customFormat="1" ht="14.25" x14ac:dyDescent="0.2">
      <c r="A647" s="646">
        <v>645</v>
      </c>
      <c r="B647" s="656"/>
      <c r="C647" s="654"/>
      <c r="D647" s="648"/>
      <c r="E647" s="648"/>
      <c r="F647" s="648"/>
      <c r="G647" s="648"/>
      <c r="H647" s="648"/>
      <c r="I647" s="695"/>
      <c r="J647" s="694"/>
      <c r="K647" s="657"/>
      <c r="L647" s="655"/>
      <c r="M647" s="657"/>
      <c r="N647" s="655"/>
      <c r="O647" s="655"/>
      <c r="P647" s="655"/>
      <c r="Q647" s="655"/>
      <c r="R647" s="655"/>
      <c r="S647" s="655"/>
      <c r="T647" s="655"/>
      <c r="U647" s="655"/>
      <c r="V647" s="655"/>
      <c r="W647" s="655"/>
      <c r="X647" s="657"/>
      <c r="Y647" s="655"/>
      <c r="Z647" s="652" t="str">
        <f>IFERROR(IF(MATCH(D647,[1]!Table374[NAMEESTADO],0),"VALIDO"),"INVALIDO")</f>
        <v>INVALIDO</v>
      </c>
      <c r="AA647" s="652" t="str">
        <f>IFERROR(IF(MATCH(CONCATENATE(D647,E647),[1]!Table486[ConcateMuni],0),"VALIDO"),"INVALIDO")</f>
        <v>INVALIDO</v>
      </c>
      <c r="AB647" s="652" t="str">
        <f>IFERROR(IF(MATCH(CONCATENATE(D647,E647,F647),[1]!Table109[ConcateParro],0),"VALIDO"),"INVALIDO")</f>
        <v>INVALIDO</v>
      </c>
      <c r="AC647" s="653" t="str">
        <f t="shared" si="16"/>
        <v/>
      </c>
      <c r="AD647" s="653" t="str">
        <f>IFERROR(INDEX([1]!Table374[PCODEESTADO],MATCH(D647,[1]!Table374[NAMEESTADO],0)),"")</f>
        <v/>
      </c>
      <c r="AE647" s="653" t="str">
        <f>IFERROR(INDEX([1]!Table486[PCODEMUNI],MATCH(D647&amp;E647,[1]!Table486[ConcateMuni],0)),"")</f>
        <v/>
      </c>
      <c r="AF647" s="653" t="str">
        <f>IFERROR(INDEX([1]!Table109[PCODEPARROQUIA],MATCH(D647&amp;E647&amp;F647,[1]!Table109[ConcateParro],0)),"")</f>
        <v/>
      </c>
    </row>
    <row r="648" spans="1:32" s="653" customFormat="1" ht="14.25" x14ac:dyDescent="0.2">
      <c r="A648" s="646">
        <v>646</v>
      </c>
      <c r="B648" s="656"/>
      <c r="C648" s="654"/>
      <c r="D648" s="648"/>
      <c r="E648" s="648"/>
      <c r="F648" s="648"/>
      <c r="G648" s="648"/>
      <c r="H648" s="648"/>
      <c r="I648" s="695"/>
      <c r="J648" s="694"/>
      <c r="K648" s="657"/>
      <c r="L648" s="655"/>
      <c r="M648" s="657"/>
      <c r="N648" s="655"/>
      <c r="O648" s="655"/>
      <c r="P648" s="655"/>
      <c r="Q648" s="655"/>
      <c r="R648" s="655"/>
      <c r="S648" s="655"/>
      <c r="T648" s="655"/>
      <c r="U648" s="655"/>
      <c r="V648" s="655"/>
      <c r="W648" s="655"/>
      <c r="X648" s="657"/>
      <c r="Y648" s="655"/>
      <c r="Z648" s="652" t="str">
        <f>IFERROR(IF(MATCH(D648,[1]!Table374[NAMEESTADO],0),"VALIDO"),"INVALIDO")</f>
        <v>INVALIDO</v>
      </c>
      <c r="AA648" s="652" t="str">
        <f>IFERROR(IF(MATCH(CONCATENATE(D648,E648),[1]!Table486[ConcateMuni],0),"VALIDO"),"INVALIDO")</f>
        <v>INVALIDO</v>
      </c>
      <c r="AB648" s="652" t="str">
        <f>IFERROR(IF(MATCH(CONCATENATE(D648,E648,F648),[1]!Table109[ConcateParro],0),"VALIDO"),"INVALIDO")</f>
        <v>INVALIDO</v>
      </c>
      <c r="AC648" s="653" t="str">
        <f t="shared" si="16"/>
        <v/>
      </c>
      <c r="AD648" s="653" t="str">
        <f>IFERROR(INDEX([1]!Table374[PCODEESTADO],MATCH(D648,[1]!Table374[NAMEESTADO],0)),"")</f>
        <v/>
      </c>
      <c r="AE648" s="653" t="str">
        <f>IFERROR(INDEX([1]!Table486[PCODEMUNI],MATCH(D648&amp;E648,[1]!Table486[ConcateMuni],0)),"")</f>
        <v/>
      </c>
      <c r="AF648" s="653" t="str">
        <f>IFERROR(INDEX([1]!Table109[PCODEPARROQUIA],MATCH(D648&amp;E648&amp;F648,[1]!Table109[ConcateParro],0)),"")</f>
        <v/>
      </c>
    </row>
    <row r="649" spans="1:32" s="653" customFormat="1" ht="14.25" x14ac:dyDescent="0.2">
      <c r="A649" s="646">
        <v>647</v>
      </c>
      <c r="B649" s="656"/>
      <c r="C649" s="654"/>
      <c r="D649" s="648"/>
      <c r="E649" s="648"/>
      <c r="F649" s="648"/>
      <c r="G649" s="648"/>
      <c r="H649" s="648"/>
      <c r="I649" s="695"/>
      <c r="J649" s="694"/>
      <c r="K649" s="657"/>
      <c r="L649" s="655"/>
      <c r="M649" s="657"/>
      <c r="N649" s="655"/>
      <c r="O649" s="655"/>
      <c r="P649" s="655"/>
      <c r="Q649" s="655"/>
      <c r="R649" s="655"/>
      <c r="S649" s="655"/>
      <c r="T649" s="655"/>
      <c r="U649" s="655"/>
      <c r="V649" s="655"/>
      <c r="W649" s="655"/>
      <c r="X649" s="657"/>
      <c r="Y649" s="655"/>
      <c r="Z649" s="652" t="str">
        <f>IFERROR(IF(MATCH(D649,[1]!Table374[NAMEESTADO],0),"VALIDO"),"INVALIDO")</f>
        <v>INVALIDO</v>
      </c>
      <c r="AA649" s="652" t="str">
        <f>IFERROR(IF(MATCH(CONCATENATE(D649,E649),[1]!Table486[ConcateMuni],0),"VALIDO"),"INVALIDO")</f>
        <v>INVALIDO</v>
      </c>
      <c r="AB649" s="652" t="str">
        <f>IFERROR(IF(MATCH(CONCATENATE(D649,E649,F649),[1]!Table109[ConcateParro],0),"VALIDO"),"INVALIDO")</f>
        <v>INVALIDO</v>
      </c>
      <c r="AC649" s="653" t="str">
        <f t="shared" si="16"/>
        <v/>
      </c>
      <c r="AD649" s="653" t="str">
        <f>IFERROR(INDEX([1]!Table374[PCODEESTADO],MATCH(D649,[1]!Table374[NAMEESTADO],0)),"")</f>
        <v/>
      </c>
      <c r="AE649" s="653" t="str">
        <f>IFERROR(INDEX([1]!Table486[PCODEMUNI],MATCH(D649&amp;E649,[1]!Table486[ConcateMuni],0)),"")</f>
        <v/>
      </c>
      <c r="AF649" s="653" t="str">
        <f>IFERROR(INDEX([1]!Table109[PCODEPARROQUIA],MATCH(D649&amp;E649&amp;F649,[1]!Table109[ConcateParro],0)),"")</f>
        <v/>
      </c>
    </row>
    <row r="650" spans="1:32" s="653" customFormat="1" ht="14.25" x14ac:dyDescent="0.2">
      <c r="A650" s="646">
        <v>648</v>
      </c>
      <c r="B650" s="656"/>
      <c r="C650" s="654"/>
      <c r="D650" s="648"/>
      <c r="E650" s="648"/>
      <c r="F650" s="648"/>
      <c r="G650" s="648"/>
      <c r="H650" s="648"/>
      <c r="I650" s="695"/>
      <c r="J650" s="694"/>
      <c r="K650" s="657"/>
      <c r="L650" s="655"/>
      <c r="M650" s="657"/>
      <c r="N650" s="655"/>
      <c r="O650" s="655"/>
      <c r="P650" s="655"/>
      <c r="Q650" s="655"/>
      <c r="R650" s="655"/>
      <c r="S650" s="655"/>
      <c r="T650" s="655"/>
      <c r="U650" s="655"/>
      <c r="V650" s="655"/>
      <c r="W650" s="655"/>
      <c r="X650" s="657"/>
      <c r="Y650" s="655"/>
      <c r="Z650" s="652" t="str">
        <f>IFERROR(IF(MATCH(D650,[1]!Table374[NAMEESTADO],0),"VALIDO"),"INVALIDO")</f>
        <v>INVALIDO</v>
      </c>
      <c r="AA650" s="652" t="str">
        <f>IFERROR(IF(MATCH(CONCATENATE(D650,E650),[1]!Table486[ConcateMuni],0),"VALIDO"),"INVALIDO")</f>
        <v>INVALIDO</v>
      </c>
      <c r="AB650" s="652" t="str">
        <f>IFERROR(IF(MATCH(CONCATENATE(D650,E650,F650),[1]!Table109[ConcateParro],0),"VALIDO"),"INVALIDO")</f>
        <v>INVALIDO</v>
      </c>
      <c r="AC650" s="653" t="str">
        <f t="shared" si="16"/>
        <v/>
      </c>
      <c r="AD650" s="653" t="str">
        <f>IFERROR(INDEX([1]!Table374[PCODEESTADO],MATCH(D650,[1]!Table374[NAMEESTADO],0)),"")</f>
        <v/>
      </c>
      <c r="AE650" s="653" t="str">
        <f>IFERROR(INDEX([1]!Table486[PCODEMUNI],MATCH(D650&amp;E650,[1]!Table486[ConcateMuni],0)),"")</f>
        <v/>
      </c>
      <c r="AF650" s="653" t="str">
        <f>IFERROR(INDEX([1]!Table109[PCODEPARROQUIA],MATCH(D650&amp;E650&amp;F650,[1]!Table109[ConcateParro],0)),"")</f>
        <v/>
      </c>
    </row>
    <row r="651" spans="1:32" s="653" customFormat="1" ht="14.25" x14ac:dyDescent="0.2">
      <c r="A651" s="646">
        <v>649</v>
      </c>
      <c r="B651" s="656"/>
      <c r="C651" s="654"/>
      <c r="D651" s="648"/>
      <c r="E651" s="648"/>
      <c r="F651" s="648"/>
      <c r="G651" s="648"/>
      <c r="H651" s="648"/>
      <c r="I651" s="695"/>
      <c r="J651" s="694"/>
      <c r="K651" s="657"/>
      <c r="L651" s="655"/>
      <c r="M651" s="657"/>
      <c r="N651" s="655"/>
      <c r="O651" s="655"/>
      <c r="P651" s="655"/>
      <c r="Q651" s="655"/>
      <c r="R651" s="655"/>
      <c r="S651" s="655"/>
      <c r="T651" s="655"/>
      <c r="U651" s="655"/>
      <c r="V651" s="655"/>
      <c r="W651" s="655"/>
      <c r="X651" s="657"/>
      <c r="Y651" s="655"/>
      <c r="Z651" s="652" t="str">
        <f>IFERROR(IF(MATCH(D651,[1]!Table374[NAMEESTADO],0),"VALIDO"),"INVALIDO")</f>
        <v>INVALIDO</v>
      </c>
      <c r="AA651" s="652" t="str">
        <f>IFERROR(IF(MATCH(CONCATENATE(D651,E651),[1]!Table486[ConcateMuni],0),"VALIDO"),"INVALIDO")</f>
        <v>INVALIDO</v>
      </c>
      <c r="AB651" s="652" t="str">
        <f>IFERROR(IF(MATCH(CONCATENATE(D651,E651,F651),[1]!Table109[ConcateParro],0),"VALIDO"),"INVALIDO")</f>
        <v>INVALIDO</v>
      </c>
      <c r="AC651" s="653" t="str">
        <f t="shared" si="16"/>
        <v/>
      </c>
      <c r="AD651" s="653" t="str">
        <f>IFERROR(INDEX([1]!Table374[PCODEESTADO],MATCH(D651,[1]!Table374[NAMEESTADO],0)),"")</f>
        <v/>
      </c>
      <c r="AE651" s="653" t="str">
        <f>IFERROR(INDEX([1]!Table486[PCODEMUNI],MATCH(D651&amp;E651,[1]!Table486[ConcateMuni],0)),"")</f>
        <v/>
      </c>
      <c r="AF651" s="653" t="str">
        <f>IFERROR(INDEX([1]!Table109[PCODEPARROQUIA],MATCH(D651&amp;E651&amp;F651,[1]!Table109[ConcateParro],0)),"")</f>
        <v/>
      </c>
    </row>
    <row r="652" spans="1:32" s="653" customFormat="1" ht="14.25" x14ac:dyDescent="0.2">
      <c r="A652" s="646">
        <v>650</v>
      </c>
      <c r="B652" s="656"/>
      <c r="C652" s="654"/>
      <c r="D652" s="648"/>
      <c r="E652" s="648"/>
      <c r="F652" s="648"/>
      <c r="G652" s="648"/>
      <c r="H652" s="648"/>
      <c r="I652" s="695"/>
      <c r="J652" s="694"/>
      <c r="K652" s="657"/>
      <c r="L652" s="655"/>
      <c r="M652" s="657"/>
      <c r="N652" s="655"/>
      <c r="O652" s="655"/>
      <c r="P652" s="655"/>
      <c r="Q652" s="655"/>
      <c r="R652" s="655"/>
      <c r="S652" s="655"/>
      <c r="T652" s="655"/>
      <c r="U652" s="655"/>
      <c r="V652" s="655"/>
      <c r="W652" s="655"/>
      <c r="X652" s="657"/>
      <c r="Y652" s="655"/>
      <c r="Z652" s="652" t="str">
        <f>IFERROR(IF(MATCH(D652,[1]!Table374[NAMEESTADO],0),"VALIDO"),"INVALIDO")</f>
        <v>INVALIDO</v>
      </c>
      <c r="AA652" s="652" t="str">
        <f>IFERROR(IF(MATCH(CONCATENATE(D652,E652),[1]!Table486[ConcateMuni],0),"VALIDO"),"INVALIDO")</f>
        <v>INVALIDO</v>
      </c>
      <c r="AB652" s="652" t="str">
        <f>IFERROR(IF(MATCH(CONCATENATE(D652,E652,F652),[1]!Table109[ConcateParro],0),"VALIDO"),"INVALIDO")</f>
        <v>INVALIDO</v>
      </c>
      <c r="AC652" s="653" t="str">
        <f t="shared" si="16"/>
        <v/>
      </c>
      <c r="AD652" s="653" t="str">
        <f>IFERROR(INDEX([1]!Table374[PCODEESTADO],MATCH(D652,[1]!Table374[NAMEESTADO],0)),"")</f>
        <v/>
      </c>
      <c r="AE652" s="653" t="str">
        <f>IFERROR(INDEX([1]!Table486[PCODEMUNI],MATCH(D652&amp;E652,[1]!Table486[ConcateMuni],0)),"")</f>
        <v/>
      </c>
      <c r="AF652" s="653" t="str">
        <f>IFERROR(INDEX([1]!Table109[PCODEPARROQUIA],MATCH(D652&amp;E652&amp;F652,[1]!Table109[ConcateParro],0)),"")</f>
        <v/>
      </c>
    </row>
    <row r="653" spans="1:32" s="653" customFormat="1" ht="14.25" x14ac:dyDescent="0.2">
      <c r="A653" s="646">
        <v>651</v>
      </c>
      <c r="B653" s="656"/>
      <c r="C653" s="654"/>
      <c r="D653" s="648"/>
      <c r="E653" s="648"/>
      <c r="F653" s="648"/>
      <c r="G653" s="648"/>
      <c r="H653" s="648"/>
      <c r="I653" s="695"/>
      <c r="J653" s="694"/>
      <c r="K653" s="657"/>
      <c r="L653" s="655"/>
      <c r="M653" s="657"/>
      <c r="N653" s="655"/>
      <c r="O653" s="655"/>
      <c r="P653" s="655"/>
      <c r="Q653" s="655"/>
      <c r="R653" s="655"/>
      <c r="S653" s="655"/>
      <c r="T653" s="655"/>
      <c r="U653" s="655"/>
      <c r="V653" s="655"/>
      <c r="W653" s="655"/>
      <c r="X653" s="657"/>
      <c r="Y653" s="655"/>
      <c r="Z653" s="652" t="str">
        <f>IFERROR(IF(MATCH(D653,[1]!Table374[NAMEESTADO],0),"VALIDO"),"INVALIDO")</f>
        <v>INVALIDO</v>
      </c>
      <c r="AA653" s="652" t="str">
        <f>IFERROR(IF(MATCH(CONCATENATE(D653,E653),[1]!Table486[ConcateMuni],0),"VALIDO"),"INVALIDO")</f>
        <v>INVALIDO</v>
      </c>
      <c r="AB653" s="652" t="str">
        <f>IFERROR(IF(MATCH(CONCATENATE(D653,E653,F653),[1]!Table109[ConcateParro],0),"VALIDO"),"INVALIDO")</f>
        <v>INVALIDO</v>
      </c>
      <c r="AC653" s="653" t="str">
        <f t="shared" si="16"/>
        <v/>
      </c>
      <c r="AD653" s="653" t="str">
        <f>IFERROR(INDEX([1]!Table374[PCODEESTADO],MATCH(D653,[1]!Table374[NAMEESTADO],0)),"")</f>
        <v/>
      </c>
      <c r="AE653" s="653" t="str">
        <f>IFERROR(INDEX([1]!Table486[PCODEMUNI],MATCH(D653&amp;E653,[1]!Table486[ConcateMuni],0)),"")</f>
        <v/>
      </c>
      <c r="AF653" s="653" t="str">
        <f>IFERROR(INDEX([1]!Table109[PCODEPARROQUIA],MATCH(D653&amp;E653&amp;F653,[1]!Table109[ConcateParro],0)),"")</f>
        <v/>
      </c>
    </row>
    <row r="654" spans="1:32" s="653" customFormat="1" ht="14.25" x14ac:dyDescent="0.2">
      <c r="A654" s="646">
        <v>652</v>
      </c>
      <c r="B654" s="656"/>
      <c r="C654" s="654"/>
      <c r="D654" s="648"/>
      <c r="E654" s="648"/>
      <c r="F654" s="648"/>
      <c r="G654" s="648"/>
      <c r="H654" s="648"/>
      <c r="I654" s="695"/>
      <c r="J654" s="694"/>
      <c r="K654" s="657"/>
      <c r="L654" s="655"/>
      <c r="M654" s="657"/>
      <c r="N654" s="655"/>
      <c r="O654" s="655"/>
      <c r="P654" s="655"/>
      <c r="Q654" s="655"/>
      <c r="R654" s="655"/>
      <c r="S654" s="655"/>
      <c r="T654" s="655"/>
      <c r="U654" s="655"/>
      <c r="V654" s="655"/>
      <c r="W654" s="655"/>
      <c r="X654" s="657"/>
      <c r="Y654" s="655"/>
      <c r="Z654" s="652" t="str">
        <f>IFERROR(IF(MATCH(D654,[1]!Table374[NAMEESTADO],0),"VALIDO"),"INVALIDO")</f>
        <v>INVALIDO</v>
      </c>
      <c r="AA654" s="652" t="str">
        <f>IFERROR(IF(MATCH(CONCATENATE(D654,E654),[1]!Table486[ConcateMuni],0),"VALIDO"),"INVALIDO")</f>
        <v>INVALIDO</v>
      </c>
      <c r="AB654" s="652" t="str">
        <f>IFERROR(IF(MATCH(CONCATENATE(D654,E654,F654),[1]!Table109[ConcateParro],0),"VALIDO"),"INVALIDO")</f>
        <v>INVALIDO</v>
      </c>
      <c r="AC654" s="653" t="str">
        <f t="shared" si="16"/>
        <v/>
      </c>
      <c r="AD654" s="653" t="str">
        <f>IFERROR(INDEX([1]!Table374[PCODEESTADO],MATCH(D654,[1]!Table374[NAMEESTADO],0)),"")</f>
        <v/>
      </c>
      <c r="AE654" s="653" t="str">
        <f>IFERROR(INDEX([1]!Table486[PCODEMUNI],MATCH(D654&amp;E654,[1]!Table486[ConcateMuni],0)),"")</f>
        <v/>
      </c>
      <c r="AF654" s="653" t="str">
        <f>IFERROR(INDEX([1]!Table109[PCODEPARROQUIA],MATCH(D654&amp;E654&amp;F654,[1]!Table109[ConcateParro],0)),"")</f>
        <v/>
      </c>
    </row>
    <row r="655" spans="1:32" s="653" customFormat="1" ht="14.25" x14ac:dyDescent="0.2">
      <c r="A655" s="646">
        <v>653</v>
      </c>
      <c r="B655" s="656"/>
      <c r="C655" s="654"/>
      <c r="D655" s="648"/>
      <c r="E655" s="648"/>
      <c r="F655" s="648"/>
      <c r="G655" s="648"/>
      <c r="H655" s="648"/>
      <c r="I655" s="695"/>
      <c r="J655" s="694"/>
      <c r="K655" s="657"/>
      <c r="L655" s="655"/>
      <c r="M655" s="657"/>
      <c r="N655" s="655"/>
      <c r="O655" s="655"/>
      <c r="P655" s="655"/>
      <c r="Q655" s="655"/>
      <c r="R655" s="655"/>
      <c r="S655" s="655"/>
      <c r="T655" s="655"/>
      <c r="U655" s="655"/>
      <c r="V655" s="655"/>
      <c r="W655" s="655"/>
      <c r="X655" s="657"/>
      <c r="Y655" s="655"/>
      <c r="Z655" s="652" t="str">
        <f>IFERROR(IF(MATCH(D655,[1]!Table374[NAMEESTADO],0),"VALIDO"),"INVALIDO")</f>
        <v>INVALIDO</v>
      </c>
      <c r="AA655" s="652" t="str">
        <f>IFERROR(IF(MATCH(CONCATENATE(D655,E655),[1]!Table486[ConcateMuni],0),"VALIDO"),"INVALIDO")</f>
        <v>INVALIDO</v>
      </c>
      <c r="AB655" s="652" t="str">
        <f>IFERROR(IF(MATCH(CONCATENATE(D655,E655,F655),[1]!Table109[ConcateParro],0),"VALIDO"),"INVALIDO")</f>
        <v>INVALIDO</v>
      </c>
      <c r="AC655" s="653" t="str">
        <f t="shared" si="16"/>
        <v/>
      </c>
      <c r="AD655" s="653" t="str">
        <f>IFERROR(INDEX([1]!Table374[PCODEESTADO],MATCH(D655,[1]!Table374[NAMEESTADO],0)),"")</f>
        <v/>
      </c>
      <c r="AE655" s="653" t="str">
        <f>IFERROR(INDEX([1]!Table486[PCODEMUNI],MATCH(D655&amp;E655,[1]!Table486[ConcateMuni],0)),"")</f>
        <v/>
      </c>
      <c r="AF655" s="653" t="str">
        <f>IFERROR(INDEX([1]!Table109[PCODEPARROQUIA],MATCH(D655&amp;E655&amp;F655,[1]!Table109[ConcateParro],0)),"")</f>
        <v/>
      </c>
    </row>
    <row r="656" spans="1:32" s="653" customFormat="1" ht="14.25" x14ac:dyDescent="0.2">
      <c r="A656" s="646">
        <v>654</v>
      </c>
      <c r="B656" s="656"/>
      <c r="C656" s="654"/>
      <c r="D656" s="648"/>
      <c r="E656" s="648"/>
      <c r="F656" s="648"/>
      <c r="G656" s="648"/>
      <c r="H656" s="648"/>
      <c r="I656" s="695"/>
      <c r="J656" s="694"/>
      <c r="K656" s="657"/>
      <c r="L656" s="655"/>
      <c r="M656" s="657"/>
      <c r="N656" s="655"/>
      <c r="O656" s="655"/>
      <c r="P656" s="655"/>
      <c r="Q656" s="655"/>
      <c r="R656" s="655"/>
      <c r="S656" s="655"/>
      <c r="T656" s="655"/>
      <c r="U656" s="655"/>
      <c r="V656" s="655"/>
      <c r="W656" s="655"/>
      <c r="X656" s="657"/>
      <c r="Y656" s="655"/>
      <c r="Z656" s="652" t="str">
        <f>IFERROR(IF(MATCH(D656,[1]!Table374[NAMEESTADO],0),"VALIDO"),"INVALIDO")</f>
        <v>INVALIDO</v>
      </c>
      <c r="AA656" s="652" t="str">
        <f>IFERROR(IF(MATCH(CONCATENATE(D656,E656),[1]!Table486[ConcateMuni],0),"VALIDO"),"INVALIDO")</f>
        <v>INVALIDO</v>
      </c>
      <c r="AB656" s="652" t="str">
        <f>IFERROR(IF(MATCH(CONCATENATE(D656,E656,F656),[1]!Table109[ConcateParro],0),"VALIDO"),"INVALIDO")</f>
        <v>INVALIDO</v>
      </c>
      <c r="AC656" s="653" t="str">
        <f t="shared" si="16"/>
        <v/>
      </c>
      <c r="AD656" s="653" t="str">
        <f>IFERROR(INDEX([1]!Table374[PCODEESTADO],MATCH(D656,[1]!Table374[NAMEESTADO],0)),"")</f>
        <v/>
      </c>
      <c r="AE656" s="653" t="str">
        <f>IFERROR(INDEX([1]!Table486[PCODEMUNI],MATCH(D656&amp;E656,[1]!Table486[ConcateMuni],0)),"")</f>
        <v/>
      </c>
      <c r="AF656" s="653" t="str">
        <f>IFERROR(INDEX([1]!Table109[PCODEPARROQUIA],MATCH(D656&amp;E656&amp;F656,[1]!Table109[ConcateParro],0)),"")</f>
        <v/>
      </c>
    </row>
    <row r="657" spans="1:32" s="653" customFormat="1" ht="14.25" x14ac:dyDescent="0.2">
      <c r="A657" s="646">
        <v>655</v>
      </c>
      <c r="B657" s="656"/>
      <c r="C657" s="654"/>
      <c r="D657" s="648"/>
      <c r="E657" s="648"/>
      <c r="F657" s="648"/>
      <c r="G657" s="648"/>
      <c r="H657" s="648"/>
      <c r="I657" s="695"/>
      <c r="J657" s="694"/>
      <c r="K657" s="657"/>
      <c r="L657" s="655"/>
      <c r="M657" s="657"/>
      <c r="N657" s="655"/>
      <c r="O657" s="655"/>
      <c r="P657" s="655"/>
      <c r="Q657" s="655"/>
      <c r="R657" s="655"/>
      <c r="S657" s="655"/>
      <c r="T657" s="655"/>
      <c r="U657" s="655"/>
      <c r="V657" s="655"/>
      <c r="W657" s="655"/>
      <c r="X657" s="657"/>
      <c r="Y657" s="655"/>
      <c r="Z657" s="652" t="str">
        <f>IFERROR(IF(MATCH(D657,[1]!Table374[NAMEESTADO],0),"VALIDO"),"INVALIDO")</f>
        <v>INVALIDO</v>
      </c>
      <c r="AA657" s="652" t="str">
        <f>IFERROR(IF(MATCH(CONCATENATE(D657,E657),[1]!Table486[ConcateMuni],0),"VALIDO"),"INVALIDO")</f>
        <v>INVALIDO</v>
      </c>
      <c r="AB657" s="652" t="str">
        <f>IFERROR(IF(MATCH(CONCATENATE(D657,E657,F657),[1]!Table109[ConcateParro],0),"VALIDO"),"INVALIDO")</f>
        <v>INVALIDO</v>
      </c>
      <c r="AC657" s="653" t="str">
        <f t="shared" si="16"/>
        <v/>
      </c>
      <c r="AD657" s="653" t="str">
        <f>IFERROR(INDEX([1]!Table374[PCODEESTADO],MATCH(D657,[1]!Table374[NAMEESTADO],0)),"")</f>
        <v/>
      </c>
      <c r="AE657" s="653" t="str">
        <f>IFERROR(INDEX([1]!Table486[PCODEMUNI],MATCH(D657&amp;E657,[1]!Table486[ConcateMuni],0)),"")</f>
        <v/>
      </c>
      <c r="AF657" s="653" t="str">
        <f>IFERROR(INDEX([1]!Table109[PCODEPARROQUIA],MATCH(D657&amp;E657&amp;F657,[1]!Table109[ConcateParro],0)),"")</f>
        <v/>
      </c>
    </row>
    <row r="658" spans="1:32" s="653" customFormat="1" ht="14.25" x14ac:dyDescent="0.2">
      <c r="A658" s="646">
        <v>656</v>
      </c>
      <c r="B658" s="656"/>
      <c r="C658" s="654"/>
      <c r="D658" s="648"/>
      <c r="E658" s="648"/>
      <c r="F658" s="648"/>
      <c r="G658" s="648"/>
      <c r="H658" s="648"/>
      <c r="I658" s="695"/>
      <c r="J658" s="694"/>
      <c r="K658" s="657"/>
      <c r="L658" s="655"/>
      <c r="M658" s="657"/>
      <c r="N658" s="655"/>
      <c r="O658" s="655"/>
      <c r="P658" s="655"/>
      <c r="Q658" s="655"/>
      <c r="R658" s="655"/>
      <c r="S658" s="655"/>
      <c r="T658" s="655"/>
      <c r="U658" s="655"/>
      <c r="V658" s="655"/>
      <c r="W658" s="655"/>
      <c r="X658" s="657"/>
      <c r="Y658" s="655"/>
      <c r="Z658" s="652" t="str">
        <f>IFERROR(IF(MATCH(D658,[1]!Table374[NAMEESTADO],0),"VALIDO"),"INVALIDO")</f>
        <v>INVALIDO</v>
      </c>
      <c r="AA658" s="652" t="str">
        <f>IFERROR(IF(MATCH(CONCATENATE(D658,E658),[1]!Table486[ConcateMuni],0),"VALIDO"),"INVALIDO")</f>
        <v>INVALIDO</v>
      </c>
      <c r="AB658" s="652" t="str">
        <f>IFERROR(IF(MATCH(CONCATENATE(D658,E658,F658),[1]!Table109[ConcateParro],0),"VALIDO"),"INVALIDO")</f>
        <v>INVALIDO</v>
      </c>
      <c r="AC658" s="653" t="str">
        <f t="shared" si="16"/>
        <v/>
      </c>
      <c r="AD658" s="653" t="str">
        <f>IFERROR(INDEX([1]!Table374[PCODEESTADO],MATCH(D658,[1]!Table374[NAMEESTADO],0)),"")</f>
        <v/>
      </c>
      <c r="AE658" s="653" t="str">
        <f>IFERROR(INDEX([1]!Table486[PCODEMUNI],MATCH(D658&amp;E658,[1]!Table486[ConcateMuni],0)),"")</f>
        <v/>
      </c>
      <c r="AF658" s="653" t="str">
        <f>IFERROR(INDEX([1]!Table109[PCODEPARROQUIA],MATCH(D658&amp;E658&amp;F658,[1]!Table109[ConcateParro],0)),"")</f>
        <v/>
      </c>
    </row>
    <row r="659" spans="1:32" s="653" customFormat="1" ht="14.25" x14ac:dyDescent="0.2">
      <c r="A659" s="646">
        <v>657</v>
      </c>
      <c r="B659" s="656"/>
      <c r="C659" s="654"/>
      <c r="D659" s="648"/>
      <c r="E659" s="648"/>
      <c r="F659" s="648"/>
      <c r="G659" s="648"/>
      <c r="H659" s="648"/>
      <c r="I659" s="695"/>
      <c r="J659" s="694"/>
      <c r="K659" s="657"/>
      <c r="L659" s="655"/>
      <c r="M659" s="657"/>
      <c r="N659" s="655"/>
      <c r="O659" s="655"/>
      <c r="P659" s="655"/>
      <c r="Q659" s="655"/>
      <c r="R659" s="655"/>
      <c r="S659" s="655"/>
      <c r="T659" s="655"/>
      <c r="U659" s="655"/>
      <c r="V659" s="655"/>
      <c r="W659" s="655"/>
      <c r="X659" s="657"/>
      <c r="Y659" s="655"/>
      <c r="Z659" s="652" t="str">
        <f>IFERROR(IF(MATCH(D659,[1]!Table374[NAMEESTADO],0),"VALIDO"),"INVALIDO")</f>
        <v>INVALIDO</v>
      </c>
      <c r="AA659" s="652" t="str">
        <f>IFERROR(IF(MATCH(CONCATENATE(D659,E659),[1]!Table486[ConcateMuni],0),"VALIDO"),"INVALIDO")</f>
        <v>INVALIDO</v>
      </c>
      <c r="AB659" s="652" t="str">
        <f>IFERROR(IF(MATCH(CONCATENATE(D659,E659,F659),[1]!Table109[ConcateParro],0),"VALIDO"),"INVALIDO")</f>
        <v>INVALIDO</v>
      </c>
      <c r="AC659" s="653" t="str">
        <f t="shared" si="16"/>
        <v/>
      </c>
      <c r="AD659" s="653" t="str">
        <f>IFERROR(INDEX([1]!Table374[PCODEESTADO],MATCH(D659,[1]!Table374[NAMEESTADO],0)),"")</f>
        <v/>
      </c>
      <c r="AE659" s="653" t="str">
        <f>IFERROR(INDEX([1]!Table486[PCODEMUNI],MATCH(D659&amp;E659,[1]!Table486[ConcateMuni],0)),"")</f>
        <v/>
      </c>
      <c r="AF659" s="653" t="str">
        <f>IFERROR(INDEX([1]!Table109[PCODEPARROQUIA],MATCH(D659&amp;E659&amp;F659,[1]!Table109[ConcateParro],0)),"")</f>
        <v/>
      </c>
    </row>
    <row r="660" spans="1:32" s="653" customFormat="1" ht="14.25" x14ac:dyDescent="0.2">
      <c r="A660" s="646">
        <v>658</v>
      </c>
      <c r="B660" s="656"/>
      <c r="C660" s="654"/>
      <c r="D660" s="648"/>
      <c r="E660" s="648"/>
      <c r="F660" s="648"/>
      <c r="G660" s="648"/>
      <c r="H660" s="648"/>
      <c r="I660" s="695"/>
      <c r="J660" s="694"/>
      <c r="K660" s="657"/>
      <c r="L660" s="655"/>
      <c r="M660" s="657"/>
      <c r="N660" s="655"/>
      <c r="O660" s="655"/>
      <c r="P660" s="655"/>
      <c r="Q660" s="655"/>
      <c r="R660" s="655"/>
      <c r="S660" s="655"/>
      <c r="T660" s="655"/>
      <c r="U660" s="655"/>
      <c r="V660" s="655"/>
      <c r="W660" s="655"/>
      <c r="X660" s="657"/>
      <c r="Y660" s="655"/>
      <c r="Z660" s="652" t="str">
        <f>IFERROR(IF(MATCH(D660,[1]!Table374[NAMEESTADO],0),"VALIDO"),"INVALIDO")</f>
        <v>INVALIDO</v>
      </c>
      <c r="AA660" s="652" t="str">
        <f>IFERROR(IF(MATCH(CONCATENATE(D660,E660),[1]!Table486[ConcateMuni],0),"VALIDO"),"INVALIDO")</f>
        <v>INVALIDO</v>
      </c>
      <c r="AB660" s="652" t="str">
        <f>IFERROR(IF(MATCH(CONCATENATE(D660,E660,F660),[1]!Table109[ConcateParro],0),"VALIDO"),"INVALIDO")</f>
        <v>INVALIDO</v>
      </c>
      <c r="AC660" s="653" t="str">
        <f t="shared" si="16"/>
        <v/>
      </c>
      <c r="AD660" s="653" t="str">
        <f>IFERROR(INDEX([1]!Table374[PCODEESTADO],MATCH(D660,[1]!Table374[NAMEESTADO],0)),"")</f>
        <v/>
      </c>
      <c r="AE660" s="653" t="str">
        <f>IFERROR(INDEX([1]!Table486[PCODEMUNI],MATCH(D660&amp;E660,[1]!Table486[ConcateMuni],0)),"")</f>
        <v/>
      </c>
      <c r="AF660" s="653" t="str">
        <f>IFERROR(INDEX([1]!Table109[PCODEPARROQUIA],MATCH(D660&amp;E660&amp;F660,[1]!Table109[ConcateParro],0)),"")</f>
        <v/>
      </c>
    </row>
    <row r="661" spans="1:32" s="653" customFormat="1" ht="14.25" x14ac:dyDescent="0.2">
      <c r="A661" s="646">
        <v>659</v>
      </c>
      <c r="B661" s="656"/>
      <c r="C661" s="654"/>
      <c r="D661" s="648"/>
      <c r="E661" s="648"/>
      <c r="F661" s="648"/>
      <c r="G661" s="648"/>
      <c r="H661" s="648"/>
      <c r="I661" s="695"/>
      <c r="J661" s="694"/>
      <c r="K661" s="657"/>
      <c r="L661" s="655"/>
      <c r="M661" s="657"/>
      <c r="N661" s="655"/>
      <c r="O661" s="655"/>
      <c r="P661" s="655"/>
      <c r="Q661" s="655"/>
      <c r="R661" s="655"/>
      <c r="S661" s="655"/>
      <c r="T661" s="655"/>
      <c r="U661" s="655"/>
      <c r="V661" s="655"/>
      <c r="W661" s="655"/>
      <c r="X661" s="657"/>
      <c r="Y661" s="655"/>
      <c r="Z661" s="652" t="str">
        <f>IFERROR(IF(MATCH(D661,[1]!Table374[NAMEESTADO],0),"VALIDO"),"INVALIDO")</f>
        <v>INVALIDO</v>
      </c>
      <c r="AA661" s="652" t="str">
        <f>IFERROR(IF(MATCH(CONCATENATE(D661,E661),[1]!Table486[ConcateMuni],0),"VALIDO"),"INVALIDO")</f>
        <v>INVALIDO</v>
      </c>
      <c r="AB661" s="652" t="str">
        <f>IFERROR(IF(MATCH(CONCATENATE(D661,E661,F661),[1]!Table109[ConcateParro],0),"VALIDO"),"INVALIDO")</f>
        <v>INVALIDO</v>
      </c>
      <c r="AC661" s="653" t="str">
        <f t="shared" si="16"/>
        <v/>
      </c>
      <c r="AD661" s="653" t="str">
        <f>IFERROR(INDEX([1]!Table374[PCODEESTADO],MATCH(D661,[1]!Table374[NAMEESTADO],0)),"")</f>
        <v/>
      </c>
      <c r="AE661" s="653" t="str">
        <f>IFERROR(INDEX([1]!Table486[PCODEMUNI],MATCH(D661&amp;E661,[1]!Table486[ConcateMuni],0)),"")</f>
        <v/>
      </c>
      <c r="AF661" s="653" t="str">
        <f>IFERROR(INDEX([1]!Table109[PCODEPARROQUIA],MATCH(D661&amp;E661&amp;F661,[1]!Table109[ConcateParro],0)),"")</f>
        <v/>
      </c>
    </row>
    <row r="662" spans="1:32" s="653" customFormat="1" ht="14.25" x14ac:dyDescent="0.2">
      <c r="A662" s="646">
        <v>660</v>
      </c>
      <c r="B662" s="656"/>
      <c r="C662" s="654"/>
      <c r="D662" s="648"/>
      <c r="E662" s="648"/>
      <c r="F662" s="648"/>
      <c r="G662" s="648"/>
      <c r="H662" s="648"/>
      <c r="I662" s="695"/>
      <c r="J662" s="694"/>
      <c r="K662" s="657"/>
      <c r="L662" s="655"/>
      <c r="M662" s="657"/>
      <c r="N662" s="655"/>
      <c r="O662" s="655"/>
      <c r="P662" s="655"/>
      <c r="Q662" s="655"/>
      <c r="R662" s="655"/>
      <c r="S662" s="655"/>
      <c r="T662" s="655"/>
      <c r="U662" s="655"/>
      <c r="V662" s="655"/>
      <c r="W662" s="655"/>
      <c r="X662" s="657"/>
      <c r="Y662" s="655"/>
      <c r="Z662" s="652" t="str">
        <f>IFERROR(IF(MATCH(D662,[1]!Table374[NAMEESTADO],0),"VALIDO"),"INVALIDO")</f>
        <v>INVALIDO</v>
      </c>
      <c r="AA662" s="652" t="str">
        <f>IFERROR(IF(MATCH(CONCATENATE(D662,E662),[1]!Table486[ConcateMuni],0),"VALIDO"),"INVALIDO")</f>
        <v>INVALIDO</v>
      </c>
      <c r="AB662" s="652" t="str">
        <f>IFERROR(IF(MATCH(CONCATENATE(D662,E662,F662),[1]!Table109[ConcateParro],0),"VALIDO"),"INVALIDO")</f>
        <v>INVALIDO</v>
      </c>
      <c r="AC662" s="653" t="str">
        <f t="shared" si="16"/>
        <v/>
      </c>
      <c r="AD662" s="653" t="str">
        <f>IFERROR(INDEX([1]!Table374[PCODEESTADO],MATCH(D662,[1]!Table374[NAMEESTADO],0)),"")</f>
        <v/>
      </c>
      <c r="AE662" s="653" t="str">
        <f>IFERROR(INDEX([1]!Table486[PCODEMUNI],MATCH(D662&amp;E662,[1]!Table486[ConcateMuni],0)),"")</f>
        <v/>
      </c>
      <c r="AF662" s="653" t="str">
        <f>IFERROR(INDEX([1]!Table109[PCODEPARROQUIA],MATCH(D662&amp;E662&amp;F662,[1]!Table109[ConcateParro],0)),"")</f>
        <v/>
      </c>
    </row>
    <row r="663" spans="1:32" s="653" customFormat="1" ht="14.25" x14ac:dyDescent="0.2">
      <c r="A663" s="646">
        <v>661</v>
      </c>
      <c r="B663" s="656"/>
      <c r="C663" s="654"/>
      <c r="D663" s="648"/>
      <c r="E663" s="648"/>
      <c r="F663" s="648"/>
      <c r="G663" s="648"/>
      <c r="H663" s="648"/>
      <c r="I663" s="695"/>
      <c r="J663" s="694"/>
      <c r="K663" s="657"/>
      <c r="L663" s="655"/>
      <c r="M663" s="657"/>
      <c r="N663" s="655"/>
      <c r="O663" s="655"/>
      <c r="P663" s="655"/>
      <c r="Q663" s="655"/>
      <c r="R663" s="655"/>
      <c r="S663" s="655"/>
      <c r="T663" s="655"/>
      <c r="U663" s="655"/>
      <c r="V663" s="655"/>
      <c r="W663" s="655"/>
      <c r="X663" s="657"/>
      <c r="Y663" s="655"/>
      <c r="Z663" s="652" t="str">
        <f>IFERROR(IF(MATCH(D663,[1]!Table374[NAMEESTADO],0),"VALIDO"),"INVALIDO")</f>
        <v>INVALIDO</v>
      </c>
      <c r="AA663" s="652" t="str">
        <f>IFERROR(IF(MATCH(CONCATENATE(D663,E663),[1]!Table486[ConcateMuni],0),"VALIDO"),"INVALIDO")</f>
        <v>INVALIDO</v>
      </c>
      <c r="AB663" s="652" t="str">
        <f>IFERROR(IF(MATCH(CONCATENATE(D663,E663,F663),[1]!Table109[ConcateParro],0),"VALIDO"),"INVALIDO")</f>
        <v>INVALIDO</v>
      </c>
      <c r="AC663" s="653" t="str">
        <f t="shared" si="16"/>
        <v/>
      </c>
      <c r="AD663" s="653" t="str">
        <f>IFERROR(INDEX([1]!Table374[PCODEESTADO],MATCH(D663,[1]!Table374[NAMEESTADO],0)),"")</f>
        <v/>
      </c>
      <c r="AE663" s="653" t="str">
        <f>IFERROR(INDEX([1]!Table486[PCODEMUNI],MATCH(D663&amp;E663,[1]!Table486[ConcateMuni],0)),"")</f>
        <v/>
      </c>
      <c r="AF663" s="653" t="str">
        <f>IFERROR(INDEX([1]!Table109[PCODEPARROQUIA],MATCH(D663&amp;E663&amp;F663,[1]!Table109[ConcateParro],0)),"")</f>
        <v/>
      </c>
    </row>
    <row r="664" spans="1:32" s="653" customFormat="1" ht="14.25" x14ac:dyDescent="0.2">
      <c r="A664" s="646">
        <v>662</v>
      </c>
      <c r="B664" s="656"/>
      <c r="C664" s="654"/>
      <c r="D664" s="648"/>
      <c r="E664" s="648"/>
      <c r="F664" s="648"/>
      <c r="G664" s="648"/>
      <c r="H664" s="648"/>
      <c r="I664" s="695"/>
      <c r="J664" s="694"/>
      <c r="K664" s="657"/>
      <c r="L664" s="655"/>
      <c r="M664" s="657"/>
      <c r="N664" s="655"/>
      <c r="O664" s="655"/>
      <c r="P664" s="655"/>
      <c r="Q664" s="655"/>
      <c r="R664" s="655"/>
      <c r="S664" s="655"/>
      <c r="T664" s="655"/>
      <c r="U664" s="655"/>
      <c r="V664" s="655"/>
      <c r="W664" s="655"/>
      <c r="X664" s="657"/>
      <c r="Y664" s="655"/>
      <c r="Z664" s="652" t="str">
        <f>IFERROR(IF(MATCH(D664,[1]!Table374[NAMEESTADO],0),"VALIDO"),"INVALIDO")</f>
        <v>INVALIDO</v>
      </c>
      <c r="AA664" s="652" t="str">
        <f>IFERROR(IF(MATCH(CONCATENATE(D664,E664),[1]!Table486[ConcateMuni],0),"VALIDO"),"INVALIDO")</f>
        <v>INVALIDO</v>
      </c>
      <c r="AB664" s="652" t="str">
        <f>IFERROR(IF(MATCH(CONCATENATE(D664,E664,F664),[1]!Table109[ConcateParro],0),"VALIDO"),"INVALIDO")</f>
        <v>INVALIDO</v>
      </c>
      <c r="AC664" s="653" t="str">
        <f t="shared" si="16"/>
        <v/>
      </c>
      <c r="AD664" s="653" t="str">
        <f>IFERROR(INDEX([1]!Table374[PCODEESTADO],MATCH(D664,[1]!Table374[NAMEESTADO],0)),"")</f>
        <v/>
      </c>
      <c r="AE664" s="653" t="str">
        <f>IFERROR(INDEX([1]!Table486[PCODEMUNI],MATCH(D664&amp;E664,[1]!Table486[ConcateMuni],0)),"")</f>
        <v/>
      </c>
      <c r="AF664" s="653" t="str">
        <f>IFERROR(INDEX([1]!Table109[PCODEPARROQUIA],MATCH(D664&amp;E664&amp;F664,[1]!Table109[ConcateParro],0)),"")</f>
        <v/>
      </c>
    </row>
    <row r="665" spans="1:32" x14ac:dyDescent="0.25">
      <c r="A665" s="646">
        <v>663</v>
      </c>
      <c r="C665" s="654"/>
      <c r="D665" s="648"/>
      <c r="E665" s="648"/>
      <c r="F665" s="648"/>
      <c r="G665" s="648"/>
      <c r="H665" s="648"/>
      <c r="J665" s="694"/>
      <c r="Z665" s="652" t="str">
        <f>IFERROR(IF(MATCH(D665,[1]!Table374[NAMEESTADO],0),"VALIDO"),"INVALIDO")</f>
        <v>INVALIDO</v>
      </c>
      <c r="AA665" s="652" t="str">
        <f>IFERROR(IF(MATCH(CONCATENATE(D665,E665),[1]!Table486[ConcateMuni],0),"VALIDO"),"INVALIDO")</f>
        <v>INVALIDO</v>
      </c>
      <c r="AB665" s="652" t="str">
        <f>IFERROR(IF(MATCH(CONCATENATE(D665,E665,F665),[1]!Table109[ConcateParro],0),"VALIDO"),"INVALIDO")</f>
        <v>INVALIDO</v>
      </c>
      <c r="AC665" s="653" t="str">
        <f t="shared" si="16"/>
        <v/>
      </c>
      <c r="AD665" s="653" t="str">
        <f>IFERROR(INDEX([1]!Table374[PCODEESTADO],MATCH(D665,[1]!Table374[NAMEESTADO],0)),"")</f>
        <v/>
      </c>
      <c r="AE665" s="653" t="str">
        <f>IFERROR(INDEX([1]!Table486[PCODEMUNI],MATCH(D665&amp;E665,[1]!Table486[ConcateMuni],0)),"")</f>
        <v/>
      </c>
      <c r="AF665" s="653" t="str">
        <f>IFERROR(INDEX([1]!Table109[PCODEPARROQUIA],MATCH(D665&amp;E665&amp;F665,[1]!Table109[ConcateParro],0)),"")</f>
        <v/>
      </c>
    </row>
    <row r="666" spans="1:32" x14ac:dyDescent="0.25">
      <c r="A666" s="646">
        <v>664</v>
      </c>
      <c r="C666" s="654"/>
      <c r="D666" s="648"/>
      <c r="E666" s="648"/>
      <c r="F666" s="648"/>
      <c r="G666" s="648"/>
      <c r="H666" s="648"/>
      <c r="J666" s="694"/>
      <c r="Z666" s="652" t="str">
        <f>IFERROR(IF(MATCH(D666,[1]!Table374[NAMEESTADO],0),"VALIDO"),"INVALIDO")</f>
        <v>INVALIDO</v>
      </c>
      <c r="AA666" s="652" t="str">
        <f>IFERROR(IF(MATCH(CONCATENATE(D666,E666),[1]!Table486[ConcateMuni],0),"VALIDO"),"INVALIDO")</f>
        <v>INVALIDO</v>
      </c>
      <c r="AB666" s="652" t="str">
        <f>IFERROR(IF(MATCH(CONCATENATE(D666,E666,F666),[1]!Table109[ConcateParro],0),"VALIDO"),"INVALIDO")</f>
        <v>INVALIDO</v>
      </c>
      <c r="AC666" s="653" t="str">
        <f t="shared" si="16"/>
        <v/>
      </c>
      <c r="AD666" s="653" t="str">
        <f>IFERROR(INDEX([1]!Table374[PCODEESTADO],MATCH(D666,[1]!Table374[NAMEESTADO],0)),"")</f>
        <v/>
      </c>
      <c r="AE666" s="653" t="str">
        <f>IFERROR(INDEX([1]!Table486[PCODEMUNI],MATCH(D666&amp;E666,[1]!Table486[ConcateMuni],0)),"")</f>
        <v/>
      </c>
      <c r="AF666" s="653" t="str">
        <f>IFERROR(INDEX([1]!Table109[PCODEPARROQUIA],MATCH(D666&amp;E666&amp;F666,[1]!Table109[ConcateParro],0)),"")</f>
        <v/>
      </c>
    </row>
    <row r="667" spans="1:32" x14ac:dyDescent="0.25">
      <c r="A667" s="646">
        <v>665</v>
      </c>
      <c r="C667" s="654"/>
      <c r="D667" s="648"/>
      <c r="E667" s="648"/>
      <c r="F667" s="648"/>
      <c r="G667" s="648"/>
      <c r="H667" s="648"/>
      <c r="J667" s="694"/>
      <c r="Z667" s="652" t="str">
        <f>IFERROR(IF(MATCH(D667,[1]!Table374[NAMEESTADO],0),"VALIDO"),"INVALIDO")</f>
        <v>INVALIDO</v>
      </c>
      <c r="AA667" s="652" t="str">
        <f>IFERROR(IF(MATCH(CONCATENATE(D667,E667),[1]!Table486[ConcateMuni],0),"VALIDO"),"INVALIDO")</f>
        <v>INVALIDO</v>
      </c>
      <c r="AB667" s="652" t="str">
        <f>IFERROR(IF(MATCH(CONCATENATE(D667,E667,F667),[1]!Table109[ConcateParro],0),"VALIDO"),"INVALIDO")</f>
        <v>INVALIDO</v>
      </c>
      <c r="AC667" s="653" t="str">
        <f t="shared" si="16"/>
        <v/>
      </c>
      <c r="AD667" s="653" t="str">
        <f>IFERROR(INDEX([1]!Table374[PCODEESTADO],MATCH(D667,[1]!Table374[NAMEESTADO],0)),"")</f>
        <v/>
      </c>
      <c r="AE667" s="653" t="str">
        <f>IFERROR(INDEX([1]!Table486[PCODEMUNI],MATCH(D667&amp;E667,[1]!Table486[ConcateMuni],0)),"")</f>
        <v/>
      </c>
      <c r="AF667" s="653" t="str">
        <f>IFERROR(INDEX([1]!Table109[PCODEPARROQUIA],MATCH(D667&amp;E667&amp;F667,[1]!Table109[ConcateParro],0)),"")</f>
        <v/>
      </c>
    </row>
    <row r="668" spans="1:32" x14ac:dyDescent="0.25">
      <c r="A668" s="646">
        <v>666</v>
      </c>
      <c r="C668" s="654"/>
      <c r="D668" s="648"/>
      <c r="E668" s="648"/>
      <c r="F668" s="648"/>
      <c r="G668" s="648"/>
      <c r="H668" s="648"/>
      <c r="J668" s="694"/>
      <c r="Z668" s="652" t="str">
        <f>IFERROR(IF(MATCH(D668,[1]!Table374[NAMEESTADO],0),"VALIDO"),"INVALIDO")</f>
        <v>INVALIDO</v>
      </c>
      <c r="AA668" s="652" t="str">
        <f>IFERROR(IF(MATCH(CONCATENATE(D668,E668),[1]!Table486[ConcateMuni],0),"VALIDO"),"INVALIDO")</f>
        <v>INVALIDO</v>
      </c>
      <c r="AB668" s="652" t="str">
        <f>IFERROR(IF(MATCH(CONCATENATE(D668,E668,F668),[1]!Table109[ConcateParro],0),"VALIDO"),"INVALIDO")</f>
        <v>INVALIDO</v>
      </c>
      <c r="AC668" s="653" t="str">
        <f t="shared" si="16"/>
        <v/>
      </c>
      <c r="AD668" s="653" t="str">
        <f>IFERROR(INDEX([1]!Table374[PCODEESTADO],MATCH(D668,[1]!Table374[NAMEESTADO],0)),"")</f>
        <v/>
      </c>
      <c r="AE668" s="653" t="str">
        <f>IFERROR(INDEX([1]!Table486[PCODEMUNI],MATCH(D668&amp;E668,[1]!Table486[ConcateMuni],0)),"")</f>
        <v/>
      </c>
      <c r="AF668" s="653" t="str">
        <f>IFERROR(INDEX([1]!Table109[PCODEPARROQUIA],MATCH(D668&amp;E668&amp;F668,[1]!Table109[ConcateParro],0)),"")</f>
        <v/>
      </c>
    </row>
    <row r="669" spans="1:32" x14ac:dyDescent="0.25">
      <c r="A669" s="646">
        <v>667</v>
      </c>
      <c r="C669" s="654"/>
      <c r="D669" s="648"/>
      <c r="E669" s="648"/>
      <c r="F669" s="648"/>
      <c r="G669" s="648"/>
      <c r="H669" s="648"/>
      <c r="J669" s="694"/>
      <c r="Z669" s="652" t="str">
        <f>IFERROR(IF(MATCH(D669,[1]!Table374[NAMEESTADO],0),"VALIDO"),"INVALIDO")</f>
        <v>INVALIDO</v>
      </c>
      <c r="AA669" s="652" t="str">
        <f>IFERROR(IF(MATCH(CONCATENATE(D669,E669),[1]!Table486[ConcateMuni],0),"VALIDO"),"INVALIDO")</f>
        <v>INVALIDO</v>
      </c>
      <c r="AB669" s="652" t="str">
        <f>IFERROR(IF(MATCH(CONCATENATE(D669,E669,F669),[1]!Table109[ConcateParro],0),"VALIDO"),"INVALIDO")</f>
        <v>INVALIDO</v>
      </c>
      <c r="AC669" s="653" t="str">
        <f t="shared" si="16"/>
        <v/>
      </c>
      <c r="AD669" s="653" t="str">
        <f>IFERROR(INDEX([1]!Table374[PCODEESTADO],MATCH(D669,[1]!Table374[NAMEESTADO],0)),"")</f>
        <v/>
      </c>
      <c r="AE669" s="653" t="str">
        <f>IFERROR(INDEX([1]!Table486[PCODEMUNI],MATCH(D669&amp;E669,[1]!Table486[ConcateMuni],0)),"")</f>
        <v/>
      </c>
      <c r="AF669" s="653" t="str">
        <f>IFERROR(INDEX([1]!Table109[PCODEPARROQUIA],MATCH(D669&amp;E669&amp;F669,[1]!Table109[ConcateParro],0)),"")</f>
        <v/>
      </c>
    </row>
    <row r="670" spans="1:32" x14ac:dyDescent="0.25">
      <c r="A670" s="646">
        <v>668</v>
      </c>
      <c r="C670" s="654"/>
      <c r="D670" s="648"/>
      <c r="E670" s="648"/>
      <c r="F670" s="648"/>
      <c r="G670" s="648"/>
      <c r="H670" s="648"/>
      <c r="J670" s="694"/>
      <c r="Z670" s="652" t="str">
        <f>IFERROR(IF(MATCH(D670,[1]!Table374[NAMEESTADO],0),"VALIDO"),"INVALIDO")</f>
        <v>INVALIDO</v>
      </c>
      <c r="AA670" s="652" t="str">
        <f>IFERROR(IF(MATCH(CONCATENATE(D670,E670),[1]!Table486[ConcateMuni],0),"VALIDO"),"INVALIDO")</f>
        <v>INVALIDO</v>
      </c>
      <c r="AB670" s="652" t="str">
        <f>IFERROR(IF(MATCH(CONCATENATE(D670,E670,F670),[1]!Table109[ConcateParro],0),"VALIDO"),"INVALIDO")</f>
        <v>INVALIDO</v>
      </c>
      <c r="AC670" s="653" t="str">
        <f t="shared" si="16"/>
        <v/>
      </c>
      <c r="AD670" s="653" t="str">
        <f>IFERROR(INDEX([1]!Table374[PCODEESTADO],MATCH(D670,[1]!Table374[NAMEESTADO],0)),"")</f>
        <v/>
      </c>
      <c r="AE670" s="653" t="str">
        <f>IFERROR(INDEX([1]!Table486[PCODEMUNI],MATCH(D670&amp;E670,[1]!Table486[ConcateMuni],0)),"")</f>
        <v/>
      </c>
      <c r="AF670" s="653" t="str">
        <f>IFERROR(INDEX([1]!Table109[PCODEPARROQUIA],MATCH(D670&amp;E670&amp;F670,[1]!Table109[ConcateParro],0)),"")</f>
        <v/>
      </c>
    </row>
    <row r="671" spans="1:32" x14ac:dyDescent="0.25">
      <c r="A671" s="646">
        <v>669</v>
      </c>
      <c r="C671" s="654"/>
      <c r="D671" s="648"/>
      <c r="E671" s="648"/>
      <c r="F671" s="648"/>
      <c r="G671" s="648"/>
      <c r="H671" s="648"/>
      <c r="J671" s="694"/>
      <c r="Z671" s="652" t="str">
        <f>IFERROR(IF(MATCH(D671,[1]!Table374[NAMEESTADO],0),"VALIDO"),"INVALIDO")</f>
        <v>INVALIDO</v>
      </c>
      <c r="AA671" s="652" t="str">
        <f>IFERROR(IF(MATCH(CONCATENATE(D671,E671),[1]!Table486[ConcateMuni],0),"VALIDO"),"INVALIDO")</f>
        <v>INVALIDO</v>
      </c>
      <c r="AB671" s="652" t="str">
        <f>IFERROR(IF(MATCH(CONCATENATE(D671,E671,F671),[1]!Table109[ConcateParro],0),"VALIDO"),"INVALIDO")</f>
        <v>INVALIDO</v>
      </c>
      <c r="AC671" s="653" t="str">
        <f t="shared" si="16"/>
        <v/>
      </c>
      <c r="AD671" s="653" t="str">
        <f>IFERROR(INDEX([1]!Table374[PCODEESTADO],MATCH(D671,[1]!Table374[NAMEESTADO],0)),"")</f>
        <v/>
      </c>
      <c r="AE671" s="653" t="str">
        <f>IFERROR(INDEX([1]!Table486[PCODEMUNI],MATCH(D671&amp;E671,[1]!Table486[ConcateMuni],0)),"")</f>
        <v/>
      </c>
      <c r="AF671" s="653" t="str">
        <f>IFERROR(INDEX([1]!Table109[PCODEPARROQUIA],MATCH(D671&amp;E671&amp;F671,[1]!Table109[ConcateParro],0)),"")</f>
        <v/>
      </c>
    </row>
    <row r="672" spans="1:32" x14ac:dyDescent="0.25">
      <c r="A672" s="646">
        <v>670</v>
      </c>
      <c r="C672" s="654"/>
      <c r="D672" s="648"/>
      <c r="E672" s="648"/>
      <c r="F672" s="648"/>
      <c r="G672" s="648"/>
      <c r="H672" s="648"/>
      <c r="J672" s="694"/>
      <c r="Z672" s="652" t="str">
        <f>IFERROR(IF(MATCH(D672,[1]!Table374[NAMEESTADO],0),"VALIDO"),"INVALIDO")</f>
        <v>INVALIDO</v>
      </c>
      <c r="AA672" s="652" t="str">
        <f>IFERROR(IF(MATCH(CONCATENATE(D672,E672),[1]!Table486[ConcateMuni],0),"VALIDO"),"INVALIDO")</f>
        <v>INVALIDO</v>
      </c>
      <c r="AB672" s="652" t="str">
        <f>IFERROR(IF(MATCH(CONCATENATE(D672,E672,F672),[1]!Table109[ConcateParro],0),"VALIDO"),"INVALIDO")</f>
        <v>INVALIDO</v>
      </c>
      <c r="AC672" s="653" t="str">
        <f t="shared" si="16"/>
        <v/>
      </c>
      <c r="AD672" s="653" t="str">
        <f>IFERROR(INDEX([1]!Table374[PCODEESTADO],MATCH(D672,[1]!Table374[NAMEESTADO],0)),"")</f>
        <v/>
      </c>
      <c r="AE672" s="653" t="str">
        <f>IFERROR(INDEX([1]!Table486[PCODEMUNI],MATCH(D672&amp;E672,[1]!Table486[ConcateMuni],0)),"")</f>
        <v/>
      </c>
      <c r="AF672" s="653" t="str">
        <f>IFERROR(INDEX([1]!Table109[PCODEPARROQUIA],MATCH(D672&amp;E672&amp;F672,[1]!Table109[ConcateParro],0)),"")</f>
        <v/>
      </c>
    </row>
    <row r="673" spans="1:32" x14ac:dyDescent="0.25">
      <c r="A673" s="646">
        <v>671</v>
      </c>
      <c r="C673" s="654"/>
      <c r="D673" s="648"/>
      <c r="E673" s="648"/>
      <c r="F673" s="648"/>
      <c r="G673" s="648"/>
      <c r="H673" s="648"/>
      <c r="J673" s="694"/>
      <c r="Z673" s="652" t="str">
        <f>IFERROR(IF(MATCH(D673,[1]!Table374[NAMEESTADO],0),"VALIDO"),"INVALIDO")</f>
        <v>INVALIDO</v>
      </c>
      <c r="AA673" s="652" t="str">
        <f>IFERROR(IF(MATCH(CONCATENATE(D673,E673),[1]!Table486[ConcateMuni],0),"VALIDO"),"INVALIDO")</f>
        <v>INVALIDO</v>
      </c>
      <c r="AB673" s="652" t="str">
        <f>IFERROR(IF(MATCH(CONCATENATE(D673,E673,F673),[1]!Table109[ConcateParro],0),"VALIDO"),"INVALIDO")</f>
        <v>INVALIDO</v>
      </c>
      <c r="AC673" s="653" t="str">
        <f t="shared" si="16"/>
        <v/>
      </c>
      <c r="AD673" s="653" t="str">
        <f>IFERROR(INDEX([1]!Table374[PCODEESTADO],MATCH(D673,[1]!Table374[NAMEESTADO],0)),"")</f>
        <v/>
      </c>
      <c r="AE673" s="653" t="str">
        <f>IFERROR(INDEX([1]!Table486[PCODEMUNI],MATCH(D673&amp;E673,[1]!Table486[ConcateMuni],0)),"")</f>
        <v/>
      </c>
      <c r="AF673" s="653" t="str">
        <f>IFERROR(INDEX([1]!Table109[PCODEPARROQUIA],MATCH(D673&amp;E673&amp;F673,[1]!Table109[ConcateParro],0)),"")</f>
        <v/>
      </c>
    </row>
    <row r="674" spans="1:32" x14ac:dyDescent="0.25">
      <c r="A674" s="646">
        <v>672</v>
      </c>
      <c r="C674" s="654"/>
      <c r="D674" s="648"/>
      <c r="E674" s="648"/>
      <c r="F674" s="648"/>
      <c r="G674" s="648"/>
      <c r="H674" s="648"/>
      <c r="J674" s="694"/>
      <c r="Z674" s="652" t="str">
        <f>IFERROR(IF(MATCH(D674,[1]!Table374[NAMEESTADO],0),"VALIDO"),"INVALIDO")</f>
        <v>INVALIDO</v>
      </c>
      <c r="AA674" s="652" t="str">
        <f>IFERROR(IF(MATCH(CONCATENATE(D674,E674),[1]!Table486[ConcateMuni],0),"VALIDO"),"INVALIDO")</f>
        <v>INVALIDO</v>
      </c>
      <c r="AB674" s="652" t="str">
        <f>IFERROR(IF(MATCH(CONCATENATE(D674,E674,F674),[1]!Table109[ConcateParro],0),"VALIDO"),"INVALIDO")</f>
        <v>INVALIDO</v>
      </c>
      <c r="AC674" s="653" t="str">
        <f t="shared" si="16"/>
        <v/>
      </c>
      <c r="AD674" s="653" t="str">
        <f>IFERROR(INDEX([1]!Table374[PCODEESTADO],MATCH(D674,[1]!Table374[NAMEESTADO],0)),"")</f>
        <v/>
      </c>
      <c r="AE674" s="653" t="str">
        <f>IFERROR(INDEX([1]!Table486[PCODEMUNI],MATCH(D674&amp;E674,[1]!Table486[ConcateMuni],0)),"")</f>
        <v/>
      </c>
      <c r="AF674" s="653" t="str">
        <f>IFERROR(INDEX([1]!Table109[PCODEPARROQUIA],MATCH(D674&amp;E674&amp;F674,[1]!Table109[ConcateParro],0)),"")</f>
        <v/>
      </c>
    </row>
    <row r="675" spans="1:32" x14ac:dyDescent="0.25">
      <c r="A675" s="646">
        <v>673</v>
      </c>
      <c r="C675" s="654"/>
      <c r="D675" s="648"/>
      <c r="E675" s="648"/>
      <c r="F675" s="648"/>
      <c r="G675" s="648"/>
      <c r="H675" s="648"/>
      <c r="J675" s="694"/>
      <c r="Z675" s="652" t="str">
        <f>IFERROR(IF(MATCH(D675,[1]!Table374[NAMEESTADO],0),"VALIDO"),"INVALIDO")</f>
        <v>INVALIDO</v>
      </c>
      <c r="AA675" s="652" t="str">
        <f>IFERROR(IF(MATCH(CONCATENATE(D675,E675),[1]!Table486[ConcateMuni],0),"VALIDO"),"INVALIDO")</f>
        <v>INVALIDO</v>
      </c>
      <c r="AB675" s="652" t="str">
        <f>IFERROR(IF(MATCH(CONCATENATE(D675,E675,F675),[1]!Table109[ConcateParro],0),"VALIDO"),"INVALIDO")</f>
        <v>INVALIDO</v>
      </c>
      <c r="AC675" s="653" t="str">
        <f t="shared" si="16"/>
        <v/>
      </c>
      <c r="AD675" s="653" t="str">
        <f>IFERROR(INDEX([1]!Table374[PCODEESTADO],MATCH(D675,[1]!Table374[NAMEESTADO],0)),"")</f>
        <v/>
      </c>
      <c r="AE675" s="653" t="str">
        <f>IFERROR(INDEX([1]!Table486[PCODEMUNI],MATCH(D675&amp;E675,[1]!Table486[ConcateMuni],0)),"")</f>
        <v/>
      </c>
      <c r="AF675" s="653" t="str">
        <f>IFERROR(INDEX([1]!Table109[PCODEPARROQUIA],MATCH(D675&amp;E675&amp;F675,[1]!Table109[ConcateParro],0)),"")</f>
        <v/>
      </c>
    </row>
    <row r="676" spans="1:32" x14ac:dyDescent="0.25">
      <c r="A676" s="646">
        <v>674</v>
      </c>
      <c r="C676" s="654"/>
      <c r="D676" s="648"/>
      <c r="E676" s="648"/>
      <c r="F676" s="648"/>
      <c r="G676" s="648"/>
      <c r="H676" s="648"/>
      <c r="J676" s="694"/>
      <c r="Z676" s="652" t="str">
        <f>IFERROR(IF(MATCH(D676,[1]!Table374[NAMEESTADO],0),"VALIDO"),"INVALIDO")</f>
        <v>INVALIDO</v>
      </c>
      <c r="AA676" s="652" t="str">
        <f>IFERROR(IF(MATCH(CONCATENATE(D676,E676),[1]!Table486[ConcateMuni],0),"VALIDO"),"INVALIDO")</f>
        <v>INVALIDO</v>
      </c>
      <c r="AB676" s="652" t="str">
        <f>IFERROR(IF(MATCH(CONCATENATE(D676,E676,F676),[1]!Table109[ConcateParro],0),"VALIDO"),"INVALIDO")</f>
        <v>INVALIDO</v>
      </c>
      <c r="AC676" s="653" t="str">
        <f t="shared" si="16"/>
        <v/>
      </c>
      <c r="AD676" s="653" t="str">
        <f>IFERROR(INDEX([1]!Table374[PCODEESTADO],MATCH(D676,[1]!Table374[NAMEESTADO],0)),"")</f>
        <v/>
      </c>
      <c r="AE676" s="653" t="str">
        <f>IFERROR(INDEX([1]!Table486[PCODEMUNI],MATCH(D676&amp;E676,[1]!Table486[ConcateMuni],0)),"")</f>
        <v/>
      </c>
      <c r="AF676" s="653" t="str">
        <f>IFERROR(INDEX([1]!Table109[PCODEPARROQUIA],MATCH(D676&amp;E676&amp;F676,[1]!Table109[ConcateParro],0)),"")</f>
        <v/>
      </c>
    </row>
    <row r="677" spans="1:32" x14ac:dyDescent="0.25">
      <c r="A677" s="646">
        <v>675</v>
      </c>
      <c r="C677" s="654"/>
      <c r="D677" s="648"/>
      <c r="E677" s="648"/>
      <c r="F677" s="648"/>
      <c r="G677" s="648"/>
      <c r="H677" s="648"/>
      <c r="J677" s="694"/>
      <c r="Z677" s="652" t="str">
        <f>IFERROR(IF(MATCH(D677,[1]!Table374[NAMEESTADO],0),"VALIDO"),"INVALIDO")</f>
        <v>INVALIDO</v>
      </c>
      <c r="AA677" s="652" t="str">
        <f>IFERROR(IF(MATCH(CONCATENATE(D677,E677),[1]!Table486[ConcateMuni],0),"VALIDO"),"INVALIDO")</f>
        <v>INVALIDO</v>
      </c>
      <c r="AB677" s="652" t="str">
        <f>IFERROR(IF(MATCH(CONCATENATE(D677,E677,F677),[1]!Table109[ConcateParro],0),"VALIDO"),"INVALIDO")</f>
        <v>INVALIDO</v>
      </c>
      <c r="AC677" s="653" t="str">
        <f t="shared" si="16"/>
        <v/>
      </c>
      <c r="AD677" s="653" t="str">
        <f>IFERROR(INDEX([1]!Table374[PCODEESTADO],MATCH(D677,[1]!Table374[NAMEESTADO],0)),"")</f>
        <v/>
      </c>
      <c r="AE677" s="653" t="str">
        <f>IFERROR(INDEX([1]!Table486[PCODEMUNI],MATCH(D677&amp;E677,[1]!Table486[ConcateMuni],0)),"")</f>
        <v/>
      </c>
      <c r="AF677" s="653" t="str">
        <f>IFERROR(INDEX([1]!Table109[PCODEPARROQUIA],MATCH(D677&amp;E677&amp;F677,[1]!Table109[ConcateParro],0)),"")</f>
        <v/>
      </c>
    </row>
    <row r="678" spans="1:32" x14ac:dyDescent="0.25">
      <c r="A678" s="646">
        <v>676</v>
      </c>
      <c r="C678" s="654"/>
      <c r="D678" s="648"/>
      <c r="E678" s="648"/>
      <c r="F678" s="648"/>
      <c r="G678" s="648"/>
      <c r="H678" s="648"/>
      <c r="J678" s="694"/>
      <c r="Z678" s="652" t="str">
        <f>IFERROR(IF(MATCH(D678,[1]!Table374[NAMEESTADO],0),"VALIDO"),"INVALIDO")</f>
        <v>INVALIDO</v>
      </c>
      <c r="AA678" s="652" t="str">
        <f>IFERROR(IF(MATCH(CONCATENATE(D678,E678),[1]!Table486[ConcateMuni],0),"VALIDO"),"INVALIDO")</f>
        <v>INVALIDO</v>
      </c>
      <c r="AB678" s="652" t="str">
        <f>IFERROR(IF(MATCH(CONCATENATE(D678,E678,F678),[1]!Table109[ConcateParro],0),"VALIDO"),"INVALIDO")</f>
        <v>INVALIDO</v>
      </c>
      <c r="AC678" s="653" t="str">
        <f t="shared" si="16"/>
        <v/>
      </c>
      <c r="AD678" s="653" t="str">
        <f>IFERROR(INDEX([1]!Table374[PCODEESTADO],MATCH(D678,[1]!Table374[NAMEESTADO],0)),"")</f>
        <v/>
      </c>
      <c r="AE678" s="653" t="str">
        <f>IFERROR(INDEX([1]!Table486[PCODEMUNI],MATCH(D678&amp;E678,[1]!Table486[ConcateMuni],0)),"")</f>
        <v/>
      </c>
      <c r="AF678" s="653" t="str">
        <f>IFERROR(INDEX([1]!Table109[PCODEPARROQUIA],MATCH(D678&amp;E678&amp;F678,[1]!Table109[ConcateParro],0)),"")</f>
        <v/>
      </c>
    </row>
    <row r="679" spans="1:32" x14ac:dyDescent="0.25">
      <c r="A679" s="646">
        <v>677</v>
      </c>
      <c r="C679" s="654"/>
      <c r="D679" s="648"/>
      <c r="E679" s="648"/>
      <c r="F679" s="648"/>
      <c r="G679" s="648"/>
      <c r="H679" s="648"/>
      <c r="J679" s="694"/>
      <c r="Z679" s="652" t="str">
        <f>IFERROR(IF(MATCH(D679,[1]!Table374[NAMEESTADO],0),"VALIDO"),"INVALIDO")</f>
        <v>INVALIDO</v>
      </c>
      <c r="AA679" s="652" t="str">
        <f>IFERROR(IF(MATCH(CONCATENATE(D679,E679),[1]!Table486[ConcateMuni],0),"VALIDO"),"INVALIDO")</f>
        <v>INVALIDO</v>
      </c>
      <c r="AB679" s="652" t="str">
        <f>IFERROR(IF(MATCH(CONCATENATE(D679,E679,F679),[1]!Table109[ConcateParro],0),"VALIDO"),"INVALIDO")</f>
        <v>INVALIDO</v>
      </c>
      <c r="AC679" s="653" t="str">
        <f t="shared" si="16"/>
        <v/>
      </c>
      <c r="AD679" s="653" t="str">
        <f>IFERROR(INDEX([1]!Table374[PCODEESTADO],MATCH(D679,[1]!Table374[NAMEESTADO],0)),"")</f>
        <v/>
      </c>
      <c r="AE679" s="653" t="str">
        <f>IFERROR(INDEX([1]!Table486[PCODEMUNI],MATCH(D679&amp;E679,[1]!Table486[ConcateMuni],0)),"")</f>
        <v/>
      </c>
      <c r="AF679" s="653" t="str">
        <f>IFERROR(INDEX([1]!Table109[PCODEPARROQUIA],MATCH(D679&amp;E679&amp;F679,[1]!Table109[ConcateParro],0)),"")</f>
        <v/>
      </c>
    </row>
    <row r="680" spans="1:32" x14ac:dyDescent="0.25">
      <c r="A680" s="646">
        <v>678</v>
      </c>
      <c r="C680" s="654"/>
      <c r="D680" s="648"/>
      <c r="E680" s="648"/>
      <c r="F680" s="648"/>
      <c r="G680" s="648"/>
      <c r="H680" s="648"/>
      <c r="J680" s="694"/>
      <c r="Z680" s="652" t="str">
        <f>IFERROR(IF(MATCH(D680,[1]!Table374[NAMEESTADO],0),"VALIDO"),"INVALIDO")</f>
        <v>INVALIDO</v>
      </c>
      <c r="AA680" s="652" t="str">
        <f>IFERROR(IF(MATCH(CONCATENATE(D680,E680),[1]!Table486[ConcateMuni],0),"VALIDO"),"INVALIDO")</f>
        <v>INVALIDO</v>
      </c>
      <c r="AB680" s="652" t="str">
        <f>IFERROR(IF(MATCH(CONCATENATE(D680,E680,F680),[1]!Table109[ConcateParro],0),"VALIDO"),"INVALIDO")</f>
        <v>INVALIDO</v>
      </c>
      <c r="AC680" s="653" t="str">
        <f t="shared" si="16"/>
        <v/>
      </c>
      <c r="AD680" s="653" t="str">
        <f>IFERROR(INDEX([1]!Table374[PCODEESTADO],MATCH(D680,[1]!Table374[NAMEESTADO],0)),"")</f>
        <v/>
      </c>
      <c r="AE680" s="653" t="str">
        <f>IFERROR(INDEX([1]!Table486[PCODEMUNI],MATCH(D680&amp;E680,[1]!Table486[ConcateMuni],0)),"")</f>
        <v/>
      </c>
      <c r="AF680" s="653" t="str">
        <f>IFERROR(INDEX([1]!Table109[PCODEPARROQUIA],MATCH(D680&amp;E680&amp;F680,[1]!Table109[ConcateParro],0)),"")</f>
        <v/>
      </c>
    </row>
    <row r="681" spans="1:32" x14ac:dyDescent="0.25">
      <c r="A681" s="646">
        <v>679</v>
      </c>
      <c r="C681" s="654"/>
      <c r="D681" s="648"/>
      <c r="E681" s="648"/>
      <c r="F681" s="648"/>
      <c r="G681" s="648"/>
      <c r="H681" s="648"/>
      <c r="J681" s="694"/>
      <c r="Z681" s="652" t="str">
        <f>IFERROR(IF(MATCH(D681,[1]!Table374[NAMEESTADO],0),"VALIDO"),"INVALIDO")</f>
        <v>INVALIDO</v>
      </c>
      <c r="AA681" s="652" t="str">
        <f>IFERROR(IF(MATCH(CONCATENATE(D681,E681),[1]!Table486[ConcateMuni],0),"VALIDO"),"INVALIDO")</f>
        <v>INVALIDO</v>
      </c>
      <c r="AB681" s="652" t="str">
        <f>IFERROR(IF(MATCH(CONCATENATE(D681,E681,F681),[1]!Table109[ConcateParro],0),"VALIDO"),"INVALIDO")</f>
        <v>INVALIDO</v>
      </c>
      <c r="AC681" s="653" t="str">
        <f t="shared" si="16"/>
        <v/>
      </c>
      <c r="AD681" s="653" t="str">
        <f>IFERROR(INDEX([1]!Table374[PCODEESTADO],MATCH(D681,[1]!Table374[NAMEESTADO],0)),"")</f>
        <v/>
      </c>
      <c r="AE681" s="653" t="str">
        <f>IFERROR(INDEX([1]!Table486[PCODEMUNI],MATCH(D681&amp;E681,[1]!Table486[ConcateMuni],0)),"")</f>
        <v/>
      </c>
      <c r="AF681" s="653" t="str">
        <f>IFERROR(INDEX([1]!Table109[PCODEPARROQUIA],MATCH(D681&amp;E681&amp;F681,[1]!Table109[ConcateParro],0)),"")</f>
        <v/>
      </c>
    </row>
    <row r="682" spans="1:32" x14ac:dyDescent="0.25">
      <c r="A682" s="646">
        <v>680</v>
      </c>
      <c r="C682" s="654"/>
      <c r="D682" s="648"/>
      <c r="E682" s="648"/>
      <c r="F682" s="648"/>
      <c r="G682" s="648"/>
      <c r="H682" s="648"/>
      <c r="J682" s="694"/>
      <c r="Z682" s="652" t="str">
        <f>IFERROR(IF(MATCH(D682,[1]!Table374[NAMEESTADO],0),"VALIDO"),"INVALIDO")</f>
        <v>INVALIDO</v>
      </c>
      <c r="AA682" s="652" t="str">
        <f>IFERROR(IF(MATCH(CONCATENATE(D682,E682),[1]!Table486[ConcateMuni],0),"VALIDO"),"INVALIDO")</f>
        <v>INVALIDO</v>
      </c>
      <c r="AB682" s="652" t="str">
        <f>IFERROR(IF(MATCH(CONCATENATE(D682,E682,F682),[1]!Table109[ConcateParro],0),"VALIDO"),"INVALIDO")</f>
        <v>INVALIDO</v>
      </c>
      <c r="AC682" s="653" t="str">
        <f t="shared" si="16"/>
        <v/>
      </c>
      <c r="AD682" s="653" t="str">
        <f>IFERROR(INDEX([1]!Table374[PCODEESTADO],MATCH(D682,[1]!Table374[NAMEESTADO],0)),"")</f>
        <v/>
      </c>
      <c r="AE682" s="653" t="str">
        <f>IFERROR(INDEX([1]!Table486[PCODEMUNI],MATCH(D682&amp;E682,[1]!Table486[ConcateMuni],0)),"")</f>
        <v/>
      </c>
      <c r="AF682" s="653" t="str">
        <f>IFERROR(INDEX([1]!Table109[PCODEPARROQUIA],MATCH(D682&amp;E682&amp;F682,[1]!Table109[ConcateParro],0)),"")</f>
        <v/>
      </c>
    </row>
    <row r="683" spans="1:32" x14ac:dyDescent="0.25">
      <c r="A683" s="646">
        <v>681</v>
      </c>
      <c r="C683" s="654"/>
      <c r="D683" s="648"/>
      <c r="E683" s="648"/>
      <c r="F683" s="648"/>
      <c r="G683" s="648"/>
      <c r="H683" s="648"/>
      <c r="J683" s="694"/>
      <c r="Z683" s="652" t="str">
        <f>IFERROR(IF(MATCH(D683,[1]!Table374[NAMEESTADO],0),"VALIDO"),"INVALIDO")</f>
        <v>INVALIDO</v>
      </c>
      <c r="AA683" s="652" t="str">
        <f>IFERROR(IF(MATCH(CONCATENATE(D683,E683),[1]!Table486[ConcateMuni],0),"VALIDO"),"INVALIDO")</f>
        <v>INVALIDO</v>
      </c>
      <c r="AB683" s="652" t="str">
        <f>IFERROR(IF(MATCH(CONCATENATE(D683,E683,F683),[1]!Table109[ConcateParro],0),"VALIDO"),"INVALIDO")</f>
        <v>INVALIDO</v>
      </c>
      <c r="AC683" s="653" t="str">
        <f t="shared" si="16"/>
        <v/>
      </c>
      <c r="AD683" s="653" t="str">
        <f>IFERROR(INDEX([1]!Table374[PCODEESTADO],MATCH(D683,[1]!Table374[NAMEESTADO],0)),"")</f>
        <v/>
      </c>
      <c r="AE683" s="653" t="str">
        <f>IFERROR(INDEX([1]!Table486[PCODEMUNI],MATCH(D683&amp;E683,[1]!Table486[ConcateMuni],0)),"")</f>
        <v/>
      </c>
      <c r="AF683" s="653" t="str">
        <f>IFERROR(INDEX([1]!Table109[PCODEPARROQUIA],MATCH(D683&amp;E683&amp;F683,[1]!Table109[ConcateParro],0)),"")</f>
        <v/>
      </c>
    </row>
    <row r="684" spans="1:32" x14ac:dyDescent="0.25">
      <c r="A684" s="646">
        <v>682</v>
      </c>
      <c r="C684" s="654"/>
      <c r="D684" s="648"/>
      <c r="E684" s="648"/>
      <c r="F684" s="648"/>
      <c r="G684" s="648"/>
      <c r="H684" s="648"/>
      <c r="J684" s="694"/>
      <c r="Z684" s="652" t="str">
        <f>IFERROR(IF(MATCH(D684,[1]!Table374[NAMEESTADO],0),"VALIDO"),"INVALIDO")</f>
        <v>INVALIDO</v>
      </c>
      <c r="AA684" s="652" t="str">
        <f>IFERROR(IF(MATCH(CONCATENATE(D684,E684),[1]!Table486[ConcateMuni],0),"VALIDO"),"INVALIDO")</f>
        <v>INVALIDO</v>
      </c>
      <c r="AB684" s="652" t="str">
        <f>IFERROR(IF(MATCH(CONCATENATE(D684,E684,F684),[1]!Table109[ConcateParro],0),"VALIDO"),"INVALIDO")</f>
        <v>INVALIDO</v>
      </c>
      <c r="AC684" s="653" t="str">
        <f t="shared" si="16"/>
        <v/>
      </c>
      <c r="AD684" s="653" t="str">
        <f>IFERROR(INDEX([1]!Table374[PCODEESTADO],MATCH(D684,[1]!Table374[NAMEESTADO],0)),"")</f>
        <v/>
      </c>
      <c r="AE684" s="653" t="str">
        <f>IFERROR(INDEX([1]!Table486[PCODEMUNI],MATCH(D684&amp;E684,[1]!Table486[ConcateMuni],0)),"")</f>
        <v/>
      </c>
      <c r="AF684" s="653" t="str">
        <f>IFERROR(INDEX([1]!Table109[PCODEPARROQUIA],MATCH(D684&amp;E684&amp;F684,[1]!Table109[ConcateParro],0)),"")</f>
        <v/>
      </c>
    </row>
    <row r="685" spans="1:32" x14ac:dyDescent="0.25">
      <c r="A685" s="646">
        <v>683</v>
      </c>
      <c r="C685" s="654"/>
      <c r="D685" s="648"/>
      <c r="E685" s="648"/>
      <c r="F685" s="648"/>
      <c r="G685" s="648"/>
      <c r="H685" s="648"/>
      <c r="J685" s="694"/>
      <c r="Z685" s="652" t="str">
        <f>IFERROR(IF(MATCH(D685,[1]!Table374[NAMEESTADO],0),"VALIDO"),"INVALIDO")</f>
        <v>INVALIDO</v>
      </c>
      <c r="AA685" s="652" t="str">
        <f>IFERROR(IF(MATCH(CONCATENATE(D685,E685),[1]!Table486[ConcateMuni],0),"VALIDO"),"INVALIDO")</f>
        <v>INVALIDO</v>
      </c>
      <c r="AB685" s="652" t="str">
        <f>IFERROR(IF(MATCH(CONCATENATE(D685,E685,F685),[1]!Table109[ConcateParro],0),"VALIDO"),"INVALIDO")</f>
        <v>INVALIDO</v>
      </c>
      <c r="AC685" s="653" t="str">
        <f t="shared" si="16"/>
        <v/>
      </c>
      <c r="AD685" s="653" t="str">
        <f>IFERROR(INDEX([1]!Table374[PCODEESTADO],MATCH(D685,[1]!Table374[NAMEESTADO],0)),"")</f>
        <v/>
      </c>
      <c r="AE685" s="653" t="str">
        <f>IFERROR(INDEX([1]!Table486[PCODEMUNI],MATCH(D685&amp;E685,[1]!Table486[ConcateMuni],0)),"")</f>
        <v/>
      </c>
      <c r="AF685" s="653" t="str">
        <f>IFERROR(INDEX([1]!Table109[PCODEPARROQUIA],MATCH(D685&amp;E685&amp;F685,[1]!Table109[ConcateParro],0)),"")</f>
        <v/>
      </c>
    </row>
    <row r="686" spans="1:32" x14ac:dyDescent="0.25">
      <c r="A686" s="646">
        <v>684</v>
      </c>
      <c r="C686" s="654"/>
      <c r="D686" s="648"/>
      <c r="E686" s="648"/>
      <c r="F686" s="648"/>
      <c r="G686" s="648"/>
      <c r="H686" s="648"/>
      <c r="J686" s="694"/>
      <c r="Z686" s="652" t="str">
        <f>IFERROR(IF(MATCH(D686,[1]!Table374[NAMEESTADO],0),"VALIDO"),"INVALIDO")</f>
        <v>INVALIDO</v>
      </c>
      <c r="AA686" s="652" t="str">
        <f>IFERROR(IF(MATCH(CONCATENATE(D686,E686),[1]!Table486[ConcateMuni],0),"VALIDO"),"INVALIDO")</f>
        <v>INVALIDO</v>
      </c>
      <c r="AB686" s="652" t="str">
        <f>IFERROR(IF(MATCH(CONCATENATE(D686,E686,F686),[1]!Table109[ConcateParro],0),"VALIDO"),"INVALIDO")</f>
        <v>INVALIDO</v>
      </c>
      <c r="AC686" s="653" t="str">
        <f t="shared" si="16"/>
        <v/>
      </c>
      <c r="AD686" s="653" t="str">
        <f>IFERROR(INDEX([1]!Table374[PCODEESTADO],MATCH(D686,[1]!Table374[NAMEESTADO],0)),"")</f>
        <v/>
      </c>
      <c r="AE686" s="653" t="str">
        <f>IFERROR(INDEX([1]!Table486[PCODEMUNI],MATCH(D686&amp;E686,[1]!Table486[ConcateMuni],0)),"")</f>
        <v/>
      </c>
      <c r="AF686" s="653" t="str">
        <f>IFERROR(INDEX([1]!Table109[PCODEPARROQUIA],MATCH(D686&amp;E686&amp;F686,[1]!Table109[ConcateParro],0)),"")</f>
        <v/>
      </c>
    </row>
    <row r="687" spans="1:32" x14ac:dyDescent="0.25">
      <c r="A687" s="646">
        <v>685</v>
      </c>
      <c r="C687" s="654"/>
      <c r="D687" s="648"/>
      <c r="E687" s="648"/>
      <c r="F687" s="648"/>
      <c r="G687" s="648"/>
      <c r="H687" s="648"/>
      <c r="J687" s="694"/>
      <c r="Z687" s="652" t="str">
        <f>IFERROR(IF(MATCH(D687,[1]!Table374[NAMEESTADO],0),"VALIDO"),"INVALIDO")</f>
        <v>INVALIDO</v>
      </c>
      <c r="AA687" s="652" t="str">
        <f>IFERROR(IF(MATCH(CONCATENATE(D687,E687),[1]!Table486[ConcateMuni],0),"VALIDO"),"INVALIDO")</f>
        <v>INVALIDO</v>
      </c>
      <c r="AB687" s="652" t="str">
        <f>IFERROR(IF(MATCH(CONCATENATE(D687,E687,F687),[1]!Table109[ConcateParro],0),"VALIDO"),"INVALIDO")</f>
        <v>INVALIDO</v>
      </c>
      <c r="AC687" s="653" t="str">
        <f t="shared" si="16"/>
        <v/>
      </c>
      <c r="AD687" s="653" t="str">
        <f>IFERROR(INDEX([1]!Table374[PCODEESTADO],MATCH(D687,[1]!Table374[NAMEESTADO],0)),"")</f>
        <v/>
      </c>
      <c r="AE687" s="653" t="str">
        <f>IFERROR(INDEX([1]!Table486[PCODEMUNI],MATCH(D687&amp;E687,[1]!Table486[ConcateMuni],0)),"")</f>
        <v/>
      </c>
      <c r="AF687" s="653" t="str">
        <f>IFERROR(INDEX([1]!Table109[PCODEPARROQUIA],MATCH(D687&amp;E687&amp;F687,[1]!Table109[ConcateParro],0)),"")</f>
        <v/>
      </c>
    </row>
    <row r="688" spans="1:32" x14ac:dyDescent="0.25">
      <c r="A688" s="646">
        <v>686</v>
      </c>
      <c r="C688" s="654"/>
      <c r="D688" s="648"/>
      <c r="E688" s="648"/>
      <c r="F688" s="648"/>
      <c r="G688" s="648"/>
      <c r="H688" s="648"/>
      <c r="J688" s="694"/>
      <c r="Z688" s="652" t="str">
        <f>IFERROR(IF(MATCH(D688,[1]!Table374[NAMEESTADO],0),"VALIDO"),"INVALIDO")</f>
        <v>INVALIDO</v>
      </c>
      <c r="AA688" s="652" t="str">
        <f>IFERROR(IF(MATCH(CONCATENATE(D688,E688),[1]!Table486[ConcateMuni],0),"VALIDO"),"INVALIDO")</f>
        <v>INVALIDO</v>
      </c>
      <c r="AB688" s="652" t="str">
        <f>IFERROR(IF(MATCH(CONCATENATE(D688,E688,F688),[1]!Table109[ConcateParro],0),"VALIDO"),"INVALIDO")</f>
        <v>INVALIDO</v>
      </c>
      <c r="AC688" s="653" t="str">
        <f t="shared" si="16"/>
        <v/>
      </c>
      <c r="AD688" s="653" t="str">
        <f>IFERROR(INDEX([1]!Table374[PCODEESTADO],MATCH(D688,[1]!Table374[NAMEESTADO],0)),"")</f>
        <v/>
      </c>
      <c r="AE688" s="653" t="str">
        <f>IFERROR(INDEX([1]!Table486[PCODEMUNI],MATCH(D688&amp;E688,[1]!Table486[ConcateMuni],0)),"")</f>
        <v/>
      </c>
      <c r="AF688" s="653" t="str">
        <f>IFERROR(INDEX([1]!Table109[PCODEPARROQUIA],MATCH(D688&amp;E688&amp;F688,[1]!Table109[ConcateParro],0)),"")</f>
        <v/>
      </c>
    </row>
    <row r="689" spans="1:32" x14ac:dyDescent="0.25">
      <c r="A689" s="646">
        <v>687</v>
      </c>
      <c r="C689" s="654"/>
      <c r="D689" s="648"/>
      <c r="E689" s="648"/>
      <c r="F689" s="648"/>
      <c r="G689" s="648"/>
      <c r="H689" s="648"/>
      <c r="J689" s="694"/>
      <c r="Z689" s="652" t="str">
        <f>IFERROR(IF(MATCH(D689,[1]!Table374[NAMEESTADO],0),"VALIDO"),"INVALIDO")</f>
        <v>INVALIDO</v>
      </c>
      <c r="AA689" s="652" t="str">
        <f>IFERROR(IF(MATCH(CONCATENATE(D689,E689),[1]!Table486[ConcateMuni],0),"VALIDO"),"INVALIDO")</f>
        <v>INVALIDO</v>
      </c>
      <c r="AB689" s="652" t="str">
        <f>IFERROR(IF(MATCH(CONCATENATE(D689,E689,F689),[1]!Table109[ConcateParro],0),"VALIDO"),"INVALIDO")</f>
        <v>INVALIDO</v>
      </c>
      <c r="AC689" s="653" t="str">
        <f t="shared" si="16"/>
        <v/>
      </c>
      <c r="AD689" s="653" t="str">
        <f>IFERROR(INDEX([1]!Table374[PCODEESTADO],MATCH(D689,[1]!Table374[NAMEESTADO],0)),"")</f>
        <v/>
      </c>
      <c r="AE689" s="653" t="str">
        <f>IFERROR(INDEX([1]!Table486[PCODEMUNI],MATCH(D689&amp;E689,[1]!Table486[ConcateMuni],0)),"")</f>
        <v/>
      </c>
      <c r="AF689" s="653" t="str">
        <f>IFERROR(INDEX([1]!Table109[PCODEPARROQUIA],MATCH(D689&amp;E689&amp;F689,[1]!Table109[ConcateParro],0)),"")</f>
        <v/>
      </c>
    </row>
    <row r="690" spans="1:32" x14ac:dyDescent="0.25">
      <c r="A690" s="646">
        <v>688</v>
      </c>
      <c r="C690" s="654"/>
      <c r="D690" s="648"/>
      <c r="E690" s="648"/>
      <c r="F690" s="648"/>
      <c r="G690" s="648"/>
      <c r="H690" s="648"/>
      <c r="J690" s="694"/>
      <c r="Z690" s="652" t="str">
        <f>IFERROR(IF(MATCH(D690,[1]!Table374[NAMEESTADO],0),"VALIDO"),"INVALIDO")</f>
        <v>INVALIDO</v>
      </c>
      <c r="AA690" s="652" t="str">
        <f>IFERROR(IF(MATCH(CONCATENATE(D690,E690),[1]!Table486[ConcateMuni],0),"VALIDO"),"INVALIDO")</f>
        <v>INVALIDO</v>
      </c>
      <c r="AB690" s="652" t="str">
        <f>IFERROR(IF(MATCH(CONCATENATE(D690,E690,F690),[1]!Table109[ConcateParro],0),"VALIDO"),"INVALIDO")</f>
        <v>INVALIDO</v>
      </c>
      <c r="AC690" s="653" t="str">
        <f t="shared" si="16"/>
        <v/>
      </c>
      <c r="AD690" s="653" t="str">
        <f>IFERROR(INDEX([1]!Table374[PCODEESTADO],MATCH(D690,[1]!Table374[NAMEESTADO],0)),"")</f>
        <v/>
      </c>
      <c r="AE690" s="653" t="str">
        <f>IFERROR(INDEX([1]!Table486[PCODEMUNI],MATCH(D690&amp;E690,[1]!Table486[ConcateMuni],0)),"")</f>
        <v/>
      </c>
      <c r="AF690" s="653" t="str">
        <f>IFERROR(INDEX([1]!Table109[PCODEPARROQUIA],MATCH(D690&amp;E690&amp;F690,[1]!Table109[ConcateParro],0)),"")</f>
        <v/>
      </c>
    </row>
    <row r="691" spans="1:32" x14ac:dyDescent="0.25">
      <c r="A691" s="646">
        <v>689</v>
      </c>
      <c r="C691" s="654"/>
      <c r="D691" s="648"/>
      <c r="E691" s="648"/>
      <c r="F691" s="648"/>
      <c r="G691" s="648"/>
      <c r="H691" s="648"/>
      <c r="J691" s="694"/>
      <c r="Z691" s="652" t="str">
        <f>IFERROR(IF(MATCH(D691,[1]!Table374[NAMEESTADO],0),"VALIDO"),"INVALIDO")</f>
        <v>INVALIDO</v>
      </c>
      <c r="AA691" s="652" t="str">
        <f>IFERROR(IF(MATCH(CONCATENATE(D691,E691),[1]!Table486[ConcateMuni],0),"VALIDO"),"INVALIDO")</f>
        <v>INVALIDO</v>
      </c>
      <c r="AB691" s="652" t="str">
        <f>IFERROR(IF(MATCH(CONCATENATE(D691,E691,F691),[1]!Table109[ConcateParro],0),"VALIDO"),"INVALIDO")</f>
        <v>INVALIDO</v>
      </c>
      <c r="AC691" s="653" t="str">
        <f t="shared" si="16"/>
        <v/>
      </c>
      <c r="AD691" s="653" t="str">
        <f>IFERROR(INDEX([1]!Table374[PCODEESTADO],MATCH(D691,[1]!Table374[NAMEESTADO],0)),"")</f>
        <v/>
      </c>
      <c r="AE691" s="653" t="str">
        <f>IFERROR(INDEX([1]!Table486[PCODEMUNI],MATCH(D691&amp;E691,[1]!Table486[ConcateMuni],0)),"")</f>
        <v/>
      </c>
      <c r="AF691" s="653" t="str">
        <f>IFERROR(INDEX([1]!Table109[PCODEPARROQUIA],MATCH(D691&amp;E691&amp;F691,[1]!Table109[ConcateParro],0)),"")</f>
        <v/>
      </c>
    </row>
    <row r="692" spans="1:32" x14ac:dyDescent="0.25">
      <c r="A692" s="646">
        <v>690</v>
      </c>
      <c r="C692" s="654"/>
      <c r="D692" s="648"/>
      <c r="E692" s="648"/>
      <c r="F692" s="648"/>
      <c r="G692" s="648"/>
      <c r="H692" s="648"/>
      <c r="J692" s="694"/>
      <c r="Z692" s="652" t="str">
        <f>IFERROR(IF(MATCH(D692,[1]!Table374[NAMEESTADO],0),"VALIDO"),"INVALIDO")</f>
        <v>INVALIDO</v>
      </c>
      <c r="AA692" s="652" t="str">
        <f>IFERROR(IF(MATCH(CONCATENATE(D692,E692),[1]!Table486[ConcateMuni],0),"VALIDO"),"INVALIDO")</f>
        <v>INVALIDO</v>
      </c>
      <c r="AB692" s="652" t="str">
        <f>IFERROR(IF(MATCH(CONCATENATE(D692,E692,F692),[1]!Table109[ConcateParro],0),"VALIDO"),"INVALIDO")</f>
        <v>INVALIDO</v>
      </c>
      <c r="AC692" s="653" t="str">
        <f t="shared" si="16"/>
        <v/>
      </c>
      <c r="AD692" s="653" t="str">
        <f>IFERROR(INDEX([1]!Table374[PCODEESTADO],MATCH(D692,[1]!Table374[NAMEESTADO],0)),"")</f>
        <v/>
      </c>
      <c r="AE692" s="653" t="str">
        <f>IFERROR(INDEX([1]!Table486[PCODEMUNI],MATCH(D692&amp;E692,[1]!Table486[ConcateMuni],0)),"")</f>
        <v/>
      </c>
      <c r="AF692" s="653" t="str">
        <f>IFERROR(INDEX([1]!Table109[PCODEPARROQUIA],MATCH(D692&amp;E692&amp;F692,[1]!Table109[ConcateParro],0)),"")</f>
        <v/>
      </c>
    </row>
    <row r="693" spans="1:32" x14ac:dyDescent="0.25">
      <c r="A693" s="646">
        <v>691</v>
      </c>
      <c r="C693" s="654"/>
      <c r="D693" s="648"/>
      <c r="E693" s="648"/>
      <c r="F693" s="648"/>
      <c r="G693" s="648"/>
      <c r="H693" s="648"/>
      <c r="J693" s="694"/>
      <c r="Z693" s="652" t="str">
        <f>IFERROR(IF(MATCH(D693,[1]!Table374[NAMEESTADO],0),"VALIDO"),"INVALIDO")</f>
        <v>INVALIDO</v>
      </c>
      <c r="AA693" s="652" t="str">
        <f>IFERROR(IF(MATCH(CONCATENATE(D693,E693),[1]!Table486[ConcateMuni],0),"VALIDO"),"INVALIDO")</f>
        <v>INVALIDO</v>
      </c>
      <c r="AB693" s="652" t="str">
        <f>IFERROR(IF(MATCH(CONCATENATE(D693,E693,F693),[1]!Table109[ConcateParro],0),"VALIDO"),"INVALIDO")</f>
        <v>INVALIDO</v>
      </c>
      <c r="AC693" s="653" t="str">
        <f t="shared" si="16"/>
        <v/>
      </c>
      <c r="AD693" s="653" t="str">
        <f>IFERROR(INDEX([1]!Table374[PCODEESTADO],MATCH(D693,[1]!Table374[NAMEESTADO],0)),"")</f>
        <v/>
      </c>
      <c r="AE693" s="653" t="str">
        <f>IFERROR(INDEX([1]!Table486[PCODEMUNI],MATCH(D693&amp;E693,[1]!Table486[ConcateMuni],0)),"")</f>
        <v/>
      </c>
      <c r="AF693" s="653" t="str">
        <f>IFERROR(INDEX([1]!Table109[PCODEPARROQUIA],MATCH(D693&amp;E693&amp;F693,[1]!Table109[ConcateParro],0)),"")</f>
        <v/>
      </c>
    </row>
    <row r="694" spans="1:32" x14ac:dyDescent="0.25">
      <c r="A694" s="646">
        <v>692</v>
      </c>
      <c r="C694" s="654"/>
      <c r="D694" s="648"/>
      <c r="E694" s="648"/>
      <c r="F694" s="648"/>
      <c r="G694" s="648"/>
      <c r="H694" s="648"/>
      <c r="J694" s="694"/>
      <c r="Z694" s="652" t="str">
        <f>IFERROR(IF(MATCH(D694,[1]!Table374[NAMEESTADO],0),"VALIDO"),"INVALIDO")</f>
        <v>INVALIDO</v>
      </c>
      <c r="AA694" s="652" t="str">
        <f>IFERROR(IF(MATCH(CONCATENATE(D694,E694),[1]!Table486[ConcateMuni],0),"VALIDO"),"INVALIDO")</f>
        <v>INVALIDO</v>
      </c>
      <c r="AB694" s="652" t="str">
        <f>IFERROR(IF(MATCH(CONCATENATE(D694,E694,F694),[1]!Table109[ConcateParro],0),"VALIDO"),"INVALIDO")</f>
        <v>INVALIDO</v>
      </c>
      <c r="AC694" s="653" t="str">
        <f t="shared" si="16"/>
        <v/>
      </c>
      <c r="AD694" s="653" t="str">
        <f>IFERROR(INDEX([1]!Table374[PCODEESTADO],MATCH(D694,[1]!Table374[NAMEESTADO],0)),"")</f>
        <v/>
      </c>
      <c r="AE694" s="653" t="str">
        <f>IFERROR(INDEX([1]!Table486[PCODEMUNI],MATCH(D694&amp;E694,[1]!Table486[ConcateMuni],0)),"")</f>
        <v/>
      </c>
      <c r="AF694" s="653" t="str">
        <f>IFERROR(INDEX([1]!Table109[PCODEPARROQUIA],MATCH(D694&amp;E694&amp;F694,[1]!Table109[ConcateParro],0)),"")</f>
        <v/>
      </c>
    </row>
    <row r="695" spans="1:32" x14ac:dyDescent="0.25">
      <c r="A695" s="646">
        <v>693</v>
      </c>
      <c r="C695" s="654"/>
      <c r="D695" s="648"/>
      <c r="E695" s="648"/>
      <c r="F695" s="648"/>
      <c r="G695" s="648"/>
      <c r="H695" s="648"/>
      <c r="J695" s="694"/>
      <c r="Z695" s="652" t="str">
        <f>IFERROR(IF(MATCH(D695,[1]!Table374[NAMEESTADO],0),"VALIDO"),"INVALIDO")</f>
        <v>INVALIDO</v>
      </c>
      <c r="AA695" s="652" t="str">
        <f>IFERROR(IF(MATCH(CONCATENATE(D695,E695),[1]!Table486[ConcateMuni],0),"VALIDO"),"INVALIDO")</f>
        <v>INVALIDO</v>
      </c>
      <c r="AB695" s="652" t="str">
        <f>IFERROR(IF(MATCH(CONCATENATE(D695,E695,F695),[1]!Table109[ConcateParro],0),"VALIDO"),"INVALIDO")</f>
        <v>INVALIDO</v>
      </c>
      <c r="AC695" s="653" t="str">
        <f t="shared" si="16"/>
        <v/>
      </c>
      <c r="AD695" s="653" t="str">
        <f>IFERROR(INDEX([1]!Table374[PCODEESTADO],MATCH(D695,[1]!Table374[NAMEESTADO],0)),"")</f>
        <v/>
      </c>
      <c r="AE695" s="653" t="str">
        <f>IFERROR(INDEX([1]!Table486[PCODEMUNI],MATCH(D695&amp;E695,[1]!Table486[ConcateMuni],0)),"")</f>
        <v/>
      </c>
      <c r="AF695" s="653" t="str">
        <f>IFERROR(INDEX([1]!Table109[PCODEPARROQUIA],MATCH(D695&amp;E695&amp;F695,[1]!Table109[ConcateParro],0)),"")</f>
        <v/>
      </c>
    </row>
    <row r="696" spans="1:32" x14ac:dyDescent="0.25">
      <c r="A696" s="646">
        <v>694</v>
      </c>
      <c r="C696" s="654"/>
      <c r="D696" s="648"/>
      <c r="E696" s="648"/>
      <c r="F696" s="648"/>
      <c r="G696" s="648"/>
      <c r="H696" s="648"/>
      <c r="J696" s="694"/>
      <c r="Z696" s="652" t="str">
        <f>IFERROR(IF(MATCH(D696,[1]!Table374[NAMEESTADO],0),"VALIDO"),"INVALIDO")</f>
        <v>INVALIDO</v>
      </c>
      <c r="AA696" s="652" t="str">
        <f>IFERROR(IF(MATCH(CONCATENATE(D696,E696),[1]!Table486[ConcateMuni],0),"VALIDO"),"INVALIDO")</f>
        <v>INVALIDO</v>
      </c>
      <c r="AB696" s="652" t="str">
        <f>IFERROR(IF(MATCH(CONCATENATE(D696,E696,F696),[1]!Table109[ConcateParro],0),"VALIDO"),"INVALIDO")</f>
        <v>INVALIDO</v>
      </c>
      <c r="AC696" s="653" t="str">
        <f t="shared" si="16"/>
        <v/>
      </c>
      <c r="AD696" s="653" t="str">
        <f>IFERROR(INDEX([1]!Table374[PCODEESTADO],MATCH(D696,[1]!Table374[NAMEESTADO],0)),"")</f>
        <v/>
      </c>
      <c r="AE696" s="653" t="str">
        <f>IFERROR(INDEX([1]!Table486[PCODEMUNI],MATCH(D696&amp;E696,[1]!Table486[ConcateMuni],0)),"")</f>
        <v/>
      </c>
      <c r="AF696" s="653" t="str">
        <f>IFERROR(INDEX([1]!Table109[PCODEPARROQUIA],MATCH(D696&amp;E696&amp;F696,[1]!Table109[ConcateParro],0)),"")</f>
        <v/>
      </c>
    </row>
    <row r="697" spans="1:32" x14ac:dyDescent="0.25">
      <c r="A697" s="646">
        <v>695</v>
      </c>
      <c r="C697" s="654"/>
      <c r="D697" s="648"/>
      <c r="E697" s="648"/>
      <c r="F697" s="648"/>
      <c r="G697" s="648"/>
      <c r="H697" s="648"/>
      <c r="J697" s="694"/>
      <c r="Z697" s="652" t="str">
        <f>IFERROR(IF(MATCH(D697,[1]!Table374[NAMEESTADO],0),"VALIDO"),"INVALIDO")</f>
        <v>INVALIDO</v>
      </c>
      <c r="AA697" s="652" t="str">
        <f>IFERROR(IF(MATCH(CONCATENATE(D697,E697),[1]!Table486[ConcateMuni],0),"VALIDO"),"INVALIDO")</f>
        <v>INVALIDO</v>
      </c>
      <c r="AB697" s="652" t="str">
        <f>IFERROR(IF(MATCH(CONCATENATE(D697,E697,F697),[1]!Table109[ConcateParro],0),"VALIDO"),"INVALIDO")</f>
        <v>INVALIDO</v>
      </c>
      <c r="AC697" s="653" t="str">
        <f t="shared" si="16"/>
        <v/>
      </c>
      <c r="AD697" s="653" t="str">
        <f>IFERROR(INDEX([1]!Table374[PCODEESTADO],MATCH(D697,[1]!Table374[NAMEESTADO],0)),"")</f>
        <v/>
      </c>
      <c r="AE697" s="653" t="str">
        <f>IFERROR(INDEX([1]!Table486[PCODEMUNI],MATCH(D697&amp;E697,[1]!Table486[ConcateMuni],0)),"")</f>
        <v/>
      </c>
      <c r="AF697" s="653" t="str">
        <f>IFERROR(INDEX([1]!Table109[PCODEPARROQUIA],MATCH(D697&amp;E697&amp;F697,[1]!Table109[ConcateParro],0)),"")</f>
        <v/>
      </c>
    </row>
    <row r="698" spans="1:32" x14ac:dyDescent="0.25">
      <c r="A698" s="646">
        <v>696</v>
      </c>
      <c r="C698" s="654"/>
      <c r="D698" s="648"/>
      <c r="E698" s="648"/>
      <c r="F698" s="648"/>
      <c r="G698" s="648"/>
      <c r="H698" s="648"/>
      <c r="J698" s="694"/>
      <c r="Z698" s="652" t="str">
        <f>IFERROR(IF(MATCH(D698,[1]!Table374[NAMEESTADO],0),"VALIDO"),"INVALIDO")</f>
        <v>INVALIDO</v>
      </c>
      <c r="AA698" s="652" t="str">
        <f>IFERROR(IF(MATCH(CONCATENATE(D698,E698),[1]!Table486[ConcateMuni],0),"VALIDO"),"INVALIDO")</f>
        <v>INVALIDO</v>
      </c>
      <c r="AB698" s="652" t="str">
        <f>IFERROR(IF(MATCH(CONCATENATE(D698,E698,F698),[1]!Table109[ConcateParro],0),"VALIDO"),"INVALIDO")</f>
        <v>INVALIDO</v>
      </c>
      <c r="AC698" s="653" t="str">
        <f t="shared" si="16"/>
        <v/>
      </c>
      <c r="AD698" s="653" t="str">
        <f>IFERROR(INDEX([1]!Table374[PCODEESTADO],MATCH(D698,[1]!Table374[NAMEESTADO],0)),"")</f>
        <v/>
      </c>
      <c r="AE698" s="653" t="str">
        <f>IFERROR(INDEX([1]!Table486[PCODEMUNI],MATCH(D698&amp;E698,[1]!Table486[ConcateMuni],0)),"")</f>
        <v/>
      </c>
      <c r="AF698" s="653" t="str">
        <f>IFERROR(INDEX([1]!Table109[PCODEPARROQUIA],MATCH(D698&amp;E698&amp;F698,[1]!Table109[ConcateParro],0)),"")</f>
        <v/>
      </c>
    </row>
    <row r="699" spans="1:32" x14ac:dyDescent="0.25">
      <c r="A699" s="646">
        <v>697</v>
      </c>
      <c r="C699" s="654"/>
      <c r="D699" s="648"/>
      <c r="E699" s="648"/>
      <c r="F699" s="648"/>
      <c r="G699" s="648"/>
      <c r="H699" s="648"/>
      <c r="J699" s="694"/>
      <c r="Z699" s="652" t="str">
        <f>IFERROR(IF(MATCH(D699,[1]!Table374[NAMEESTADO],0),"VALIDO"),"INVALIDO")</f>
        <v>INVALIDO</v>
      </c>
      <c r="AA699" s="652" t="str">
        <f>IFERROR(IF(MATCH(CONCATENATE(D699,E699),[1]!Table486[ConcateMuni],0),"VALIDO"),"INVALIDO")</f>
        <v>INVALIDO</v>
      </c>
      <c r="AB699" s="652" t="str">
        <f>IFERROR(IF(MATCH(CONCATENATE(D699,E699,F699),[1]!Table109[ConcateParro],0),"VALIDO"),"INVALIDO")</f>
        <v>INVALIDO</v>
      </c>
      <c r="AC699" s="653" t="str">
        <f t="shared" si="16"/>
        <v/>
      </c>
      <c r="AD699" s="653" t="str">
        <f>IFERROR(INDEX([1]!Table374[PCODEESTADO],MATCH(D699,[1]!Table374[NAMEESTADO],0)),"")</f>
        <v/>
      </c>
      <c r="AE699" s="653" t="str">
        <f>IFERROR(INDEX([1]!Table486[PCODEMUNI],MATCH(D699&amp;E699,[1]!Table486[ConcateMuni],0)),"")</f>
        <v/>
      </c>
      <c r="AF699" s="653" t="str">
        <f>IFERROR(INDEX([1]!Table109[PCODEPARROQUIA],MATCH(D699&amp;E699&amp;F699,[1]!Table109[ConcateParro],0)),"")</f>
        <v/>
      </c>
    </row>
    <row r="700" spans="1:32" x14ac:dyDescent="0.25">
      <c r="A700" s="646">
        <v>698</v>
      </c>
      <c r="C700" s="654"/>
      <c r="D700" s="648"/>
      <c r="E700" s="648"/>
      <c r="F700" s="648"/>
      <c r="G700" s="648"/>
      <c r="H700" s="648"/>
      <c r="J700" s="694"/>
      <c r="Z700" s="652" t="str">
        <f>IFERROR(IF(MATCH(D700,[1]!Table374[NAMEESTADO],0),"VALIDO"),"INVALIDO")</f>
        <v>INVALIDO</v>
      </c>
      <c r="AA700" s="652" t="str">
        <f>IFERROR(IF(MATCH(CONCATENATE(D700,E700),[1]!Table486[ConcateMuni],0),"VALIDO"),"INVALIDO")</f>
        <v>INVALIDO</v>
      </c>
      <c r="AB700" s="652" t="str">
        <f>IFERROR(IF(MATCH(CONCATENATE(D700,E700,F700),[1]!Table109[ConcateParro],0),"VALIDO"),"INVALIDO")</f>
        <v>INVALIDO</v>
      </c>
      <c r="AC700" s="653" t="str">
        <f t="shared" si="16"/>
        <v/>
      </c>
      <c r="AD700" s="653" t="str">
        <f>IFERROR(INDEX([1]!Table374[PCODEESTADO],MATCH(D700,[1]!Table374[NAMEESTADO],0)),"")</f>
        <v/>
      </c>
      <c r="AE700" s="653" t="str">
        <f>IFERROR(INDEX([1]!Table486[PCODEMUNI],MATCH(D700&amp;E700,[1]!Table486[ConcateMuni],0)),"")</f>
        <v/>
      </c>
      <c r="AF700" s="653" t="str">
        <f>IFERROR(INDEX([1]!Table109[PCODEPARROQUIA],MATCH(D700&amp;E700&amp;F700,[1]!Table109[ConcateParro],0)),"")</f>
        <v/>
      </c>
    </row>
    <row r="701" spans="1:32" x14ac:dyDescent="0.25">
      <c r="A701" s="646">
        <v>699</v>
      </c>
      <c r="C701" s="654"/>
      <c r="D701" s="648"/>
      <c r="E701" s="648"/>
      <c r="F701" s="648"/>
      <c r="G701" s="648"/>
      <c r="H701" s="648"/>
      <c r="J701" s="694"/>
      <c r="Z701" s="652" t="str">
        <f>IFERROR(IF(MATCH(D701,[1]!Table374[NAMEESTADO],0),"VALIDO"),"INVALIDO")</f>
        <v>INVALIDO</v>
      </c>
      <c r="AA701" s="652" t="str">
        <f>IFERROR(IF(MATCH(CONCATENATE(D701,E701),[1]!Table486[ConcateMuni],0),"VALIDO"),"INVALIDO")</f>
        <v>INVALIDO</v>
      </c>
      <c r="AB701" s="652" t="str">
        <f>IFERROR(IF(MATCH(CONCATENATE(D701,E701,F701),[1]!Table109[ConcateParro],0),"VALIDO"),"INVALIDO")</f>
        <v>INVALIDO</v>
      </c>
      <c r="AC701" s="653" t="str">
        <f t="shared" si="16"/>
        <v/>
      </c>
      <c r="AD701" s="653" t="str">
        <f>IFERROR(INDEX([1]!Table374[PCODEESTADO],MATCH(D701,[1]!Table374[NAMEESTADO],0)),"")</f>
        <v/>
      </c>
      <c r="AE701" s="653" t="str">
        <f>IFERROR(INDEX([1]!Table486[PCODEMUNI],MATCH(D701&amp;E701,[1]!Table486[ConcateMuni],0)),"")</f>
        <v/>
      </c>
      <c r="AF701" s="653" t="str">
        <f>IFERROR(INDEX([1]!Table109[PCODEPARROQUIA],MATCH(D701&amp;E701&amp;F701,[1]!Table109[ConcateParro],0)),"")</f>
        <v/>
      </c>
    </row>
    <row r="702" spans="1:32" x14ac:dyDescent="0.25">
      <c r="A702" s="646">
        <v>700</v>
      </c>
      <c r="C702" s="654"/>
      <c r="D702" s="648"/>
      <c r="E702" s="648"/>
      <c r="F702" s="648"/>
      <c r="G702" s="648"/>
      <c r="H702" s="648"/>
      <c r="J702" s="694"/>
      <c r="Z702" s="652" t="str">
        <f>IFERROR(IF(MATCH(D702,[1]!Table374[NAMEESTADO],0),"VALIDO"),"INVALIDO")</f>
        <v>INVALIDO</v>
      </c>
      <c r="AA702" s="652" t="str">
        <f>IFERROR(IF(MATCH(CONCATENATE(D702,E702),[1]!Table486[ConcateMuni],0),"VALIDO"),"INVALIDO")</f>
        <v>INVALIDO</v>
      </c>
      <c r="AB702" s="652" t="str">
        <f>IFERROR(IF(MATCH(CONCATENATE(D702,E702,F702),[1]!Table109[ConcateParro],0),"VALIDO"),"INVALIDO")</f>
        <v>INVALIDO</v>
      </c>
      <c r="AC702" s="653" t="str">
        <f t="shared" si="16"/>
        <v/>
      </c>
      <c r="AD702" s="653" t="str">
        <f>IFERROR(INDEX([1]!Table374[PCODEESTADO],MATCH(D702,[1]!Table374[NAMEESTADO],0)),"")</f>
        <v/>
      </c>
      <c r="AE702" s="653" t="str">
        <f>IFERROR(INDEX([1]!Table486[PCODEMUNI],MATCH(D702&amp;E702,[1]!Table486[ConcateMuni],0)),"")</f>
        <v/>
      </c>
      <c r="AF702" s="653" t="str">
        <f>IFERROR(INDEX([1]!Table109[PCODEPARROQUIA],MATCH(D702&amp;E702&amp;F702,[1]!Table109[ConcateParro],0)),"")</f>
        <v/>
      </c>
    </row>
    <row r="703" spans="1:32" x14ac:dyDescent="0.25">
      <c r="A703" s="646">
        <v>701</v>
      </c>
      <c r="C703" s="654"/>
      <c r="D703" s="648"/>
      <c r="E703" s="648"/>
      <c r="F703" s="648"/>
      <c r="G703" s="648"/>
      <c r="H703" s="648"/>
      <c r="J703" s="694"/>
      <c r="Z703" s="652" t="str">
        <f>IFERROR(IF(MATCH(D703,[1]!Table374[NAMEESTADO],0),"VALIDO"),"INVALIDO")</f>
        <v>INVALIDO</v>
      </c>
      <c r="AA703" s="652" t="str">
        <f>IFERROR(IF(MATCH(CONCATENATE(D703,E703),[1]!Table486[ConcateMuni],0),"VALIDO"),"INVALIDO")</f>
        <v>INVALIDO</v>
      </c>
      <c r="AB703" s="652" t="str">
        <f>IFERROR(IF(MATCH(CONCATENATE(D703,E703,F703),[1]!Table109[ConcateParro],0),"VALIDO"),"INVALIDO")</f>
        <v>INVALIDO</v>
      </c>
      <c r="AC703" s="653" t="str">
        <f t="shared" si="16"/>
        <v/>
      </c>
      <c r="AD703" s="653" t="str">
        <f>IFERROR(INDEX([1]!Table374[PCODEESTADO],MATCH(D703,[1]!Table374[NAMEESTADO],0)),"")</f>
        <v/>
      </c>
      <c r="AE703" s="653" t="str">
        <f>IFERROR(INDEX([1]!Table486[PCODEMUNI],MATCH(D703&amp;E703,[1]!Table486[ConcateMuni],0)),"")</f>
        <v/>
      </c>
      <c r="AF703" s="653" t="str">
        <f>IFERROR(INDEX([1]!Table109[PCODEPARROQUIA],MATCH(D703&amp;E703&amp;F703,[1]!Table109[ConcateParro],0)),"")</f>
        <v/>
      </c>
    </row>
    <row r="704" spans="1:32" x14ac:dyDescent="0.25">
      <c r="A704" s="646">
        <v>702</v>
      </c>
      <c r="C704" s="654"/>
      <c r="D704" s="648"/>
      <c r="E704" s="648"/>
      <c r="F704" s="648"/>
      <c r="G704" s="648"/>
      <c r="H704" s="648"/>
      <c r="J704" s="694"/>
      <c r="Z704" s="652" t="str">
        <f>IFERROR(IF(MATCH(D704,[1]!Table374[NAMEESTADO],0),"VALIDO"),"INVALIDO")</f>
        <v>INVALIDO</v>
      </c>
      <c r="AA704" s="652" t="str">
        <f>IFERROR(IF(MATCH(CONCATENATE(D704,E704),[1]!Table486[ConcateMuni],0),"VALIDO"),"INVALIDO")</f>
        <v>INVALIDO</v>
      </c>
      <c r="AB704" s="652" t="str">
        <f>IFERROR(IF(MATCH(CONCATENATE(D704,E704,F704),[1]!Table109[ConcateParro],0),"VALIDO"),"INVALIDO")</f>
        <v>INVALIDO</v>
      </c>
      <c r="AC704" s="653" t="str">
        <f t="shared" si="16"/>
        <v/>
      </c>
      <c r="AD704" s="653" t="str">
        <f>IFERROR(INDEX([1]!Table374[PCODEESTADO],MATCH(D704,[1]!Table374[NAMEESTADO],0)),"")</f>
        <v/>
      </c>
      <c r="AE704" s="653" t="str">
        <f>IFERROR(INDEX([1]!Table486[PCODEMUNI],MATCH(D704&amp;E704,[1]!Table486[ConcateMuni],0)),"")</f>
        <v/>
      </c>
      <c r="AF704" s="653" t="str">
        <f>IFERROR(INDEX([1]!Table109[PCODEPARROQUIA],MATCH(D704&amp;E704&amp;F704,[1]!Table109[ConcateParro],0)),"")</f>
        <v/>
      </c>
    </row>
    <row r="705" spans="1:32" x14ac:dyDescent="0.25">
      <c r="A705" s="646">
        <v>703</v>
      </c>
      <c r="C705" s="654"/>
      <c r="D705" s="648"/>
      <c r="E705" s="648"/>
      <c r="F705" s="648"/>
      <c r="G705" s="648"/>
      <c r="H705" s="648"/>
      <c r="J705" s="694"/>
      <c r="Z705" s="652" t="str">
        <f>IFERROR(IF(MATCH(D705,[1]!Table374[NAMEESTADO],0),"VALIDO"),"INVALIDO")</f>
        <v>INVALIDO</v>
      </c>
      <c r="AA705" s="652" t="str">
        <f>IFERROR(IF(MATCH(CONCATENATE(D705,E705),[1]!Table486[ConcateMuni],0),"VALIDO"),"INVALIDO")</f>
        <v>INVALIDO</v>
      </c>
      <c r="AB705" s="652" t="str">
        <f>IFERROR(IF(MATCH(CONCATENATE(D705,E705,F705),[1]!Table109[ConcateParro],0),"VALIDO"),"INVALIDO")</f>
        <v>INVALIDO</v>
      </c>
      <c r="AC705" s="653" t="str">
        <f t="shared" si="16"/>
        <v/>
      </c>
      <c r="AD705" s="653" t="str">
        <f>IFERROR(INDEX([1]!Table374[PCODEESTADO],MATCH(D705,[1]!Table374[NAMEESTADO],0)),"")</f>
        <v/>
      </c>
      <c r="AE705" s="653" t="str">
        <f>IFERROR(INDEX([1]!Table486[PCODEMUNI],MATCH(D705&amp;E705,[1]!Table486[ConcateMuni],0)),"")</f>
        <v/>
      </c>
      <c r="AF705" s="653" t="str">
        <f>IFERROR(INDEX([1]!Table109[PCODEPARROQUIA],MATCH(D705&amp;E705&amp;F705,[1]!Table109[ConcateParro],0)),"")</f>
        <v/>
      </c>
    </row>
    <row r="706" spans="1:32" x14ac:dyDescent="0.25">
      <c r="A706" s="646">
        <v>704</v>
      </c>
      <c r="C706" s="654"/>
      <c r="D706" s="648"/>
      <c r="E706" s="648"/>
      <c r="F706" s="648"/>
      <c r="G706" s="648"/>
      <c r="H706" s="648"/>
      <c r="J706" s="694"/>
      <c r="Z706" s="652" t="str">
        <f>IFERROR(IF(MATCH(D706,[1]!Table374[NAMEESTADO],0),"VALIDO"),"INVALIDO")</f>
        <v>INVALIDO</v>
      </c>
      <c r="AA706" s="652" t="str">
        <f>IFERROR(IF(MATCH(CONCATENATE(D706,E706),[1]!Table486[ConcateMuni],0),"VALIDO"),"INVALIDO")</f>
        <v>INVALIDO</v>
      </c>
      <c r="AB706" s="652" t="str">
        <f>IFERROR(IF(MATCH(CONCATENATE(D706,E706,F706),[1]!Table109[ConcateParro],0),"VALIDO"),"INVALIDO")</f>
        <v>INVALIDO</v>
      </c>
      <c r="AC706" s="653" t="str">
        <f t="shared" si="16"/>
        <v/>
      </c>
      <c r="AD706" s="653" t="str">
        <f>IFERROR(INDEX([1]!Table374[PCODEESTADO],MATCH(D706,[1]!Table374[NAMEESTADO],0)),"")</f>
        <v/>
      </c>
      <c r="AE706" s="653" t="str">
        <f>IFERROR(INDEX([1]!Table486[PCODEMUNI],MATCH(D706&amp;E706,[1]!Table486[ConcateMuni],0)),"")</f>
        <v/>
      </c>
      <c r="AF706" s="653" t="str">
        <f>IFERROR(INDEX([1]!Table109[PCODEPARROQUIA],MATCH(D706&amp;E706&amp;F706,[1]!Table109[ConcateParro],0)),"")</f>
        <v/>
      </c>
    </row>
    <row r="707" spans="1:32" x14ac:dyDescent="0.25">
      <c r="A707" s="646">
        <v>705</v>
      </c>
      <c r="C707" s="654"/>
      <c r="D707" s="648"/>
      <c r="E707" s="648"/>
      <c r="F707" s="648"/>
      <c r="G707" s="648"/>
      <c r="H707" s="648"/>
      <c r="J707" s="694"/>
      <c r="Z707" s="652" t="str">
        <f>IFERROR(IF(MATCH(D707,[1]!Table374[NAMEESTADO],0),"VALIDO"),"INVALIDO")</f>
        <v>INVALIDO</v>
      </c>
      <c r="AA707" s="652" t="str">
        <f>IFERROR(IF(MATCH(CONCATENATE(D707,E707),[1]!Table486[ConcateMuni],0),"VALIDO"),"INVALIDO")</f>
        <v>INVALIDO</v>
      </c>
      <c r="AB707" s="652" t="str">
        <f>IFERROR(IF(MATCH(CONCATENATE(D707,E707,F707),[1]!Table109[ConcateParro],0),"VALIDO"),"INVALIDO")</f>
        <v>INVALIDO</v>
      </c>
      <c r="AC707" s="653" t="str">
        <f t="shared" ref="AC707:AC770" si="17">CONCATENATE(D707,E707)</f>
        <v/>
      </c>
      <c r="AD707" s="653" t="str">
        <f>IFERROR(INDEX([1]!Table374[PCODEESTADO],MATCH(D707,[1]!Table374[NAMEESTADO],0)),"")</f>
        <v/>
      </c>
      <c r="AE707" s="653" t="str">
        <f>IFERROR(INDEX([1]!Table486[PCODEMUNI],MATCH(D707&amp;E707,[1]!Table486[ConcateMuni],0)),"")</f>
        <v/>
      </c>
      <c r="AF707" s="653" t="str">
        <f>IFERROR(INDEX([1]!Table109[PCODEPARROQUIA],MATCH(D707&amp;E707&amp;F707,[1]!Table109[ConcateParro],0)),"")</f>
        <v/>
      </c>
    </row>
    <row r="708" spans="1:32" x14ac:dyDescent="0.25">
      <c r="A708" s="646">
        <v>706</v>
      </c>
      <c r="C708" s="654"/>
      <c r="D708" s="648"/>
      <c r="E708" s="648"/>
      <c r="F708" s="648"/>
      <c r="G708" s="648"/>
      <c r="H708" s="648"/>
      <c r="J708" s="694"/>
      <c r="Z708" s="652" t="str">
        <f>IFERROR(IF(MATCH(D708,[1]!Table374[NAMEESTADO],0),"VALIDO"),"INVALIDO")</f>
        <v>INVALIDO</v>
      </c>
      <c r="AA708" s="652" t="str">
        <f>IFERROR(IF(MATCH(CONCATENATE(D708,E708),[1]!Table486[ConcateMuni],0),"VALIDO"),"INVALIDO")</f>
        <v>INVALIDO</v>
      </c>
      <c r="AB708" s="652" t="str">
        <f>IFERROR(IF(MATCH(CONCATENATE(D708,E708,F708),[1]!Table109[ConcateParro],0),"VALIDO"),"INVALIDO")</f>
        <v>INVALIDO</v>
      </c>
      <c r="AC708" s="653" t="str">
        <f t="shared" si="17"/>
        <v/>
      </c>
      <c r="AD708" s="653" t="str">
        <f>IFERROR(INDEX([1]!Table374[PCODEESTADO],MATCH(D708,[1]!Table374[NAMEESTADO],0)),"")</f>
        <v/>
      </c>
      <c r="AE708" s="653" t="str">
        <f>IFERROR(INDEX([1]!Table486[PCODEMUNI],MATCH(D708&amp;E708,[1]!Table486[ConcateMuni],0)),"")</f>
        <v/>
      </c>
      <c r="AF708" s="653" t="str">
        <f>IFERROR(INDEX([1]!Table109[PCODEPARROQUIA],MATCH(D708&amp;E708&amp;F708,[1]!Table109[ConcateParro],0)),"")</f>
        <v/>
      </c>
    </row>
    <row r="709" spans="1:32" x14ac:dyDescent="0.25">
      <c r="A709" s="646">
        <v>707</v>
      </c>
      <c r="C709" s="654"/>
      <c r="D709" s="648"/>
      <c r="E709" s="648"/>
      <c r="F709" s="648"/>
      <c r="G709" s="648"/>
      <c r="H709" s="648"/>
      <c r="J709" s="694"/>
      <c r="Z709" s="652" t="str">
        <f>IFERROR(IF(MATCH(D709,[1]!Table374[NAMEESTADO],0),"VALIDO"),"INVALIDO")</f>
        <v>INVALIDO</v>
      </c>
      <c r="AA709" s="652" t="str">
        <f>IFERROR(IF(MATCH(CONCATENATE(D709,E709),[1]!Table486[ConcateMuni],0),"VALIDO"),"INVALIDO")</f>
        <v>INVALIDO</v>
      </c>
      <c r="AB709" s="652" t="str">
        <f>IFERROR(IF(MATCH(CONCATENATE(D709,E709,F709),[1]!Table109[ConcateParro],0),"VALIDO"),"INVALIDO")</f>
        <v>INVALIDO</v>
      </c>
      <c r="AC709" s="653" t="str">
        <f t="shared" si="17"/>
        <v/>
      </c>
      <c r="AD709" s="653" t="str">
        <f>IFERROR(INDEX([1]!Table374[PCODEESTADO],MATCH(D709,[1]!Table374[NAMEESTADO],0)),"")</f>
        <v/>
      </c>
      <c r="AE709" s="653" t="str">
        <f>IFERROR(INDEX([1]!Table486[PCODEMUNI],MATCH(D709&amp;E709,[1]!Table486[ConcateMuni],0)),"")</f>
        <v/>
      </c>
      <c r="AF709" s="653" t="str">
        <f>IFERROR(INDEX([1]!Table109[PCODEPARROQUIA],MATCH(D709&amp;E709&amp;F709,[1]!Table109[ConcateParro],0)),"")</f>
        <v/>
      </c>
    </row>
    <row r="710" spans="1:32" x14ac:dyDescent="0.25">
      <c r="A710" s="646">
        <v>708</v>
      </c>
      <c r="C710" s="654"/>
      <c r="D710" s="648"/>
      <c r="E710" s="648"/>
      <c r="F710" s="648"/>
      <c r="G710" s="648"/>
      <c r="H710" s="648"/>
      <c r="J710" s="694"/>
      <c r="Z710" s="652" t="str">
        <f>IFERROR(IF(MATCH(D710,[1]!Table374[NAMEESTADO],0),"VALIDO"),"INVALIDO")</f>
        <v>INVALIDO</v>
      </c>
      <c r="AA710" s="652" t="str">
        <f>IFERROR(IF(MATCH(CONCATENATE(D710,E710),[1]!Table486[ConcateMuni],0),"VALIDO"),"INVALIDO")</f>
        <v>INVALIDO</v>
      </c>
      <c r="AB710" s="652" t="str">
        <f>IFERROR(IF(MATCH(CONCATENATE(D710,E710,F710),[1]!Table109[ConcateParro],0),"VALIDO"),"INVALIDO")</f>
        <v>INVALIDO</v>
      </c>
      <c r="AC710" s="653" t="str">
        <f t="shared" si="17"/>
        <v/>
      </c>
      <c r="AD710" s="653" t="str">
        <f>IFERROR(INDEX([1]!Table374[PCODEESTADO],MATCH(D710,[1]!Table374[NAMEESTADO],0)),"")</f>
        <v/>
      </c>
      <c r="AE710" s="653" t="str">
        <f>IFERROR(INDEX([1]!Table486[PCODEMUNI],MATCH(D710&amp;E710,[1]!Table486[ConcateMuni],0)),"")</f>
        <v/>
      </c>
      <c r="AF710" s="653" t="str">
        <f>IFERROR(INDEX([1]!Table109[PCODEPARROQUIA],MATCH(D710&amp;E710&amp;F710,[1]!Table109[ConcateParro],0)),"")</f>
        <v/>
      </c>
    </row>
    <row r="711" spans="1:32" x14ac:dyDescent="0.25">
      <c r="A711" s="646">
        <v>709</v>
      </c>
      <c r="C711" s="654"/>
      <c r="D711" s="648"/>
      <c r="E711" s="648"/>
      <c r="F711" s="648"/>
      <c r="G711" s="648"/>
      <c r="H711" s="648"/>
      <c r="J711" s="694"/>
      <c r="Z711" s="652" t="str">
        <f>IFERROR(IF(MATCH(D711,[1]!Table374[NAMEESTADO],0),"VALIDO"),"INVALIDO")</f>
        <v>INVALIDO</v>
      </c>
      <c r="AA711" s="652" t="str">
        <f>IFERROR(IF(MATCH(CONCATENATE(D711,E711),[1]!Table486[ConcateMuni],0),"VALIDO"),"INVALIDO")</f>
        <v>INVALIDO</v>
      </c>
      <c r="AB711" s="652" t="str">
        <f>IFERROR(IF(MATCH(CONCATENATE(D711,E711,F711),[1]!Table109[ConcateParro],0),"VALIDO"),"INVALIDO")</f>
        <v>INVALIDO</v>
      </c>
      <c r="AC711" s="653" t="str">
        <f t="shared" si="17"/>
        <v/>
      </c>
      <c r="AD711" s="653" t="str">
        <f>IFERROR(INDEX([1]!Table374[PCODEESTADO],MATCH(D711,[1]!Table374[NAMEESTADO],0)),"")</f>
        <v/>
      </c>
      <c r="AE711" s="653" t="str">
        <f>IFERROR(INDEX([1]!Table486[PCODEMUNI],MATCH(D711&amp;E711,[1]!Table486[ConcateMuni],0)),"")</f>
        <v/>
      </c>
      <c r="AF711" s="653" t="str">
        <f>IFERROR(INDEX([1]!Table109[PCODEPARROQUIA],MATCH(D711&amp;E711&amp;F711,[1]!Table109[ConcateParro],0)),"")</f>
        <v/>
      </c>
    </row>
    <row r="712" spans="1:32" x14ac:dyDescent="0.25">
      <c r="A712" s="646">
        <v>710</v>
      </c>
      <c r="C712" s="654"/>
      <c r="D712" s="648"/>
      <c r="E712" s="648"/>
      <c r="F712" s="648"/>
      <c r="G712" s="648"/>
      <c r="H712" s="648"/>
      <c r="J712" s="694"/>
      <c r="Z712" s="652" t="str">
        <f>IFERROR(IF(MATCH(D712,[1]!Table374[NAMEESTADO],0),"VALIDO"),"INVALIDO")</f>
        <v>INVALIDO</v>
      </c>
      <c r="AA712" s="652" t="str">
        <f>IFERROR(IF(MATCH(CONCATENATE(D712,E712),[1]!Table486[ConcateMuni],0),"VALIDO"),"INVALIDO")</f>
        <v>INVALIDO</v>
      </c>
      <c r="AB712" s="652" t="str">
        <f>IFERROR(IF(MATCH(CONCATENATE(D712,E712,F712),[1]!Table109[ConcateParro],0),"VALIDO"),"INVALIDO")</f>
        <v>INVALIDO</v>
      </c>
      <c r="AC712" s="653" t="str">
        <f t="shared" si="17"/>
        <v/>
      </c>
      <c r="AD712" s="653" t="str">
        <f>IFERROR(INDEX([1]!Table374[PCODEESTADO],MATCH(D712,[1]!Table374[NAMEESTADO],0)),"")</f>
        <v/>
      </c>
      <c r="AE712" s="653" t="str">
        <f>IFERROR(INDEX([1]!Table486[PCODEMUNI],MATCH(D712&amp;E712,[1]!Table486[ConcateMuni],0)),"")</f>
        <v/>
      </c>
      <c r="AF712" s="653" t="str">
        <f>IFERROR(INDEX([1]!Table109[PCODEPARROQUIA],MATCH(D712&amp;E712&amp;F712,[1]!Table109[ConcateParro],0)),"")</f>
        <v/>
      </c>
    </row>
    <row r="713" spans="1:32" x14ac:dyDescent="0.25">
      <c r="A713" s="646">
        <v>711</v>
      </c>
      <c r="C713" s="654"/>
      <c r="D713" s="648"/>
      <c r="E713" s="648"/>
      <c r="F713" s="648"/>
      <c r="G713" s="648"/>
      <c r="H713" s="648"/>
      <c r="J713" s="694"/>
      <c r="Z713" s="652" t="str">
        <f>IFERROR(IF(MATCH(D713,[1]!Table374[NAMEESTADO],0),"VALIDO"),"INVALIDO")</f>
        <v>INVALIDO</v>
      </c>
      <c r="AA713" s="652" t="str">
        <f>IFERROR(IF(MATCH(CONCATENATE(D713,E713),[1]!Table486[ConcateMuni],0),"VALIDO"),"INVALIDO")</f>
        <v>INVALIDO</v>
      </c>
      <c r="AB713" s="652" t="str">
        <f>IFERROR(IF(MATCH(CONCATENATE(D713,E713,F713),[1]!Table109[ConcateParro],0),"VALIDO"),"INVALIDO")</f>
        <v>INVALIDO</v>
      </c>
      <c r="AC713" s="653" t="str">
        <f t="shared" si="17"/>
        <v/>
      </c>
      <c r="AD713" s="653" t="str">
        <f>IFERROR(INDEX([1]!Table374[PCODEESTADO],MATCH(D713,[1]!Table374[NAMEESTADO],0)),"")</f>
        <v/>
      </c>
      <c r="AE713" s="653" t="str">
        <f>IFERROR(INDEX([1]!Table486[PCODEMUNI],MATCH(D713&amp;E713,[1]!Table486[ConcateMuni],0)),"")</f>
        <v/>
      </c>
      <c r="AF713" s="653" t="str">
        <f>IFERROR(INDEX([1]!Table109[PCODEPARROQUIA],MATCH(D713&amp;E713&amp;F713,[1]!Table109[ConcateParro],0)),"")</f>
        <v/>
      </c>
    </row>
    <row r="714" spans="1:32" x14ac:dyDescent="0.25">
      <c r="A714" s="646">
        <v>712</v>
      </c>
      <c r="C714" s="654"/>
      <c r="D714" s="648"/>
      <c r="E714" s="648"/>
      <c r="F714" s="648"/>
      <c r="G714" s="648"/>
      <c r="H714" s="648"/>
      <c r="J714" s="694"/>
      <c r="Z714" s="652" t="str">
        <f>IFERROR(IF(MATCH(D714,[1]!Table374[NAMEESTADO],0),"VALIDO"),"INVALIDO")</f>
        <v>INVALIDO</v>
      </c>
      <c r="AA714" s="652" t="str">
        <f>IFERROR(IF(MATCH(CONCATENATE(D714,E714),[1]!Table486[ConcateMuni],0),"VALIDO"),"INVALIDO")</f>
        <v>INVALIDO</v>
      </c>
      <c r="AB714" s="652" t="str">
        <f>IFERROR(IF(MATCH(CONCATENATE(D714,E714,F714),[1]!Table109[ConcateParro],0),"VALIDO"),"INVALIDO")</f>
        <v>INVALIDO</v>
      </c>
      <c r="AC714" s="653" t="str">
        <f t="shared" si="17"/>
        <v/>
      </c>
      <c r="AD714" s="653" t="str">
        <f>IFERROR(INDEX([1]!Table374[PCODEESTADO],MATCH(D714,[1]!Table374[NAMEESTADO],0)),"")</f>
        <v/>
      </c>
      <c r="AE714" s="653" t="str">
        <f>IFERROR(INDEX([1]!Table486[PCODEMUNI],MATCH(D714&amp;E714,[1]!Table486[ConcateMuni],0)),"")</f>
        <v/>
      </c>
      <c r="AF714" s="653" t="str">
        <f>IFERROR(INDEX([1]!Table109[PCODEPARROQUIA],MATCH(D714&amp;E714&amp;F714,[1]!Table109[ConcateParro],0)),"")</f>
        <v/>
      </c>
    </row>
    <row r="715" spans="1:32" x14ac:dyDescent="0.25">
      <c r="A715" s="646">
        <v>713</v>
      </c>
      <c r="C715" s="654"/>
      <c r="D715" s="648"/>
      <c r="E715" s="648"/>
      <c r="F715" s="648"/>
      <c r="G715" s="648"/>
      <c r="H715" s="648"/>
      <c r="J715" s="694"/>
      <c r="Z715" s="652" t="str">
        <f>IFERROR(IF(MATCH(D715,[1]!Table374[NAMEESTADO],0),"VALIDO"),"INVALIDO")</f>
        <v>INVALIDO</v>
      </c>
      <c r="AA715" s="652" t="str">
        <f>IFERROR(IF(MATCH(CONCATENATE(D715,E715),[1]!Table486[ConcateMuni],0),"VALIDO"),"INVALIDO")</f>
        <v>INVALIDO</v>
      </c>
      <c r="AB715" s="652" t="str">
        <f>IFERROR(IF(MATCH(CONCATENATE(D715,E715,F715),[1]!Table109[ConcateParro],0),"VALIDO"),"INVALIDO")</f>
        <v>INVALIDO</v>
      </c>
      <c r="AC715" s="653" t="str">
        <f t="shared" si="17"/>
        <v/>
      </c>
      <c r="AD715" s="653" t="str">
        <f>IFERROR(INDEX([1]!Table374[PCODEESTADO],MATCH(D715,[1]!Table374[NAMEESTADO],0)),"")</f>
        <v/>
      </c>
      <c r="AE715" s="653" t="str">
        <f>IFERROR(INDEX([1]!Table486[PCODEMUNI],MATCH(D715&amp;E715,[1]!Table486[ConcateMuni],0)),"")</f>
        <v/>
      </c>
      <c r="AF715" s="653" t="str">
        <f>IFERROR(INDEX([1]!Table109[PCODEPARROQUIA],MATCH(D715&amp;E715&amp;F715,[1]!Table109[ConcateParro],0)),"")</f>
        <v/>
      </c>
    </row>
    <row r="716" spans="1:32" x14ac:dyDescent="0.25">
      <c r="A716" s="646">
        <v>714</v>
      </c>
      <c r="C716" s="654"/>
      <c r="D716" s="648"/>
      <c r="E716" s="648"/>
      <c r="F716" s="648"/>
      <c r="G716" s="648"/>
      <c r="H716" s="648"/>
      <c r="J716" s="694"/>
      <c r="Z716" s="652" t="str">
        <f>IFERROR(IF(MATCH(D716,[1]!Table374[NAMEESTADO],0),"VALIDO"),"INVALIDO")</f>
        <v>INVALIDO</v>
      </c>
      <c r="AA716" s="652" t="str">
        <f>IFERROR(IF(MATCH(CONCATENATE(D716,E716),[1]!Table486[ConcateMuni],0),"VALIDO"),"INVALIDO")</f>
        <v>INVALIDO</v>
      </c>
      <c r="AB716" s="652" t="str">
        <f>IFERROR(IF(MATCH(CONCATENATE(D716,E716,F716),[1]!Table109[ConcateParro],0),"VALIDO"),"INVALIDO")</f>
        <v>INVALIDO</v>
      </c>
      <c r="AC716" s="653" t="str">
        <f t="shared" si="17"/>
        <v/>
      </c>
      <c r="AD716" s="653" t="str">
        <f>IFERROR(INDEX([1]!Table374[PCODEESTADO],MATCH(D716,[1]!Table374[NAMEESTADO],0)),"")</f>
        <v/>
      </c>
      <c r="AE716" s="653" t="str">
        <f>IFERROR(INDEX([1]!Table486[PCODEMUNI],MATCH(D716&amp;E716,[1]!Table486[ConcateMuni],0)),"")</f>
        <v/>
      </c>
      <c r="AF716" s="653" t="str">
        <f>IFERROR(INDEX([1]!Table109[PCODEPARROQUIA],MATCH(D716&amp;E716&amp;F716,[1]!Table109[ConcateParro],0)),"")</f>
        <v/>
      </c>
    </row>
    <row r="717" spans="1:32" x14ac:dyDescent="0.25">
      <c r="A717" s="646">
        <v>715</v>
      </c>
      <c r="C717" s="654"/>
      <c r="D717" s="648"/>
      <c r="E717" s="648"/>
      <c r="F717" s="648"/>
      <c r="G717" s="648"/>
      <c r="H717" s="648"/>
      <c r="J717" s="694"/>
      <c r="Z717" s="652" t="str">
        <f>IFERROR(IF(MATCH(D717,[1]!Table374[NAMEESTADO],0),"VALIDO"),"INVALIDO")</f>
        <v>INVALIDO</v>
      </c>
      <c r="AA717" s="652" t="str">
        <f>IFERROR(IF(MATCH(CONCATENATE(D717,E717),[1]!Table486[ConcateMuni],0),"VALIDO"),"INVALIDO")</f>
        <v>INVALIDO</v>
      </c>
      <c r="AB717" s="652" t="str">
        <f>IFERROR(IF(MATCH(CONCATENATE(D717,E717,F717),[1]!Table109[ConcateParro],0),"VALIDO"),"INVALIDO")</f>
        <v>INVALIDO</v>
      </c>
      <c r="AC717" s="653" t="str">
        <f t="shared" si="17"/>
        <v/>
      </c>
      <c r="AD717" s="653" t="str">
        <f>IFERROR(INDEX([1]!Table374[PCODEESTADO],MATCH(D717,[1]!Table374[NAMEESTADO],0)),"")</f>
        <v/>
      </c>
      <c r="AE717" s="653" t="str">
        <f>IFERROR(INDEX([1]!Table486[PCODEMUNI],MATCH(D717&amp;E717,[1]!Table486[ConcateMuni],0)),"")</f>
        <v/>
      </c>
      <c r="AF717" s="653" t="str">
        <f>IFERROR(INDEX([1]!Table109[PCODEPARROQUIA],MATCH(D717&amp;E717&amp;F717,[1]!Table109[ConcateParro],0)),"")</f>
        <v/>
      </c>
    </row>
    <row r="718" spans="1:32" x14ac:dyDescent="0.25">
      <c r="A718" s="646">
        <v>716</v>
      </c>
      <c r="C718" s="654"/>
      <c r="D718" s="648"/>
      <c r="E718" s="648"/>
      <c r="F718" s="648"/>
      <c r="G718" s="648"/>
      <c r="H718" s="648"/>
      <c r="J718" s="694"/>
      <c r="Z718" s="652" t="str">
        <f>IFERROR(IF(MATCH(D718,[1]!Table374[NAMEESTADO],0),"VALIDO"),"INVALIDO")</f>
        <v>INVALIDO</v>
      </c>
      <c r="AA718" s="652" t="str">
        <f>IFERROR(IF(MATCH(CONCATENATE(D718,E718),[1]!Table486[ConcateMuni],0),"VALIDO"),"INVALIDO")</f>
        <v>INVALIDO</v>
      </c>
      <c r="AB718" s="652" t="str">
        <f>IFERROR(IF(MATCH(CONCATENATE(D718,E718,F718),[1]!Table109[ConcateParro],0),"VALIDO"),"INVALIDO")</f>
        <v>INVALIDO</v>
      </c>
      <c r="AC718" s="653" t="str">
        <f t="shared" si="17"/>
        <v/>
      </c>
      <c r="AD718" s="653" t="str">
        <f>IFERROR(INDEX([1]!Table374[PCODEESTADO],MATCH(D718,[1]!Table374[NAMEESTADO],0)),"")</f>
        <v/>
      </c>
      <c r="AE718" s="653" t="str">
        <f>IFERROR(INDEX([1]!Table486[PCODEMUNI],MATCH(D718&amp;E718,[1]!Table486[ConcateMuni],0)),"")</f>
        <v/>
      </c>
      <c r="AF718" s="653" t="str">
        <f>IFERROR(INDEX([1]!Table109[PCODEPARROQUIA],MATCH(D718&amp;E718&amp;F718,[1]!Table109[ConcateParro],0)),"")</f>
        <v/>
      </c>
    </row>
    <row r="719" spans="1:32" x14ac:dyDescent="0.25">
      <c r="A719" s="646">
        <v>717</v>
      </c>
      <c r="C719" s="654"/>
      <c r="D719" s="648"/>
      <c r="E719" s="648"/>
      <c r="F719" s="648"/>
      <c r="G719" s="648"/>
      <c r="H719" s="648"/>
      <c r="J719" s="694"/>
      <c r="Z719" s="652" t="str">
        <f>IFERROR(IF(MATCH(D719,[1]!Table374[NAMEESTADO],0),"VALIDO"),"INVALIDO")</f>
        <v>INVALIDO</v>
      </c>
      <c r="AA719" s="652" t="str">
        <f>IFERROR(IF(MATCH(CONCATENATE(D719,E719),[1]!Table486[ConcateMuni],0),"VALIDO"),"INVALIDO")</f>
        <v>INVALIDO</v>
      </c>
      <c r="AB719" s="652" t="str">
        <f>IFERROR(IF(MATCH(CONCATENATE(D719,E719,F719),[1]!Table109[ConcateParro],0),"VALIDO"),"INVALIDO")</f>
        <v>INVALIDO</v>
      </c>
      <c r="AC719" s="653" t="str">
        <f t="shared" si="17"/>
        <v/>
      </c>
      <c r="AD719" s="653" t="str">
        <f>IFERROR(INDEX([1]!Table374[PCODEESTADO],MATCH(D719,[1]!Table374[NAMEESTADO],0)),"")</f>
        <v/>
      </c>
      <c r="AE719" s="653" t="str">
        <f>IFERROR(INDEX([1]!Table486[PCODEMUNI],MATCH(D719&amp;E719,[1]!Table486[ConcateMuni],0)),"")</f>
        <v/>
      </c>
      <c r="AF719" s="653" t="str">
        <f>IFERROR(INDEX([1]!Table109[PCODEPARROQUIA],MATCH(D719&amp;E719&amp;F719,[1]!Table109[ConcateParro],0)),"")</f>
        <v/>
      </c>
    </row>
    <row r="720" spans="1:32" x14ac:dyDescent="0.25">
      <c r="A720" s="646">
        <v>718</v>
      </c>
      <c r="C720" s="654"/>
      <c r="D720" s="648"/>
      <c r="E720" s="648"/>
      <c r="F720" s="648"/>
      <c r="G720" s="648"/>
      <c r="H720" s="648"/>
      <c r="J720" s="694"/>
      <c r="Z720" s="652" t="str">
        <f>IFERROR(IF(MATCH(D720,[1]!Table374[NAMEESTADO],0),"VALIDO"),"INVALIDO")</f>
        <v>INVALIDO</v>
      </c>
      <c r="AA720" s="652" t="str">
        <f>IFERROR(IF(MATCH(CONCATENATE(D720,E720),[1]!Table486[ConcateMuni],0),"VALIDO"),"INVALIDO")</f>
        <v>INVALIDO</v>
      </c>
      <c r="AB720" s="652" t="str">
        <f>IFERROR(IF(MATCH(CONCATENATE(D720,E720,F720),[1]!Table109[ConcateParro],0),"VALIDO"),"INVALIDO")</f>
        <v>INVALIDO</v>
      </c>
      <c r="AC720" s="653" t="str">
        <f t="shared" si="17"/>
        <v/>
      </c>
      <c r="AD720" s="653" t="str">
        <f>IFERROR(INDEX([1]!Table374[PCODEESTADO],MATCH(D720,[1]!Table374[NAMEESTADO],0)),"")</f>
        <v/>
      </c>
      <c r="AE720" s="653" t="str">
        <f>IFERROR(INDEX([1]!Table486[PCODEMUNI],MATCH(D720&amp;E720,[1]!Table486[ConcateMuni],0)),"")</f>
        <v/>
      </c>
      <c r="AF720" s="653" t="str">
        <f>IFERROR(INDEX([1]!Table109[PCODEPARROQUIA],MATCH(D720&amp;E720&amp;F720,[1]!Table109[ConcateParro],0)),"")</f>
        <v/>
      </c>
    </row>
    <row r="721" spans="1:32" x14ac:dyDescent="0.25">
      <c r="A721" s="646">
        <v>719</v>
      </c>
      <c r="C721" s="654"/>
      <c r="D721" s="648"/>
      <c r="E721" s="648"/>
      <c r="F721" s="648"/>
      <c r="G721" s="648"/>
      <c r="H721" s="648"/>
      <c r="J721" s="694"/>
      <c r="Z721" s="652" t="str">
        <f>IFERROR(IF(MATCH(D721,[1]!Table374[NAMEESTADO],0),"VALIDO"),"INVALIDO")</f>
        <v>INVALIDO</v>
      </c>
      <c r="AA721" s="652" t="str">
        <f>IFERROR(IF(MATCH(CONCATENATE(D721,E721),[1]!Table486[ConcateMuni],0),"VALIDO"),"INVALIDO")</f>
        <v>INVALIDO</v>
      </c>
      <c r="AB721" s="652" t="str">
        <f>IFERROR(IF(MATCH(CONCATENATE(D721,E721,F721),[1]!Table109[ConcateParro],0),"VALIDO"),"INVALIDO")</f>
        <v>INVALIDO</v>
      </c>
      <c r="AC721" s="653" t="str">
        <f t="shared" si="17"/>
        <v/>
      </c>
      <c r="AD721" s="653" t="str">
        <f>IFERROR(INDEX([1]!Table374[PCODEESTADO],MATCH(D721,[1]!Table374[NAMEESTADO],0)),"")</f>
        <v/>
      </c>
      <c r="AE721" s="653" t="str">
        <f>IFERROR(INDEX([1]!Table486[PCODEMUNI],MATCH(D721&amp;E721,[1]!Table486[ConcateMuni],0)),"")</f>
        <v/>
      </c>
      <c r="AF721" s="653" t="str">
        <f>IFERROR(INDEX([1]!Table109[PCODEPARROQUIA],MATCH(D721&amp;E721&amp;F721,[1]!Table109[ConcateParro],0)),"")</f>
        <v/>
      </c>
    </row>
    <row r="722" spans="1:32" x14ac:dyDescent="0.25">
      <c r="A722" s="646">
        <v>720</v>
      </c>
      <c r="C722" s="654"/>
      <c r="D722" s="648"/>
      <c r="E722" s="648"/>
      <c r="F722" s="648"/>
      <c r="G722" s="648"/>
      <c r="H722" s="648"/>
      <c r="J722" s="694"/>
      <c r="Z722" s="652" t="str">
        <f>IFERROR(IF(MATCH(D722,[1]!Table374[NAMEESTADO],0),"VALIDO"),"INVALIDO")</f>
        <v>INVALIDO</v>
      </c>
      <c r="AA722" s="652" t="str">
        <f>IFERROR(IF(MATCH(CONCATENATE(D722,E722),[1]!Table486[ConcateMuni],0),"VALIDO"),"INVALIDO")</f>
        <v>INVALIDO</v>
      </c>
      <c r="AB722" s="652" t="str">
        <f>IFERROR(IF(MATCH(CONCATENATE(D722,E722,F722),[1]!Table109[ConcateParro],0),"VALIDO"),"INVALIDO")</f>
        <v>INVALIDO</v>
      </c>
      <c r="AC722" s="653" t="str">
        <f t="shared" si="17"/>
        <v/>
      </c>
      <c r="AD722" s="653" t="str">
        <f>IFERROR(INDEX([1]!Table374[PCODEESTADO],MATCH(D722,[1]!Table374[NAMEESTADO],0)),"")</f>
        <v/>
      </c>
      <c r="AE722" s="653" t="str">
        <f>IFERROR(INDEX([1]!Table486[PCODEMUNI],MATCH(D722&amp;E722,[1]!Table486[ConcateMuni],0)),"")</f>
        <v/>
      </c>
      <c r="AF722" s="653" t="str">
        <f>IFERROR(INDEX([1]!Table109[PCODEPARROQUIA],MATCH(D722&amp;E722&amp;F722,[1]!Table109[ConcateParro],0)),"")</f>
        <v/>
      </c>
    </row>
    <row r="723" spans="1:32" x14ac:dyDescent="0.25">
      <c r="A723" s="646">
        <v>721</v>
      </c>
      <c r="C723" s="654"/>
      <c r="D723" s="648"/>
      <c r="E723" s="648"/>
      <c r="F723" s="648"/>
      <c r="G723" s="648"/>
      <c r="H723" s="648"/>
      <c r="J723" s="694"/>
      <c r="Z723" s="652" t="str">
        <f>IFERROR(IF(MATCH(D723,[1]!Table374[NAMEESTADO],0),"VALIDO"),"INVALIDO")</f>
        <v>INVALIDO</v>
      </c>
      <c r="AA723" s="652" t="str">
        <f>IFERROR(IF(MATCH(CONCATENATE(D723,E723),[1]!Table486[ConcateMuni],0),"VALIDO"),"INVALIDO")</f>
        <v>INVALIDO</v>
      </c>
      <c r="AB723" s="652" t="str">
        <f>IFERROR(IF(MATCH(CONCATENATE(D723,E723,F723),[1]!Table109[ConcateParro],0),"VALIDO"),"INVALIDO")</f>
        <v>INVALIDO</v>
      </c>
      <c r="AC723" s="653" t="str">
        <f t="shared" si="17"/>
        <v/>
      </c>
      <c r="AD723" s="653" t="str">
        <f>IFERROR(INDEX([1]!Table374[PCODEESTADO],MATCH(D723,[1]!Table374[NAMEESTADO],0)),"")</f>
        <v/>
      </c>
      <c r="AE723" s="653" t="str">
        <f>IFERROR(INDEX([1]!Table486[PCODEMUNI],MATCH(D723&amp;E723,[1]!Table486[ConcateMuni],0)),"")</f>
        <v/>
      </c>
      <c r="AF723" s="653" t="str">
        <f>IFERROR(INDEX([1]!Table109[PCODEPARROQUIA],MATCH(D723&amp;E723&amp;F723,[1]!Table109[ConcateParro],0)),"")</f>
        <v/>
      </c>
    </row>
    <row r="724" spans="1:32" x14ac:dyDescent="0.25">
      <c r="A724" s="646">
        <v>722</v>
      </c>
      <c r="C724" s="654"/>
      <c r="D724" s="648"/>
      <c r="E724" s="648"/>
      <c r="F724" s="648"/>
      <c r="G724" s="648"/>
      <c r="H724" s="648"/>
      <c r="J724" s="694"/>
      <c r="Z724" s="652" t="str">
        <f>IFERROR(IF(MATCH(D724,[1]!Table374[NAMEESTADO],0),"VALIDO"),"INVALIDO")</f>
        <v>INVALIDO</v>
      </c>
      <c r="AA724" s="652" t="str">
        <f>IFERROR(IF(MATCH(CONCATENATE(D724,E724),[1]!Table486[ConcateMuni],0),"VALIDO"),"INVALIDO")</f>
        <v>INVALIDO</v>
      </c>
      <c r="AB724" s="652" t="str">
        <f>IFERROR(IF(MATCH(CONCATENATE(D724,E724,F724),[1]!Table109[ConcateParro],0),"VALIDO"),"INVALIDO")</f>
        <v>INVALIDO</v>
      </c>
      <c r="AC724" s="653" t="str">
        <f t="shared" si="17"/>
        <v/>
      </c>
      <c r="AD724" s="653" t="str">
        <f>IFERROR(INDEX([1]!Table374[PCODEESTADO],MATCH(D724,[1]!Table374[NAMEESTADO],0)),"")</f>
        <v/>
      </c>
      <c r="AE724" s="653" t="str">
        <f>IFERROR(INDEX([1]!Table486[PCODEMUNI],MATCH(D724&amp;E724,[1]!Table486[ConcateMuni],0)),"")</f>
        <v/>
      </c>
      <c r="AF724" s="653" t="str">
        <f>IFERROR(INDEX([1]!Table109[PCODEPARROQUIA],MATCH(D724&amp;E724&amp;F724,[1]!Table109[ConcateParro],0)),"")</f>
        <v/>
      </c>
    </row>
    <row r="725" spans="1:32" x14ac:dyDescent="0.25">
      <c r="A725" s="646">
        <v>723</v>
      </c>
      <c r="C725" s="654"/>
      <c r="D725" s="648"/>
      <c r="E725" s="648"/>
      <c r="F725" s="648"/>
      <c r="G725" s="648"/>
      <c r="H725" s="648"/>
      <c r="J725" s="694"/>
      <c r="Z725" s="652" t="str">
        <f>IFERROR(IF(MATCH(D725,[1]!Table374[NAMEESTADO],0),"VALIDO"),"INVALIDO")</f>
        <v>INVALIDO</v>
      </c>
      <c r="AA725" s="652" t="str">
        <f>IFERROR(IF(MATCH(CONCATENATE(D725,E725),[1]!Table486[ConcateMuni],0),"VALIDO"),"INVALIDO")</f>
        <v>INVALIDO</v>
      </c>
      <c r="AB725" s="652" t="str">
        <f>IFERROR(IF(MATCH(CONCATENATE(D725,E725,F725),[1]!Table109[ConcateParro],0),"VALIDO"),"INVALIDO")</f>
        <v>INVALIDO</v>
      </c>
      <c r="AC725" s="653" t="str">
        <f t="shared" si="17"/>
        <v/>
      </c>
      <c r="AD725" s="653" t="str">
        <f>IFERROR(INDEX([1]!Table374[PCODEESTADO],MATCH(D725,[1]!Table374[NAMEESTADO],0)),"")</f>
        <v/>
      </c>
      <c r="AE725" s="653" t="str">
        <f>IFERROR(INDEX([1]!Table486[PCODEMUNI],MATCH(D725&amp;E725,[1]!Table486[ConcateMuni],0)),"")</f>
        <v/>
      </c>
      <c r="AF725" s="653" t="str">
        <f>IFERROR(INDEX([1]!Table109[PCODEPARROQUIA],MATCH(D725&amp;E725&amp;F725,[1]!Table109[ConcateParro],0)),"")</f>
        <v/>
      </c>
    </row>
    <row r="726" spans="1:32" x14ac:dyDescent="0.25">
      <c r="A726" s="646">
        <v>724</v>
      </c>
      <c r="C726" s="654"/>
      <c r="D726" s="648"/>
      <c r="E726" s="648"/>
      <c r="F726" s="648"/>
      <c r="G726" s="648"/>
      <c r="H726" s="648"/>
      <c r="J726" s="694"/>
      <c r="Z726" s="652" t="str">
        <f>IFERROR(IF(MATCH(D726,[1]!Table374[NAMEESTADO],0),"VALIDO"),"INVALIDO")</f>
        <v>INVALIDO</v>
      </c>
      <c r="AA726" s="652" t="str">
        <f>IFERROR(IF(MATCH(CONCATENATE(D726,E726),[1]!Table486[ConcateMuni],0),"VALIDO"),"INVALIDO")</f>
        <v>INVALIDO</v>
      </c>
      <c r="AB726" s="652" t="str">
        <f>IFERROR(IF(MATCH(CONCATENATE(D726,E726,F726),[1]!Table109[ConcateParro],0),"VALIDO"),"INVALIDO")</f>
        <v>INVALIDO</v>
      </c>
      <c r="AC726" s="653" t="str">
        <f t="shared" si="17"/>
        <v/>
      </c>
      <c r="AD726" s="653" t="str">
        <f>IFERROR(INDEX([1]!Table374[PCODEESTADO],MATCH(D726,[1]!Table374[NAMEESTADO],0)),"")</f>
        <v/>
      </c>
      <c r="AE726" s="653" t="str">
        <f>IFERROR(INDEX([1]!Table486[PCODEMUNI],MATCH(D726&amp;E726,[1]!Table486[ConcateMuni],0)),"")</f>
        <v/>
      </c>
      <c r="AF726" s="653" t="str">
        <f>IFERROR(INDEX([1]!Table109[PCODEPARROQUIA],MATCH(D726&amp;E726&amp;F726,[1]!Table109[ConcateParro],0)),"")</f>
        <v/>
      </c>
    </row>
    <row r="727" spans="1:32" x14ac:dyDescent="0.25">
      <c r="A727" s="646">
        <v>725</v>
      </c>
      <c r="C727" s="654"/>
      <c r="D727" s="648"/>
      <c r="E727" s="648"/>
      <c r="F727" s="648"/>
      <c r="G727" s="648"/>
      <c r="H727" s="648"/>
      <c r="J727" s="694"/>
      <c r="Z727" s="652" t="str">
        <f>IFERROR(IF(MATCH(D727,[1]!Table374[NAMEESTADO],0),"VALIDO"),"INVALIDO")</f>
        <v>INVALIDO</v>
      </c>
      <c r="AA727" s="652" t="str">
        <f>IFERROR(IF(MATCH(CONCATENATE(D727,E727),[1]!Table486[ConcateMuni],0),"VALIDO"),"INVALIDO")</f>
        <v>INVALIDO</v>
      </c>
      <c r="AB727" s="652" t="str">
        <f>IFERROR(IF(MATCH(CONCATENATE(D727,E727,F727),[1]!Table109[ConcateParro],0),"VALIDO"),"INVALIDO")</f>
        <v>INVALIDO</v>
      </c>
      <c r="AC727" s="653" t="str">
        <f t="shared" si="17"/>
        <v/>
      </c>
      <c r="AD727" s="653" t="str">
        <f>IFERROR(INDEX([1]!Table374[PCODEESTADO],MATCH(D727,[1]!Table374[NAMEESTADO],0)),"")</f>
        <v/>
      </c>
      <c r="AE727" s="653" t="str">
        <f>IFERROR(INDEX([1]!Table486[PCODEMUNI],MATCH(D727&amp;E727,[1]!Table486[ConcateMuni],0)),"")</f>
        <v/>
      </c>
      <c r="AF727" s="653" t="str">
        <f>IFERROR(INDEX([1]!Table109[PCODEPARROQUIA],MATCH(D727&amp;E727&amp;F727,[1]!Table109[ConcateParro],0)),"")</f>
        <v/>
      </c>
    </row>
    <row r="728" spans="1:32" x14ac:dyDescent="0.25">
      <c r="A728" s="646">
        <v>726</v>
      </c>
      <c r="C728" s="654"/>
      <c r="D728" s="648"/>
      <c r="E728" s="648"/>
      <c r="F728" s="648"/>
      <c r="G728" s="648"/>
      <c r="H728" s="648"/>
      <c r="J728" s="694"/>
      <c r="Z728" s="652" t="str">
        <f>IFERROR(IF(MATCH(D728,[1]!Table374[NAMEESTADO],0),"VALIDO"),"INVALIDO")</f>
        <v>INVALIDO</v>
      </c>
      <c r="AA728" s="652" t="str">
        <f>IFERROR(IF(MATCH(CONCATENATE(D728,E728),[1]!Table486[ConcateMuni],0),"VALIDO"),"INVALIDO")</f>
        <v>INVALIDO</v>
      </c>
      <c r="AB728" s="652" t="str">
        <f>IFERROR(IF(MATCH(CONCATENATE(D728,E728,F728),[1]!Table109[ConcateParro],0),"VALIDO"),"INVALIDO")</f>
        <v>INVALIDO</v>
      </c>
      <c r="AC728" s="653" t="str">
        <f t="shared" si="17"/>
        <v/>
      </c>
      <c r="AD728" s="653" t="str">
        <f>IFERROR(INDEX([1]!Table374[PCODEESTADO],MATCH(D728,[1]!Table374[NAMEESTADO],0)),"")</f>
        <v/>
      </c>
      <c r="AE728" s="653" t="str">
        <f>IFERROR(INDEX([1]!Table486[PCODEMUNI],MATCH(D728&amp;E728,[1]!Table486[ConcateMuni],0)),"")</f>
        <v/>
      </c>
      <c r="AF728" s="653" t="str">
        <f>IFERROR(INDEX([1]!Table109[PCODEPARROQUIA],MATCH(D728&amp;E728&amp;F728,[1]!Table109[ConcateParro],0)),"")</f>
        <v/>
      </c>
    </row>
    <row r="729" spans="1:32" x14ac:dyDescent="0.25">
      <c r="A729" s="646">
        <v>727</v>
      </c>
      <c r="C729" s="654"/>
      <c r="D729" s="648"/>
      <c r="E729" s="648"/>
      <c r="F729" s="648"/>
      <c r="G729" s="648"/>
      <c r="H729" s="648"/>
      <c r="J729" s="694"/>
      <c r="Z729" s="652" t="str">
        <f>IFERROR(IF(MATCH(D729,[1]!Table374[NAMEESTADO],0),"VALIDO"),"INVALIDO")</f>
        <v>INVALIDO</v>
      </c>
      <c r="AA729" s="652" t="str">
        <f>IFERROR(IF(MATCH(CONCATENATE(D729,E729),[1]!Table486[ConcateMuni],0),"VALIDO"),"INVALIDO")</f>
        <v>INVALIDO</v>
      </c>
      <c r="AB729" s="652" t="str">
        <f>IFERROR(IF(MATCH(CONCATENATE(D729,E729,F729),[1]!Table109[ConcateParro],0),"VALIDO"),"INVALIDO")</f>
        <v>INVALIDO</v>
      </c>
      <c r="AC729" s="653" t="str">
        <f t="shared" si="17"/>
        <v/>
      </c>
      <c r="AD729" s="653" t="str">
        <f>IFERROR(INDEX([1]!Table374[PCODEESTADO],MATCH(D729,[1]!Table374[NAMEESTADO],0)),"")</f>
        <v/>
      </c>
      <c r="AE729" s="653" t="str">
        <f>IFERROR(INDEX([1]!Table486[PCODEMUNI],MATCH(D729&amp;E729,[1]!Table486[ConcateMuni],0)),"")</f>
        <v/>
      </c>
      <c r="AF729" s="653" t="str">
        <f>IFERROR(INDEX([1]!Table109[PCODEPARROQUIA],MATCH(D729&amp;E729&amp;F729,[1]!Table109[ConcateParro],0)),"")</f>
        <v/>
      </c>
    </row>
    <row r="730" spans="1:32" x14ac:dyDescent="0.25">
      <c r="A730" s="646">
        <v>728</v>
      </c>
      <c r="C730" s="654"/>
      <c r="D730" s="648"/>
      <c r="E730" s="648"/>
      <c r="F730" s="648"/>
      <c r="G730" s="648"/>
      <c r="H730" s="648"/>
      <c r="J730" s="694"/>
      <c r="Z730" s="652" t="str">
        <f>IFERROR(IF(MATCH(D730,[1]!Table374[NAMEESTADO],0),"VALIDO"),"INVALIDO")</f>
        <v>INVALIDO</v>
      </c>
      <c r="AA730" s="652" t="str">
        <f>IFERROR(IF(MATCH(CONCATENATE(D730,E730),[1]!Table486[ConcateMuni],0),"VALIDO"),"INVALIDO")</f>
        <v>INVALIDO</v>
      </c>
      <c r="AB730" s="652" t="str">
        <f>IFERROR(IF(MATCH(CONCATENATE(D730,E730,F730),[1]!Table109[ConcateParro],0),"VALIDO"),"INVALIDO")</f>
        <v>INVALIDO</v>
      </c>
      <c r="AC730" s="653" t="str">
        <f t="shared" si="17"/>
        <v/>
      </c>
      <c r="AD730" s="653" t="str">
        <f>IFERROR(INDEX([1]!Table374[PCODEESTADO],MATCH(D730,[1]!Table374[NAMEESTADO],0)),"")</f>
        <v/>
      </c>
      <c r="AE730" s="653" t="str">
        <f>IFERROR(INDEX([1]!Table486[PCODEMUNI],MATCH(D730&amp;E730,[1]!Table486[ConcateMuni],0)),"")</f>
        <v/>
      </c>
      <c r="AF730" s="653" t="str">
        <f>IFERROR(INDEX([1]!Table109[PCODEPARROQUIA],MATCH(D730&amp;E730&amp;F730,[1]!Table109[ConcateParro],0)),"")</f>
        <v/>
      </c>
    </row>
    <row r="731" spans="1:32" x14ac:dyDescent="0.25">
      <c r="A731" s="646">
        <v>729</v>
      </c>
      <c r="C731" s="654"/>
      <c r="D731" s="648"/>
      <c r="E731" s="648"/>
      <c r="F731" s="648"/>
      <c r="G731" s="648"/>
      <c r="H731" s="648"/>
      <c r="J731" s="694"/>
      <c r="Z731" s="652" t="str">
        <f>IFERROR(IF(MATCH(D731,[1]!Table374[NAMEESTADO],0),"VALIDO"),"INVALIDO")</f>
        <v>INVALIDO</v>
      </c>
      <c r="AA731" s="652" t="str">
        <f>IFERROR(IF(MATCH(CONCATENATE(D731,E731),[1]!Table486[ConcateMuni],0),"VALIDO"),"INVALIDO")</f>
        <v>INVALIDO</v>
      </c>
      <c r="AB731" s="652" t="str">
        <f>IFERROR(IF(MATCH(CONCATENATE(D731,E731,F731),[1]!Table109[ConcateParro],0),"VALIDO"),"INVALIDO")</f>
        <v>INVALIDO</v>
      </c>
      <c r="AC731" s="653" t="str">
        <f t="shared" si="17"/>
        <v/>
      </c>
      <c r="AD731" s="653" t="str">
        <f>IFERROR(INDEX([1]!Table374[PCODEESTADO],MATCH(D731,[1]!Table374[NAMEESTADO],0)),"")</f>
        <v/>
      </c>
      <c r="AE731" s="653" t="str">
        <f>IFERROR(INDEX([1]!Table486[PCODEMUNI],MATCH(D731&amp;E731,[1]!Table486[ConcateMuni],0)),"")</f>
        <v/>
      </c>
      <c r="AF731" s="653" t="str">
        <f>IFERROR(INDEX([1]!Table109[PCODEPARROQUIA],MATCH(D731&amp;E731&amp;F731,[1]!Table109[ConcateParro],0)),"")</f>
        <v/>
      </c>
    </row>
    <row r="732" spans="1:32" x14ac:dyDescent="0.25">
      <c r="A732" s="646">
        <v>730</v>
      </c>
      <c r="C732" s="654"/>
      <c r="D732" s="648"/>
      <c r="E732" s="648"/>
      <c r="F732" s="648"/>
      <c r="G732" s="648"/>
      <c r="H732" s="648"/>
      <c r="J732" s="694"/>
      <c r="Z732" s="652" t="str">
        <f>IFERROR(IF(MATCH(D732,[1]!Table374[NAMEESTADO],0),"VALIDO"),"INVALIDO")</f>
        <v>INVALIDO</v>
      </c>
      <c r="AA732" s="652" t="str">
        <f>IFERROR(IF(MATCH(CONCATENATE(D732,E732),[1]!Table486[ConcateMuni],0),"VALIDO"),"INVALIDO")</f>
        <v>INVALIDO</v>
      </c>
      <c r="AB732" s="652" t="str">
        <f>IFERROR(IF(MATCH(CONCATENATE(D732,E732,F732),[1]!Table109[ConcateParro],0),"VALIDO"),"INVALIDO")</f>
        <v>INVALIDO</v>
      </c>
      <c r="AC732" s="653" t="str">
        <f t="shared" si="17"/>
        <v/>
      </c>
      <c r="AD732" s="653" t="str">
        <f>IFERROR(INDEX([1]!Table374[PCODEESTADO],MATCH(D732,[1]!Table374[NAMEESTADO],0)),"")</f>
        <v/>
      </c>
      <c r="AE732" s="653" t="str">
        <f>IFERROR(INDEX([1]!Table486[PCODEMUNI],MATCH(D732&amp;E732,[1]!Table486[ConcateMuni],0)),"")</f>
        <v/>
      </c>
      <c r="AF732" s="653" t="str">
        <f>IFERROR(INDEX([1]!Table109[PCODEPARROQUIA],MATCH(D732&amp;E732&amp;F732,[1]!Table109[ConcateParro],0)),"")</f>
        <v/>
      </c>
    </row>
    <row r="733" spans="1:32" x14ac:dyDescent="0.25">
      <c r="A733" s="646">
        <v>731</v>
      </c>
      <c r="C733" s="654"/>
      <c r="D733" s="648"/>
      <c r="E733" s="648"/>
      <c r="F733" s="648"/>
      <c r="G733" s="648"/>
      <c r="H733" s="648"/>
      <c r="J733" s="694"/>
      <c r="Z733" s="652" t="str">
        <f>IFERROR(IF(MATCH(D733,[1]!Table374[NAMEESTADO],0),"VALIDO"),"INVALIDO")</f>
        <v>INVALIDO</v>
      </c>
      <c r="AA733" s="652" t="str">
        <f>IFERROR(IF(MATCH(CONCATENATE(D733,E733),[1]!Table486[ConcateMuni],0),"VALIDO"),"INVALIDO")</f>
        <v>INVALIDO</v>
      </c>
      <c r="AB733" s="652" t="str">
        <f>IFERROR(IF(MATCH(CONCATENATE(D733,E733,F733),[1]!Table109[ConcateParro],0),"VALIDO"),"INVALIDO")</f>
        <v>INVALIDO</v>
      </c>
      <c r="AC733" s="653" t="str">
        <f t="shared" si="17"/>
        <v/>
      </c>
      <c r="AD733" s="653" t="str">
        <f>IFERROR(INDEX([1]!Table374[PCODEESTADO],MATCH(D733,[1]!Table374[NAMEESTADO],0)),"")</f>
        <v/>
      </c>
      <c r="AE733" s="653" t="str">
        <f>IFERROR(INDEX([1]!Table486[PCODEMUNI],MATCH(D733&amp;E733,[1]!Table486[ConcateMuni],0)),"")</f>
        <v/>
      </c>
      <c r="AF733" s="653" t="str">
        <f>IFERROR(INDEX([1]!Table109[PCODEPARROQUIA],MATCH(D733&amp;E733&amp;F733,[1]!Table109[ConcateParro],0)),"")</f>
        <v/>
      </c>
    </row>
    <row r="734" spans="1:32" x14ac:dyDescent="0.25">
      <c r="A734" s="646">
        <v>732</v>
      </c>
      <c r="C734" s="654"/>
      <c r="D734" s="648"/>
      <c r="E734" s="648"/>
      <c r="F734" s="648"/>
      <c r="G734" s="648"/>
      <c r="H734" s="648"/>
      <c r="J734" s="694"/>
      <c r="Z734" s="652" t="str">
        <f>IFERROR(IF(MATCH(D734,[1]!Table374[NAMEESTADO],0),"VALIDO"),"INVALIDO")</f>
        <v>INVALIDO</v>
      </c>
      <c r="AA734" s="652" t="str">
        <f>IFERROR(IF(MATCH(CONCATENATE(D734,E734),[1]!Table486[ConcateMuni],0),"VALIDO"),"INVALIDO")</f>
        <v>INVALIDO</v>
      </c>
      <c r="AB734" s="652" t="str">
        <f>IFERROR(IF(MATCH(CONCATENATE(D734,E734,F734),[1]!Table109[ConcateParro],0),"VALIDO"),"INVALIDO")</f>
        <v>INVALIDO</v>
      </c>
      <c r="AC734" s="653" t="str">
        <f t="shared" si="17"/>
        <v/>
      </c>
      <c r="AD734" s="653" t="str">
        <f>IFERROR(INDEX([1]!Table374[PCODEESTADO],MATCH(D734,[1]!Table374[NAMEESTADO],0)),"")</f>
        <v/>
      </c>
      <c r="AE734" s="653" t="str">
        <f>IFERROR(INDEX([1]!Table486[PCODEMUNI],MATCH(D734&amp;E734,[1]!Table486[ConcateMuni],0)),"")</f>
        <v/>
      </c>
      <c r="AF734" s="653" t="str">
        <f>IFERROR(INDEX([1]!Table109[PCODEPARROQUIA],MATCH(D734&amp;E734&amp;F734,[1]!Table109[ConcateParro],0)),"")</f>
        <v/>
      </c>
    </row>
    <row r="735" spans="1:32" x14ac:dyDescent="0.25">
      <c r="A735" s="646">
        <v>733</v>
      </c>
      <c r="C735" s="654"/>
      <c r="D735" s="648"/>
      <c r="E735" s="648"/>
      <c r="F735" s="648"/>
      <c r="G735" s="648"/>
      <c r="H735" s="648"/>
      <c r="J735" s="694"/>
      <c r="Z735" s="652" t="str">
        <f>IFERROR(IF(MATCH(D735,[1]!Table374[NAMEESTADO],0),"VALIDO"),"INVALIDO")</f>
        <v>INVALIDO</v>
      </c>
      <c r="AA735" s="652" t="str">
        <f>IFERROR(IF(MATCH(CONCATENATE(D735,E735),[1]!Table486[ConcateMuni],0),"VALIDO"),"INVALIDO")</f>
        <v>INVALIDO</v>
      </c>
      <c r="AB735" s="652" t="str">
        <f>IFERROR(IF(MATCH(CONCATENATE(D735,E735,F735),[1]!Table109[ConcateParro],0),"VALIDO"),"INVALIDO")</f>
        <v>INVALIDO</v>
      </c>
      <c r="AC735" s="653" t="str">
        <f t="shared" si="17"/>
        <v/>
      </c>
      <c r="AD735" s="653" t="str">
        <f>IFERROR(INDEX([1]!Table374[PCODEESTADO],MATCH(D735,[1]!Table374[NAMEESTADO],0)),"")</f>
        <v/>
      </c>
      <c r="AE735" s="653" t="str">
        <f>IFERROR(INDEX([1]!Table486[PCODEMUNI],MATCH(D735&amp;E735,[1]!Table486[ConcateMuni],0)),"")</f>
        <v/>
      </c>
      <c r="AF735" s="653" t="str">
        <f>IFERROR(INDEX([1]!Table109[PCODEPARROQUIA],MATCH(D735&amp;E735&amp;F735,[1]!Table109[ConcateParro],0)),"")</f>
        <v/>
      </c>
    </row>
    <row r="736" spans="1:32" x14ac:dyDescent="0.25">
      <c r="A736" s="646">
        <v>734</v>
      </c>
      <c r="C736" s="654"/>
      <c r="D736" s="648"/>
      <c r="E736" s="648"/>
      <c r="F736" s="648"/>
      <c r="G736" s="648"/>
      <c r="H736" s="648"/>
      <c r="J736" s="694"/>
      <c r="Z736" s="652" t="str">
        <f>IFERROR(IF(MATCH(D736,[1]!Table374[NAMEESTADO],0),"VALIDO"),"INVALIDO")</f>
        <v>INVALIDO</v>
      </c>
      <c r="AA736" s="652" t="str">
        <f>IFERROR(IF(MATCH(CONCATENATE(D736,E736),[1]!Table486[ConcateMuni],0),"VALIDO"),"INVALIDO")</f>
        <v>INVALIDO</v>
      </c>
      <c r="AB736" s="652" t="str">
        <f>IFERROR(IF(MATCH(CONCATENATE(D736,E736,F736),[1]!Table109[ConcateParro],0),"VALIDO"),"INVALIDO")</f>
        <v>INVALIDO</v>
      </c>
      <c r="AC736" s="653" t="str">
        <f t="shared" si="17"/>
        <v/>
      </c>
      <c r="AD736" s="653" t="str">
        <f>IFERROR(INDEX([1]!Table374[PCODEESTADO],MATCH(D736,[1]!Table374[NAMEESTADO],0)),"")</f>
        <v/>
      </c>
      <c r="AE736" s="653" t="str">
        <f>IFERROR(INDEX([1]!Table486[PCODEMUNI],MATCH(D736&amp;E736,[1]!Table486[ConcateMuni],0)),"")</f>
        <v/>
      </c>
      <c r="AF736" s="653" t="str">
        <f>IFERROR(INDEX([1]!Table109[PCODEPARROQUIA],MATCH(D736&amp;E736&amp;F736,[1]!Table109[ConcateParro],0)),"")</f>
        <v/>
      </c>
    </row>
    <row r="737" spans="1:32" x14ac:dyDescent="0.25">
      <c r="A737" s="646">
        <v>735</v>
      </c>
      <c r="C737" s="654"/>
      <c r="D737" s="648"/>
      <c r="E737" s="648"/>
      <c r="F737" s="648"/>
      <c r="G737" s="648"/>
      <c r="H737" s="648"/>
      <c r="J737" s="694"/>
      <c r="Z737" s="652" t="str">
        <f>IFERROR(IF(MATCH(D737,[1]!Table374[NAMEESTADO],0),"VALIDO"),"INVALIDO")</f>
        <v>INVALIDO</v>
      </c>
      <c r="AA737" s="652" t="str">
        <f>IFERROR(IF(MATCH(CONCATENATE(D737,E737),[1]!Table486[ConcateMuni],0),"VALIDO"),"INVALIDO")</f>
        <v>INVALIDO</v>
      </c>
      <c r="AB737" s="652" t="str">
        <f>IFERROR(IF(MATCH(CONCATENATE(D737,E737,F737),[1]!Table109[ConcateParro],0),"VALIDO"),"INVALIDO")</f>
        <v>INVALIDO</v>
      </c>
      <c r="AC737" s="653" t="str">
        <f t="shared" si="17"/>
        <v/>
      </c>
      <c r="AD737" s="653" t="str">
        <f>IFERROR(INDEX([1]!Table374[PCODEESTADO],MATCH(D737,[1]!Table374[NAMEESTADO],0)),"")</f>
        <v/>
      </c>
      <c r="AE737" s="653" t="str">
        <f>IFERROR(INDEX([1]!Table486[PCODEMUNI],MATCH(D737&amp;E737,[1]!Table486[ConcateMuni],0)),"")</f>
        <v/>
      </c>
      <c r="AF737" s="653" t="str">
        <f>IFERROR(INDEX([1]!Table109[PCODEPARROQUIA],MATCH(D737&amp;E737&amp;F737,[1]!Table109[ConcateParro],0)),"")</f>
        <v/>
      </c>
    </row>
    <row r="738" spans="1:32" x14ac:dyDescent="0.25">
      <c r="A738" s="646">
        <v>736</v>
      </c>
      <c r="C738" s="654"/>
      <c r="D738" s="648"/>
      <c r="E738" s="648"/>
      <c r="F738" s="648"/>
      <c r="G738" s="648"/>
      <c r="H738" s="648"/>
      <c r="J738" s="694"/>
      <c r="Z738" s="652" t="str">
        <f>IFERROR(IF(MATCH(D738,[1]!Table374[NAMEESTADO],0),"VALIDO"),"INVALIDO")</f>
        <v>INVALIDO</v>
      </c>
      <c r="AA738" s="652" t="str">
        <f>IFERROR(IF(MATCH(CONCATENATE(D738,E738),[1]!Table486[ConcateMuni],0),"VALIDO"),"INVALIDO")</f>
        <v>INVALIDO</v>
      </c>
      <c r="AB738" s="652" t="str">
        <f>IFERROR(IF(MATCH(CONCATENATE(D738,E738,F738),[1]!Table109[ConcateParro],0),"VALIDO"),"INVALIDO")</f>
        <v>INVALIDO</v>
      </c>
      <c r="AC738" s="653" t="str">
        <f t="shared" si="17"/>
        <v/>
      </c>
      <c r="AD738" s="653" t="str">
        <f>IFERROR(INDEX([1]!Table374[PCODEESTADO],MATCH(D738,[1]!Table374[NAMEESTADO],0)),"")</f>
        <v/>
      </c>
      <c r="AE738" s="653" t="str">
        <f>IFERROR(INDEX([1]!Table486[PCODEMUNI],MATCH(D738&amp;E738,[1]!Table486[ConcateMuni],0)),"")</f>
        <v/>
      </c>
      <c r="AF738" s="653" t="str">
        <f>IFERROR(INDEX([1]!Table109[PCODEPARROQUIA],MATCH(D738&amp;E738&amp;F738,[1]!Table109[ConcateParro],0)),"")</f>
        <v/>
      </c>
    </row>
    <row r="739" spans="1:32" x14ac:dyDescent="0.25">
      <c r="A739" s="646">
        <v>737</v>
      </c>
      <c r="C739" s="654"/>
      <c r="D739" s="648"/>
      <c r="E739" s="648"/>
      <c r="F739" s="648"/>
      <c r="G739" s="648"/>
      <c r="H739" s="648"/>
      <c r="J739" s="694"/>
      <c r="Z739" s="652" t="str">
        <f>IFERROR(IF(MATCH(D739,[1]!Table374[NAMEESTADO],0),"VALIDO"),"INVALIDO")</f>
        <v>INVALIDO</v>
      </c>
      <c r="AA739" s="652" t="str">
        <f>IFERROR(IF(MATCH(CONCATENATE(D739,E739),[1]!Table486[ConcateMuni],0),"VALIDO"),"INVALIDO")</f>
        <v>INVALIDO</v>
      </c>
      <c r="AB739" s="652" t="str">
        <f>IFERROR(IF(MATCH(CONCATENATE(D739,E739,F739),[1]!Table109[ConcateParro],0),"VALIDO"),"INVALIDO")</f>
        <v>INVALIDO</v>
      </c>
      <c r="AC739" s="653" t="str">
        <f t="shared" si="17"/>
        <v/>
      </c>
      <c r="AD739" s="653" t="str">
        <f>IFERROR(INDEX([1]!Table374[PCODEESTADO],MATCH(D739,[1]!Table374[NAMEESTADO],0)),"")</f>
        <v/>
      </c>
      <c r="AE739" s="653" t="str">
        <f>IFERROR(INDEX([1]!Table486[PCODEMUNI],MATCH(D739&amp;E739,[1]!Table486[ConcateMuni],0)),"")</f>
        <v/>
      </c>
      <c r="AF739" s="653" t="str">
        <f>IFERROR(INDEX([1]!Table109[PCODEPARROQUIA],MATCH(D739&amp;E739&amp;F739,[1]!Table109[ConcateParro],0)),"")</f>
        <v/>
      </c>
    </row>
    <row r="740" spans="1:32" x14ac:dyDescent="0.25">
      <c r="A740" s="646">
        <v>738</v>
      </c>
      <c r="C740" s="654"/>
      <c r="D740" s="648"/>
      <c r="E740" s="648"/>
      <c r="F740" s="648"/>
      <c r="G740" s="648"/>
      <c r="H740" s="648"/>
      <c r="J740" s="694"/>
      <c r="Z740" s="652" t="str">
        <f>IFERROR(IF(MATCH(D740,[1]!Table374[NAMEESTADO],0),"VALIDO"),"INVALIDO")</f>
        <v>INVALIDO</v>
      </c>
      <c r="AA740" s="652" t="str">
        <f>IFERROR(IF(MATCH(CONCATENATE(D740,E740),[1]!Table486[ConcateMuni],0),"VALIDO"),"INVALIDO")</f>
        <v>INVALIDO</v>
      </c>
      <c r="AB740" s="652" t="str">
        <f>IFERROR(IF(MATCH(CONCATENATE(D740,E740,F740),[1]!Table109[ConcateParro],0),"VALIDO"),"INVALIDO")</f>
        <v>INVALIDO</v>
      </c>
      <c r="AC740" s="653" t="str">
        <f t="shared" si="17"/>
        <v/>
      </c>
      <c r="AD740" s="653" t="str">
        <f>IFERROR(INDEX([1]!Table374[PCODEESTADO],MATCH(D740,[1]!Table374[NAMEESTADO],0)),"")</f>
        <v/>
      </c>
      <c r="AE740" s="653" t="str">
        <f>IFERROR(INDEX([1]!Table486[PCODEMUNI],MATCH(D740&amp;E740,[1]!Table486[ConcateMuni],0)),"")</f>
        <v/>
      </c>
      <c r="AF740" s="653" t="str">
        <f>IFERROR(INDEX([1]!Table109[PCODEPARROQUIA],MATCH(D740&amp;E740&amp;F740,[1]!Table109[ConcateParro],0)),"")</f>
        <v/>
      </c>
    </row>
    <row r="741" spans="1:32" x14ac:dyDescent="0.25">
      <c r="A741" s="646">
        <v>739</v>
      </c>
      <c r="C741" s="654"/>
      <c r="D741" s="648"/>
      <c r="E741" s="648"/>
      <c r="F741" s="648"/>
      <c r="G741" s="648"/>
      <c r="H741" s="648"/>
      <c r="J741" s="694"/>
      <c r="Z741" s="652" t="str">
        <f>IFERROR(IF(MATCH(D741,[1]!Table374[NAMEESTADO],0),"VALIDO"),"INVALIDO")</f>
        <v>INVALIDO</v>
      </c>
      <c r="AA741" s="652" t="str">
        <f>IFERROR(IF(MATCH(CONCATENATE(D741,E741),[1]!Table486[ConcateMuni],0),"VALIDO"),"INVALIDO")</f>
        <v>INVALIDO</v>
      </c>
      <c r="AB741" s="652" t="str">
        <f>IFERROR(IF(MATCH(CONCATENATE(D741,E741,F741),[1]!Table109[ConcateParro],0),"VALIDO"),"INVALIDO")</f>
        <v>INVALIDO</v>
      </c>
      <c r="AC741" s="653" t="str">
        <f t="shared" si="17"/>
        <v/>
      </c>
      <c r="AD741" s="653" t="str">
        <f>IFERROR(INDEX([1]!Table374[PCODEESTADO],MATCH(D741,[1]!Table374[NAMEESTADO],0)),"")</f>
        <v/>
      </c>
      <c r="AE741" s="653" t="str">
        <f>IFERROR(INDEX([1]!Table486[PCODEMUNI],MATCH(D741&amp;E741,[1]!Table486[ConcateMuni],0)),"")</f>
        <v/>
      </c>
      <c r="AF741" s="653" t="str">
        <f>IFERROR(INDEX([1]!Table109[PCODEPARROQUIA],MATCH(D741&amp;E741&amp;F741,[1]!Table109[ConcateParro],0)),"")</f>
        <v/>
      </c>
    </row>
    <row r="742" spans="1:32" x14ac:dyDescent="0.25">
      <c r="A742" s="646">
        <v>740</v>
      </c>
      <c r="C742" s="654"/>
      <c r="D742" s="648"/>
      <c r="E742" s="648"/>
      <c r="F742" s="648"/>
      <c r="G742" s="648"/>
      <c r="H742" s="648"/>
      <c r="J742" s="694"/>
      <c r="Z742" s="652" t="str">
        <f>IFERROR(IF(MATCH(D742,[1]!Table374[NAMEESTADO],0),"VALIDO"),"INVALIDO")</f>
        <v>INVALIDO</v>
      </c>
      <c r="AA742" s="652" t="str">
        <f>IFERROR(IF(MATCH(CONCATENATE(D742,E742),[1]!Table486[ConcateMuni],0),"VALIDO"),"INVALIDO")</f>
        <v>INVALIDO</v>
      </c>
      <c r="AB742" s="652" t="str">
        <f>IFERROR(IF(MATCH(CONCATENATE(D742,E742,F742),[1]!Table109[ConcateParro],0),"VALIDO"),"INVALIDO")</f>
        <v>INVALIDO</v>
      </c>
      <c r="AC742" s="653" t="str">
        <f t="shared" si="17"/>
        <v/>
      </c>
      <c r="AD742" s="653" t="str">
        <f>IFERROR(INDEX([1]!Table374[PCODEESTADO],MATCH(D742,[1]!Table374[NAMEESTADO],0)),"")</f>
        <v/>
      </c>
      <c r="AE742" s="653" t="str">
        <f>IFERROR(INDEX([1]!Table486[PCODEMUNI],MATCH(D742&amp;E742,[1]!Table486[ConcateMuni],0)),"")</f>
        <v/>
      </c>
      <c r="AF742" s="653" t="str">
        <f>IFERROR(INDEX([1]!Table109[PCODEPARROQUIA],MATCH(D742&amp;E742&amp;F742,[1]!Table109[ConcateParro],0)),"")</f>
        <v/>
      </c>
    </row>
    <row r="743" spans="1:32" x14ac:dyDescent="0.25">
      <c r="A743" s="646">
        <v>741</v>
      </c>
      <c r="C743" s="654"/>
      <c r="D743" s="648"/>
      <c r="E743" s="648"/>
      <c r="F743" s="648"/>
      <c r="G743" s="648"/>
      <c r="H743" s="648"/>
      <c r="J743" s="694"/>
      <c r="Z743" s="652" t="str">
        <f>IFERROR(IF(MATCH(D743,[1]!Table374[NAMEESTADO],0),"VALIDO"),"INVALIDO")</f>
        <v>INVALIDO</v>
      </c>
      <c r="AA743" s="652" t="str">
        <f>IFERROR(IF(MATCH(CONCATENATE(D743,E743),[1]!Table486[ConcateMuni],0),"VALIDO"),"INVALIDO")</f>
        <v>INVALIDO</v>
      </c>
      <c r="AB743" s="652" t="str">
        <f>IFERROR(IF(MATCH(CONCATENATE(D743,E743,F743),[1]!Table109[ConcateParro],0),"VALIDO"),"INVALIDO")</f>
        <v>INVALIDO</v>
      </c>
      <c r="AC743" s="653" t="str">
        <f t="shared" si="17"/>
        <v/>
      </c>
      <c r="AD743" s="653" t="str">
        <f>IFERROR(INDEX([1]!Table374[PCODEESTADO],MATCH(D743,[1]!Table374[NAMEESTADO],0)),"")</f>
        <v/>
      </c>
      <c r="AE743" s="653" t="str">
        <f>IFERROR(INDEX([1]!Table486[PCODEMUNI],MATCH(D743&amp;E743,[1]!Table486[ConcateMuni],0)),"")</f>
        <v/>
      </c>
      <c r="AF743" s="653" t="str">
        <f>IFERROR(INDEX([1]!Table109[PCODEPARROQUIA],MATCH(D743&amp;E743&amp;F743,[1]!Table109[ConcateParro],0)),"")</f>
        <v/>
      </c>
    </row>
    <row r="744" spans="1:32" x14ac:dyDescent="0.25">
      <c r="A744" s="646">
        <v>742</v>
      </c>
      <c r="C744" s="654"/>
      <c r="D744" s="648"/>
      <c r="E744" s="648"/>
      <c r="F744" s="648"/>
      <c r="G744" s="648"/>
      <c r="H744" s="648"/>
      <c r="J744" s="694"/>
      <c r="Z744" s="652" t="str">
        <f>IFERROR(IF(MATCH(D744,[1]!Table374[NAMEESTADO],0),"VALIDO"),"INVALIDO")</f>
        <v>INVALIDO</v>
      </c>
      <c r="AA744" s="652" t="str">
        <f>IFERROR(IF(MATCH(CONCATENATE(D744,E744),[1]!Table486[ConcateMuni],0),"VALIDO"),"INVALIDO")</f>
        <v>INVALIDO</v>
      </c>
      <c r="AB744" s="652" t="str">
        <f>IFERROR(IF(MATCH(CONCATENATE(D744,E744,F744),[1]!Table109[ConcateParro],0),"VALIDO"),"INVALIDO")</f>
        <v>INVALIDO</v>
      </c>
      <c r="AC744" s="653" t="str">
        <f t="shared" si="17"/>
        <v/>
      </c>
      <c r="AD744" s="653" t="str">
        <f>IFERROR(INDEX([1]!Table374[PCODEESTADO],MATCH(D744,[1]!Table374[NAMEESTADO],0)),"")</f>
        <v/>
      </c>
      <c r="AE744" s="653" t="str">
        <f>IFERROR(INDEX([1]!Table486[PCODEMUNI],MATCH(D744&amp;E744,[1]!Table486[ConcateMuni],0)),"")</f>
        <v/>
      </c>
      <c r="AF744" s="653" t="str">
        <f>IFERROR(INDEX([1]!Table109[PCODEPARROQUIA],MATCH(D744&amp;E744&amp;F744,[1]!Table109[ConcateParro],0)),"")</f>
        <v/>
      </c>
    </row>
    <row r="745" spans="1:32" x14ac:dyDescent="0.25">
      <c r="A745" s="646">
        <v>743</v>
      </c>
      <c r="C745" s="654"/>
      <c r="D745" s="648"/>
      <c r="E745" s="648"/>
      <c r="F745" s="648"/>
      <c r="G745" s="648"/>
      <c r="H745" s="648"/>
      <c r="J745" s="694"/>
      <c r="Z745" s="652" t="str">
        <f>IFERROR(IF(MATCH(D745,[1]!Table374[NAMEESTADO],0),"VALIDO"),"INVALIDO")</f>
        <v>INVALIDO</v>
      </c>
      <c r="AA745" s="652" t="str">
        <f>IFERROR(IF(MATCH(CONCATENATE(D745,E745),[1]!Table486[ConcateMuni],0),"VALIDO"),"INVALIDO")</f>
        <v>INVALIDO</v>
      </c>
      <c r="AB745" s="652" t="str">
        <f>IFERROR(IF(MATCH(CONCATENATE(D745,E745,F745),[1]!Table109[ConcateParro],0),"VALIDO"),"INVALIDO")</f>
        <v>INVALIDO</v>
      </c>
      <c r="AC745" s="653" t="str">
        <f t="shared" si="17"/>
        <v/>
      </c>
      <c r="AD745" s="653" t="str">
        <f>IFERROR(INDEX([1]!Table374[PCODEESTADO],MATCH(D745,[1]!Table374[NAMEESTADO],0)),"")</f>
        <v/>
      </c>
      <c r="AE745" s="653" t="str">
        <f>IFERROR(INDEX([1]!Table486[PCODEMUNI],MATCH(D745&amp;E745,[1]!Table486[ConcateMuni],0)),"")</f>
        <v/>
      </c>
      <c r="AF745" s="653" t="str">
        <f>IFERROR(INDEX([1]!Table109[PCODEPARROQUIA],MATCH(D745&amp;E745&amp;F745,[1]!Table109[ConcateParro],0)),"")</f>
        <v/>
      </c>
    </row>
    <row r="746" spans="1:32" x14ac:dyDescent="0.25">
      <c r="A746" s="646">
        <v>744</v>
      </c>
      <c r="C746" s="654"/>
      <c r="D746" s="648"/>
      <c r="E746" s="648"/>
      <c r="F746" s="648"/>
      <c r="G746" s="648"/>
      <c r="H746" s="648"/>
      <c r="J746" s="694"/>
      <c r="Z746" s="652" t="str">
        <f>IFERROR(IF(MATCH(D746,[1]!Table374[NAMEESTADO],0),"VALIDO"),"INVALIDO")</f>
        <v>INVALIDO</v>
      </c>
      <c r="AA746" s="652" t="str">
        <f>IFERROR(IF(MATCH(CONCATENATE(D746,E746),[1]!Table486[ConcateMuni],0),"VALIDO"),"INVALIDO")</f>
        <v>INVALIDO</v>
      </c>
      <c r="AB746" s="652" t="str">
        <f>IFERROR(IF(MATCH(CONCATENATE(D746,E746,F746),[1]!Table109[ConcateParro],0),"VALIDO"),"INVALIDO")</f>
        <v>INVALIDO</v>
      </c>
      <c r="AC746" s="653" t="str">
        <f t="shared" si="17"/>
        <v/>
      </c>
      <c r="AD746" s="653" t="str">
        <f>IFERROR(INDEX([1]!Table374[PCODEESTADO],MATCH(D746,[1]!Table374[NAMEESTADO],0)),"")</f>
        <v/>
      </c>
      <c r="AE746" s="653" t="str">
        <f>IFERROR(INDEX([1]!Table486[PCODEMUNI],MATCH(D746&amp;E746,[1]!Table486[ConcateMuni],0)),"")</f>
        <v/>
      </c>
      <c r="AF746" s="653" t="str">
        <f>IFERROR(INDEX([1]!Table109[PCODEPARROQUIA],MATCH(D746&amp;E746&amp;F746,[1]!Table109[ConcateParro],0)),"")</f>
        <v/>
      </c>
    </row>
    <row r="747" spans="1:32" x14ac:dyDescent="0.25">
      <c r="A747" s="646">
        <v>745</v>
      </c>
      <c r="C747" s="654"/>
      <c r="D747" s="648"/>
      <c r="E747" s="648"/>
      <c r="F747" s="648"/>
      <c r="G747" s="648"/>
      <c r="H747" s="648"/>
      <c r="J747" s="694"/>
      <c r="Z747" s="652" t="str">
        <f>IFERROR(IF(MATCH(D747,[1]!Table374[NAMEESTADO],0),"VALIDO"),"INVALIDO")</f>
        <v>INVALIDO</v>
      </c>
      <c r="AA747" s="652" t="str">
        <f>IFERROR(IF(MATCH(CONCATENATE(D747,E747),[1]!Table486[ConcateMuni],0),"VALIDO"),"INVALIDO")</f>
        <v>INVALIDO</v>
      </c>
      <c r="AB747" s="652" t="str">
        <f>IFERROR(IF(MATCH(CONCATENATE(D747,E747,F747),[1]!Table109[ConcateParro],0),"VALIDO"),"INVALIDO")</f>
        <v>INVALIDO</v>
      </c>
      <c r="AC747" s="653" t="str">
        <f t="shared" si="17"/>
        <v/>
      </c>
      <c r="AD747" s="653" t="str">
        <f>IFERROR(INDEX([1]!Table374[PCODEESTADO],MATCH(D747,[1]!Table374[NAMEESTADO],0)),"")</f>
        <v/>
      </c>
      <c r="AE747" s="653" t="str">
        <f>IFERROR(INDEX([1]!Table486[PCODEMUNI],MATCH(D747&amp;E747,[1]!Table486[ConcateMuni],0)),"")</f>
        <v/>
      </c>
      <c r="AF747" s="653" t="str">
        <f>IFERROR(INDEX([1]!Table109[PCODEPARROQUIA],MATCH(D747&amp;E747&amp;F747,[1]!Table109[ConcateParro],0)),"")</f>
        <v/>
      </c>
    </row>
    <row r="748" spans="1:32" x14ac:dyDescent="0.25">
      <c r="A748" s="646">
        <v>746</v>
      </c>
      <c r="C748" s="654"/>
      <c r="D748" s="648"/>
      <c r="E748" s="648"/>
      <c r="F748" s="648"/>
      <c r="G748" s="648"/>
      <c r="H748" s="648"/>
      <c r="J748" s="694"/>
      <c r="Z748" s="652" t="str">
        <f>IFERROR(IF(MATCH(D748,[1]!Table374[NAMEESTADO],0),"VALIDO"),"INVALIDO")</f>
        <v>INVALIDO</v>
      </c>
      <c r="AA748" s="652" t="str">
        <f>IFERROR(IF(MATCH(CONCATENATE(D748,E748),[1]!Table486[ConcateMuni],0),"VALIDO"),"INVALIDO")</f>
        <v>INVALIDO</v>
      </c>
      <c r="AB748" s="652" t="str">
        <f>IFERROR(IF(MATCH(CONCATENATE(D748,E748,F748),[1]!Table109[ConcateParro],0),"VALIDO"),"INVALIDO")</f>
        <v>INVALIDO</v>
      </c>
      <c r="AC748" s="653" t="str">
        <f t="shared" si="17"/>
        <v/>
      </c>
      <c r="AD748" s="653" t="str">
        <f>IFERROR(INDEX([1]!Table374[PCODEESTADO],MATCH(D748,[1]!Table374[NAMEESTADO],0)),"")</f>
        <v/>
      </c>
      <c r="AE748" s="653" t="str">
        <f>IFERROR(INDEX([1]!Table486[PCODEMUNI],MATCH(D748&amp;E748,[1]!Table486[ConcateMuni],0)),"")</f>
        <v/>
      </c>
      <c r="AF748" s="653" t="str">
        <f>IFERROR(INDEX([1]!Table109[PCODEPARROQUIA],MATCH(D748&amp;E748&amp;F748,[1]!Table109[ConcateParro],0)),"")</f>
        <v/>
      </c>
    </row>
    <row r="749" spans="1:32" x14ac:dyDescent="0.25">
      <c r="A749" s="646">
        <v>747</v>
      </c>
      <c r="C749" s="654"/>
      <c r="D749" s="648"/>
      <c r="E749" s="648"/>
      <c r="F749" s="648"/>
      <c r="G749" s="648"/>
      <c r="H749" s="648"/>
      <c r="J749" s="694"/>
      <c r="Z749" s="652" t="str">
        <f>IFERROR(IF(MATCH(D749,[1]!Table374[NAMEESTADO],0),"VALIDO"),"INVALIDO")</f>
        <v>INVALIDO</v>
      </c>
      <c r="AA749" s="652" t="str">
        <f>IFERROR(IF(MATCH(CONCATENATE(D749,E749),[1]!Table486[ConcateMuni],0),"VALIDO"),"INVALIDO")</f>
        <v>INVALIDO</v>
      </c>
      <c r="AB749" s="652" t="str">
        <f>IFERROR(IF(MATCH(CONCATENATE(D749,E749,F749),[1]!Table109[ConcateParro],0),"VALIDO"),"INVALIDO")</f>
        <v>INVALIDO</v>
      </c>
      <c r="AC749" s="653" t="str">
        <f t="shared" si="17"/>
        <v/>
      </c>
      <c r="AD749" s="653" t="str">
        <f>IFERROR(INDEX([1]!Table374[PCODEESTADO],MATCH(D749,[1]!Table374[NAMEESTADO],0)),"")</f>
        <v/>
      </c>
      <c r="AE749" s="653" t="str">
        <f>IFERROR(INDEX([1]!Table486[PCODEMUNI],MATCH(D749&amp;E749,[1]!Table486[ConcateMuni],0)),"")</f>
        <v/>
      </c>
      <c r="AF749" s="653" t="str">
        <f>IFERROR(INDEX([1]!Table109[PCODEPARROQUIA],MATCH(D749&amp;E749&amp;F749,[1]!Table109[ConcateParro],0)),"")</f>
        <v/>
      </c>
    </row>
    <row r="750" spans="1:32" x14ac:dyDescent="0.25">
      <c r="A750" s="646">
        <v>748</v>
      </c>
      <c r="C750" s="654"/>
      <c r="D750" s="648"/>
      <c r="E750" s="648"/>
      <c r="F750" s="648"/>
      <c r="G750" s="648"/>
      <c r="H750" s="648"/>
      <c r="J750" s="694"/>
      <c r="Z750" s="652" t="str">
        <f>IFERROR(IF(MATCH(D750,[1]!Table374[NAMEESTADO],0),"VALIDO"),"INVALIDO")</f>
        <v>INVALIDO</v>
      </c>
      <c r="AA750" s="652" t="str">
        <f>IFERROR(IF(MATCH(CONCATENATE(D750,E750),[1]!Table486[ConcateMuni],0),"VALIDO"),"INVALIDO")</f>
        <v>INVALIDO</v>
      </c>
      <c r="AB750" s="652" t="str">
        <f>IFERROR(IF(MATCH(CONCATENATE(D750,E750,F750),[1]!Table109[ConcateParro],0),"VALIDO"),"INVALIDO")</f>
        <v>INVALIDO</v>
      </c>
      <c r="AC750" s="653" t="str">
        <f t="shared" si="17"/>
        <v/>
      </c>
      <c r="AD750" s="653" t="str">
        <f>IFERROR(INDEX([1]!Table374[PCODEESTADO],MATCH(D750,[1]!Table374[NAMEESTADO],0)),"")</f>
        <v/>
      </c>
      <c r="AE750" s="653" t="str">
        <f>IFERROR(INDEX([1]!Table486[PCODEMUNI],MATCH(D750&amp;E750,[1]!Table486[ConcateMuni],0)),"")</f>
        <v/>
      </c>
      <c r="AF750" s="653" t="str">
        <f>IFERROR(INDEX([1]!Table109[PCODEPARROQUIA],MATCH(D750&amp;E750&amp;F750,[1]!Table109[ConcateParro],0)),"")</f>
        <v/>
      </c>
    </row>
    <row r="751" spans="1:32" x14ac:dyDescent="0.25">
      <c r="A751" s="646">
        <v>749</v>
      </c>
      <c r="C751" s="654"/>
      <c r="D751" s="648"/>
      <c r="E751" s="648"/>
      <c r="F751" s="648"/>
      <c r="G751" s="648"/>
      <c r="H751" s="648"/>
      <c r="J751" s="694"/>
      <c r="Z751" s="652" t="str">
        <f>IFERROR(IF(MATCH(D751,[1]!Table374[NAMEESTADO],0),"VALIDO"),"INVALIDO")</f>
        <v>INVALIDO</v>
      </c>
      <c r="AA751" s="652" t="str">
        <f>IFERROR(IF(MATCH(CONCATENATE(D751,E751),[1]!Table486[ConcateMuni],0),"VALIDO"),"INVALIDO")</f>
        <v>INVALIDO</v>
      </c>
      <c r="AB751" s="652" t="str">
        <f>IFERROR(IF(MATCH(CONCATENATE(D751,E751,F751),[1]!Table109[ConcateParro],0),"VALIDO"),"INVALIDO")</f>
        <v>INVALIDO</v>
      </c>
      <c r="AC751" s="653" t="str">
        <f t="shared" si="17"/>
        <v/>
      </c>
      <c r="AD751" s="653" t="str">
        <f>IFERROR(INDEX([1]!Table374[PCODEESTADO],MATCH(D751,[1]!Table374[NAMEESTADO],0)),"")</f>
        <v/>
      </c>
      <c r="AE751" s="653" t="str">
        <f>IFERROR(INDEX([1]!Table486[PCODEMUNI],MATCH(D751&amp;E751,[1]!Table486[ConcateMuni],0)),"")</f>
        <v/>
      </c>
      <c r="AF751" s="653" t="str">
        <f>IFERROR(INDEX([1]!Table109[PCODEPARROQUIA],MATCH(D751&amp;E751&amp;F751,[1]!Table109[ConcateParro],0)),"")</f>
        <v/>
      </c>
    </row>
    <row r="752" spans="1:32" x14ac:dyDescent="0.25">
      <c r="A752" s="646">
        <v>750</v>
      </c>
      <c r="C752" s="654"/>
      <c r="D752" s="648"/>
      <c r="E752" s="648"/>
      <c r="F752" s="648"/>
      <c r="G752" s="648"/>
      <c r="H752" s="648"/>
      <c r="J752" s="694"/>
      <c r="Z752" s="652" t="str">
        <f>IFERROR(IF(MATCH(D752,[1]!Table374[NAMEESTADO],0),"VALIDO"),"INVALIDO")</f>
        <v>INVALIDO</v>
      </c>
      <c r="AA752" s="652" t="str">
        <f>IFERROR(IF(MATCH(CONCATENATE(D752,E752),[1]!Table486[ConcateMuni],0),"VALIDO"),"INVALIDO")</f>
        <v>INVALIDO</v>
      </c>
      <c r="AB752" s="652" t="str">
        <f>IFERROR(IF(MATCH(CONCATENATE(D752,E752,F752),[1]!Table109[ConcateParro],0),"VALIDO"),"INVALIDO")</f>
        <v>INVALIDO</v>
      </c>
      <c r="AC752" s="653" t="str">
        <f t="shared" si="17"/>
        <v/>
      </c>
      <c r="AD752" s="653" t="str">
        <f>IFERROR(INDEX([1]!Table374[PCODEESTADO],MATCH(D752,[1]!Table374[NAMEESTADO],0)),"")</f>
        <v/>
      </c>
      <c r="AE752" s="653" t="str">
        <f>IFERROR(INDEX([1]!Table486[PCODEMUNI],MATCH(D752&amp;E752,[1]!Table486[ConcateMuni],0)),"")</f>
        <v/>
      </c>
      <c r="AF752" s="653" t="str">
        <f>IFERROR(INDEX([1]!Table109[PCODEPARROQUIA],MATCH(D752&amp;E752&amp;F752,[1]!Table109[ConcateParro],0)),"")</f>
        <v/>
      </c>
    </row>
    <row r="753" spans="1:32" x14ac:dyDescent="0.25">
      <c r="A753" s="646">
        <v>751</v>
      </c>
      <c r="C753" s="654"/>
      <c r="D753" s="648"/>
      <c r="E753" s="648"/>
      <c r="F753" s="648"/>
      <c r="G753" s="648"/>
      <c r="H753" s="648"/>
      <c r="J753" s="694"/>
      <c r="Z753" s="652" t="str">
        <f>IFERROR(IF(MATCH(D753,[1]!Table374[NAMEESTADO],0),"VALIDO"),"INVALIDO")</f>
        <v>INVALIDO</v>
      </c>
      <c r="AA753" s="652" t="str">
        <f>IFERROR(IF(MATCH(CONCATENATE(D753,E753),[1]!Table486[ConcateMuni],0),"VALIDO"),"INVALIDO")</f>
        <v>INVALIDO</v>
      </c>
      <c r="AB753" s="652" t="str">
        <f>IFERROR(IF(MATCH(CONCATENATE(D753,E753,F753),[1]!Table109[ConcateParro],0),"VALIDO"),"INVALIDO")</f>
        <v>INVALIDO</v>
      </c>
      <c r="AC753" s="653" t="str">
        <f t="shared" si="17"/>
        <v/>
      </c>
      <c r="AD753" s="653" t="str">
        <f>IFERROR(INDEX([1]!Table374[PCODEESTADO],MATCH(D753,[1]!Table374[NAMEESTADO],0)),"")</f>
        <v/>
      </c>
      <c r="AE753" s="653" t="str">
        <f>IFERROR(INDEX([1]!Table486[PCODEMUNI],MATCH(D753&amp;E753,[1]!Table486[ConcateMuni],0)),"")</f>
        <v/>
      </c>
      <c r="AF753" s="653" t="str">
        <f>IFERROR(INDEX([1]!Table109[PCODEPARROQUIA],MATCH(D753&amp;E753&amp;F753,[1]!Table109[ConcateParro],0)),"")</f>
        <v/>
      </c>
    </row>
    <row r="754" spans="1:32" x14ac:dyDescent="0.25">
      <c r="A754" s="646">
        <v>752</v>
      </c>
      <c r="C754" s="654"/>
      <c r="D754" s="648"/>
      <c r="E754" s="648"/>
      <c r="F754" s="648"/>
      <c r="G754" s="648"/>
      <c r="H754" s="648"/>
      <c r="J754" s="694"/>
      <c r="Z754" s="652" t="str">
        <f>IFERROR(IF(MATCH(D754,[1]!Table374[NAMEESTADO],0),"VALIDO"),"INVALIDO")</f>
        <v>INVALIDO</v>
      </c>
      <c r="AA754" s="652" t="str">
        <f>IFERROR(IF(MATCH(CONCATENATE(D754,E754),[1]!Table486[ConcateMuni],0),"VALIDO"),"INVALIDO")</f>
        <v>INVALIDO</v>
      </c>
      <c r="AB754" s="652" t="str">
        <f>IFERROR(IF(MATCH(CONCATENATE(D754,E754,F754),[1]!Table109[ConcateParro],0),"VALIDO"),"INVALIDO")</f>
        <v>INVALIDO</v>
      </c>
      <c r="AC754" s="653" t="str">
        <f t="shared" si="17"/>
        <v/>
      </c>
      <c r="AD754" s="653" t="str">
        <f>IFERROR(INDEX([1]!Table374[PCODEESTADO],MATCH(D754,[1]!Table374[NAMEESTADO],0)),"")</f>
        <v/>
      </c>
      <c r="AE754" s="653" t="str">
        <f>IFERROR(INDEX([1]!Table486[PCODEMUNI],MATCH(D754&amp;E754,[1]!Table486[ConcateMuni],0)),"")</f>
        <v/>
      </c>
      <c r="AF754" s="653" t="str">
        <f>IFERROR(INDEX([1]!Table109[PCODEPARROQUIA],MATCH(D754&amp;E754&amp;F754,[1]!Table109[ConcateParro],0)),"")</f>
        <v/>
      </c>
    </row>
    <row r="755" spans="1:32" x14ac:dyDescent="0.25">
      <c r="A755" s="646">
        <v>753</v>
      </c>
      <c r="C755" s="654"/>
      <c r="D755" s="648"/>
      <c r="E755" s="648"/>
      <c r="F755" s="648"/>
      <c r="G755" s="648"/>
      <c r="H755" s="648"/>
      <c r="J755" s="694"/>
      <c r="Z755" s="652" t="str">
        <f>IFERROR(IF(MATCH(D755,[1]!Table374[NAMEESTADO],0),"VALIDO"),"INVALIDO")</f>
        <v>INVALIDO</v>
      </c>
      <c r="AA755" s="652" t="str">
        <f>IFERROR(IF(MATCH(CONCATENATE(D755,E755),[1]!Table486[ConcateMuni],0),"VALIDO"),"INVALIDO")</f>
        <v>INVALIDO</v>
      </c>
      <c r="AB755" s="652" t="str">
        <f>IFERROR(IF(MATCH(CONCATENATE(D755,E755,F755),[1]!Table109[ConcateParro],0),"VALIDO"),"INVALIDO")</f>
        <v>INVALIDO</v>
      </c>
      <c r="AC755" s="653" t="str">
        <f t="shared" si="17"/>
        <v/>
      </c>
      <c r="AD755" s="653" t="str">
        <f>IFERROR(INDEX([1]!Table374[PCODEESTADO],MATCH(D755,[1]!Table374[NAMEESTADO],0)),"")</f>
        <v/>
      </c>
      <c r="AE755" s="653" t="str">
        <f>IFERROR(INDEX([1]!Table486[PCODEMUNI],MATCH(D755&amp;E755,[1]!Table486[ConcateMuni],0)),"")</f>
        <v/>
      </c>
      <c r="AF755" s="653" t="str">
        <f>IFERROR(INDEX([1]!Table109[PCODEPARROQUIA],MATCH(D755&amp;E755&amp;F755,[1]!Table109[ConcateParro],0)),"")</f>
        <v/>
      </c>
    </row>
    <row r="756" spans="1:32" x14ac:dyDescent="0.25">
      <c r="A756" s="646">
        <v>754</v>
      </c>
      <c r="C756" s="654"/>
      <c r="D756" s="648"/>
      <c r="E756" s="648"/>
      <c r="F756" s="648"/>
      <c r="G756" s="648"/>
      <c r="H756" s="648"/>
      <c r="J756" s="694"/>
      <c r="Z756" s="652" t="str">
        <f>IFERROR(IF(MATCH(D756,[1]!Table374[NAMEESTADO],0),"VALIDO"),"INVALIDO")</f>
        <v>INVALIDO</v>
      </c>
      <c r="AA756" s="652" t="str">
        <f>IFERROR(IF(MATCH(CONCATENATE(D756,E756),[1]!Table486[ConcateMuni],0),"VALIDO"),"INVALIDO")</f>
        <v>INVALIDO</v>
      </c>
      <c r="AB756" s="652" t="str">
        <f>IFERROR(IF(MATCH(CONCATENATE(D756,E756,F756),[1]!Table109[ConcateParro],0),"VALIDO"),"INVALIDO")</f>
        <v>INVALIDO</v>
      </c>
      <c r="AC756" s="653" t="str">
        <f t="shared" si="17"/>
        <v/>
      </c>
      <c r="AD756" s="653" t="str">
        <f>IFERROR(INDEX([1]!Table374[PCODEESTADO],MATCH(D756,[1]!Table374[NAMEESTADO],0)),"")</f>
        <v/>
      </c>
      <c r="AE756" s="653" t="str">
        <f>IFERROR(INDEX([1]!Table486[PCODEMUNI],MATCH(D756&amp;E756,[1]!Table486[ConcateMuni],0)),"")</f>
        <v/>
      </c>
      <c r="AF756" s="653" t="str">
        <f>IFERROR(INDEX([1]!Table109[PCODEPARROQUIA],MATCH(D756&amp;E756&amp;F756,[1]!Table109[ConcateParro],0)),"")</f>
        <v/>
      </c>
    </row>
    <row r="757" spans="1:32" x14ac:dyDescent="0.25">
      <c r="A757" s="646">
        <v>755</v>
      </c>
      <c r="C757" s="654"/>
      <c r="D757" s="648"/>
      <c r="E757" s="648"/>
      <c r="F757" s="648"/>
      <c r="G757" s="648"/>
      <c r="H757" s="648"/>
      <c r="J757" s="694"/>
      <c r="Z757" s="652" t="str">
        <f>IFERROR(IF(MATCH(D757,[1]!Table374[NAMEESTADO],0),"VALIDO"),"INVALIDO")</f>
        <v>INVALIDO</v>
      </c>
      <c r="AA757" s="652" t="str">
        <f>IFERROR(IF(MATCH(CONCATENATE(D757,E757),[1]!Table486[ConcateMuni],0),"VALIDO"),"INVALIDO")</f>
        <v>INVALIDO</v>
      </c>
      <c r="AB757" s="652" t="str">
        <f>IFERROR(IF(MATCH(CONCATENATE(D757,E757,F757),[1]!Table109[ConcateParro],0),"VALIDO"),"INVALIDO")</f>
        <v>INVALIDO</v>
      </c>
      <c r="AC757" s="653" t="str">
        <f t="shared" si="17"/>
        <v/>
      </c>
      <c r="AD757" s="653" t="str">
        <f>IFERROR(INDEX([1]!Table374[PCODEESTADO],MATCH(D757,[1]!Table374[NAMEESTADO],0)),"")</f>
        <v/>
      </c>
      <c r="AE757" s="653" t="str">
        <f>IFERROR(INDEX([1]!Table486[PCODEMUNI],MATCH(D757&amp;E757,[1]!Table486[ConcateMuni],0)),"")</f>
        <v/>
      </c>
      <c r="AF757" s="653" t="str">
        <f>IFERROR(INDEX([1]!Table109[PCODEPARROQUIA],MATCH(D757&amp;E757&amp;F757,[1]!Table109[ConcateParro],0)),"")</f>
        <v/>
      </c>
    </row>
    <row r="758" spans="1:32" x14ac:dyDescent="0.25">
      <c r="A758" s="646">
        <v>756</v>
      </c>
      <c r="C758" s="654"/>
      <c r="D758" s="648"/>
      <c r="E758" s="648"/>
      <c r="F758" s="648"/>
      <c r="G758" s="648"/>
      <c r="H758" s="648"/>
      <c r="J758" s="694"/>
      <c r="Z758" s="652" t="str">
        <f>IFERROR(IF(MATCH(D758,[1]!Table374[NAMEESTADO],0),"VALIDO"),"INVALIDO")</f>
        <v>INVALIDO</v>
      </c>
      <c r="AA758" s="652" t="str">
        <f>IFERROR(IF(MATCH(CONCATENATE(D758,E758),[1]!Table486[ConcateMuni],0),"VALIDO"),"INVALIDO")</f>
        <v>INVALIDO</v>
      </c>
      <c r="AB758" s="652" t="str">
        <f>IFERROR(IF(MATCH(CONCATENATE(D758,E758,F758),[1]!Table109[ConcateParro],0),"VALIDO"),"INVALIDO")</f>
        <v>INVALIDO</v>
      </c>
      <c r="AC758" s="653" t="str">
        <f t="shared" si="17"/>
        <v/>
      </c>
      <c r="AD758" s="653" t="str">
        <f>IFERROR(INDEX([1]!Table374[PCODEESTADO],MATCH(D758,[1]!Table374[NAMEESTADO],0)),"")</f>
        <v/>
      </c>
      <c r="AE758" s="653" t="str">
        <f>IFERROR(INDEX([1]!Table486[PCODEMUNI],MATCH(D758&amp;E758,[1]!Table486[ConcateMuni],0)),"")</f>
        <v/>
      </c>
      <c r="AF758" s="653" t="str">
        <f>IFERROR(INDEX([1]!Table109[PCODEPARROQUIA],MATCH(D758&amp;E758&amp;F758,[1]!Table109[ConcateParro],0)),"")</f>
        <v/>
      </c>
    </row>
    <row r="759" spans="1:32" x14ac:dyDescent="0.25">
      <c r="A759" s="646">
        <v>757</v>
      </c>
      <c r="C759" s="654"/>
      <c r="D759" s="648"/>
      <c r="E759" s="648"/>
      <c r="F759" s="648"/>
      <c r="G759" s="648"/>
      <c r="H759" s="648"/>
      <c r="J759" s="694"/>
      <c r="Z759" s="652" t="str">
        <f>IFERROR(IF(MATCH(D759,[1]!Table374[NAMEESTADO],0),"VALIDO"),"INVALIDO")</f>
        <v>INVALIDO</v>
      </c>
      <c r="AA759" s="652" t="str">
        <f>IFERROR(IF(MATCH(CONCATENATE(D759,E759),[1]!Table486[ConcateMuni],0),"VALIDO"),"INVALIDO")</f>
        <v>INVALIDO</v>
      </c>
      <c r="AB759" s="652" t="str">
        <f>IFERROR(IF(MATCH(CONCATENATE(D759,E759,F759),[1]!Table109[ConcateParro],0),"VALIDO"),"INVALIDO")</f>
        <v>INVALIDO</v>
      </c>
      <c r="AC759" s="653" t="str">
        <f t="shared" si="17"/>
        <v/>
      </c>
      <c r="AD759" s="653" t="str">
        <f>IFERROR(INDEX([1]!Table374[PCODEESTADO],MATCH(D759,[1]!Table374[NAMEESTADO],0)),"")</f>
        <v/>
      </c>
      <c r="AE759" s="653" t="str">
        <f>IFERROR(INDEX([1]!Table486[PCODEMUNI],MATCH(D759&amp;E759,[1]!Table486[ConcateMuni],0)),"")</f>
        <v/>
      </c>
      <c r="AF759" s="653" t="str">
        <f>IFERROR(INDEX([1]!Table109[PCODEPARROQUIA],MATCH(D759&amp;E759&amp;F759,[1]!Table109[ConcateParro],0)),"")</f>
        <v/>
      </c>
    </row>
    <row r="760" spans="1:32" x14ac:dyDescent="0.25">
      <c r="A760" s="646">
        <v>758</v>
      </c>
      <c r="C760" s="654"/>
      <c r="D760" s="648"/>
      <c r="E760" s="648"/>
      <c r="F760" s="648"/>
      <c r="G760" s="648"/>
      <c r="H760" s="648"/>
      <c r="J760" s="694"/>
      <c r="Z760" s="652" t="str">
        <f>IFERROR(IF(MATCH(D760,[1]!Table374[NAMEESTADO],0),"VALIDO"),"INVALIDO")</f>
        <v>INVALIDO</v>
      </c>
      <c r="AA760" s="652" t="str">
        <f>IFERROR(IF(MATCH(CONCATENATE(D760,E760),[1]!Table486[ConcateMuni],0),"VALIDO"),"INVALIDO")</f>
        <v>INVALIDO</v>
      </c>
      <c r="AB760" s="652" t="str">
        <f>IFERROR(IF(MATCH(CONCATENATE(D760,E760,F760),[1]!Table109[ConcateParro],0),"VALIDO"),"INVALIDO")</f>
        <v>INVALIDO</v>
      </c>
      <c r="AC760" s="653" t="str">
        <f t="shared" si="17"/>
        <v/>
      </c>
      <c r="AD760" s="653" t="str">
        <f>IFERROR(INDEX([1]!Table374[PCODEESTADO],MATCH(D760,[1]!Table374[NAMEESTADO],0)),"")</f>
        <v/>
      </c>
      <c r="AE760" s="653" t="str">
        <f>IFERROR(INDEX([1]!Table486[PCODEMUNI],MATCH(D760&amp;E760,[1]!Table486[ConcateMuni],0)),"")</f>
        <v/>
      </c>
      <c r="AF760" s="653" t="str">
        <f>IFERROR(INDEX([1]!Table109[PCODEPARROQUIA],MATCH(D760&amp;E760&amp;F760,[1]!Table109[ConcateParro],0)),"")</f>
        <v/>
      </c>
    </row>
    <row r="761" spans="1:32" x14ac:dyDescent="0.25">
      <c r="A761" s="646">
        <v>759</v>
      </c>
      <c r="C761" s="654"/>
      <c r="D761" s="648"/>
      <c r="E761" s="648"/>
      <c r="F761" s="648"/>
      <c r="G761" s="648"/>
      <c r="H761" s="648"/>
      <c r="J761" s="694"/>
      <c r="Z761" s="652" t="str">
        <f>IFERROR(IF(MATCH(D761,[1]!Table374[NAMEESTADO],0),"VALIDO"),"INVALIDO")</f>
        <v>INVALIDO</v>
      </c>
      <c r="AA761" s="652" t="str">
        <f>IFERROR(IF(MATCH(CONCATENATE(D761,E761),[1]!Table486[ConcateMuni],0),"VALIDO"),"INVALIDO")</f>
        <v>INVALIDO</v>
      </c>
      <c r="AB761" s="652" t="str">
        <f>IFERROR(IF(MATCH(CONCATENATE(D761,E761,F761),[1]!Table109[ConcateParro],0),"VALIDO"),"INVALIDO")</f>
        <v>INVALIDO</v>
      </c>
      <c r="AC761" s="653" t="str">
        <f t="shared" si="17"/>
        <v/>
      </c>
      <c r="AD761" s="653" t="str">
        <f>IFERROR(INDEX([1]!Table374[PCODEESTADO],MATCH(D761,[1]!Table374[NAMEESTADO],0)),"")</f>
        <v/>
      </c>
      <c r="AE761" s="653" t="str">
        <f>IFERROR(INDEX([1]!Table486[PCODEMUNI],MATCH(D761&amp;E761,[1]!Table486[ConcateMuni],0)),"")</f>
        <v/>
      </c>
      <c r="AF761" s="653" t="str">
        <f>IFERROR(INDEX([1]!Table109[PCODEPARROQUIA],MATCH(D761&amp;E761&amp;F761,[1]!Table109[ConcateParro],0)),"")</f>
        <v/>
      </c>
    </row>
    <row r="762" spans="1:32" x14ac:dyDescent="0.25">
      <c r="A762" s="646">
        <v>760</v>
      </c>
      <c r="C762" s="654"/>
      <c r="D762" s="648"/>
      <c r="E762" s="648"/>
      <c r="F762" s="648"/>
      <c r="G762" s="648"/>
      <c r="H762" s="648"/>
      <c r="J762" s="694"/>
      <c r="Z762" s="652" t="str">
        <f>IFERROR(IF(MATCH(D762,[1]!Table374[NAMEESTADO],0),"VALIDO"),"INVALIDO")</f>
        <v>INVALIDO</v>
      </c>
      <c r="AA762" s="652" t="str">
        <f>IFERROR(IF(MATCH(CONCATENATE(D762,E762),[1]!Table486[ConcateMuni],0),"VALIDO"),"INVALIDO")</f>
        <v>INVALIDO</v>
      </c>
      <c r="AB762" s="652" t="str">
        <f>IFERROR(IF(MATCH(CONCATENATE(D762,E762,F762),[1]!Table109[ConcateParro],0),"VALIDO"),"INVALIDO")</f>
        <v>INVALIDO</v>
      </c>
      <c r="AC762" s="653" t="str">
        <f t="shared" si="17"/>
        <v/>
      </c>
      <c r="AD762" s="653" t="str">
        <f>IFERROR(INDEX([1]!Table374[PCODEESTADO],MATCH(D762,[1]!Table374[NAMEESTADO],0)),"")</f>
        <v/>
      </c>
      <c r="AE762" s="653" t="str">
        <f>IFERROR(INDEX([1]!Table486[PCODEMUNI],MATCH(D762&amp;E762,[1]!Table486[ConcateMuni],0)),"")</f>
        <v/>
      </c>
      <c r="AF762" s="653" t="str">
        <f>IFERROR(INDEX([1]!Table109[PCODEPARROQUIA],MATCH(D762&amp;E762&amp;F762,[1]!Table109[ConcateParro],0)),"")</f>
        <v/>
      </c>
    </row>
    <row r="763" spans="1:32" x14ac:dyDescent="0.25">
      <c r="A763" s="646">
        <v>761</v>
      </c>
      <c r="C763" s="654"/>
      <c r="D763" s="648"/>
      <c r="E763" s="648"/>
      <c r="F763" s="648"/>
      <c r="G763" s="648"/>
      <c r="H763" s="648"/>
      <c r="J763" s="694"/>
      <c r="Z763" s="652" t="str">
        <f>IFERROR(IF(MATCH(D763,[1]!Table374[NAMEESTADO],0),"VALIDO"),"INVALIDO")</f>
        <v>INVALIDO</v>
      </c>
      <c r="AA763" s="652" t="str">
        <f>IFERROR(IF(MATCH(CONCATENATE(D763,E763),[1]!Table486[ConcateMuni],0),"VALIDO"),"INVALIDO")</f>
        <v>INVALIDO</v>
      </c>
      <c r="AB763" s="652" t="str">
        <f>IFERROR(IF(MATCH(CONCATENATE(D763,E763,F763),[1]!Table109[ConcateParro],0),"VALIDO"),"INVALIDO")</f>
        <v>INVALIDO</v>
      </c>
      <c r="AC763" s="653" t="str">
        <f t="shared" si="17"/>
        <v/>
      </c>
      <c r="AD763" s="653" t="str">
        <f>IFERROR(INDEX([1]!Table374[PCODEESTADO],MATCH(D763,[1]!Table374[NAMEESTADO],0)),"")</f>
        <v/>
      </c>
      <c r="AE763" s="653" t="str">
        <f>IFERROR(INDEX([1]!Table486[PCODEMUNI],MATCH(D763&amp;E763,[1]!Table486[ConcateMuni],0)),"")</f>
        <v/>
      </c>
      <c r="AF763" s="653" t="str">
        <f>IFERROR(INDEX([1]!Table109[PCODEPARROQUIA],MATCH(D763&amp;E763&amp;F763,[1]!Table109[ConcateParro],0)),"")</f>
        <v/>
      </c>
    </row>
    <row r="764" spans="1:32" x14ac:dyDescent="0.25">
      <c r="A764" s="646">
        <v>762</v>
      </c>
      <c r="C764" s="654"/>
      <c r="D764" s="648"/>
      <c r="E764" s="648"/>
      <c r="F764" s="648"/>
      <c r="G764" s="648"/>
      <c r="H764" s="648"/>
      <c r="J764" s="694"/>
      <c r="Z764" s="652" t="str">
        <f>IFERROR(IF(MATCH(D764,[1]!Table374[NAMEESTADO],0),"VALIDO"),"INVALIDO")</f>
        <v>INVALIDO</v>
      </c>
      <c r="AA764" s="652" t="str">
        <f>IFERROR(IF(MATCH(CONCATENATE(D764,E764),[1]!Table486[ConcateMuni],0),"VALIDO"),"INVALIDO")</f>
        <v>INVALIDO</v>
      </c>
      <c r="AB764" s="652" t="str">
        <f>IFERROR(IF(MATCH(CONCATENATE(D764,E764,F764),[1]!Table109[ConcateParro],0),"VALIDO"),"INVALIDO")</f>
        <v>INVALIDO</v>
      </c>
      <c r="AC764" s="653" t="str">
        <f t="shared" si="17"/>
        <v/>
      </c>
      <c r="AD764" s="653" t="str">
        <f>IFERROR(INDEX([1]!Table374[PCODEESTADO],MATCH(D764,[1]!Table374[NAMEESTADO],0)),"")</f>
        <v/>
      </c>
      <c r="AE764" s="653" t="str">
        <f>IFERROR(INDEX([1]!Table486[PCODEMUNI],MATCH(D764&amp;E764,[1]!Table486[ConcateMuni],0)),"")</f>
        <v/>
      </c>
      <c r="AF764" s="653" t="str">
        <f>IFERROR(INDEX([1]!Table109[PCODEPARROQUIA],MATCH(D764&amp;E764&amp;F764,[1]!Table109[ConcateParro],0)),"")</f>
        <v/>
      </c>
    </row>
    <row r="765" spans="1:32" x14ac:dyDescent="0.25">
      <c r="A765" s="646">
        <v>763</v>
      </c>
      <c r="C765" s="654"/>
      <c r="D765" s="648"/>
      <c r="E765" s="648"/>
      <c r="F765" s="648"/>
      <c r="G765" s="648"/>
      <c r="H765" s="648"/>
      <c r="J765" s="694"/>
      <c r="Z765" s="652" t="str">
        <f>IFERROR(IF(MATCH(D765,[1]!Table374[NAMEESTADO],0),"VALIDO"),"INVALIDO")</f>
        <v>INVALIDO</v>
      </c>
      <c r="AA765" s="652" t="str">
        <f>IFERROR(IF(MATCH(CONCATENATE(D765,E765),[1]!Table486[ConcateMuni],0),"VALIDO"),"INVALIDO")</f>
        <v>INVALIDO</v>
      </c>
      <c r="AB765" s="652" t="str">
        <f>IFERROR(IF(MATCH(CONCATENATE(D765,E765,F765),[1]!Table109[ConcateParro],0),"VALIDO"),"INVALIDO")</f>
        <v>INVALIDO</v>
      </c>
      <c r="AC765" s="653" t="str">
        <f t="shared" si="17"/>
        <v/>
      </c>
      <c r="AD765" s="653" t="str">
        <f>IFERROR(INDEX([1]!Table374[PCODEESTADO],MATCH(D765,[1]!Table374[NAMEESTADO],0)),"")</f>
        <v/>
      </c>
      <c r="AE765" s="653" t="str">
        <f>IFERROR(INDEX([1]!Table486[PCODEMUNI],MATCH(D765&amp;E765,[1]!Table486[ConcateMuni],0)),"")</f>
        <v/>
      </c>
      <c r="AF765" s="653" t="str">
        <f>IFERROR(INDEX([1]!Table109[PCODEPARROQUIA],MATCH(D765&amp;E765&amp;F765,[1]!Table109[ConcateParro],0)),"")</f>
        <v/>
      </c>
    </row>
    <row r="766" spans="1:32" x14ac:dyDescent="0.25">
      <c r="A766" s="646">
        <v>764</v>
      </c>
      <c r="C766" s="654"/>
      <c r="D766" s="648"/>
      <c r="E766" s="648"/>
      <c r="F766" s="648"/>
      <c r="G766" s="648"/>
      <c r="H766" s="648"/>
      <c r="J766" s="694"/>
      <c r="Z766" s="652" t="str">
        <f>IFERROR(IF(MATCH(D766,[1]!Table374[NAMEESTADO],0),"VALIDO"),"INVALIDO")</f>
        <v>INVALIDO</v>
      </c>
      <c r="AA766" s="652" t="str">
        <f>IFERROR(IF(MATCH(CONCATENATE(D766,E766),[1]!Table486[ConcateMuni],0),"VALIDO"),"INVALIDO")</f>
        <v>INVALIDO</v>
      </c>
      <c r="AB766" s="652" t="str">
        <f>IFERROR(IF(MATCH(CONCATENATE(D766,E766,F766),[1]!Table109[ConcateParro],0),"VALIDO"),"INVALIDO")</f>
        <v>INVALIDO</v>
      </c>
      <c r="AC766" s="653" t="str">
        <f t="shared" si="17"/>
        <v/>
      </c>
      <c r="AD766" s="653" t="str">
        <f>IFERROR(INDEX([1]!Table374[PCODEESTADO],MATCH(D766,[1]!Table374[NAMEESTADO],0)),"")</f>
        <v/>
      </c>
      <c r="AE766" s="653" t="str">
        <f>IFERROR(INDEX([1]!Table486[PCODEMUNI],MATCH(D766&amp;E766,[1]!Table486[ConcateMuni],0)),"")</f>
        <v/>
      </c>
      <c r="AF766" s="653" t="str">
        <f>IFERROR(INDEX([1]!Table109[PCODEPARROQUIA],MATCH(D766&amp;E766&amp;F766,[1]!Table109[ConcateParro],0)),"")</f>
        <v/>
      </c>
    </row>
    <row r="767" spans="1:32" x14ac:dyDescent="0.25">
      <c r="A767" s="646">
        <v>765</v>
      </c>
      <c r="C767" s="654"/>
      <c r="D767" s="648"/>
      <c r="E767" s="648"/>
      <c r="F767" s="648"/>
      <c r="G767" s="648"/>
      <c r="H767" s="648"/>
      <c r="J767" s="694"/>
      <c r="Z767" s="652" t="str">
        <f>IFERROR(IF(MATCH(D767,[1]!Table374[NAMEESTADO],0),"VALIDO"),"INVALIDO")</f>
        <v>INVALIDO</v>
      </c>
      <c r="AA767" s="652" t="str">
        <f>IFERROR(IF(MATCH(CONCATENATE(D767,E767),[1]!Table486[ConcateMuni],0),"VALIDO"),"INVALIDO")</f>
        <v>INVALIDO</v>
      </c>
      <c r="AB767" s="652" t="str">
        <f>IFERROR(IF(MATCH(CONCATENATE(D767,E767,F767),[1]!Table109[ConcateParro],0),"VALIDO"),"INVALIDO")</f>
        <v>INVALIDO</v>
      </c>
      <c r="AC767" s="653" t="str">
        <f t="shared" si="17"/>
        <v/>
      </c>
      <c r="AD767" s="653" t="str">
        <f>IFERROR(INDEX([1]!Table374[PCODEESTADO],MATCH(D767,[1]!Table374[NAMEESTADO],0)),"")</f>
        <v/>
      </c>
      <c r="AE767" s="653" t="str">
        <f>IFERROR(INDEX([1]!Table486[PCODEMUNI],MATCH(D767&amp;E767,[1]!Table486[ConcateMuni],0)),"")</f>
        <v/>
      </c>
      <c r="AF767" s="653" t="str">
        <f>IFERROR(INDEX([1]!Table109[PCODEPARROQUIA],MATCH(D767&amp;E767&amp;F767,[1]!Table109[ConcateParro],0)),"")</f>
        <v/>
      </c>
    </row>
    <row r="768" spans="1:32" x14ac:dyDescent="0.25">
      <c r="A768" s="646">
        <v>766</v>
      </c>
      <c r="C768" s="654"/>
      <c r="D768" s="648"/>
      <c r="E768" s="648"/>
      <c r="F768" s="648"/>
      <c r="G768" s="648"/>
      <c r="H768" s="648"/>
      <c r="J768" s="694"/>
      <c r="Z768" s="652" t="str">
        <f>IFERROR(IF(MATCH(D768,[1]!Table374[NAMEESTADO],0),"VALIDO"),"INVALIDO")</f>
        <v>INVALIDO</v>
      </c>
      <c r="AA768" s="652" t="str">
        <f>IFERROR(IF(MATCH(CONCATENATE(D768,E768),[1]!Table486[ConcateMuni],0),"VALIDO"),"INVALIDO")</f>
        <v>INVALIDO</v>
      </c>
      <c r="AB768" s="652" t="str">
        <f>IFERROR(IF(MATCH(CONCATENATE(D768,E768,F768),[1]!Table109[ConcateParro],0),"VALIDO"),"INVALIDO")</f>
        <v>INVALIDO</v>
      </c>
      <c r="AC768" s="653" t="str">
        <f t="shared" si="17"/>
        <v/>
      </c>
      <c r="AD768" s="653" t="str">
        <f>IFERROR(INDEX([1]!Table374[PCODEESTADO],MATCH(D768,[1]!Table374[NAMEESTADO],0)),"")</f>
        <v/>
      </c>
      <c r="AE768" s="653" t="str">
        <f>IFERROR(INDEX([1]!Table486[PCODEMUNI],MATCH(D768&amp;E768,[1]!Table486[ConcateMuni],0)),"")</f>
        <v/>
      </c>
      <c r="AF768" s="653" t="str">
        <f>IFERROR(INDEX([1]!Table109[PCODEPARROQUIA],MATCH(D768&amp;E768&amp;F768,[1]!Table109[ConcateParro],0)),"")</f>
        <v/>
      </c>
    </row>
    <row r="769" spans="1:32" x14ac:dyDescent="0.25">
      <c r="A769" s="646">
        <v>767</v>
      </c>
      <c r="C769" s="654"/>
      <c r="D769" s="648"/>
      <c r="E769" s="648"/>
      <c r="F769" s="648"/>
      <c r="G769" s="648"/>
      <c r="H769" s="648"/>
      <c r="J769" s="694"/>
      <c r="Z769" s="652" t="str">
        <f>IFERROR(IF(MATCH(D769,[1]!Table374[NAMEESTADO],0),"VALIDO"),"INVALIDO")</f>
        <v>INVALIDO</v>
      </c>
      <c r="AA769" s="652" t="str">
        <f>IFERROR(IF(MATCH(CONCATENATE(D769,E769),[1]!Table486[ConcateMuni],0),"VALIDO"),"INVALIDO")</f>
        <v>INVALIDO</v>
      </c>
      <c r="AB769" s="652" t="str">
        <f>IFERROR(IF(MATCH(CONCATENATE(D769,E769,F769),[1]!Table109[ConcateParro],0),"VALIDO"),"INVALIDO")</f>
        <v>INVALIDO</v>
      </c>
      <c r="AC769" s="653" t="str">
        <f t="shared" si="17"/>
        <v/>
      </c>
      <c r="AD769" s="653" t="str">
        <f>IFERROR(INDEX([1]!Table374[PCODEESTADO],MATCH(D769,[1]!Table374[NAMEESTADO],0)),"")</f>
        <v/>
      </c>
      <c r="AE769" s="653" t="str">
        <f>IFERROR(INDEX([1]!Table486[PCODEMUNI],MATCH(D769&amp;E769,[1]!Table486[ConcateMuni],0)),"")</f>
        <v/>
      </c>
      <c r="AF769" s="653" t="str">
        <f>IFERROR(INDEX([1]!Table109[PCODEPARROQUIA],MATCH(D769&amp;E769&amp;F769,[1]!Table109[ConcateParro],0)),"")</f>
        <v/>
      </c>
    </row>
    <row r="770" spans="1:32" x14ac:dyDescent="0.25">
      <c r="A770" s="646">
        <v>768</v>
      </c>
      <c r="C770" s="654"/>
      <c r="D770" s="648"/>
      <c r="E770" s="648"/>
      <c r="F770" s="648"/>
      <c r="G770" s="648"/>
      <c r="H770" s="648"/>
      <c r="J770" s="694"/>
      <c r="Z770" s="652" t="str">
        <f>IFERROR(IF(MATCH(D770,[1]!Table374[NAMEESTADO],0),"VALIDO"),"INVALIDO")</f>
        <v>INVALIDO</v>
      </c>
      <c r="AA770" s="652" t="str">
        <f>IFERROR(IF(MATCH(CONCATENATE(D770,E770),[1]!Table486[ConcateMuni],0),"VALIDO"),"INVALIDO")</f>
        <v>INVALIDO</v>
      </c>
      <c r="AB770" s="652" t="str">
        <f>IFERROR(IF(MATCH(CONCATENATE(D770,E770,F770),[1]!Table109[ConcateParro],0),"VALIDO"),"INVALIDO")</f>
        <v>INVALIDO</v>
      </c>
      <c r="AC770" s="653" t="str">
        <f t="shared" si="17"/>
        <v/>
      </c>
      <c r="AD770" s="653" t="str">
        <f>IFERROR(INDEX([1]!Table374[PCODEESTADO],MATCH(D770,[1]!Table374[NAMEESTADO],0)),"")</f>
        <v/>
      </c>
      <c r="AE770" s="653" t="str">
        <f>IFERROR(INDEX([1]!Table486[PCODEMUNI],MATCH(D770&amp;E770,[1]!Table486[ConcateMuni],0)),"")</f>
        <v/>
      </c>
      <c r="AF770" s="653" t="str">
        <f>IFERROR(INDEX([1]!Table109[PCODEPARROQUIA],MATCH(D770&amp;E770&amp;F770,[1]!Table109[ConcateParro],0)),"")</f>
        <v/>
      </c>
    </row>
    <row r="771" spans="1:32" x14ac:dyDescent="0.25">
      <c r="A771" s="646">
        <v>769</v>
      </c>
      <c r="C771" s="654"/>
      <c r="D771" s="648"/>
      <c r="E771" s="648"/>
      <c r="F771" s="648"/>
      <c r="G771" s="648"/>
      <c r="H771" s="648"/>
      <c r="J771" s="694"/>
      <c r="Z771" s="652" t="str">
        <f>IFERROR(IF(MATCH(D771,[1]!Table374[NAMEESTADO],0),"VALIDO"),"INVALIDO")</f>
        <v>INVALIDO</v>
      </c>
      <c r="AA771" s="652" t="str">
        <f>IFERROR(IF(MATCH(CONCATENATE(D771,E771),[1]!Table486[ConcateMuni],0),"VALIDO"),"INVALIDO")</f>
        <v>INVALIDO</v>
      </c>
      <c r="AB771" s="652" t="str">
        <f>IFERROR(IF(MATCH(CONCATENATE(D771,E771,F771),[1]!Table109[ConcateParro],0),"VALIDO"),"INVALIDO")</f>
        <v>INVALIDO</v>
      </c>
      <c r="AC771" s="653" t="str">
        <f t="shared" ref="AC771:AC834" si="18">CONCATENATE(D771,E771)</f>
        <v/>
      </c>
      <c r="AD771" s="653" t="str">
        <f>IFERROR(INDEX([1]!Table374[PCODEESTADO],MATCH(D771,[1]!Table374[NAMEESTADO],0)),"")</f>
        <v/>
      </c>
      <c r="AE771" s="653" t="str">
        <f>IFERROR(INDEX([1]!Table486[PCODEMUNI],MATCH(D771&amp;E771,[1]!Table486[ConcateMuni],0)),"")</f>
        <v/>
      </c>
      <c r="AF771" s="653" t="str">
        <f>IFERROR(INDEX([1]!Table109[PCODEPARROQUIA],MATCH(D771&amp;E771&amp;F771,[1]!Table109[ConcateParro],0)),"")</f>
        <v/>
      </c>
    </row>
    <row r="772" spans="1:32" x14ac:dyDescent="0.25">
      <c r="A772" s="646">
        <v>770</v>
      </c>
      <c r="C772" s="654"/>
      <c r="D772" s="648"/>
      <c r="E772" s="648"/>
      <c r="F772" s="648"/>
      <c r="G772" s="648"/>
      <c r="H772" s="648"/>
      <c r="J772" s="694"/>
      <c r="Z772" s="652" t="str">
        <f>IFERROR(IF(MATCH(D772,[1]!Table374[NAMEESTADO],0),"VALIDO"),"INVALIDO")</f>
        <v>INVALIDO</v>
      </c>
      <c r="AA772" s="652" t="str">
        <f>IFERROR(IF(MATCH(CONCATENATE(D772,E772),[1]!Table486[ConcateMuni],0),"VALIDO"),"INVALIDO")</f>
        <v>INVALIDO</v>
      </c>
      <c r="AB772" s="652" t="str">
        <f>IFERROR(IF(MATCH(CONCATENATE(D772,E772,F772),[1]!Table109[ConcateParro],0),"VALIDO"),"INVALIDO")</f>
        <v>INVALIDO</v>
      </c>
      <c r="AC772" s="653" t="str">
        <f t="shared" si="18"/>
        <v/>
      </c>
      <c r="AD772" s="653" t="str">
        <f>IFERROR(INDEX([1]!Table374[PCODEESTADO],MATCH(D772,[1]!Table374[NAMEESTADO],0)),"")</f>
        <v/>
      </c>
      <c r="AE772" s="653" t="str">
        <f>IFERROR(INDEX([1]!Table486[PCODEMUNI],MATCH(D772&amp;E772,[1]!Table486[ConcateMuni],0)),"")</f>
        <v/>
      </c>
      <c r="AF772" s="653" t="str">
        <f>IFERROR(INDEX([1]!Table109[PCODEPARROQUIA],MATCH(D772&amp;E772&amp;F772,[1]!Table109[ConcateParro],0)),"")</f>
        <v/>
      </c>
    </row>
    <row r="773" spans="1:32" x14ac:dyDescent="0.25">
      <c r="A773" s="646">
        <v>771</v>
      </c>
      <c r="C773" s="654"/>
      <c r="D773" s="648"/>
      <c r="E773" s="648"/>
      <c r="F773" s="648"/>
      <c r="G773" s="648"/>
      <c r="H773" s="648"/>
      <c r="J773" s="694"/>
      <c r="Z773" s="652" t="str">
        <f>IFERROR(IF(MATCH(D773,[1]!Table374[NAMEESTADO],0),"VALIDO"),"INVALIDO")</f>
        <v>INVALIDO</v>
      </c>
      <c r="AA773" s="652" t="str">
        <f>IFERROR(IF(MATCH(CONCATENATE(D773,E773),[1]!Table486[ConcateMuni],0),"VALIDO"),"INVALIDO")</f>
        <v>INVALIDO</v>
      </c>
      <c r="AB773" s="652" t="str">
        <f>IFERROR(IF(MATCH(CONCATENATE(D773,E773,F773),[1]!Table109[ConcateParro],0),"VALIDO"),"INVALIDO")</f>
        <v>INVALIDO</v>
      </c>
      <c r="AC773" s="653" t="str">
        <f t="shared" si="18"/>
        <v/>
      </c>
      <c r="AD773" s="653" t="str">
        <f>IFERROR(INDEX([1]!Table374[PCODEESTADO],MATCH(D773,[1]!Table374[NAMEESTADO],0)),"")</f>
        <v/>
      </c>
      <c r="AE773" s="653" t="str">
        <f>IFERROR(INDEX([1]!Table486[PCODEMUNI],MATCH(D773&amp;E773,[1]!Table486[ConcateMuni],0)),"")</f>
        <v/>
      </c>
      <c r="AF773" s="653" t="str">
        <f>IFERROR(INDEX([1]!Table109[PCODEPARROQUIA],MATCH(D773&amp;E773&amp;F773,[1]!Table109[ConcateParro],0)),"")</f>
        <v/>
      </c>
    </row>
    <row r="774" spans="1:32" x14ac:dyDescent="0.25">
      <c r="A774" s="646">
        <v>772</v>
      </c>
      <c r="C774" s="654"/>
      <c r="D774" s="648"/>
      <c r="E774" s="648"/>
      <c r="F774" s="648"/>
      <c r="G774" s="648"/>
      <c r="H774" s="648"/>
      <c r="J774" s="694"/>
      <c r="Z774" s="652" t="str">
        <f>IFERROR(IF(MATCH(D774,[1]!Table374[NAMEESTADO],0),"VALIDO"),"INVALIDO")</f>
        <v>INVALIDO</v>
      </c>
      <c r="AA774" s="652" t="str">
        <f>IFERROR(IF(MATCH(CONCATENATE(D774,E774),[1]!Table486[ConcateMuni],0),"VALIDO"),"INVALIDO")</f>
        <v>INVALIDO</v>
      </c>
      <c r="AB774" s="652" t="str">
        <f>IFERROR(IF(MATCH(CONCATENATE(D774,E774,F774),[1]!Table109[ConcateParro],0),"VALIDO"),"INVALIDO")</f>
        <v>INVALIDO</v>
      </c>
      <c r="AC774" s="653" t="str">
        <f t="shared" si="18"/>
        <v/>
      </c>
      <c r="AD774" s="653" t="str">
        <f>IFERROR(INDEX([1]!Table374[PCODEESTADO],MATCH(D774,[1]!Table374[NAMEESTADO],0)),"")</f>
        <v/>
      </c>
      <c r="AE774" s="653" t="str">
        <f>IFERROR(INDEX([1]!Table486[PCODEMUNI],MATCH(D774&amp;E774,[1]!Table486[ConcateMuni],0)),"")</f>
        <v/>
      </c>
      <c r="AF774" s="653" t="str">
        <f>IFERROR(INDEX([1]!Table109[PCODEPARROQUIA],MATCH(D774&amp;E774&amp;F774,[1]!Table109[ConcateParro],0)),"")</f>
        <v/>
      </c>
    </row>
    <row r="775" spans="1:32" x14ac:dyDescent="0.25">
      <c r="A775" s="646">
        <v>773</v>
      </c>
      <c r="C775" s="654"/>
      <c r="D775" s="648"/>
      <c r="E775" s="648"/>
      <c r="F775" s="648"/>
      <c r="G775" s="648"/>
      <c r="H775" s="648"/>
      <c r="J775" s="694"/>
      <c r="Z775" s="652" t="str">
        <f>IFERROR(IF(MATCH(D775,[1]!Table374[NAMEESTADO],0),"VALIDO"),"INVALIDO")</f>
        <v>INVALIDO</v>
      </c>
      <c r="AA775" s="652" t="str">
        <f>IFERROR(IF(MATCH(CONCATENATE(D775,E775),[1]!Table486[ConcateMuni],0),"VALIDO"),"INVALIDO")</f>
        <v>INVALIDO</v>
      </c>
      <c r="AB775" s="652" t="str">
        <f>IFERROR(IF(MATCH(CONCATENATE(D775,E775,F775),[1]!Table109[ConcateParro],0),"VALIDO"),"INVALIDO")</f>
        <v>INVALIDO</v>
      </c>
      <c r="AC775" s="653" t="str">
        <f t="shared" si="18"/>
        <v/>
      </c>
      <c r="AD775" s="653" t="str">
        <f>IFERROR(INDEX([1]!Table374[PCODEESTADO],MATCH(D775,[1]!Table374[NAMEESTADO],0)),"")</f>
        <v/>
      </c>
      <c r="AE775" s="653" t="str">
        <f>IFERROR(INDEX([1]!Table486[PCODEMUNI],MATCH(D775&amp;E775,[1]!Table486[ConcateMuni],0)),"")</f>
        <v/>
      </c>
      <c r="AF775" s="653" t="str">
        <f>IFERROR(INDEX([1]!Table109[PCODEPARROQUIA],MATCH(D775&amp;E775&amp;F775,[1]!Table109[ConcateParro],0)),"")</f>
        <v/>
      </c>
    </row>
    <row r="776" spans="1:32" x14ac:dyDescent="0.25">
      <c r="A776" s="646">
        <v>774</v>
      </c>
      <c r="C776" s="654"/>
      <c r="D776" s="648"/>
      <c r="E776" s="648"/>
      <c r="F776" s="648"/>
      <c r="G776" s="648"/>
      <c r="H776" s="648"/>
      <c r="J776" s="694"/>
      <c r="Z776" s="652" t="str">
        <f>IFERROR(IF(MATCH(D776,[1]!Table374[NAMEESTADO],0),"VALIDO"),"INVALIDO")</f>
        <v>INVALIDO</v>
      </c>
      <c r="AA776" s="652" t="str">
        <f>IFERROR(IF(MATCH(CONCATENATE(D776,E776),[1]!Table486[ConcateMuni],0),"VALIDO"),"INVALIDO")</f>
        <v>INVALIDO</v>
      </c>
      <c r="AB776" s="652" t="str">
        <f>IFERROR(IF(MATCH(CONCATENATE(D776,E776,F776),[1]!Table109[ConcateParro],0),"VALIDO"),"INVALIDO")</f>
        <v>INVALIDO</v>
      </c>
      <c r="AC776" s="653" t="str">
        <f t="shared" si="18"/>
        <v/>
      </c>
      <c r="AD776" s="653" t="str">
        <f>IFERROR(INDEX([1]!Table374[PCODEESTADO],MATCH(D776,[1]!Table374[NAMEESTADO],0)),"")</f>
        <v/>
      </c>
      <c r="AE776" s="653" t="str">
        <f>IFERROR(INDEX([1]!Table486[PCODEMUNI],MATCH(D776&amp;E776,[1]!Table486[ConcateMuni],0)),"")</f>
        <v/>
      </c>
      <c r="AF776" s="653" t="str">
        <f>IFERROR(INDEX([1]!Table109[PCODEPARROQUIA],MATCH(D776&amp;E776&amp;F776,[1]!Table109[ConcateParro],0)),"")</f>
        <v/>
      </c>
    </row>
    <row r="777" spans="1:32" x14ac:dyDescent="0.25">
      <c r="A777" s="646">
        <v>775</v>
      </c>
      <c r="C777" s="654"/>
      <c r="D777" s="648"/>
      <c r="E777" s="648"/>
      <c r="F777" s="648"/>
      <c r="G777" s="648"/>
      <c r="H777" s="648"/>
      <c r="J777" s="694"/>
      <c r="Z777" s="652" t="str">
        <f>IFERROR(IF(MATCH(D777,[1]!Table374[NAMEESTADO],0),"VALIDO"),"INVALIDO")</f>
        <v>INVALIDO</v>
      </c>
      <c r="AA777" s="652" t="str">
        <f>IFERROR(IF(MATCH(CONCATENATE(D777,E777),[1]!Table486[ConcateMuni],0),"VALIDO"),"INVALIDO")</f>
        <v>INVALIDO</v>
      </c>
      <c r="AB777" s="652" t="str">
        <f>IFERROR(IF(MATCH(CONCATENATE(D777,E777,F777),[1]!Table109[ConcateParro],0),"VALIDO"),"INVALIDO")</f>
        <v>INVALIDO</v>
      </c>
      <c r="AC777" s="653" t="str">
        <f t="shared" si="18"/>
        <v/>
      </c>
      <c r="AD777" s="653" t="str">
        <f>IFERROR(INDEX([1]!Table374[PCODEESTADO],MATCH(D777,[1]!Table374[NAMEESTADO],0)),"")</f>
        <v/>
      </c>
      <c r="AE777" s="653" t="str">
        <f>IFERROR(INDEX([1]!Table486[PCODEMUNI],MATCH(D777&amp;E777,[1]!Table486[ConcateMuni],0)),"")</f>
        <v/>
      </c>
      <c r="AF777" s="653" t="str">
        <f>IFERROR(INDEX([1]!Table109[PCODEPARROQUIA],MATCH(D777&amp;E777&amp;F777,[1]!Table109[ConcateParro],0)),"")</f>
        <v/>
      </c>
    </row>
    <row r="778" spans="1:32" x14ac:dyDescent="0.25">
      <c r="A778" s="646">
        <v>776</v>
      </c>
      <c r="C778" s="654"/>
      <c r="D778" s="648"/>
      <c r="E778" s="648"/>
      <c r="F778" s="648"/>
      <c r="G778" s="648"/>
      <c r="H778" s="648"/>
      <c r="J778" s="694"/>
      <c r="Z778" s="652" t="str">
        <f>IFERROR(IF(MATCH(D778,[1]!Table374[NAMEESTADO],0),"VALIDO"),"INVALIDO")</f>
        <v>INVALIDO</v>
      </c>
      <c r="AA778" s="652" t="str">
        <f>IFERROR(IF(MATCH(CONCATENATE(D778,E778),[1]!Table486[ConcateMuni],0),"VALIDO"),"INVALIDO")</f>
        <v>INVALIDO</v>
      </c>
      <c r="AB778" s="652" t="str">
        <f>IFERROR(IF(MATCH(CONCATENATE(D778,E778,F778),[1]!Table109[ConcateParro],0),"VALIDO"),"INVALIDO")</f>
        <v>INVALIDO</v>
      </c>
      <c r="AC778" s="653" t="str">
        <f t="shared" si="18"/>
        <v/>
      </c>
      <c r="AD778" s="653" t="str">
        <f>IFERROR(INDEX([1]!Table374[PCODEESTADO],MATCH(D778,[1]!Table374[NAMEESTADO],0)),"")</f>
        <v/>
      </c>
      <c r="AE778" s="653" t="str">
        <f>IFERROR(INDEX([1]!Table486[PCODEMUNI],MATCH(D778&amp;E778,[1]!Table486[ConcateMuni],0)),"")</f>
        <v/>
      </c>
      <c r="AF778" s="653" t="str">
        <f>IFERROR(INDEX([1]!Table109[PCODEPARROQUIA],MATCH(D778&amp;E778&amp;F778,[1]!Table109[ConcateParro],0)),"")</f>
        <v/>
      </c>
    </row>
    <row r="779" spans="1:32" x14ac:dyDescent="0.25">
      <c r="A779" s="646">
        <v>777</v>
      </c>
      <c r="C779" s="654"/>
      <c r="D779" s="648"/>
      <c r="E779" s="648"/>
      <c r="F779" s="648"/>
      <c r="G779" s="648"/>
      <c r="H779" s="648"/>
      <c r="J779" s="694"/>
      <c r="Z779" s="652" t="str">
        <f>IFERROR(IF(MATCH(D779,[1]!Table374[NAMEESTADO],0),"VALIDO"),"INVALIDO")</f>
        <v>INVALIDO</v>
      </c>
      <c r="AA779" s="652" t="str">
        <f>IFERROR(IF(MATCH(CONCATENATE(D779,E779),[1]!Table486[ConcateMuni],0),"VALIDO"),"INVALIDO")</f>
        <v>INVALIDO</v>
      </c>
      <c r="AB779" s="652" t="str">
        <f>IFERROR(IF(MATCH(CONCATENATE(D779,E779,F779),[1]!Table109[ConcateParro],0),"VALIDO"),"INVALIDO")</f>
        <v>INVALIDO</v>
      </c>
      <c r="AC779" s="653" t="str">
        <f t="shared" si="18"/>
        <v/>
      </c>
      <c r="AD779" s="653" t="str">
        <f>IFERROR(INDEX([1]!Table374[PCODEESTADO],MATCH(D779,[1]!Table374[NAMEESTADO],0)),"")</f>
        <v/>
      </c>
      <c r="AE779" s="653" t="str">
        <f>IFERROR(INDEX([1]!Table486[PCODEMUNI],MATCH(D779&amp;E779,[1]!Table486[ConcateMuni],0)),"")</f>
        <v/>
      </c>
      <c r="AF779" s="653" t="str">
        <f>IFERROR(INDEX([1]!Table109[PCODEPARROQUIA],MATCH(D779&amp;E779&amp;F779,[1]!Table109[ConcateParro],0)),"")</f>
        <v/>
      </c>
    </row>
    <row r="780" spans="1:32" x14ac:dyDescent="0.25">
      <c r="A780" s="646">
        <v>778</v>
      </c>
      <c r="C780" s="654"/>
      <c r="D780" s="648"/>
      <c r="E780" s="648"/>
      <c r="F780" s="648"/>
      <c r="G780" s="648"/>
      <c r="H780" s="648"/>
      <c r="J780" s="694"/>
      <c r="Z780" s="652" t="str">
        <f>IFERROR(IF(MATCH(D780,[1]!Table374[NAMEESTADO],0),"VALIDO"),"INVALIDO")</f>
        <v>INVALIDO</v>
      </c>
      <c r="AA780" s="652" t="str">
        <f>IFERROR(IF(MATCH(CONCATENATE(D780,E780),[1]!Table486[ConcateMuni],0),"VALIDO"),"INVALIDO")</f>
        <v>INVALIDO</v>
      </c>
      <c r="AB780" s="652" t="str">
        <f>IFERROR(IF(MATCH(CONCATENATE(D780,E780,F780),[1]!Table109[ConcateParro],0),"VALIDO"),"INVALIDO")</f>
        <v>INVALIDO</v>
      </c>
      <c r="AC780" s="653" t="str">
        <f t="shared" si="18"/>
        <v/>
      </c>
      <c r="AD780" s="653" t="str">
        <f>IFERROR(INDEX([1]!Table374[PCODEESTADO],MATCH(D780,[1]!Table374[NAMEESTADO],0)),"")</f>
        <v/>
      </c>
      <c r="AE780" s="653" t="str">
        <f>IFERROR(INDEX([1]!Table486[PCODEMUNI],MATCH(D780&amp;E780,[1]!Table486[ConcateMuni],0)),"")</f>
        <v/>
      </c>
      <c r="AF780" s="653" t="str">
        <f>IFERROR(INDEX([1]!Table109[PCODEPARROQUIA],MATCH(D780&amp;E780&amp;F780,[1]!Table109[ConcateParro],0)),"")</f>
        <v/>
      </c>
    </row>
    <row r="781" spans="1:32" x14ac:dyDescent="0.25">
      <c r="A781" s="646">
        <v>779</v>
      </c>
      <c r="C781" s="654"/>
      <c r="D781" s="648"/>
      <c r="E781" s="648"/>
      <c r="F781" s="648"/>
      <c r="G781" s="648"/>
      <c r="H781" s="648"/>
      <c r="J781" s="694"/>
      <c r="Z781" s="652" t="str">
        <f>IFERROR(IF(MATCH(D781,[1]!Table374[NAMEESTADO],0),"VALIDO"),"INVALIDO")</f>
        <v>INVALIDO</v>
      </c>
      <c r="AA781" s="652" t="str">
        <f>IFERROR(IF(MATCH(CONCATENATE(D781,E781),[1]!Table486[ConcateMuni],0),"VALIDO"),"INVALIDO")</f>
        <v>INVALIDO</v>
      </c>
      <c r="AB781" s="652" t="str">
        <f>IFERROR(IF(MATCH(CONCATENATE(D781,E781,F781),[1]!Table109[ConcateParro],0),"VALIDO"),"INVALIDO")</f>
        <v>INVALIDO</v>
      </c>
      <c r="AC781" s="653" t="str">
        <f t="shared" si="18"/>
        <v/>
      </c>
      <c r="AD781" s="653" t="str">
        <f>IFERROR(INDEX([1]!Table374[PCODEESTADO],MATCH(D781,[1]!Table374[NAMEESTADO],0)),"")</f>
        <v/>
      </c>
      <c r="AE781" s="653" t="str">
        <f>IFERROR(INDEX([1]!Table486[PCODEMUNI],MATCH(D781&amp;E781,[1]!Table486[ConcateMuni],0)),"")</f>
        <v/>
      </c>
      <c r="AF781" s="653" t="str">
        <f>IFERROR(INDEX([1]!Table109[PCODEPARROQUIA],MATCH(D781&amp;E781&amp;F781,[1]!Table109[ConcateParro],0)),"")</f>
        <v/>
      </c>
    </row>
    <row r="782" spans="1:32" x14ac:dyDescent="0.25">
      <c r="A782" s="646">
        <v>780</v>
      </c>
      <c r="C782" s="654"/>
      <c r="D782" s="648"/>
      <c r="E782" s="648"/>
      <c r="F782" s="648"/>
      <c r="G782" s="648"/>
      <c r="H782" s="648"/>
      <c r="J782" s="694"/>
      <c r="Z782" s="652" t="str">
        <f>IFERROR(IF(MATCH(D782,[1]!Table374[NAMEESTADO],0),"VALIDO"),"INVALIDO")</f>
        <v>INVALIDO</v>
      </c>
      <c r="AA782" s="652" t="str">
        <f>IFERROR(IF(MATCH(CONCATENATE(D782,E782),[1]!Table486[ConcateMuni],0),"VALIDO"),"INVALIDO")</f>
        <v>INVALIDO</v>
      </c>
      <c r="AB782" s="652" t="str">
        <f>IFERROR(IF(MATCH(CONCATENATE(D782,E782,F782),[1]!Table109[ConcateParro],0),"VALIDO"),"INVALIDO")</f>
        <v>INVALIDO</v>
      </c>
      <c r="AC782" s="653" t="str">
        <f t="shared" si="18"/>
        <v/>
      </c>
      <c r="AD782" s="653" t="str">
        <f>IFERROR(INDEX([1]!Table374[PCODEESTADO],MATCH(D782,[1]!Table374[NAMEESTADO],0)),"")</f>
        <v/>
      </c>
      <c r="AE782" s="653" t="str">
        <f>IFERROR(INDEX([1]!Table486[PCODEMUNI],MATCH(D782&amp;E782,[1]!Table486[ConcateMuni],0)),"")</f>
        <v/>
      </c>
      <c r="AF782" s="653" t="str">
        <f>IFERROR(INDEX([1]!Table109[PCODEPARROQUIA],MATCH(D782&amp;E782&amp;F782,[1]!Table109[ConcateParro],0)),"")</f>
        <v/>
      </c>
    </row>
    <row r="783" spans="1:32" x14ac:dyDescent="0.25">
      <c r="A783" s="646">
        <v>781</v>
      </c>
      <c r="C783" s="654"/>
      <c r="D783" s="648"/>
      <c r="E783" s="648"/>
      <c r="F783" s="648"/>
      <c r="G783" s="648"/>
      <c r="H783" s="648"/>
      <c r="J783" s="694"/>
      <c r="Z783" s="652" t="str">
        <f>IFERROR(IF(MATCH(D783,[1]!Table374[NAMEESTADO],0),"VALIDO"),"INVALIDO")</f>
        <v>INVALIDO</v>
      </c>
      <c r="AA783" s="652" t="str">
        <f>IFERROR(IF(MATCH(CONCATENATE(D783,E783),[1]!Table486[ConcateMuni],0),"VALIDO"),"INVALIDO")</f>
        <v>INVALIDO</v>
      </c>
      <c r="AB783" s="652" t="str">
        <f>IFERROR(IF(MATCH(CONCATENATE(D783,E783,F783),[1]!Table109[ConcateParro],0),"VALIDO"),"INVALIDO")</f>
        <v>INVALIDO</v>
      </c>
      <c r="AC783" s="653" t="str">
        <f t="shared" si="18"/>
        <v/>
      </c>
      <c r="AD783" s="653" t="str">
        <f>IFERROR(INDEX([1]!Table374[PCODEESTADO],MATCH(D783,[1]!Table374[NAMEESTADO],0)),"")</f>
        <v/>
      </c>
      <c r="AE783" s="653" t="str">
        <f>IFERROR(INDEX([1]!Table486[PCODEMUNI],MATCH(D783&amp;E783,[1]!Table486[ConcateMuni],0)),"")</f>
        <v/>
      </c>
      <c r="AF783" s="653" t="str">
        <f>IFERROR(INDEX([1]!Table109[PCODEPARROQUIA],MATCH(D783&amp;E783&amp;F783,[1]!Table109[ConcateParro],0)),"")</f>
        <v/>
      </c>
    </row>
    <row r="784" spans="1:32" x14ac:dyDescent="0.25">
      <c r="A784" s="646">
        <v>782</v>
      </c>
      <c r="C784" s="654"/>
      <c r="D784" s="648"/>
      <c r="E784" s="648"/>
      <c r="F784" s="648"/>
      <c r="G784" s="648"/>
      <c r="H784" s="648"/>
      <c r="J784" s="694"/>
      <c r="Z784" s="652" t="str">
        <f>IFERROR(IF(MATCH(D784,[1]!Table374[NAMEESTADO],0),"VALIDO"),"INVALIDO")</f>
        <v>INVALIDO</v>
      </c>
      <c r="AA784" s="652" t="str">
        <f>IFERROR(IF(MATCH(CONCATENATE(D784,E784),[1]!Table486[ConcateMuni],0),"VALIDO"),"INVALIDO")</f>
        <v>INVALIDO</v>
      </c>
      <c r="AB784" s="652" t="str">
        <f>IFERROR(IF(MATCH(CONCATENATE(D784,E784,F784),[1]!Table109[ConcateParro],0),"VALIDO"),"INVALIDO")</f>
        <v>INVALIDO</v>
      </c>
      <c r="AC784" s="653" t="str">
        <f t="shared" si="18"/>
        <v/>
      </c>
      <c r="AD784" s="653" t="str">
        <f>IFERROR(INDEX([1]!Table374[PCODEESTADO],MATCH(D784,[1]!Table374[NAMEESTADO],0)),"")</f>
        <v/>
      </c>
      <c r="AE784" s="653" t="str">
        <f>IFERROR(INDEX([1]!Table486[PCODEMUNI],MATCH(D784&amp;E784,[1]!Table486[ConcateMuni],0)),"")</f>
        <v/>
      </c>
      <c r="AF784" s="653" t="str">
        <f>IFERROR(INDEX([1]!Table109[PCODEPARROQUIA],MATCH(D784&amp;E784&amp;F784,[1]!Table109[ConcateParro],0)),"")</f>
        <v/>
      </c>
    </row>
    <row r="785" spans="1:32" x14ac:dyDescent="0.25">
      <c r="A785" s="646">
        <v>783</v>
      </c>
      <c r="C785" s="654"/>
      <c r="D785" s="648"/>
      <c r="E785" s="648"/>
      <c r="F785" s="648"/>
      <c r="G785" s="648"/>
      <c r="H785" s="648"/>
      <c r="J785" s="694"/>
      <c r="Z785" s="652" t="str">
        <f>IFERROR(IF(MATCH(D785,[1]!Table374[NAMEESTADO],0),"VALIDO"),"INVALIDO")</f>
        <v>INVALIDO</v>
      </c>
      <c r="AA785" s="652" t="str">
        <f>IFERROR(IF(MATCH(CONCATENATE(D785,E785),[1]!Table486[ConcateMuni],0),"VALIDO"),"INVALIDO")</f>
        <v>INVALIDO</v>
      </c>
      <c r="AB785" s="652" t="str">
        <f>IFERROR(IF(MATCH(CONCATENATE(D785,E785,F785),[1]!Table109[ConcateParro],0),"VALIDO"),"INVALIDO")</f>
        <v>INVALIDO</v>
      </c>
      <c r="AC785" s="653" t="str">
        <f t="shared" si="18"/>
        <v/>
      </c>
      <c r="AD785" s="653" t="str">
        <f>IFERROR(INDEX([1]!Table374[PCODEESTADO],MATCH(D785,[1]!Table374[NAMEESTADO],0)),"")</f>
        <v/>
      </c>
      <c r="AE785" s="653" t="str">
        <f>IFERROR(INDEX([1]!Table486[PCODEMUNI],MATCH(D785&amp;E785,[1]!Table486[ConcateMuni],0)),"")</f>
        <v/>
      </c>
      <c r="AF785" s="653" t="str">
        <f>IFERROR(INDEX([1]!Table109[PCODEPARROQUIA],MATCH(D785&amp;E785&amp;F785,[1]!Table109[ConcateParro],0)),"")</f>
        <v/>
      </c>
    </row>
    <row r="786" spans="1:32" x14ac:dyDescent="0.25">
      <c r="A786" s="646">
        <v>784</v>
      </c>
      <c r="C786" s="654"/>
      <c r="D786" s="648"/>
      <c r="E786" s="648"/>
      <c r="F786" s="648"/>
      <c r="G786" s="648"/>
      <c r="H786" s="648"/>
      <c r="J786" s="694"/>
      <c r="Z786" s="652" t="str">
        <f>IFERROR(IF(MATCH(D786,[1]!Table374[NAMEESTADO],0),"VALIDO"),"INVALIDO")</f>
        <v>INVALIDO</v>
      </c>
      <c r="AA786" s="652" t="str">
        <f>IFERROR(IF(MATCH(CONCATENATE(D786,E786),[1]!Table486[ConcateMuni],0),"VALIDO"),"INVALIDO")</f>
        <v>INVALIDO</v>
      </c>
      <c r="AB786" s="652" t="str">
        <f>IFERROR(IF(MATCH(CONCATENATE(D786,E786,F786),[1]!Table109[ConcateParro],0),"VALIDO"),"INVALIDO")</f>
        <v>INVALIDO</v>
      </c>
      <c r="AC786" s="653" t="str">
        <f t="shared" si="18"/>
        <v/>
      </c>
      <c r="AD786" s="653" t="str">
        <f>IFERROR(INDEX([1]!Table374[PCODEESTADO],MATCH(D786,[1]!Table374[NAMEESTADO],0)),"")</f>
        <v/>
      </c>
      <c r="AE786" s="653" t="str">
        <f>IFERROR(INDEX([1]!Table486[PCODEMUNI],MATCH(D786&amp;E786,[1]!Table486[ConcateMuni],0)),"")</f>
        <v/>
      </c>
      <c r="AF786" s="653" t="str">
        <f>IFERROR(INDEX([1]!Table109[PCODEPARROQUIA],MATCH(D786&amp;E786&amp;F786,[1]!Table109[ConcateParro],0)),"")</f>
        <v/>
      </c>
    </row>
    <row r="787" spans="1:32" x14ac:dyDescent="0.25">
      <c r="A787" s="646">
        <v>785</v>
      </c>
      <c r="C787" s="654"/>
      <c r="D787" s="648"/>
      <c r="E787" s="648"/>
      <c r="F787" s="648"/>
      <c r="G787" s="648"/>
      <c r="H787" s="648"/>
      <c r="J787" s="694"/>
      <c r="Z787" s="652" t="str">
        <f>IFERROR(IF(MATCH(D787,[1]!Table374[NAMEESTADO],0),"VALIDO"),"INVALIDO")</f>
        <v>INVALIDO</v>
      </c>
      <c r="AA787" s="652" t="str">
        <f>IFERROR(IF(MATCH(CONCATENATE(D787,E787),[1]!Table486[ConcateMuni],0),"VALIDO"),"INVALIDO")</f>
        <v>INVALIDO</v>
      </c>
      <c r="AB787" s="652" t="str">
        <f>IFERROR(IF(MATCH(CONCATENATE(D787,E787,F787),[1]!Table109[ConcateParro],0),"VALIDO"),"INVALIDO")</f>
        <v>INVALIDO</v>
      </c>
      <c r="AC787" s="653" t="str">
        <f t="shared" si="18"/>
        <v/>
      </c>
      <c r="AD787" s="653" t="str">
        <f>IFERROR(INDEX([1]!Table374[PCODEESTADO],MATCH(D787,[1]!Table374[NAMEESTADO],0)),"")</f>
        <v/>
      </c>
      <c r="AE787" s="653" t="str">
        <f>IFERROR(INDEX([1]!Table486[PCODEMUNI],MATCH(D787&amp;E787,[1]!Table486[ConcateMuni],0)),"")</f>
        <v/>
      </c>
      <c r="AF787" s="653" t="str">
        <f>IFERROR(INDEX([1]!Table109[PCODEPARROQUIA],MATCH(D787&amp;E787&amp;F787,[1]!Table109[ConcateParro],0)),"")</f>
        <v/>
      </c>
    </row>
    <row r="788" spans="1:32" x14ac:dyDescent="0.25">
      <c r="A788" s="646">
        <v>786</v>
      </c>
      <c r="C788" s="654"/>
      <c r="D788" s="648"/>
      <c r="E788" s="648"/>
      <c r="F788" s="648"/>
      <c r="G788" s="648"/>
      <c r="H788" s="648"/>
      <c r="J788" s="694"/>
      <c r="Z788" s="652" t="str">
        <f>IFERROR(IF(MATCH(D788,[1]!Table374[NAMEESTADO],0),"VALIDO"),"INVALIDO")</f>
        <v>INVALIDO</v>
      </c>
      <c r="AA788" s="652" t="str">
        <f>IFERROR(IF(MATCH(CONCATENATE(D788,E788),[1]!Table486[ConcateMuni],0),"VALIDO"),"INVALIDO")</f>
        <v>INVALIDO</v>
      </c>
      <c r="AB788" s="652" t="str">
        <f>IFERROR(IF(MATCH(CONCATENATE(D788,E788,F788),[1]!Table109[ConcateParro],0),"VALIDO"),"INVALIDO")</f>
        <v>INVALIDO</v>
      </c>
      <c r="AC788" s="653" t="str">
        <f t="shared" si="18"/>
        <v/>
      </c>
      <c r="AD788" s="653" t="str">
        <f>IFERROR(INDEX([1]!Table374[PCODEESTADO],MATCH(D788,[1]!Table374[NAMEESTADO],0)),"")</f>
        <v/>
      </c>
      <c r="AE788" s="653" t="str">
        <f>IFERROR(INDEX([1]!Table486[PCODEMUNI],MATCH(D788&amp;E788,[1]!Table486[ConcateMuni],0)),"")</f>
        <v/>
      </c>
      <c r="AF788" s="653" t="str">
        <f>IFERROR(INDEX([1]!Table109[PCODEPARROQUIA],MATCH(D788&amp;E788&amp;F788,[1]!Table109[ConcateParro],0)),"")</f>
        <v/>
      </c>
    </row>
    <row r="789" spans="1:32" x14ac:dyDescent="0.25">
      <c r="A789" s="646">
        <v>787</v>
      </c>
      <c r="C789" s="654"/>
      <c r="D789" s="648"/>
      <c r="E789" s="648"/>
      <c r="F789" s="648"/>
      <c r="G789" s="648"/>
      <c r="H789" s="648"/>
      <c r="J789" s="694"/>
      <c r="Z789" s="652" t="str">
        <f>IFERROR(IF(MATCH(D789,[1]!Table374[NAMEESTADO],0),"VALIDO"),"INVALIDO")</f>
        <v>INVALIDO</v>
      </c>
      <c r="AA789" s="652" t="str">
        <f>IFERROR(IF(MATCH(CONCATENATE(D789,E789),[1]!Table486[ConcateMuni],0),"VALIDO"),"INVALIDO")</f>
        <v>INVALIDO</v>
      </c>
      <c r="AB789" s="652" t="str">
        <f>IFERROR(IF(MATCH(CONCATENATE(D789,E789,F789),[1]!Table109[ConcateParro],0),"VALIDO"),"INVALIDO")</f>
        <v>INVALIDO</v>
      </c>
      <c r="AC789" s="653" t="str">
        <f t="shared" si="18"/>
        <v/>
      </c>
      <c r="AD789" s="653" t="str">
        <f>IFERROR(INDEX([1]!Table374[PCODEESTADO],MATCH(D789,[1]!Table374[NAMEESTADO],0)),"")</f>
        <v/>
      </c>
      <c r="AE789" s="653" t="str">
        <f>IFERROR(INDEX([1]!Table486[PCODEMUNI],MATCH(D789&amp;E789,[1]!Table486[ConcateMuni],0)),"")</f>
        <v/>
      </c>
      <c r="AF789" s="653" t="str">
        <f>IFERROR(INDEX([1]!Table109[PCODEPARROQUIA],MATCH(D789&amp;E789&amp;F789,[1]!Table109[ConcateParro],0)),"")</f>
        <v/>
      </c>
    </row>
    <row r="790" spans="1:32" x14ac:dyDescent="0.25">
      <c r="A790" s="646">
        <v>788</v>
      </c>
      <c r="C790" s="654"/>
      <c r="D790" s="648"/>
      <c r="E790" s="648"/>
      <c r="F790" s="648"/>
      <c r="G790" s="648"/>
      <c r="H790" s="648"/>
      <c r="J790" s="694"/>
      <c r="Z790" s="652" t="str">
        <f>IFERROR(IF(MATCH(D790,[1]!Table374[NAMEESTADO],0),"VALIDO"),"INVALIDO")</f>
        <v>INVALIDO</v>
      </c>
      <c r="AA790" s="652" t="str">
        <f>IFERROR(IF(MATCH(CONCATENATE(D790,E790),[1]!Table486[ConcateMuni],0),"VALIDO"),"INVALIDO")</f>
        <v>INVALIDO</v>
      </c>
      <c r="AB790" s="652" t="str">
        <f>IFERROR(IF(MATCH(CONCATENATE(D790,E790,F790),[1]!Table109[ConcateParro],0),"VALIDO"),"INVALIDO")</f>
        <v>INVALIDO</v>
      </c>
      <c r="AC790" s="653" t="str">
        <f t="shared" si="18"/>
        <v/>
      </c>
      <c r="AD790" s="653" t="str">
        <f>IFERROR(INDEX([1]!Table374[PCODEESTADO],MATCH(D790,[1]!Table374[NAMEESTADO],0)),"")</f>
        <v/>
      </c>
      <c r="AE790" s="653" t="str">
        <f>IFERROR(INDEX([1]!Table486[PCODEMUNI],MATCH(D790&amp;E790,[1]!Table486[ConcateMuni],0)),"")</f>
        <v/>
      </c>
      <c r="AF790" s="653" t="str">
        <f>IFERROR(INDEX([1]!Table109[PCODEPARROQUIA],MATCH(D790&amp;E790&amp;F790,[1]!Table109[ConcateParro],0)),"")</f>
        <v/>
      </c>
    </row>
    <row r="791" spans="1:32" x14ac:dyDescent="0.25">
      <c r="A791" s="646">
        <v>789</v>
      </c>
      <c r="C791" s="654"/>
      <c r="D791" s="648"/>
      <c r="E791" s="648"/>
      <c r="F791" s="648"/>
      <c r="G791" s="648"/>
      <c r="H791" s="648"/>
      <c r="J791" s="694"/>
      <c r="Z791" s="652" t="str">
        <f>IFERROR(IF(MATCH(D791,[1]!Table374[NAMEESTADO],0),"VALIDO"),"INVALIDO")</f>
        <v>INVALIDO</v>
      </c>
      <c r="AA791" s="652" t="str">
        <f>IFERROR(IF(MATCH(CONCATENATE(D791,E791),[1]!Table486[ConcateMuni],0),"VALIDO"),"INVALIDO")</f>
        <v>INVALIDO</v>
      </c>
      <c r="AB791" s="652" t="str">
        <f>IFERROR(IF(MATCH(CONCATENATE(D791,E791,F791),[1]!Table109[ConcateParro],0),"VALIDO"),"INVALIDO")</f>
        <v>INVALIDO</v>
      </c>
      <c r="AC791" s="653" t="str">
        <f t="shared" si="18"/>
        <v/>
      </c>
      <c r="AD791" s="653" t="str">
        <f>IFERROR(INDEX([1]!Table374[PCODEESTADO],MATCH(D791,[1]!Table374[NAMEESTADO],0)),"")</f>
        <v/>
      </c>
      <c r="AE791" s="653" t="str">
        <f>IFERROR(INDEX([1]!Table486[PCODEMUNI],MATCH(D791&amp;E791,[1]!Table486[ConcateMuni],0)),"")</f>
        <v/>
      </c>
      <c r="AF791" s="653" t="str">
        <f>IFERROR(INDEX([1]!Table109[PCODEPARROQUIA],MATCH(D791&amp;E791&amp;F791,[1]!Table109[ConcateParro],0)),"")</f>
        <v/>
      </c>
    </row>
    <row r="792" spans="1:32" x14ac:dyDescent="0.25">
      <c r="A792" s="646">
        <v>790</v>
      </c>
      <c r="C792" s="654"/>
      <c r="D792" s="648"/>
      <c r="E792" s="648"/>
      <c r="F792" s="648"/>
      <c r="G792" s="648"/>
      <c r="H792" s="648"/>
      <c r="J792" s="694"/>
      <c r="Z792" s="652" t="str">
        <f>IFERROR(IF(MATCH(D792,[1]!Table374[NAMEESTADO],0),"VALIDO"),"INVALIDO")</f>
        <v>INVALIDO</v>
      </c>
      <c r="AA792" s="652" t="str">
        <f>IFERROR(IF(MATCH(CONCATENATE(D792,E792),[1]!Table486[ConcateMuni],0),"VALIDO"),"INVALIDO")</f>
        <v>INVALIDO</v>
      </c>
      <c r="AB792" s="652" t="str">
        <f>IFERROR(IF(MATCH(CONCATENATE(D792,E792,F792),[1]!Table109[ConcateParro],0),"VALIDO"),"INVALIDO")</f>
        <v>INVALIDO</v>
      </c>
      <c r="AC792" s="653" t="str">
        <f t="shared" si="18"/>
        <v/>
      </c>
      <c r="AD792" s="653" t="str">
        <f>IFERROR(INDEX([1]!Table374[PCODEESTADO],MATCH(D792,[1]!Table374[NAMEESTADO],0)),"")</f>
        <v/>
      </c>
      <c r="AE792" s="653" t="str">
        <f>IFERROR(INDEX([1]!Table486[PCODEMUNI],MATCH(D792&amp;E792,[1]!Table486[ConcateMuni],0)),"")</f>
        <v/>
      </c>
      <c r="AF792" s="653" t="str">
        <f>IFERROR(INDEX([1]!Table109[PCODEPARROQUIA],MATCH(D792&amp;E792&amp;F792,[1]!Table109[ConcateParro],0)),"")</f>
        <v/>
      </c>
    </row>
    <row r="793" spans="1:32" x14ac:dyDescent="0.25">
      <c r="A793" s="646">
        <v>791</v>
      </c>
      <c r="C793" s="654"/>
      <c r="D793" s="648"/>
      <c r="E793" s="648"/>
      <c r="F793" s="648"/>
      <c r="G793" s="648"/>
      <c r="H793" s="648"/>
      <c r="J793" s="694"/>
      <c r="Z793" s="652" t="str">
        <f>IFERROR(IF(MATCH(D793,[1]!Table374[NAMEESTADO],0),"VALIDO"),"INVALIDO")</f>
        <v>INVALIDO</v>
      </c>
      <c r="AA793" s="652" t="str">
        <f>IFERROR(IF(MATCH(CONCATENATE(D793,E793),[1]!Table486[ConcateMuni],0),"VALIDO"),"INVALIDO")</f>
        <v>INVALIDO</v>
      </c>
      <c r="AB793" s="652" t="str">
        <f>IFERROR(IF(MATCH(CONCATENATE(D793,E793,F793),[1]!Table109[ConcateParro],0),"VALIDO"),"INVALIDO")</f>
        <v>INVALIDO</v>
      </c>
      <c r="AC793" s="653" t="str">
        <f t="shared" si="18"/>
        <v/>
      </c>
      <c r="AD793" s="653" t="str">
        <f>IFERROR(INDEX([1]!Table374[PCODEESTADO],MATCH(D793,[1]!Table374[NAMEESTADO],0)),"")</f>
        <v/>
      </c>
      <c r="AE793" s="653" t="str">
        <f>IFERROR(INDEX([1]!Table486[PCODEMUNI],MATCH(D793&amp;E793,[1]!Table486[ConcateMuni],0)),"")</f>
        <v/>
      </c>
      <c r="AF793" s="653" t="str">
        <f>IFERROR(INDEX([1]!Table109[PCODEPARROQUIA],MATCH(D793&amp;E793&amp;F793,[1]!Table109[ConcateParro],0)),"")</f>
        <v/>
      </c>
    </row>
    <row r="794" spans="1:32" x14ac:dyDescent="0.25">
      <c r="A794" s="646">
        <v>792</v>
      </c>
      <c r="C794" s="654"/>
      <c r="D794" s="648"/>
      <c r="E794" s="648"/>
      <c r="F794" s="648"/>
      <c r="G794" s="648"/>
      <c r="H794" s="648"/>
      <c r="J794" s="694"/>
      <c r="Z794" s="652" t="str">
        <f>IFERROR(IF(MATCH(D794,[1]!Table374[NAMEESTADO],0),"VALIDO"),"INVALIDO")</f>
        <v>INVALIDO</v>
      </c>
      <c r="AA794" s="652" t="str">
        <f>IFERROR(IF(MATCH(CONCATENATE(D794,E794),[1]!Table486[ConcateMuni],0),"VALIDO"),"INVALIDO")</f>
        <v>INVALIDO</v>
      </c>
      <c r="AB794" s="652" t="str">
        <f>IFERROR(IF(MATCH(CONCATENATE(D794,E794,F794),[1]!Table109[ConcateParro],0),"VALIDO"),"INVALIDO")</f>
        <v>INVALIDO</v>
      </c>
      <c r="AC794" s="653" t="str">
        <f t="shared" si="18"/>
        <v/>
      </c>
      <c r="AD794" s="653" t="str">
        <f>IFERROR(INDEX([1]!Table374[PCODEESTADO],MATCH(D794,[1]!Table374[NAMEESTADO],0)),"")</f>
        <v/>
      </c>
      <c r="AE794" s="653" t="str">
        <f>IFERROR(INDEX([1]!Table486[PCODEMUNI],MATCH(D794&amp;E794,[1]!Table486[ConcateMuni],0)),"")</f>
        <v/>
      </c>
      <c r="AF794" s="653" t="str">
        <f>IFERROR(INDEX([1]!Table109[PCODEPARROQUIA],MATCH(D794&amp;E794&amp;F794,[1]!Table109[ConcateParro],0)),"")</f>
        <v/>
      </c>
    </row>
    <row r="795" spans="1:32" x14ac:dyDescent="0.25">
      <c r="A795" s="646">
        <v>793</v>
      </c>
      <c r="C795" s="654"/>
      <c r="D795" s="648"/>
      <c r="E795" s="648"/>
      <c r="F795" s="648"/>
      <c r="G795" s="648"/>
      <c r="H795" s="648"/>
      <c r="J795" s="694"/>
      <c r="Z795" s="652" t="str">
        <f>IFERROR(IF(MATCH(D795,[1]!Table374[NAMEESTADO],0),"VALIDO"),"INVALIDO")</f>
        <v>INVALIDO</v>
      </c>
      <c r="AA795" s="652" t="str">
        <f>IFERROR(IF(MATCH(CONCATENATE(D795,E795),[1]!Table486[ConcateMuni],0),"VALIDO"),"INVALIDO")</f>
        <v>INVALIDO</v>
      </c>
      <c r="AB795" s="652" t="str">
        <f>IFERROR(IF(MATCH(CONCATENATE(D795,E795,F795),[1]!Table109[ConcateParro],0),"VALIDO"),"INVALIDO")</f>
        <v>INVALIDO</v>
      </c>
      <c r="AC795" s="653" t="str">
        <f t="shared" si="18"/>
        <v/>
      </c>
      <c r="AD795" s="653" t="str">
        <f>IFERROR(INDEX([1]!Table374[PCODEESTADO],MATCH(D795,[1]!Table374[NAMEESTADO],0)),"")</f>
        <v/>
      </c>
      <c r="AE795" s="653" t="str">
        <f>IFERROR(INDEX([1]!Table486[PCODEMUNI],MATCH(D795&amp;E795,[1]!Table486[ConcateMuni],0)),"")</f>
        <v/>
      </c>
      <c r="AF795" s="653" t="str">
        <f>IFERROR(INDEX([1]!Table109[PCODEPARROQUIA],MATCH(D795&amp;E795&amp;F795,[1]!Table109[ConcateParro],0)),"")</f>
        <v/>
      </c>
    </row>
    <row r="796" spans="1:32" x14ac:dyDescent="0.25">
      <c r="A796" s="646">
        <v>794</v>
      </c>
      <c r="C796" s="654"/>
      <c r="D796" s="648"/>
      <c r="E796" s="648"/>
      <c r="F796" s="648"/>
      <c r="G796" s="648"/>
      <c r="H796" s="648"/>
      <c r="J796" s="694"/>
      <c r="Z796" s="652" t="str">
        <f>IFERROR(IF(MATCH(D796,[1]!Table374[NAMEESTADO],0),"VALIDO"),"INVALIDO")</f>
        <v>INVALIDO</v>
      </c>
      <c r="AA796" s="652" t="str">
        <f>IFERROR(IF(MATCH(CONCATENATE(D796,E796),[1]!Table486[ConcateMuni],0),"VALIDO"),"INVALIDO")</f>
        <v>INVALIDO</v>
      </c>
      <c r="AB796" s="652" t="str">
        <f>IFERROR(IF(MATCH(CONCATENATE(D796,E796,F796),[1]!Table109[ConcateParro],0),"VALIDO"),"INVALIDO")</f>
        <v>INVALIDO</v>
      </c>
      <c r="AC796" s="653" t="str">
        <f t="shared" si="18"/>
        <v/>
      </c>
      <c r="AD796" s="653" t="str">
        <f>IFERROR(INDEX([1]!Table374[PCODEESTADO],MATCH(D796,[1]!Table374[NAMEESTADO],0)),"")</f>
        <v/>
      </c>
      <c r="AE796" s="653" t="str">
        <f>IFERROR(INDEX([1]!Table486[PCODEMUNI],MATCH(D796&amp;E796,[1]!Table486[ConcateMuni],0)),"")</f>
        <v/>
      </c>
      <c r="AF796" s="653" t="str">
        <f>IFERROR(INDEX([1]!Table109[PCODEPARROQUIA],MATCH(D796&amp;E796&amp;F796,[1]!Table109[ConcateParro],0)),"")</f>
        <v/>
      </c>
    </row>
    <row r="797" spans="1:32" x14ac:dyDescent="0.25">
      <c r="A797" s="646">
        <v>795</v>
      </c>
      <c r="C797" s="654"/>
      <c r="D797" s="648"/>
      <c r="E797" s="648"/>
      <c r="F797" s="648"/>
      <c r="G797" s="648"/>
      <c r="H797" s="648"/>
      <c r="J797" s="694"/>
      <c r="Z797" s="652" t="str">
        <f>IFERROR(IF(MATCH(D797,[1]!Table374[NAMEESTADO],0),"VALIDO"),"INVALIDO")</f>
        <v>INVALIDO</v>
      </c>
      <c r="AA797" s="652" t="str">
        <f>IFERROR(IF(MATCH(CONCATENATE(D797,E797),[1]!Table486[ConcateMuni],0),"VALIDO"),"INVALIDO")</f>
        <v>INVALIDO</v>
      </c>
      <c r="AB797" s="652" t="str">
        <f>IFERROR(IF(MATCH(CONCATENATE(D797,E797,F797),[1]!Table109[ConcateParro],0),"VALIDO"),"INVALIDO")</f>
        <v>INVALIDO</v>
      </c>
      <c r="AC797" s="653" t="str">
        <f t="shared" si="18"/>
        <v/>
      </c>
      <c r="AD797" s="653" t="str">
        <f>IFERROR(INDEX([1]!Table374[PCODEESTADO],MATCH(D797,[1]!Table374[NAMEESTADO],0)),"")</f>
        <v/>
      </c>
      <c r="AE797" s="653" t="str">
        <f>IFERROR(INDEX([1]!Table486[PCODEMUNI],MATCH(D797&amp;E797,[1]!Table486[ConcateMuni],0)),"")</f>
        <v/>
      </c>
      <c r="AF797" s="653" t="str">
        <f>IFERROR(INDEX([1]!Table109[PCODEPARROQUIA],MATCH(D797&amp;E797&amp;F797,[1]!Table109[ConcateParro],0)),"")</f>
        <v/>
      </c>
    </row>
    <row r="798" spans="1:32" x14ac:dyDescent="0.25">
      <c r="A798" s="646">
        <v>796</v>
      </c>
      <c r="C798" s="654"/>
      <c r="D798" s="648"/>
      <c r="E798" s="648"/>
      <c r="F798" s="648"/>
      <c r="G798" s="648"/>
      <c r="H798" s="648"/>
      <c r="J798" s="694"/>
      <c r="Z798" s="652" t="str">
        <f>IFERROR(IF(MATCH(D798,[1]!Table374[NAMEESTADO],0),"VALIDO"),"INVALIDO")</f>
        <v>INVALIDO</v>
      </c>
      <c r="AA798" s="652" t="str">
        <f>IFERROR(IF(MATCH(CONCATENATE(D798,E798),[1]!Table486[ConcateMuni],0),"VALIDO"),"INVALIDO")</f>
        <v>INVALIDO</v>
      </c>
      <c r="AB798" s="652" t="str">
        <f>IFERROR(IF(MATCH(CONCATENATE(D798,E798,F798),[1]!Table109[ConcateParro],0),"VALIDO"),"INVALIDO")</f>
        <v>INVALIDO</v>
      </c>
      <c r="AC798" s="653" t="str">
        <f t="shared" si="18"/>
        <v/>
      </c>
      <c r="AD798" s="653" t="str">
        <f>IFERROR(INDEX([1]!Table374[PCODEESTADO],MATCH(D798,[1]!Table374[NAMEESTADO],0)),"")</f>
        <v/>
      </c>
      <c r="AE798" s="653" t="str">
        <f>IFERROR(INDEX([1]!Table486[PCODEMUNI],MATCH(D798&amp;E798,[1]!Table486[ConcateMuni],0)),"")</f>
        <v/>
      </c>
      <c r="AF798" s="653" t="str">
        <f>IFERROR(INDEX([1]!Table109[PCODEPARROQUIA],MATCH(D798&amp;E798&amp;F798,[1]!Table109[ConcateParro],0)),"")</f>
        <v/>
      </c>
    </row>
    <row r="799" spans="1:32" x14ac:dyDescent="0.25">
      <c r="A799" s="646">
        <v>797</v>
      </c>
      <c r="C799" s="654"/>
      <c r="D799" s="648"/>
      <c r="E799" s="648"/>
      <c r="F799" s="648"/>
      <c r="G799" s="648"/>
      <c r="H799" s="648"/>
      <c r="J799" s="694"/>
      <c r="Z799" s="652" t="str">
        <f>IFERROR(IF(MATCH(D799,[1]!Table374[NAMEESTADO],0),"VALIDO"),"INVALIDO")</f>
        <v>INVALIDO</v>
      </c>
      <c r="AA799" s="652" t="str">
        <f>IFERROR(IF(MATCH(CONCATENATE(D799,E799),[1]!Table486[ConcateMuni],0),"VALIDO"),"INVALIDO")</f>
        <v>INVALIDO</v>
      </c>
      <c r="AB799" s="652" t="str">
        <f>IFERROR(IF(MATCH(CONCATENATE(D799,E799,F799),[1]!Table109[ConcateParro],0),"VALIDO"),"INVALIDO")</f>
        <v>INVALIDO</v>
      </c>
      <c r="AC799" s="653" t="str">
        <f t="shared" si="18"/>
        <v/>
      </c>
      <c r="AD799" s="653" t="str">
        <f>IFERROR(INDEX([1]!Table374[PCODEESTADO],MATCH(D799,[1]!Table374[NAMEESTADO],0)),"")</f>
        <v/>
      </c>
      <c r="AE799" s="653" t="str">
        <f>IFERROR(INDEX([1]!Table486[PCODEMUNI],MATCH(D799&amp;E799,[1]!Table486[ConcateMuni],0)),"")</f>
        <v/>
      </c>
      <c r="AF799" s="653" t="str">
        <f>IFERROR(INDEX([1]!Table109[PCODEPARROQUIA],MATCH(D799&amp;E799&amp;F799,[1]!Table109[ConcateParro],0)),"")</f>
        <v/>
      </c>
    </row>
    <row r="800" spans="1:32" x14ac:dyDescent="0.25">
      <c r="A800" s="646">
        <v>798</v>
      </c>
      <c r="C800" s="654"/>
      <c r="D800" s="648"/>
      <c r="E800" s="648"/>
      <c r="F800" s="648"/>
      <c r="G800" s="648"/>
      <c r="H800" s="648"/>
      <c r="J800" s="694"/>
      <c r="Z800" s="652" t="str">
        <f>IFERROR(IF(MATCH(D800,[1]!Table374[NAMEESTADO],0),"VALIDO"),"INVALIDO")</f>
        <v>INVALIDO</v>
      </c>
      <c r="AA800" s="652" t="str">
        <f>IFERROR(IF(MATCH(CONCATENATE(D800,E800),[1]!Table486[ConcateMuni],0),"VALIDO"),"INVALIDO")</f>
        <v>INVALIDO</v>
      </c>
      <c r="AB800" s="652" t="str">
        <f>IFERROR(IF(MATCH(CONCATENATE(D800,E800,F800),[1]!Table109[ConcateParro],0),"VALIDO"),"INVALIDO")</f>
        <v>INVALIDO</v>
      </c>
      <c r="AC800" s="653" t="str">
        <f t="shared" si="18"/>
        <v/>
      </c>
      <c r="AD800" s="653" t="str">
        <f>IFERROR(INDEX([1]!Table374[PCODEESTADO],MATCH(D800,[1]!Table374[NAMEESTADO],0)),"")</f>
        <v/>
      </c>
      <c r="AE800" s="653" t="str">
        <f>IFERROR(INDEX([1]!Table486[PCODEMUNI],MATCH(D800&amp;E800,[1]!Table486[ConcateMuni],0)),"")</f>
        <v/>
      </c>
      <c r="AF800" s="653" t="str">
        <f>IFERROR(INDEX([1]!Table109[PCODEPARROQUIA],MATCH(D800&amp;E800&amp;F800,[1]!Table109[ConcateParro],0)),"")</f>
        <v/>
      </c>
    </row>
    <row r="801" spans="1:32" x14ac:dyDescent="0.25">
      <c r="A801" s="646">
        <v>799</v>
      </c>
      <c r="C801" s="654"/>
      <c r="D801" s="648"/>
      <c r="E801" s="648"/>
      <c r="F801" s="648"/>
      <c r="G801" s="648"/>
      <c r="H801" s="648"/>
      <c r="J801" s="694"/>
      <c r="Z801" s="652" t="str">
        <f>IFERROR(IF(MATCH(D801,[1]!Table374[NAMEESTADO],0),"VALIDO"),"INVALIDO")</f>
        <v>INVALIDO</v>
      </c>
      <c r="AA801" s="652" t="str">
        <f>IFERROR(IF(MATCH(CONCATENATE(D801,E801),[1]!Table486[ConcateMuni],0),"VALIDO"),"INVALIDO")</f>
        <v>INVALIDO</v>
      </c>
      <c r="AB801" s="652" t="str">
        <f>IFERROR(IF(MATCH(CONCATENATE(D801,E801,F801),[1]!Table109[ConcateParro],0),"VALIDO"),"INVALIDO")</f>
        <v>INVALIDO</v>
      </c>
      <c r="AC801" s="653" t="str">
        <f t="shared" si="18"/>
        <v/>
      </c>
      <c r="AD801" s="653" t="str">
        <f>IFERROR(INDEX([1]!Table374[PCODEESTADO],MATCH(D801,[1]!Table374[NAMEESTADO],0)),"")</f>
        <v/>
      </c>
      <c r="AE801" s="653" t="str">
        <f>IFERROR(INDEX([1]!Table486[PCODEMUNI],MATCH(D801&amp;E801,[1]!Table486[ConcateMuni],0)),"")</f>
        <v/>
      </c>
      <c r="AF801" s="653" t="str">
        <f>IFERROR(INDEX([1]!Table109[PCODEPARROQUIA],MATCH(D801&amp;E801&amp;F801,[1]!Table109[ConcateParro],0)),"")</f>
        <v/>
      </c>
    </row>
    <row r="802" spans="1:32" x14ac:dyDescent="0.25">
      <c r="A802" s="646">
        <v>800</v>
      </c>
      <c r="C802" s="654"/>
      <c r="D802" s="648"/>
      <c r="E802" s="648"/>
      <c r="F802" s="648"/>
      <c r="G802" s="648"/>
      <c r="H802" s="648"/>
      <c r="J802" s="694"/>
      <c r="Z802" s="652" t="str">
        <f>IFERROR(IF(MATCH(D802,[1]!Table374[NAMEESTADO],0),"VALIDO"),"INVALIDO")</f>
        <v>INVALIDO</v>
      </c>
      <c r="AA802" s="652" t="str">
        <f>IFERROR(IF(MATCH(CONCATENATE(D802,E802),[1]!Table486[ConcateMuni],0),"VALIDO"),"INVALIDO")</f>
        <v>INVALIDO</v>
      </c>
      <c r="AB802" s="652" t="str">
        <f>IFERROR(IF(MATCH(CONCATENATE(D802,E802,F802),[1]!Table109[ConcateParro],0),"VALIDO"),"INVALIDO")</f>
        <v>INVALIDO</v>
      </c>
      <c r="AC802" s="653" t="str">
        <f t="shared" si="18"/>
        <v/>
      </c>
      <c r="AD802" s="653" t="str">
        <f>IFERROR(INDEX([1]!Table374[PCODEESTADO],MATCH(D802,[1]!Table374[NAMEESTADO],0)),"")</f>
        <v/>
      </c>
      <c r="AE802" s="653" t="str">
        <f>IFERROR(INDEX([1]!Table486[PCODEMUNI],MATCH(D802&amp;E802,[1]!Table486[ConcateMuni],0)),"")</f>
        <v/>
      </c>
      <c r="AF802" s="653" t="str">
        <f>IFERROR(INDEX([1]!Table109[PCODEPARROQUIA],MATCH(D802&amp;E802&amp;F802,[1]!Table109[ConcateParro],0)),"")</f>
        <v/>
      </c>
    </row>
    <row r="803" spans="1:32" x14ac:dyDescent="0.25">
      <c r="A803" s="646">
        <v>801</v>
      </c>
      <c r="C803" s="654"/>
      <c r="D803" s="648"/>
      <c r="E803" s="648"/>
      <c r="F803" s="648"/>
      <c r="G803" s="648"/>
      <c r="H803" s="648"/>
      <c r="J803" s="694"/>
      <c r="Z803" s="652" t="str">
        <f>IFERROR(IF(MATCH(D803,[1]!Table374[NAMEESTADO],0),"VALIDO"),"INVALIDO")</f>
        <v>INVALIDO</v>
      </c>
      <c r="AA803" s="652" t="str">
        <f>IFERROR(IF(MATCH(CONCATENATE(D803,E803),[1]!Table486[ConcateMuni],0),"VALIDO"),"INVALIDO")</f>
        <v>INVALIDO</v>
      </c>
      <c r="AB803" s="652" t="str">
        <f>IFERROR(IF(MATCH(CONCATENATE(D803,E803,F803),[1]!Table109[ConcateParro],0),"VALIDO"),"INVALIDO")</f>
        <v>INVALIDO</v>
      </c>
      <c r="AC803" s="653" t="str">
        <f t="shared" si="18"/>
        <v/>
      </c>
      <c r="AD803" s="653" t="str">
        <f>IFERROR(INDEX([1]!Table374[PCODEESTADO],MATCH(D803,[1]!Table374[NAMEESTADO],0)),"")</f>
        <v/>
      </c>
      <c r="AE803" s="653" t="str">
        <f>IFERROR(INDEX([1]!Table486[PCODEMUNI],MATCH(D803&amp;E803,[1]!Table486[ConcateMuni],0)),"")</f>
        <v/>
      </c>
      <c r="AF803" s="653" t="str">
        <f>IFERROR(INDEX([1]!Table109[PCODEPARROQUIA],MATCH(D803&amp;E803&amp;F803,[1]!Table109[ConcateParro],0)),"")</f>
        <v/>
      </c>
    </row>
    <row r="804" spans="1:32" x14ac:dyDescent="0.25">
      <c r="A804" s="646">
        <v>802</v>
      </c>
      <c r="C804" s="654"/>
      <c r="D804" s="648"/>
      <c r="E804" s="648"/>
      <c r="F804" s="648"/>
      <c r="G804" s="648"/>
      <c r="H804" s="648"/>
      <c r="J804" s="694"/>
      <c r="Z804" s="652" t="str">
        <f>IFERROR(IF(MATCH(D804,[1]!Table374[NAMEESTADO],0),"VALIDO"),"INVALIDO")</f>
        <v>INVALIDO</v>
      </c>
      <c r="AA804" s="652" t="str">
        <f>IFERROR(IF(MATCH(CONCATENATE(D804,E804),[1]!Table486[ConcateMuni],0),"VALIDO"),"INVALIDO")</f>
        <v>INVALIDO</v>
      </c>
      <c r="AB804" s="652" t="str">
        <f>IFERROR(IF(MATCH(CONCATENATE(D804,E804,F804),[1]!Table109[ConcateParro],0),"VALIDO"),"INVALIDO")</f>
        <v>INVALIDO</v>
      </c>
      <c r="AC804" s="653" t="str">
        <f t="shared" si="18"/>
        <v/>
      </c>
      <c r="AD804" s="653" t="str">
        <f>IFERROR(INDEX([1]!Table374[PCODEESTADO],MATCH(D804,[1]!Table374[NAMEESTADO],0)),"")</f>
        <v/>
      </c>
      <c r="AE804" s="653" t="str">
        <f>IFERROR(INDEX([1]!Table486[PCODEMUNI],MATCH(D804&amp;E804,[1]!Table486[ConcateMuni],0)),"")</f>
        <v/>
      </c>
      <c r="AF804" s="653" t="str">
        <f>IFERROR(INDEX([1]!Table109[PCODEPARROQUIA],MATCH(D804&amp;E804&amp;F804,[1]!Table109[ConcateParro],0)),"")</f>
        <v/>
      </c>
    </row>
    <row r="805" spans="1:32" x14ac:dyDescent="0.25">
      <c r="A805" s="646">
        <v>803</v>
      </c>
      <c r="C805" s="654"/>
      <c r="D805" s="648"/>
      <c r="E805" s="648"/>
      <c r="F805" s="648"/>
      <c r="G805" s="648"/>
      <c r="H805" s="648"/>
      <c r="J805" s="694"/>
      <c r="Z805" s="652" t="str">
        <f>IFERROR(IF(MATCH(D805,[1]!Table374[NAMEESTADO],0),"VALIDO"),"INVALIDO")</f>
        <v>INVALIDO</v>
      </c>
      <c r="AA805" s="652" t="str">
        <f>IFERROR(IF(MATCH(CONCATENATE(D805,E805),[1]!Table486[ConcateMuni],0),"VALIDO"),"INVALIDO")</f>
        <v>INVALIDO</v>
      </c>
      <c r="AB805" s="652" t="str">
        <f>IFERROR(IF(MATCH(CONCATENATE(D805,E805,F805),[1]!Table109[ConcateParro],0),"VALIDO"),"INVALIDO")</f>
        <v>INVALIDO</v>
      </c>
      <c r="AC805" s="653" t="str">
        <f t="shared" si="18"/>
        <v/>
      </c>
      <c r="AD805" s="653" t="str">
        <f>IFERROR(INDEX([1]!Table374[PCODEESTADO],MATCH(D805,[1]!Table374[NAMEESTADO],0)),"")</f>
        <v/>
      </c>
      <c r="AE805" s="653" t="str">
        <f>IFERROR(INDEX([1]!Table486[PCODEMUNI],MATCH(D805&amp;E805,[1]!Table486[ConcateMuni],0)),"")</f>
        <v/>
      </c>
      <c r="AF805" s="653" t="str">
        <f>IFERROR(INDEX([1]!Table109[PCODEPARROQUIA],MATCH(D805&amp;E805&amp;F805,[1]!Table109[ConcateParro],0)),"")</f>
        <v/>
      </c>
    </row>
    <row r="806" spans="1:32" x14ac:dyDescent="0.25">
      <c r="A806" s="646">
        <v>804</v>
      </c>
      <c r="C806" s="654"/>
      <c r="D806" s="648"/>
      <c r="E806" s="648"/>
      <c r="F806" s="648"/>
      <c r="G806" s="648"/>
      <c r="H806" s="648"/>
      <c r="J806" s="694"/>
      <c r="Z806" s="652" t="str">
        <f>IFERROR(IF(MATCH(D806,[1]!Table374[NAMEESTADO],0),"VALIDO"),"INVALIDO")</f>
        <v>INVALIDO</v>
      </c>
      <c r="AA806" s="652" t="str">
        <f>IFERROR(IF(MATCH(CONCATENATE(D806,E806),[1]!Table486[ConcateMuni],0),"VALIDO"),"INVALIDO")</f>
        <v>INVALIDO</v>
      </c>
      <c r="AB806" s="652" t="str">
        <f>IFERROR(IF(MATCH(CONCATENATE(D806,E806,F806),[1]!Table109[ConcateParro],0),"VALIDO"),"INVALIDO")</f>
        <v>INVALIDO</v>
      </c>
      <c r="AC806" s="653" t="str">
        <f t="shared" si="18"/>
        <v/>
      </c>
      <c r="AD806" s="653" t="str">
        <f>IFERROR(INDEX([1]!Table374[PCODEESTADO],MATCH(D806,[1]!Table374[NAMEESTADO],0)),"")</f>
        <v/>
      </c>
      <c r="AE806" s="653" t="str">
        <f>IFERROR(INDEX([1]!Table486[PCODEMUNI],MATCH(D806&amp;E806,[1]!Table486[ConcateMuni],0)),"")</f>
        <v/>
      </c>
      <c r="AF806" s="653" t="str">
        <f>IFERROR(INDEX([1]!Table109[PCODEPARROQUIA],MATCH(D806&amp;E806&amp;F806,[1]!Table109[ConcateParro],0)),"")</f>
        <v/>
      </c>
    </row>
    <row r="807" spans="1:32" x14ac:dyDescent="0.25">
      <c r="A807" s="646">
        <v>805</v>
      </c>
      <c r="C807" s="654"/>
      <c r="D807" s="648"/>
      <c r="E807" s="648"/>
      <c r="F807" s="648"/>
      <c r="G807" s="648"/>
      <c r="H807" s="648"/>
      <c r="J807" s="694"/>
      <c r="Z807" s="652" t="str">
        <f>IFERROR(IF(MATCH(D807,[1]!Table374[NAMEESTADO],0),"VALIDO"),"INVALIDO")</f>
        <v>INVALIDO</v>
      </c>
      <c r="AA807" s="652" t="str">
        <f>IFERROR(IF(MATCH(CONCATENATE(D807,E807),[1]!Table486[ConcateMuni],0),"VALIDO"),"INVALIDO")</f>
        <v>INVALIDO</v>
      </c>
      <c r="AB807" s="652" t="str">
        <f>IFERROR(IF(MATCH(CONCATENATE(D807,E807,F807),[1]!Table109[ConcateParro],0),"VALIDO"),"INVALIDO")</f>
        <v>INVALIDO</v>
      </c>
      <c r="AC807" s="653" t="str">
        <f t="shared" si="18"/>
        <v/>
      </c>
      <c r="AD807" s="653" t="str">
        <f>IFERROR(INDEX([1]!Table374[PCODEESTADO],MATCH(D807,[1]!Table374[NAMEESTADO],0)),"")</f>
        <v/>
      </c>
      <c r="AE807" s="653" t="str">
        <f>IFERROR(INDEX([1]!Table486[PCODEMUNI],MATCH(D807&amp;E807,[1]!Table486[ConcateMuni],0)),"")</f>
        <v/>
      </c>
      <c r="AF807" s="653" t="str">
        <f>IFERROR(INDEX([1]!Table109[PCODEPARROQUIA],MATCH(D807&amp;E807&amp;F807,[1]!Table109[ConcateParro],0)),"")</f>
        <v/>
      </c>
    </row>
    <row r="808" spans="1:32" x14ac:dyDescent="0.25">
      <c r="A808" s="646">
        <v>806</v>
      </c>
      <c r="C808" s="654"/>
      <c r="D808" s="648"/>
      <c r="E808" s="648"/>
      <c r="F808" s="648"/>
      <c r="G808" s="648"/>
      <c r="H808" s="648"/>
      <c r="J808" s="694"/>
      <c r="Z808" s="652" t="str">
        <f>IFERROR(IF(MATCH(D808,[1]!Table374[NAMEESTADO],0),"VALIDO"),"INVALIDO")</f>
        <v>INVALIDO</v>
      </c>
      <c r="AA808" s="652" t="str">
        <f>IFERROR(IF(MATCH(CONCATENATE(D808,E808),[1]!Table486[ConcateMuni],0),"VALIDO"),"INVALIDO")</f>
        <v>INVALIDO</v>
      </c>
      <c r="AB808" s="652" t="str">
        <f>IFERROR(IF(MATCH(CONCATENATE(D808,E808,F808),[1]!Table109[ConcateParro],0),"VALIDO"),"INVALIDO")</f>
        <v>INVALIDO</v>
      </c>
      <c r="AC808" s="653" t="str">
        <f t="shared" si="18"/>
        <v/>
      </c>
      <c r="AD808" s="653" t="str">
        <f>IFERROR(INDEX([1]!Table374[PCODEESTADO],MATCH(D808,[1]!Table374[NAMEESTADO],0)),"")</f>
        <v/>
      </c>
      <c r="AE808" s="653" t="str">
        <f>IFERROR(INDEX([1]!Table486[PCODEMUNI],MATCH(D808&amp;E808,[1]!Table486[ConcateMuni],0)),"")</f>
        <v/>
      </c>
      <c r="AF808" s="653" t="str">
        <f>IFERROR(INDEX([1]!Table109[PCODEPARROQUIA],MATCH(D808&amp;E808&amp;F808,[1]!Table109[ConcateParro],0)),"")</f>
        <v/>
      </c>
    </row>
    <row r="809" spans="1:32" x14ac:dyDescent="0.25">
      <c r="A809" s="646">
        <v>807</v>
      </c>
      <c r="C809" s="654"/>
      <c r="D809" s="648"/>
      <c r="E809" s="648"/>
      <c r="F809" s="648"/>
      <c r="G809" s="648"/>
      <c r="H809" s="648"/>
      <c r="J809" s="694"/>
      <c r="Z809" s="652" t="str">
        <f>IFERROR(IF(MATCH(D809,[1]!Table374[NAMEESTADO],0),"VALIDO"),"INVALIDO")</f>
        <v>INVALIDO</v>
      </c>
      <c r="AA809" s="652" t="str">
        <f>IFERROR(IF(MATCH(CONCATENATE(D809,E809),[1]!Table486[ConcateMuni],0),"VALIDO"),"INVALIDO")</f>
        <v>INVALIDO</v>
      </c>
      <c r="AB809" s="652" t="str">
        <f>IFERROR(IF(MATCH(CONCATENATE(D809,E809,F809),[1]!Table109[ConcateParro],0),"VALIDO"),"INVALIDO")</f>
        <v>INVALIDO</v>
      </c>
      <c r="AC809" s="653" t="str">
        <f t="shared" si="18"/>
        <v/>
      </c>
      <c r="AD809" s="653" t="str">
        <f>IFERROR(INDEX([1]!Table374[PCODEESTADO],MATCH(D809,[1]!Table374[NAMEESTADO],0)),"")</f>
        <v/>
      </c>
      <c r="AE809" s="653" t="str">
        <f>IFERROR(INDEX([1]!Table486[PCODEMUNI],MATCH(D809&amp;E809,[1]!Table486[ConcateMuni],0)),"")</f>
        <v/>
      </c>
      <c r="AF809" s="653" t="str">
        <f>IFERROR(INDEX([1]!Table109[PCODEPARROQUIA],MATCH(D809&amp;E809&amp;F809,[1]!Table109[ConcateParro],0)),"")</f>
        <v/>
      </c>
    </row>
    <row r="810" spans="1:32" x14ac:dyDescent="0.25">
      <c r="A810" s="646">
        <v>808</v>
      </c>
      <c r="C810" s="654"/>
      <c r="D810" s="648"/>
      <c r="E810" s="648"/>
      <c r="F810" s="648"/>
      <c r="G810" s="648"/>
      <c r="H810" s="648"/>
      <c r="J810" s="694"/>
      <c r="Z810" s="652" t="str">
        <f>IFERROR(IF(MATCH(D810,[1]!Table374[NAMEESTADO],0),"VALIDO"),"INVALIDO")</f>
        <v>INVALIDO</v>
      </c>
      <c r="AA810" s="652" t="str">
        <f>IFERROR(IF(MATCH(CONCATENATE(D810,E810),[1]!Table486[ConcateMuni],0),"VALIDO"),"INVALIDO")</f>
        <v>INVALIDO</v>
      </c>
      <c r="AB810" s="652" t="str">
        <f>IFERROR(IF(MATCH(CONCATENATE(D810,E810,F810),[1]!Table109[ConcateParro],0),"VALIDO"),"INVALIDO")</f>
        <v>INVALIDO</v>
      </c>
      <c r="AC810" s="653" t="str">
        <f t="shared" si="18"/>
        <v/>
      </c>
      <c r="AD810" s="653" t="str">
        <f>IFERROR(INDEX([1]!Table374[PCODEESTADO],MATCH(D810,[1]!Table374[NAMEESTADO],0)),"")</f>
        <v/>
      </c>
      <c r="AE810" s="653" t="str">
        <f>IFERROR(INDEX([1]!Table486[PCODEMUNI],MATCH(D810&amp;E810,[1]!Table486[ConcateMuni],0)),"")</f>
        <v/>
      </c>
      <c r="AF810" s="653" t="str">
        <f>IFERROR(INDEX([1]!Table109[PCODEPARROQUIA],MATCH(D810&amp;E810&amp;F810,[1]!Table109[ConcateParro],0)),"")</f>
        <v/>
      </c>
    </row>
    <row r="811" spans="1:32" x14ac:dyDescent="0.25">
      <c r="A811" s="646">
        <v>809</v>
      </c>
      <c r="C811" s="654"/>
      <c r="D811" s="648"/>
      <c r="E811" s="648"/>
      <c r="F811" s="648"/>
      <c r="G811" s="648"/>
      <c r="H811" s="648"/>
      <c r="J811" s="694"/>
      <c r="Z811" s="652" t="str">
        <f>IFERROR(IF(MATCH(D811,[1]!Table374[NAMEESTADO],0),"VALIDO"),"INVALIDO")</f>
        <v>INVALIDO</v>
      </c>
      <c r="AA811" s="652" t="str">
        <f>IFERROR(IF(MATCH(CONCATENATE(D811,E811),[1]!Table486[ConcateMuni],0),"VALIDO"),"INVALIDO")</f>
        <v>INVALIDO</v>
      </c>
      <c r="AB811" s="652" t="str">
        <f>IFERROR(IF(MATCH(CONCATENATE(D811,E811,F811),[1]!Table109[ConcateParro],0),"VALIDO"),"INVALIDO")</f>
        <v>INVALIDO</v>
      </c>
      <c r="AC811" s="653" t="str">
        <f t="shared" si="18"/>
        <v/>
      </c>
      <c r="AD811" s="653" t="str">
        <f>IFERROR(INDEX([1]!Table374[PCODEESTADO],MATCH(D811,[1]!Table374[NAMEESTADO],0)),"")</f>
        <v/>
      </c>
      <c r="AE811" s="653" t="str">
        <f>IFERROR(INDEX([1]!Table486[PCODEMUNI],MATCH(D811&amp;E811,[1]!Table486[ConcateMuni],0)),"")</f>
        <v/>
      </c>
      <c r="AF811" s="653" t="str">
        <f>IFERROR(INDEX([1]!Table109[PCODEPARROQUIA],MATCH(D811&amp;E811&amp;F811,[1]!Table109[ConcateParro],0)),"")</f>
        <v/>
      </c>
    </row>
    <row r="812" spans="1:32" x14ac:dyDescent="0.25">
      <c r="A812" s="646">
        <v>810</v>
      </c>
      <c r="C812" s="654"/>
      <c r="D812" s="648"/>
      <c r="E812" s="648"/>
      <c r="F812" s="648"/>
      <c r="G812" s="648"/>
      <c r="H812" s="648"/>
      <c r="J812" s="694"/>
      <c r="Z812" s="652" t="str">
        <f>IFERROR(IF(MATCH(D812,[1]!Table374[NAMEESTADO],0),"VALIDO"),"INVALIDO")</f>
        <v>INVALIDO</v>
      </c>
      <c r="AA812" s="652" t="str">
        <f>IFERROR(IF(MATCH(CONCATENATE(D812,E812),[1]!Table486[ConcateMuni],0),"VALIDO"),"INVALIDO")</f>
        <v>INVALIDO</v>
      </c>
      <c r="AB812" s="652" t="str">
        <f>IFERROR(IF(MATCH(CONCATENATE(D812,E812,F812),[1]!Table109[ConcateParro],0),"VALIDO"),"INVALIDO")</f>
        <v>INVALIDO</v>
      </c>
      <c r="AC812" s="653" t="str">
        <f t="shared" si="18"/>
        <v/>
      </c>
      <c r="AD812" s="653" t="str">
        <f>IFERROR(INDEX([1]!Table374[PCODEESTADO],MATCH(D812,[1]!Table374[NAMEESTADO],0)),"")</f>
        <v/>
      </c>
      <c r="AE812" s="653" t="str">
        <f>IFERROR(INDEX([1]!Table486[PCODEMUNI],MATCH(D812&amp;E812,[1]!Table486[ConcateMuni],0)),"")</f>
        <v/>
      </c>
      <c r="AF812" s="653" t="str">
        <f>IFERROR(INDEX([1]!Table109[PCODEPARROQUIA],MATCH(D812&amp;E812&amp;F812,[1]!Table109[ConcateParro],0)),"")</f>
        <v/>
      </c>
    </row>
    <row r="813" spans="1:32" x14ac:dyDescent="0.25">
      <c r="A813" s="646">
        <v>811</v>
      </c>
      <c r="C813" s="654"/>
      <c r="D813" s="648"/>
      <c r="E813" s="648"/>
      <c r="F813" s="648"/>
      <c r="G813" s="648"/>
      <c r="H813" s="648"/>
      <c r="J813" s="694"/>
      <c r="Z813" s="652" t="str">
        <f>IFERROR(IF(MATCH(D813,[1]!Table374[NAMEESTADO],0),"VALIDO"),"INVALIDO")</f>
        <v>INVALIDO</v>
      </c>
      <c r="AA813" s="652" t="str">
        <f>IFERROR(IF(MATCH(CONCATENATE(D813,E813),[1]!Table486[ConcateMuni],0),"VALIDO"),"INVALIDO")</f>
        <v>INVALIDO</v>
      </c>
      <c r="AB813" s="652" t="str">
        <f>IFERROR(IF(MATCH(CONCATENATE(D813,E813,F813),[1]!Table109[ConcateParro],0),"VALIDO"),"INVALIDO")</f>
        <v>INVALIDO</v>
      </c>
      <c r="AC813" s="653" t="str">
        <f t="shared" si="18"/>
        <v/>
      </c>
      <c r="AD813" s="653" t="str">
        <f>IFERROR(INDEX([1]!Table374[PCODEESTADO],MATCH(D813,[1]!Table374[NAMEESTADO],0)),"")</f>
        <v/>
      </c>
      <c r="AE813" s="653" t="str">
        <f>IFERROR(INDEX([1]!Table486[PCODEMUNI],MATCH(D813&amp;E813,[1]!Table486[ConcateMuni],0)),"")</f>
        <v/>
      </c>
      <c r="AF813" s="653" t="str">
        <f>IFERROR(INDEX([1]!Table109[PCODEPARROQUIA],MATCH(D813&amp;E813&amp;F813,[1]!Table109[ConcateParro],0)),"")</f>
        <v/>
      </c>
    </row>
    <row r="814" spans="1:32" x14ac:dyDescent="0.25">
      <c r="A814" s="646">
        <v>812</v>
      </c>
      <c r="C814" s="654"/>
      <c r="D814" s="648"/>
      <c r="E814" s="648"/>
      <c r="F814" s="648"/>
      <c r="G814" s="648"/>
      <c r="H814" s="648"/>
      <c r="J814" s="694"/>
      <c r="Z814" s="652" t="str">
        <f>IFERROR(IF(MATCH(D814,[1]!Table374[NAMEESTADO],0),"VALIDO"),"INVALIDO")</f>
        <v>INVALIDO</v>
      </c>
      <c r="AA814" s="652" t="str">
        <f>IFERROR(IF(MATCH(CONCATENATE(D814,E814),[1]!Table486[ConcateMuni],0),"VALIDO"),"INVALIDO")</f>
        <v>INVALIDO</v>
      </c>
      <c r="AB814" s="652" t="str">
        <f>IFERROR(IF(MATCH(CONCATENATE(D814,E814,F814),[1]!Table109[ConcateParro],0),"VALIDO"),"INVALIDO")</f>
        <v>INVALIDO</v>
      </c>
      <c r="AC814" s="653" t="str">
        <f t="shared" si="18"/>
        <v/>
      </c>
      <c r="AD814" s="653" t="str">
        <f>IFERROR(INDEX([1]!Table374[PCODEESTADO],MATCH(D814,[1]!Table374[NAMEESTADO],0)),"")</f>
        <v/>
      </c>
      <c r="AE814" s="653" t="str">
        <f>IFERROR(INDEX([1]!Table486[PCODEMUNI],MATCH(D814&amp;E814,[1]!Table486[ConcateMuni],0)),"")</f>
        <v/>
      </c>
      <c r="AF814" s="653" t="str">
        <f>IFERROR(INDEX([1]!Table109[PCODEPARROQUIA],MATCH(D814&amp;E814&amp;F814,[1]!Table109[ConcateParro],0)),"")</f>
        <v/>
      </c>
    </row>
    <row r="815" spans="1:32" x14ac:dyDescent="0.25">
      <c r="A815" s="646">
        <v>813</v>
      </c>
      <c r="C815" s="654"/>
      <c r="D815" s="648"/>
      <c r="E815" s="648"/>
      <c r="F815" s="648"/>
      <c r="G815" s="648"/>
      <c r="H815" s="648"/>
      <c r="J815" s="694"/>
      <c r="Z815" s="652" t="str">
        <f>IFERROR(IF(MATCH(D815,[1]!Table374[NAMEESTADO],0),"VALIDO"),"INVALIDO")</f>
        <v>INVALIDO</v>
      </c>
      <c r="AA815" s="652" t="str">
        <f>IFERROR(IF(MATCH(CONCATENATE(D815,E815),[1]!Table486[ConcateMuni],0),"VALIDO"),"INVALIDO")</f>
        <v>INVALIDO</v>
      </c>
      <c r="AB815" s="652" t="str">
        <f>IFERROR(IF(MATCH(CONCATENATE(D815,E815,F815),[1]!Table109[ConcateParro],0),"VALIDO"),"INVALIDO")</f>
        <v>INVALIDO</v>
      </c>
      <c r="AC815" s="653" t="str">
        <f t="shared" si="18"/>
        <v/>
      </c>
      <c r="AD815" s="653" t="str">
        <f>IFERROR(INDEX([1]!Table374[PCODEESTADO],MATCH(D815,[1]!Table374[NAMEESTADO],0)),"")</f>
        <v/>
      </c>
      <c r="AE815" s="653" t="str">
        <f>IFERROR(INDEX([1]!Table486[PCODEMUNI],MATCH(D815&amp;E815,[1]!Table486[ConcateMuni],0)),"")</f>
        <v/>
      </c>
      <c r="AF815" s="653" t="str">
        <f>IFERROR(INDEX([1]!Table109[PCODEPARROQUIA],MATCH(D815&amp;E815&amp;F815,[1]!Table109[ConcateParro],0)),"")</f>
        <v/>
      </c>
    </row>
    <row r="816" spans="1:32" x14ac:dyDescent="0.25">
      <c r="A816" s="646">
        <v>814</v>
      </c>
      <c r="C816" s="654"/>
      <c r="D816" s="648"/>
      <c r="E816" s="648"/>
      <c r="F816" s="648"/>
      <c r="G816" s="648"/>
      <c r="H816" s="648"/>
      <c r="J816" s="694"/>
      <c r="Z816" s="652" t="str">
        <f>IFERROR(IF(MATCH(D816,[1]!Table374[NAMEESTADO],0),"VALIDO"),"INVALIDO")</f>
        <v>INVALIDO</v>
      </c>
      <c r="AA816" s="652" t="str">
        <f>IFERROR(IF(MATCH(CONCATENATE(D816,E816),[1]!Table486[ConcateMuni],0),"VALIDO"),"INVALIDO")</f>
        <v>INVALIDO</v>
      </c>
      <c r="AB816" s="652" t="str">
        <f>IFERROR(IF(MATCH(CONCATENATE(D816,E816,F816),[1]!Table109[ConcateParro],0),"VALIDO"),"INVALIDO")</f>
        <v>INVALIDO</v>
      </c>
      <c r="AC816" s="653" t="str">
        <f t="shared" si="18"/>
        <v/>
      </c>
      <c r="AD816" s="653" t="str">
        <f>IFERROR(INDEX([1]!Table374[PCODEESTADO],MATCH(D816,[1]!Table374[NAMEESTADO],0)),"")</f>
        <v/>
      </c>
      <c r="AE816" s="653" t="str">
        <f>IFERROR(INDEX([1]!Table486[PCODEMUNI],MATCH(D816&amp;E816,[1]!Table486[ConcateMuni],0)),"")</f>
        <v/>
      </c>
      <c r="AF816" s="653" t="str">
        <f>IFERROR(INDEX([1]!Table109[PCODEPARROQUIA],MATCH(D816&amp;E816&amp;F816,[1]!Table109[ConcateParro],0)),"")</f>
        <v/>
      </c>
    </row>
    <row r="817" spans="1:32" x14ac:dyDescent="0.25">
      <c r="A817" s="646">
        <v>815</v>
      </c>
      <c r="C817" s="654"/>
      <c r="D817" s="648"/>
      <c r="E817" s="648"/>
      <c r="F817" s="648"/>
      <c r="G817" s="648"/>
      <c r="H817" s="648"/>
      <c r="J817" s="694"/>
      <c r="Z817" s="652" t="str">
        <f>IFERROR(IF(MATCH(D817,[1]!Table374[NAMEESTADO],0),"VALIDO"),"INVALIDO")</f>
        <v>INVALIDO</v>
      </c>
      <c r="AA817" s="652" t="str">
        <f>IFERROR(IF(MATCH(CONCATENATE(D817,E817),[1]!Table486[ConcateMuni],0),"VALIDO"),"INVALIDO")</f>
        <v>INVALIDO</v>
      </c>
      <c r="AB817" s="652" t="str">
        <f>IFERROR(IF(MATCH(CONCATENATE(D817,E817,F817),[1]!Table109[ConcateParro],0),"VALIDO"),"INVALIDO")</f>
        <v>INVALIDO</v>
      </c>
      <c r="AC817" s="653" t="str">
        <f t="shared" si="18"/>
        <v/>
      </c>
      <c r="AD817" s="653" t="str">
        <f>IFERROR(INDEX([1]!Table374[PCODEESTADO],MATCH(D817,[1]!Table374[NAMEESTADO],0)),"")</f>
        <v/>
      </c>
      <c r="AE817" s="653" t="str">
        <f>IFERROR(INDEX([1]!Table486[PCODEMUNI],MATCH(D817&amp;E817,[1]!Table486[ConcateMuni],0)),"")</f>
        <v/>
      </c>
      <c r="AF817" s="653" t="str">
        <f>IFERROR(INDEX([1]!Table109[PCODEPARROQUIA],MATCH(D817&amp;E817&amp;F817,[1]!Table109[ConcateParro],0)),"")</f>
        <v/>
      </c>
    </row>
    <row r="818" spans="1:32" x14ac:dyDescent="0.25">
      <c r="A818" s="646">
        <v>816</v>
      </c>
      <c r="C818" s="654"/>
      <c r="D818" s="648"/>
      <c r="E818" s="648"/>
      <c r="F818" s="648"/>
      <c r="G818" s="648"/>
      <c r="H818" s="648"/>
      <c r="J818" s="694"/>
      <c r="Z818" s="652" t="str">
        <f>IFERROR(IF(MATCH(D818,[1]!Table374[NAMEESTADO],0),"VALIDO"),"INVALIDO")</f>
        <v>INVALIDO</v>
      </c>
      <c r="AA818" s="652" t="str">
        <f>IFERROR(IF(MATCH(CONCATENATE(D818,E818),[1]!Table486[ConcateMuni],0),"VALIDO"),"INVALIDO")</f>
        <v>INVALIDO</v>
      </c>
      <c r="AB818" s="652" t="str">
        <f>IFERROR(IF(MATCH(CONCATENATE(D818,E818,F818),[1]!Table109[ConcateParro],0),"VALIDO"),"INVALIDO")</f>
        <v>INVALIDO</v>
      </c>
      <c r="AC818" s="653" t="str">
        <f t="shared" si="18"/>
        <v/>
      </c>
      <c r="AD818" s="653" t="str">
        <f>IFERROR(INDEX([1]!Table374[PCODEESTADO],MATCH(D818,[1]!Table374[NAMEESTADO],0)),"")</f>
        <v/>
      </c>
      <c r="AE818" s="653" t="str">
        <f>IFERROR(INDEX([1]!Table486[PCODEMUNI],MATCH(D818&amp;E818,[1]!Table486[ConcateMuni],0)),"")</f>
        <v/>
      </c>
      <c r="AF818" s="653" t="str">
        <f>IFERROR(INDEX([1]!Table109[PCODEPARROQUIA],MATCH(D818&amp;E818&amp;F818,[1]!Table109[ConcateParro],0)),"")</f>
        <v/>
      </c>
    </row>
    <row r="819" spans="1:32" x14ac:dyDescent="0.25">
      <c r="A819" s="646">
        <v>817</v>
      </c>
      <c r="C819" s="654"/>
      <c r="D819" s="648"/>
      <c r="E819" s="648"/>
      <c r="F819" s="648"/>
      <c r="G819" s="648"/>
      <c r="H819" s="648"/>
      <c r="J819" s="694"/>
      <c r="Z819" s="652" t="str">
        <f>IFERROR(IF(MATCH(D819,[1]!Table374[NAMEESTADO],0),"VALIDO"),"INVALIDO")</f>
        <v>INVALIDO</v>
      </c>
      <c r="AA819" s="652" t="str">
        <f>IFERROR(IF(MATCH(CONCATENATE(D819,E819),[1]!Table486[ConcateMuni],0),"VALIDO"),"INVALIDO")</f>
        <v>INVALIDO</v>
      </c>
      <c r="AB819" s="652" t="str">
        <f>IFERROR(IF(MATCH(CONCATENATE(D819,E819,F819),[1]!Table109[ConcateParro],0),"VALIDO"),"INVALIDO")</f>
        <v>INVALIDO</v>
      </c>
      <c r="AC819" s="653" t="str">
        <f t="shared" si="18"/>
        <v/>
      </c>
      <c r="AD819" s="653" t="str">
        <f>IFERROR(INDEX([1]!Table374[PCODEESTADO],MATCH(D819,[1]!Table374[NAMEESTADO],0)),"")</f>
        <v/>
      </c>
      <c r="AE819" s="653" t="str">
        <f>IFERROR(INDEX([1]!Table486[PCODEMUNI],MATCH(D819&amp;E819,[1]!Table486[ConcateMuni],0)),"")</f>
        <v/>
      </c>
      <c r="AF819" s="653" t="str">
        <f>IFERROR(INDEX([1]!Table109[PCODEPARROQUIA],MATCH(D819&amp;E819&amp;F819,[1]!Table109[ConcateParro],0)),"")</f>
        <v/>
      </c>
    </row>
    <row r="820" spans="1:32" x14ac:dyDescent="0.25">
      <c r="A820" s="646">
        <v>818</v>
      </c>
      <c r="C820" s="654"/>
      <c r="D820" s="648"/>
      <c r="E820" s="648"/>
      <c r="F820" s="648"/>
      <c r="G820" s="648"/>
      <c r="H820" s="648"/>
      <c r="J820" s="694"/>
      <c r="Z820" s="652" t="str">
        <f>IFERROR(IF(MATCH(D820,[1]!Table374[NAMEESTADO],0),"VALIDO"),"INVALIDO")</f>
        <v>INVALIDO</v>
      </c>
      <c r="AA820" s="652" t="str">
        <f>IFERROR(IF(MATCH(CONCATENATE(D820,E820),[1]!Table486[ConcateMuni],0),"VALIDO"),"INVALIDO")</f>
        <v>INVALIDO</v>
      </c>
      <c r="AB820" s="652" t="str">
        <f>IFERROR(IF(MATCH(CONCATENATE(D820,E820,F820),[1]!Table109[ConcateParro],0),"VALIDO"),"INVALIDO")</f>
        <v>INVALIDO</v>
      </c>
      <c r="AC820" s="653" t="str">
        <f t="shared" si="18"/>
        <v/>
      </c>
      <c r="AD820" s="653" t="str">
        <f>IFERROR(INDEX([1]!Table374[PCODEESTADO],MATCH(D820,[1]!Table374[NAMEESTADO],0)),"")</f>
        <v/>
      </c>
      <c r="AE820" s="653" t="str">
        <f>IFERROR(INDEX([1]!Table486[PCODEMUNI],MATCH(D820&amp;E820,[1]!Table486[ConcateMuni],0)),"")</f>
        <v/>
      </c>
      <c r="AF820" s="653" t="str">
        <f>IFERROR(INDEX([1]!Table109[PCODEPARROQUIA],MATCH(D820&amp;E820&amp;F820,[1]!Table109[ConcateParro],0)),"")</f>
        <v/>
      </c>
    </row>
    <row r="821" spans="1:32" x14ac:dyDescent="0.25">
      <c r="A821" s="646">
        <v>819</v>
      </c>
      <c r="C821" s="654"/>
      <c r="D821" s="648"/>
      <c r="E821" s="648"/>
      <c r="F821" s="648"/>
      <c r="G821" s="648"/>
      <c r="H821" s="648"/>
      <c r="J821" s="694"/>
      <c r="Z821" s="652" t="str">
        <f>IFERROR(IF(MATCH(D821,[1]!Table374[NAMEESTADO],0),"VALIDO"),"INVALIDO")</f>
        <v>INVALIDO</v>
      </c>
      <c r="AA821" s="652" t="str">
        <f>IFERROR(IF(MATCH(CONCATENATE(D821,E821),[1]!Table486[ConcateMuni],0),"VALIDO"),"INVALIDO")</f>
        <v>INVALIDO</v>
      </c>
      <c r="AB821" s="652" t="str">
        <f>IFERROR(IF(MATCH(CONCATENATE(D821,E821,F821),[1]!Table109[ConcateParro],0),"VALIDO"),"INVALIDO")</f>
        <v>INVALIDO</v>
      </c>
      <c r="AC821" s="653" t="str">
        <f t="shared" si="18"/>
        <v/>
      </c>
      <c r="AD821" s="653" t="str">
        <f>IFERROR(INDEX([1]!Table374[PCODEESTADO],MATCH(D821,[1]!Table374[NAMEESTADO],0)),"")</f>
        <v/>
      </c>
      <c r="AE821" s="653" t="str">
        <f>IFERROR(INDEX([1]!Table486[PCODEMUNI],MATCH(D821&amp;E821,[1]!Table486[ConcateMuni],0)),"")</f>
        <v/>
      </c>
      <c r="AF821" s="653" t="str">
        <f>IFERROR(INDEX([1]!Table109[PCODEPARROQUIA],MATCH(D821&amp;E821&amp;F821,[1]!Table109[ConcateParro],0)),"")</f>
        <v/>
      </c>
    </row>
    <row r="822" spans="1:32" x14ac:dyDescent="0.25">
      <c r="A822" s="646">
        <v>820</v>
      </c>
      <c r="C822" s="654"/>
      <c r="D822" s="648"/>
      <c r="E822" s="648"/>
      <c r="F822" s="648"/>
      <c r="G822" s="648"/>
      <c r="H822" s="648"/>
      <c r="J822" s="694"/>
      <c r="Z822" s="652" t="str">
        <f>IFERROR(IF(MATCH(D822,[1]!Table374[NAMEESTADO],0),"VALIDO"),"INVALIDO")</f>
        <v>INVALIDO</v>
      </c>
      <c r="AA822" s="652" t="str">
        <f>IFERROR(IF(MATCH(CONCATENATE(D822,E822),[1]!Table486[ConcateMuni],0),"VALIDO"),"INVALIDO")</f>
        <v>INVALIDO</v>
      </c>
      <c r="AB822" s="652" t="str">
        <f>IFERROR(IF(MATCH(CONCATENATE(D822,E822,F822),[1]!Table109[ConcateParro],0),"VALIDO"),"INVALIDO")</f>
        <v>INVALIDO</v>
      </c>
      <c r="AC822" s="653" t="str">
        <f t="shared" si="18"/>
        <v/>
      </c>
      <c r="AD822" s="653" t="str">
        <f>IFERROR(INDEX([1]!Table374[PCODEESTADO],MATCH(D822,[1]!Table374[NAMEESTADO],0)),"")</f>
        <v/>
      </c>
      <c r="AE822" s="653" t="str">
        <f>IFERROR(INDEX([1]!Table486[PCODEMUNI],MATCH(D822&amp;E822,[1]!Table486[ConcateMuni],0)),"")</f>
        <v/>
      </c>
      <c r="AF822" s="653" t="str">
        <f>IFERROR(INDEX([1]!Table109[PCODEPARROQUIA],MATCH(D822&amp;E822&amp;F822,[1]!Table109[ConcateParro],0)),"")</f>
        <v/>
      </c>
    </row>
    <row r="823" spans="1:32" x14ac:dyDescent="0.25">
      <c r="A823" s="646">
        <v>821</v>
      </c>
      <c r="C823" s="654"/>
      <c r="D823" s="648"/>
      <c r="E823" s="648"/>
      <c r="F823" s="648"/>
      <c r="G823" s="648"/>
      <c r="H823" s="648"/>
      <c r="J823" s="694"/>
      <c r="Z823" s="652" t="str">
        <f>IFERROR(IF(MATCH(D823,[1]!Table374[NAMEESTADO],0),"VALIDO"),"INVALIDO")</f>
        <v>INVALIDO</v>
      </c>
      <c r="AA823" s="652" t="str">
        <f>IFERROR(IF(MATCH(CONCATENATE(D823,E823),[1]!Table486[ConcateMuni],0),"VALIDO"),"INVALIDO")</f>
        <v>INVALIDO</v>
      </c>
      <c r="AB823" s="652" t="str">
        <f>IFERROR(IF(MATCH(CONCATENATE(D823,E823,F823),[1]!Table109[ConcateParro],0),"VALIDO"),"INVALIDO")</f>
        <v>INVALIDO</v>
      </c>
      <c r="AC823" s="653" t="str">
        <f t="shared" si="18"/>
        <v/>
      </c>
      <c r="AD823" s="653" t="str">
        <f>IFERROR(INDEX([1]!Table374[PCODEESTADO],MATCH(D823,[1]!Table374[NAMEESTADO],0)),"")</f>
        <v/>
      </c>
      <c r="AE823" s="653" t="str">
        <f>IFERROR(INDEX([1]!Table486[PCODEMUNI],MATCH(D823&amp;E823,[1]!Table486[ConcateMuni],0)),"")</f>
        <v/>
      </c>
      <c r="AF823" s="653" t="str">
        <f>IFERROR(INDEX([1]!Table109[PCODEPARROQUIA],MATCH(D823&amp;E823&amp;F823,[1]!Table109[ConcateParro],0)),"")</f>
        <v/>
      </c>
    </row>
    <row r="824" spans="1:32" x14ac:dyDescent="0.25">
      <c r="A824" s="646">
        <v>822</v>
      </c>
      <c r="C824" s="654"/>
      <c r="D824" s="648"/>
      <c r="E824" s="648"/>
      <c r="F824" s="648"/>
      <c r="G824" s="648"/>
      <c r="H824" s="648"/>
      <c r="J824" s="694"/>
      <c r="Z824" s="652" t="str">
        <f>IFERROR(IF(MATCH(D824,[1]!Table374[NAMEESTADO],0),"VALIDO"),"INVALIDO")</f>
        <v>INVALIDO</v>
      </c>
      <c r="AA824" s="652" t="str">
        <f>IFERROR(IF(MATCH(CONCATENATE(D824,E824),[1]!Table486[ConcateMuni],0),"VALIDO"),"INVALIDO")</f>
        <v>INVALIDO</v>
      </c>
      <c r="AB824" s="652" t="str">
        <f>IFERROR(IF(MATCH(CONCATENATE(D824,E824,F824),[1]!Table109[ConcateParro],0),"VALIDO"),"INVALIDO")</f>
        <v>INVALIDO</v>
      </c>
      <c r="AC824" s="653" t="str">
        <f t="shared" si="18"/>
        <v/>
      </c>
      <c r="AD824" s="653" t="str">
        <f>IFERROR(INDEX([1]!Table374[PCODEESTADO],MATCH(D824,[1]!Table374[NAMEESTADO],0)),"")</f>
        <v/>
      </c>
      <c r="AE824" s="653" t="str">
        <f>IFERROR(INDEX([1]!Table486[PCODEMUNI],MATCH(D824&amp;E824,[1]!Table486[ConcateMuni],0)),"")</f>
        <v/>
      </c>
      <c r="AF824" s="653" t="str">
        <f>IFERROR(INDEX([1]!Table109[PCODEPARROQUIA],MATCH(D824&amp;E824&amp;F824,[1]!Table109[ConcateParro],0)),"")</f>
        <v/>
      </c>
    </row>
    <row r="825" spans="1:32" x14ac:dyDescent="0.25">
      <c r="A825" s="646">
        <v>823</v>
      </c>
      <c r="C825" s="654"/>
      <c r="D825" s="648"/>
      <c r="E825" s="648"/>
      <c r="F825" s="648"/>
      <c r="G825" s="648"/>
      <c r="H825" s="648"/>
      <c r="J825" s="694"/>
      <c r="Z825" s="652" t="str">
        <f>IFERROR(IF(MATCH(D825,[1]!Table374[NAMEESTADO],0),"VALIDO"),"INVALIDO")</f>
        <v>INVALIDO</v>
      </c>
      <c r="AA825" s="652" t="str">
        <f>IFERROR(IF(MATCH(CONCATENATE(D825,E825),[1]!Table486[ConcateMuni],0),"VALIDO"),"INVALIDO")</f>
        <v>INVALIDO</v>
      </c>
      <c r="AB825" s="652" t="str">
        <f>IFERROR(IF(MATCH(CONCATENATE(D825,E825,F825),[1]!Table109[ConcateParro],0),"VALIDO"),"INVALIDO")</f>
        <v>INVALIDO</v>
      </c>
      <c r="AC825" s="653" t="str">
        <f t="shared" si="18"/>
        <v/>
      </c>
      <c r="AD825" s="653" t="str">
        <f>IFERROR(INDEX([1]!Table374[PCODEESTADO],MATCH(D825,[1]!Table374[NAMEESTADO],0)),"")</f>
        <v/>
      </c>
      <c r="AE825" s="653" t="str">
        <f>IFERROR(INDEX([1]!Table486[PCODEMUNI],MATCH(D825&amp;E825,[1]!Table486[ConcateMuni],0)),"")</f>
        <v/>
      </c>
      <c r="AF825" s="653" t="str">
        <f>IFERROR(INDEX([1]!Table109[PCODEPARROQUIA],MATCH(D825&amp;E825&amp;F825,[1]!Table109[ConcateParro],0)),"")</f>
        <v/>
      </c>
    </row>
    <row r="826" spans="1:32" x14ac:dyDescent="0.25">
      <c r="A826" s="646">
        <v>824</v>
      </c>
      <c r="C826" s="654"/>
      <c r="D826" s="648"/>
      <c r="E826" s="648"/>
      <c r="F826" s="648"/>
      <c r="G826" s="648"/>
      <c r="H826" s="648"/>
      <c r="J826" s="694"/>
      <c r="Z826" s="652" t="str">
        <f>IFERROR(IF(MATCH(D826,[1]!Table374[NAMEESTADO],0),"VALIDO"),"INVALIDO")</f>
        <v>INVALIDO</v>
      </c>
      <c r="AA826" s="652" t="str">
        <f>IFERROR(IF(MATCH(CONCATENATE(D826,E826),[1]!Table486[ConcateMuni],0),"VALIDO"),"INVALIDO")</f>
        <v>INVALIDO</v>
      </c>
      <c r="AB826" s="652" t="str">
        <f>IFERROR(IF(MATCH(CONCATENATE(D826,E826,F826),[1]!Table109[ConcateParro],0),"VALIDO"),"INVALIDO")</f>
        <v>INVALIDO</v>
      </c>
      <c r="AC826" s="653" t="str">
        <f t="shared" si="18"/>
        <v/>
      </c>
      <c r="AD826" s="653" t="str">
        <f>IFERROR(INDEX([1]!Table374[PCODEESTADO],MATCH(D826,[1]!Table374[NAMEESTADO],0)),"")</f>
        <v/>
      </c>
      <c r="AE826" s="653" t="str">
        <f>IFERROR(INDEX([1]!Table486[PCODEMUNI],MATCH(D826&amp;E826,[1]!Table486[ConcateMuni],0)),"")</f>
        <v/>
      </c>
      <c r="AF826" s="653" t="str">
        <f>IFERROR(INDEX([1]!Table109[PCODEPARROQUIA],MATCH(D826&amp;E826&amp;F826,[1]!Table109[ConcateParro],0)),"")</f>
        <v/>
      </c>
    </row>
    <row r="827" spans="1:32" x14ac:dyDescent="0.25">
      <c r="A827" s="646">
        <v>825</v>
      </c>
      <c r="C827" s="654"/>
      <c r="D827" s="648"/>
      <c r="E827" s="648"/>
      <c r="F827" s="648"/>
      <c r="G827" s="648"/>
      <c r="H827" s="648"/>
      <c r="J827" s="694"/>
      <c r="Z827" s="652" t="str">
        <f>IFERROR(IF(MATCH(D827,[1]!Table374[NAMEESTADO],0),"VALIDO"),"INVALIDO")</f>
        <v>INVALIDO</v>
      </c>
      <c r="AA827" s="652" t="str">
        <f>IFERROR(IF(MATCH(CONCATENATE(D827,E827),[1]!Table486[ConcateMuni],0),"VALIDO"),"INVALIDO")</f>
        <v>INVALIDO</v>
      </c>
      <c r="AB827" s="652" t="str">
        <f>IFERROR(IF(MATCH(CONCATENATE(D827,E827,F827),[1]!Table109[ConcateParro],0),"VALIDO"),"INVALIDO")</f>
        <v>INVALIDO</v>
      </c>
      <c r="AC827" s="653" t="str">
        <f t="shared" si="18"/>
        <v/>
      </c>
      <c r="AD827" s="653" t="str">
        <f>IFERROR(INDEX([1]!Table374[PCODEESTADO],MATCH(D827,[1]!Table374[NAMEESTADO],0)),"")</f>
        <v/>
      </c>
      <c r="AE827" s="653" t="str">
        <f>IFERROR(INDEX([1]!Table486[PCODEMUNI],MATCH(D827&amp;E827,[1]!Table486[ConcateMuni],0)),"")</f>
        <v/>
      </c>
      <c r="AF827" s="653" t="str">
        <f>IFERROR(INDEX([1]!Table109[PCODEPARROQUIA],MATCH(D827&amp;E827&amp;F827,[1]!Table109[ConcateParro],0)),"")</f>
        <v/>
      </c>
    </row>
    <row r="828" spans="1:32" x14ac:dyDescent="0.25">
      <c r="A828" s="646">
        <v>826</v>
      </c>
      <c r="C828" s="654"/>
      <c r="D828" s="648"/>
      <c r="E828" s="648"/>
      <c r="F828" s="648"/>
      <c r="G828" s="648"/>
      <c r="H828" s="648"/>
      <c r="J828" s="694"/>
      <c r="Z828" s="652" t="str">
        <f>IFERROR(IF(MATCH(D828,[1]!Table374[NAMEESTADO],0),"VALIDO"),"INVALIDO")</f>
        <v>INVALIDO</v>
      </c>
      <c r="AA828" s="652" t="str">
        <f>IFERROR(IF(MATCH(CONCATENATE(D828,E828),[1]!Table486[ConcateMuni],0),"VALIDO"),"INVALIDO")</f>
        <v>INVALIDO</v>
      </c>
      <c r="AB828" s="652" t="str">
        <f>IFERROR(IF(MATCH(CONCATENATE(D828,E828,F828),[1]!Table109[ConcateParro],0),"VALIDO"),"INVALIDO")</f>
        <v>INVALIDO</v>
      </c>
      <c r="AC828" s="653" t="str">
        <f t="shared" si="18"/>
        <v/>
      </c>
      <c r="AD828" s="653" t="str">
        <f>IFERROR(INDEX([1]!Table374[PCODEESTADO],MATCH(D828,[1]!Table374[NAMEESTADO],0)),"")</f>
        <v/>
      </c>
      <c r="AE828" s="653" t="str">
        <f>IFERROR(INDEX([1]!Table486[PCODEMUNI],MATCH(D828&amp;E828,[1]!Table486[ConcateMuni],0)),"")</f>
        <v/>
      </c>
      <c r="AF828" s="653" t="str">
        <f>IFERROR(INDEX([1]!Table109[PCODEPARROQUIA],MATCH(D828&amp;E828&amp;F828,[1]!Table109[ConcateParro],0)),"")</f>
        <v/>
      </c>
    </row>
    <row r="829" spans="1:32" x14ac:dyDescent="0.25">
      <c r="A829" s="646">
        <v>827</v>
      </c>
      <c r="C829" s="658"/>
      <c r="D829" s="648"/>
      <c r="E829" s="648"/>
      <c r="F829" s="648"/>
      <c r="G829" s="648"/>
      <c r="H829" s="648"/>
      <c r="J829" s="694"/>
      <c r="Z829" s="652" t="str">
        <f>IFERROR(IF(MATCH(D829,[1]!Table374[NAMEESTADO],0),"VALIDO"),"INVALIDO")</f>
        <v>INVALIDO</v>
      </c>
      <c r="AA829" s="652" t="str">
        <f>IFERROR(IF(MATCH(CONCATENATE(D829,E829),[1]!Table486[ConcateMuni],0),"VALIDO"),"INVALIDO")</f>
        <v>INVALIDO</v>
      </c>
      <c r="AB829" s="652" t="str">
        <f>IFERROR(IF(MATCH(CONCATENATE(D829,E829,F829),[1]!Table109[ConcateParro],0),"VALIDO"),"INVALIDO")</f>
        <v>INVALIDO</v>
      </c>
      <c r="AC829" s="653" t="str">
        <f t="shared" si="18"/>
        <v/>
      </c>
      <c r="AD829" s="653" t="str">
        <f>IFERROR(INDEX([1]!Table374[PCODEESTADO],MATCH(D829,[1]!Table374[NAMEESTADO],0)),"")</f>
        <v/>
      </c>
      <c r="AE829" s="653" t="str">
        <f>IFERROR(INDEX([1]!Table486[PCODEMUNI],MATCH(D829&amp;E829,[1]!Table486[ConcateMuni],0)),"")</f>
        <v/>
      </c>
      <c r="AF829" s="653" t="str">
        <f>IFERROR(INDEX([1]!Table109[PCODEPARROQUIA],MATCH(D829&amp;E829&amp;F829,[1]!Table109[ConcateParro],0)),"")</f>
        <v/>
      </c>
    </row>
    <row r="830" spans="1:32" x14ac:dyDescent="0.25">
      <c r="A830" s="646">
        <v>828</v>
      </c>
      <c r="C830" s="647"/>
      <c r="D830" s="648"/>
      <c r="E830" s="648"/>
      <c r="F830" s="648"/>
      <c r="G830" s="648"/>
      <c r="H830" s="648"/>
      <c r="J830" s="694"/>
      <c r="Z830" s="652" t="str">
        <f>IFERROR(IF(MATCH(D830,[1]!Table374[NAMEESTADO],0),"VALIDO"),"INVALIDO")</f>
        <v>INVALIDO</v>
      </c>
      <c r="AA830" s="652" t="str">
        <f>IFERROR(IF(MATCH(CONCATENATE(D830,E830),[1]!Table486[ConcateMuni],0),"VALIDO"),"INVALIDO")</f>
        <v>INVALIDO</v>
      </c>
      <c r="AB830" s="652" t="str">
        <f>IFERROR(IF(MATCH(CONCATENATE(D830,E830,F830),[1]!Table109[ConcateParro],0),"VALIDO"),"INVALIDO")</f>
        <v>INVALIDO</v>
      </c>
      <c r="AC830" s="653" t="str">
        <f t="shared" si="18"/>
        <v/>
      </c>
      <c r="AD830" s="653" t="str">
        <f>IFERROR(INDEX([1]!Table374[PCODEESTADO],MATCH(D830,[1]!Table374[NAMEESTADO],0)),"")</f>
        <v/>
      </c>
      <c r="AE830" s="653" t="str">
        <f>IFERROR(INDEX([1]!Table486[PCODEMUNI],MATCH(D830&amp;E830,[1]!Table486[ConcateMuni],0)),"")</f>
        <v/>
      </c>
      <c r="AF830" s="653" t="str">
        <f>IFERROR(INDEX([1]!Table109[PCODEPARROQUIA],MATCH(D830&amp;E830&amp;F830,[1]!Table109[ConcateParro],0)),"")</f>
        <v/>
      </c>
    </row>
    <row r="831" spans="1:32" x14ac:dyDescent="0.25">
      <c r="A831" s="646">
        <v>829</v>
      </c>
      <c r="C831" s="647"/>
      <c r="D831" s="648"/>
      <c r="E831" s="648"/>
      <c r="F831" s="648"/>
      <c r="G831" s="648"/>
      <c r="H831" s="648"/>
      <c r="J831" s="694"/>
      <c r="Z831" s="652" t="str">
        <f>IFERROR(IF(MATCH(D831,[1]!Table374[NAMEESTADO],0),"VALIDO"),"INVALIDO")</f>
        <v>INVALIDO</v>
      </c>
      <c r="AA831" s="652" t="str">
        <f>IFERROR(IF(MATCH(CONCATENATE(D831,E831),[1]!Table486[ConcateMuni],0),"VALIDO"),"INVALIDO")</f>
        <v>INVALIDO</v>
      </c>
      <c r="AB831" s="652" t="str">
        <f>IFERROR(IF(MATCH(CONCATENATE(D831,E831,F831),[1]!Table109[ConcateParro],0),"VALIDO"),"INVALIDO")</f>
        <v>INVALIDO</v>
      </c>
      <c r="AC831" s="653" t="str">
        <f t="shared" si="18"/>
        <v/>
      </c>
      <c r="AD831" s="653" t="str">
        <f>IFERROR(INDEX([1]!Table374[PCODEESTADO],MATCH(D831,[1]!Table374[NAMEESTADO],0)),"")</f>
        <v/>
      </c>
      <c r="AE831" s="653" t="str">
        <f>IFERROR(INDEX([1]!Table486[PCODEMUNI],MATCH(D831&amp;E831,[1]!Table486[ConcateMuni],0)),"")</f>
        <v/>
      </c>
      <c r="AF831" s="653" t="str">
        <f>IFERROR(INDEX([1]!Table109[PCODEPARROQUIA],MATCH(D831&amp;E831&amp;F831,[1]!Table109[ConcateParro],0)),"")</f>
        <v/>
      </c>
    </row>
    <row r="832" spans="1:32" x14ac:dyDescent="0.25">
      <c r="A832" s="646">
        <v>830</v>
      </c>
      <c r="C832" s="647"/>
      <c r="D832" s="648"/>
      <c r="E832" s="648"/>
      <c r="F832" s="648"/>
      <c r="G832" s="648"/>
      <c r="H832" s="648"/>
      <c r="J832" s="694"/>
      <c r="Z832" s="652" t="str">
        <f>IFERROR(IF(MATCH(D832,[1]!Table374[NAMEESTADO],0),"VALIDO"),"INVALIDO")</f>
        <v>INVALIDO</v>
      </c>
      <c r="AA832" s="652" t="str">
        <f>IFERROR(IF(MATCH(CONCATENATE(D832,E832),[1]!Table486[ConcateMuni],0),"VALIDO"),"INVALIDO")</f>
        <v>INVALIDO</v>
      </c>
      <c r="AB832" s="652" t="str">
        <f>IFERROR(IF(MATCH(CONCATENATE(D832,E832,F832),[1]!Table109[ConcateParro],0),"VALIDO"),"INVALIDO")</f>
        <v>INVALIDO</v>
      </c>
      <c r="AC832" s="653" t="str">
        <f t="shared" si="18"/>
        <v/>
      </c>
      <c r="AD832" s="653" t="str">
        <f>IFERROR(INDEX([1]!Table374[PCODEESTADO],MATCH(D832,[1]!Table374[NAMEESTADO],0)),"")</f>
        <v/>
      </c>
      <c r="AE832" s="653" t="str">
        <f>IFERROR(INDEX([1]!Table486[PCODEMUNI],MATCH(D832&amp;E832,[1]!Table486[ConcateMuni],0)),"")</f>
        <v/>
      </c>
      <c r="AF832" s="653" t="str">
        <f>IFERROR(INDEX([1]!Table109[PCODEPARROQUIA],MATCH(D832&amp;E832&amp;F832,[1]!Table109[ConcateParro],0)),"")</f>
        <v/>
      </c>
    </row>
    <row r="833" spans="1:32" x14ac:dyDescent="0.25">
      <c r="A833" s="646">
        <v>831</v>
      </c>
      <c r="C833" s="647"/>
      <c r="D833" s="648"/>
      <c r="E833" s="648"/>
      <c r="F833" s="648"/>
      <c r="G833" s="648"/>
      <c r="H833" s="648"/>
      <c r="J833" s="694"/>
      <c r="Z833" s="652" t="str">
        <f>IFERROR(IF(MATCH(D833,[1]!Table374[NAMEESTADO],0),"VALIDO"),"INVALIDO")</f>
        <v>INVALIDO</v>
      </c>
      <c r="AA833" s="652" t="str">
        <f>IFERROR(IF(MATCH(CONCATENATE(D833,E833),[1]!Table486[ConcateMuni],0),"VALIDO"),"INVALIDO")</f>
        <v>INVALIDO</v>
      </c>
      <c r="AB833" s="652" t="str">
        <f>IFERROR(IF(MATCH(CONCATENATE(D833,E833,F833),[1]!Table109[ConcateParro],0),"VALIDO"),"INVALIDO")</f>
        <v>INVALIDO</v>
      </c>
      <c r="AC833" s="653" t="str">
        <f t="shared" si="18"/>
        <v/>
      </c>
      <c r="AD833" s="653" t="str">
        <f>IFERROR(INDEX([1]!Table374[PCODEESTADO],MATCH(D833,[1]!Table374[NAMEESTADO],0)),"")</f>
        <v/>
      </c>
      <c r="AE833" s="653" t="str">
        <f>IFERROR(INDEX([1]!Table486[PCODEMUNI],MATCH(D833&amp;E833,[1]!Table486[ConcateMuni],0)),"")</f>
        <v/>
      </c>
      <c r="AF833" s="653" t="str">
        <f>IFERROR(INDEX([1]!Table109[PCODEPARROQUIA],MATCH(D833&amp;E833&amp;F833,[1]!Table109[ConcateParro],0)),"")</f>
        <v/>
      </c>
    </row>
    <row r="834" spans="1:32" x14ac:dyDescent="0.25">
      <c r="A834" s="646">
        <v>832</v>
      </c>
      <c r="C834" s="647"/>
      <c r="D834" s="648"/>
      <c r="E834" s="648"/>
      <c r="F834" s="648"/>
      <c r="G834" s="648"/>
      <c r="H834" s="648"/>
      <c r="J834" s="694"/>
      <c r="Z834" s="652" t="str">
        <f>IFERROR(IF(MATCH(D834,[1]!Table374[NAMEESTADO],0),"VALIDO"),"INVALIDO")</f>
        <v>INVALIDO</v>
      </c>
      <c r="AA834" s="652" t="str">
        <f>IFERROR(IF(MATCH(CONCATENATE(D834,E834),[1]!Table486[ConcateMuni],0),"VALIDO"),"INVALIDO")</f>
        <v>INVALIDO</v>
      </c>
      <c r="AB834" s="652" t="str">
        <f>IFERROR(IF(MATCH(CONCATENATE(D834,E834,F834),[1]!Table109[ConcateParro],0),"VALIDO"),"INVALIDO")</f>
        <v>INVALIDO</v>
      </c>
      <c r="AC834" s="653" t="str">
        <f t="shared" si="18"/>
        <v/>
      </c>
      <c r="AD834" s="653" t="str">
        <f>IFERROR(INDEX([1]!Table374[PCODEESTADO],MATCH(D834,[1]!Table374[NAMEESTADO],0)),"")</f>
        <v/>
      </c>
      <c r="AE834" s="653" t="str">
        <f>IFERROR(INDEX([1]!Table486[PCODEMUNI],MATCH(D834&amp;E834,[1]!Table486[ConcateMuni],0)),"")</f>
        <v/>
      </c>
      <c r="AF834" s="653" t="str">
        <f>IFERROR(INDEX([1]!Table109[PCODEPARROQUIA],MATCH(D834&amp;E834&amp;F834,[1]!Table109[ConcateParro],0)),"")</f>
        <v/>
      </c>
    </row>
    <row r="835" spans="1:32" x14ac:dyDescent="0.25">
      <c r="A835" s="646">
        <v>833</v>
      </c>
      <c r="C835" s="647"/>
      <c r="D835" s="648"/>
      <c r="E835" s="648"/>
      <c r="F835" s="648"/>
      <c r="G835" s="648"/>
      <c r="H835" s="648"/>
      <c r="J835" s="694"/>
      <c r="Z835" s="652" t="str">
        <f>IFERROR(IF(MATCH(D835,[1]!Table374[NAMEESTADO],0),"VALIDO"),"INVALIDO")</f>
        <v>INVALIDO</v>
      </c>
      <c r="AA835" s="652" t="str">
        <f>IFERROR(IF(MATCH(CONCATENATE(D835,E835),[1]!Table486[ConcateMuni],0),"VALIDO"),"INVALIDO")</f>
        <v>INVALIDO</v>
      </c>
      <c r="AB835" s="652" t="str">
        <f>IFERROR(IF(MATCH(CONCATENATE(D835,E835,F835),[1]!Table109[ConcateParro],0),"VALIDO"),"INVALIDO")</f>
        <v>INVALIDO</v>
      </c>
      <c r="AC835" s="653" t="str">
        <f t="shared" ref="AC835:AC898" si="19">CONCATENATE(D835,E835)</f>
        <v/>
      </c>
      <c r="AD835" s="653" t="str">
        <f>IFERROR(INDEX([1]!Table374[PCODEESTADO],MATCH(D835,[1]!Table374[NAMEESTADO],0)),"")</f>
        <v/>
      </c>
      <c r="AE835" s="653" t="str">
        <f>IFERROR(INDEX([1]!Table486[PCODEMUNI],MATCH(D835&amp;E835,[1]!Table486[ConcateMuni],0)),"")</f>
        <v/>
      </c>
      <c r="AF835" s="653" t="str">
        <f>IFERROR(INDEX([1]!Table109[PCODEPARROQUIA],MATCH(D835&amp;E835&amp;F835,[1]!Table109[ConcateParro],0)),"")</f>
        <v/>
      </c>
    </row>
    <row r="836" spans="1:32" x14ac:dyDescent="0.25">
      <c r="A836" s="646">
        <v>834</v>
      </c>
      <c r="C836" s="647"/>
      <c r="D836" s="648"/>
      <c r="E836" s="648"/>
      <c r="F836" s="648"/>
      <c r="G836" s="648"/>
      <c r="H836" s="648"/>
      <c r="J836" s="694"/>
      <c r="Z836" s="652" t="str">
        <f>IFERROR(IF(MATCH(D836,[1]!Table374[NAMEESTADO],0),"VALIDO"),"INVALIDO")</f>
        <v>INVALIDO</v>
      </c>
      <c r="AA836" s="652" t="str">
        <f>IFERROR(IF(MATCH(CONCATENATE(D836,E836),[1]!Table486[ConcateMuni],0),"VALIDO"),"INVALIDO")</f>
        <v>INVALIDO</v>
      </c>
      <c r="AB836" s="652" t="str">
        <f>IFERROR(IF(MATCH(CONCATENATE(D836,E836,F836),[1]!Table109[ConcateParro],0),"VALIDO"),"INVALIDO")</f>
        <v>INVALIDO</v>
      </c>
      <c r="AC836" s="653" t="str">
        <f t="shared" si="19"/>
        <v/>
      </c>
      <c r="AD836" s="653" t="str">
        <f>IFERROR(INDEX([1]!Table374[PCODEESTADO],MATCH(D836,[1]!Table374[NAMEESTADO],0)),"")</f>
        <v/>
      </c>
      <c r="AE836" s="653" t="str">
        <f>IFERROR(INDEX([1]!Table486[PCODEMUNI],MATCH(D836&amp;E836,[1]!Table486[ConcateMuni],0)),"")</f>
        <v/>
      </c>
      <c r="AF836" s="653" t="str">
        <f>IFERROR(INDEX([1]!Table109[PCODEPARROQUIA],MATCH(D836&amp;E836&amp;F836,[1]!Table109[ConcateParro],0)),"")</f>
        <v/>
      </c>
    </row>
    <row r="837" spans="1:32" x14ac:dyDescent="0.25">
      <c r="A837" s="646">
        <v>835</v>
      </c>
      <c r="C837" s="647"/>
      <c r="D837" s="648"/>
      <c r="E837" s="648"/>
      <c r="F837" s="648"/>
      <c r="G837" s="648"/>
      <c r="H837" s="648"/>
      <c r="J837" s="694"/>
      <c r="Z837" s="652" t="str">
        <f>IFERROR(IF(MATCH(D837,[1]!Table374[NAMEESTADO],0),"VALIDO"),"INVALIDO")</f>
        <v>INVALIDO</v>
      </c>
      <c r="AA837" s="652" t="str">
        <f>IFERROR(IF(MATCH(CONCATENATE(D837,E837),[1]!Table486[ConcateMuni],0),"VALIDO"),"INVALIDO")</f>
        <v>INVALIDO</v>
      </c>
      <c r="AB837" s="652" t="str">
        <f>IFERROR(IF(MATCH(CONCATENATE(D837,E837,F837),[1]!Table109[ConcateParro],0),"VALIDO"),"INVALIDO")</f>
        <v>INVALIDO</v>
      </c>
      <c r="AC837" s="653" t="str">
        <f t="shared" si="19"/>
        <v/>
      </c>
      <c r="AD837" s="653" t="str">
        <f>IFERROR(INDEX([1]!Table374[PCODEESTADO],MATCH(D837,[1]!Table374[NAMEESTADO],0)),"")</f>
        <v/>
      </c>
      <c r="AE837" s="653" t="str">
        <f>IFERROR(INDEX([1]!Table486[PCODEMUNI],MATCH(D837&amp;E837,[1]!Table486[ConcateMuni],0)),"")</f>
        <v/>
      </c>
      <c r="AF837" s="653" t="str">
        <f>IFERROR(INDEX([1]!Table109[PCODEPARROQUIA],MATCH(D837&amp;E837&amp;F837,[1]!Table109[ConcateParro],0)),"")</f>
        <v/>
      </c>
    </row>
    <row r="838" spans="1:32" x14ac:dyDescent="0.25">
      <c r="A838" s="646">
        <v>836</v>
      </c>
      <c r="C838" s="647"/>
      <c r="D838" s="648"/>
      <c r="E838" s="648"/>
      <c r="F838" s="648"/>
      <c r="G838" s="648"/>
      <c r="H838" s="648"/>
      <c r="J838" s="694"/>
      <c r="Z838" s="652" t="str">
        <f>IFERROR(IF(MATCH(D838,[1]!Table374[NAMEESTADO],0),"VALIDO"),"INVALIDO")</f>
        <v>INVALIDO</v>
      </c>
      <c r="AA838" s="652" t="str">
        <f>IFERROR(IF(MATCH(CONCATENATE(D838,E838),[1]!Table486[ConcateMuni],0),"VALIDO"),"INVALIDO")</f>
        <v>INVALIDO</v>
      </c>
      <c r="AB838" s="652" t="str">
        <f>IFERROR(IF(MATCH(CONCATENATE(D838,E838,F838),[1]!Table109[ConcateParro],0),"VALIDO"),"INVALIDO")</f>
        <v>INVALIDO</v>
      </c>
      <c r="AC838" s="653" t="str">
        <f t="shared" si="19"/>
        <v/>
      </c>
      <c r="AD838" s="653" t="str">
        <f>IFERROR(INDEX([1]!Table374[PCODEESTADO],MATCH(D838,[1]!Table374[NAMEESTADO],0)),"")</f>
        <v/>
      </c>
      <c r="AE838" s="653" t="str">
        <f>IFERROR(INDEX([1]!Table486[PCODEMUNI],MATCH(D838&amp;E838,[1]!Table486[ConcateMuni],0)),"")</f>
        <v/>
      </c>
      <c r="AF838" s="653" t="str">
        <f>IFERROR(INDEX([1]!Table109[PCODEPARROQUIA],MATCH(D838&amp;E838&amp;F838,[1]!Table109[ConcateParro],0)),"")</f>
        <v/>
      </c>
    </row>
    <row r="839" spans="1:32" x14ac:dyDescent="0.25">
      <c r="A839" s="646">
        <v>837</v>
      </c>
      <c r="C839" s="647"/>
      <c r="D839" s="648"/>
      <c r="E839" s="648"/>
      <c r="F839" s="648"/>
      <c r="G839" s="648"/>
      <c r="H839" s="648"/>
      <c r="J839" s="694"/>
      <c r="Z839" s="652" t="str">
        <f>IFERROR(IF(MATCH(D839,[1]!Table374[NAMEESTADO],0),"VALIDO"),"INVALIDO")</f>
        <v>INVALIDO</v>
      </c>
      <c r="AA839" s="652" t="str">
        <f>IFERROR(IF(MATCH(CONCATENATE(D839,E839),[1]!Table486[ConcateMuni],0),"VALIDO"),"INVALIDO")</f>
        <v>INVALIDO</v>
      </c>
      <c r="AB839" s="652" t="str">
        <f>IFERROR(IF(MATCH(CONCATENATE(D839,E839,F839),[1]!Table109[ConcateParro],0),"VALIDO"),"INVALIDO")</f>
        <v>INVALIDO</v>
      </c>
      <c r="AC839" s="653" t="str">
        <f t="shared" si="19"/>
        <v/>
      </c>
      <c r="AD839" s="653" t="str">
        <f>IFERROR(INDEX([1]!Table374[PCODEESTADO],MATCH(D839,[1]!Table374[NAMEESTADO],0)),"")</f>
        <v/>
      </c>
      <c r="AE839" s="653" t="str">
        <f>IFERROR(INDEX([1]!Table486[PCODEMUNI],MATCH(D839&amp;E839,[1]!Table486[ConcateMuni],0)),"")</f>
        <v/>
      </c>
      <c r="AF839" s="653" t="str">
        <f>IFERROR(INDEX([1]!Table109[PCODEPARROQUIA],MATCH(D839&amp;E839&amp;F839,[1]!Table109[ConcateParro],0)),"")</f>
        <v/>
      </c>
    </row>
    <row r="840" spans="1:32" x14ac:dyDescent="0.25">
      <c r="A840" s="646">
        <v>838</v>
      </c>
      <c r="C840" s="647"/>
      <c r="D840" s="648"/>
      <c r="E840" s="648"/>
      <c r="F840" s="648"/>
      <c r="G840" s="648"/>
      <c r="H840" s="648"/>
      <c r="J840" s="694"/>
      <c r="Z840" s="652" t="str">
        <f>IFERROR(IF(MATCH(D840,[1]!Table374[NAMEESTADO],0),"VALIDO"),"INVALIDO")</f>
        <v>INVALIDO</v>
      </c>
      <c r="AA840" s="652" t="str">
        <f>IFERROR(IF(MATCH(CONCATENATE(D840,E840),[1]!Table486[ConcateMuni],0),"VALIDO"),"INVALIDO")</f>
        <v>INVALIDO</v>
      </c>
      <c r="AB840" s="652" t="str">
        <f>IFERROR(IF(MATCH(CONCATENATE(D840,E840,F840),[1]!Table109[ConcateParro],0),"VALIDO"),"INVALIDO")</f>
        <v>INVALIDO</v>
      </c>
      <c r="AC840" s="653" t="str">
        <f t="shared" si="19"/>
        <v/>
      </c>
      <c r="AD840" s="653" t="str">
        <f>IFERROR(INDEX([1]!Table374[PCODEESTADO],MATCH(D840,[1]!Table374[NAMEESTADO],0)),"")</f>
        <v/>
      </c>
      <c r="AE840" s="653" t="str">
        <f>IFERROR(INDEX([1]!Table486[PCODEMUNI],MATCH(D840&amp;E840,[1]!Table486[ConcateMuni],0)),"")</f>
        <v/>
      </c>
      <c r="AF840" s="653" t="str">
        <f>IFERROR(INDEX([1]!Table109[PCODEPARROQUIA],MATCH(D840&amp;E840&amp;F840,[1]!Table109[ConcateParro],0)),"")</f>
        <v/>
      </c>
    </row>
    <row r="841" spans="1:32" x14ac:dyDescent="0.25">
      <c r="A841" s="646">
        <v>839</v>
      </c>
      <c r="C841" s="647"/>
      <c r="D841" s="648"/>
      <c r="E841" s="648"/>
      <c r="F841" s="648"/>
      <c r="G841" s="648"/>
      <c r="H841" s="648"/>
      <c r="J841" s="694"/>
      <c r="Z841" s="652" t="str">
        <f>IFERROR(IF(MATCH(D841,[1]!Table374[NAMEESTADO],0),"VALIDO"),"INVALIDO")</f>
        <v>INVALIDO</v>
      </c>
      <c r="AA841" s="652" t="str">
        <f>IFERROR(IF(MATCH(CONCATENATE(D841,E841),[1]!Table486[ConcateMuni],0),"VALIDO"),"INVALIDO")</f>
        <v>INVALIDO</v>
      </c>
      <c r="AB841" s="652" t="str">
        <f>IFERROR(IF(MATCH(CONCATENATE(D841,E841,F841),[1]!Table109[ConcateParro],0),"VALIDO"),"INVALIDO")</f>
        <v>INVALIDO</v>
      </c>
      <c r="AC841" s="653" t="str">
        <f t="shared" si="19"/>
        <v/>
      </c>
      <c r="AD841" s="653" t="str">
        <f>IFERROR(INDEX([1]!Table374[PCODEESTADO],MATCH(D841,[1]!Table374[NAMEESTADO],0)),"")</f>
        <v/>
      </c>
      <c r="AE841" s="653" t="str">
        <f>IFERROR(INDEX([1]!Table486[PCODEMUNI],MATCH(D841&amp;E841,[1]!Table486[ConcateMuni],0)),"")</f>
        <v/>
      </c>
      <c r="AF841" s="653" t="str">
        <f>IFERROR(INDEX([1]!Table109[PCODEPARROQUIA],MATCH(D841&amp;E841&amp;F841,[1]!Table109[ConcateParro],0)),"")</f>
        <v/>
      </c>
    </row>
    <row r="842" spans="1:32" x14ac:dyDescent="0.25">
      <c r="A842" s="646">
        <v>840</v>
      </c>
      <c r="C842" s="647"/>
      <c r="D842" s="648"/>
      <c r="E842" s="648"/>
      <c r="F842" s="648"/>
      <c r="G842" s="648"/>
      <c r="H842" s="648"/>
      <c r="J842" s="694"/>
      <c r="Z842" s="652" t="str">
        <f>IFERROR(IF(MATCH(D842,[1]!Table374[NAMEESTADO],0),"VALIDO"),"INVALIDO")</f>
        <v>INVALIDO</v>
      </c>
      <c r="AA842" s="652" t="str">
        <f>IFERROR(IF(MATCH(CONCATENATE(D842,E842),[1]!Table486[ConcateMuni],0),"VALIDO"),"INVALIDO")</f>
        <v>INVALIDO</v>
      </c>
      <c r="AB842" s="652" t="str">
        <f>IFERROR(IF(MATCH(CONCATENATE(D842,E842,F842),[1]!Table109[ConcateParro],0),"VALIDO"),"INVALIDO")</f>
        <v>INVALIDO</v>
      </c>
      <c r="AC842" s="653" t="str">
        <f t="shared" si="19"/>
        <v/>
      </c>
      <c r="AD842" s="653" t="str">
        <f>IFERROR(INDEX([1]!Table374[PCODEESTADO],MATCH(D842,[1]!Table374[NAMEESTADO],0)),"")</f>
        <v/>
      </c>
      <c r="AE842" s="653" t="str">
        <f>IFERROR(INDEX([1]!Table486[PCODEMUNI],MATCH(D842&amp;E842,[1]!Table486[ConcateMuni],0)),"")</f>
        <v/>
      </c>
      <c r="AF842" s="653" t="str">
        <f>IFERROR(INDEX([1]!Table109[PCODEPARROQUIA],MATCH(D842&amp;E842&amp;F842,[1]!Table109[ConcateParro],0)),"")</f>
        <v/>
      </c>
    </row>
    <row r="843" spans="1:32" x14ac:dyDescent="0.25">
      <c r="A843" s="646">
        <v>841</v>
      </c>
      <c r="C843" s="647"/>
      <c r="D843" s="648"/>
      <c r="E843" s="648"/>
      <c r="F843" s="648"/>
      <c r="G843" s="648"/>
      <c r="H843" s="648"/>
      <c r="J843" s="694"/>
      <c r="Z843" s="652" t="str">
        <f>IFERROR(IF(MATCH(D843,[1]!Table374[NAMEESTADO],0),"VALIDO"),"INVALIDO")</f>
        <v>INVALIDO</v>
      </c>
      <c r="AA843" s="652" t="str">
        <f>IFERROR(IF(MATCH(CONCATENATE(D843,E843),[1]!Table486[ConcateMuni],0),"VALIDO"),"INVALIDO")</f>
        <v>INVALIDO</v>
      </c>
      <c r="AB843" s="652" t="str">
        <f>IFERROR(IF(MATCH(CONCATENATE(D843,E843,F843),[1]!Table109[ConcateParro],0),"VALIDO"),"INVALIDO")</f>
        <v>INVALIDO</v>
      </c>
      <c r="AC843" s="653" t="str">
        <f t="shared" si="19"/>
        <v/>
      </c>
      <c r="AD843" s="653" t="str">
        <f>IFERROR(INDEX([1]!Table374[PCODEESTADO],MATCH(D843,[1]!Table374[NAMEESTADO],0)),"")</f>
        <v/>
      </c>
      <c r="AE843" s="653" t="str">
        <f>IFERROR(INDEX([1]!Table486[PCODEMUNI],MATCH(D843&amp;E843,[1]!Table486[ConcateMuni],0)),"")</f>
        <v/>
      </c>
      <c r="AF843" s="653" t="str">
        <f>IFERROR(INDEX([1]!Table109[PCODEPARROQUIA],MATCH(D843&amp;E843&amp;F843,[1]!Table109[ConcateParro],0)),"")</f>
        <v/>
      </c>
    </row>
    <row r="844" spans="1:32" x14ac:dyDescent="0.25">
      <c r="A844" s="646">
        <v>842</v>
      </c>
      <c r="C844" s="647"/>
      <c r="D844" s="648"/>
      <c r="E844" s="648"/>
      <c r="F844" s="648"/>
      <c r="G844" s="648"/>
      <c r="H844" s="648"/>
      <c r="J844" s="694"/>
      <c r="Z844" s="652" t="str">
        <f>IFERROR(IF(MATCH(D844,[1]!Table374[NAMEESTADO],0),"VALIDO"),"INVALIDO")</f>
        <v>INVALIDO</v>
      </c>
      <c r="AA844" s="652" t="str">
        <f>IFERROR(IF(MATCH(CONCATENATE(D844,E844),[1]!Table486[ConcateMuni],0),"VALIDO"),"INVALIDO")</f>
        <v>INVALIDO</v>
      </c>
      <c r="AB844" s="652" t="str">
        <f>IFERROR(IF(MATCH(CONCATENATE(D844,E844,F844),[1]!Table109[ConcateParro],0),"VALIDO"),"INVALIDO")</f>
        <v>INVALIDO</v>
      </c>
      <c r="AC844" s="653" t="str">
        <f t="shared" si="19"/>
        <v/>
      </c>
      <c r="AD844" s="653" t="str">
        <f>IFERROR(INDEX([1]!Table374[PCODEESTADO],MATCH(D844,[1]!Table374[NAMEESTADO],0)),"")</f>
        <v/>
      </c>
      <c r="AE844" s="653" t="str">
        <f>IFERROR(INDEX([1]!Table486[PCODEMUNI],MATCH(D844&amp;E844,[1]!Table486[ConcateMuni],0)),"")</f>
        <v/>
      </c>
      <c r="AF844" s="653" t="str">
        <f>IFERROR(INDEX([1]!Table109[PCODEPARROQUIA],MATCH(D844&amp;E844&amp;F844,[1]!Table109[ConcateParro],0)),"")</f>
        <v/>
      </c>
    </row>
    <row r="845" spans="1:32" x14ac:dyDescent="0.25">
      <c r="A845" s="646">
        <v>843</v>
      </c>
      <c r="C845" s="647"/>
      <c r="D845" s="648"/>
      <c r="E845" s="648"/>
      <c r="F845" s="648"/>
      <c r="G845" s="648"/>
      <c r="H845" s="648"/>
      <c r="J845" s="694"/>
      <c r="Z845" s="652" t="str">
        <f>IFERROR(IF(MATCH(D845,[1]!Table374[NAMEESTADO],0),"VALIDO"),"INVALIDO")</f>
        <v>INVALIDO</v>
      </c>
      <c r="AA845" s="652" t="str">
        <f>IFERROR(IF(MATCH(CONCATENATE(D845,E845),[1]!Table486[ConcateMuni],0),"VALIDO"),"INVALIDO")</f>
        <v>INVALIDO</v>
      </c>
      <c r="AB845" s="652" t="str">
        <f>IFERROR(IF(MATCH(CONCATENATE(D845,E845,F845),[1]!Table109[ConcateParro],0),"VALIDO"),"INVALIDO")</f>
        <v>INVALIDO</v>
      </c>
      <c r="AC845" s="653" t="str">
        <f t="shared" si="19"/>
        <v/>
      </c>
      <c r="AD845" s="653" t="str">
        <f>IFERROR(INDEX([1]!Table374[PCODEESTADO],MATCH(D845,[1]!Table374[NAMEESTADO],0)),"")</f>
        <v/>
      </c>
      <c r="AE845" s="653" t="str">
        <f>IFERROR(INDEX([1]!Table486[PCODEMUNI],MATCH(D845&amp;E845,[1]!Table486[ConcateMuni],0)),"")</f>
        <v/>
      </c>
      <c r="AF845" s="653" t="str">
        <f>IFERROR(INDEX([1]!Table109[PCODEPARROQUIA],MATCH(D845&amp;E845&amp;F845,[1]!Table109[ConcateParro],0)),"")</f>
        <v/>
      </c>
    </row>
    <row r="846" spans="1:32" x14ac:dyDescent="0.25">
      <c r="A846" s="646">
        <v>844</v>
      </c>
      <c r="C846" s="647"/>
      <c r="D846" s="648"/>
      <c r="E846" s="648"/>
      <c r="F846" s="648"/>
      <c r="G846" s="648"/>
      <c r="H846" s="648"/>
      <c r="J846" s="694"/>
      <c r="Z846" s="652" t="str">
        <f>IFERROR(IF(MATCH(D846,[1]!Table374[NAMEESTADO],0),"VALIDO"),"INVALIDO")</f>
        <v>INVALIDO</v>
      </c>
      <c r="AA846" s="652" t="str">
        <f>IFERROR(IF(MATCH(CONCATENATE(D846,E846),[1]!Table486[ConcateMuni],0),"VALIDO"),"INVALIDO")</f>
        <v>INVALIDO</v>
      </c>
      <c r="AB846" s="652" t="str">
        <f>IFERROR(IF(MATCH(CONCATENATE(D846,E846,F846),[1]!Table109[ConcateParro],0),"VALIDO"),"INVALIDO")</f>
        <v>INVALIDO</v>
      </c>
      <c r="AC846" s="653" t="str">
        <f t="shared" si="19"/>
        <v/>
      </c>
      <c r="AD846" s="653" t="str">
        <f>IFERROR(INDEX([1]!Table374[PCODEESTADO],MATCH(D846,[1]!Table374[NAMEESTADO],0)),"")</f>
        <v/>
      </c>
      <c r="AE846" s="653" t="str">
        <f>IFERROR(INDEX([1]!Table486[PCODEMUNI],MATCH(D846&amp;E846,[1]!Table486[ConcateMuni],0)),"")</f>
        <v/>
      </c>
      <c r="AF846" s="653" t="str">
        <f>IFERROR(INDEX([1]!Table109[PCODEPARROQUIA],MATCH(D846&amp;E846&amp;F846,[1]!Table109[ConcateParro],0)),"")</f>
        <v/>
      </c>
    </row>
    <row r="847" spans="1:32" x14ac:dyDescent="0.25">
      <c r="A847" s="646">
        <v>845</v>
      </c>
      <c r="C847" s="647"/>
      <c r="D847" s="648"/>
      <c r="E847" s="648"/>
      <c r="F847" s="648"/>
      <c r="G847" s="648"/>
      <c r="H847" s="648"/>
      <c r="J847" s="694"/>
      <c r="Z847" s="652" t="str">
        <f>IFERROR(IF(MATCH(D847,[1]!Table374[NAMEESTADO],0),"VALIDO"),"INVALIDO")</f>
        <v>INVALIDO</v>
      </c>
      <c r="AA847" s="652" t="str">
        <f>IFERROR(IF(MATCH(CONCATENATE(D847,E847),[1]!Table486[ConcateMuni],0),"VALIDO"),"INVALIDO")</f>
        <v>INVALIDO</v>
      </c>
      <c r="AB847" s="652" t="str">
        <f>IFERROR(IF(MATCH(CONCATENATE(D847,E847,F847),[1]!Table109[ConcateParro],0),"VALIDO"),"INVALIDO")</f>
        <v>INVALIDO</v>
      </c>
      <c r="AC847" s="653" t="str">
        <f t="shared" si="19"/>
        <v/>
      </c>
      <c r="AD847" s="653" t="str">
        <f>IFERROR(INDEX([1]!Table374[PCODEESTADO],MATCH(D847,[1]!Table374[NAMEESTADO],0)),"")</f>
        <v/>
      </c>
      <c r="AE847" s="653" t="str">
        <f>IFERROR(INDEX([1]!Table486[PCODEMUNI],MATCH(D847&amp;E847,[1]!Table486[ConcateMuni],0)),"")</f>
        <v/>
      </c>
      <c r="AF847" s="653" t="str">
        <f>IFERROR(INDEX([1]!Table109[PCODEPARROQUIA],MATCH(D847&amp;E847&amp;F847,[1]!Table109[ConcateParro],0)),"")</f>
        <v/>
      </c>
    </row>
    <row r="848" spans="1:32" x14ac:dyDescent="0.25">
      <c r="A848" s="646">
        <v>846</v>
      </c>
      <c r="C848" s="647"/>
      <c r="D848" s="648"/>
      <c r="E848" s="648"/>
      <c r="F848" s="648"/>
      <c r="G848" s="648"/>
      <c r="H848" s="648"/>
      <c r="J848" s="694"/>
      <c r="Z848" s="652" t="str">
        <f>IFERROR(IF(MATCH(D848,[1]!Table374[NAMEESTADO],0),"VALIDO"),"INVALIDO")</f>
        <v>INVALIDO</v>
      </c>
      <c r="AA848" s="652" t="str">
        <f>IFERROR(IF(MATCH(CONCATENATE(D848,E848),[1]!Table486[ConcateMuni],0),"VALIDO"),"INVALIDO")</f>
        <v>INVALIDO</v>
      </c>
      <c r="AB848" s="652" t="str">
        <f>IFERROR(IF(MATCH(CONCATENATE(D848,E848,F848),[1]!Table109[ConcateParro],0),"VALIDO"),"INVALIDO")</f>
        <v>INVALIDO</v>
      </c>
      <c r="AC848" s="653" t="str">
        <f t="shared" si="19"/>
        <v/>
      </c>
      <c r="AD848" s="653" t="str">
        <f>IFERROR(INDEX([1]!Table374[PCODEESTADO],MATCH(D848,[1]!Table374[NAMEESTADO],0)),"")</f>
        <v/>
      </c>
      <c r="AE848" s="653" t="str">
        <f>IFERROR(INDEX([1]!Table486[PCODEMUNI],MATCH(D848&amp;E848,[1]!Table486[ConcateMuni],0)),"")</f>
        <v/>
      </c>
      <c r="AF848" s="653" t="str">
        <f>IFERROR(INDEX([1]!Table109[PCODEPARROQUIA],MATCH(D848&amp;E848&amp;F848,[1]!Table109[ConcateParro],0)),"")</f>
        <v/>
      </c>
    </row>
    <row r="849" spans="1:32" x14ac:dyDescent="0.25">
      <c r="A849" s="646">
        <v>847</v>
      </c>
      <c r="C849" s="647"/>
      <c r="D849" s="648"/>
      <c r="E849" s="648"/>
      <c r="F849" s="648"/>
      <c r="G849" s="648"/>
      <c r="H849" s="648"/>
      <c r="J849" s="694"/>
      <c r="Z849" s="652" t="str">
        <f>IFERROR(IF(MATCH(D849,[1]!Table374[NAMEESTADO],0),"VALIDO"),"INVALIDO")</f>
        <v>INVALIDO</v>
      </c>
      <c r="AA849" s="652" t="str">
        <f>IFERROR(IF(MATCH(CONCATENATE(D849,E849),[1]!Table486[ConcateMuni],0),"VALIDO"),"INVALIDO")</f>
        <v>INVALIDO</v>
      </c>
      <c r="AB849" s="652" t="str">
        <f>IFERROR(IF(MATCH(CONCATENATE(D849,E849,F849),[1]!Table109[ConcateParro],0),"VALIDO"),"INVALIDO")</f>
        <v>INVALIDO</v>
      </c>
      <c r="AC849" s="653" t="str">
        <f t="shared" si="19"/>
        <v/>
      </c>
      <c r="AD849" s="653" t="str">
        <f>IFERROR(INDEX([1]!Table374[PCODEESTADO],MATCH(D849,[1]!Table374[NAMEESTADO],0)),"")</f>
        <v/>
      </c>
      <c r="AE849" s="653" t="str">
        <f>IFERROR(INDEX([1]!Table486[PCODEMUNI],MATCH(D849&amp;E849,[1]!Table486[ConcateMuni],0)),"")</f>
        <v/>
      </c>
      <c r="AF849" s="653" t="str">
        <f>IFERROR(INDEX([1]!Table109[PCODEPARROQUIA],MATCH(D849&amp;E849&amp;F849,[1]!Table109[ConcateParro],0)),"")</f>
        <v/>
      </c>
    </row>
    <row r="850" spans="1:32" x14ac:dyDescent="0.25">
      <c r="A850" s="646">
        <v>848</v>
      </c>
      <c r="C850" s="647"/>
      <c r="D850" s="648"/>
      <c r="E850" s="648"/>
      <c r="F850" s="648"/>
      <c r="G850" s="648"/>
      <c r="H850" s="648"/>
      <c r="J850" s="694"/>
      <c r="Z850" s="652" t="str">
        <f>IFERROR(IF(MATCH(D850,[1]!Table374[NAMEESTADO],0),"VALIDO"),"INVALIDO")</f>
        <v>INVALIDO</v>
      </c>
      <c r="AA850" s="652" t="str">
        <f>IFERROR(IF(MATCH(CONCATENATE(D850,E850),[1]!Table486[ConcateMuni],0),"VALIDO"),"INVALIDO")</f>
        <v>INVALIDO</v>
      </c>
      <c r="AB850" s="652" t="str">
        <f>IFERROR(IF(MATCH(CONCATENATE(D850,E850,F850),[1]!Table109[ConcateParro],0),"VALIDO"),"INVALIDO")</f>
        <v>INVALIDO</v>
      </c>
      <c r="AC850" s="653" t="str">
        <f t="shared" si="19"/>
        <v/>
      </c>
      <c r="AD850" s="653" t="str">
        <f>IFERROR(INDEX([1]!Table374[PCODEESTADO],MATCH(D850,[1]!Table374[NAMEESTADO],0)),"")</f>
        <v/>
      </c>
      <c r="AE850" s="653" t="str">
        <f>IFERROR(INDEX([1]!Table486[PCODEMUNI],MATCH(D850&amp;E850,[1]!Table486[ConcateMuni],0)),"")</f>
        <v/>
      </c>
      <c r="AF850" s="653" t="str">
        <f>IFERROR(INDEX([1]!Table109[PCODEPARROQUIA],MATCH(D850&amp;E850&amp;F850,[1]!Table109[ConcateParro],0)),"")</f>
        <v/>
      </c>
    </row>
    <row r="851" spans="1:32" x14ac:dyDescent="0.25">
      <c r="A851" s="646">
        <v>849</v>
      </c>
      <c r="C851" s="647"/>
      <c r="D851" s="648"/>
      <c r="E851" s="648"/>
      <c r="F851" s="648"/>
      <c r="G851" s="648"/>
      <c r="H851" s="648"/>
      <c r="J851" s="694"/>
      <c r="Z851" s="652" t="str">
        <f>IFERROR(IF(MATCH(D851,[1]!Table374[NAMEESTADO],0),"VALIDO"),"INVALIDO")</f>
        <v>INVALIDO</v>
      </c>
      <c r="AA851" s="652" t="str">
        <f>IFERROR(IF(MATCH(CONCATENATE(D851,E851),[1]!Table486[ConcateMuni],0),"VALIDO"),"INVALIDO")</f>
        <v>INVALIDO</v>
      </c>
      <c r="AB851" s="652" t="str">
        <f>IFERROR(IF(MATCH(CONCATENATE(D851,E851,F851),[1]!Table109[ConcateParro],0),"VALIDO"),"INVALIDO")</f>
        <v>INVALIDO</v>
      </c>
      <c r="AC851" s="653" t="str">
        <f t="shared" si="19"/>
        <v/>
      </c>
      <c r="AD851" s="653" t="str">
        <f>IFERROR(INDEX([1]!Table374[PCODEESTADO],MATCH(D851,[1]!Table374[NAMEESTADO],0)),"")</f>
        <v/>
      </c>
      <c r="AE851" s="653" t="str">
        <f>IFERROR(INDEX([1]!Table486[PCODEMUNI],MATCH(D851&amp;E851,[1]!Table486[ConcateMuni],0)),"")</f>
        <v/>
      </c>
      <c r="AF851" s="653" t="str">
        <f>IFERROR(INDEX([1]!Table109[PCODEPARROQUIA],MATCH(D851&amp;E851&amp;F851,[1]!Table109[ConcateParro],0)),"")</f>
        <v/>
      </c>
    </row>
    <row r="852" spans="1:32" x14ac:dyDescent="0.25">
      <c r="A852" s="646">
        <v>850</v>
      </c>
      <c r="C852" s="647"/>
      <c r="D852" s="648"/>
      <c r="E852" s="648"/>
      <c r="F852" s="648"/>
      <c r="G852" s="648"/>
      <c r="H852" s="648"/>
      <c r="J852" s="694"/>
      <c r="Z852" s="652" t="str">
        <f>IFERROR(IF(MATCH(D852,[1]!Table374[NAMEESTADO],0),"VALIDO"),"INVALIDO")</f>
        <v>INVALIDO</v>
      </c>
      <c r="AA852" s="652" t="str">
        <f>IFERROR(IF(MATCH(CONCATENATE(D852,E852),[1]!Table486[ConcateMuni],0),"VALIDO"),"INVALIDO")</f>
        <v>INVALIDO</v>
      </c>
      <c r="AB852" s="652" t="str">
        <f>IFERROR(IF(MATCH(CONCATENATE(D852,E852,F852),[1]!Table109[ConcateParro],0),"VALIDO"),"INVALIDO")</f>
        <v>INVALIDO</v>
      </c>
      <c r="AC852" s="653" t="str">
        <f t="shared" si="19"/>
        <v/>
      </c>
      <c r="AD852" s="653" t="str">
        <f>IFERROR(INDEX([1]!Table374[PCODEESTADO],MATCH(D852,[1]!Table374[NAMEESTADO],0)),"")</f>
        <v/>
      </c>
      <c r="AE852" s="653" t="str">
        <f>IFERROR(INDEX([1]!Table486[PCODEMUNI],MATCH(D852&amp;E852,[1]!Table486[ConcateMuni],0)),"")</f>
        <v/>
      </c>
      <c r="AF852" s="653" t="str">
        <f>IFERROR(INDEX([1]!Table109[PCODEPARROQUIA],MATCH(D852&amp;E852&amp;F852,[1]!Table109[ConcateParro],0)),"")</f>
        <v/>
      </c>
    </row>
    <row r="853" spans="1:32" x14ac:dyDescent="0.25">
      <c r="A853" s="646">
        <v>851</v>
      </c>
      <c r="C853" s="647"/>
      <c r="D853" s="648"/>
      <c r="E853" s="648"/>
      <c r="F853" s="648"/>
      <c r="G853" s="648"/>
      <c r="H853" s="648"/>
      <c r="J853" s="694"/>
      <c r="Z853" s="652" t="str">
        <f>IFERROR(IF(MATCH(D853,[1]!Table374[NAMEESTADO],0),"VALIDO"),"INVALIDO")</f>
        <v>INVALIDO</v>
      </c>
      <c r="AA853" s="652" t="str">
        <f>IFERROR(IF(MATCH(CONCATENATE(D853,E853),[1]!Table486[ConcateMuni],0),"VALIDO"),"INVALIDO")</f>
        <v>INVALIDO</v>
      </c>
      <c r="AB853" s="652" t="str">
        <f>IFERROR(IF(MATCH(CONCATENATE(D853,E853,F853),[1]!Table109[ConcateParro],0),"VALIDO"),"INVALIDO")</f>
        <v>INVALIDO</v>
      </c>
      <c r="AC853" s="653" t="str">
        <f t="shared" si="19"/>
        <v/>
      </c>
      <c r="AD853" s="653" t="str">
        <f>IFERROR(INDEX([1]!Table374[PCODEESTADO],MATCH(D853,[1]!Table374[NAMEESTADO],0)),"")</f>
        <v/>
      </c>
      <c r="AE853" s="653" t="str">
        <f>IFERROR(INDEX([1]!Table486[PCODEMUNI],MATCH(D853&amp;E853,[1]!Table486[ConcateMuni],0)),"")</f>
        <v/>
      </c>
      <c r="AF853" s="653" t="str">
        <f>IFERROR(INDEX([1]!Table109[PCODEPARROQUIA],MATCH(D853&amp;E853&amp;F853,[1]!Table109[ConcateParro],0)),"")</f>
        <v/>
      </c>
    </row>
    <row r="854" spans="1:32" x14ac:dyDescent="0.25">
      <c r="A854" s="646">
        <v>852</v>
      </c>
      <c r="C854" s="647"/>
      <c r="D854" s="648"/>
      <c r="E854" s="648"/>
      <c r="F854" s="648"/>
      <c r="G854" s="648"/>
      <c r="H854" s="648"/>
      <c r="J854" s="694"/>
      <c r="Z854" s="652" t="str">
        <f>IFERROR(IF(MATCH(D854,[1]!Table374[NAMEESTADO],0),"VALIDO"),"INVALIDO")</f>
        <v>INVALIDO</v>
      </c>
      <c r="AA854" s="652" t="str">
        <f>IFERROR(IF(MATCH(CONCATENATE(D854,E854),[1]!Table486[ConcateMuni],0),"VALIDO"),"INVALIDO")</f>
        <v>INVALIDO</v>
      </c>
      <c r="AB854" s="652" t="str">
        <f>IFERROR(IF(MATCH(CONCATENATE(D854,E854,F854),[1]!Table109[ConcateParro],0),"VALIDO"),"INVALIDO")</f>
        <v>INVALIDO</v>
      </c>
      <c r="AC854" s="653" t="str">
        <f t="shared" si="19"/>
        <v/>
      </c>
      <c r="AD854" s="653" t="str">
        <f>IFERROR(INDEX([1]!Table374[PCODEESTADO],MATCH(D854,[1]!Table374[NAMEESTADO],0)),"")</f>
        <v/>
      </c>
      <c r="AE854" s="653" t="str">
        <f>IFERROR(INDEX([1]!Table486[PCODEMUNI],MATCH(D854&amp;E854,[1]!Table486[ConcateMuni],0)),"")</f>
        <v/>
      </c>
      <c r="AF854" s="653" t="str">
        <f>IFERROR(INDEX([1]!Table109[PCODEPARROQUIA],MATCH(D854&amp;E854&amp;F854,[1]!Table109[ConcateParro],0)),"")</f>
        <v/>
      </c>
    </row>
    <row r="855" spans="1:32" x14ac:dyDescent="0.25">
      <c r="A855" s="646">
        <v>853</v>
      </c>
      <c r="C855" s="647"/>
      <c r="D855" s="648"/>
      <c r="E855" s="648"/>
      <c r="F855" s="648"/>
      <c r="G855" s="648"/>
      <c r="H855" s="648"/>
      <c r="J855" s="694"/>
      <c r="Z855" s="652" t="str">
        <f>IFERROR(IF(MATCH(D855,[1]!Table374[NAMEESTADO],0),"VALIDO"),"INVALIDO")</f>
        <v>INVALIDO</v>
      </c>
      <c r="AA855" s="652" t="str">
        <f>IFERROR(IF(MATCH(CONCATENATE(D855,E855),[1]!Table486[ConcateMuni],0),"VALIDO"),"INVALIDO")</f>
        <v>INVALIDO</v>
      </c>
      <c r="AB855" s="652" t="str">
        <f>IFERROR(IF(MATCH(CONCATENATE(D855,E855,F855),[1]!Table109[ConcateParro],0),"VALIDO"),"INVALIDO")</f>
        <v>INVALIDO</v>
      </c>
      <c r="AC855" s="653" t="str">
        <f t="shared" si="19"/>
        <v/>
      </c>
      <c r="AD855" s="653" t="str">
        <f>IFERROR(INDEX([1]!Table374[PCODEESTADO],MATCH(D855,[1]!Table374[NAMEESTADO],0)),"")</f>
        <v/>
      </c>
      <c r="AE855" s="653" t="str">
        <f>IFERROR(INDEX([1]!Table486[PCODEMUNI],MATCH(D855&amp;E855,[1]!Table486[ConcateMuni],0)),"")</f>
        <v/>
      </c>
      <c r="AF855" s="653" t="str">
        <f>IFERROR(INDEX([1]!Table109[PCODEPARROQUIA],MATCH(D855&amp;E855&amp;F855,[1]!Table109[ConcateParro],0)),"")</f>
        <v/>
      </c>
    </row>
    <row r="856" spans="1:32" x14ac:dyDescent="0.25">
      <c r="A856" s="646">
        <v>854</v>
      </c>
      <c r="C856" s="647"/>
      <c r="D856" s="648"/>
      <c r="E856" s="648"/>
      <c r="F856" s="648"/>
      <c r="G856" s="648"/>
      <c r="H856" s="648"/>
      <c r="J856" s="694"/>
      <c r="Z856" s="652" t="str">
        <f>IFERROR(IF(MATCH(D856,[1]!Table374[NAMEESTADO],0),"VALIDO"),"INVALIDO")</f>
        <v>INVALIDO</v>
      </c>
      <c r="AA856" s="652" t="str">
        <f>IFERROR(IF(MATCH(CONCATENATE(D856,E856),[1]!Table486[ConcateMuni],0),"VALIDO"),"INVALIDO")</f>
        <v>INVALIDO</v>
      </c>
      <c r="AB856" s="652" t="str">
        <f>IFERROR(IF(MATCH(CONCATENATE(D856,E856,F856),[1]!Table109[ConcateParro],0),"VALIDO"),"INVALIDO")</f>
        <v>INVALIDO</v>
      </c>
      <c r="AC856" s="653" t="str">
        <f t="shared" si="19"/>
        <v/>
      </c>
      <c r="AD856" s="653" t="str">
        <f>IFERROR(INDEX([1]!Table374[PCODEESTADO],MATCH(D856,[1]!Table374[NAMEESTADO],0)),"")</f>
        <v/>
      </c>
      <c r="AE856" s="653" t="str">
        <f>IFERROR(INDEX([1]!Table486[PCODEMUNI],MATCH(D856&amp;E856,[1]!Table486[ConcateMuni],0)),"")</f>
        <v/>
      </c>
      <c r="AF856" s="653" t="str">
        <f>IFERROR(INDEX([1]!Table109[PCODEPARROQUIA],MATCH(D856&amp;E856&amp;F856,[1]!Table109[ConcateParro],0)),"")</f>
        <v/>
      </c>
    </row>
    <row r="857" spans="1:32" x14ac:dyDescent="0.25">
      <c r="A857" s="646">
        <v>855</v>
      </c>
      <c r="C857" s="647"/>
      <c r="D857" s="648"/>
      <c r="E857" s="648"/>
      <c r="F857" s="648"/>
      <c r="G857" s="648"/>
      <c r="H857" s="648"/>
      <c r="J857" s="694"/>
      <c r="Z857" s="652" t="str">
        <f>IFERROR(IF(MATCH(D857,[1]!Table374[NAMEESTADO],0),"VALIDO"),"INVALIDO")</f>
        <v>INVALIDO</v>
      </c>
      <c r="AA857" s="652" t="str">
        <f>IFERROR(IF(MATCH(CONCATENATE(D857,E857),[1]!Table486[ConcateMuni],0),"VALIDO"),"INVALIDO")</f>
        <v>INVALIDO</v>
      </c>
      <c r="AB857" s="652" t="str">
        <f>IFERROR(IF(MATCH(CONCATENATE(D857,E857,F857),[1]!Table109[ConcateParro],0),"VALIDO"),"INVALIDO")</f>
        <v>INVALIDO</v>
      </c>
      <c r="AC857" s="653" t="str">
        <f t="shared" si="19"/>
        <v/>
      </c>
      <c r="AD857" s="653" t="str">
        <f>IFERROR(INDEX([1]!Table374[PCODEESTADO],MATCH(D857,[1]!Table374[NAMEESTADO],0)),"")</f>
        <v/>
      </c>
      <c r="AE857" s="653" t="str">
        <f>IFERROR(INDEX([1]!Table486[PCODEMUNI],MATCH(D857&amp;E857,[1]!Table486[ConcateMuni],0)),"")</f>
        <v/>
      </c>
      <c r="AF857" s="653" t="str">
        <f>IFERROR(INDEX([1]!Table109[PCODEPARROQUIA],MATCH(D857&amp;E857&amp;F857,[1]!Table109[ConcateParro],0)),"")</f>
        <v/>
      </c>
    </row>
    <row r="858" spans="1:32" x14ac:dyDescent="0.25">
      <c r="A858" s="646">
        <v>856</v>
      </c>
      <c r="C858" s="647"/>
      <c r="D858" s="648"/>
      <c r="E858" s="648"/>
      <c r="F858" s="648"/>
      <c r="G858" s="648"/>
      <c r="H858" s="648"/>
      <c r="J858" s="694"/>
      <c r="Z858" s="652" t="str">
        <f>IFERROR(IF(MATCH(D858,[1]!Table374[NAMEESTADO],0),"VALIDO"),"INVALIDO")</f>
        <v>INVALIDO</v>
      </c>
      <c r="AA858" s="652" t="str">
        <f>IFERROR(IF(MATCH(CONCATENATE(D858,E858),[1]!Table486[ConcateMuni],0),"VALIDO"),"INVALIDO")</f>
        <v>INVALIDO</v>
      </c>
      <c r="AB858" s="652" t="str">
        <f>IFERROR(IF(MATCH(CONCATENATE(D858,E858,F858),[1]!Table109[ConcateParro],0),"VALIDO"),"INVALIDO")</f>
        <v>INVALIDO</v>
      </c>
      <c r="AC858" s="653" t="str">
        <f t="shared" si="19"/>
        <v/>
      </c>
      <c r="AD858" s="653" t="str">
        <f>IFERROR(INDEX([1]!Table374[PCODEESTADO],MATCH(D858,[1]!Table374[NAMEESTADO],0)),"")</f>
        <v/>
      </c>
      <c r="AE858" s="653" t="str">
        <f>IFERROR(INDEX([1]!Table486[PCODEMUNI],MATCH(D858&amp;E858,[1]!Table486[ConcateMuni],0)),"")</f>
        <v/>
      </c>
      <c r="AF858" s="653" t="str">
        <f>IFERROR(INDEX([1]!Table109[PCODEPARROQUIA],MATCH(D858&amp;E858&amp;F858,[1]!Table109[ConcateParro],0)),"")</f>
        <v/>
      </c>
    </row>
    <row r="859" spans="1:32" x14ac:dyDescent="0.25">
      <c r="A859" s="646">
        <v>857</v>
      </c>
      <c r="C859" s="647"/>
      <c r="D859" s="648"/>
      <c r="E859" s="648"/>
      <c r="F859" s="648"/>
      <c r="G859" s="648"/>
      <c r="H859" s="648"/>
      <c r="J859" s="694"/>
      <c r="Z859" s="652" t="str">
        <f>IFERROR(IF(MATCH(D859,[1]!Table374[NAMEESTADO],0),"VALIDO"),"INVALIDO")</f>
        <v>INVALIDO</v>
      </c>
      <c r="AA859" s="652" t="str">
        <f>IFERROR(IF(MATCH(CONCATENATE(D859,E859),[1]!Table486[ConcateMuni],0),"VALIDO"),"INVALIDO")</f>
        <v>INVALIDO</v>
      </c>
      <c r="AB859" s="652" t="str">
        <f>IFERROR(IF(MATCH(CONCATENATE(D859,E859,F859),[1]!Table109[ConcateParro],0),"VALIDO"),"INVALIDO")</f>
        <v>INVALIDO</v>
      </c>
      <c r="AC859" s="653" t="str">
        <f t="shared" si="19"/>
        <v/>
      </c>
      <c r="AD859" s="653" t="str">
        <f>IFERROR(INDEX([1]!Table374[PCODEESTADO],MATCH(D859,[1]!Table374[NAMEESTADO],0)),"")</f>
        <v/>
      </c>
      <c r="AE859" s="653" t="str">
        <f>IFERROR(INDEX([1]!Table486[PCODEMUNI],MATCH(D859&amp;E859,[1]!Table486[ConcateMuni],0)),"")</f>
        <v/>
      </c>
      <c r="AF859" s="653" t="str">
        <f>IFERROR(INDEX([1]!Table109[PCODEPARROQUIA],MATCH(D859&amp;E859&amp;F859,[1]!Table109[ConcateParro],0)),"")</f>
        <v/>
      </c>
    </row>
    <row r="860" spans="1:32" x14ac:dyDescent="0.25">
      <c r="A860" s="646">
        <v>858</v>
      </c>
      <c r="C860" s="647"/>
      <c r="D860" s="648"/>
      <c r="E860" s="648"/>
      <c r="F860" s="648"/>
      <c r="G860" s="648"/>
      <c r="H860" s="648"/>
      <c r="J860" s="694"/>
      <c r="Z860" s="652" t="str">
        <f>IFERROR(IF(MATCH(D860,[1]!Table374[NAMEESTADO],0),"VALIDO"),"INVALIDO")</f>
        <v>INVALIDO</v>
      </c>
      <c r="AA860" s="652" t="str">
        <f>IFERROR(IF(MATCH(CONCATENATE(D860,E860),[1]!Table486[ConcateMuni],0),"VALIDO"),"INVALIDO")</f>
        <v>INVALIDO</v>
      </c>
      <c r="AB860" s="652" t="str">
        <f>IFERROR(IF(MATCH(CONCATENATE(D860,E860,F860),[1]!Table109[ConcateParro],0),"VALIDO"),"INVALIDO")</f>
        <v>INVALIDO</v>
      </c>
      <c r="AC860" s="653" t="str">
        <f t="shared" si="19"/>
        <v/>
      </c>
      <c r="AD860" s="653" t="str">
        <f>IFERROR(INDEX([1]!Table374[PCODEESTADO],MATCH(D860,[1]!Table374[NAMEESTADO],0)),"")</f>
        <v/>
      </c>
      <c r="AE860" s="653" t="str">
        <f>IFERROR(INDEX([1]!Table486[PCODEMUNI],MATCH(D860&amp;E860,[1]!Table486[ConcateMuni],0)),"")</f>
        <v/>
      </c>
      <c r="AF860" s="653" t="str">
        <f>IFERROR(INDEX([1]!Table109[PCODEPARROQUIA],MATCH(D860&amp;E860&amp;F860,[1]!Table109[ConcateParro],0)),"")</f>
        <v/>
      </c>
    </row>
    <row r="861" spans="1:32" x14ac:dyDescent="0.25">
      <c r="A861" s="646">
        <v>859</v>
      </c>
      <c r="C861" s="647"/>
      <c r="D861" s="648"/>
      <c r="E861" s="648"/>
      <c r="F861" s="648"/>
      <c r="G861" s="648"/>
      <c r="H861" s="648"/>
      <c r="J861" s="694"/>
      <c r="Z861" s="652" t="str">
        <f>IFERROR(IF(MATCH(D861,[1]!Table374[NAMEESTADO],0),"VALIDO"),"INVALIDO")</f>
        <v>INVALIDO</v>
      </c>
      <c r="AA861" s="652" t="str">
        <f>IFERROR(IF(MATCH(CONCATENATE(D861,E861),[1]!Table486[ConcateMuni],0),"VALIDO"),"INVALIDO")</f>
        <v>INVALIDO</v>
      </c>
      <c r="AB861" s="652" t="str">
        <f>IFERROR(IF(MATCH(CONCATENATE(D861,E861,F861),[1]!Table109[ConcateParro],0),"VALIDO"),"INVALIDO")</f>
        <v>INVALIDO</v>
      </c>
      <c r="AC861" s="653" t="str">
        <f t="shared" si="19"/>
        <v/>
      </c>
      <c r="AD861" s="653" t="str">
        <f>IFERROR(INDEX([1]!Table374[PCODEESTADO],MATCH(D861,[1]!Table374[NAMEESTADO],0)),"")</f>
        <v/>
      </c>
      <c r="AE861" s="653" t="str">
        <f>IFERROR(INDEX([1]!Table486[PCODEMUNI],MATCH(D861&amp;E861,[1]!Table486[ConcateMuni],0)),"")</f>
        <v/>
      </c>
      <c r="AF861" s="653" t="str">
        <f>IFERROR(INDEX([1]!Table109[PCODEPARROQUIA],MATCH(D861&amp;E861&amp;F861,[1]!Table109[ConcateParro],0)),"")</f>
        <v/>
      </c>
    </row>
    <row r="862" spans="1:32" x14ac:dyDescent="0.25">
      <c r="A862" s="646">
        <v>860</v>
      </c>
      <c r="C862" s="647"/>
      <c r="D862" s="648"/>
      <c r="E862" s="648"/>
      <c r="F862" s="648"/>
      <c r="G862" s="648"/>
      <c r="H862" s="648"/>
      <c r="J862" s="694"/>
      <c r="Z862" s="652" t="str">
        <f>IFERROR(IF(MATCH(D862,[1]!Table374[NAMEESTADO],0),"VALIDO"),"INVALIDO")</f>
        <v>INVALIDO</v>
      </c>
      <c r="AA862" s="652" t="str">
        <f>IFERROR(IF(MATCH(CONCATENATE(D862,E862),[1]!Table486[ConcateMuni],0),"VALIDO"),"INVALIDO")</f>
        <v>INVALIDO</v>
      </c>
      <c r="AB862" s="652" t="str">
        <f>IFERROR(IF(MATCH(CONCATENATE(D862,E862,F862),[1]!Table109[ConcateParro],0),"VALIDO"),"INVALIDO")</f>
        <v>INVALIDO</v>
      </c>
      <c r="AC862" s="653" t="str">
        <f t="shared" si="19"/>
        <v/>
      </c>
      <c r="AD862" s="653" t="str">
        <f>IFERROR(INDEX([1]!Table374[PCODEESTADO],MATCH(D862,[1]!Table374[NAMEESTADO],0)),"")</f>
        <v/>
      </c>
      <c r="AE862" s="653" t="str">
        <f>IFERROR(INDEX([1]!Table486[PCODEMUNI],MATCH(D862&amp;E862,[1]!Table486[ConcateMuni],0)),"")</f>
        <v/>
      </c>
      <c r="AF862" s="653" t="str">
        <f>IFERROR(INDEX([1]!Table109[PCODEPARROQUIA],MATCH(D862&amp;E862&amp;F862,[1]!Table109[ConcateParro],0)),"")</f>
        <v/>
      </c>
    </row>
    <row r="863" spans="1:32" x14ac:dyDescent="0.25">
      <c r="A863" s="646">
        <v>861</v>
      </c>
      <c r="C863" s="647"/>
      <c r="D863" s="648"/>
      <c r="E863" s="648"/>
      <c r="F863" s="648"/>
      <c r="G863" s="648"/>
      <c r="H863" s="648"/>
      <c r="J863" s="694"/>
      <c r="Z863" s="652" t="str">
        <f>IFERROR(IF(MATCH(D863,[1]!Table374[NAMEESTADO],0),"VALIDO"),"INVALIDO")</f>
        <v>INVALIDO</v>
      </c>
      <c r="AA863" s="652" t="str">
        <f>IFERROR(IF(MATCH(CONCATENATE(D863,E863),[1]!Table486[ConcateMuni],0),"VALIDO"),"INVALIDO")</f>
        <v>INVALIDO</v>
      </c>
      <c r="AB863" s="652" t="str">
        <f>IFERROR(IF(MATCH(CONCATENATE(D863,E863,F863),[1]!Table109[ConcateParro],0),"VALIDO"),"INVALIDO")</f>
        <v>INVALIDO</v>
      </c>
      <c r="AC863" s="653" t="str">
        <f t="shared" si="19"/>
        <v/>
      </c>
      <c r="AD863" s="653" t="str">
        <f>IFERROR(INDEX([1]!Table374[PCODEESTADO],MATCH(D863,[1]!Table374[NAMEESTADO],0)),"")</f>
        <v/>
      </c>
      <c r="AE863" s="653" t="str">
        <f>IFERROR(INDEX([1]!Table486[PCODEMUNI],MATCH(D863&amp;E863,[1]!Table486[ConcateMuni],0)),"")</f>
        <v/>
      </c>
      <c r="AF863" s="653" t="str">
        <f>IFERROR(INDEX([1]!Table109[PCODEPARROQUIA],MATCH(D863&amp;E863&amp;F863,[1]!Table109[ConcateParro],0)),"")</f>
        <v/>
      </c>
    </row>
    <row r="864" spans="1:32" x14ac:dyDescent="0.25">
      <c r="A864" s="646">
        <v>862</v>
      </c>
      <c r="C864" s="647"/>
      <c r="D864" s="648"/>
      <c r="E864" s="648"/>
      <c r="F864" s="648"/>
      <c r="G864" s="648"/>
      <c r="H864" s="648"/>
      <c r="J864" s="694"/>
      <c r="Z864" s="652" t="str">
        <f>IFERROR(IF(MATCH(D864,[1]!Table374[NAMEESTADO],0),"VALIDO"),"INVALIDO")</f>
        <v>INVALIDO</v>
      </c>
      <c r="AA864" s="652" t="str">
        <f>IFERROR(IF(MATCH(CONCATENATE(D864,E864),[1]!Table486[ConcateMuni],0),"VALIDO"),"INVALIDO")</f>
        <v>INVALIDO</v>
      </c>
      <c r="AB864" s="652" t="str">
        <f>IFERROR(IF(MATCH(CONCATENATE(D864,E864,F864),[1]!Table109[ConcateParro],0),"VALIDO"),"INVALIDO")</f>
        <v>INVALIDO</v>
      </c>
      <c r="AC864" s="653" t="str">
        <f t="shared" si="19"/>
        <v/>
      </c>
      <c r="AD864" s="653" t="str">
        <f>IFERROR(INDEX([1]!Table374[PCODEESTADO],MATCH(D864,[1]!Table374[NAMEESTADO],0)),"")</f>
        <v/>
      </c>
      <c r="AE864" s="653" t="str">
        <f>IFERROR(INDEX([1]!Table486[PCODEMUNI],MATCH(D864&amp;E864,[1]!Table486[ConcateMuni],0)),"")</f>
        <v/>
      </c>
      <c r="AF864" s="653" t="str">
        <f>IFERROR(INDEX([1]!Table109[PCODEPARROQUIA],MATCH(D864&amp;E864&amp;F864,[1]!Table109[ConcateParro],0)),"")</f>
        <v/>
      </c>
    </row>
    <row r="865" spans="1:32" x14ac:dyDescent="0.25">
      <c r="A865" s="646">
        <v>863</v>
      </c>
      <c r="C865" s="647"/>
      <c r="D865" s="648"/>
      <c r="E865" s="648"/>
      <c r="F865" s="648"/>
      <c r="G865" s="648"/>
      <c r="H865" s="648"/>
      <c r="J865" s="694"/>
      <c r="Z865" s="652" t="str">
        <f>IFERROR(IF(MATCH(D865,[1]!Table374[NAMEESTADO],0),"VALIDO"),"INVALIDO")</f>
        <v>INVALIDO</v>
      </c>
      <c r="AA865" s="652" t="str">
        <f>IFERROR(IF(MATCH(CONCATENATE(D865,E865),[1]!Table486[ConcateMuni],0),"VALIDO"),"INVALIDO")</f>
        <v>INVALIDO</v>
      </c>
      <c r="AB865" s="652" t="str">
        <f>IFERROR(IF(MATCH(CONCATENATE(D865,E865,F865),[1]!Table109[ConcateParro],0),"VALIDO"),"INVALIDO")</f>
        <v>INVALIDO</v>
      </c>
      <c r="AC865" s="653" t="str">
        <f t="shared" si="19"/>
        <v/>
      </c>
      <c r="AD865" s="653" t="str">
        <f>IFERROR(INDEX([1]!Table374[PCODEESTADO],MATCH(D865,[1]!Table374[NAMEESTADO],0)),"")</f>
        <v/>
      </c>
      <c r="AE865" s="653" t="str">
        <f>IFERROR(INDEX([1]!Table486[PCODEMUNI],MATCH(D865&amp;E865,[1]!Table486[ConcateMuni],0)),"")</f>
        <v/>
      </c>
      <c r="AF865" s="653" t="str">
        <f>IFERROR(INDEX([1]!Table109[PCODEPARROQUIA],MATCH(D865&amp;E865&amp;F865,[1]!Table109[ConcateParro],0)),"")</f>
        <v/>
      </c>
    </row>
    <row r="866" spans="1:32" x14ac:dyDescent="0.25">
      <c r="A866" s="646">
        <v>864</v>
      </c>
      <c r="C866" s="647"/>
      <c r="D866" s="648"/>
      <c r="E866" s="648"/>
      <c r="F866" s="648"/>
      <c r="G866" s="648"/>
      <c r="H866" s="648"/>
      <c r="J866" s="694"/>
      <c r="Z866" s="652" t="str">
        <f>IFERROR(IF(MATCH(D866,[1]!Table374[NAMEESTADO],0),"VALIDO"),"INVALIDO")</f>
        <v>INVALIDO</v>
      </c>
      <c r="AA866" s="652" t="str">
        <f>IFERROR(IF(MATCH(CONCATENATE(D866,E866),[1]!Table486[ConcateMuni],0),"VALIDO"),"INVALIDO")</f>
        <v>INVALIDO</v>
      </c>
      <c r="AB866" s="652" t="str">
        <f>IFERROR(IF(MATCH(CONCATENATE(D866,E866,F866),[1]!Table109[ConcateParro],0),"VALIDO"),"INVALIDO")</f>
        <v>INVALIDO</v>
      </c>
      <c r="AC866" s="653" t="str">
        <f t="shared" si="19"/>
        <v/>
      </c>
      <c r="AD866" s="653" t="str">
        <f>IFERROR(INDEX([1]!Table374[PCODEESTADO],MATCH(D866,[1]!Table374[NAMEESTADO],0)),"")</f>
        <v/>
      </c>
      <c r="AE866" s="653" t="str">
        <f>IFERROR(INDEX([1]!Table486[PCODEMUNI],MATCH(D866&amp;E866,[1]!Table486[ConcateMuni],0)),"")</f>
        <v/>
      </c>
      <c r="AF866" s="653" t="str">
        <f>IFERROR(INDEX([1]!Table109[PCODEPARROQUIA],MATCH(D866&amp;E866&amp;F866,[1]!Table109[ConcateParro],0)),"")</f>
        <v/>
      </c>
    </row>
    <row r="867" spans="1:32" x14ac:dyDescent="0.25">
      <c r="A867" s="646">
        <v>865</v>
      </c>
      <c r="C867" s="647"/>
      <c r="D867" s="648"/>
      <c r="E867" s="648"/>
      <c r="F867" s="648"/>
      <c r="G867" s="648"/>
      <c r="H867" s="648"/>
      <c r="J867" s="694"/>
      <c r="Z867" s="652" t="str">
        <f>IFERROR(IF(MATCH(D867,[1]!Table374[NAMEESTADO],0),"VALIDO"),"INVALIDO")</f>
        <v>INVALIDO</v>
      </c>
      <c r="AA867" s="652" t="str">
        <f>IFERROR(IF(MATCH(CONCATENATE(D867,E867),[1]!Table486[ConcateMuni],0),"VALIDO"),"INVALIDO")</f>
        <v>INVALIDO</v>
      </c>
      <c r="AB867" s="652" t="str">
        <f>IFERROR(IF(MATCH(CONCATENATE(D867,E867,F867),[1]!Table109[ConcateParro],0),"VALIDO"),"INVALIDO")</f>
        <v>INVALIDO</v>
      </c>
      <c r="AC867" s="653" t="str">
        <f t="shared" si="19"/>
        <v/>
      </c>
      <c r="AD867" s="653" t="str">
        <f>IFERROR(INDEX([1]!Table374[PCODEESTADO],MATCH(D867,[1]!Table374[NAMEESTADO],0)),"")</f>
        <v/>
      </c>
      <c r="AE867" s="653" t="str">
        <f>IFERROR(INDEX([1]!Table486[PCODEMUNI],MATCH(D867&amp;E867,[1]!Table486[ConcateMuni],0)),"")</f>
        <v/>
      </c>
      <c r="AF867" s="653" t="str">
        <f>IFERROR(INDEX([1]!Table109[PCODEPARROQUIA],MATCH(D867&amp;E867&amp;F867,[1]!Table109[ConcateParro],0)),"")</f>
        <v/>
      </c>
    </row>
    <row r="868" spans="1:32" x14ac:dyDescent="0.25">
      <c r="A868" s="646">
        <v>866</v>
      </c>
      <c r="C868" s="647"/>
      <c r="D868" s="648"/>
      <c r="E868" s="648"/>
      <c r="F868" s="648"/>
      <c r="G868" s="648"/>
      <c r="H868" s="648"/>
      <c r="J868" s="694"/>
      <c r="Z868" s="652" t="str">
        <f>IFERROR(IF(MATCH(D868,[1]!Table374[NAMEESTADO],0),"VALIDO"),"INVALIDO")</f>
        <v>INVALIDO</v>
      </c>
      <c r="AA868" s="652" t="str">
        <f>IFERROR(IF(MATCH(CONCATENATE(D868,E868),[1]!Table486[ConcateMuni],0),"VALIDO"),"INVALIDO")</f>
        <v>INVALIDO</v>
      </c>
      <c r="AB868" s="652" t="str">
        <f>IFERROR(IF(MATCH(CONCATENATE(D868,E868,F868),[1]!Table109[ConcateParro],0),"VALIDO"),"INVALIDO")</f>
        <v>INVALIDO</v>
      </c>
      <c r="AC868" s="653" t="str">
        <f t="shared" si="19"/>
        <v/>
      </c>
      <c r="AD868" s="653" t="str">
        <f>IFERROR(INDEX([1]!Table374[PCODEESTADO],MATCH(D868,[1]!Table374[NAMEESTADO],0)),"")</f>
        <v/>
      </c>
      <c r="AE868" s="653" t="str">
        <f>IFERROR(INDEX([1]!Table486[PCODEMUNI],MATCH(D868&amp;E868,[1]!Table486[ConcateMuni],0)),"")</f>
        <v/>
      </c>
      <c r="AF868" s="653" t="str">
        <f>IFERROR(INDEX([1]!Table109[PCODEPARROQUIA],MATCH(D868&amp;E868&amp;F868,[1]!Table109[ConcateParro],0)),"")</f>
        <v/>
      </c>
    </row>
    <row r="869" spans="1:32" x14ac:dyDescent="0.25">
      <c r="A869" s="646">
        <v>867</v>
      </c>
      <c r="C869" s="647"/>
      <c r="D869" s="648"/>
      <c r="E869" s="648"/>
      <c r="F869" s="648"/>
      <c r="G869" s="648"/>
      <c r="H869" s="648"/>
      <c r="J869" s="694"/>
      <c r="Z869" s="652" t="str">
        <f>IFERROR(IF(MATCH(D869,[1]!Table374[NAMEESTADO],0),"VALIDO"),"INVALIDO")</f>
        <v>INVALIDO</v>
      </c>
      <c r="AA869" s="652" t="str">
        <f>IFERROR(IF(MATCH(CONCATENATE(D869,E869),[1]!Table486[ConcateMuni],0),"VALIDO"),"INVALIDO")</f>
        <v>INVALIDO</v>
      </c>
      <c r="AB869" s="652" t="str">
        <f>IFERROR(IF(MATCH(CONCATENATE(D869,E869,F869),[1]!Table109[ConcateParro],0),"VALIDO"),"INVALIDO")</f>
        <v>INVALIDO</v>
      </c>
      <c r="AC869" s="653" t="str">
        <f t="shared" si="19"/>
        <v/>
      </c>
      <c r="AD869" s="653" t="str">
        <f>IFERROR(INDEX([1]!Table374[PCODEESTADO],MATCH(D869,[1]!Table374[NAMEESTADO],0)),"")</f>
        <v/>
      </c>
      <c r="AE869" s="653" t="str">
        <f>IFERROR(INDEX([1]!Table486[PCODEMUNI],MATCH(D869&amp;E869,[1]!Table486[ConcateMuni],0)),"")</f>
        <v/>
      </c>
      <c r="AF869" s="653" t="str">
        <f>IFERROR(INDEX([1]!Table109[PCODEPARROQUIA],MATCH(D869&amp;E869&amp;F869,[1]!Table109[ConcateParro],0)),"")</f>
        <v/>
      </c>
    </row>
    <row r="870" spans="1:32" x14ac:dyDescent="0.25">
      <c r="A870" s="646">
        <v>868</v>
      </c>
      <c r="C870" s="647"/>
      <c r="D870" s="648"/>
      <c r="E870" s="648"/>
      <c r="F870" s="648"/>
      <c r="G870" s="648"/>
      <c r="H870" s="648"/>
      <c r="J870" s="694"/>
      <c r="Z870" s="652" t="str">
        <f>IFERROR(IF(MATCH(D870,[1]!Table374[NAMEESTADO],0),"VALIDO"),"INVALIDO")</f>
        <v>INVALIDO</v>
      </c>
      <c r="AA870" s="652" t="str">
        <f>IFERROR(IF(MATCH(CONCATENATE(D870,E870),[1]!Table486[ConcateMuni],0),"VALIDO"),"INVALIDO")</f>
        <v>INVALIDO</v>
      </c>
      <c r="AB870" s="652" t="str">
        <f>IFERROR(IF(MATCH(CONCATENATE(D870,E870,F870),[1]!Table109[ConcateParro],0),"VALIDO"),"INVALIDO")</f>
        <v>INVALIDO</v>
      </c>
      <c r="AC870" s="653" t="str">
        <f t="shared" si="19"/>
        <v/>
      </c>
      <c r="AD870" s="653" t="str">
        <f>IFERROR(INDEX([1]!Table374[PCODEESTADO],MATCH(D870,[1]!Table374[NAMEESTADO],0)),"")</f>
        <v/>
      </c>
      <c r="AE870" s="653" t="str">
        <f>IFERROR(INDEX([1]!Table486[PCODEMUNI],MATCH(D870&amp;E870,[1]!Table486[ConcateMuni],0)),"")</f>
        <v/>
      </c>
      <c r="AF870" s="653" t="str">
        <f>IFERROR(INDEX([1]!Table109[PCODEPARROQUIA],MATCH(D870&amp;E870&amp;F870,[1]!Table109[ConcateParro],0)),"")</f>
        <v/>
      </c>
    </row>
    <row r="871" spans="1:32" x14ac:dyDescent="0.25">
      <c r="A871" s="646">
        <v>869</v>
      </c>
      <c r="C871" s="647"/>
      <c r="D871" s="648"/>
      <c r="E871" s="648"/>
      <c r="F871" s="648"/>
      <c r="G871" s="648"/>
      <c r="H871" s="648"/>
      <c r="J871" s="694"/>
      <c r="Z871" s="652" t="str">
        <f>IFERROR(IF(MATCH(D871,[1]!Table374[NAMEESTADO],0),"VALIDO"),"INVALIDO")</f>
        <v>INVALIDO</v>
      </c>
      <c r="AA871" s="652" t="str">
        <f>IFERROR(IF(MATCH(CONCATENATE(D871,E871),[1]!Table486[ConcateMuni],0),"VALIDO"),"INVALIDO")</f>
        <v>INVALIDO</v>
      </c>
      <c r="AB871" s="652" t="str">
        <f>IFERROR(IF(MATCH(CONCATENATE(D871,E871,F871),[1]!Table109[ConcateParro],0),"VALIDO"),"INVALIDO")</f>
        <v>INVALIDO</v>
      </c>
      <c r="AC871" s="653" t="str">
        <f t="shared" si="19"/>
        <v/>
      </c>
      <c r="AD871" s="653" t="str">
        <f>IFERROR(INDEX([1]!Table374[PCODEESTADO],MATCH(D871,[1]!Table374[NAMEESTADO],0)),"")</f>
        <v/>
      </c>
      <c r="AE871" s="653" t="str">
        <f>IFERROR(INDEX([1]!Table486[PCODEMUNI],MATCH(D871&amp;E871,[1]!Table486[ConcateMuni],0)),"")</f>
        <v/>
      </c>
      <c r="AF871" s="653" t="str">
        <f>IFERROR(INDEX([1]!Table109[PCODEPARROQUIA],MATCH(D871&amp;E871&amp;F871,[1]!Table109[ConcateParro],0)),"")</f>
        <v/>
      </c>
    </row>
    <row r="872" spans="1:32" x14ac:dyDescent="0.25">
      <c r="A872" s="646">
        <v>870</v>
      </c>
      <c r="C872" s="647"/>
      <c r="D872" s="648"/>
      <c r="E872" s="648"/>
      <c r="F872" s="648"/>
      <c r="G872" s="648"/>
      <c r="H872" s="648"/>
      <c r="J872" s="694"/>
      <c r="Z872" s="652" t="str">
        <f>IFERROR(IF(MATCH(D872,[1]!Table374[NAMEESTADO],0),"VALIDO"),"INVALIDO")</f>
        <v>INVALIDO</v>
      </c>
      <c r="AA872" s="652" t="str">
        <f>IFERROR(IF(MATCH(CONCATENATE(D872,E872),[1]!Table486[ConcateMuni],0),"VALIDO"),"INVALIDO")</f>
        <v>INVALIDO</v>
      </c>
      <c r="AB872" s="652" t="str">
        <f>IFERROR(IF(MATCH(CONCATENATE(D872,E872,F872),[1]!Table109[ConcateParro],0),"VALIDO"),"INVALIDO")</f>
        <v>INVALIDO</v>
      </c>
      <c r="AC872" s="653" t="str">
        <f t="shared" si="19"/>
        <v/>
      </c>
      <c r="AD872" s="653" t="str">
        <f>IFERROR(INDEX([1]!Table374[PCODEESTADO],MATCH(D872,[1]!Table374[NAMEESTADO],0)),"")</f>
        <v/>
      </c>
      <c r="AE872" s="653" t="str">
        <f>IFERROR(INDEX([1]!Table486[PCODEMUNI],MATCH(D872&amp;E872,[1]!Table486[ConcateMuni],0)),"")</f>
        <v/>
      </c>
      <c r="AF872" s="653" t="str">
        <f>IFERROR(INDEX([1]!Table109[PCODEPARROQUIA],MATCH(D872&amp;E872&amp;F872,[1]!Table109[ConcateParro],0)),"")</f>
        <v/>
      </c>
    </row>
    <row r="873" spans="1:32" x14ac:dyDescent="0.25">
      <c r="A873" s="646">
        <v>871</v>
      </c>
      <c r="C873" s="647"/>
      <c r="D873" s="648"/>
      <c r="E873" s="648"/>
      <c r="F873" s="648"/>
      <c r="G873" s="648"/>
      <c r="H873" s="648"/>
      <c r="J873" s="694"/>
      <c r="Z873" s="652" t="str">
        <f>IFERROR(IF(MATCH(D873,[1]!Table374[NAMEESTADO],0),"VALIDO"),"INVALIDO")</f>
        <v>INVALIDO</v>
      </c>
      <c r="AA873" s="652" t="str">
        <f>IFERROR(IF(MATCH(CONCATENATE(D873,E873),[1]!Table486[ConcateMuni],0),"VALIDO"),"INVALIDO")</f>
        <v>INVALIDO</v>
      </c>
      <c r="AB873" s="652" t="str">
        <f>IFERROR(IF(MATCH(CONCATENATE(D873,E873,F873),[1]!Table109[ConcateParro],0),"VALIDO"),"INVALIDO")</f>
        <v>INVALIDO</v>
      </c>
      <c r="AC873" s="653" t="str">
        <f t="shared" si="19"/>
        <v/>
      </c>
      <c r="AD873" s="653" t="str">
        <f>IFERROR(INDEX([1]!Table374[PCODEESTADO],MATCH(D873,[1]!Table374[NAMEESTADO],0)),"")</f>
        <v/>
      </c>
      <c r="AE873" s="653" t="str">
        <f>IFERROR(INDEX([1]!Table486[PCODEMUNI],MATCH(D873&amp;E873,[1]!Table486[ConcateMuni],0)),"")</f>
        <v/>
      </c>
      <c r="AF873" s="653" t="str">
        <f>IFERROR(INDEX([1]!Table109[PCODEPARROQUIA],MATCH(D873&amp;E873&amp;F873,[1]!Table109[ConcateParro],0)),"")</f>
        <v/>
      </c>
    </row>
    <row r="874" spans="1:32" x14ac:dyDescent="0.25">
      <c r="A874" s="646">
        <v>872</v>
      </c>
      <c r="C874" s="647"/>
      <c r="D874" s="648"/>
      <c r="E874" s="648"/>
      <c r="F874" s="648"/>
      <c r="G874" s="648"/>
      <c r="H874" s="648"/>
      <c r="J874" s="694"/>
      <c r="Z874" s="652" t="str">
        <f>IFERROR(IF(MATCH(D874,[1]!Table374[NAMEESTADO],0),"VALIDO"),"INVALIDO")</f>
        <v>INVALIDO</v>
      </c>
      <c r="AA874" s="652" t="str">
        <f>IFERROR(IF(MATCH(CONCATENATE(D874,E874),[1]!Table486[ConcateMuni],0),"VALIDO"),"INVALIDO")</f>
        <v>INVALIDO</v>
      </c>
      <c r="AB874" s="652" t="str">
        <f>IFERROR(IF(MATCH(CONCATENATE(D874,E874,F874),[1]!Table109[ConcateParro],0),"VALIDO"),"INVALIDO")</f>
        <v>INVALIDO</v>
      </c>
      <c r="AC874" s="653" t="str">
        <f t="shared" si="19"/>
        <v/>
      </c>
      <c r="AD874" s="653" t="str">
        <f>IFERROR(INDEX([1]!Table374[PCODEESTADO],MATCH(D874,[1]!Table374[NAMEESTADO],0)),"")</f>
        <v/>
      </c>
      <c r="AE874" s="653" t="str">
        <f>IFERROR(INDEX([1]!Table486[PCODEMUNI],MATCH(D874&amp;E874,[1]!Table486[ConcateMuni],0)),"")</f>
        <v/>
      </c>
      <c r="AF874" s="653" t="str">
        <f>IFERROR(INDEX([1]!Table109[PCODEPARROQUIA],MATCH(D874&amp;E874&amp;F874,[1]!Table109[ConcateParro],0)),"")</f>
        <v/>
      </c>
    </row>
    <row r="875" spans="1:32" x14ac:dyDescent="0.25">
      <c r="A875" s="646">
        <v>873</v>
      </c>
      <c r="C875" s="647"/>
      <c r="D875" s="648"/>
      <c r="E875" s="648"/>
      <c r="F875" s="648"/>
      <c r="G875" s="648"/>
      <c r="H875" s="648"/>
      <c r="J875" s="694"/>
      <c r="Z875" s="652" t="str">
        <f>IFERROR(IF(MATCH(D875,[1]!Table374[NAMEESTADO],0),"VALIDO"),"INVALIDO")</f>
        <v>INVALIDO</v>
      </c>
      <c r="AA875" s="652" t="str">
        <f>IFERROR(IF(MATCH(CONCATENATE(D875,E875),[1]!Table486[ConcateMuni],0),"VALIDO"),"INVALIDO")</f>
        <v>INVALIDO</v>
      </c>
      <c r="AB875" s="652" t="str">
        <f>IFERROR(IF(MATCH(CONCATENATE(D875,E875,F875),[1]!Table109[ConcateParro],0),"VALIDO"),"INVALIDO")</f>
        <v>INVALIDO</v>
      </c>
      <c r="AC875" s="653" t="str">
        <f t="shared" si="19"/>
        <v/>
      </c>
      <c r="AD875" s="653" t="str">
        <f>IFERROR(INDEX([1]!Table374[PCODEESTADO],MATCH(D875,[1]!Table374[NAMEESTADO],0)),"")</f>
        <v/>
      </c>
      <c r="AE875" s="653" t="str">
        <f>IFERROR(INDEX([1]!Table486[PCODEMUNI],MATCH(D875&amp;E875,[1]!Table486[ConcateMuni],0)),"")</f>
        <v/>
      </c>
      <c r="AF875" s="653" t="str">
        <f>IFERROR(INDEX([1]!Table109[PCODEPARROQUIA],MATCH(D875&amp;E875&amp;F875,[1]!Table109[ConcateParro],0)),"")</f>
        <v/>
      </c>
    </row>
    <row r="876" spans="1:32" x14ac:dyDescent="0.25">
      <c r="A876" s="646">
        <v>874</v>
      </c>
      <c r="C876" s="647"/>
      <c r="D876" s="648"/>
      <c r="E876" s="648"/>
      <c r="F876" s="648"/>
      <c r="G876" s="648"/>
      <c r="H876" s="648"/>
      <c r="J876" s="694"/>
      <c r="Z876" s="652" t="str">
        <f>IFERROR(IF(MATCH(D876,[1]!Table374[NAMEESTADO],0),"VALIDO"),"INVALIDO")</f>
        <v>INVALIDO</v>
      </c>
      <c r="AA876" s="652" t="str">
        <f>IFERROR(IF(MATCH(CONCATENATE(D876,E876),[1]!Table486[ConcateMuni],0),"VALIDO"),"INVALIDO")</f>
        <v>INVALIDO</v>
      </c>
      <c r="AB876" s="652" t="str">
        <f>IFERROR(IF(MATCH(CONCATENATE(D876,E876,F876),[1]!Table109[ConcateParro],0),"VALIDO"),"INVALIDO")</f>
        <v>INVALIDO</v>
      </c>
      <c r="AC876" s="653" t="str">
        <f t="shared" si="19"/>
        <v/>
      </c>
      <c r="AD876" s="653" t="str">
        <f>IFERROR(INDEX([1]!Table374[PCODEESTADO],MATCH(D876,[1]!Table374[NAMEESTADO],0)),"")</f>
        <v/>
      </c>
      <c r="AE876" s="653" t="str">
        <f>IFERROR(INDEX([1]!Table486[PCODEMUNI],MATCH(D876&amp;E876,[1]!Table486[ConcateMuni],0)),"")</f>
        <v/>
      </c>
      <c r="AF876" s="653" t="str">
        <f>IFERROR(INDEX([1]!Table109[PCODEPARROQUIA],MATCH(D876&amp;E876&amp;F876,[1]!Table109[ConcateParro],0)),"")</f>
        <v/>
      </c>
    </row>
    <row r="877" spans="1:32" x14ac:dyDescent="0.25">
      <c r="A877" s="646">
        <v>875</v>
      </c>
      <c r="C877" s="647"/>
      <c r="D877" s="648"/>
      <c r="E877" s="648"/>
      <c r="F877" s="648"/>
      <c r="G877" s="648"/>
      <c r="H877" s="648"/>
      <c r="J877" s="694"/>
      <c r="Z877" s="652" t="str">
        <f>IFERROR(IF(MATCH(D877,[1]!Table374[NAMEESTADO],0),"VALIDO"),"INVALIDO")</f>
        <v>INVALIDO</v>
      </c>
      <c r="AA877" s="652" t="str">
        <f>IFERROR(IF(MATCH(CONCATENATE(D877,E877),[1]!Table486[ConcateMuni],0),"VALIDO"),"INVALIDO")</f>
        <v>INVALIDO</v>
      </c>
      <c r="AB877" s="652" t="str">
        <f>IFERROR(IF(MATCH(CONCATENATE(D877,E877,F877),[1]!Table109[ConcateParro],0),"VALIDO"),"INVALIDO")</f>
        <v>INVALIDO</v>
      </c>
      <c r="AC877" s="653" t="str">
        <f t="shared" si="19"/>
        <v/>
      </c>
      <c r="AD877" s="653" t="str">
        <f>IFERROR(INDEX([1]!Table374[PCODEESTADO],MATCH(D877,[1]!Table374[NAMEESTADO],0)),"")</f>
        <v/>
      </c>
      <c r="AE877" s="653" t="str">
        <f>IFERROR(INDEX([1]!Table486[PCODEMUNI],MATCH(D877&amp;E877,[1]!Table486[ConcateMuni],0)),"")</f>
        <v/>
      </c>
      <c r="AF877" s="653" t="str">
        <f>IFERROR(INDEX([1]!Table109[PCODEPARROQUIA],MATCH(D877&amp;E877&amp;F877,[1]!Table109[ConcateParro],0)),"")</f>
        <v/>
      </c>
    </row>
    <row r="878" spans="1:32" x14ac:dyDescent="0.25">
      <c r="A878" s="646">
        <v>876</v>
      </c>
      <c r="C878" s="647"/>
      <c r="D878" s="648"/>
      <c r="E878" s="648"/>
      <c r="F878" s="648"/>
      <c r="G878" s="648"/>
      <c r="H878" s="648"/>
      <c r="J878" s="694"/>
      <c r="Z878" s="652" t="str">
        <f>IFERROR(IF(MATCH(D878,[1]!Table374[NAMEESTADO],0),"VALIDO"),"INVALIDO")</f>
        <v>INVALIDO</v>
      </c>
      <c r="AA878" s="652" t="str">
        <f>IFERROR(IF(MATCH(CONCATENATE(D878,E878),[1]!Table486[ConcateMuni],0),"VALIDO"),"INVALIDO")</f>
        <v>INVALIDO</v>
      </c>
      <c r="AB878" s="652" t="str">
        <f>IFERROR(IF(MATCH(CONCATENATE(D878,E878,F878),[1]!Table109[ConcateParro],0),"VALIDO"),"INVALIDO")</f>
        <v>INVALIDO</v>
      </c>
      <c r="AC878" s="653" t="str">
        <f t="shared" si="19"/>
        <v/>
      </c>
      <c r="AD878" s="653" t="str">
        <f>IFERROR(INDEX([1]!Table374[PCODEESTADO],MATCH(D878,[1]!Table374[NAMEESTADO],0)),"")</f>
        <v/>
      </c>
      <c r="AE878" s="653" t="str">
        <f>IFERROR(INDEX([1]!Table486[PCODEMUNI],MATCH(D878&amp;E878,[1]!Table486[ConcateMuni],0)),"")</f>
        <v/>
      </c>
      <c r="AF878" s="653" t="str">
        <f>IFERROR(INDEX([1]!Table109[PCODEPARROQUIA],MATCH(D878&amp;E878&amp;F878,[1]!Table109[ConcateParro],0)),"")</f>
        <v/>
      </c>
    </row>
    <row r="879" spans="1:32" x14ac:dyDescent="0.25">
      <c r="A879" s="646">
        <v>877</v>
      </c>
      <c r="C879" s="647"/>
      <c r="D879" s="648"/>
      <c r="E879" s="648"/>
      <c r="F879" s="648"/>
      <c r="G879" s="648"/>
      <c r="H879" s="648"/>
      <c r="J879" s="694"/>
      <c r="Z879" s="652" t="str">
        <f>IFERROR(IF(MATCH(D879,[1]!Table374[NAMEESTADO],0),"VALIDO"),"INVALIDO")</f>
        <v>INVALIDO</v>
      </c>
      <c r="AA879" s="652" t="str">
        <f>IFERROR(IF(MATCH(CONCATENATE(D879,E879),[1]!Table486[ConcateMuni],0),"VALIDO"),"INVALIDO")</f>
        <v>INVALIDO</v>
      </c>
      <c r="AB879" s="652" t="str">
        <f>IFERROR(IF(MATCH(CONCATENATE(D879,E879,F879),[1]!Table109[ConcateParro],0),"VALIDO"),"INVALIDO")</f>
        <v>INVALIDO</v>
      </c>
      <c r="AC879" s="653" t="str">
        <f t="shared" si="19"/>
        <v/>
      </c>
      <c r="AD879" s="653" t="str">
        <f>IFERROR(INDEX([1]!Table374[PCODEESTADO],MATCH(D879,[1]!Table374[NAMEESTADO],0)),"")</f>
        <v/>
      </c>
      <c r="AE879" s="653" t="str">
        <f>IFERROR(INDEX([1]!Table486[PCODEMUNI],MATCH(D879&amp;E879,[1]!Table486[ConcateMuni],0)),"")</f>
        <v/>
      </c>
      <c r="AF879" s="653" t="str">
        <f>IFERROR(INDEX([1]!Table109[PCODEPARROQUIA],MATCH(D879&amp;E879&amp;F879,[1]!Table109[ConcateParro],0)),"")</f>
        <v/>
      </c>
    </row>
    <row r="880" spans="1:32" x14ac:dyDescent="0.25">
      <c r="A880" s="646">
        <v>878</v>
      </c>
      <c r="C880" s="647"/>
      <c r="D880" s="648"/>
      <c r="E880" s="648"/>
      <c r="F880" s="648"/>
      <c r="G880" s="648"/>
      <c r="H880" s="648"/>
      <c r="J880" s="694"/>
      <c r="Z880" s="652" t="str">
        <f>IFERROR(IF(MATCH(D880,[1]!Table374[NAMEESTADO],0),"VALIDO"),"INVALIDO")</f>
        <v>INVALIDO</v>
      </c>
      <c r="AA880" s="652" t="str">
        <f>IFERROR(IF(MATCH(CONCATENATE(D880,E880),[1]!Table486[ConcateMuni],0),"VALIDO"),"INVALIDO")</f>
        <v>INVALIDO</v>
      </c>
      <c r="AB880" s="652" t="str">
        <f>IFERROR(IF(MATCH(CONCATENATE(D880,E880,F880),[1]!Table109[ConcateParro],0),"VALIDO"),"INVALIDO")</f>
        <v>INVALIDO</v>
      </c>
      <c r="AC880" s="653" t="str">
        <f t="shared" si="19"/>
        <v/>
      </c>
      <c r="AD880" s="653" t="str">
        <f>IFERROR(INDEX([1]!Table374[PCODEESTADO],MATCH(D880,[1]!Table374[NAMEESTADO],0)),"")</f>
        <v/>
      </c>
      <c r="AE880" s="653" t="str">
        <f>IFERROR(INDEX([1]!Table486[PCODEMUNI],MATCH(D880&amp;E880,[1]!Table486[ConcateMuni],0)),"")</f>
        <v/>
      </c>
      <c r="AF880" s="653" t="str">
        <f>IFERROR(INDEX([1]!Table109[PCODEPARROQUIA],MATCH(D880&amp;E880&amp;F880,[1]!Table109[ConcateParro],0)),"")</f>
        <v/>
      </c>
    </row>
    <row r="881" spans="1:32" x14ac:dyDescent="0.25">
      <c r="A881" s="646">
        <v>879</v>
      </c>
      <c r="C881" s="647"/>
      <c r="D881" s="648"/>
      <c r="E881" s="648"/>
      <c r="F881" s="648"/>
      <c r="G881" s="648"/>
      <c r="H881" s="648"/>
      <c r="J881" s="694"/>
      <c r="Z881" s="652" t="str">
        <f>IFERROR(IF(MATCH(D881,[1]!Table374[NAMEESTADO],0),"VALIDO"),"INVALIDO")</f>
        <v>INVALIDO</v>
      </c>
      <c r="AA881" s="652" t="str">
        <f>IFERROR(IF(MATCH(CONCATENATE(D881,E881),[1]!Table486[ConcateMuni],0),"VALIDO"),"INVALIDO")</f>
        <v>INVALIDO</v>
      </c>
      <c r="AB881" s="652" t="str">
        <f>IFERROR(IF(MATCH(CONCATENATE(D881,E881,F881),[1]!Table109[ConcateParro],0),"VALIDO"),"INVALIDO")</f>
        <v>INVALIDO</v>
      </c>
      <c r="AC881" s="653" t="str">
        <f t="shared" si="19"/>
        <v/>
      </c>
      <c r="AD881" s="653" t="str">
        <f>IFERROR(INDEX([1]!Table374[PCODEESTADO],MATCH(D881,[1]!Table374[NAMEESTADO],0)),"")</f>
        <v/>
      </c>
      <c r="AE881" s="653" t="str">
        <f>IFERROR(INDEX([1]!Table486[PCODEMUNI],MATCH(D881&amp;E881,[1]!Table486[ConcateMuni],0)),"")</f>
        <v/>
      </c>
      <c r="AF881" s="653" t="str">
        <f>IFERROR(INDEX([1]!Table109[PCODEPARROQUIA],MATCH(D881&amp;E881&amp;F881,[1]!Table109[ConcateParro],0)),"")</f>
        <v/>
      </c>
    </row>
    <row r="882" spans="1:32" x14ac:dyDescent="0.25">
      <c r="A882" s="646">
        <v>880</v>
      </c>
      <c r="C882" s="647"/>
      <c r="D882" s="648"/>
      <c r="E882" s="648"/>
      <c r="F882" s="648"/>
      <c r="G882" s="648"/>
      <c r="H882" s="648"/>
      <c r="J882" s="694"/>
      <c r="Z882" s="652" t="str">
        <f>IFERROR(IF(MATCH(D882,[1]!Table374[NAMEESTADO],0),"VALIDO"),"INVALIDO")</f>
        <v>INVALIDO</v>
      </c>
      <c r="AA882" s="652" t="str">
        <f>IFERROR(IF(MATCH(CONCATENATE(D882,E882),[1]!Table486[ConcateMuni],0),"VALIDO"),"INVALIDO")</f>
        <v>INVALIDO</v>
      </c>
      <c r="AB882" s="652" t="str">
        <f>IFERROR(IF(MATCH(CONCATENATE(D882,E882,F882),[1]!Table109[ConcateParro],0),"VALIDO"),"INVALIDO")</f>
        <v>INVALIDO</v>
      </c>
      <c r="AC882" s="653" t="str">
        <f t="shared" si="19"/>
        <v/>
      </c>
      <c r="AD882" s="653" t="str">
        <f>IFERROR(INDEX([1]!Table374[PCODEESTADO],MATCH(D882,[1]!Table374[NAMEESTADO],0)),"")</f>
        <v/>
      </c>
      <c r="AE882" s="653" t="str">
        <f>IFERROR(INDEX([1]!Table486[PCODEMUNI],MATCH(D882&amp;E882,[1]!Table486[ConcateMuni],0)),"")</f>
        <v/>
      </c>
      <c r="AF882" s="653" t="str">
        <f>IFERROR(INDEX([1]!Table109[PCODEPARROQUIA],MATCH(D882&amp;E882&amp;F882,[1]!Table109[ConcateParro],0)),"")</f>
        <v/>
      </c>
    </row>
    <row r="883" spans="1:32" x14ac:dyDescent="0.25">
      <c r="A883" s="646">
        <v>881</v>
      </c>
      <c r="C883" s="647"/>
      <c r="D883" s="648"/>
      <c r="E883" s="648"/>
      <c r="F883" s="648"/>
      <c r="G883" s="648"/>
      <c r="H883" s="648"/>
      <c r="J883" s="694"/>
      <c r="Z883" s="652" t="str">
        <f>IFERROR(IF(MATCH(D883,[1]!Table374[NAMEESTADO],0),"VALIDO"),"INVALIDO")</f>
        <v>INVALIDO</v>
      </c>
      <c r="AA883" s="652" t="str">
        <f>IFERROR(IF(MATCH(CONCATENATE(D883,E883),[1]!Table486[ConcateMuni],0),"VALIDO"),"INVALIDO")</f>
        <v>INVALIDO</v>
      </c>
      <c r="AB883" s="652" t="str">
        <f>IFERROR(IF(MATCH(CONCATENATE(D883,E883,F883),[1]!Table109[ConcateParro],0),"VALIDO"),"INVALIDO")</f>
        <v>INVALIDO</v>
      </c>
      <c r="AC883" s="653" t="str">
        <f t="shared" si="19"/>
        <v/>
      </c>
      <c r="AD883" s="653" t="str">
        <f>IFERROR(INDEX([1]!Table374[PCODEESTADO],MATCH(D883,[1]!Table374[NAMEESTADO],0)),"")</f>
        <v/>
      </c>
      <c r="AE883" s="653" t="str">
        <f>IFERROR(INDEX([1]!Table486[PCODEMUNI],MATCH(D883&amp;E883,[1]!Table486[ConcateMuni],0)),"")</f>
        <v/>
      </c>
      <c r="AF883" s="653" t="str">
        <f>IFERROR(INDEX([1]!Table109[PCODEPARROQUIA],MATCH(D883&amp;E883&amp;F883,[1]!Table109[ConcateParro],0)),"")</f>
        <v/>
      </c>
    </row>
    <row r="884" spans="1:32" x14ac:dyDescent="0.25">
      <c r="A884" s="646">
        <v>882</v>
      </c>
      <c r="C884" s="647"/>
      <c r="D884" s="648"/>
      <c r="E884" s="648"/>
      <c r="F884" s="648"/>
      <c r="G884" s="648"/>
      <c r="H884" s="648"/>
      <c r="J884" s="694"/>
      <c r="Z884" s="652" t="str">
        <f>IFERROR(IF(MATCH(D884,[1]!Table374[NAMEESTADO],0),"VALIDO"),"INVALIDO")</f>
        <v>INVALIDO</v>
      </c>
      <c r="AA884" s="652" t="str">
        <f>IFERROR(IF(MATCH(CONCATENATE(D884,E884),[1]!Table486[ConcateMuni],0),"VALIDO"),"INVALIDO")</f>
        <v>INVALIDO</v>
      </c>
      <c r="AB884" s="652" t="str">
        <f>IFERROR(IF(MATCH(CONCATENATE(D884,E884,F884),[1]!Table109[ConcateParro],0),"VALIDO"),"INVALIDO")</f>
        <v>INVALIDO</v>
      </c>
      <c r="AC884" s="653" t="str">
        <f t="shared" si="19"/>
        <v/>
      </c>
      <c r="AD884" s="653" t="str">
        <f>IFERROR(INDEX([1]!Table374[PCODEESTADO],MATCH(D884,[1]!Table374[NAMEESTADO],0)),"")</f>
        <v/>
      </c>
      <c r="AE884" s="653" t="str">
        <f>IFERROR(INDEX([1]!Table486[PCODEMUNI],MATCH(D884&amp;E884,[1]!Table486[ConcateMuni],0)),"")</f>
        <v/>
      </c>
      <c r="AF884" s="653" t="str">
        <f>IFERROR(INDEX([1]!Table109[PCODEPARROQUIA],MATCH(D884&amp;E884&amp;F884,[1]!Table109[ConcateParro],0)),"")</f>
        <v/>
      </c>
    </row>
    <row r="885" spans="1:32" x14ac:dyDescent="0.25">
      <c r="A885" s="646">
        <v>883</v>
      </c>
      <c r="C885" s="647"/>
      <c r="D885" s="648"/>
      <c r="E885" s="648"/>
      <c r="F885" s="648"/>
      <c r="G885" s="648"/>
      <c r="H885" s="648"/>
      <c r="J885" s="694"/>
      <c r="Z885" s="652" t="str">
        <f>IFERROR(IF(MATCH(D885,[1]!Table374[NAMEESTADO],0),"VALIDO"),"INVALIDO")</f>
        <v>INVALIDO</v>
      </c>
      <c r="AA885" s="652" t="str">
        <f>IFERROR(IF(MATCH(CONCATENATE(D885,E885),[1]!Table486[ConcateMuni],0),"VALIDO"),"INVALIDO")</f>
        <v>INVALIDO</v>
      </c>
      <c r="AB885" s="652" t="str">
        <f>IFERROR(IF(MATCH(CONCATENATE(D885,E885,F885),[1]!Table109[ConcateParro],0),"VALIDO"),"INVALIDO")</f>
        <v>INVALIDO</v>
      </c>
      <c r="AC885" s="653" t="str">
        <f t="shared" si="19"/>
        <v/>
      </c>
      <c r="AD885" s="653" t="str">
        <f>IFERROR(INDEX([1]!Table374[PCODEESTADO],MATCH(D885,[1]!Table374[NAMEESTADO],0)),"")</f>
        <v/>
      </c>
      <c r="AE885" s="653" t="str">
        <f>IFERROR(INDEX([1]!Table486[PCODEMUNI],MATCH(D885&amp;E885,[1]!Table486[ConcateMuni],0)),"")</f>
        <v/>
      </c>
      <c r="AF885" s="653" t="str">
        <f>IFERROR(INDEX([1]!Table109[PCODEPARROQUIA],MATCH(D885&amp;E885&amp;F885,[1]!Table109[ConcateParro],0)),"")</f>
        <v/>
      </c>
    </row>
    <row r="886" spans="1:32" x14ac:dyDescent="0.25">
      <c r="A886" s="646">
        <v>884</v>
      </c>
      <c r="C886" s="647"/>
      <c r="D886" s="648"/>
      <c r="E886" s="648"/>
      <c r="F886" s="648"/>
      <c r="G886" s="648"/>
      <c r="H886" s="648"/>
      <c r="J886" s="694"/>
      <c r="Z886" s="652" t="str">
        <f>IFERROR(IF(MATCH(D886,[1]!Table374[NAMEESTADO],0),"VALIDO"),"INVALIDO")</f>
        <v>INVALIDO</v>
      </c>
      <c r="AA886" s="652" t="str">
        <f>IFERROR(IF(MATCH(CONCATENATE(D886,E886),[1]!Table486[ConcateMuni],0),"VALIDO"),"INVALIDO")</f>
        <v>INVALIDO</v>
      </c>
      <c r="AB886" s="652" t="str">
        <f>IFERROR(IF(MATCH(CONCATENATE(D886,E886,F886),[1]!Table109[ConcateParro],0),"VALIDO"),"INVALIDO")</f>
        <v>INVALIDO</v>
      </c>
      <c r="AC886" s="653" t="str">
        <f t="shared" si="19"/>
        <v/>
      </c>
      <c r="AD886" s="653" t="str">
        <f>IFERROR(INDEX([1]!Table374[PCODEESTADO],MATCH(D886,[1]!Table374[NAMEESTADO],0)),"")</f>
        <v/>
      </c>
      <c r="AE886" s="653" t="str">
        <f>IFERROR(INDEX([1]!Table486[PCODEMUNI],MATCH(D886&amp;E886,[1]!Table486[ConcateMuni],0)),"")</f>
        <v/>
      </c>
      <c r="AF886" s="653" t="str">
        <f>IFERROR(INDEX([1]!Table109[PCODEPARROQUIA],MATCH(D886&amp;E886&amp;F886,[1]!Table109[ConcateParro],0)),"")</f>
        <v/>
      </c>
    </row>
    <row r="887" spans="1:32" x14ac:dyDescent="0.25">
      <c r="A887" s="646">
        <v>885</v>
      </c>
      <c r="C887" s="647"/>
      <c r="D887" s="648"/>
      <c r="E887" s="648"/>
      <c r="F887" s="648"/>
      <c r="G887" s="648"/>
      <c r="H887" s="648"/>
      <c r="J887" s="694"/>
      <c r="Z887" s="652" t="str">
        <f>IFERROR(IF(MATCH(D887,[1]!Table374[NAMEESTADO],0),"VALIDO"),"INVALIDO")</f>
        <v>INVALIDO</v>
      </c>
      <c r="AA887" s="652" t="str">
        <f>IFERROR(IF(MATCH(CONCATENATE(D887,E887),[1]!Table486[ConcateMuni],0),"VALIDO"),"INVALIDO")</f>
        <v>INVALIDO</v>
      </c>
      <c r="AB887" s="652" t="str">
        <f>IFERROR(IF(MATCH(CONCATENATE(D887,E887,F887),[1]!Table109[ConcateParro],0),"VALIDO"),"INVALIDO")</f>
        <v>INVALIDO</v>
      </c>
      <c r="AC887" s="653" t="str">
        <f t="shared" si="19"/>
        <v/>
      </c>
      <c r="AD887" s="653" t="str">
        <f>IFERROR(INDEX([1]!Table374[PCODEESTADO],MATCH(D887,[1]!Table374[NAMEESTADO],0)),"")</f>
        <v/>
      </c>
      <c r="AE887" s="653" t="str">
        <f>IFERROR(INDEX([1]!Table486[PCODEMUNI],MATCH(D887&amp;E887,[1]!Table486[ConcateMuni],0)),"")</f>
        <v/>
      </c>
      <c r="AF887" s="653" t="str">
        <f>IFERROR(INDEX([1]!Table109[PCODEPARROQUIA],MATCH(D887&amp;E887&amp;F887,[1]!Table109[ConcateParro],0)),"")</f>
        <v/>
      </c>
    </row>
    <row r="888" spans="1:32" x14ac:dyDescent="0.25">
      <c r="A888" s="646">
        <v>886</v>
      </c>
      <c r="C888" s="647"/>
      <c r="D888" s="648"/>
      <c r="E888" s="648"/>
      <c r="F888" s="648"/>
      <c r="G888" s="648"/>
      <c r="H888" s="648"/>
      <c r="J888" s="694"/>
      <c r="Z888" s="652" t="str">
        <f>IFERROR(IF(MATCH(D888,[1]!Table374[NAMEESTADO],0),"VALIDO"),"INVALIDO")</f>
        <v>INVALIDO</v>
      </c>
      <c r="AA888" s="652" t="str">
        <f>IFERROR(IF(MATCH(CONCATENATE(D888,E888),[1]!Table486[ConcateMuni],0),"VALIDO"),"INVALIDO")</f>
        <v>INVALIDO</v>
      </c>
      <c r="AB888" s="652" t="str">
        <f>IFERROR(IF(MATCH(CONCATENATE(D888,E888,F888),[1]!Table109[ConcateParro],0),"VALIDO"),"INVALIDO")</f>
        <v>INVALIDO</v>
      </c>
      <c r="AC888" s="653" t="str">
        <f t="shared" si="19"/>
        <v/>
      </c>
      <c r="AD888" s="653" t="str">
        <f>IFERROR(INDEX([1]!Table374[PCODEESTADO],MATCH(D888,[1]!Table374[NAMEESTADO],0)),"")</f>
        <v/>
      </c>
      <c r="AE888" s="653" t="str">
        <f>IFERROR(INDEX([1]!Table486[PCODEMUNI],MATCH(D888&amp;E888,[1]!Table486[ConcateMuni],0)),"")</f>
        <v/>
      </c>
      <c r="AF888" s="653" t="str">
        <f>IFERROR(INDEX([1]!Table109[PCODEPARROQUIA],MATCH(D888&amp;E888&amp;F888,[1]!Table109[ConcateParro],0)),"")</f>
        <v/>
      </c>
    </row>
    <row r="889" spans="1:32" x14ac:dyDescent="0.25">
      <c r="A889" s="646">
        <v>887</v>
      </c>
      <c r="C889" s="647"/>
      <c r="D889" s="648"/>
      <c r="E889" s="648"/>
      <c r="F889" s="648"/>
      <c r="G889" s="648"/>
      <c r="H889" s="648"/>
      <c r="J889" s="694"/>
      <c r="Z889" s="652" t="str">
        <f>IFERROR(IF(MATCH(D889,[1]!Table374[NAMEESTADO],0),"VALIDO"),"INVALIDO")</f>
        <v>INVALIDO</v>
      </c>
      <c r="AA889" s="652" t="str">
        <f>IFERROR(IF(MATCH(CONCATENATE(D889,E889),[1]!Table486[ConcateMuni],0),"VALIDO"),"INVALIDO")</f>
        <v>INVALIDO</v>
      </c>
      <c r="AB889" s="652" t="str">
        <f>IFERROR(IF(MATCH(CONCATENATE(D889,E889,F889),[1]!Table109[ConcateParro],0),"VALIDO"),"INVALIDO")</f>
        <v>INVALIDO</v>
      </c>
      <c r="AC889" s="653" t="str">
        <f t="shared" si="19"/>
        <v/>
      </c>
      <c r="AD889" s="653" t="str">
        <f>IFERROR(INDEX([1]!Table374[PCODEESTADO],MATCH(D889,[1]!Table374[NAMEESTADO],0)),"")</f>
        <v/>
      </c>
      <c r="AE889" s="653" t="str">
        <f>IFERROR(INDEX([1]!Table486[PCODEMUNI],MATCH(D889&amp;E889,[1]!Table486[ConcateMuni],0)),"")</f>
        <v/>
      </c>
      <c r="AF889" s="653" t="str">
        <f>IFERROR(INDEX([1]!Table109[PCODEPARROQUIA],MATCH(D889&amp;E889&amp;F889,[1]!Table109[ConcateParro],0)),"")</f>
        <v/>
      </c>
    </row>
    <row r="890" spans="1:32" x14ac:dyDescent="0.25">
      <c r="A890" s="646">
        <v>888</v>
      </c>
      <c r="C890" s="647"/>
      <c r="D890" s="648"/>
      <c r="E890" s="648"/>
      <c r="F890" s="648"/>
      <c r="G890" s="648"/>
      <c r="H890" s="648"/>
      <c r="J890" s="694"/>
      <c r="Z890" s="652" t="str">
        <f>IFERROR(IF(MATCH(D890,[1]!Table374[NAMEESTADO],0),"VALIDO"),"INVALIDO")</f>
        <v>INVALIDO</v>
      </c>
      <c r="AA890" s="652" t="str">
        <f>IFERROR(IF(MATCH(CONCATENATE(D890,E890),[1]!Table486[ConcateMuni],0),"VALIDO"),"INVALIDO")</f>
        <v>INVALIDO</v>
      </c>
      <c r="AB890" s="652" t="str">
        <f>IFERROR(IF(MATCH(CONCATENATE(D890,E890,F890),[1]!Table109[ConcateParro],0),"VALIDO"),"INVALIDO")</f>
        <v>INVALIDO</v>
      </c>
      <c r="AC890" s="653" t="str">
        <f t="shared" si="19"/>
        <v/>
      </c>
      <c r="AD890" s="653" t="str">
        <f>IFERROR(INDEX([1]!Table374[PCODEESTADO],MATCH(D890,[1]!Table374[NAMEESTADO],0)),"")</f>
        <v/>
      </c>
      <c r="AE890" s="653" t="str">
        <f>IFERROR(INDEX([1]!Table486[PCODEMUNI],MATCH(D890&amp;E890,[1]!Table486[ConcateMuni],0)),"")</f>
        <v/>
      </c>
      <c r="AF890" s="653" t="str">
        <f>IFERROR(INDEX([1]!Table109[PCODEPARROQUIA],MATCH(D890&amp;E890&amp;F890,[1]!Table109[ConcateParro],0)),"")</f>
        <v/>
      </c>
    </row>
    <row r="891" spans="1:32" x14ac:dyDescent="0.25">
      <c r="A891" s="646">
        <v>889</v>
      </c>
      <c r="C891" s="647"/>
      <c r="D891" s="648"/>
      <c r="E891" s="648"/>
      <c r="F891" s="648"/>
      <c r="G891" s="648"/>
      <c r="H891" s="648"/>
      <c r="J891" s="694"/>
      <c r="Z891" s="652" t="str">
        <f>IFERROR(IF(MATCH(D891,[1]!Table374[NAMEESTADO],0),"VALIDO"),"INVALIDO")</f>
        <v>INVALIDO</v>
      </c>
      <c r="AA891" s="652" t="str">
        <f>IFERROR(IF(MATCH(CONCATENATE(D891,E891),[1]!Table486[ConcateMuni],0),"VALIDO"),"INVALIDO")</f>
        <v>INVALIDO</v>
      </c>
      <c r="AB891" s="652" t="str">
        <f>IFERROR(IF(MATCH(CONCATENATE(D891,E891,F891),[1]!Table109[ConcateParro],0),"VALIDO"),"INVALIDO")</f>
        <v>INVALIDO</v>
      </c>
      <c r="AC891" s="653" t="str">
        <f t="shared" si="19"/>
        <v/>
      </c>
      <c r="AD891" s="653" t="str">
        <f>IFERROR(INDEX([1]!Table374[PCODEESTADO],MATCH(D891,[1]!Table374[NAMEESTADO],0)),"")</f>
        <v/>
      </c>
      <c r="AE891" s="653" t="str">
        <f>IFERROR(INDEX([1]!Table486[PCODEMUNI],MATCH(D891&amp;E891,[1]!Table486[ConcateMuni],0)),"")</f>
        <v/>
      </c>
      <c r="AF891" s="653" t="str">
        <f>IFERROR(INDEX([1]!Table109[PCODEPARROQUIA],MATCH(D891&amp;E891&amp;F891,[1]!Table109[ConcateParro],0)),"")</f>
        <v/>
      </c>
    </row>
    <row r="892" spans="1:32" x14ac:dyDescent="0.25">
      <c r="A892" s="646">
        <v>890</v>
      </c>
      <c r="C892" s="647"/>
      <c r="D892" s="648"/>
      <c r="E892" s="648"/>
      <c r="F892" s="648"/>
      <c r="G892" s="648"/>
      <c r="H892" s="648"/>
      <c r="J892" s="694"/>
      <c r="Z892" s="652" t="str">
        <f>IFERROR(IF(MATCH(D892,[1]!Table374[NAMEESTADO],0),"VALIDO"),"INVALIDO")</f>
        <v>INVALIDO</v>
      </c>
      <c r="AA892" s="652" t="str">
        <f>IFERROR(IF(MATCH(CONCATENATE(D892,E892),[1]!Table486[ConcateMuni],0),"VALIDO"),"INVALIDO")</f>
        <v>INVALIDO</v>
      </c>
      <c r="AB892" s="652" t="str">
        <f>IFERROR(IF(MATCH(CONCATENATE(D892,E892,F892),[1]!Table109[ConcateParro],0),"VALIDO"),"INVALIDO")</f>
        <v>INVALIDO</v>
      </c>
      <c r="AC892" s="653" t="str">
        <f t="shared" si="19"/>
        <v/>
      </c>
      <c r="AD892" s="653" t="str">
        <f>IFERROR(INDEX([1]!Table374[PCODEESTADO],MATCH(D892,[1]!Table374[NAMEESTADO],0)),"")</f>
        <v/>
      </c>
      <c r="AE892" s="653" t="str">
        <f>IFERROR(INDEX([1]!Table486[PCODEMUNI],MATCH(D892&amp;E892,[1]!Table486[ConcateMuni],0)),"")</f>
        <v/>
      </c>
      <c r="AF892" s="653" t="str">
        <f>IFERROR(INDEX([1]!Table109[PCODEPARROQUIA],MATCH(D892&amp;E892&amp;F892,[1]!Table109[ConcateParro],0)),"")</f>
        <v/>
      </c>
    </row>
    <row r="893" spans="1:32" x14ac:dyDescent="0.25">
      <c r="A893" s="646">
        <v>891</v>
      </c>
      <c r="C893" s="647"/>
      <c r="D893" s="648"/>
      <c r="E893" s="648"/>
      <c r="F893" s="648"/>
      <c r="G893" s="648"/>
      <c r="H893" s="648"/>
      <c r="J893" s="694"/>
      <c r="Z893" s="652" t="str">
        <f>IFERROR(IF(MATCH(D893,[1]!Table374[NAMEESTADO],0),"VALIDO"),"INVALIDO")</f>
        <v>INVALIDO</v>
      </c>
      <c r="AA893" s="652" t="str">
        <f>IFERROR(IF(MATCH(CONCATENATE(D893,E893),[1]!Table486[ConcateMuni],0),"VALIDO"),"INVALIDO")</f>
        <v>INVALIDO</v>
      </c>
      <c r="AB893" s="652" t="str">
        <f>IFERROR(IF(MATCH(CONCATENATE(D893,E893,F893),[1]!Table109[ConcateParro],0),"VALIDO"),"INVALIDO")</f>
        <v>INVALIDO</v>
      </c>
      <c r="AC893" s="653" t="str">
        <f t="shared" si="19"/>
        <v/>
      </c>
      <c r="AD893" s="653" t="str">
        <f>IFERROR(INDEX([1]!Table374[PCODEESTADO],MATCH(D893,[1]!Table374[NAMEESTADO],0)),"")</f>
        <v/>
      </c>
      <c r="AE893" s="653" t="str">
        <f>IFERROR(INDEX([1]!Table486[PCODEMUNI],MATCH(D893&amp;E893,[1]!Table486[ConcateMuni],0)),"")</f>
        <v/>
      </c>
      <c r="AF893" s="653" t="str">
        <f>IFERROR(INDEX([1]!Table109[PCODEPARROQUIA],MATCH(D893&amp;E893&amp;F893,[1]!Table109[ConcateParro],0)),"")</f>
        <v/>
      </c>
    </row>
    <row r="894" spans="1:32" x14ac:dyDescent="0.25">
      <c r="A894" s="646">
        <v>892</v>
      </c>
      <c r="C894" s="647"/>
      <c r="D894" s="648"/>
      <c r="E894" s="648"/>
      <c r="F894" s="648"/>
      <c r="G894" s="648"/>
      <c r="H894" s="648"/>
      <c r="J894" s="694"/>
      <c r="Z894" s="652" t="str">
        <f>IFERROR(IF(MATCH(D894,[1]!Table374[NAMEESTADO],0),"VALIDO"),"INVALIDO")</f>
        <v>INVALIDO</v>
      </c>
      <c r="AA894" s="652" t="str">
        <f>IFERROR(IF(MATCH(CONCATENATE(D894,E894),[1]!Table486[ConcateMuni],0),"VALIDO"),"INVALIDO")</f>
        <v>INVALIDO</v>
      </c>
      <c r="AB894" s="652" t="str">
        <f>IFERROR(IF(MATCH(CONCATENATE(D894,E894,F894),[1]!Table109[ConcateParro],0),"VALIDO"),"INVALIDO")</f>
        <v>INVALIDO</v>
      </c>
      <c r="AC894" s="653" t="str">
        <f t="shared" si="19"/>
        <v/>
      </c>
      <c r="AD894" s="653" t="str">
        <f>IFERROR(INDEX([1]!Table374[PCODEESTADO],MATCH(D894,[1]!Table374[NAMEESTADO],0)),"")</f>
        <v/>
      </c>
      <c r="AE894" s="653" t="str">
        <f>IFERROR(INDEX([1]!Table486[PCODEMUNI],MATCH(D894&amp;E894,[1]!Table486[ConcateMuni],0)),"")</f>
        <v/>
      </c>
      <c r="AF894" s="653" t="str">
        <f>IFERROR(INDEX([1]!Table109[PCODEPARROQUIA],MATCH(D894&amp;E894&amp;F894,[1]!Table109[ConcateParro],0)),"")</f>
        <v/>
      </c>
    </row>
    <row r="895" spans="1:32" x14ac:dyDescent="0.25">
      <c r="A895" s="646">
        <v>893</v>
      </c>
      <c r="C895" s="647"/>
      <c r="D895" s="648"/>
      <c r="E895" s="648"/>
      <c r="F895" s="648"/>
      <c r="G895" s="648"/>
      <c r="H895" s="648"/>
      <c r="J895" s="694"/>
      <c r="Z895" s="652" t="str">
        <f>IFERROR(IF(MATCH(D895,[1]!Table374[NAMEESTADO],0),"VALIDO"),"INVALIDO")</f>
        <v>INVALIDO</v>
      </c>
      <c r="AA895" s="652" t="str">
        <f>IFERROR(IF(MATCH(CONCATENATE(D895,E895),[1]!Table486[ConcateMuni],0),"VALIDO"),"INVALIDO")</f>
        <v>INVALIDO</v>
      </c>
      <c r="AB895" s="652" t="str">
        <f>IFERROR(IF(MATCH(CONCATENATE(D895,E895,F895),[1]!Table109[ConcateParro],0),"VALIDO"),"INVALIDO")</f>
        <v>INVALIDO</v>
      </c>
      <c r="AC895" s="653" t="str">
        <f t="shared" si="19"/>
        <v/>
      </c>
      <c r="AD895" s="653" t="str">
        <f>IFERROR(INDEX([1]!Table374[PCODEESTADO],MATCH(D895,[1]!Table374[NAMEESTADO],0)),"")</f>
        <v/>
      </c>
      <c r="AE895" s="653" t="str">
        <f>IFERROR(INDEX([1]!Table486[PCODEMUNI],MATCH(D895&amp;E895,[1]!Table486[ConcateMuni],0)),"")</f>
        <v/>
      </c>
      <c r="AF895" s="653" t="str">
        <f>IFERROR(INDEX([1]!Table109[PCODEPARROQUIA],MATCH(D895&amp;E895&amp;F895,[1]!Table109[ConcateParro],0)),"")</f>
        <v/>
      </c>
    </row>
    <row r="896" spans="1:32" x14ac:dyDescent="0.25">
      <c r="A896" s="646">
        <v>894</v>
      </c>
      <c r="C896" s="647"/>
      <c r="D896" s="648"/>
      <c r="E896" s="648"/>
      <c r="F896" s="648"/>
      <c r="G896" s="648"/>
      <c r="H896" s="648"/>
      <c r="J896" s="694"/>
      <c r="Z896" s="652" t="str">
        <f>IFERROR(IF(MATCH(D896,[1]!Table374[NAMEESTADO],0),"VALIDO"),"INVALIDO")</f>
        <v>INVALIDO</v>
      </c>
      <c r="AA896" s="652" t="str">
        <f>IFERROR(IF(MATCH(CONCATENATE(D896,E896),[1]!Table486[ConcateMuni],0),"VALIDO"),"INVALIDO")</f>
        <v>INVALIDO</v>
      </c>
      <c r="AB896" s="652" t="str">
        <f>IFERROR(IF(MATCH(CONCATENATE(D896,E896,F896),[1]!Table109[ConcateParro],0),"VALIDO"),"INVALIDO")</f>
        <v>INVALIDO</v>
      </c>
      <c r="AC896" s="653" t="str">
        <f t="shared" si="19"/>
        <v/>
      </c>
      <c r="AD896" s="653" t="str">
        <f>IFERROR(INDEX([1]!Table374[PCODEESTADO],MATCH(D896,[1]!Table374[NAMEESTADO],0)),"")</f>
        <v/>
      </c>
      <c r="AE896" s="653" t="str">
        <f>IFERROR(INDEX([1]!Table486[PCODEMUNI],MATCH(D896&amp;E896,[1]!Table486[ConcateMuni],0)),"")</f>
        <v/>
      </c>
      <c r="AF896" s="653" t="str">
        <f>IFERROR(INDEX([1]!Table109[PCODEPARROQUIA],MATCH(D896&amp;E896&amp;F896,[1]!Table109[ConcateParro],0)),"")</f>
        <v/>
      </c>
    </row>
    <row r="897" spans="1:32" x14ac:dyDescent="0.25">
      <c r="A897" s="646">
        <v>895</v>
      </c>
      <c r="C897" s="647"/>
      <c r="D897" s="648"/>
      <c r="E897" s="648"/>
      <c r="F897" s="648"/>
      <c r="G897" s="648"/>
      <c r="H897" s="648"/>
      <c r="J897" s="694"/>
      <c r="Z897" s="652" t="str">
        <f>IFERROR(IF(MATCH(D897,[1]!Table374[NAMEESTADO],0),"VALIDO"),"INVALIDO")</f>
        <v>INVALIDO</v>
      </c>
      <c r="AA897" s="652" t="str">
        <f>IFERROR(IF(MATCH(CONCATENATE(D897,E897),[1]!Table486[ConcateMuni],0),"VALIDO"),"INVALIDO")</f>
        <v>INVALIDO</v>
      </c>
      <c r="AB897" s="652" t="str">
        <f>IFERROR(IF(MATCH(CONCATENATE(D897,E897,F897),[1]!Table109[ConcateParro],0),"VALIDO"),"INVALIDO")</f>
        <v>INVALIDO</v>
      </c>
      <c r="AC897" s="653" t="str">
        <f t="shared" si="19"/>
        <v/>
      </c>
      <c r="AD897" s="653" t="str">
        <f>IFERROR(INDEX([1]!Table374[PCODEESTADO],MATCH(D897,[1]!Table374[NAMEESTADO],0)),"")</f>
        <v/>
      </c>
      <c r="AE897" s="653" t="str">
        <f>IFERROR(INDEX([1]!Table486[PCODEMUNI],MATCH(D897&amp;E897,[1]!Table486[ConcateMuni],0)),"")</f>
        <v/>
      </c>
      <c r="AF897" s="653" t="str">
        <f>IFERROR(INDEX([1]!Table109[PCODEPARROQUIA],MATCH(D897&amp;E897&amp;F897,[1]!Table109[ConcateParro],0)),"")</f>
        <v/>
      </c>
    </row>
    <row r="898" spans="1:32" x14ac:dyDescent="0.25">
      <c r="A898" s="646">
        <v>896</v>
      </c>
      <c r="C898" s="647"/>
      <c r="D898" s="648"/>
      <c r="E898" s="648"/>
      <c r="F898" s="648"/>
      <c r="G898" s="648"/>
      <c r="H898" s="648"/>
      <c r="J898" s="694"/>
      <c r="Z898" s="652" t="str">
        <f>IFERROR(IF(MATCH(D898,[1]!Table374[NAMEESTADO],0),"VALIDO"),"INVALIDO")</f>
        <v>INVALIDO</v>
      </c>
      <c r="AA898" s="652" t="str">
        <f>IFERROR(IF(MATCH(CONCATENATE(D898,E898),[1]!Table486[ConcateMuni],0),"VALIDO"),"INVALIDO")</f>
        <v>INVALIDO</v>
      </c>
      <c r="AB898" s="652" t="str">
        <f>IFERROR(IF(MATCH(CONCATENATE(D898,E898,F898),[1]!Table109[ConcateParro],0),"VALIDO"),"INVALIDO")</f>
        <v>INVALIDO</v>
      </c>
      <c r="AC898" s="653" t="str">
        <f t="shared" si="19"/>
        <v/>
      </c>
      <c r="AD898" s="653" t="str">
        <f>IFERROR(INDEX([1]!Table374[PCODEESTADO],MATCH(D898,[1]!Table374[NAMEESTADO],0)),"")</f>
        <v/>
      </c>
      <c r="AE898" s="653" t="str">
        <f>IFERROR(INDEX([1]!Table486[PCODEMUNI],MATCH(D898&amp;E898,[1]!Table486[ConcateMuni],0)),"")</f>
        <v/>
      </c>
      <c r="AF898" s="653" t="str">
        <f>IFERROR(INDEX([1]!Table109[PCODEPARROQUIA],MATCH(D898&amp;E898&amp;F898,[1]!Table109[ConcateParro],0)),"")</f>
        <v/>
      </c>
    </row>
    <row r="899" spans="1:32" x14ac:dyDescent="0.25">
      <c r="A899" s="646">
        <v>897</v>
      </c>
      <c r="C899" s="647"/>
      <c r="D899" s="648"/>
      <c r="E899" s="648"/>
      <c r="F899" s="648"/>
      <c r="G899" s="648"/>
      <c r="H899" s="648"/>
      <c r="J899" s="694"/>
      <c r="Z899" s="652" t="str">
        <f>IFERROR(IF(MATCH(D899,[1]!Table374[NAMEESTADO],0),"VALIDO"),"INVALIDO")</f>
        <v>INVALIDO</v>
      </c>
      <c r="AA899" s="652" t="str">
        <f>IFERROR(IF(MATCH(CONCATENATE(D899,E899),[1]!Table486[ConcateMuni],0),"VALIDO"),"INVALIDO")</f>
        <v>INVALIDO</v>
      </c>
      <c r="AB899" s="652" t="str">
        <f>IFERROR(IF(MATCH(CONCATENATE(D899,E899,F899),[1]!Table109[ConcateParro],0),"VALIDO"),"INVALIDO")</f>
        <v>INVALIDO</v>
      </c>
      <c r="AC899" s="653" t="str">
        <f t="shared" ref="AC899:AC962" si="20">CONCATENATE(D899,E899)</f>
        <v/>
      </c>
      <c r="AD899" s="653" t="str">
        <f>IFERROR(INDEX([1]!Table374[PCODEESTADO],MATCH(D899,[1]!Table374[NAMEESTADO],0)),"")</f>
        <v/>
      </c>
      <c r="AE899" s="653" t="str">
        <f>IFERROR(INDEX([1]!Table486[PCODEMUNI],MATCH(D899&amp;E899,[1]!Table486[ConcateMuni],0)),"")</f>
        <v/>
      </c>
      <c r="AF899" s="653" t="str">
        <f>IFERROR(INDEX([1]!Table109[PCODEPARROQUIA],MATCH(D899&amp;E899&amp;F899,[1]!Table109[ConcateParro],0)),"")</f>
        <v/>
      </c>
    </row>
    <row r="900" spans="1:32" x14ac:dyDescent="0.25">
      <c r="A900" s="646">
        <v>898</v>
      </c>
      <c r="C900" s="647"/>
      <c r="D900" s="648"/>
      <c r="E900" s="648"/>
      <c r="F900" s="648"/>
      <c r="G900" s="648"/>
      <c r="H900" s="648"/>
      <c r="J900" s="694"/>
      <c r="Z900" s="652" t="str">
        <f>IFERROR(IF(MATCH(D900,[1]!Table374[NAMEESTADO],0),"VALIDO"),"INVALIDO")</f>
        <v>INVALIDO</v>
      </c>
      <c r="AA900" s="652" t="str">
        <f>IFERROR(IF(MATCH(CONCATENATE(D900,E900),[1]!Table486[ConcateMuni],0),"VALIDO"),"INVALIDO")</f>
        <v>INVALIDO</v>
      </c>
      <c r="AB900" s="652" t="str">
        <f>IFERROR(IF(MATCH(CONCATENATE(D900,E900,F900),[1]!Table109[ConcateParro],0),"VALIDO"),"INVALIDO")</f>
        <v>INVALIDO</v>
      </c>
      <c r="AC900" s="653" t="str">
        <f t="shared" si="20"/>
        <v/>
      </c>
      <c r="AD900" s="653" t="str">
        <f>IFERROR(INDEX([1]!Table374[PCODEESTADO],MATCH(D900,[1]!Table374[NAMEESTADO],0)),"")</f>
        <v/>
      </c>
      <c r="AE900" s="653" t="str">
        <f>IFERROR(INDEX([1]!Table486[PCODEMUNI],MATCH(D900&amp;E900,[1]!Table486[ConcateMuni],0)),"")</f>
        <v/>
      </c>
      <c r="AF900" s="653" t="str">
        <f>IFERROR(INDEX([1]!Table109[PCODEPARROQUIA],MATCH(D900&amp;E900&amp;F900,[1]!Table109[ConcateParro],0)),"")</f>
        <v/>
      </c>
    </row>
    <row r="901" spans="1:32" x14ac:dyDescent="0.25">
      <c r="A901" s="646">
        <v>899</v>
      </c>
      <c r="C901" s="647"/>
      <c r="D901" s="648"/>
      <c r="E901" s="648"/>
      <c r="F901" s="648"/>
      <c r="G901" s="648"/>
      <c r="H901" s="648"/>
      <c r="J901" s="694"/>
      <c r="Z901" s="652" t="str">
        <f>IFERROR(IF(MATCH(D901,[1]!Table374[NAMEESTADO],0),"VALIDO"),"INVALIDO")</f>
        <v>INVALIDO</v>
      </c>
      <c r="AA901" s="652" t="str">
        <f>IFERROR(IF(MATCH(CONCATENATE(D901,E901),[1]!Table486[ConcateMuni],0),"VALIDO"),"INVALIDO")</f>
        <v>INVALIDO</v>
      </c>
      <c r="AB901" s="652" t="str">
        <f>IFERROR(IF(MATCH(CONCATENATE(D901,E901,F901),[1]!Table109[ConcateParro],0),"VALIDO"),"INVALIDO")</f>
        <v>INVALIDO</v>
      </c>
      <c r="AC901" s="653" t="str">
        <f t="shared" si="20"/>
        <v/>
      </c>
      <c r="AD901" s="653" t="str">
        <f>IFERROR(INDEX([1]!Table374[PCODEESTADO],MATCH(D901,[1]!Table374[NAMEESTADO],0)),"")</f>
        <v/>
      </c>
      <c r="AE901" s="653" t="str">
        <f>IFERROR(INDEX([1]!Table486[PCODEMUNI],MATCH(D901&amp;E901,[1]!Table486[ConcateMuni],0)),"")</f>
        <v/>
      </c>
      <c r="AF901" s="653" t="str">
        <f>IFERROR(INDEX([1]!Table109[PCODEPARROQUIA],MATCH(D901&amp;E901&amp;F901,[1]!Table109[ConcateParro],0)),"")</f>
        <v/>
      </c>
    </row>
    <row r="902" spans="1:32" x14ac:dyDescent="0.25">
      <c r="A902" s="646">
        <v>900</v>
      </c>
      <c r="C902" s="647"/>
      <c r="D902" s="648"/>
      <c r="E902" s="648"/>
      <c r="F902" s="648"/>
      <c r="G902" s="648"/>
      <c r="H902" s="648"/>
      <c r="J902" s="694"/>
      <c r="Z902" s="652" t="str">
        <f>IFERROR(IF(MATCH(D902,[1]!Table374[NAMEESTADO],0),"VALIDO"),"INVALIDO")</f>
        <v>INVALIDO</v>
      </c>
      <c r="AA902" s="652" t="str">
        <f>IFERROR(IF(MATCH(CONCATENATE(D902,E902),[1]!Table486[ConcateMuni],0),"VALIDO"),"INVALIDO")</f>
        <v>INVALIDO</v>
      </c>
      <c r="AB902" s="652" t="str">
        <f>IFERROR(IF(MATCH(CONCATENATE(D902,E902,F902),[1]!Table109[ConcateParro],0),"VALIDO"),"INVALIDO")</f>
        <v>INVALIDO</v>
      </c>
      <c r="AC902" s="653" t="str">
        <f t="shared" si="20"/>
        <v/>
      </c>
      <c r="AD902" s="653" t="str">
        <f>IFERROR(INDEX([1]!Table374[PCODEESTADO],MATCH(D902,[1]!Table374[NAMEESTADO],0)),"")</f>
        <v/>
      </c>
      <c r="AE902" s="653" t="str">
        <f>IFERROR(INDEX([1]!Table486[PCODEMUNI],MATCH(D902&amp;E902,[1]!Table486[ConcateMuni],0)),"")</f>
        <v/>
      </c>
      <c r="AF902" s="653" t="str">
        <f>IFERROR(INDEX([1]!Table109[PCODEPARROQUIA],MATCH(D902&amp;E902&amp;F902,[1]!Table109[ConcateParro],0)),"")</f>
        <v/>
      </c>
    </row>
    <row r="903" spans="1:32" x14ac:dyDescent="0.25">
      <c r="A903" s="646">
        <v>901</v>
      </c>
      <c r="C903" s="647"/>
      <c r="D903" s="648"/>
      <c r="E903" s="648"/>
      <c r="F903" s="648"/>
      <c r="G903" s="648"/>
      <c r="H903" s="648"/>
      <c r="J903" s="694"/>
      <c r="Z903" s="652" t="str">
        <f>IFERROR(IF(MATCH(D903,[1]!Table374[NAMEESTADO],0),"VALIDO"),"INVALIDO")</f>
        <v>INVALIDO</v>
      </c>
      <c r="AA903" s="652" t="str">
        <f>IFERROR(IF(MATCH(CONCATENATE(D903,E903),[1]!Table486[ConcateMuni],0),"VALIDO"),"INVALIDO")</f>
        <v>INVALIDO</v>
      </c>
      <c r="AB903" s="652" t="str">
        <f>IFERROR(IF(MATCH(CONCATENATE(D903,E903,F903),[1]!Table109[ConcateParro],0),"VALIDO"),"INVALIDO")</f>
        <v>INVALIDO</v>
      </c>
      <c r="AC903" s="653" t="str">
        <f t="shared" si="20"/>
        <v/>
      </c>
      <c r="AD903" s="653" t="str">
        <f>IFERROR(INDEX([1]!Table374[PCODEESTADO],MATCH(D903,[1]!Table374[NAMEESTADO],0)),"")</f>
        <v/>
      </c>
      <c r="AE903" s="653" t="str">
        <f>IFERROR(INDEX([1]!Table486[PCODEMUNI],MATCH(D903&amp;E903,[1]!Table486[ConcateMuni],0)),"")</f>
        <v/>
      </c>
      <c r="AF903" s="653" t="str">
        <f>IFERROR(INDEX([1]!Table109[PCODEPARROQUIA],MATCH(D903&amp;E903&amp;F903,[1]!Table109[ConcateParro],0)),"")</f>
        <v/>
      </c>
    </row>
    <row r="904" spans="1:32" x14ac:dyDescent="0.25">
      <c r="A904" s="646">
        <v>902</v>
      </c>
      <c r="C904" s="647"/>
      <c r="D904" s="648"/>
      <c r="E904" s="648"/>
      <c r="F904" s="648"/>
      <c r="G904" s="648"/>
      <c r="H904" s="648"/>
      <c r="J904" s="694"/>
      <c r="Z904" s="652" t="str">
        <f>IFERROR(IF(MATCH(D904,[1]!Table374[NAMEESTADO],0),"VALIDO"),"INVALIDO")</f>
        <v>INVALIDO</v>
      </c>
      <c r="AA904" s="652" t="str">
        <f>IFERROR(IF(MATCH(CONCATENATE(D904,E904),[1]!Table486[ConcateMuni],0),"VALIDO"),"INVALIDO")</f>
        <v>INVALIDO</v>
      </c>
      <c r="AB904" s="652" t="str">
        <f>IFERROR(IF(MATCH(CONCATENATE(D904,E904,F904),[1]!Table109[ConcateParro],0),"VALIDO"),"INVALIDO")</f>
        <v>INVALIDO</v>
      </c>
      <c r="AC904" s="653" t="str">
        <f t="shared" si="20"/>
        <v/>
      </c>
      <c r="AD904" s="653" t="str">
        <f>IFERROR(INDEX([1]!Table374[PCODEESTADO],MATCH(D904,[1]!Table374[NAMEESTADO],0)),"")</f>
        <v/>
      </c>
      <c r="AE904" s="653" t="str">
        <f>IFERROR(INDEX([1]!Table486[PCODEMUNI],MATCH(D904&amp;E904,[1]!Table486[ConcateMuni],0)),"")</f>
        <v/>
      </c>
      <c r="AF904" s="653" t="str">
        <f>IFERROR(INDEX([1]!Table109[PCODEPARROQUIA],MATCH(D904&amp;E904&amp;F904,[1]!Table109[ConcateParro],0)),"")</f>
        <v/>
      </c>
    </row>
    <row r="905" spans="1:32" x14ac:dyDescent="0.25">
      <c r="A905" s="646">
        <v>903</v>
      </c>
      <c r="C905" s="647"/>
      <c r="D905" s="648"/>
      <c r="E905" s="648"/>
      <c r="F905" s="648"/>
      <c r="G905" s="648"/>
      <c r="H905" s="648"/>
      <c r="J905" s="694"/>
      <c r="Z905" s="652" t="str">
        <f>IFERROR(IF(MATCH(D905,[1]!Table374[NAMEESTADO],0),"VALIDO"),"INVALIDO")</f>
        <v>INVALIDO</v>
      </c>
      <c r="AA905" s="652" t="str">
        <f>IFERROR(IF(MATCH(CONCATENATE(D905,E905),[1]!Table486[ConcateMuni],0),"VALIDO"),"INVALIDO")</f>
        <v>INVALIDO</v>
      </c>
      <c r="AB905" s="652" t="str">
        <f>IFERROR(IF(MATCH(CONCATENATE(D905,E905,F905),[1]!Table109[ConcateParro],0),"VALIDO"),"INVALIDO")</f>
        <v>INVALIDO</v>
      </c>
      <c r="AC905" s="653" t="str">
        <f t="shared" si="20"/>
        <v/>
      </c>
      <c r="AD905" s="653" t="str">
        <f>IFERROR(INDEX([1]!Table374[PCODEESTADO],MATCH(D905,[1]!Table374[NAMEESTADO],0)),"")</f>
        <v/>
      </c>
      <c r="AE905" s="653" t="str">
        <f>IFERROR(INDEX([1]!Table486[PCODEMUNI],MATCH(D905&amp;E905,[1]!Table486[ConcateMuni],0)),"")</f>
        <v/>
      </c>
      <c r="AF905" s="653" t="str">
        <f>IFERROR(INDEX([1]!Table109[PCODEPARROQUIA],MATCH(D905&amp;E905&amp;F905,[1]!Table109[ConcateParro],0)),"")</f>
        <v/>
      </c>
    </row>
    <row r="906" spans="1:32" x14ac:dyDescent="0.25">
      <c r="A906" s="646">
        <v>904</v>
      </c>
      <c r="C906" s="647"/>
      <c r="D906" s="648"/>
      <c r="E906" s="648"/>
      <c r="F906" s="648"/>
      <c r="G906" s="648"/>
      <c r="H906" s="648"/>
      <c r="J906" s="694"/>
      <c r="Z906" s="652" t="str">
        <f>IFERROR(IF(MATCH(D906,[1]!Table374[NAMEESTADO],0),"VALIDO"),"INVALIDO")</f>
        <v>INVALIDO</v>
      </c>
      <c r="AA906" s="652" t="str">
        <f>IFERROR(IF(MATCH(CONCATENATE(D906,E906),[1]!Table486[ConcateMuni],0),"VALIDO"),"INVALIDO")</f>
        <v>INVALIDO</v>
      </c>
      <c r="AB906" s="652" t="str">
        <f>IFERROR(IF(MATCH(CONCATENATE(D906,E906,F906),[1]!Table109[ConcateParro],0),"VALIDO"),"INVALIDO")</f>
        <v>INVALIDO</v>
      </c>
      <c r="AC906" s="653" t="str">
        <f t="shared" si="20"/>
        <v/>
      </c>
      <c r="AD906" s="653" t="str">
        <f>IFERROR(INDEX([1]!Table374[PCODEESTADO],MATCH(D906,[1]!Table374[NAMEESTADO],0)),"")</f>
        <v/>
      </c>
      <c r="AE906" s="653" t="str">
        <f>IFERROR(INDEX([1]!Table486[PCODEMUNI],MATCH(D906&amp;E906,[1]!Table486[ConcateMuni],0)),"")</f>
        <v/>
      </c>
      <c r="AF906" s="653" t="str">
        <f>IFERROR(INDEX([1]!Table109[PCODEPARROQUIA],MATCH(D906&amp;E906&amp;F906,[1]!Table109[ConcateParro],0)),"")</f>
        <v/>
      </c>
    </row>
    <row r="907" spans="1:32" x14ac:dyDescent="0.25">
      <c r="A907" s="646">
        <v>905</v>
      </c>
      <c r="C907" s="647"/>
      <c r="D907" s="648"/>
      <c r="E907" s="648"/>
      <c r="F907" s="648"/>
      <c r="G907" s="648"/>
      <c r="H907" s="648"/>
      <c r="J907" s="694"/>
      <c r="Z907" s="652" t="str">
        <f>IFERROR(IF(MATCH(D907,[1]!Table374[NAMEESTADO],0),"VALIDO"),"INVALIDO")</f>
        <v>INVALIDO</v>
      </c>
      <c r="AA907" s="652" t="str">
        <f>IFERROR(IF(MATCH(CONCATENATE(D907,E907),[1]!Table486[ConcateMuni],0),"VALIDO"),"INVALIDO")</f>
        <v>INVALIDO</v>
      </c>
      <c r="AB907" s="652" t="str">
        <f>IFERROR(IF(MATCH(CONCATENATE(D907,E907,F907),[1]!Table109[ConcateParro],0),"VALIDO"),"INVALIDO")</f>
        <v>INVALIDO</v>
      </c>
      <c r="AC907" s="653" t="str">
        <f t="shared" si="20"/>
        <v/>
      </c>
      <c r="AD907" s="653" t="str">
        <f>IFERROR(INDEX([1]!Table374[PCODEESTADO],MATCH(D907,[1]!Table374[NAMEESTADO],0)),"")</f>
        <v/>
      </c>
      <c r="AE907" s="653" t="str">
        <f>IFERROR(INDEX([1]!Table486[PCODEMUNI],MATCH(D907&amp;E907,[1]!Table486[ConcateMuni],0)),"")</f>
        <v/>
      </c>
      <c r="AF907" s="653" t="str">
        <f>IFERROR(INDEX([1]!Table109[PCODEPARROQUIA],MATCH(D907&amp;E907&amp;F907,[1]!Table109[ConcateParro],0)),"")</f>
        <v/>
      </c>
    </row>
    <row r="908" spans="1:32" x14ac:dyDescent="0.25">
      <c r="A908" s="646">
        <v>906</v>
      </c>
      <c r="C908" s="647"/>
      <c r="D908" s="648"/>
      <c r="E908" s="648"/>
      <c r="F908" s="648"/>
      <c r="G908" s="648"/>
      <c r="H908" s="648"/>
      <c r="J908" s="694"/>
      <c r="Z908" s="652" t="str">
        <f>IFERROR(IF(MATCH(D908,[1]!Table374[NAMEESTADO],0),"VALIDO"),"INVALIDO")</f>
        <v>INVALIDO</v>
      </c>
      <c r="AA908" s="652" t="str">
        <f>IFERROR(IF(MATCH(CONCATENATE(D908,E908),[1]!Table486[ConcateMuni],0),"VALIDO"),"INVALIDO")</f>
        <v>INVALIDO</v>
      </c>
      <c r="AB908" s="652" t="str">
        <f>IFERROR(IF(MATCH(CONCATENATE(D908,E908,F908),[1]!Table109[ConcateParro],0),"VALIDO"),"INVALIDO")</f>
        <v>INVALIDO</v>
      </c>
      <c r="AC908" s="653" t="str">
        <f t="shared" si="20"/>
        <v/>
      </c>
      <c r="AD908" s="653" t="str">
        <f>IFERROR(INDEX([1]!Table374[PCODEESTADO],MATCH(D908,[1]!Table374[NAMEESTADO],0)),"")</f>
        <v/>
      </c>
      <c r="AE908" s="653" t="str">
        <f>IFERROR(INDEX([1]!Table486[PCODEMUNI],MATCH(D908&amp;E908,[1]!Table486[ConcateMuni],0)),"")</f>
        <v/>
      </c>
      <c r="AF908" s="653" t="str">
        <f>IFERROR(INDEX([1]!Table109[PCODEPARROQUIA],MATCH(D908&amp;E908&amp;F908,[1]!Table109[ConcateParro],0)),"")</f>
        <v/>
      </c>
    </row>
    <row r="909" spans="1:32" x14ac:dyDescent="0.25">
      <c r="A909" s="646">
        <v>907</v>
      </c>
      <c r="C909" s="647"/>
      <c r="D909" s="648"/>
      <c r="E909" s="648"/>
      <c r="F909" s="648"/>
      <c r="G909" s="648"/>
      <c r="H909" s="648"/>
      <c r="J909" s="694"/>
      <c r="Z909" s="652" t="str">
        <f>IFERROR(IF(MATCH(D909,[1]!Table374[NAMEESTADO],0),"VALIDO"),"INVALIDO")</f>
        <v>INVALIDO</v>
      </c>
      <c r="AA909" s="652" t="str">
        <f>IFERROR(IF(MATCH(CONCATENATE(D909,E909),[1]!Table486[ConcateMuni],0),"VALIDO"),"INVALIDO")</f>
        <v>INVALIDO</v>
      </c>
      <c r="AB909" s="652" t="str">
        <f>IFERROR(IF(MATCH(CONCATENATE(D909,E909,F909),[1]!Table109[ConcateParro],0),"VALIDO"),"INVALIDO")</f>
        <v>INVALIDO</v>
      </c>
      <c r="AC909" s="653" t="str">
        <f t="shared" si="20"/>
        <v/>
      </c>
      <c r="AD909" s="653" t="str">
        <f>IFERROR(INDEX([1]!Table374[PCODEESTADO],MATCH(D909,[1]!Table374[NAMEESTADO],0)),"")</f>
        <v/>
      </c>
      <c r="AE909" s="653" t="str">
        <f>IFERROR(INDEX([1]!Table486[PCODEMUNI],MATCH(D909&amp;E909,[1]!Table486[ConcateMuni],0)),"")</f>
        <v/>
      </c>
      <c r="AF909" s="653" t="str">
        <f>IFERROR(INDEX([1]!Table109[PCODEPARROQUIA],MATCH(D909&amp;E909&amp;F909,[1]!Table109[ConcateParro],0)),"")</f>
        <v/>
      </c>
    </row>
    <row r="910" spans="1:32" x14ac:dyDescent="0.25">
      <c r="A910" s="646">
        <v>908</v>
      </c>
      <c r="C910" s="647"/>
      <c r="D910" s="648"/>
      <c r="E910" s="648"/>
      <c r="F910" s="648"/>
      <c r="G910" s="648"/>
      <c r="H910" s="648"/>
      <c r="J910" s="694"/>
      <c r="Z910" s="652" t="str">
        <f>IFERROR(IF(MATCH(D910,[1]!Table374[NAMEESTADO],0),"VALIDO"),"INVALIDO")</f>
        <v>INVALIDO</v>
      </c>
      <c r="AA910" s="652" t="str">
        <f>IFERROR(IF(MATCH(CONCATENATE(D910,E910),[1]!Table486[ConcateMuni],0),"VALIDO"),"INVALIDO")</f>
        <v>INVALIDO</v>
      </c>
      <c r="AB910" s="652" t="str">
        <f>IFERROR(IF(MATCH(CONCATENATE(D910,E910,F910),[1]!Table109[ConcateParro],0),"VALIDO"),"INVALIDO")</f>
        <v>INVALIDO</v>
      </c>
      <c r="AC910" s="653" t="str">
        <f t="shared" si="20"/>
        <v/>
      </c>
      <c r="AD910" s="653" t="str">
        <f>IFERROR(INDEX([1]!Table374[PCODEESTADO],MATCH(D910,[1]!Table374[NAMEESTADO],0)),"")</f>
        <v/>
      </c>
      <c r="AE910" s="653" t="str">
        <f>IFERROR(INDEX([1]!Table486[PCODEMUNI],MATCH(D910&amp;E910,[1]!Table486[ConcateMuni],0)),"")</f>
        <v/>
      </c>
      <c r="AF910" s="653" t="str">
        <f>IFERROR(INDEX([1]!Table109[PCODEPARROQUIA],MATCH(D910&amp;E910&amp;F910,[1]!Table109[ConcateParro],0)),"")</f>
        <v/>
      </c>
    </row>
    <row r="911" spans="1:32" x14ac:dyDescent="0.25">
      <c r="A911" s="646">
        <v>909</v>
      </c>
      <c r="C911" s="647"/>
      <c r="D911" s="648"/>
      <c r="E911" s="648"/>
      <c r="F911" s="648"/>
      <c r="G911" s="648"/>
      <c r="H911" s="648"/>
      <c r="J911" s="694"/>
      <c r="Z911" s="652" t="str">
        <f>IFERROR(IF(MATCH(D911,[1]!Table374[NAMEESTADO],0),"VALIDO"),"INVALIDO")</f>
        <v>INVALIDO</v>
      </c>
      <c r="AA911" s="652" t="str">
        <f>IFERROR(IF(MATCH(CONCATENATE(D911,E911),[1]!Table486[ConcateMuni],0),"VALIDO"),"INVALIDO")</f>
        <v>INVALIDO</v>
      </c>
      <c r="AB911" s="652" t="str">
        <f>IFERROR(IF(MATCH(CONCATENATE(D911,E911,F911),[1]!Table109[ConcateParro],0),"VALIDO"),"INVALIDO")</f>
        <v>INVALIDO</v>
      </c>
      <c r="AC911" s="653" t="str">
        <f t="shared" si="20"/>
        <v/>
      </c>
      <c r="AD911" s="653" t="str">
        <f>IFERROR(INDEX([1]!Table374[PCODEESTADO],MATCH(D911,[1]!Table374[NAMEESTADO],0)),"")</f>
        <v/>
      </c>
      <c r="AE911" s="653" t="str">
        <f>IFERROR(INDEX([1]!Table486[PCODEMUNI],MATCH(D911&amp;E911,[1]!Table486[ConcateMuni],0)),"")</f>
        <v/>
      </c>
      <c r="AF911" s="653" t="str">
        <f>IFERROR(INDEX([1]!Table109[PCODEPARROQUIA],MATCH(D911&amp;E911&amp;F911,[1]!Table109[ConcateParro],0)),"")</f>
        <v/>
      </c>
    </row>
    <row r="912" spans="1:32" x14ac:dyDescent="0.25">
      <c r="A912" s="646">
        <v>910</v>
      </c>
      <c r="C912" s="647"/>
      <c r="D912" s="648"/>
      <c r="E912" s="648"/>
      <c r="F912" s="648"/>
      <c r="G912" s="648"/>
      <c r="H912" s="648"/>
      <c r="J912" s="694"/>
      <c r="Z912" s="652" t="str">
        <f>IFERROR(IF(MATCH(D912,[1]!Table374[NAMEESTADO],0),"VALIDO"),"INVALIDO")</f>
        <v>INVALIDO</v>
      </c>
      <c r="AA912" s="652" t="str">
        <f>IFERROR(IF(MATCH(CONCATENATE(D912,E912),[1]!Table486[ConcateMuni],0),"VALIDO"),"INVALIDO")</f>
        <v>INVALIDO</v>
      </c>
      <c r="AB912" s="652" t="str">
        <f>IFERROR(IF(MATCH(CONCATENATE(D912,E912,F912),[1]!Table109[ConcateParro],0),"VALIDO"),"INVALIDO")</f>
        <v>INVALIDO</v>
      </c>
      <c r="AC912" s="653" t="str">
        <f t="shared" si="20"/>
        <v/>
      </c>
      <c r="AD912" s="653" t="str">
        <f>IFERROR(INDEX([1]!Table374[PCODEESTADO],MATCH(D912,[1]!Table374[NAMEESTADO],0)),"")</f>
        <v/>
      </c>
      <c r="AE912" s="653" t="str">
        <f>IFERROR(INDEX([1]!Table486[PCODEMUNI],MATCH(D912&amp;E912,[1]!Table486[ConcateMuni],0)),"")</f>
        <v/>
      </c>
      <c r="AF912" s="653" t="str">
        <f>IFERROR(INDEX([1]!Table109[PCODEPARROQUIA],MATCH(D912&amp;E912&amp;F912,[1]!Table109[ConcateParro],0)),"")</f>
        <v/>
      </c>
    </row>
    <row r="913" spans="1:32" x14ac:dyDescent="0.25">
      <c r="A913" s="646">
        <v>911</v>
      </c>
      <c r="C913" s="647"/>
      <c r="D913" s="648"/>
      <c r="E913" s="648"/>
      <c r="F913" s="648"/>
      <c r="G913" s="648"/>
      <c r="H913" s="648"/>
      <c r="J913" s="694"/>
      <c r="Z913" s="652" t="str">
        <f>IFERROR(IF(MATCH(D913,[1]!Table374[NAMEESTADO],0),"VALIDO"),"INVALIDO")</f>
        <v>INVALIDO</v>
      </c>
      <c r="AA913" s="652" t="str">
        <f>IFERROR(IF(MATCH(CONCATENATE(D913,E913),[1]!Table486[ConcateMuni],0),"VALIDO"),"INVALIDO")</f>
        <v>INVALIDO</v>
      </c>
      <c r="AB913" s="652" t="str">
        <f>IFERROR(IF(MATCH(CONCATENATE(D913,E913,F913),[1]!Table109[ConcateParro],0),"VALIDO"),"INVALIDO")</f>
        <v>INVALIDO</v>
      </c>
      <c r="AC913" s="653" t="str">
        <f t="shared" si="20"/>
        <v/>
      </c>
      <c r="AD913" s="653" t="str">
        <f>IFERROR(INDEX([1]!Table374[PCODEESTADO],MATCH(D913,[1]!Table374[NAMEESTADO],0)),"")</f>
        <v/>
      </c>
      <c r="AE913" s="653" t="str">
        <f>IFERROR(INDEX([1]!Table486[PCODEMUNI],MATCH(D913&amp;E913,[1]!Table486[ConcateMuni],0)),"")</f>
        <v/>
      </c>
      <c r="AF913" s="653" t="str">
        <f>IFERROR(INDEX([1]!Table109[PCODEPARROQUIA],MATCH(D913&amp;E913&amp;F913,[1]!Table109[ConcateParro],0)),"")</f>
        <v/>
      </c>
    </row>
    <row r="914" spans="1:32" x14ac:dyDescent="0.25">
      <c r="A914" s="646">
        <v>912</v>
      </c>
      <c r="C914" s="647"/>
      <c r="D914" s="648"/>
      <c r="E914" s="648"/>
      <c r="F914" s="648"/>
      <c r="G914" s="648"/>
      <c r="H914" s="648"/>
      <c r="J914" s="694"/>
      <c r="Z914" s="652" t="str">
        <f>IFERROR(IF(MATCH(D914,[1]!Table374[NAMEESTADO],0),"VALIDO"),"INVALIDO")</f>
        <v>INVALIDO</v>
      </c>
      <c r="AA914" s="652" t="str">
        <f>IFERROR(IF(MATCH(CONCATENATE(D914,E914),[1]!Table486[ConcateMuni],0),"VALIDO"),"INVALIDO")</f>
        <v>INVALIDO</v>
      </c>
      <c r="AB914" s="652" t="str">
        <f>IFERROR(IF(MATCH(CONCATENATE(D914,E914,F914),[1]!Table109[ConcateParro],0),"VALIDO"),"INVALIDO")</f>
        <v>INVALIDO</v>
      </c>
      <c r="AC914" s="653" t="str">
        <f t="shared" si="20"/>
        <v/>
      </c>
      <c r="AD914" s="653" t="str">
        <f>IFERROR(INDEX([1]!Table374[PCODEESTADO],MATCH(D914,[1]!Table374[NAMEESTADO],0)),"")</f>
        <v/>
      </c>
      <c r="AE914" s="653" t="str">
        <f>IFERROR(INDEX([1]!Table486[PCODEMUNI],MATCH(D914&amp;E914,[1]!Table486[ConcateMuni],0)),"")</f>
        <v/>
      </c>
      <c r="AF914" s="653" t="str">
        <f>IFERROR(INDEX([1]!Table109[PCODEPARROQUIA],MATCH(D914&amp;E914&amp;F914,[1]!Table109[ConcateParro],0)),"")</f>
        <v/>
      </c>
    </row>
    <row r="915" spans="1:32" x14ac:dyDescent="0.25">
      <c r="A915" s="646">
        <v>913</v>
      </c>
      <c r="C915" s="647"/>
      <c r="D915" s="648"/>
      <c r="E915" s="648"/>
      <c r="F915" s="648"/>
      <c r="G915" s="648"/>
      <c r="H915" s="648"/>
      <c r="J915" s="694"/>
      <c r="Z915" s="652" t="str">
        <f>IFERROR(IF(MATCH(D915,[1]!Table374[NAMEESTADO],0),"VALIDO"),"INVALIDO")</f>
        <v>INVALIDO</v>
      </c>
      <c r="AA915" s="652" t="str">
        <f>IFERROR(IF(MATCH(CONCATENATE(D915,E915),[1]!Table486[ConcateMuni],0),"VALIDO"),"INVALIDO")</f>
        <v>INVALIDO</v>
      </c>
      <c r="AB915" s="652" t="str">
        <f>IFERROR(IF(MATCH(CONCATENATE(D915,E915,F915),[1]!Table109[ConcateParro],0),"VALIDO"),"INVALIDO")</f>
        <v>INVALIDO</v>
      </c>
      <c r="AC915" s="653" t="str">
        <f t="shared" si="20"/>
        <v/>
      </c>
      <c r="AD915" s="653" t="str">
        <f>IFERROR(INDEX([1]!Table374[PCODEESTADO],MATCH(D915,[1]!Table374[NAMEESTADO],0)),"")</f>
        <v/>
      </c>
      <c r="AE915" s="653" t="str">
        <f>IFERROR(INDEX([1]!Table486[PCODEMUNI],MATCH(D915&amp;E915,[1]!Table486[ConcateMuni],0)),"")</f>
        <v/>
      </c>
      <c r="AF915" s="653" t="str">
        <f>IFERROR(INDEX([1]!Table109[PCODEPARROQUIA],MATCH(D915&amp;E915&amp;F915,[1]!Table109[ConcateParro],0)),"")</f>
        <v/>
      </c>
    </row>
    <row r="916" spans="1:32" x14ac:dyDescent="0.25">
      <c r="A916" s="646">
        <v>914</v>
      </c>
      <c r="C916" s="647"/>
      <c r="D916" s="648"/>
      <c r="E916" s="648"/>
      <c r="F916" s="648"/>
      <c r="G916" s="648"/>
      <c r="H916" s="648"/>
      <c r="J916" s="694"/>
      <c r="Z916" s="652" t="str">
        <f>IFERROR(IF(MATCH(D916,[1]!Table374[NAMEESTADO],0),"VALIDO"),"INVALIDO")</f>
        <v>INVALIDO</v>
      </c>
      <c r="AA916" s="652" t="str">
        <f>IFERROR(IF(MATCH(CONCATENATE(D916,E916),[1]!Table486[ConcateMuni],0),"VALIDO"),"INVALIDO")</f>
        <v>INVALIDO</v>
      </c>
      <c r="AB916" s="652" t="str">
        <f>IFERROR(IF(MATCH(CONCATENATE(D916,E916,F916),[1]!Table109[ConcateParro],0),"VALIDO"),"INVALIDO")</f>
        <v>INVALIDO</v>
      </c>
      <c r="AC916" s="653" t="str">
        <f t="shared" si="20"/>
        <v/>
      </c>
      <c r="AD916" s="653" t="str">
        <f>IFERROR(INDEX([1]!Table374[PCODEESTADO],MATCH(D916,[1]!Table374[NAMEESTADO],0)),"")</f>
        <v/>
      </c>
      <c r="AE916" s="653" t="str">
        <f>IFERROR(INDEX([1]!Table486[PCODEMUNI],MATCH(D916&amp;E916,[1]!Table486[ConcateMuni],0)),"")</f>
        <v/>
      </c>
      <c r="AF916" s="653" t="str">
        <f>IFERROR(INDEX([1]!Table109[PCODEPARROQUIA],MATCH(D916&amp;E916&amp;F916,[1]!Table109[ConcateParro],0)),"")</f>
        <v/>
      </c>
    </row>
    <row r="917" spans="1:32" x14ac:dyDescent="0.25">
      <c r="A917" s="646">
        <v>915</v>
      </c>
      <c r="C917" s="647"/>
      <c r="D917" s="648"/>
      <c r="E917" s="648"/>
      <c r="F917" s="648"/>
      <c r="G917" s="648"/>
      <c r="H917" s="648"/>
      <c r="J917" s="694"/>
      <c r="Z917" s="652" t="str">
        <f>IFERROR(IF(MATCH(D917,[1]!Table374[NAMEESTADO],0),"VALIDO"),"INVALIDO")</f>
        <v>INVALIDO</v>
      </c>
      <c r="AA917" s="652" t="str">
        <f>IFERROR(IF(MATCH(CONCATENATE(D917,E917),[1]!Table486[ConcateMuni],0),"VALIDO"),"INVALIDO")</f>
        <v>INVALIDO</v>
      </c>
      <c r="AB917" s="652" t="str">
        <f>IFERROR(IF(MATCH(CONCATENATE(D917,E917,F917),[1]!Table109[ConcateParro],0),"VALIDO"),"INVALIDO")</f>
        <v>INVALIDO</v>
      </c>
      <c r="AC917" s="653" t="str">
        <f t="shared" si="20"/>
        <v/>
      </c>
      <c r="AD917" s="653" t="str">
        <f>IFERROR(INDEX([1]!Table374[PCODEESTADO],MATCH(D917,[1]!Table374[NAMEESTADO],0)),"")</f>
        <v/>
      </c>
      <c r="AE917" s="653" t="str">
        <f>IFERROR(INDEX([1]!Table486[PCODEMUNI],MATCH(D917&amp;E917,[1]!Table486[ConcateMuni],0)),"")</f>
        <v/>
      </c>
      <c r="AF917" s="653" t="str">
        <f>IFERROR(INDEX([1]!Table109[PCODEPARROQUIA],MATCH(D917&amp;E917&amp;F917,[1]!Table109[ConcateParro],0)),"")</f>
        <v/>
      </c>
    </row>
    <row r="918" spans="1:32" x14ac:dyDescent="0.25">
      <c r="A918" s="646">
        <v>916</v>
      </c>
      <c r="C918" s="647"/>
      <c r="D918" s="648"/>
      <c r="E918" s="648"/>
      <c r="F918" s="648"/>
      <c r="G918" s="648"/>
      <c r="H918" s="648"/>
      <c r="J918" s="694"/>
      <c r="Z918" s="652" t="str">
        <f>IFERROR(IF(MATCH(D918,[1]!Table374[NAMEESTADO],0),"VALIDO"),"INVALIDO")</f>
        <v>INVALIDO</v>
      </c>
      <c r="AA918" s="652" t="str">
        <f>IFERROR(IF(MATCH(CONCATENATE(D918,E918),[1]!Table486[ConcateMuni],0),"VALIDO"),"INVALIDO")</f>
        <v>INVALIDO</v>
      </c>
      <c r="AB918" s="652" t="str">
        <f>IFERROR(IF(MATCH(CONCATENATE(D918,E918,F918),[1]!Table109[ConcateParro],0),"VALIDO"),"INVALIDO")</f>
        <v>INVALIDO</v>
      </c>
      <c r="AC918" s="653" t="str">
        <f t="shared" si="20"/>
        <v/>
      </c>
      <c r="AD918" s="653" t="str">
        <f>IFERROR(INDEX([1]!Table374[PCODEESTADO],MATCH(D918,[1]!Table374[NAMEESTADO],0)),"")</f>
        <v/>
      </c>
      <c r="AE918" s="653" t="str">
        <f>IFERROR(INDEX([1]!Table486[PCODEMUNI],MATCH(D918&amp;E918,[1]!Table486[ConcateMuni],0)),"")</f>
        <v/>
      </c>
      <c r="AF918" s="653" t="str">
        <f>IFERROR(INDEX([1]!Table109[PCODEPARROQUIA],MATCH(D918&amp;E918&amp;F918,[1]!Table109[ConcateParro],0)),"")</f>
        <v/>
      </c>
    </row>
    <row r="919" spans="1:32" x14ac:dyDescent="0.25">
      <c r="A919" s="646">
        <v>917</v>
      </c>
      <c r="C919" s="647"/>
      <c r="D919" s="648"/>
      <c r="E919" s="648"/>
      <c r="F919" s="648"/>
      <c r="G919" s="648"/>
      <c r="H919" s="648"/>
      <c r="J919" s="694"/>
      <c r="Z919" s="652" t="str">
        <f>IFERROR(IF(MATCH(D919,[1]!Table374[NAMEESTADO],0),"VALIDO"),"INVALIDO")</f>
        <v>INVALIDO</v>
      </c>
      <c r="AA919" s="652" t="str">
        <f>IFERROR(IF(MATCH(CONCATENATE(D919,E919),[1]!Table486[ConcateMuni],0),"VALIDO"),"INVALIDO")</f>
        <v>INVALIDO</v>
      </c>
      <c r="AB919" s="652" t="str">
        <f>IFERROR(IF(MATCH(CONCATENATE(D919,E919,F919),[1]!Table109[ConcateParro],0),"VALIDO"),"INVALIDO")</f>
        <v>INVALIDO</v>
      </c>
      <c r="AC919" s="653" t="str">
        <f t="shared" si="20"/>
        <v/>
      </c>
      <c r="AD919" s="653" t="str">
        <f>IFERROR(INDEX([1]!Table374[PCODEESTADO],MATCH(D919,[1]!Table374[NAMEESTADO],0)),"")</f>
        <v/>
      </c>
      <c r="AE919" s="653" t="str">
        <f>IFERROR(INDEX([1]!Table486[PCODEMUNI],MATCH(D919&amp;E919,[1]!Table486[ConcateMuni],0)),"")</f>
        <v/>
      </c>
      <c r="AF919" s="653" t="str">
        <f>IFERROR(INDEX([1]!Table109[PCODEPARROQUIA],MATCH(D919&amp;E919&amp;F919,[1]!Table109[ConcateParro],0)),"")</f>
        <v/>
      </c>
    </row>
    <row r="920" spans="1:32" x14ac:dyDescent="0.25">
      <c r="A920" s="646">
        <v>918</v>
      </c>
      <c r="C920" s="647"/>
      <c r="D920" s="648"/>
      <c r="E920" s="648"/>
      <c r="F920" s="648"/>
      <c r="G920" s="648"/>
      <c r="H920" s="648"/>
      <c r="J920" s="694"/>
      <c r="Z920" s="652" t="str">
        <f>IFERROR(IF(MATCH(D920,[1]!Table374[NAMEESTADO],0),"VALIDO"),"INVALIDO")</f>
        <v>INVALIDO</v>
      </c>
      <c r="AA920" s="652" t="str">
        <f>IFERROR(IF(MATCH(CONCATENATE(D920,E920),[1]!Table486[ConcateMuni],0),"VALIDO"),"INVALIDO")</f>
        <v>INVALIDO</v>
      </c>
      <c r="AB920" s="652" t="str">
        <f>IFERROR(IF(MATCH(CONCATENATE(D920,E920,F920),[1]!Table109[ConcateParro],0),"VALIDO"),"INVALIDO")</f>
        <v>INVALIDO</v>
      </c>
      <c r="AC920" s="653" t="str">
        <f t="shared" si="20"/>
        <v/>
      </c>
      <c r="AD920" s="653" t="str">
        <f>IFERROR(INDEX([1]!Table374[PCODEESTADO],MATCH(D920,[1]!Table374[NAMEESTADO],0)),"")</f>
        <v/>
      </c>
      <c r="AE920" s="653" t="str">
        <f>IFERROR(INDEX([1]!Table486[PCODEMUNI],MATCH(D920&amp;E920,[1]!Table486[ConcateMuni],0)),"")</f>
        <v/>
      </c>
      <c r="AF920" s="653" t="str">
        <f>IFERROR(INDEX([1]!Table109[PCODEPARROQUIA],MATCH(D920&amp;E920&amp;F920,[1]!Table109[ConcateParro],0)),"")</f>
        <v/>
      </c>
    </row>
    <row r="921" spans="1:32" x14ac:dyDescent="0.25">
      <c r="A921" s="646">
        <v>919</v>
      </c>
      <c r="C921" s="647"/>
      <c r="D921" s="648"/>
      <c r="E921" s="648"/>
      <c r="F921" s="648"/>
      <c r="G921" s="648"/>
      <c r="H921" s="648"/>
      <c r="J921" s="694"/>
      <c r="Z921" s="652" t="str">
        <f>IFERROR(IF(MATCH(D921,[1]!Table374[NAMEESTADO],0),"VALIDO"),"INVALIDO")</f>
        <v>INVALIDO</v>
      </c>
      <c r="AA921" s="652" t="str">
        <f>IFERROR(IF(MATCH(CONCATENATE(D921,E921),[1]!Table486[ConcateMuni],0),"VALIDO"),"INVALIDO")</f>
        <v>INVALIDO</v>
      </c>
      <c r="AB921" s="652" t="str">
        <f>IFERROR(IF(MATCH(CONCATENATE(D921,E921,F921),[1]!Table109[ConcateParro],0),"VALIDO"),"INVALIDO")</f>
        <v>INVALIDO</v>
      </c>
      <c r="AC921" s="653" t="str">
        <f t="shared" si="20"/>
        <v/>
      </c>
      <c r="AD921" s="653" t="str">
        <f>IFERROR(INDEX([1]!Table374[PCODEESTADO],MATCH(D921,[1]!Table374[NAMEESTADO],0)),"")</f>
        <v/>
      </c>
      <c r="AE921" s="653" t="str">
        <f>IFERROR(INDEX([1]!Table486[PCODEMUNI],MATCH(D921&amp;E921,[1]!Table486[ConcateMuni],0)),"")</f>
        <v/>
      </c>
      <c r="AF921" s="653" t="str">
        <f>IFERROR(INDEX([1]!Table109[PCODEPARROQUIA],MATCH(D921&amp;E921&amp;F921,[1]!Table109[ConcateParro],0)),"")</f>
        <v/>
      </c>
    </row>
    <row r="922" spans="1:32" x14ac:dyDescent="0.25">
      <c r="A922" s="646">
        <v>920</v>
      </c>
      <c r="C922" s="647"/>
      <c r="D922" s="648"/>
      <c r="E922" s="648"/>
      <c r="F922" s="648"/>
      <c r="G922" s="648"/>
      <c r="H922" s="648"/>
      <c r="J922" s="694"/>
      <c r="Z922" s="652" t="str">
        <f>IFERROR(IF(MATCH(D922,[1]!Table374[NAMEESTADO],0),"VALIDO"),"INVALIDO")</f>
        <v>INVALIDO</v>
      </c>
      <c r="AA922" s="652" t="str">
        <f>IFERROR(IF(MATCH(CONCATENATE(D922,E922),[1]!Table486[ConcateMuni],0),"VALIDO"),"INVALIDO")</f>
        <v>INVALIDO</v>
      </c>
      <c r="AB922" s="652" t="str">
        <f>IFERROR(IF(MATCH(CONCATENATE(D922,E922,F922),[1]!Table109[ConcateParro],0),"VALIDO"),"INVALIDO")</f>
        <v>INVALIDO</v>
      </c>
      <c r="AC922" s="653" t="str">
        <f t="shared" si="20"/>
        <v/>
      </c>
      <c r="AD922" s="653" t="str">
        <f>IFERROR(INDEX([1]!Table374[PCODEESTADO],MATCH(D922,[1]!Table374[NAMEESTADO],0)),"")</f>
        <v/>
      </c>
      <c r="AE922" s="653" t="str">
        <f>IFERROR(INDEX([1]!Table486[PCODEMUNI],MATCH(D922&amp;E922,[1]!Table486[ConcateMuni],0)),"")</f>
        <v/>
      </c>
      <c r="AF922" s="653" t="str">
        <f>IFERROR(INDEX([1]!Table109[PCODEPARROQUIA],MATCH(D922&amp;E922&amp;F922,[1]!Table109[ConcateParro],0)),"")</f>
        <v/>
      </c>
    </row>
    <row r="923" spans="1:32" x14ac:dyDescent="0.25">
      <c r="A923" s="646">
        <v>921</v>
      </c>
      <c r="C923" s="647"/>
      <c r="D923" s="648"/>
      <c r="E923" s="648"/>
      <c r="F923" s="648"/>
      <c r="G923" s="648"/>
      <c r="H923" s="648"/>
      <c r="J923" s="694"/>
      <c r="Z923" s="652" t="str">
        <f>IFERROR(IF(MATCH(D923,[1]!Table374[NAMEESTADO],0),"VALIDO"),"INVALIDO")</f>
        <v>INVALIDO</v>
      </c>
      <c r="AA923" s="652" t="str">
        <f>IFERROR(IF(MATCH(CONCATENATE(D923,E923),[1]!Table486[ConcateMuni],0),"VALIDO"),"INVALIDO")</f>
        <v>INVALIDO</v>
      </c>
      <c r="AB923" s="652" t="str">
        <f>IFERROR(IF(MATCH(CONCATENATE(D923,E923,F923),[1]!Table109[ConcateParro],0),"VALIDO"),"INVALIDO")</f>
        <v>INVALIDO</v>
      </c>
      <c r="AC923" s="653" t="str">
        <f t="shared" si="20"/>
        <v/>
      </c>
      <c r="AD923" s="653" t="str">
        <f>IFERROR(INDEX([1]!Table374[PCODEESTADO],MATCH(D923,[1]!Table374[NAMEESTADO],0)),"")</f>
        <v/>
      </c>
      <c r="AE923" s="653" t="str">
        <f>IFERROR(INDEX([1]!Table486[PCODEMUNI],MATCH(D923&amp;E923,[1]!Table486[ConcateMuni],0)),"")</f>
        <v/>
      </c>
      <c r="AF923" s="653" t="str">
        <f>IFERROR(INDEX([1]!Table109[PCODEPARROQUIA],MATCH(D923&amp;E923&amp;F923,[1]!Table109[ConcateParro],0)),"")</f>
        <v/>
      </c>
    </row>
    <row r="924" spans="1:32" x14ac:dyDescent="0.25">
      <c r="A924" s="646">
        <v>922</v>
      </c>
      <c r="C924" s="647"/>
      <c r="D924" s="648"/>
      <c r="E924" s="648"/>
      <c r="F924" s="648"/>
      <c r="G924" s="648"/>
      <c r="H924" s="648"/>
      <c r="J924" s="694"/>
      <c r="Z924" s="652" t="str">
        <f>IFERROR(IF(MATCH(D924,[1]!Table374[NAMEESTADO],0),"VALIDO"),"INVALIDO")</f>
        <v>INVALIDO</v>
      </c>
      <c r="AA924" s="652" t="str">
        <f>IFERROR(IF(MATCH(CONCATENATE(D924,E924),[1]!Table486[ConcateMuni],0),"VALIDO"),"INVALIDO")</f>
        <v>INVALIDO</v>
      </c>
      <c r="AB924" s="652" t="str">
        <f>IFERROR(IF(MATCH(CONCATENATE(D924,E924,F924),[1]!Table109[ConcateParro],0),"VALIDO"),"INVALIDO")</f>
        <v>INVALIDO</v>
      </c>
      <c r="AC924" s="653" t="str">
        <f t="shared" si="20"/>
        <v/>
      </c>
      <c r="AD924" s="653" t="str">
        <f>IFERROR(INDEX([1]!Table374[PCODEESTADO],MATCH(D924,[1]!Table374[NAMEESTADO],0)),"")</f>
        <v/>
      </c>
      <c r="AE924" s="653" t="str">
        <f>IFERROR(INDEX([1]!Table486[PCODEMUNI],MATCH(D924&amp;E924,[1]!Table486[ConcateMuni],0)),"")</f>
        <v/>
      </c>
      <c r="AF924" s="653" t="str">
        <f>IFERROR(INDEX([1]!Table109[PCODEPARROQUIA],MATCH(D924&amp;E924&amp;F924,[1]!Table109[ConcateParro],0)),"")</f>
        <v/>
      </c>
    </row>
    <row r="925" spans="1:32" x14ac:dyDescent="0.25">
      <c r="A925" s="646">
        <v>923</v>
      </c>
      <c r="C925" s="647"/>
      <c r="D925" s="648"/>
      <c r="E925" s="648"/>
      <c r="F925" s="648"/>
      <c r="G925" s="648"/>
      <c r="H925" s="648"/>
      <c r="J925" s="694"/>
      <c r="Z925" s="652" t="str">
        <f>IFERROR(IF(MATCH(D925,[1]!Table374[NAMEESTADO],0),"VALIDO"),"INVALIDO")</f>
        <v>INVALIDO</v>
      </c>
      <c r="AA925" s="652" t="str">
        <f>IFERROR(IF(MATCH(CONCATENATE(D925,E925),[1]!Table486[ConcateMuni],0),"VALIDO"),"INVALIDO")</f>
        <v>INVALIDO</v>
      </c>
      <c r="AB925" s="652" t="str">
        <f>IFERROR(IF(MATCH(CONCATENATE(D925,E925,F925),[1]!Table109[ConcateParro],0),"VALIDO"),"INVALIDO")</f>
        <v>INVALIDO</v>
      </c>
      <c r="AC925" s="653" t="str">
        <f t="shared" si="20"/>
        <v/>
      </c>
      <c r="AD925" s="653" t="str">
        <f>IFERROR(INDEX([1]!Table374[PCODEESTADO],MATCH(D925,[1]!Table374[NAMEESTADO],0)),"")</f>
        <v/>
      </c>
      <c r="AE925" s="653" t="str">
        <f>IFERROR(INDEX([1]!Table486[PCODEMUNI],MATCH(D925&amp;E925,[1]!Table486[ConcateMuni],0)),"")</f>
        <v/>
      </c>
      <c r="AF925" s="653" t="str">
        <f>IFERROR(INDEX([1]!Table109[PCODEPARROQUIA],MATCH(D925&amp;E925&amp;F925,[1]!Table109[ConcateParro],0)),"")</f>
        <v/>
      </c>
    </row>
    <row r="926" spans="1:32" x14ac:dyDescent="0.25">
      <c r="A926" s="646">
        <v>924</v>
      </c>
      <c r="C926" s="647"/>
      <c r="D926" s="648"/>
      <c r="E926" s="648"/>
      <c r="F926" s="648"/>
      <c r="G926" s="648"/>
      <c r="H926" s="648"/>
      <c r="J926" s="694"/>
      <c r="Z926" s="652" t="str">
        <f>IFERROR(IF(MATCH(D926,[1]!Table374[NAMEESTADO],0),"VALIDO"),"INVALIDO")</f>
        <v>INVALIDO</v>
      </c>
      <c r="AA926" s="652" t="str">
        <f>IFERROR(IF(MATCH(CONCATENATE(D926,E926),[1]!Table486[ConcateMuni],0),"VALIDO"),"INVALIDO")</f>
        <v>INVALIDO</v>
      </c>
      <c r="AB926" s="652" t="str">
        <f>IFERROR(IF(MATCH(CONCATENATE(D926,E926,F926),[1]!Table109[ConcateParro],0),"VALIDO"),"INVALIDO")</f>
        <v>INVALIDO</v>
      </c>
      <c r="AC926" s="653" t="str">
        <f t="shared" si="20"/>
        <v/>
      </c>
      <c r="AD926" s="653" t="str">
        <f>IFERROR(INDEX([1]!Table374[PCODEESTADO],MATCH(D926,[1]!Table374[NAMEESTADO],0)),"")</f>
        <v/>
      </c>
      <c r="AE926" s="653" t="str">
        <f>IFERROR(INDEX([1]!Table486[PCODEMUNI],MATCH(D926&amp;E926,[1]!Table486[ConcateMuni],0)),"")</f>
        <v/>
      </c>
      <c r="AF926" s="653" t="str">
        <f>IFERROR(INDEX([1]!Table109[PCODEPARROQUIA],MATCH(D926&amp;E926&amp;F926,[1]!Table109[ConcateParro],0)),"")</f>
        <v/>
      </c>
    </row>
    <row r="927" spans="1:32" x14ac:dyDescent="0.25">
      <c r="A927" s="646">
        <v>925</v>
      </c>
      <c r="C927" s="647"/>
      <c r="D927" s="648"/>
      <c r="E927" s="648"/>
      <c r="F927" s="648"/>
      <c r="G927" s="648"/>
      <c r="H927" s="648"/>
      <c r="J927" s="694"/>
      <c r="Z927" s="652" t="str">
        <f>IFERROR(IF(MATCH(D927,[1]!Table374[NAMEESTADO],0),"VALIDO"),"INVALIDO")</f>
        <v>INVALIDO</v>
      </c>
      <c r="AA927" s="652" t="str">
        <f>IFERROR(IF(MATCH(CONCATENATE(D927,E927),[1]!Table486[ConcateMuni],0),"VALIDO"),"INVALIDO")</f>
        <v>INVALIDO</v>
      </c>
      <c r="AB927" s="652" t="str">
        <f>IFERROR(IF(MATCH(CONCATENATE(D927,E927,F927),[1]!Table109[ConcateParro],0),"VALIDO"),"INVALIDO")</f>
        <v>INVALIDO</v>
      </c>
      <c r="AC927" s="653" t="str">
        <f t="shared" si="20"/>
        <v/>
      </c>
      <c r="AD927" s="653" t="str">
        <f>IFERROR(INDEX([1]!Table374[PCODEESTADO],MATCH(D927,[1]!Table374[NAMEESTADO],0)),"")</f>
        <v/>
      </c>
      <c r="AE927" s="653" t="str">
        <f>IFERROR(INDEX([1]!Table486[PCODEMUNI],MATCH(D927&amp;E927,[1]!Table486[ConcateMuni],0)),"")</f>
        <v/>
      </c>
      <c r="AF927" s="653" t="str">
        <f>IFERROR(INDEX([1]!Table109[PCODEPARROQUIA],MATCH(D927&amp;E927&amp;F927,[1]!Table109[ConcateParro],0)),"")</f>
        <v/>
      </c>
    </row>
    <row r="928" spans="1:32" x14ac:dyDescent="0.25">
      <c r="A928" s="646">
        <v>926</v>
      </c>
      <c r="C928" s="647"/>
      <c r="D928" s="648"/>
      <c r="E928" s="648"/>
      <c r="F928" s="648"/>
      <c r="G928" s="648"/>
      <c r="H928" s="648"/>
      <c r="J928" s="694"/>
      <c r="Z928" s="652" t="str">
        <f>IFERROR(IF(MATCH(D928,[1]!Table374[NAMEESTADO],0),"VALIDO"),"INVALIDO")</f>
        <v>INVALIDO</v>
      </c>
      <c r="AA928" s="652" t="str">
        <f>IFERROR(IF(MATCH(CONCATENATE(D928,E928),[1]!Table486[ConcateMuni],0),"VALIDO"),"INVALIDO")</f>
        <v>INVALIDO</v>
      </c>
      <c r="AB928" s="652" t="str">
        <f>IFERROR(IF(MATCH(CONCATENATE(D928,E928,F928),[1]!Table109[ConcateParro],0),"VALIDO"),"INVALIDO")</f>
        <v>INVALIDO</v>
      </c>
      <c r="AC928" s="653" t="str">
        <f t="shared" si="20"/>
        <v/>
      </c>
      <c r="AD928" s="653" t="str">
        <f>IFERROR(INDEX([1]!Table374[PCODEESTADO],MATCH(D928,[1]!Table374[NAMEESTADO],0)),"")</f>
        <v/>
      </c>
      <c r="AE928" s="653" t="str">
        <f>IFERROR(INDEX([1]!Table486[PCODEMUNI],MATCH(D928&amp;E928,[1]!Table486[ConcateMuni],0)),"")</f>
        <v/>
      </c>
      <c r="AF928" s="653" t="str">
        <f>IFERROR(INDEX([1]!Table109[PCODEPARROQUIA],MATCH(D928&amp;E928&amp;F928,[1]!Table109[ConcateParro],0)),"")</f>
        <v/>
      </c>
    </row>
    <row r="929" spans="1:32" x14ac:dyDescent="0.25">
      <c r="A929" s="646">
        <v>927</v>
      </c>
      <c r="C929" s="647"/>
      <c r="D929" s="648"/>
      <c r="E929" s="648"/>
      <c r="F929" s="648"/>
      <c r="G929" s="648"/>
      <c r="H929" s="648"/>
      <c r="J929" s="694"/>
      <c r="Z929" s="652" t="str">
        <f>IFERROR(IF(MATCH(D929,[1]!Table374[NAMEESTADO],0),"VALIDO"),"INVALIDO")</f>
        <v>INVALIDO</v>
      </c>
      <c r="AA929" s="652" t="str">
        <f>IFERROR(IF(MATCH(CONCATENATE(D929,E929),[1]!Table486[ConcateMuni],0),"VALIDO"),"INVALIDO")</f>
        <v>INVALIDO</v>
      </c>
      <c r="AB929" s="652" t="str">
        <f>IFERROR(IF(MATCH(CONCATENATE(D929,E929,F929),[1]!Table109[ConcateParro],0),"VALIDO"),"INVALIDO")</f>
        <v>INVALIDO</v>
      </c>
      <c r="AC929" s="653" t="str">
        <f t="shared" si="20"/>
        <v/>
      </c>
      <c r="AD929" s="653" t="str">
        <f>IFERROR(INDEX([1]!Table374[PCODEESTADO],MATCH(D929,[1]!Table374[NAMEESTADO],0)),"")</f>
        <v/>
      </c>
      <c r="AE929" s="653" t="str">
        <f>IFERROR(INDEX([1]!Table486[PCODEMUNI],MATCH(D929&amp;E929,[1]!Table486[ConcateMuni],0)),"")</f>
        <v/>
      </c>
      <c r="AF929" s="653" t="str">
        <f>IFERROR(INDEX([1]!Table109[PCODEPARROQUIA],MATCH(D929&amp;E929&amp;F929,[1]!Table109[ConcateParro],0)),"")</f>
        <v/>
      </c>
    </row>
    <row r="930" spans="1:32" x14ac:dyDescent="0.25">
      <c r="A930" s="646">
        <v>928</v>
      </c>
      <c r="C930" s="647"/>
      <c r="D930" s="648"/>
      <c r="E930" s="648"/>
      <c r="F930" s="648"/>
      <c r="G930" s="648"/>
      <c r="H930" s="648"/>
      <c r="J930" s="694"/>
      <c r="Z930" s="652" t="str">
        <f>IFERROR(IF(MATCH(D930,[1]!Table374[NAMEESTADO],0),"VALIDO"),"INVALIDO")</f>
        <v>INVALIDO</v>
      </c>
      <c r="AA930" s="652" t="str">
        <f>IFERROR(IF(MATCH(CONCATENATE(D930,E930),[1]!Table486[ConcateMuni],0),"VALIDO"),"INVALIDO")</f>
        <v>INVALIDO</v>
      </c>
      <c r="AB930" s="652" t="str">
        <f>IFERROR(IF(MATCH(CONCATENATE(D930,E930,F930),[1]!Table109[ConcateParro],0),"VALIDO"),"INVALIDO")</f>
        <v>INVALIDO</v>
      </c>
      <c r="AC930" s="653" t="str">
        <f t="shared" si="20"/>
        <v/>
      </c>
      <c r="AD930" s="653" t="str">
        <f>IFERROR(INDEX([1]!Table374[PCODEESTADO],MATCH(D930,[1]!Table374[NAMEESTADO],0)),"")</f>
        <v/>
      </c>
      <c r="AE930" s="653" t="str">
        <f>IFERROR(INDEX([1]!Table486[PCODEMUNI],MATCH(D930&amp;E930,[1]!Table486[ConcateMuni],0)),"")</f>
        <v/>
      </c>
      <c r="AF930" s="653" t="str">
        <f>IFERROR(INDEX([1]!Table109[PCODEPARROQUIA],MATCH(D930&amp;E930&amp;F930,[1]!Table109[ConcateParro],0)),"")</f>
        <v/>
      </c>
    </row>
    <row r="931" spans="1:32" x14ac:dyDescent="0.25">
      <c r="A931" s="646">
        <v>929</v>
      </c>
      <c r="C931" s="647"/>
      <c r="D931" s="648"/>
      <c r="E931" s="648"/>
      <c r="F931" s="648"/>
      <c r="G931" s="648"/>
      <c r="H931" s="648"/>
      <c r="J931" s="694"/>
      <c r="Z931" s="652" t="str">
        <f>IFERROR(IF(MATCH(D931,[1]!Table374[NAMEESTADO],0),"VALIDO"),"INVALIDO")</f>
        <v>INVALIDO</v>
      </c>
      <c r="AA931" s="652" t="str">
        <f>IFERROR(IF(MATCH(CONCATENATE(D931,E931),[1]!Table486[ConcateMuni],0),"VALIDO"),"INVALIDO")</f>
        <v>INVALIDO</v>
      </c>
      <c r="AB931" s="652" t="str">
        <f>IFERROR(IF(MATCH(CONCATENATE(D931,E931,F931),[1]!Table109[ConcateParro],0),"VALIDO"),"INVALIDO")</f>
        <v>INVALIDO</v>
      </c>
      <c r="AC931" s="653" t="str">
        <f t="shared" si="20"/>
        <v/>
      </c>
      <c r="AD931" s="653" t="str">
        <f>IFERROR(INDEX([1]!Table374[PCODEESTADO],MATCH(D931,[1]!Table374[NAMEESTADO],0)),"")</f>
        <v/>
      </c>
      <c r="AE931" s="653" t="str">
        <f>IFERROR(INDEX([1]!Table486[PCODEMUNI],MATCH(D931&amp;E931,[1]!Table486[ConcateMuni],0)),"")</f>
        <v/>
      </c>
      <c r="AF931" s="653" t="str">
        <f>IFERROR(INDEX([1]!Table109[PCODEPARROQUIA],MATCH(D931&amp;E931&amp;F931,[1]!Table109[ConcateParro],0)),"")</f>
        <v/>
      </c>
    </row>
    <row r="932" spans="1:32" x14ac:dyDescent="0.25">
      <c r="A932" s="646">
        <v>930</v>
      </c>
      <c r="C932" s="647"/>
      <c r="D932" s="648"/>
      <c r="E932" s="648"/>
      <c r="F932" s="648"/>
      <c r="G932" s="648"/>
      <c r="H932" s="648"/>
      <c r="J932" s="694"/>
      <c r="Z932" s="652" t="str">
        <f>IFERROR(IF(MATCH(D932,[1]!Table374[NAMEESTADO],0),"VALIDO"),"INVALIDO")</f>
        <v>INVALIDO</v>
      </c>
      <c r="AA932" s="652" t="str">
        <f>IFERROR(IF(MATCH(CONCATENATE(D932,E932),[1]!Table486[ConcateMuni],0),"VALIDO"),"INVALIDO")</f>
        <v>INVALIDO</v>
      </c>
      <c r="AB932" s="652" t="str">
        <f>IFERROR(IF(MATCH(CONCATENATE(D932,E932,F932),[1]!Table109[ConcateParro],0),"VALIDO"),"INVALIDO")</f>
        <v>INVALIDO</v>
      </c>
      <c r="AC932" s="653" t="str">
        <f t="shared" si="20"/>
        <v/>
      </c>
      <c r="AD932" s="653" t="str">
        <f>IFERROR(INDEX([1]!Table374[PCODEESTADO],MATCH(D932,[1]!Table374[NAMEESTADO],0)),"")</f>
        <v/>
      </c>
      <c r="AE932" s="653" t="str">
        <f>IFERROR(INDEX([1]!Table486[PCODEMUNI],MATCH(D932&amp;E932,[1]!Table486[ConcateMuni],0)),"")</f>
        <v/>
      </c>
      <c r="AF932" s="653" t="str">
        <f>IFERROR(INDEX([1]!Table109[PCODEPARROQUIA],MATCH(D932&amp;E932&amp;F932,[1]!Table109[ConcateParro],0)),"")</f>
        <v/>
      </c>
    </row>
    <row r="933" spans="1:32" x14ac:dyDescent="0.25">
      <c r="A933" s="646">
        <v>931</v>
      </c>
      <c r="C933" s="647"/>
      <c r="D933" s="648"/>
      <c r="E933" s="648"/>
      <c r="F933" s="648"/>
      <c r="G933" s="648"/>
      <c r="H933" s="648"/>
      <c r="J933" s="694"/>
      <c r="Z933" s="652" t="str">
        <f>IFERROR(IF(MATCH(D933,[1]!Table374[NAMEESTADO],0),"VALIDO"),"INVALIDO")</f>
        <v>INVALIDO</v>
      </c>
      <c r="AA933" s="652" t="str">
        <f>IFERROR(IF(MATCH(CONCATENATE(D933,E933),[1]!Table486[ConcateMuni],0),"VALIDO"),"INVALIDO")</f>
        <v>INVALIDO</v>
      </c>
      <c r="AB933" s="652" t="str">
        <f>IFERROR(IF(MATCH(CONCATENATE(D933,E933,F933),[1]!Table109[ConcateParro],0),"VALIDO"),"INVALIDO")</f>
        <v>INVALIDO</v>
      </c>
      <c r="AC933" s="653" t="str">
        <f t="shared" si="20"/>
        <v/>
      </c>
      <c r="AD933" s="653" t="str">
        <f>IFERROR(INDEX([1]!Table374[PCODEESTADO],MATCH(D933,[1]!Table374[NAMEESTADO],0)),"")</f>
        <v/>
      </c>
      <c r="AE933" s="653" t="str">
        <f>IFERROR(INDEX([1]!Table486[PCODEMUNI],MATCH(D933&amp;E933,[1]!Table486[ConcateMuni],0)),"")</f>
        <v/>
      </c>
      <c r="AF933" s="653" t="str">
        <f>IFERROR(INDEX([1]!Table109[PCODEPARROQUIA],MATCH(D933&amp;E933&amp;F933,[1]!Table109[ConcateParro],0)),"")</f>
        <v/>
      </c>
    </row>
    <row r="934" spans="1:32" x14ac:dyDescent="0.25">
      <c r="A934" s="646">
        <v>932</v>
      </c>
      <c r="C934" s="647"/>
      <c r="D934" s="648"/>
      <c r="E934" s="648"/>
      <c r="F934" s="648"/>
      <c r="G934" s="648"/>
      <c r="H934" s="648"/>
      <c r="J934" s="694"/>
      <c r="Z934" s="652" t="str">
        <f>IFERROR(IF(MATCH(D934,[1]!Table374[NAMEESTADO],0),"VALIDO"),"INVALIDO")</f>
        <v>INVALIDO</v>
      </c>
      <c r="AA934" s="652" t="str">
        <f>IFERROR(IF(MATCH(CONCATENATE(D934,E934),[1]!Table486[ConcateMuni],0),"VALIDO"),"INVALIDO")</f>
        <v>INVALIDO</v>
      </c>
      <c r="AB934" s="652" t="str">
        <f>IFERROR(IF(MATCH(CONCATENATE(D934,E934,F934),[1]!Table109[ConcateParro],0),"VALIDO"),"INVALIDO")</f>
        <v>INVALIDO</v>
      </c>
      <c r="AC934" s="653" t="str">
        <f t="shared" si="20"/>
        <v/>
      </c>
      <c r="AD934" s="653" t="str">
        <f>IFERROR(INDEX([1]!Table374[PCODEESTADO],MATCH(D934,[1]!Table374[NAMEESTADO],0)),"")</f>
        <v/>
      </c>
      <c r="AE934" s="653" t="str">
        <f>IFERROR(INDEX([1]!Table486[PCODEMUNI],MATCH(D934&amp;E934,[1]!Table486[ConcateMuni],0)),"")</f>
        <v/>
      </c>
      <c r="AF934" s="653" t="str">
        <f>IFERROR(INDEX([1]!Table109[PCODEPARROQUIA],MATCH(D934&amp;E934&amp;F934,[1]!Table109[ConcateParro],0)),"")</f>
        <v/>
      </c>
    </row>
    <row r="935" spans="1:32" x14ac:dyDescent="0.25">
      <c r="A935" s="646">
        <v>933</v>
      </c>
      <c r="C935" s="647"/>
      <c r="D935" s="648"/>
      <c r="E935" s="648"/>
      <c r="F935" s="648"/>
      <c r="G935" s="648"/>
      <c r="H935" s="648"/>
      <c r="J935" s="694"/>
      <c r="Z935" s="652" t="str">
        <f>IFERROR(IF(MATCH(D935,[1]!Table374[NAMEESTADO],0),"VALIDO"),"INVALIDO")</f>
        <v>INVALIDO</v>
      </c>
      <c r="AA935" s="652" t="str">
        <f>IFERROR(IF(MATCH(CONCATENATE(D935,E935),[1]!Table486[ConcateMuni],0),"VALIDO"),"INVALIDO")</f>
        <v>INVALIDO</v>
      </c>
      <c r="AB935" s="652" t="str">
        <f>IFERROR(IF(MATCH(CONCATENATE(D935,E935,F935),[1]!Table109[ConcateParro],0),"VALIDO"),"INVALIDO")</f>
        <v>INVALIDO</v>
      </c>
      <c r="AC935" s="653" t="str">
        <f t="shared" si="20"/>
        <v/>
      </c>
      <c r="AD935" s="653" t="str">
        <f>IFERROR(INDEX([1]!Table374[PCODEESTADO],MATCH(D935,[1]!Table374[NAMEESTADO],0)),"")</f>
        <v/>
      </c>
      <c r="AE935" s="653" t="str">
        <f>IFERROR(INDEX([1]!Table486[PCODEMUNI],MATCH(D935&amp;E935,[1]!Table486[ConcateMuni],0)),"")</f>
        <v/>
      </c>
      <c r="AF935" s="653" t="str">
        <f>IFERROR(INDEX([1]!Table109[PCODEPARROQUIA],MATCH(D935&amp;E935&amp;F935,[1]!Table109[ConcateParro],0)),"")</f>
        <v/>
      </c>
    </row>
    <row r="936" spans="1:32" x14ac:dyDescent="0.25">
      <c r="A936" s="646">
        <v>934</v>
      </c>
      <c r="C936" s="647"/>
      <c r="D936" s="648"/>
      <c r="E936" s="648"/>
      <c r="F936" s="648"/>
      <c r="G936" s="648"/>
      <c r="H936" s="648"/>
      <c r="J936" s="694"/>
      <c r="Z936" s="652" t="str">
        <f>IFERROR(IF(MATCH(D936,[1]!Table374[NAMEESTADO],0),"VALIDO"),"INVALIDO")</f>
        <v>INVALIDO</v>
      </c>
      <c r="AA936" s="652" t="str">
        <f>IFERROR(IF(MATCH(CONCATENATE(D936,E936),[1]!Table486[ConcateMuni],0),"VALIDO"),"INVALIDO")</f>
        <v>INVALIDO</v>
      </c>
      <c r="AB936" s="652" t="str">
        <f>IFERROR(IF(MATCH(CONCATENATE(D936,E936,F936),[1]!Table109[ConcateParro],0),"VALIDO"),"INVALIDO")</f>
        <v>INVALIDO</v>
      </c>
      <c r="AC936" s="653" t="str">
        <f t="shared" si="20"/>
        <v/>
      </c>
      <c r="AD936" s="653" t="str">
        <f>IFERROR(INDEX([1]!Table374[PCODEESTADO],MATCH(D936,[1]!Table374[NAMEESTADO],0)),"")</f>
        <v/>
      </c>
      <c r="AE936" s="653" t="str">
        <f>IFERROR(INDEX([1]!Table486[PCODEMUNI],MATCH(D936&amp;E936,[1]!Table486[ConcateMuni],0)),"")</f>
        <v/>
      </c>
      <c r="AF936" s="653" t="str">
        <f>IFERROR(INDEX([1]!Table109[PCODEPARROQUIA],MATCH(D936&amp;E936&amp;F936,[1]!Table109[ConcateParro],0)),"")</f>
        <v/>
      </c>
    </row>
    <row r="937" spans="1:32" x14ac:dyDescent="0.25">
      <c r="A937" s="646">
        <v>935</v>
      </c>
      <c r="C937" s="647"/>
      <c r="D937" s="648"/>
      <c r="E937" s="648"/>
      <c r="F937" s="648"/>
      <c r="G937" s="648"/>
      <c r="H937" s="648"/>
      <c r="J937" s="694"/>
      <c r="Z937" s="652" t="str">
        <f>IFERROR(IF(MATCH(D937,[1]!Table374[NAMEESTADO],0),"VALIDO"),"INVALIDO")</f>
        <v>INVALIDO</v>
      </c>
      <c r="AA937" s="652" t="str">
        <f>IFERROR(IF(MATCH(CONCATENATE(D937,E937),[1]!Table486[ConcateMuni],0),"VALIDO"),"INVALIDO")</f>
        <v>INVALIDO</v>
      </c>
      <c r="AB937" s="652" t="str">
        <f>IFERROR(IF(MATCH(CONCATENATE(D937,E937,F937),[1]!Table109[ConcateParro],0),"VALIDO"),"INVALIDO")</f>
        <v>INVALIDO</v>
      </c>
      <c r="AC937" s="653" t="str">
        <f t="shared" si="20"/>
        <v/>
      </c>
      <c r="AD937" s="653" t="str">
        <f>IFERROR(INDEX([1]!Table374[PCODEESTADO],MATCH(D937,[1]!Table374[NAMEESTADO],0)),"")</f>
        <v/>
      </c>
      <c r="AE937" s="653" t="str">
        <f>IFERROR(INDEX([1]!Table486[PCODEMUNI],MATCH(D937&amp;E937,[1]!Table486[ConcateMuni],0)),"")</f>
        <v/>
      </c>
      <c r="AF937" s="653" t="str">
        <f>IFERROR(INDEX([1]!Table109[PCODEPARROQUIA],MATCH(D937&amp;E937&amp;F937,[1]!Table109[ConcateParro],0)),"")</f>
        <v/>
      </c>
    </row>
    <row r="938" spans="1:32" x14ac:dyDescent="0.25">
      <c r="A938" s="646">
        <v>936</v>
      </c>
      <c r="C938" s="647"/>
      <c r="D938" s="648"/>
      <c r="E938" s="648"/>
      <c r="F938" s="648"/>
      <c r="G938" s="648"/>
      <c r="H938" s="648"/>
      <c r="J938" s="694"/>
      <c r="Z938" s="652" t="str">
        <f>IFERROR(IF(MATCH(D938,[1]!Table374[NAMEESTADO],0),"VALIDO"),"INVALIDO")</f>
        <v>INVALIDO</v>
      </c>
      <c r="AA938" s="652" t="str">
        <f>IFERROR(IF(MATCH(CONCATENATE(D938,E938),[1]!Table486[ConcateMuni],0),"VALIDO"),"INVALIDO")</f>
        <v>INVALIDO</v>
      </c>
      <c r="AB938" s="652" t="str">
        <f>IFERROR(IF(MATCH(CONCATENATE(D938,E938,F938),[1]!Table109[ConcateParro],0),"VALIDO"),"INVALIDO")</f>
        <v>INVALIDO</v>
      </c>
      <c r="AC938" s="653" t="str">
        <f t="shared" si="20"/>
        <v/>
      </c>
      <c r="AD938" s="653" t="str">
        <f>IFERROR(INDEX([1]!Table374[PCODEESTADO],MATCH(D938,[1]!Table374[NAMEESTADO],0)),"")</f>
        <v/>
      </c>
      <c r="AE938" s="653" t="str">
        <f>IFERROR(INDEX([1]!Table486[PCODEMUNI],MATCH(D938&amp;E938,[1]!Table486[ConcateMuni],0)),"")</f>
        <v/>
      </c>
      <c r="AF938" s="653" t="str">
        <f>IFERROR(INDEX([1]!Table109[PCODEPARROQUIA],MATCH(D938&amp;E938&amp;F938,[1]!Table109[ConcateParro],0)),"")</f>
        <v/>
      </c>
    </row>
    <row r="939" spans="1:32" x14ac:dyDescent="0.25">
      <c r="A939" s="646">
        <v>937</v>
      </c>
      <c r="C939" s="647"/>
      <c r="D939" s="648"/>
      <c r="E939" s="648"/>
      <c r="F939" s="648"/>
      <c r="G939" s="648"/>
      <c r="H939" s="648"/>
      <c r="J939" s="694"/>
      <c r="Z939" s="652" t="str">
        <f>IFERROR(IF(MATCH(D939,[1]!Table374[NAMEESTADO],0),"VALIDO"),"INVALIDO")</f>
        <v>INVALIDO</v>
      </c>
      <c r="AA939" s="652" t="str">
        <f>IFERROR(IF(MATCH(CONCATENATE(D939,E939),[1]!Table486[ConcateMuni],0),"VALIDO"),"INVALIDO")</f>
        <v>INVALIDO</v>
      </c>
      <c r="AB939" s="652" t="str">
        <f>IFERROR(IF(MATCH(CONCATENATE(D939,E939,F939),[1]!Table109[ConcateParro],0),"VALIDO"),"INVALIDO")</f>
        <v>INVALIDO</v>
      </c>
      <c r="AC939" s="653" t="str">
        <f t="shared" si="20"/>
        <v/>
      </c>
      <c r="AD939" s="653" t="str">
        <f>IFERROR(INDEX([1]!Table374[PCODEESTADO],MATCH(D939,[1]!Table374[NAMEESTADO],0)),"")</f>
        <v/>
      </c>
      <c r="AE939" s="653" t="str">
        <f>IFERROR(INDEX([1]!Table486[PCODEMUNI],MATCH(D939&amp;E939,[1]!Table486[ConcateMuni],0)),"")</f>
        <v/>
      </c>
      <c r="AF939" s="653" t="str">
        <f>IFERROR(INDEX([1]!Table109[PCODEPARROQUIA],MATCH(D939&amp;E939&amp;F939,[1]!Table109[ConcateParro],0)),"")</f>
        <v/>
      </c>
    </row>
    <row r="940" spans="1:32" x14ac:dyDescent="0.25">
      <c r="A940" s="646">
        <v>938</v>
      </c>
      <c r="C940" s="647"/>
      <c r="D940" s="648"/>
      <c r="E940" s="648"/>
      <c r="F940" s="648"/>
      <c r="G940" s="648"/>
      <c r="H940" s="648"/>
      <c r="J940" s="694"/>
      <c r="Z940" s="652" t="str">
        <f>IFERROR(IF(MATCH(D940,[1]!Table374[NAMEESTADO],0),"VALIDO"),"INVALIDO")</f>
        <v>INVALIDO</v>
      </c>
      <c r="AA940" s="652" t="str">
        <f>IFERROR(IF(MATCH(CONCATENATE(D940,E940),[1]!Table486[ConcateMuni],0),"VALIDO"),"INVALIDO")</f>
        <v>INVALIDO</v>
      </c>
      <c r="AB940" s="652" t="str">
        <f>IFERROR(IF(MATCH(CONCATENATE(D940,E940,F940),[1]!Table109[ConcateParro],0),"VALIDO"),"INVALIDO")</f>
        <v>INVALIDO</v>
      </c>
      <c r="AC940" s="653" t="str">
        <f t="shared" si="20"/>
        <v/>
      </c>
      <c r="AD940" s="653" t="str">
        <f>IFERROR(INDEX([1]!Table374[PCODEESTADO],MATCH(D940,[1]!Table374[NAMEESTADO],0)),"")</f>
        <v/>
      </c>
      <c r="AE940" s="653" t="str">
        <f>IFERROR(INDEX([1]!Table486[PCODEMUNI],MATCH(D940&amp;E940,[1]!Table486[ConcateMuni],0)),"")</f>
        <v/>
      </c>
      <c r="AF940" s="653" t="str">
        <f>IFERROR(INDEX([1]!Table109[PCODEPARROQUIA],MATCH(D940&amp;E940&amp;F940,[1]!Table109[ConcateParro],0)),"")</f>
        <v/>
      </c>
    </row>
    <row r="941" spans="1:32" x14ac:dyDescent="0.25">
      <c r="A941" s="646">
        <v>939</v>
      </c>
      <c r="C941" s="647"/>
      <c r="D941" s="648"/>
      <c r="E941" s="648"/>
      <c r="F941" s="648"/>
      <c r="G941" s="648"/>
      <c r="H941" s="648"/>
      <c r="J941" s="694"/>
      <c r="Z941" s="652" t="str">
        <f>IFERROR(IF(MATCH(D941,[1]!Table374[NAMEESTADO],0),"VALIDO"),"INVALIDO")</f>
        <v>INVALIDO</v>
      </c>
      <c r="AA941" s="652" t="str">
        <f>IFERROR(IF(MATCH(CONCATENATE(D941,E941),[1]!Table486[ConcateMuni],0),"VALIDO"),"INVALIDO")</f>
        <v>INVALIDO</v>
      </c>
      <c r="AB941" s="652" t="str">
        <f>IFERROR(IF(MATCH(CONCATENATE(D941,E941,F941),[1]!Table109[ConcateParro],0),"VALIDO"),"INVALIDO")</f>
        <v>INVALIDO</v>
      </c>
      <c r="AC941" s="653" t="str">
        <f t="shared" si="20"/>
        <v/>
      </c>
      <c r="AD941" s="653" t="str">
        <f>IFERROR(INDEX([1]!Table374[PCODEESTADO],MATCH(D941,[1]!Table374[NAMEESTADO],0)),"")</f>
        <v/>
      </c>
      <c r="AE941" s="653" t="str">
        <f>IFERROR(INDEX([1]!Table486[PCODEMUNI],MATCH(D941&amp;E941,[1]!Table486[ConcateMuni],0)),"")</f>
        <v/>
      </c>
      <c r="AF941" s="653" t="str">
        <f>IFERROR(INDEX([1]!Table109[PCODEPARROQUIA],MATCH(D941&amp;E941&amp;F941,[1]!Table109[ConcateParro],0)),"")</f>
        <v/>
      </c>
    </row>
    <row r="942" spans="1:32" x14ac:dyDescent="0.25">
      <c r="A942" s="646">
        <v>940</v>
      </c>
      <c r="C942" s="647"/>
      <c r="D942" s="648"/>
      <c r="E942" s="648"/>
      <c r="F942" s="648"/>
      <c r="G942" s="648"/>
      <c r="H942" s="648"/>
      <c r="J942" s="694"/>
      <c r="Z942" s="652" t="str">
        <f>IFERROR(IF(MATCH(D942,[1]!Table374[NAMEESTADO],0),"VALIDO"),"INVALIDO")</f>
        <v>INVALIDO</v>
      </c>
      <c r="AA942" s="652" t="str">
        <f>IFERROR(IF(MATCH(CONCATENATE(D942,E942),[1]!Table486[ConcateMuni],0),"VALIDO"),"INVALIDO")</f>
        <v>INVALIDO</v>
      </c>
      <c r="AB942" s="652" t="str">
        <f>IFERROR(IF(MATCH(CONCATENATE(D942,E942,F942),[1]!Table109[ConcateParro],0),"VALIDO"),"INVALIDO")</f>
        <v>INVALIDO</v>
      </c>
      <c r="AC942" s="653" t="str">
        <f t="shared" si="20"/>
        <v/>
      </c>
      <c r="AD942" s="653" t="str">
        <f>IFERROR(INDEX([1]!Table374[PCODEESTADO],MATCH(D942,[1]!Table374[NAMEESTADO],0)),"")</f>
        <v/>
      </c>
      <c r="AE942" s="653" t="str">
        <f>IFERROR(INDEX([1]!Table486[PCODEMUNI],MATCH(D942&amp;E942,[1]!Table486[ConcateMuni],0)),"")</f>
        <v/>
      </c>
      <c r="AF942" s="653" t="str">
        <f>IFERROR(INDEX([1]!Table109[PCODEPARROQUIA],MATCH(D942&amp;E942&amp;F942,[1]!Table109[ConcateParro],0)),"")</f>
        <v/>
      </c>
    </row>
    <row r="943" spans="1:32" x14ac:dyDescent="0.25">
      <c r="A943" s="646">
        <v>941</v>
      </c>
      <c r="C943" s="647"/>
      <c r="D943" s="648"/>
      <c r="E943" s="648"/>
      <c r="F943" s="648"/>
      <c r="G943" s="648"/>
      <c r="H943" s="648"/>
      <c r="J943" s="694"/>
      <c r="Z943" s="652" t="str">
        <f>IFERROR(IF(MATCH(D943,[1]!Table374[NAMEESTADO],0),"VALIDO"),"INVALIDO")</f>
        <v>INVALIDO</v>
      </c>
      <c r="AA943" s="652" t="str">
        <f>IFERROR(IF(MATCH(CONCATENATE(D943,E943),[1]!Table486[ConcateMuni],0),"VALIDO"),"INVALIDO")</f>
        <v>INVALIDO</v>
      </c>
      <c r="AB943" s="652" t="str">
        <f>IFERROR(IF(MATCH(CONCATENATE(D943,E943,F943),[1]!Table109[ConcateParro],0),"VALIDO"),"INVALIDO")</f>
        <v>INVALIDO</v>
      </c>
      <c r="AC943" s="653" t="str">
        <f t="shared" si="20"/>
        <v/>
      </c>
      <c r="AD943" s="653" t="str">
        <f>IFERROR(INDEX([1]!Table374[PCODEESTADO],MATCH(D943,[1]!Table374[NAMEESTADO],0)),"")</f>
        <v/>
      </c>
      <c r="AE943" s="653" t="str">
        <f>IFERROR(INDEX([1]!Table486[PCODEMUNI],MATCH(D943&amp;E943,[1]!Table486[ConcateMuni],0)),"")</f>
        <v/>
      </c>
      <c r="AF943" s="653" t="str">
        <f>IFERROR(INDEX([1]!Table109[PCODEPARROQUIA],MATCH(D943&amp;E943&amp;F943,[1]!Table109[ConcateParro],0)),"")</f>
        <v/>
      </c>
    </row>
    <row r="944" spans="1:32" x14ac:dyDescent="0.25">
      <c r="A944" s="646">
        <v>942</v>
      </c>
      <c r="C944" s="647"/>
      <c r="D944" s="648"/>
      <c r="E944" s="648"/>
      <c r="F944" s="648"/>
      <c r="G944" s="648"/>
      <c r="H944" s="648"/>
      <c r="J944" s="694"/>
      <c r="Z944" s="652" t="str">
        <f>IFERROR(IF(MATCH(D944,[1]!Table374[NAMEESTADO],0),"VALIDO"),"INVALIDO")</f>
        <v>INVALIDO</v>
      </c>
      <c r="AA944" s="652" t="str">
        <f>IFERROR(IF(MATCH(CONCATENATE(D944,E944),[1]!Table486[ConcateMuni],0),"VALIDO"),"INVALIDO")</f>
        <v>INVALIDO</v>
      </c>
      <c r="AB944" s="652" t="str">
        <f>IFERROR(IF(MATCH(CONCATENATE(D944,E944,F944),[1]!Table109[ConcateParro],0),"VALIDO"),"INVALIDO")</f>
        <v>INVALIDO</v>
      </c>
      <c r="AC944" s="653" t="str">
        <f t="shared" si="20"/>
        <v/>
      </c>
      <c r="AD944" s="653" t="str">
        <f>IFERROR(INDEX([1]!Table374[PCODEESTADO],MATCH(D944,[1]!Table374[NAMEESTADO],0)),"")</f>
        <v/>
      </c>
      <c r="AE944" s="653" t="str">
        <f>IFERROR(INDEX([1]!Table486[PCODEMUNI],MATCH(D944&amp;E944,[1]!Table486[ConcateMuni],0)),"")</f>
        <v/>
      </c>
      <c r="AF944" s="653" t="str">
        <f>IFERROR(INDEX([1]!Table109[PCODEPARROQUIA],MATCH(D944&amp;E944&amp;F944,[1]!Table109[ConcateParro],0)),"")</f>
        <v/>
      </c>
    </row>
    <row r="945" spans="1:32" x14ac:dyDescent="0.25">
      <c r="A945" s="646">
        <v>943</v>
      </c>
      <c r="C945" s="647"/>
      <c r="D945" s="648"/>
      <c r="E945" s="648"/>
      <c r="F945" s="648"/>
      <c r="G945" s="648"/>
      <c r="H945" s="648"/>
      <c r="J945" s="694"/>
      <c r="Z945" s="652" t="str">
        <f>IFERROR(IF(MATCH(D945,[1]!Table374[NAMEESTADO],0),"VALIDO"),"INVALIDO")</f>
        <v>INVALIDO</v>
      </c>
      <c r="AA945" s="652" t="str">
        <f>IFERROR(IF(MATCH(CONCATENATE(D945,E945),[1]!Table486[ConcateMuni],0),"VALIDO"),"INVALIDO")</f>
        <v>INVALIDO</v>
      </c>
      <c r="AB945" s="652" t="str">
        <f>IFERROR(IF(MATCH(CONCATENATE(D945,E945,F945),[1]!Table109[ConcateParro],0),"VALIDO"),"INVALIDO")</f>
        <v>INVALIDO</v>
      </c>
      <c r="AC945" s="653" t="str">
        <f t="shared" si="20"/>
        <v/>
      </c>
      <c r="AD945" s="653" t="str">
        <f>IFERROR(INDEX([1]!Table374[PCODEESTADO],MATCH(D945,[1]!Table374[NAMEESTADO],0)),"")</f>
        <v/>
      </c>
      <c r="AE945" s="653" t="str">
        <f>IFERROR(INDEX([1]!Table486[PCODEMUNI],MATCH(D945&amp;E945,[1]!Table486[ConcateMuni],0)),"")</f>
        <v/>
      </c>
      <c r="AF945" s="653" t="str">
        <f>IFERROR(INDEX([1]!Table109[PCODEPARROQUIA],MATCH(D945&amp;E945&amp;F945,[1]!Table109[ConcateParro],0)),"")</f>
        <v/>
      </c>
    </row>
    <row r="946" spans="1:32" x14ac:dyDescent="0.25">
      <c r="A946" s="646">
        <v>944</v>
      </c>
      <c r="C946" s="647"/>
      <c r="D946" s="648"/>
      <c r="E946" s="648"/>
      <c r="F946" s="648"/>
      <c r="G946" s="648"/>
      <c r="H946" s="648"/>
      <c r="J946" s="694"/>
      <c r="Z946" s="652" t="str">
        <f>IFERROR(IF(MATCH(D946,[1]!Table374[NAMEESTADO],0),"VALIDO"),"INVALIDO")</f>
        <v>INVALIDO</v>
      </c>
      <c r="AA946" s="652" t="str">
        <f>IFERROR(IF(MATCH(CONCATENATE(D946,E946),[1]!Table486[ConcateMuni],0),"VALIDO"),"INVALIDO")</f>
        <v>INVALIDO</v>
      </c>
      <c r="AB946" s="652" t="str">
        <f>IFERROR(IF(MATCH(CONCATENATE(D946,E946,F946),[1]!Table109[ConcateParro],0),"VALIDO"),"INVALIDO")</f>
        <v>INVALIDO</v>
      </c>
      <c r="AC946" s="653" t="str">
        <f t="shared" si="20"/>
        <v/>
      </c>
      <c r="AD946" s="653" t="str">
        <f>IFERROR(INDEX([1]!Table374[PCODEESTADO],MATCH(D946,[1]!Table374[NAMEESTADO],0)),"")</f>
        <v/>
      </c>
      <c r="AE946" s="653" t="str">
        <f>IFERROR(INDEX([1]!Table486[PCODEMUNI],MATCH(D946&amp;E946,[1]!Table486[ConcateMuni],0)),"")</f>
        <v/>
      </c>
      <c r="AF946" s="653" t="str">
        <f>IFERROR(INDEX([1]!Table109[PCODEPARROQUIA],MATCH(D946&amp;E946&amp;F946,[1]!Table109[ConcateParro],0)),"")</f>
        <v/>
      </c>
    </row>
    <row r="947" spans="1:32" x14ac:dyDescent="0.25">
      <c r="A947" s="646">
        <v>945</v>
      </c>
      <c r="C947" s="647"/>
      <c r="D947" s="648"/>
      <c r="E947" s="648"/>
      <c r="F947" s="648"/>
      <c r="G947" s="648"/>
      <c r="H947" s="648"/>
      <c r="J947" s="694"/>
      <c r="Z947" s="652" t="str">
        <f>IFERROR(IF(MATCH(D947,[1]!Table374[NAMEESTADO],0),"VALIDO"),"INVALIDO")</f>
        <v>INVALIDO</v>
      </c>
      <c r="AA947" s="652" t="str">
        <f>IFERROR(IF(MATCH(CONCATENATE(D947,E947),[1]!Table486[ConcateMuni],0),"VALIDO"),"INVALIDO")</f>
        <v>INVALIDO</v>
      </c>
      <c r="AB947" s="652" t="str">
        <f>IFERROR(IF(MATCH(CONCATENATE(D947,E947,F947),[1]!Table109[ConcateParro],0),"VALIDO"),"INVALIDO")</f>
        <v>INVALIDO</v>
      </c>
      <c r="AC947" s="653" t="str">
        <f t="shared" si="20"/>
        <v/>
      </c>
      <c r="AD947" s="653" t="str">
        <f>IFERROR(INDEX([1]!Table374[PCODEESTADO],MATCH(D947,[1]!Table374[NAMEESTADO],0)),"")</f>
        <v/>
      </c>
      <c r="AE947" s="653" t="str">
        <f>IFERROR(INDEX([1]!Table486[PCODEMUNI],MATCH(D947&amp;E947,[1]!Table486[ConcateMuni],0)),"")</f>
        <v/>
      </c>
      <c r="AF947" s="653" t="str">
        <f>IFERROR(INDEX([1]!Table109[PCODEPARROQUIA],MATCH(D947&amp;E947&amp;F947,[1]!Table109[ConcateParro],0)),"")</f>
        <v/>
      </c>
    </row>
    <row r="948" spans="1:32" x14ac:dyDescent="0.25">
      <c r="A948" s="646">
        <v>946</v>
      </c>
      <c r="C948" s="647"/>
      <c r="D948" s="648"/>
      <c r="E948" s="648"/>
      <c r="F948" s="648"/>
      <c r="G948" s="648"/>
      <c r="H948" s="648"/>
      <c r="J948" s="694"/>
      <c r="Z948" s="652" t="str">
        <f>IFERROR(IF(MATCH(D948,[1]!Table374[NAMEESTADO],0),"VALIDO"),"INVALIDO")</f>
        <v>INVALIDO</v>
      </c>
      <c r="AA948" s="652" t="str">
        <f>IFERROR(IF(MATCH(CONCATENATE(D948,E948),[1]!Table486[ConcateMuni],0),"VALIDO"),"INVALIDO")</f>
        <v>INVALIDO</v>
      </c>
      <c r="AB948" s="652" t="str">
        <f>IFERROR(IF(MATCH(CONCATENATE(D948,E948,F948),[1]!Table109[ConcateParro],0),"VALIDO"),"INVALIDO")</f>
        <v>INVALIDO</v>
      </c>
      <c r="AC948" s="653" t="str">
        <f t="shared" si="20"/>
        <v/>
      </c>
      <c r="AD948" s="653" t="str">
        <f>IFERROR(INDEX([1]!Table374[PCODEESTADO],MATCH(D948,[1]!Table374[NAMEESTADO],0)),"")</f>
        <v/>
      </c>
      <c r="AE948" s="653" t="str">
        <f>IFERROR(INDEX([1]!Table486[PCODEMUNI],MATCH(D948&amp;E948,[1]!Table486[ConcateMuni],0)),"")</f>
        <v/>
      </c>
      <c r="AF948" s="653" t="str">
        <f>IFERROR(INDEX([1]!Table109[PCODEPARROQUIA],MATCH(D948&amp;E948&amp;F948,[1]!Table109[ConcateParro],0)),"")</f>
        <v/>
      </c>
    </row>
    <row r="949" spans="1:32" x14ac:dyDescent="0.25">
      <c r="A949" s="646">
        <v>947</v>
      </c>
      <c r="C949" s="647"/>
      <c r="D949" s="648"/>
      <c r="E949" s="648"/>
      <c r="F949" s="648"/>
      <c r="G949" s="648"/>
      <c r="H949" s="648"/>
      <c r="J949" s="694"/>
      <c r="Z949" s="652" t="str">
        <f>IFERROR(IF(MATCH(D949,[1]!Table374[NAMEESTADO],0),"VALIDO"),"INVALIDO")</f>
        <v>INVALIDO</v>
      </c>
      <c r="AA949" s="652" t="str">
        <f>IFERROR(IF(MATCH(CONCATENATE(D949,E949),[1]!Table486[ConcateMuni],0),"VALIDO"),"INVALIDO")</f>
        <v>INVALIDO</v>
      </c>
      <c r="AB949" s="652" t="str">
        <f>IFERROR(IF(MATCH(CONCATENATE(D949,E949,F949),[1]!Table109[ConcateParro],0),"VALIDO"),"INVALIDO")</f>
        <v>INVALIDO</v>
      </c>
      <c r="AC949" s="653" t="str">
        <f t="shared" si="20"/>
        <v/>
      </c>
      <c r="AD949" s="653" t="str">
        <f>IFERROR(INDEX([1]!Table374[PCODEESTADO],MATCH(D949,[1]!Table374[NAMEESTADO],0)),"")</f>
        <v/>
      </c>
      <c r="AE949" s="653" t="str">
        <f>IFERROR(INDEX([1]!Table486[PCODEMUNI],MATCH(D949&amp;E949,[1]!Table486[ConcateMuni],0)),"")</f>
        <v/>
      </c>
      <c r="AF949" s="653" t="str">
        <f>IFERROR(INDEX([1]!Table109[PCODEPARROQUIA],MATCH(D949&amp;E949&amp;F949,[1]!Table109[ConcateParro],0)),"")</f>
        <v/>
      </c>
    </row>
    <row r="950" spans="1:32" x14ac:dyDescent="0.25">
      <c r="A950" s="646">
        <v>948</v>
      </c>
      <c r="C950" s="647"/>
      <c r="D950" s="648"/>
      <c r="E950" s="648"/>
      <c r="F950" s="648"/>
      <c r="G950" s="648"/>
      <c r="H950" s="648"/>
      <c r="J950" s="694"/>
      <c r="Z950" s="652" t="str">
        <f>IFERROR(IF(MATCH(D950,[1]!Table374[NAMEESTADO],0),"VALIDO"),"INVALIDO")</f>
        <v>INVALIDO</v>
      </c>
      <c r="AA950" s="652" t="str">
        <f>IFERROR(IF(MATCH(CONCATENATE(D950,E950),[1]!Table486[ConcateMuni],0),"VALIDO"),"INVALIDO")</f>
        <v>INVALIDO</v>
      </c>
      <c r="AB950" s="652" t="str">
        <f>IFERROR(IF(MATCH(CONCATENATE(D950,E950,F950),[1]!Table109[ConcateParro],0),"VALIDO"),"INVALIDO")</f>
        <v>INVALIDO</v>
      </c>
      <c r="AC950" s="653" t="str">
        <f t="shared" si="20"/>
        <v/>
      </c>
      <c r="AD950" s="653" t="str">
        <f>IFERROR(INDEX([1]!Table374[PCODEESTADO],MATCH(D950,[1]!Table374[NAMEESTADO],0)),"")</f>
        <v/>
      </c>
      <c r="AE950" s="653" t="str">
        <f>IFERROR(INDEX([1]!Table486[PCODEMUNI],MATCH(D950&amp;E950,[1]!Table486[ConcateMuni],0)),"")</f>
        <v/>
      </c>
      <c r="AF950" s="653" t="str">
        <f>IFERROR(INDEX([1]!Table109[PCODEPARROQUIA],MATCH(D950&amp;E950&amp;F950,[1]!Table109[ConcateParro],0)),"")</f>
        <v/>
      </c>
    </row>
    <row r="951" spans="1:32" x14ac:dyDescent="0.25">
      <c r="A951" s="646">
        <v>949</v>
      </c>
      <c r="C951" s="647"/>
      <c r="D951" s="648"/>
      <c r="E951" s="648"/>
      <c r="F951" s="648"/>
      <c r="G951" s="648"/>
      <c r="H951" s="648"/>
      <c r="J951" s="694"/>
      <c r="Z951" s="652" t="str">
        <f>IFERROR(IF(MATCH(D951,[1]!Table374[NAMEESTADO],0),"VALIDO"),"INVALIDO")</f>
        <v>INVALIDO</v>
      </c>
      <c r="AA951" s="652" t="str">
        <f>IFERROR(IF(MATCH(CONCATENATE(D951,E951),[1]!Table486[ConcateMuni],0),"VALIDO"),"INVALIDO")</f>
        <v>INVALIDO</v>
      </c>
      <c r="AB951" s="652" t="str">
        <f>IFERROR(IF(MATCH(CONCATENATE(D951,E951,F951),[1]!Table109[ConcateParro],0),"VALIDO"),"INVALIDO")</f>
        <v>INVALIDO</v>
      </c>
      <c r="AC951" s="653" t="str">
        <f t="shared" si="20"/>
        <v/>
      </c>
      <c r="AD951" s="653" t="str">
        <f>IFERROR(INDEX([1]!Table374[PCODEESTADO],MATCH(D951,[1]!Table374[NAMEESTADO],0)),"")</f>
        <v/>
      </c>
      <c r="AE951" s="653" t="str">
        <f>IFERROR(INDEX([1]!Table486[PCODEMUNI],MATCH(D951&amp;E951,[1]!Table486[ConcateMuni],0)),"")</f>
        <v/>
      </c>
      <c r="AF951" s="653" t="str">
        <f>IFERROR(INDEX([1]!Table109[PCODEPARROQUIA],MATCH(D951&amp;E951&amp;F951,[1]!Table109[ConcateParro],0)),"")</f>
        <v/>
      </c>
    </row>
    <row r="952" spans="1:32" x14ac:dyDescent="0.25">
      <c r="A952" s="646">
        <v>950</v>
      </c>
      <c r="C952" s="647"/>
      <c r="D952" s="648"/>
      <c r="E952" s="648"/>
      <c r="F952" s="648"/>
      <c r="G952" s="648"/>
      <c r="H952" s="648"/>
      <c r="J952" s="694"/>
      <c r="Z952" s="652" t="str">
        <f>IFERROR(IF(MATCH(D952,[1]!Table374[NAMEESTADO],0),"VALIDO"),"INVALIDO")</f>
        <v>INVALIDO</v>
      </c>
      <c r="AA952" s="652" t="str">
        <f>IFERROR(IF(MATCH(CONCATENATE(D952,E952),[1]!Table486[ConcateMuni],0),"VALIDO"),"INVALIDO")</f>
        <v>INVALIDO</v>
      </c>
      <c r="AB952" s="652" t="str">
        <f>IFERROR(IF(MATCH(CONCATENATE(D952,E952,F952),[1]!Table109[ConcateParro],0),"VALIDO"),"INVALIDO")</f>
        <v>INVALIDO</v>
      </c>
      <c r="AC952" s="653" t="str">
        <f t="shared" si="20"/>
        <v/>
      </c>
      <c r="AD952" s="653" t="str">
        <f>IFERROR(INDEX([1]!Table374[PCODEESTADO],MATCH(D952,[1]!Table374[NAMEESTADO],0)),"")</f>
        <v/>
      </c>
      <c r="AE952" s="653" t="str">
        <f>IFERROR(INDEX([1]!Table486[PCODEMUNI],MATCH(D952&amp;E952,[1]!Table486[ConcateMuni],0)),"")</f>
        <v/>
      </c>
      <c r="AF952" s="653" t="str">
        <f>IFERROR(INDEX([1]!Table109[PCODEPARROQUIA],MATCH(D952&amp;E952&amp;F952,[1]!Table109[ConcateParro],0)),"")</f>
        <v/>
      </c>
    </row>
    <row r="953" spans="1:32" x14ac:dyDescent="0.25">
      <c r="A953" s="646">
        <v>951</v>
      </c>
      <c r="C953" s="647"/>
      <c r="D953" s="648"/>
      <c r="E953" s="648"/>
      <c r="F953" s="648"/>
      <c r="G953" s="648"/>
      <c r="H953" s="648"/>
      <c r="J953" s="694"/>
      <c r="Z953" s="652" t="str">
        <f>IFERROR(IF(MATCH(D953,[1]!Table374[NAMEESTADO],0),"VALIDO"),"INVALIDO")</f>
        <v>INVALIDO</v>
      </c>
      <c r="AA953" s="652" t="str">
        <f>IFERROR(IF(MATCH(CONCATENATE(D953,E953),[1]!Table486[ConcateMuni],0),"VALIDO"),"INVALIDO")</f>
        <v>INVALIDO</v>
      </c>
      <c r="AB953" s="652" t="str">
        <f>IFERROR(IF(MATCH(CONCATENATE(D953,E953,F953),[1]!Table109[ConcateParro],0),"VALIDO"),"INVALIDO")</f>
        <v>INVALIDO</v>
      </c>
      <c r="AC953" s="653" t="str">
        <f t="shared" si="20"/>
        <v/>
      </c>
      <c r="AD953" s="653" t="str">
        <f>IFERROR(INDEX([1]!Table374[PCODEESTADO],MATCH(D953,[1]!Table374[NAMEESTADO],0)),"")</f>
        <v/>
      </c>
      <c r="AE953" s="653" t="str">
        <f>IFERROR(INDEX([1]!Table486[PCODEMUNI],MATCH(D953&amp;E953,[1]!Table486[ConcateMuni],0)),"")</f>
        <v/>
      </c>
      <c r="AF953" s="653" t="str">
        <f>IFERROR(INDEX([1]!Table109[PCODEPARROQUIA],MATCH(D953&amp;E953&amp;F953,[1]!Table109[ConcateParro],0)),"")</f>
        <v/>
      </c>
    </row>
    <row r="954" spans="1:32" x14ac:dyDescent="0.25">
      <c r="A954" s="646">
        <v>952</v>
      </c>
      <c r="C954" s="647"/>
      <c r="D954" s="648"/>
      <c r="E954" s="648"/>
      <c r="F954" s="648"/>
      <c r="G954" s="648"/>
      <c r="H954" s="648"/>
      <c r="J954" s="694"/>
      <c r="Z954" s="652" t="str">
        <f>IFERROR(IF(MATCH(D954,[1]!Table374[NAMEESTADO],0),"VALIDO"),"INVALIDO")</f>
        <v>INVALIDO</v>
      </c>
      <c r="AA954" s="652" t="str">
        <f>IFERROR(IF(MATCH(CONCATENATE(D954,E954),[1]!Table486[ConcateMuni],0),"VALIDO"),"INVALIDO")</f>
        <v>INVALIDO</v>
      </c>
      <c r="AB954" s="652" t="str">
        <f>IFERROR(IF(MATCH(CONCATENATE(D954,E954,F954),[1]!Table109[ConcateParro],0),"VALIDO"),"INVALIDO")</f>
        <v>INVALIDO</v>
      </c>
      <c r="AC954" s="653" t="str">
        <f t="shared" si="20"/>
        <v/>
      </c>
      <c r="AD954" s="653" t="str">
        <f>IFERROR(INDEX([1]!Table374[PCODEESTADO],MATCH(D954,[1]!Table374[NAMEESTADO],0)),"")</f>
        <v/>
      </c>
      <c r="AE954" s="653" t="str">
        <f>IFERROR(INDEX([1]!Table486[PCODEMUNI],MATCH(D954&amp;E954,[1]!Table486[ConcateMuni],0)),"")</f>
        <v/>
      </c>
      <c r="AF954" s="653" t="str">
        <f>IFERROR(INDEX([1]!Table109[PCODEPARROQUIA],MATCH(D954&amp;E954&amp;F954,[1]!Table109[ConcateParro],0)),"")</f>
        <v/>
      </c>
    </row>
    <row r="955" spans="1:32" x14ac:dyDescent="0.25">
      <c r="A955" s="646">
        <v>953</v>
      </c>
      <c r="C955" s="647"/>
      <c r="D955" s="648"/>
      <c r="E955" s="648"/>
      <c r="F955" s="648"/>
      <c r="G955" s="648"/>
      <c r="H955" s="648"/>
      <c r="J955" s="694"/>
      <c r="Z955" s="652" t="str">
        <f>IFERROR(IF(MATCH(D955,[1]!Table374[NAMEESTADO],0),"VALIDO"),"INVALIDO")</f>
        <v>INVALIDO</v>
      </c>
      <c r="AA955" s="652" t="str">
        <f>IFERROR(IF(MATCH(CONCATENATE(D955,E955),[1]!Table486[ConcateMuni],0),"VALIDO"),"INVALIDO")</f>
        <v>INVALIDO</v>
      </c>
      <c r="AB955" s="652" t="str">
        <f>IFERROR(IF(MATCH(CONCATENATE(D955,E955,F955),[1]!Table109[ConcateParro],0),"VALIDO"),"INVALIDO")</f>
        <v>INVALIDO</v>
      </c>
      <c r="AC955" s="653" t="str">
        <f t="shared" si="20"/>
        <v/>
      </c>
      <c r="AD955" s="653" t="str">
        <f>IFERROR(INDEX([1]!Table374[PCODEESTADO],MATCH(D955,[1]!Table374[NAMEESTADO],0)),"")</f>
        <v/>
      </c>
      <c r="AE955" s="653" t="str">
        <f>IFERROR(INDEX([1]!Table486[PCODEMUNI],MATCH(D955&amp;E955,[1]!Table486[ConcateMuni],0)),"")</f>
        <v/>
      </c>
      <c r="AF955" s="653" t="str">
        <f>IFERROR(INDEX([1]!Table109[PCODEPARROQUIA],MATCH(D955&amp;E955&amp;F955,[1]!Table109[ConcateParro],0)),"")</f>
        <v/>
      </c>
    </row>
    <row r="956" spans="1:32" x14ac:dyDescent="0.25">
      <c r="A956" s="646">
        <v>954</v>
      </c>
      <c r="C956" s="647"/>
      <c r="D956" s="648"/>
      <c r="E956" s="648"/>
      <c r="F956" s="648"/>
      <c r="G956" s="648"/>
      <c r="H956" s="648"/>
      <c r="J956" s="694"/>
      <c r="Z956" s="652" t="str">
        <f>IFERROR(IF(MATCH(D956,[1]!Table374[NAMEESTADO],0),"VALIDO"),"INVALIDO")</f>
        <v>INVALIDO</v>
      </c>
      <c r="AA956" s="652" t="str">
        <f>IFERROR(IF(MATCH(CONCATENATE(D956,E956),[1]!Table486[ConcateMuni],0),"VALIDO"),"INVALIDO")</f>
        <v>INVALIDO</v>
      </c>
      <c r="AB956" s="652" t="str">
        <f>IFERROR(IF(MATCH(CONCATENATE(D956,E956,F956),[1]!Table109[ConcateParro],0),"VALIDO"),"INVALIDO")</f>
        <v>INVALIDO</v>
      </c>
      <c r="AC956" s="653" t="str">
        <f t="shared" si="20"/>
        <v/>
      </c>
      <c r="AD956" s="653" t="str">
        <f>IFERROR(INDEX([1]!Table374[PCODEESTADO],MATCH(D956,[1]!Table374[NAMEESTADO],0)),"")</f>
        <v/>
      </c>
      <c r="AE956" s="653" t="str">
        <f>IFERROR(INDEX([1]!Table486[PCODEMUNI],MATCH(D956&amp;E956,[1]!Table486[ConcateMuni],0)),"")</f>
        <v/>
      </c>
      <c r="AF956" s="653" t="str">
        <f>IFERROR(INDEX([1]!Table109[PCODEPARROQUIA],MATCH(D956&amp;E956&amp;F956,[1]!Table109[ConcateParro],0)),"")</f>
        <v/>
      </c>
    </row>
    <row r="957" spans="1:32" x14ac:dyDescent="0.25">
      <c r="A957" s="646">
        <v>955</v>
      </c>
      <c r="C957" s="647"/>
      <c r="D957" s="648"/>
      <c r="E957" s="648"/>
      <c r="F957" s="648"/>
      <c r="G957" s="648"/>
      <c r="H957" s="648"/>
      <c r="J957" s="694"/>
      <c r="Z957" s="652" t="str">
        <f>IFERROR(IF(MATCH(D957,[1]!Table374[NAMEESTADO],0),"VALIDO"),"INVALIDO")</f>
        <v>INVALIDO</v>
      </c>
      <c r="AA957" s="652" t="str">
        <f>IFERROR(IF(MATCH(CONCATENATE(D957,E957),[1]!Table486[ConcateMuni],0),"VALIDO"),"INVALIDO")</f>
        <v>INVALIDO</v>
      </c>
      <c r="AB957" s="652" t="str">
        <f>IFERROR(IF(MATCH(CONCATENATE(D957,E957,F957),[1]!Table109[ConcateParro],0),"VALIDO"),"INVALIDO")</f>
        <v>INVALIDO</v>
      </c>
      <c r="AC957" s="653" t="str">
        <f t="shared" si="20"/>
        <v/>
      </c>
      <c r="AD957" s="653" t="str">
        <f>IFERROR(INDEX([1]!Table374[PCODEESTADO],MATCH(D957,[1]!Table374[NAMEESTADO],0)),"")</f>
        <v/>
      </c>
      <c r="AE957" s="653" t="str">
        <f>IFERROR(INDEX([1]!Table486[PCODEMUNI],MATCH(D957&amp;E957,[1]!Table486[ConcateMuni],0)),"")</f>
        <v/>
      </c>
      <c r="AF957" s="653" t="str">
        <f>IFERROR(INDEX([1]!Table109[PCODEPARROQUIA],MATCH(D957&amp;E957&amp;F957,[1]!Table109[ConcateParro],0)),"")</f>
        <v/>
      </c>
    </row>
    <row r="958" spans="1:32" x14ac:dyDescent="0.25">
      <c r="A958" s="646">
        <v>956</v>
      </c>
      <c r="C958" s="647"/>
      <c r="D958" s="648"/>
      <c r="E958" s="648"/>
      <c r="F958" s="648"/>
      <c r="G958" s="648"/>
      <c r="H958" s="648"/>
      <c r="J958" s="694"/>
      <c r="Z958" s="652" t="str">
        <f>IFERROR(IF(MATCH(D958,[1]!Table374[NAMEESTADO],0),"VALIDO"),"INVALIDO")</f>
        <v>INVALIDO</v>
      </c>
      <c r="AA958" s="652" t="str">
        <f>IFERROR(IF(MATCH(CONCATENATE(D958,E958),[1]!Table486[ConcateMuni],0),"VALIDO"),"INVALIDO")</f>
        <v>INVALIDO</v>
      </c>
      <c r="AB958" s="652" t="str">
        <f>IFERROR(IF(MATCH(CONCATENATE(D958,E958,F958),[1]!Table109[ConcateParro],0),"VALIDO"),"INVALIDO")</f>
        <v>INVALIDO</v>
      </c>
      <c r="AC958" s="653" t="str">
        <f t="shared" si="20"/>
        <v/>
      </c>
      <c r="AD958" s="653" t="str">
        <f>IFERROR(INDEX([1]!Table374[PCODEESTADO],MATCH(D958,[1]!Table374[NAMEESTADO],0)),"")</f>
        <v/>
      </c>
      <c r="AE958" s="653" t="str">
        <f>IFERROR(INDEX([1]!Table486[PCODEMUNI],MATCH(D958&amp;E958,[1]!Table486[ConcateMuni],0)),"")</f>
        <v/>
      </c>
      <c r="AF958" s="653" t="str">
        <f>IFERROR(INDEX([1]!Table109[PCODEPARROQUIA],MATCH(D958&amp;E958&amp;F958,[1]!Table109[ConcateParro],0)),"")</f>
        <v/>
      </c>
    </row>
    <row r="959" spans="1:32" x14ac:dyDescent="0.25">
      <c r="A959" s="646">
        <v>957</v>
      </c>
      <c r="C959" s="647"/>
      <c r="D959" s="648"/>
      <c r="E959" s="648"/>
      <c r="F959" s="648"/>
      <c r="G959" s="648"/>
      <c r="H959" s="648"/>
      <c r="J959" s="694"/>
      <c r="Z959" s="652" t="str">
        <f>IFERROR(IF(MATCH(D959,[1]!Table374[NAMEESTADO],0),"VALIDO"),"INVALIDO")</f>
        <v>INVALIDO</v>
      </c>
      <c r="AA959" s="652" t="str">
        <f>IFERROR(IF(MATCH(CONCATENATE(D959,E959),[1]!Table486[ConcateMuni],0),"VALIDO"),"INVALIDO")</f>
        <v>INVALIDO</v>
      </c>
      <c r="AB959" s="652" t="str">
        <f>IFERROR(IF(MATCH(CONCATENATE(D959,E959,F959),[1]!Table109[ConcateParro],0),"VALIDO"),"INVALIDO")</f>
        <v>INVALIDO</v>
      </c>
      <c r="AC959" s="653" t="str">
        <f t="shared" si="20"/>
        <v/>
      </c>
      <c r="AD959" s="653" t="str">
        <f>IFERROR(INDEX([1]!Table374[PCODEESTADO],MATCH(D959,[1]!Table374[NAMEESTADO],0)),"")</f>
        <v/>
      </c>
      <c r="AE959" s="653" t="str">
        <f>IFERROR(INDEX([1]!Table486[PCODEMUNI],MATCH(D959&amp;E959,[1]!Table486[ConcateMuni],0)),"")</f>
        <v/>
      </c>
      <c r="AF959" s="653" t="str">
        <f>IFERROR(INDEX([1]!Table109[PCODEPARROQUIA],MATCH(D959&amp;E959&amp;F959,[1]!Table109[ConcateParro],0)),"")</f>
        <v/>
      </c>
    </row>
    <row r="960" spans="1:32" x14ac:dyDescent="0.25">
      <c r="A960" s="646">
        <v>958</v>
      </c>
      <c r="C960" s="647"/>
      <c r="D960" s="648"/>
      <c r="E960" s="648"/>
      <c r="F960" s="648"/>
      <c r="G960" s="648"/>
      <c r="H960" s="648"/>
      <c r="J960" s="694"/>
      <c r="Z960" s="652" t="str">
        <f>IFERROR(IF(MATCH(D960,[1]!Table374[NAMEESTADO],0),"VALIDO"),"INVALIDO")</f>
        <v>INVALIDO</v>
      </c>
      <c r="AA960" s="652" t="str">
        <f>IFERROR(IF(MATCH(CONCATENATE(D960,E960),[1]!Table486[ConcateMuni],0),"VALIDO"),"INVALIDO")</f>
        <v>INVALIDO</v>
      </c>
      <c r="AB960" s="652" t="str">
        <f>IFERROR(IF(MATCH(CONCATENATE(D960,E960,F960),[1]!Table109[ConcateParro],0),"VALIDO"),"INVALIDO")</f>
        <v>INVALIDO</v>
      </c>
      <c r="AC960" s="653" t="str">
        <f t="shared" si="20"/>
        <v/>
      </c>
      <c r="AD960" s="653" t="str">
        <f>IFERROR(INDEX([1]!Table374[PCODEESTADO],MATCH(D960,[1]!Table374[NAMEESTADO],0)),"")</f>
        <v/>
      </c>
      <c r="AE960" s="653" t="str">
        <f>IFERROR(INDEX([1]!Table486[PCODEMUNI],MATCH(D960&amp;E960,[1]!Table486[ConcateMuni],0)),"")</f>
        <v/>
      </c>
      <c r="AF960" s="653" t="str">
        <f>IFERROR(INDEX([1]!Table109[PCODEPARROQUIA],MATCH(D960&amp;E960&amp;F960,[1]!Table109[ConcateParro],0)),"")</f>
        <v/>
      </c>
    </row>
    <row r="961" spans="1:32" x14ac:dyDescent="0.25">
      <c r="A961" s="646">
        <v>959</v>
      </c>
      <c r="C961" s="647"/>
      <c r="D961" s="648"/>
      <c r="E961" s="648"/>
      <c r="F961" s="648"/>
      <c r="G961" s="648"/>
      <c r="H961" s="648"/>
      <c r="J961" s="694"/>
      <c r="Z961" s="652" t="str">
        <f>IFERROR(IF(MATCH(D961,[1]!Table374[NAMEESTADO],0),"VALIDO"),"INVALIDO")</f>
        <v>INVALIDO</v>
      </c>
      <c r="AA961" s="652" t="str">
        <f>IFERROR(IF(MATCH(CONCATENATE(D961,E961),[1]!Table486[ConcateMuni],0),"VALIDO"),"INVALIDO")</f>
        <v>INVALIDO</v>
      </c>
      <c r="AB961" s="652" t="str">
        <f>IFERROR(IF(MATCH(CONCATENATE(D961,E961,F961),[1]!Table109[ConcateParro],0),"VALIDO"),"INVALIDO")</f>
        <v>INVALIDO</v>
      </c>
      <c r="AC961" s="653" t="str">
        <f t="shared" si="20"/>
        <v/>
      </c>
      <c r="AD961" s="653" t="str">
        <f>IFERROR(INDEX([1]!Table374[PCODEESTADO],MATCH(D961,[1]!Table374[NAMEESTADO],0)),"")</f>
        <v/>
      </c>
      <c r="AE961" s="653" t="str">
        <f>IFERROR(INDEX([1]!Table486[PCODEMUNI],MATCH(D961&amp;E961,[1]!Table486[ConcateMuni],0)),"")</f>
        <v/>
      </c>
      <c r="AF961" s="653" t="str">
        <f>IFERROR(INDEX([1]!Table109[PCODEPARROQUIA],MATCH(D961&amp;E961&amp;F961,[1]!Table109[ConcateParro],0)),"")</f>
        <v/>
      </c>
    </row>
    <row r="962" spans="1:32" x14ac:dyDescent="0.25">
      <c r="A962" s="646">
        <v>960</v>
      </c>
      <c r="C962" s="647"/>
      <c r="D962" s="648"/>
      <c r="E962" s="648"/>
      <c r="F962" s="648"/>
      <c r="G962" s="648"/>
      <c r="H962" s="648"/>
      <c r="J962" s="694"/>
      <c r="Z962" s="652" t="str">
        <f>IFERROR(IF(MATCH(D962,[1]!Table374[NAMEESTADO],0),"VALIDO"),"INVALIDO")</f>
        <v>INVALIDO</v>
      </c>
      <c r="AA962" s="652" t="str">
        <f>IFERROR(IF(MATCH(CONCATENATE(D962,E962),[1]!Table486[ConcateMuni],0),"VALIDO"),"INVALIDO")</f>
        <v>INVALIDO</v>
      </c>
      <c r="AB962" s="652" t="str">
        <f>IFERROR(IF(MATCH(CONCATENATE(D962,E962,F962),[1]!Table109[ConcateParro],0),"VALIDO"),"INVALIDO")</f>
        <v>INVALIDO</v>
      </c>
      <c r="AC962" s="653" t="str">
        <f t="shared" si="20"/>
        <v/>
      </c>
      <c r="AD962" s="653" t="str">
        <f>IFERROR(INDEX([1]!Table374[PCODEESTADO],MATCH(D962,[1]!Table374[NAMEESTADO],0)),"")</f>
        <v/>
      </c>
      <c r="AE962" s="653" t="str">
        <f>IFERROR(INDEX([1]!Table486[PCODEMUNI],MATCH(D962&amp;E962,[1]!Table486[ConcateMuni],0)),"")</f>
        <v/>
      </c>
      <c r="AF962" s="653" t="str">
        <f>IFERROR(INDEX([1]!Table109[PCODEPARROQUIA],MATCH(D962&amp;E962&amp;F962,[1]!Table109[ConcateParro],0)),"")</f>
        <v/>
      </c>
    </row>
    <row r="963" spans="1:32" x14ac:dyDescent="0.25">
      <c r="A963" s="646">
        <v>961</v>
      </c>
      <c r="C963" s="647"/>
      <c r="D963" s="648"/>
      <c r="E963" s="648"/>
      <c r="F963" s="648"/>
      <c r="G963" s="648"/>
      <c r="H963" s="648"/>
      <c r="J963" s="694"/>
      <c r="Z963" s="652" t="str">
        <f>IFERROR(IF(MATCH(D963,[1]!Table374[NAMEESTADO],0),"VALIDO"),"INVALIDO")</f>
        <v>INVALIDO</v>
      </c>
      <c r="AA963" s="652" t="str">
        <f>IFERROR(IF(MATCH(CONCATENATE(D963,E963),[1]!Table486[ConcateMuni],0),"VALIDO"),"INVALIDO")</f>
        <v>INVALIDO</v>
      </c>
      <c r="AB963" s="652" t="str">
        <f>IFERROR(IF(MATCH(CONCATENATE(D963,E963,F963),[1]!Table109[ConcateParro],0),"VALIDO"),"INVALIDO")</f>
        <v>INVALIDO</v>
      </c>
      <c r="AC963" s="653" t="str">
        <f t="shared" ref="AC963:AC1001" si="21">CONCATENATE(D963,E963)</f>
        <v/>
      </c>
      <c r="AD963" s="653" t="str">
        <f>IFERROR(INDEX([1]!Table374[PCODEESTADO],MATCH(D963,[1]!Table374[NAMEESTADO],0)),"")</f>
        <v/>
      </c>
      <c r="AE963" s="653" t="str">
        <f>IFERROR(INDEX([1]!Table486[PCODEMUNI],MATCH(D963&amp;E963,[1]!Table486[ConcateMuni],0)),"")</f>
        <v/>
      </c>
      <c r="AF963" s="653" t="str">
        <f>IFERROR(INDEX([1]!Table109[PCODEPARROQUIA],MATCH(D963&amp;E963&amp;F963,[1]!Table109[ConcateParro],0)),"")</f>
        <v/>
      </c>
    </row>
    <row r="964" spans="1:32" x14ac:dyDescent="0.25">
      <c r="A964" s="646">
        <v>962</v>
      </c>
      <c r="C964" s="647"/>
      <c r="D964" s="648"/>
      <c r="E964" s="648"/>
      <c r="F964" s="648"/>
      <c r="G964" s="648"/>
      <c r="H964" s="648"/>
      <c r="J964" s="694"/>
      <c r="Z964" s="652" t="str">
        <f>IFERROR(IF(MATCH(D964,[1]!Table374[NAMEESTADO],0),"VALIDO"),"INVALIDO")</f>
        <v>INVALIDO</v>
      </c>
      <c r="AA964" s="652" t="str">
        <f>IFERROR(IF(MATCH(CONCATENATE(D964,E964),[1]!Table486[ConcateMuni],0),"VALIDO"),"INVALIDO")</f>
        <v>INVALIDO</v>
      </c>
      <c r="AB964" s="652" t="str">
        <f>IFERROR(IF(MATCH(CONCATENATE(D964,E964,F964),[1]!Table109[ConcateParro],0),"VALIDO"),"INVALIDO")</f>
        <v>INVALIDO</v>
      </c>
      <c r="AC964" s="653" t="str">
        <f t="shared" si="21"/>
        <v/>
      </c>
      <c r="AD964" s="653" t="str">
        <f>IFERROR(INDEX([1]!Table374[PCODEESTADO],MATCH(D964,[1]!Table374[NAMEESTADO],0)),"")</f>
        <v/>
      </c>
      <c r="AE964" s="653" t="str">
        <f>IFERROR(INDEX([1]!Table486[PCODEMUNI],MATCH(D964&amp;E964,[1]!Table486[ConcateMuni],0)),"")</f>
        <v/>
      </c>
      <c r="AF964" s="653" t="str">
        <f>IFERROR(INDEX([1]!Table109[PCODEPARROQUIA],MATCH(D964&amp;E964&amp;F964,[1]!Table109[ConcateParro],0)),"")</f>
        <v/>
      </c>
    </row>
    <row r="965" spans="1:32" x14ac:dyDescent="0.25">
      <c r="A965" s="646">
        <v>963</v>
      </c>
      <c r="C965" s="647"/>
      <c r="D965" s="648"/>
      <c r="E965" s="648"/>
      <c r="F965" s="648"/>
      <c r="G965" s="648"/>
      <c r="H965" s="648"/>
      <c r="J965" s="694"/>
      <c r="Z965" s="652" t="str">
        <f>IFERROR(IF(MATCH(D965,[1]!Table374[NAMEESTADO],0),"VALIDO"),"INVALIDO")</f>
        <v>INVALIDO</v>
      </c>
      <c r="AA965" s="652" t="str">
        <f>IFERROR(IF(MATCH(CONCATENATE(D965,E965),[1]!Table486[ConcateMuni],0),"VALIDO"),"INVALIDO")</f>
        <v>INVALIDO</v>
      </c>
      <c r="AB965" s="652" t="str">
        <f>IFERROR(IF(MATCH(CONCATENATE(D965,E965,F965),[1]!Table109[ConcateParro],0),"VALIDO"),"INVALIDO")</f>
        <v>INVALIDO</v>
      </c>
      <c r="AC965" s="653" t="str">
        <f t="shared" si="21"/>
        <v/>
      </c>
      <c r="AD965" s="653" t="str">
        <f>IFERROR(INDEX([1]!Table374[PCODEESTADO],MATCH(D965,[1]!Table374[NAMEESTADO],0)),"")</f>
        <v/>
      </c>
      <c r="AE965" s="653" t="str">
        <f>IFERROR(INDEX([1]!Table486[PCODEMUNI],MATCH(D965&amp;E965,[1]!Table486[ConcateMuni],0)),"")</f>
        <v/>
      </c>
      <c r="AF965" s="653" t="str">
        <f>IFERROR(INDEX([1]!Table109[PCODEPARROQUIA],MATCH(D965&amp;E965&amp;F965,[1]!Table109[ConcateParro],0)),"")</f>
        <v/>
      </c>
    </row>
    <row r="966" spans="1:32" x14ac:dyDescent="0.25">
      <c r="A966" s="646">
        <v>964</v>
      </c>
      <c r="C966" s="647"/>
      <c r="D966" s="648"/>
      <c r="E966" s="648"/>
      <c r="F966" s="648"/>
      <c r="G966" s="648"/>
      <c r="H966" s="648"/>
      <c r="J966" s="694"/>
      <c r="Z966" s="652" t="str">
        <f>IFERROR(IF(MATCH(D966,[1]!Table374[NAMEESTADO],0),"VALIDO"),"INVALIDO")</f>
        <v>INVALIDO</v>
      </c>
      <c r="AA966" s="652" t="str">
        <f>IFERROR(IF(MATCH(CONCATENATE(D966,E966),[1]!Table486[ConcateMuni],0),"VALIDO"),"INVALIDO")</f>
        <v>INVALIDO</v>
      </c>
      <c r="AB966" s="652" t="str">
        <f>IFERROR(IF(MATCH(CONCATENATE(D966,E966,F966),[1]!Table109[ConcateParro],0),"VALIDO"),"INVALIDO")</f>
        <v>INVALIDO</v>
      </c>
      <c r="AC966" s="653" t="str">
        <f t="shared" si="21"/>
        <v/>
      </c>
      <c r="AD966" s="653" t="str">
        <f>IFERROR(INDEX([1]!Table374[PCODEESTADO],MATCH(D966,[1]!Table374[NAMEESTADO],0)),"")</f>
        <v/>
      </c>
      <c r="AE966" s="653" t="str">
        <f>IFERROR(INDEX([1]!Table486[PCODEMUNI],MATCH(D966&amp;E966,[1]!Table486[ConcateMuni],0)),"")</f>
        <v/>
      </c>
      <c r="AF966" s="653" t="str">
        <f>IFERROR(INDEX([1]!Table109[PCODEPARROQUIA],MATCH(D966&amp;E966&amp;F966,[1]!Table109[ConcateParro],0)),"")</f>
        <v/>
      </c>
    </row>
    <row r="967" spans="1:32" x14ac:dyDescent="0.25">
      <c r="A967" s="646">
        <v>965</v>
      </c>
      <c r="C967" s="647"/>
      <c r="D967" s="648"/>
      <c r="E967" s="648"/>
      <c r="F967" s="648"/>
      <c r="G967" s="648"/>
      <c r="H967" s="648"/>
      <c r="J967" s="694"/>
      <c r="Z967" s="652" t="str">
        <f>IFERROR(IF(MATCH(D967,[1]!Table374[NAMEESTADO],0),"VALIDO"),"INVALIDO")</f>
        <v>INVALIDO</v>
      </c>
      <c r="AA967" s="652" t="str">
        <f>IFERROR(IF(MATCH(CONCATENATE(D967,E967),[1]!Table486[ConcateMuni],0),"VALIDO"),"INVALIDO")</f>
        <v>INVALIDO</v>
      </c>
      <c r="AB967" s="652" t="str">
        <f>IFERROR(IF(MATCH(CONCATENATE(D967,E967,F967),[1]!Table109[ConcateParro],0),"VALIDO"),"INVALIDO")</f>
        <v>INVALIDO</v>
      </c>
      <c r="AC967" s="653" t="str">
        <f t="shared" si="21"/>
        <v/>
      </c>
      <c r="AD967" s="653" t="str">
        <f>IFERROR(INDEX([1]!Table374[PCODEESTADO],MATCH(D967,[1]!Table374[NAMEESTADO],0)),"")</f>
        <v/>
      </c>
      <c r="AE967" s="653" t="str">
        <f>IFERROR(INDEX([1]!Table486[PCODEMUNI],MATCH(D967&amp;E967,[1]!Table486[ConcateMuni],0)),"")</f>
        <v/>
      </c>
      <c r="AF967" s="653" t="str">
        <f>IFERROR(INDEX([1]!Table109[PCODEPARROQUIA],MATCH(D967&amp;E967&amp;F967,[1]!Table109[ConcateParro],0)),"")</f>
        <v/>
      </c>
    </row>
    <row r="968" spans="1:32" x14ac:dyDescent="0.25">
      <c r="A968" s="646">
        <v>966</v>
      </c>
      <c r="C968" s="647"/>
      <c r="D968" s="648"/>
      <c r="E968" s="648"/>
      <c r="F968" s="648"/>
      <c r="G968" s="648"/>
      <c r="H968" s="648"/>
      <c r="J968" s="694"/>
      <c r="Z968" s="652" t="str">
        <f>IFERROR(IF(MATCH(D968,[1]!Table374[NAMEESTADO],0),"VALIDO"),"INVALIDO")</f>
        <v>INVALIDO</v>
      </c>
      <c r="AA968" s="652" t="str">
        <f>IFERROR(IF(MATCH(CONCATENATE(D968,E968),[1]!Table486[ConcateMuni],0),"VALIDO"),"INVALIDO")</f>
        <v>INVALIDO</v>
      </c>
      <c r="AB968" s="652" t="str">
        <f>IFERROR(IF(MATCH(CONCATENATE(D968,E968,F968),[1]!Table109[ConcateParro],0),"VALIDO"),"INVALIDO")</f>
        <v>INVALIDO</v>
      </c>
      <c r="AC968" s="653" t="str">
        <f t="shared" si="21"/>
        <v/>
      </c>
      <c r="AD968" s="653" t="str">
        <f>IFERROR(INDEX([1]!Table374[PCODEESTADO],MATCH(D968,[1]!Table374[NAMEESTADO],0)),"")</f>
        <v/>
      </c>
      <c r="AE968" s="653" t="str">
        <f>IFERROR(INDEX([1]!Table486[PCODEMUNI],MATCH(D968&amp;E968,[1]!Table486[ConcateMuni],0)),"")</f>
        <v/>
      </c>
      <c r="AF968" s="653" t="str">
        <f>IFERROR(INDEX([1]!Table109[PCODEPARROQUIA],MATCH(D968&amp;E968&amp;F968,[1]!Table109[ConcateParro],0)),"")</f>
        <v/>
      </c>
    </row>
    <row r="969" spans="1:32" x14ac:dyDescent="0.25">
      <c r="A969" s="646">
        <v>967</v>
      </c>
      <c r="C969" s="647"/>
      <c r="D969" s="648"/>
      <c r="E969" s="648"/>
      <c r="F969" s="648"/>
      <c r="G969" s="648"/>
      <c r="H969" s="648"/>
      <c r="J969" s="694"/>
      <c r="Z969" s="652" t="str">
        <f>IFERROR(IF(MATCH(D969,[1]!Table374[NAMEESTADO],0),"VALIDO"),"INVALIDO")</f>
        <v>INVALIDO</v>
      </c>
      <c r="AA969" s="652" t="str">
        <f>IFERROR(IF(MATCH(CONCATENATE(D969,E969),[1]!Table486[ConcateMuni],0),"VALIDO"),"INVALIDO")</f>
        <v>INVALIDO</v>
      </c>
      <c r="AB969" s="652" t="str">
        <f>IFERROR(IF(MATCH(CONCATENATE(D969,E969,F969),[1]!Table109[ConcateParro],0),"VALIDO"),"INVALIDO")</f>
        <v>INVALIDO</v>
      </c>
      <c r="AC969" s="653" t="str">
        <f t="shared" si="21"/>
        <v/>
      </c>
      <c r="AD969" s="653" t="str">
        <f>IFERROR(INDEX([1]!Table374[PCODEESTADO],MATCH(D969,[1]!Table374[NAMEESTADO],0)),"")</f>
        <v/>
      </c>
      <c r="AE969" s="653" t="str">
        <f>IFERROR(INDEX([1]!Table486[PCODEMUNI],MATCH(D969&amp;E969,[1]!Table486[ConcateMuni],0)),"")</f>
        <v/>
      </c>
      <c r="AF969" s="653" t="str">
        <f>IFERROR(INDEX([1]!Table109[PCODEPARROQUIA],MATCH(D969&amp;E969&amp;F969,[1]!Table109[ConcateParro],0)),"")</f>
        <v/>
      </c>
    </row>
    <row r="970" spans="1:32" x14ac:dyDescent="0.25">
      <c r="A970" s="646">
        <v>968</v>
      </c>
      <c r="C970" s="647"/>
      <c r="D970" s="648"/>
      <c r="E970" s="648"/>
      <c r="F970" s="648"/>
      <c r="G970" s="648"/>
      <c r="H970" s="648"/>
      <c r="J970" s="694"/>
      <c r="Z970" s="652" t="str">
        <f>IFERROR(IF(MATCH(D970,[1]!Table374[NAMEESTADO],0),"VALIDO"),"INVALIDO")</f>
        <v>INVALIDO</v>
      </c>
      <c r="AA970" s="652" t="str">
        <f>IFERROR(IF(MATCH(CONCATENATE(D970,E970),[1]!Table486[ConcateMuni],0),"VALIDO"),"INVALIDO")</f>
        <v>INVALIDO</v>
      </c>
      <c r="AB970" s="652" t="str">
        <f>IFERROR(IF(MATCH(CONCATENATE(D970,E970,F970),[1]!Table109[ConcateParro],0),"VALIDO"),"INVALIDO")</f>
        <v>INVALIDO</v>
      </c>
      <c r="AC970" s="653" t="str">
        <f t="shared" si="21"/>
        <v/>
      </c>
      <c r="AD970" s="653" t="str">
        <f>IFERROR(INDEX([1]!Table374[PCODEESTADO],MATCH(D970,[1]!Table374[NAMEESTADO],0)),"")</f>
        <v/>
      </c>
      <c r="AE970" s="653" t="str">
        <f>IFERROR(INDEX([1]!Table486[PCODEMUNI],MATCH(D970&amp;E970,[1]!Table486[ConcateMuni],0)),"")</f>
        <v/>
      </c>
      <c r="AF970" s="653" t="str">
        <f>IFERROR(INDEX([1]!Table109[PCODEPARROQUIA],MATCH(D970&amp;E970&amp;F970,[1]!Table109[ConcateParro],0)),"")</f>
        <v/>
      </c>
    </row>
    <row r="971" spans="1:32" x14ac:dyDescent="0.25">
      <c r="A971" s="646">
        <v>969</v>
      </c>
      <c r="C971" s="647"/>
      <c r="D971" s="648"/>
      <c r="E971" s="648"/>
      <c r="F971" s="648"/>
      <c r="G971" s="648"/>
      <c r="H971" s="648"/>
      <c r="J971" s="694"/>
      <c r="Z971" s="652" t="str">
        <f>IFERROR(IF(MATCH(D971,[1]!Table374[NAMEESTADO],0),"VALIDO"),"INVALIDO")</f>
        <v>INVALIDO</v>
      </c>
      <c r="AA971" s="652" t="str">
        <f>IFERROR(IF(MATCH(CONCATENATE(D971,E971),[1]!Table486[ConcateMuni],0),"VALIDO"),"INVALIDO")</f>
        <v>INVALIDO</v>
      </c>
      <c r="AB971" s="652" t="str">
        <f>IFERROR(IF(MATCH(CONCATENATE(D971,E971,F971),[1]!Table109[ConcateParro],0),"VALIDO"),"INVALIDO")</f>
        <v>INVALIDO</v>
      </c>
      <c r="AC971" s="653" t="str">
        <f t="shared" si="21"/>
        <v/>
      </c>
      <c r="AD971" s="653" t="str">
        <f>IFERROR(INDEX([1]!Table374[PCODEESTADO],MATCH(D971,[1]!Table374[NAMEESTADO],0)),"")</f>
        <v/>
      </c>
      <c r="AE971" s="653" t="str">
        <f>IFERROR(INDEX([1]!Table486[PCODEMUNI],MATCH(D971&amp;E971,[1]!Table486[ConcateMuni],0)),"")</f>
        <v/>
      </c>
      <c r="AF971" s="653" t="str">
        <f>IFERROR(INDEX([1]!Table109[PCODEPARROQUIA],MATCH(D971&amp;E971&amp;F971,[1]!Table109[ConcateParro],0)),"")</f>
        <v/>
      </c>
    </row>
    <row r="972" spans="1:32" x14ac:dyDescent="0.25">
      <c r="A972" s="646">
        <v>970</v>
      </c>
      <c r="C972" s="647"/>
      <c r="D972" s="648"/>
      <c r="E972" s="648"/>
      <c r="F972" s="648"/>
      <c r="G972" s="648"/>
      <c r="H972" s="648"/>
      <c r="J972" s="694"/>
      <c r="Z972" s="652" t="str">
        <f>IFERROR(IF(MATCH(D972,[1]!Table374[NAMEESTADO],0),"VALIDO"),"INVALIDO")</f>
        <v>INVALIDO</v>
      </c>
      <c r="AA972" s="652" t="str">
        <f>IFERROR(IF(MATCH(CONCATENATE(D972,E972),[1]!Table486[ConcateMuni],0),"VALIDO"),"INVALIDO")</f>
        <v>INVALIDO</v>
      </c>
      <c r="AB972" s="652" t="str">
        <f>IFERROR(IF(MATCH(CONCATENATE(D972,E972,F972),[1]!Table109[ConcateParro],0),"VALIDO"),"INVALIDO")</f>
        <v>INVALIDO</v>
      </c>
      <c r="AC972" s="653" t="str">
        <f t="shared" si="21"/>
        <v/>
      </c>
      <c r="AD972" s="653" t="str">
        <f>IFERROR(INDEX([1]!Table374[PCODEESTADO],MATCH(D972,[1]!Table374[NAMEESTADO],0)),"")</f>
        <v/>
      </c>
      <c r="AE972" s="653" t="str">
        <f>IFERROR(INDEX([1]!Table486[PCODEMUNI],MATCH(D972&amp;E972,[1]!Table486[ConcateMuni],0)),"")</f>
        <v/>
      </c>
      <c r="AF972" s="653" t="str">
        <f>IFERROR(INDEX([1]!Table109[PCODEPARROQUIA],MATCH(D972&amp;E972&amp;F972,[1]!Table109[ConcateParro],0)),"")</f>
        <v/>
      </c>
    </row>
    <row r="973" spans="1:32" x14ac:dyDescent="0.25">
      <c r="A973" s="646">
        <v>971</v>
      </c>
      <c r="C973" s="647"/>
      <c r="D973" s="648"/>
      <c r="E973" s="648"/>
      <c r="F973" s="648"/>
      <c r="G973" s="648"/>
      <c r="H973" s="648"/>
      <c r="J973" s="694"/>
      <c r="Z973" s="652" t="str">
        <f>IFERROR(IF(MATCH(D973,[1]!Table374[NAMEESTADO],0),"VALIDO"),"INVALIDO")</f>
        <v>INVALIDO</v>
      </c>
      <c r="AA973" s="652" t="str">
        <f>IFERROR(IF(MATCH(CONCATENATE(D973,E973),[1]!Table486[ConcateMuni],0),"VALIDO"),"INVALIDO")</f>
        <v>INVALIDO</v>
      </c>
      <c r="AB973" s="652" t="str">
        <f>IFERROR(IF(MATCH(CONCATENATE(D973,E973,F973),[1]!Table109[ConcateParro],0),"VALIDO"),"INVALIDO")</f>
        <v>INVALIDO</v>
      </c>
      <c r="AC973" s="653" t="str">
        <f t="shared" si="21"/>
        <v/>
      </c>
      <c r="AD973" s="653" t="str">
        <f>IFERROR(INDEX([1]!Table374[PCODEESTADO],MATCH(D973,[1]!Table374[NAMEESTADO],0)),"")</f>
        <v/>
      </c>
      <c r="AE973" s="653" t="str">
        <f>IFERROR(INDEX([1]!Table486[PCODEMUNI],MATCH(D973&amp;E973,[1]!Table486[ConcateMuni],0)),"")</f>
        <v/>
      </c>
      <c r="AF973" s="653" t="str">
        <f>IFERROR(INDEX([1]!Table109[PCODEPARROQUIA],MATCH(D973&amp;E973&amp;F973,[1]!Table109[ConcateParro],0)),"")</f>
        <v/>
      </c>
    </row>
    <row r="974" spans="1:32" x14ac:dyDescent="0.25">
      <c r="A974" s="646">
        <v>972</v>
      </c>
      <c r="C974" s="647"/>
      <c r="D974" s="648"/>
      <c r="E974" s="648"/>
      <c r="F974" s="648"/>
      <c r="G974" s="648"/>
      <c r="H974" s="648"/>
      <c r="J974" s="694"/>
      <c r="Z974" s="652" t="str">
        <f>IFERROR(IF(MATCH(D974,[1]!Table374[NAMEESTADO],0),"VALIDO"),"INVALIDO")</f>
        <v>INVALIDO</v>
      </c>
      <c r="AA974" s="652" t="str">
        <f>IFERROR(IF(MATCH(CONCATENATE(D974,E974),[1]!Table486[ConcateMuni],0),"VALIDO"),"INVALIDO")</f>
        <v>INVALIDO</v>
      </c>
      <c r="AB974" s="652" t="str">
        <f>IFERROR(IF(MATCH(CONCATENATE(D974,E974,F974),[1]!Table109[ConcateParro],0),"VALIDO"),"INVALIDO")</f>
        <v>INVALIDO</v>
      </c>
      <c r="AC974" s="653" t="str">
        <f t="shared" si="21"/>
        <v/>
      </c>
      <c r="AD974" s="653" t="str">
        <f>IFERROR(INDEX([1]!Table374[PCODEESTADO],MATCH(D974,[1]!Table374[NAMEESTADO],0)),"")</f>
        <v/>
      </c>
      <c r="AE974" s="653" t="str">
        <f>IFERROR(INDEX([1]!Table486[PCODEMUNI],MATCH(D974&amp;E974,[1]!Table486[ConcateMuni],0)),"")</f>
        <v/>
      </c>
      <c r="AF974" s="653" t="str">
        <f>IFERROR(INDEX([1]!Table109[PCODEPARROQUIA],MATCH(D974&amp;E974&amp;F974,[1]!Table109[ConcateParro],0)),"")</f>
        <v/>
      </c>
    </row>
    <row r="975" spans="1:32" x14ac:dyDescent="0.25">
      <c r="A975" s="646">
        <v>973</v>
      </c>
      <c r="C975" s="647"/>
      <c r="D975" s="648"/>
      <c r="E975" s="648"/>
      <c r="F975" s="648"/>
      <c r="G975" s="648"/>
      <c r="H975" s="648"/>
      <c r="J975" s="694"/>
      <c r="Z975" s="652" t="str">
        <f>IFERROR(IF(MATCH(D975,[1]!Table374[NAMEESTADO],0),"VALIDO"),"INVALIDO")</f>
        <v>INVALIDO</v>
      </c>
      <c r="AA975" s="652" t="str">
        <f>IFERROR(IF(MATCH(CONCATENATE(D975,E975),[1]!Table486[ConcateMuni],0),"VALIDO"),"INVALIDO")</f>
        <v>INVALIDO</v>
      </c>
      <c r="AB975" s="652" t="str">
        <f>IFERROR(IF(MATCH(CONCATENATE(D975,E975,F975),[1]!Table109[ConcateParro],0),"VALIDO"),"INVALIDO")</f>
        <v>INVALIDO</v>
      </c>
      <c r="AC975" s="653" t="str">
        <f t="shared" si="21"/>
        <v/>
      </c>
      <c r="AD975" s="653" t="str">
        <f>IFERROR(INDEX([1]!Table374[PCODEESTADO],MATCH(D975,[1]!Table374[NAMEESTADO],0)),"")</f>
        <v/>
      </c>
      <c r="AE975" s="653" t="str">
        <f>IFERROR(INDEX([1]!Table486[PCODEMUNI],MATCH(D975&amp;E975,[1]!Table486[ConcateMuni],0)),"")</f>
        <v/>
      </c>
      <c r="AF975" s="653" t="str">
        <f>IFERROR(INDEX([1]!Table109[PCODEPARROQUIA],MATCH(D975&amp;E975&amp;F975,[1]!Table109[ConcateParro],0)),"")</f>
        <v/>
      </c>
    </row>
    <row r="976" spans="1:32" x14ac:dyDescent="0.25">
      <c r="A976" s="646">
        <v>974</v>
      </c>
      <c r="C976" s="647"/>
      <c r="D976" s="648"/>
      <c r="E976" s="648"/>
      <c r="F976" s="648"/>
      <c r="G976" s="648"/>
      <c r="H976" s="648"/>
      <c r="J976" s="694"/>
      <c r="Z976" s="652" t="str">
        <f>IFERROR(IF(MATCH(D976,[1]!Table374[NAMEESTADO],0),"VALIDO"),"INVALIDO")</f>
        <v>INVALIDO</v>
      </c>
      <c r="AA976" s="652" t="str">
        <f>IFERROR(IF(MATCH(CONCATENATE(D976,E976),[1]!Table486[ConcateMuni],0),"VALIDO"),"INVALIDO")</f>
        <v>INVALIDO</v>
      </c>
      <c r="AB976" s="652" t="str">
        <f>IFERROR(IF(MATCH(CONCATENATE(D976,E976,F976),[1]!Table109[ConcateParro],0),"VALIDO"),"INVALIDO")</f>
        <v>INVALIDO</v>
      </c>
      <c r="AC976" s="653" t="str">
        <f t="shared" si="21"/>
        <v/>
      </c>
      <c r="AD976" s="653" t="str">
        <f>IFERROR(INDEX([1]!Table374[PCODEESTADO],MATCH(D976,[1]!Table374[NAMEESTADO],0)),"")</f>
        <v/>
      </c>
      <c r="AE976" s="653" t="str">
        <f>IFERROR(INDEX([1]!Table486[PCODEMUNI],MATCH(D976&amp;E976,[1]!Table486[ConcateMuni],0)),"")</f>
        <v/>
      </c>
      <c r="AF976" s="653" t="str">
        <f>IFERROR(INDEX([1]!Table109[PCODEPARROQUIA],MATCH(D976&amp;E976&amp;F976,[1]!Table109[ConcateParro],0)),"")</f>
        <v/>
      </c>
    </row>
    <row r="977" spans="1:32" x14ac:dyDescent="0.25">
      <c r="A977" s="646">
        <v>975</v>
      </c>
      <c r="C977" s="647"/>
      <c r="D977" s="648"/>
      <c r="E977" s="648"/>
      <c r="F977" s="648"/>
      <c r="G977" s="648"/>
      <c r="H977" s="648"/>
      <c r="J977" s="694"/>
      <c r="Z977" s="652" t="str">
        <f>IFERROR(IF(MATCH(D977,[1]!Table374[NAMEESTADO],0),"VALIDO"),"INVALIDO")</f>
        <v>INVALIDO</v>
      </c>
      <c r="AA977" s="652" t="str">
        <f>IFERROR(IF(MATCH(CONCATENATE(D977,E977),[1]!Table486[ConcateMuni],0),"VALIDO"),"INVALIDO")</f>
        <v>INVALIDO</v>
      </c>
      <c r="AB977" s="652" t="str">
        <f>IFERROR(IF(MATCH(CONCATENATE(D977,E977,F977),[1]!Table109[ConcateParro],0),"VALIDO"),"INVALIDO")</f>
        <v>INVALIDO</v>
      </c>
      <c r="AC977" s="653" t="str">
        <f t="shared" si="21"/>
        <v/>
      </c>
      <c r="AD977" s="653" t="str">
        <f>IFERROR(INDEX([1]!Table374[PCODEESTADO],MATCH(D977,[1]!Table374[NAMEESTADO],0)),"")</f>
        <v/>
      </c>
      <c r="AE977" s="653" t="str">
        <f>IFERROR(INDEX([1]!Table486[PCODEMUNI],MATCH(D977&amp;E977,[1]!Table486[ConcateMuni],0)),"")</f>
        <v/>
      </c>
      <c r="AF977" s="653" t="str">
        <f>IFERROR(INDEX([1]!Table109[PCODEPARROQUIA],MATCH(D977&amp;E977&amp;F977,[1]!Table109[ConcateParro],0)),"")</f>
        <v/>
      </c>
    </row>
    <row r="978" spans="1:32" x14ac:dyDescent="0.25">
      <c r="A978" s="646">
        <v>976</v>
      </c>
      <c r="C978" s="647"/>
      <c r="D978" s="648"/>
      <c r="E978" s="648"/>
      <c r="F978" s="648"/>
      <c r="G978" s="648"/>
      <c r="H978" s="648"/>
      <c r="J978" s="694"/>
      <c r="Z978" s="652" t="str">
        <f>IFERROR(IF(MATCH(D978,[1]!Table374[NAMEESTADO],0),"VALIDO"),"INVALIDO")</f>
        <v>INVALIDO</v>
      </c>
      <c r="AA978" s="652" t="str">
        <f>IFERROR(IF(MATCH(CONCATENATE(D978,E978),[1]!Table486[ConcateMuni],0),"VALIDO"),"INVALIDO")</f>
        <v>INVALIDO</v>
      </c>
      <c r="AB978" s="652" t="str">
        <f>IFERROR(IF(MATCH(CONCATENATE(D978,E978,F978),[1]!Table109[ConcateParro],0),"VALIDO"),"INVALIDO")</f>
        <v>INVALIDO</v>
      </c>
      <c r="AC978" s="653" t="str">
        <f t="shared" si="21"/>
        <v/>
      </c>
      <c r="AD978" s="653" t="str">
        <f>IFERROR(INDEX([1]!Table374[PCODEESTADO],MATCH(D978,[1]!Table374[NAMEESTADO],0)),"")</f>
        <v/>
      </c>
      <c r="AE978" s="653" t="str">
        <f>IFERROR(INDEX([1]!Table486[PCODEMUNI],MATCH(D978&amp;E978,[1]!Table486[ConcateMuni],0)),"")</f>
        <v/>
      </c>
      <c r="AF978" s="653" t="str">
        <f>IFERROR(INDEX([1]!Table109[PCODEPARROQUIA],MATCH(D978&amp;E978&amp;F978,[1]!Table109[ConcateParro],0)),"")</f>
        <v/>
      </c>
    </row>
    <row r="979" spans="1:32" x14ac:dyDescent="0.25">
      <c r="A979" s="646">
        <v>977</v>
      </c>
      <c r="C979" s="647"/>
      <c r="D979" s="648"/>
      <c r="E979" s="648"/>
      <c r="F979" s="648"/>
      <c r="G979" s="648"/>
      <c r="H979" s="648"/>
      <c r="J979" s="694"/>
      <c r="Z979" s="652" t="str">
        <f>IFERROR(IF(MATCH(D979,[1]!Table374[NAMEESTADO],0),"VALIDO"),"INVALIDO")</f>
        <v>INVALIDO</v>
      </c>
      <c r="AA979" s="652" t="str">
        <f>IFERROR(IF(MATCH(CONCATENATE(D979,E979),[1]!Table486[ConcateMuni],0),"VALIDO"),"INVALIDO")</f>
        <v>INVALIDO</v>
      </c>
      <c r="AB979" s="652" t="str">
        <f>IFERROR(IF(MATCH(CONCATENATE(D979,E979,F979),[1]!Table109[ConcateParro],0),"VALIDO"),"INVALIDO")</f>
        <v>INVALIDO</v>
      </c>
      <c r="AC979" s="653" t="str">
        <f t="shared" si="21"/>
        <v/>
      </c>
      <c r="AD979" s="653" t="str">
        <f>IFERROR(INDEX([1]!Table374[PCODEESTADO],MATCH(D979,[1]!Table374[NAMEESTADO],0)),"")</f>
        <v/>
      </c>
      <c r="AE979" s="653" t="str">
        <f>IFERROR(INDEX([1]!Table486[PCODEMUNI],MATCH(D979&amp;E979,[1]!Table486[ConcateMuni],0)),"")</f>
        <v/>
      </c>
      <c r="AF979" s="653" t="str">
        <f>IFERROR(INDEX([1]!Table109[PCODEPARROQUIA],MATCH(D979&amp;E979&amp;F979,[1]!Table109[ConcateParro],0)),"")</f>
        <v/>
      </c>
    </row>
    <row r="980" spans="1:32" x14ac:dyDescent="0.25">
      <c r="A980" s="646">
        <v>978</v>
      </c>
      <c r="C980" s="647"/>
      <c r="D980" s="648"/>
      <c r="E980" s="648"/>
      <c r="F980" s="648"/>
      <c r="G980" s="648"/>
      <c r="H980" s="648"/>
      <c r="J980" s="694"/>
      <c r="Z980" s="652" t="str">
        <f>IFERROR(IF(MATCH(D980,[1]!Table374[NAMEESTADO],0),"VALIDO"),"INVALIDO")</f>
        <v>INVALIDO</v>
      </c>
      <c r="AA980" s="652" t="str">
        <f>IFERROR(IF(MATCH(CONCATENATE(D980,E980),[1]!Table486[ConcateMuni],0),"VALIDO"),"INVALIDO")</f>
        <v>INVALIDO</v>
      </c>
      <c r="AB980" s="652" t="str">
        <f>IFERROR(IF(MATCH(CONCATENATE(D980,E980,F980),[1]!Table109[ConcateParro],0),"VALIDO"),"INVALIDO")</f>
        <v>INVALIDO</v>
      </c>
      <c r="AC980" s="653" t="str">
        <f t="shared" si="21"/>
        <v/>
      </c>
      <c r="AD980" s="653" t="str">
        <f>IFERROR(INDEX([1]!Table374[PCODEESTADO],MATCH(D980,[1]!Table374[NAMEESTADO],0)),"")</f>
        <v/>
      </c>
      <c r="AE980" s="653" t="str">
        <f>IFERROR(INDEX([1]!Table486[PCODEMUNI],MATCH(D980&amp;E980,[1]!Table486[ConcateMuni],0)),"")</f>
        <v/>
      </c>
      <c r="AF980" s="653" t="str">
        <f>IFERROR(INDEX([1]!Table109[PCODEPARROQUIA],MATCH(D980&amp;E980&amp;F980,[1]!Table109[ConcateParro],0)),"")</f>
        <v/>
      </c>
    </row>
    <row r="981" spans="1:32" x14ac:dyDescent="0.25">
      <c r="A981" s="646">
        <v>979</v>
      </c>
      <c r="C981" s="647"/>
      <c r="D981" s="648"/>
      <c r="E981" s="648"/>
      <c r="F981" s="648"/>
      <c r="G981" s="648"/>
      <c r="H981" s="648"/>
      <c r="J981" s="694"/>
      <c r="Z981" s="652" t="str">
        <f>IFERROR(IF(MATCH(D981,[1]!Table374[NAMEESTADO],0),"VALIDO"),"INVALIDO")</f>
        <v>INVALIDO</v>
      </c>
      <c r="AA981" s="652" t="str">
        <f>IFERROR(IF(MATCH(CONCATENATE(D981,E981),[1]!Table486[ConcateMuni],0),"VALIDO"),"INVALIDO")</f>
        <v>INVALIDO</v>
      </c>
      <c r="AB981" s="652" t="str">
        <f>IFERROR(IF(MATCH(CONCATENATE(D981,E981,F981),[1]!Table109[ConcateParro],0),"VALIDO"),"INVALIDO")</f>
        <v>INVALIDO</v>
      </c>
      <c r="AC981" s="653" t="str">
        <f t="shared" si="21"/>
        <v/>
      </c>
      <c r="AD981" s="653" t="str">
        <f>IFERROR(INDEX([1]!Table374[PCODEESTADO],MATCH(D981,[1]!Table374[NAMEESTADO],0)),"")</f>
        <v/>
      </c>
      <c r="AE981" s="653" t="str">
        <f>IFERROR(INDEX([1]!Table486[PCODEMUNI],MATCH(D981&amp;E981,[1]!Table486[ConcateMuni],0)),"")</f>
        <v/>
      </c>
      <c r="AF981" s="653" t="str">
        <f>IFERROR(INDEX([1]!Table109[PCODEPARROQUIA],MATCH(D981&amp;E981&amp;F981,[1]!Table109[ConcateParro],0)),"")</f>
        <v/>
      </c>
    </row>
    <row r="982" spans="1:32" x14ac:dyDescent="0.25">
      <c r="A982" s="646">
        <v>980</v>
      </c>
      <c r="C982" s="647"/>
      <c r="D982" s="648"/>
      <c r="E982" s="648"/>
      <c r="F982" s="648"/>
      <c r="G982" s="648"/>
      <c r="H982" s="648"/>
      <c r="J982" s="694"/>
      <c r="Z982" s="652" t="str">
        <f>IFERROR(IF(MATCH(D982,[1]!Table374[NAMEESTADO],0),"VALIDO"),"INVALIDO")</f>
        <v>INVALIDO</v>
      </c>
      <c r="AA982" s="652" t="str">
        <f>IFERROR(IF(MATCH(CONCATENATE(D982,E982),[1]!Table486[ConcateMuni],0),"VALIDO"),"INVALIDO")</f>
        <v>INVALIDO</v>
      </c>
      <c r="AB982" s="652" t="str">
        <f>IFERROR(IF(MATCH(CONCATENATE(D982,E982,F982),[1]!Table109[ConcateParro],0),"VALIDO"),"INVALIDO")</f>
        <v>INVALIDO</v>
      </c>
      <c r="AC982" s="653" t="str">
        <f t="shared" si="21"/>
        <v/>
      </c>
      <c r="AD982" s="653" t="str">
        <f>IFERROR(INDEX([1]!Table374[PCODEESTADO],MATCH(D982,[1]!Table374[NAMEESTADO],0)),"")</f>
        <v/>
      </c>
      <c r="AE982" s="653" t="str">
        <f>IFERROR(INDEX([1]!Table486[PCODEMUNI],MATCH(D982&amp;E982,[1]!Table486[ConcateMuni],0)),"")</f>
        <v/>
      </c>
      <c r="AF982" s="653" t="str">
        <f>IFERROR(INDEX([1]!Table109[PCODEPARROQUIA],MATCH(D982&amp;E982&amp;F982,[1]!Table109[ConcateParro],0)),"")</f>
        <v/>
      </c>
    </row>
    <row r="983" spans="1:32" x14ac:dyDescent="0.25">
      <c r="A983" s="646">
        <v>981</v>
      </c>
      <c r="C983" s="647"/>
      <c r="D983" s="648"/>
      <c r="E983" s="648"/>
      <c r="F983" s="648"/>
      <c r="G983" s="648"/>
      <c r="H983" s="648"/>
      <c r="J983" s="694"/>
      <c r="Z983" s="652" t="str">
        <f>IFERROR(IF(MATCH(D983,[1]!Table374[NAMEESTADO],0),"VALIDO"),"INVALIDO")</f>
        <v>INVALIDO</v>
      </c>
      <c r="AA983" s="652" t="str">
        <f>IFERROR(IF(MATCH(CONCATENATE(D983,E983),[1]!Table486[ConcateMuni],0),"VALIDO"),"INVALIDO")</f>
        <v>INVALIDO</v>
      </c>
      <c r="AB983" s="652" t="str">
        <f>IFERROR(IF(MATCH(CONCATENATE(D983,E983,F983),[1]!Table109[ConcateParro],0),"VALIDO"),"INVALIDO")</f>
        <v>INVALIDO</v>
      </c>
      <c r="AC983" s="653" t="str">
        <f t="shared" si="21"/>
        <v/>
      </c>
      <c r="AD983" s="653" t="str">
        <f>IFERROR(INDEX([1]!Table374[PCODEESTADO],MATCH(D983,[1]!Table374[NAMEESTADO],0)),"")</f>
        <v/>
      </c>
      <c r="AE983" s="653" t="str">
        <f>IFERROR(INDEX([1]!Table486[PCODEMUNI],MATCH(D983&amp;E983,[1]!Table486[ConcateMuni],0)),"")</f>
        <v/>
      </c>
      <c r="AF983" s="653" t="str">
        <f>IFERROR(INDEX([1]!Table109[PCODEPARROQUIA],MATCH(D983&amp;E983&amp;F983,[1]!Table109[ConcateParro],0)),"")</f>
        <v/>
      </c>
    </row>
    <row r="984" spans="1:32" x14ac:dyDescent="0.25">
      <c r="A984" s="646">
        <v>982</v>
      </c>
      <c r="C984" s="647"/>
      <c r="D984" s="648"/>
      <c r="E984" s="648"/>
      <c r="F984" s="648"/>
      <c r="G984" s="648"/>
      <c r="H984" s="648"/>
      <c r="J984" s="694"/>
      <c r="Z984" s="652" t="str">
        <f>IFERROR(IF(MATCH(D984,[1]!Table374[NAMEESTADO],0),"VALIDO"),"INVALIDO")</f>
        <v>INVALIDO</v>
      </c>
      <c r="AA984" s="652" t="str">
        <f>IFERROR(IF(MATCH(CONCATENATE(D984,E984),[1]!Table486[ConcateMuni],0),"VALIDO"),"INVALIDO")</f>
        <v>INVALIDO</v>
      </c>
      <c r="AB984" s="652" t="str">
        <f>IFERROR(IF(MATCH(CONCATENATE(D984,E984,F984),[1]!Table109[ConcateParro],0),"VALIDO"),"INVALIDO")</f>
        <v>INVALIDO</v>
      </c>
      <c r="AC984" s="653" t="str">
        <f t="shared" si="21"/>
        <v/>
      </c>
      <c r="AD984" s="653" t="str">
        <f>IFERROR(INDEX([1]!Table374[PCODEESTADO],MATCH(D984,[1]!Table374[NAMEESTADO],0)),"")</f>
        <v/>
      </c>
      <c r="AE984" s="653" t="str">
        <f>IFERROR(INDEX([1]!Table486[PCODEMUNI],MATCH(D984&amp;E984,[1]!Table486[ConcateMuni],0)),"")</f>
        <v/>
      </c>
      <c r="AF984" s="653" t="str">
        <f>IFERROR(INDEX([1]!Table109[PCODEPARROQUIA],MATCH(D984&amp;E984&amp;F984,[1]!Table109[ConcateParro],0)),"")</f>
        <v/>
      </c>
    </row>
    <row r="985" spans="1:32" x14ac:dyDescent="0.25">
      <c r="A985" s="646">
        <v>983</v>
      </c>
      <c r="C985" s="647"/>
      <c r="D985" s="648"/>
      <c r="E985" s="648"/>
      <c r="F985" s="648"/>
      <c r="G985" s="648"/>
      <c r="H985" s="648"/>
      <c r="J985" s="694"/>
      <c r="Z985" s="652" t="str">
        <f>IFERROR(IF(MATCH(D985,[1]!Table374[NAMEESTADO],0),"VALIDO"),"INVALIDO")</f>
        <v>INVALIDO</v>
      </c>
      <c r="AA985" s="652" t="str">
        <f>IFERROR(IF(MATCH(CONCATENATE(D985,E985),[1]!Table486[ConcateMuni],0),"VALIDO"),"INVALIDO")</f>
        <v>INVALIDO</v>
      </c>
      <c r="AB985" s="652" t="str">
        <f>IFERROR(IF(MATCH(CONCATENATE(D985,E985,F985),[1]!Table109[ConcateParro],0),"VALIDO"),"INVALIDO")</f>
        <v>INVALIDO</v>
      </c>
      <c r="AC985" s="653" t="str">
        <f t="shared" si="21"/>
        <v/>
      </c>
      <c r="AD985" s="653" t="str">
        <f>IFERROR(INDEX([1]!Table374[PCODEESTADO],MATCH(D985,[1]!Table374[NAMEESTADO],0)),"")</f>
        <v/>
      </c>
      <c r="AE985" s="653" t="str">
        <f>IFERROR(INDEX([1]!Table486[PCODEMUNI],MATCH(D985&amp;E985,[1]!Table486[ConcateMuni],0)),"")</f>
        <v/>
      </c>
      <c r="AF985" s="653" t="str">
        <f>IFERROR(INDEX([1]!Table109[PCODEPARROQUIA],MATCH(D985&amp;E985&amp;F985,[1]!Table109[ConcateParro],0)),"")</f>
        <v/>
      </c>
    </row>
    <row r="986" spans="1:32" x14ac:dyDescent="0.25">
      <c r="A986" s="646">
        <v>984</v>
      </c>
      <c r="C986" s="647"/>
      <c r="D986" s="648"/>
      <c r="E986" s="648"/>
      <c r="F986" s="648"/>
      <c r="G986" s="648"/>
      <c r="H986" s="648"/>
      <c r="J986" s="694"/>
      <c r="Z986" s="652" t="str">
        <f>IFERROR(IF(MATCH(D986,[1]!Table374[NAMEESTADO],0),"VALIDO"),"INVALIDO")</f>
        <v>INVALIDO</v>
      </c>
      <c r="AA986" s="652" t="str">
        <f>IFERROR(IF(MATCH(CONCATENATE(D986,E986),[1]!Table486[ConcateMuni],0),"VALIDO"),"INVALIDO")</f>
        <v>INVALIDO</v>
      </c>
      <c r="AB986" s="652" t="str">
        <f>IFERROR(IF(MATCH(CONCATENATE(D986,E986,F986),[1]!Table109[ConcateParro],0),"VALIDO"),"INVALIDO")</f>
        <v>INVALIDO</v>
      </c>
      <c r="AC986" s="653" t="str">
        <f t="shared" si="21"/>
        <v/>
      </c>
      <c r="AD986" s="653" t="str">
        <f>IFERROR(INDEX([1]!Table374[PCODEESTADO],MATCH(D986,[1]!Table374[NAMEESTADO],0)),"")</f>
        <v/>
      </c>
      <c r="AE986" s="653" t="str">
        <f>IFERROR(INDEX([1]!Table486[PCODEMUNI],MATCH(D986&amp;E986,[1]!Table486[ConcateMuni],0)),"")</f>
        <v/>
      </c>
      <c r="AF986" s="653" t="str">
        <f>IFERROR(INDEX([1]!Table109[PCODEPARROQUIA],MATCH(D986&amp;E986&amp;F986,[1]!Table109[ConcateParro],0)),"")</f>
        <v/>
      </c>
    </row>
    <row r="987" spans="1:32" x14ac:dyDescent="0.25">
      <c r="A987" s="646">
        <v>985</v>
      </c>
      <c r="C987" s="647"/>
      <c r="D987" s="648"/>
      <c r="E987" s="648"/>
      <c r="F987" s="648"/>
      <c r="G987" s="648"/>
      <c r="H987" s="648"/>
      <c r="J987" s="694"/>
      <c r="Z987" s="652" t="str">
        <f>IFERROR(IF(MATCH(D987,[1]!Table374[NAMEESTADO],0),"VALIDO"),"INVALIDO")</f>
        <v>INVALIDO</v>
      </c>
      <c r="AA987" s="652" t="str">
        <f>IFERROR(IF(MATCH(CONCATENATE(D987,E987),[1]!Table486[ConcateMuni],0),"VALIDO"),"INVALIDO")</f>
        <v>INVALIDO</v>
      </c>
      <c r="AB987" s="652" t="str">
        <f>IFERROR(IF(MATCH(CONCATENATE(D987,E987,F987),[1]!Table109[ConcateParro],0),"VALIDO"),"INVALIDO")</f>
        <v>INVALIDO</v>
      </c>
      <c r="AC987" s="653" t="str">
        <f t="shared" si="21"/>
        <v/>
      </c>
      <c r="AD987" s="653" t="str">
        <f>IFERROR(INDEX([1]!Table374[PCODEESTADO],MATCH(D987,[1]!Table374[NAMEESTADO],0)),"")</f>
        <v/>
      </c>
      <c r="AE987" s="653" t="str">
        <f>IFERROR(INDEX([1]!Table486[PCODEMUNI],MATCH(D987&amp;E987,[1]!Table486[ConcateMuni],0)),"")</f>
        <v/>
      </c>
      <c r="AF987" s="653" t="str">
        <f>IFERROR(INDEX([1]!Table109[PCODEPARROQUIA],MATCH(D987&amp;E987&amp;F987,[1]!Table109[ConcateParro],0)),"")</f>
        <v/>
      </c>
    </row>
    <row r="988" spans="1:32" x14ac:dyDescent="0.25">
      <c r="A988" s="646">
        <v>986</v>
      </c>
      <c r="C988" s="647"/>
      <c r="D988" s="648"/>
      <c r="E988" s="648"/>
      <c r="F988" s="648"/>
      <c r="G988" s="648"/>
      <c r="H988" s="648"/>
      <c r="J988" s="694"/>
      <c r="Z988" s="652" t="str">
        <f>IFERROR(IF(MATCH(D988,[1]!Table374[NAMEESTADO],0),"VALIDO"),"INVALIDO")</f>
        <v>INVALIDO</v>
      </c>
      <c r="AA988" s="652" t="str">
        <f>IFERROR(IF(MATCH(CONCATENATE(D988,E988),[1]!Table486[ConcateMuni],0),"VALIDO"),"INVALIDO")</f>
        <v>INVALIDO</v>
      </c>
      <c r="AB988" s="652" t="str">
        <f>IFERROR(IF(MATCH(CONCATENATE(D988,E988,F988),[1]!Table109[ConcateParro],0),"VALIDO"),"INVALIDO")</f>
        <v>INVALIDO</v>
      </c>
      <c r="AC988" s="653" t="str">
        <f t="shared" si="21"/>
        <v/>
      </c>
      <c r="AD988" s="653" t="str">
        <f>IFERROR(INDEX([1]!Table374[PCODEESTADO],MATCH(D988,[1]!Table374[NAMEESTADO],0)),"")</f>
        <v/>
      </c>
      <c r="AE988" s="653" t="str">
        <f>IFERROR(INDEX([1]!Table486[PCODEMUNI],MATCH(D988&amp;E988,[1]!Table486[ConcateMuni],0)),"")</f>
        <v/>
      </c>
      <c r="AF988" s="653" t="str">
        <f>IFERROR(INDEX([1]!Table109[PCODEPARROQUIA],MATCH(D988&amp;E988&amp;F988,[1]!Table109[ConcateParro],0)),"")</f>
        <v/>
      </c>
    </row>
    <row r="989" spans="1:32" x14ac:dyDescent="0.25">
      <c r="A989" s="646">
        <v>987</v>
      </c>
      <c r="C989" s="647"/>
      <c r="D989" s="648"/>
      <c r="E989" s="648"/>
      <c r="F989" s="648"/>
      <c r="G989" s="648"/>
      <c r="H989" s="648"/>
      <c r="J989" s="694"/>
      <c r="Z989" s="652" t="str">
        <f>IFERROR(IF(MATCH(D989,[1]!Table374[NAMEESTADO],0),"VALIDO"),"INVALIDO")</f>
        <v>INVALIDO</v>
      </c>
      <c r="AA989" s="652" t="str">
        <f>IFERROR(IF(MATCH(CONCATENATE(D989,E989),[1]!Table486[ConcateMuni],0),"VALIDO"),"INVALIDO")</f>
        <v>INVALIDO</v>
      </c>
      <c r="AB989" s="652" t="str">
        <f>IFERROR(IF(MATCH(CONCATENATE(D989,E989,F989),[1]!Table109[ConcateParro],0),"VALIDO"),"INVALIDO")</f>
        <v>INVALIDO</v>
      </c>
      <c r="AC989" s="653" t="str">
        <f t="shared" si="21"/>
        <v/>
      </c>
      <c r="AD989" s="653" t="str">
        <f>IFERROR(INDEX([1]!Table374[PCODEESTADO],MATCH(D989,[1]!Table374[NAMEESTADO],0)),"")</f>
        <v/>
      </c>
      <c r="AE989" s="653" t="str">
        <f>IFERROR(INDEX([1]!Table486[PCODEMUNI],MATCH(D989&amp;E989,[1]!Table486[ConcateMuni],0)),"")</f>
        <v/>
      </c>
      <c r="AF989" s="653" t="str">
        <f>IFERROR(INDEX([1]!Table109[PCODEPARROQUIA],MATCH(D989&amp;E989&amp;F989,[1]!Table109[ConcateParro],0)),"")</f>
        <v/>
      </c>
    </row>
    <row r="990" spans="1:32" x14ac:dyDescent="0.25">
      <c r="A990" s="646">
        <v>988</v>
      </c>
      <c r="C990" s="647"/>
      <c r="D990" s="648"/>
      <c r="E990" s="648"/>
      <c r="F990" s="648"/>
      <c r="G990" s="648"/>
      <c r="H990" s="648"/>
      <c r="J990" s="694"/>
      <c r="Z990" s="652" t="str">
        <f>IFERROR(IF(MATCH(D990,[1]!Table374[NAMEESTADO],0),"VALIDO"),"INVALIDO")</f>
        <v>INVALIDO</v>
      </c>
      <c r="AA990" s="652" t="str">
        <f>IFERROR(IF(MATCH(CONCATENATE(D990,E990),[1]!Table486[ConcateMuni],0),"VALIDO"),"INVALIDO")</f>
        <v>INVALIDO</v>
      </c>
      <c r="AB990" s="652" t="str">
        <f>IFERROR(IF(MATCH(CONCATENATE(D990,E990,F990),[1]!Table109[ConcateParro],0),"VALIDO"),"INVALIDO")</f>
        <v>INVALIDO</v>
      </c>
      <c r="AC990" s="653" t="str">
        <f t="shared" si="21"/>
        <v/>
      </c>
      <c r="AD990" s="653" t="str">
        <f>IFERROR(INDEX([1]!Table374[PCODEESTADO],MATCH(D990,[1]!Table374[NAMEESTADO],0)),"")</f>
        <v/>
      </c>
      <c r="AE990" s="653" t="str">
        <f>IFERROR(INDEX([1]!Table486[PCODEMUNI],MATCH(D990&amp;E990,[1]!Table486[ConcateMuni],0)),"")</f>
        <v/>
      </c>
      <c r="AF990" s="653" t="str">
        <f>IFERROR(INDEX([1]!Table109[PCODEPARROQUIA],MATCH(D990&amp;E990&amp;F990,[1]!Table109[ConcateParro],0)),"")</f>
        <v/>
      </c>
    </row>
    <row r="991" spans="1:32" x14ac:dyDescent="0.25">
      <c r="A991" s="646">
        <v>989</v>
      </c>
      <c r="C991" s="647"/>
      <c r="D991" s="648"/>
      <c r="E991" s="648"/>
      <c r="F991" s="648"/>
      <c r="G991" s="648"/>
      <c r="H991" s="648"/>
      <c r="J991" s="694"/>
      <c r="Z991" s="652" t="str">
        <f>IFERROR(IF(MATCH(D991,[1]!Table374[NAMEESTADO],0),"VALIDO"),"INVALIDO")</f>
        <v>INVALIDO</v>
      </c>
      <c r="AA991" s="652" t="str">
        <f>IFERROR(IF(MATCH(CONCATENATE(D991,E991),[1]!Table486[ConcateMuni],0),"VALIDO"),"INVALIDO")</f>
        <v>INVALIDO</v>
      </c>
      <c r="AB991" s="652" t="str">
        <f>IFERROR(IF(MATCH(CONCATENATE(D991,E991,F991),[1]!Table109[ConcateParro],0),"VALIDO"),"INVALIDO")</f>
        <v>INVALIDO</v>
      </c>
      <c r="AC991" s="653" t="str">
        <f t="shared" si="21"/>
        <v/>
      </c>
      <c r="AD991" s="653" t="str">
        <f>IFERROR(INDEX([1]!Table374[PCODEESTADO],MATCH(D991,[1]!Table374[NAMEESTADO],0)),"")</f>
        <v/>
      </c>
      <c r="AE991" s="653" t="str">
        <f>IFERROR(INDEX([1]!Table486[PCODEMUNI],MATCH(D991&amp;E991,[1]!Table486[ConcateMuni],0)),"")</f>
        <v/>
      </c>
      <c r="AF991" s="653" t="str">
        <f>IFERROR(INDEX([1]!Table109[PCODEPARROQUIA],MATCH(D991&amp;E991&amp;F991,[1]!Table109[ConcateParro],0)),"")</f>
        <v/>
      </c>
    </row>
    <row r="992" spans="1:32" x14ac:dyDescent="0.25">
      <c r="A992" s="646">
        <v>990</v>
      </c>
      <c r="C992" s="647"/>
      <c r="D992" s="648"/>
      <c r="E992" s="648"/>
      <c r="F992" s="648"/>
      <c r="G992" s="648"/>
      <c r="H992" s="648"/>
      <c r="J992" s="694"/>
      <c r="Z992" s="652" t="str">
        <f>IFERROR(IF(MATCH(D992,[1]!Table374[NAMEESTADO],0),"VALIDO"),"INVALIDO")</f>
        <v>INVALIDO</v>
      </c>
      <c r="AA992" s="652" t="str">
        <f>IFERROR(IF(MATCH(CONCATENATE(D992,E992),[1]!Table486[ConcateMuni],0),"VALIDO"),"INVALIDO")</f>
        <v>INVALIDO</v>
      </c>
      <c r="AB992" s="652" t="str">
        <f>IFERROR(IF(MATCH(CONCATENATE(D992,E992,F992),[1]!Table109[ConcateParro],0),"VALIDO"),"INVALIDO")</f>
        <v>INVALIDO</v>
      </c>
      <c r="AC992" s="653" t="str">
        <f t="shared" si="21"/>
        <v/>
      </c>
      <c r="AD992" s="653" t="str">
        <f>IFERROR(INDEX([1]!Table374[PCODEESTADO],MATCH(D992,[1]!Table374[NAMEESTADO],0)),"")</f>
        <v/>
      </c>
      <c r="AE992" s="653" t="str">
        <f>IFERROR(INDEX([1]!Table486[PCODEMUNI],MATCH(D992&amp;E992,[1]!Table486[ConcateMuni],0)),"")</f>
        <v/>
      </c>
      <c r="AF992" s="653" t="str">
        <f>IFERROR(INDEX([1]!Table109[PCODEPARROQUIA],MATCH(D992&amp;E992&amp;F992,[1]!Table109[ConcateParro],0)),"")</f>
        <v/>
      </c>
    </row>
    <row r="993" spans="1:32" x14ac:dyDescent="0.25">
      <c r="A993" s="646">
        <v>991</v>
      </c>
      <c r="C993" s="647"/>
      <c r="D993" s="648"/>
      <c r="E993" s="648"/>
      <c r="F993" s="648"/>
      <c r="G993" s="648"/>
      <c r="H993" s="648"/>
      <c r="J993" s="694"/>
      <c r="Z993" s="652" t="str">
        <f>IFERROR(IF(MATCH(D993,[1]!Table374[NAMEESTADO],0),"VALIDO"),"INVALIDO")</f>
        <v>INVALIDO</v>
      </c>
      <c r="AA993" s="652" t="str">
        <f>IFERROR(IF(MATCH(CONCATENATE(D993,E993),[1]!Table486[ConcateMuni],0),"VALIDO"),"INVALIDO")</f>
        <v>INVALIDO</v>
      </c>
      <c r="AB993" s="652" t="str">
        <f>IFERROR(IF(MATCH(CONCATENATE(D993,E993,F993),[1]!Table109[ConcateParro],0),"VALIDO"),"INVALIDO")</f>
        <v>INVALIDO</v>
      </c>
      <c r="AC993" s="653" t="str">
        <f t="shared" si="21"/>
        <v/>
      </c>
      <c r="AD993" s="653" t="str">
        <f>IFERROR(INDEX([1]!Table374[PCODEESTADO],MATCH(D993,[1]!Table374[NAMEESTADO],0)),"")</f>
        <v/>
      </c>
      <c r="AE993" s="653" t="str">
        <f>IFERROR(INDEX([1]!Table486[PCODEMUNI],MATCH(D993&amp;E993,[1]!Table486[ConcateMuni],0)),"")</f>
        <v/>
      </c>
      <c r="AF993" s="653" t="str">
        <f>IFERROR(INDEX([1]!Table109[PCODEPARROQUIA],MATCH(D993&amp;E993&amp;F993,[1]!Table109[ConcateParro],0)),"")</f>
        <v/>
      </c>
    </row>
    <row r="994" spans="1:32" x14ac:dyDescent="0.25">
      <c r="A994" s="646">
        <v>992</v>
      </c>
      <c r="C994" s="647"/>
      <c r="D994" s="648"/>
      <c r="E994" s="648"/>
      <c r="F994" s="648"/>
      <c r="G994" s="648"/>
      <c r="H994" s="648"/>
      <c r="J994" s="694"/>
      <c r="Z994" s="652" t="str">
        <f>IFERROR(IF(MATCH(D994,[1]!Table374[NAMEESTADO],0),"VALIDO"),"INVALIDO")</f>
        <v>INVALIDO</v>
      </c>
      <c r="AA994" s="652" t="str">
        <f>IFERROR(IF(MATCH(CONCATENATE(D994,E994),[1]!Table486[ConcateMuni],0),"VALIDO"),"INVALIDO")</f>
        <v>INVALIDO</v>
      </c>
      <c r="AB994" s="652" t="str">
        <f>IFERROR(IF(MATCH(CONCATENATE(D994,E994,F994),[1]!Table109[ConcateParro],0),"VALIDO"),"INVALIDO")</f>
        <v>INVALIDO</v>
      </c>
      <c r="AC994" s="653" t="str">
        <f t="shared" si="21"/>
        <v/>
      </c>
      <c r="AD994" s="653" t="str">
        <f>IFERROR(INDEX([1]!Table374[PCODEESTADO],MATCH(D994,[1]!Table374[NAMEESTADO],0)),"")</f>
        <v/>
      </c>
      <c r="AE994" s="653" t="str">
        <f>IFERROR(INDEX([1]!Table486[PCODEMUNI],MATCH(D994&amp;E994,[1]!Table486[ConcateMuni],0)),"")</f>
        <v/>
      </c>
      <c r="AF994" s="653" t="str">
        <f>IFERROR(INDEX([1]!Table109[PCODEPARROQUIA],MATCH(D994&amp;E994&amp;F994,[1]!Table109[ConcateParro],0)),"")</f>
        <v/>
      </c>
    </row>
    <row r="995" spans="1:32" x14ac:dyDescent="0.25">
      <c r="A995" s="646">
        <v>993</v>
      </c>
      <c r="C995" s="647"/>
      <c r="D995" s="648"/>
      <c r="E995" s="648"/>
      <c r="F995" s="648"/>
      <c r="G995" s="648"/>
      <c r="H995" s="648"/>
      <c r="J995" s="694"/>
      <c r="Z995" s="652" t="str">
        <f>IFERROR(IF(MATCH(D995,[1]!Table374[NAMEESTADO],0),"VALIDO"),"INVALIDO")</f>
        <v>INVALIDO</v>
      </c>
      <c r="AA995" s="652" t="str">
        <f>IFERROR(IF(MATCH(CONCATENATE(D995,E995),[1]!Table486[ConcateMuni],0),"VALIDO"),"INVALIDO")</f>
        <v>INVALIDO</v>
      </c>
      <c r="AB995" s="652" t="str">
        <f>IFERROR(IF(MATCH(CONCATENATE(D995,E995,F995),[1]!Table109[ConcateParro],0),"VALIDO"),"INVALIDO")</f>
        <v>INVALIDO</v>
      </c>
      <c r="AC995" s="653" t="str">
        <f t="shared" si="21"/>
        <v/>
      </c>
      <c r="AD995" s="653" t="str">
        <f>IFERROR(INDEX([1]!Table374[PCODEESTADO],MATCH(D995,[1]!Table374[NAMEESTADO],0)),"")</f>
        <v/>
      </c>
      <c r="AE995" s="653" t="str">
        <f>IFERROR(INDEX([1]!Table486[PCODEMUNI],MATCH(D995&amp;E995,[1]!Table486[ConcateMuni],0)),"")</f>
        <v/>
      </c>
      <c r="AF995" s="653" t="str">
        <f>IFERROR(INDEX([1]!Table109[PCODEPARROQUIA],MATCH(D995&amp;E995&amp;F995,[1]!Table109[ConcateParro],0)),"")</f>
        <v/>
      </c>
    </row>
    <row r="996" spans="1:32" x14ac:dyDescent="0.25">
      <c r="A996" s="646">
        <v>994</v>
      </c>
      <c r="C996" s="647"/>
      <c r="D996" s="648"/>
      <c r="E996" s="648"/>
      <c r="F996" s="648"/>
      <c r="G996" s="648"/>
      <c r="H996" s="648"/>
      <c r="J996" s="694"/>
      <c r="Z996" s="652" t="str">
        <f>IFERROR(IF(MATCH(D996,[1]!Table374[NAMEESTADO],0),"VALIDO"),"INVALIDO")</f>
        <v>INVALIDO</v>
      </c>
      <c r="AA996" s="652" t="str">
        <f>IFERROR(IF(MATCH(CONCATENATE(D996,E996),[1]!Table486[ConcateMuni],0),"VALIDO"),"INVALIDO")</f>
        <v>INVALIDO</v>
      </c>
      <c r="AB996" s="652" t="str">
        <f>IFERROR(IF(MATCH(CONCATENATE(D996,E996,F996),[1]!Table109[ConcateParro],0),"VALIDO"),"INVALIDO")</f>
        <v>INVALIDO</v>
      </c>
      <c r="AC996" s="653" t="str">
        <f t="shared" si="21"/>
        <v/>
      </c>
      <c r="AD996" s="653" t="str">
        <f>IFERROR(INDEX([1]!Table374[PCODEESTADO],MATCH(D996,[1]!Table374[NAMEESTADO],0)),"")</f>
        <v/>
      </c>
      <c r="AE996" s="653" t="str">
        <f>IFERROR(INDEX([1]!Table486[PCODEMUNI],MATCH(D996&amp;E996,[1]!Table486[ConcateMuni],0)),"")</f>
        <v/>
      </c>
      <c r="AF996" s="653" t="str">
        <f>IFERROR(INDEX([1]!Table109[PCODEPARROQUIA],MATCH(D996&amp;E996&amp;F996,[1]!Table109[ConcateParro],0)),"")</f>
        <v/>
      </c>
    </row>
    <row r="997" spans="1:32" x14ac:dyDescent="0.25">
      <c r="A997" s="646">
        <v>995</v>
      </c>
      <c r="C997" s="647"/>
      <c r="D997" s="648"/>
      <c r="E997" s="648"/>
      <c r="F997" s="648"/>
      <c r="G997" s="648"/>
      <c r="H997" s="648"/>
      <c r="J997" s="694"/>
      <c r="Z997" s="652" t="str">
        <f>IFERROR(IF(MATCH(D997,[1]!Table374[NAMEESTADO],0),"VALIDO"),"INVALIDO")</f>
        <v>INVALIDO</v>
      </c>
      <c r="AA997" s="652" t="str">
        <f>IFERROR(IF(MATCH(CONCATENATE(D997,E997),[1]!Table486[ConcateMuni],0),"VALIDO"),"INVALIDO")</f>
        <v>INVALIDO</v>
      </c>
      <c r="AB997" s="652" t="str">
        <f>IFERROR(IF(MATCH(CONCATENATE(D997,E997,F997),[1]!Table109[ConcateParro],0),"VALIDO"),"INVALIDO")</f>
        <v>INVALIDO</v>
      </c>
      <c r="AC997" s="653" t="str">
        <f t="shared" si="21"/>
        <v/>
      </c>
      <c r="AD997" s="653" t="str">
        <f>IFERROR(INDEX([1]!Table374[PCODEESTADO],MATCH(D997,[1]!Table374[NAMEESTADO],0)),"")</f>
        <v/>
      </c>
      <c r="AE997" s="653" t="str">
        <f>IFERROR(INDEX([1]!Table486[PCODEMUNI],MATCH(D997&amp;E997,[1]!Table486[ConcateMuni],0)),"")</f>
        <v/>
      </c>
      <c r="AF997" s="653" t="str">
        <f>IFERROR(INDEX([1]!Table109[PCODEPARROQUIA],MATCH(D997&amp;E997&amp;F997,[1]!Table109[ConcateParro],0)),"")</f>
        <v/>
      </c>
    </row>
    <row r="998" spans="1:32" x14ac:dyDescent="0.25">
      <c r="A998" s="646">
        <v>996</v>
      </c>
      <c r="C998" s="647"/>
      <c r="D998" s="648"/>
      <c r="E998" s="648"/>
      <c r="F998" s="648"/>
      <c r="G998" s="648"/>
      <c r="H998" s="648"/>
      <c r="J998" s="694"/>
      <c r="Z998" s="652" t="str">
        <f>IFERROR(IF(MATCH(D998,[1]!Table374[NAMEESTADO],0),"VALIDO"),"INVALIDO")</f>
        <v>INVALIDO</v>
      </c>
      <c r="AA998" s="652" t="str">
        <f>IFERROR(IF(MATCH(CONCATENATE(D998,E998),[1]!Table486[ConcateMuni],0),"VALIDO"),"INVALIDO")</f>
        <v>INVALIDO</v>
      </c>
      <c r="AB998" s="652" t="str">
        <f>IFERROR(IF(MATCH(CONCATENATE(D998,E998,F998),[1]!Table109[ConcateParro],0),"VALIDO"),"INVALIDO")</f>
        <v>INVALIDO</v>
      </c>
      <c r="AC998" s="653" t="str">
        <f t="shared" si="21"/>
        <v/>
      </c>
      <c r="AD998" s="653" t="str">
        <f>IFERROR(INDEX([1]!Table374[PCODEESTADO],MATCH(D998,[1]!Table374[NAMEESTADO],0)),"")</f>
        <v/>
      </c>
      <c r="AE998" s="653" t="str">
        <f>IFERROR(INDEX([1]!Table486[PCODEMUNI],MATCH(D998&amp;E998,[1]!Table486[ConcateMuni],0)),"")</f>
        <v/>
      </c>
      <c r="AF998" s="653" t="str">
        <f>IFERROR(INDEX([1]!Table109[PCODEPARROQUIA],MATCH(D998&amp;E998&amp;F998,[1]!Table109[ConcateParro],0)),"")</f>
        <v/>
      </c>
    </row>
    <row r="999" spans="1:32" x14ac:dyDescent="0.25">
      <c r="A999" s="646">
        <v>997</v>
      </c>
      <c r="C999" s="647"/>
      <c r="D999" s="648"/>
      <c r="E999" s="648"/>
      <c r="F999" s="648"/>
      <c r="G999" s="648"/>
      <c r="H999" s="648"/>
      <c r="J999" s="694"/>
      <c r="Z999" s="652" t="str">
        <f>IFERROR(IF(MATCH(D999,[1]!Table374[NAMEESTADO],0),"VALIDO"),"INVALIDO")</f>
        <v>INVALIDO</v>
      </c>
      <c r="AA999" s="652" t="str">
        <f>IFERROR(IF(MATCH(CONCATENATE(D999,E999),[1]!Table486[ConcateMuni],0),"VALIDO"),"INVALIDO")</f>
        <v>INVALIDO</v>
      </c>
      <c r="AB999" s="652" t="str">
        <f>IFERROR(IF(MATCH(CONCATENATE(D999,E999,F999),[1]!Table109[ConcateParro],0),"VALIDO"),"INVALIDO")</f>
        <v>INVALIDO</v>
      </c>
      <c r="AC999" s="653" t="str">
        <f t="shared" si="21"/>
        <v/>
      </c>
      <c r="AD999" s="653" t="str">
        <f>IFERROR(INDEX([1]!Table374[PCODEESTADO],MATCH(D999,[1]!Table374[NAMEESTADO],0)),"")</f>
        <v/>
      </c>
      <c r="AE999" s="653" t="str">
        <f>IFERROR(INDEX([1]!Table486[PCODEMUNI],MATCH(D999&amp;E999,[1]!Table486[ConcateMuni],0)),"")</f>
        <v/>
      </c>
      <c r="AF999" s="653" t="str">
        <f>IFERROR(INDEX([1]!Table109[PCODEPARROQUIA],MATCH(D999&amp;E999&amp;F999,[1]!Table109[ConcateParro],0)),"")</f>
        <v/>
      </c>
    </row>
    <row r="1000" spans="1:32" x14ac:dyDescent="0.25">
      <c r="A1000" s="646">
        <v>998</v>
      </c>
      <c r="C1000" s="647"/>
      <c r="D1000" s="648"/>
      <c r="E1000" s="648"/>
      <c r="F1000" s="648"/>
      <c r="G1000" s="648"/>
      <c r="H1000" s="648"/>
      <c r="J1000" s="694"/>
      <c r="Z1000" s="652" t="str">
        <f>IFERROR(IF(MATCH(D1000,[1]!Table374[NAMEESTADO],0),"VALIDO"),"INVALIDO")</f>
        <v>INVALIDO</v>
      </c>
      <c r="AA1000" s="652" t="str">
        <f>IFERROR(IF(MATCH(CONCATENATE(D1000,E1000),[1]!Table486[ConcateMuni],0),"VALIDO"),"INVALIDO")</f>
        <v>INVALIDO</v>
      </c>
      <c r="AB1000" s="652" t="str">
        <f>IFERROR(IF(MATCH(CONCATENATE(D1000,E1000,F1000),[1]!Table109[ConcateParro],0),"VALIDO"),"INVALIDO")</f>
        <v>INVALIDO</v>
      </c>
      <c r="AC1000" s="653" t="str">
        <f t="shared" si="21"/>
        <v/>
      </c>
      <c r="AD1000" s="653" t="str">
        <f>IFERROR(INDEX([1]!Table374[PCODEESTADO],MATCH(D1000,[1]!Table374[NAMEESTADO],0)),"")</f>
        <v/>
      </c>
      <c r="AE1000" s="653" t="str">
        <f>IFERROR(INDEX([1]!Table486[PCODEMUNI],MATCH(D1000&amp;E1000,[1]!Table486[ConcateMuni],0)),"")</f>
        <v/>
      </c>
      <c r="AF1000" s="653" t="str">
        <f>IFERROR(INDEX([1]!Table109[PCODEPARROQUIA],MATCH(D1000&amp;E1000&amp;F1000,[1]!Table109[ConcateParro],0)),"")</f>
        <v/>
      </c>
    </row>
    <row r="1001" spans="1:32" x14ac:dyDescent="0.25">
      <c r="A1001" s="646">
        <v>999</v>
      </c>
      <c r="C1001" s="647"/>
      <c r="D1001" s="648"/>
      <c r="E1001" s="648"/>
      <c r="F1001" s="648"/>
      <c r="G1001" s="648"/>
      <c r="H1001" s="648"/>
      <c r="J1001" s="694"/>
      <c r="Z1001" s="652" t="str">
        <f>IFERROR(IF(MATCH(D1001,[1]!Table374[NAMEESTADO],0),"VALIDO"),"INVALIDO")</f>
        <v>INVALIDO</v>
      </c>
      <c r="AA1001" s="652" t="str">
        <f>IFERROR(IF(MATCH(CONCATENATE(D1001,E1001),[1]!Table486[ConcateMuni],0),"VALIDO"),"INVALIDO")</f>
        <v>INVALIDO</v>
      </c>
      <c r="AB1001" s="652" t="str">
        <f>IFERROR(IF(MATCH(CONCATENATE(D1001,E1001,F1001),[1]!Table109[ConcateParro],0),"VALIDO"),"INVALIDO")</f>
        <v>INVALIDO</v>
      </c>
      <c r="AC1001" s="653" t="str">
        <f t="shared" si="21"/>
        <v/>
      </c>
      <c r="AD1001" s="653" t="str">
        <f>IFERROR(INDEX([1]!Table374[PCODEESTADO],MATCH(D1001,[1]!Table374[NAMEESTADO],0)),"")</f>
        <v/>
      </c>
      <c r="AE1001" s="653" t="str">
        <f>IFERROR(INDEX([1]!Table486[PCODEMUNI],MATCH(D1001&amp;E1001,[1]!Table486[ConcateMuni],0)),"")</f>
        <v/>
      </c>
      <c r="AF1001" s="653" t="str">
        <f>IFERROR(INDEX([1]!Table109[PCODEPARROQUIA],MATCH(D1001&amp;E1001&amp;F1001,[1]!Table109[ConcateParro],0)),"")</f>
        <v/>
      </c>
    </row>
    <row r="1002" spans="1:32" x14ac:dyDescent="0.25">
      <c r="C1002" s="647"/>
      <c r="D1002" s="648"/>
      <c r="E1002" s="648"/>
      <c r="F1002" s="648"/>
      <c r="G1002" s="648"/>
      <c r="H1002" s="648"/>
    </row>
    <row r="1003" spans="1:32" x14ac:dyDescent="0.25">
      <c r="C1003" s="647"/>
      <c r="D1003" s="648"/>
      <c r="E1003" s="648"/>
      <c r="F1003" s="648"/>
      <c r="G1003" s="648"/>
      <c r="H1003" s="648"/>
    </row>
    <row r="1004" spans="1:32" x14ac:dyDescent="0.25">
      <c r="C1004" s="647"/>
      <c r="D1004" s="648"/>
      <c r="E1004" s="648"/>
      <c r="F1004" s="648"/>
      <c r="G1004" s="648"/>
      <c r="H1004" s="648"/>
    </row>
    <row r="1005" spans="1:32" x14ac:dyDescent="0.25">
      <c r="C1005" s="647"/>
      <c r="D1005" s="648"/>
      <c r="E1005" s="648"/>
      <c r="F1005" s="648"/>
      <c r="G1005" s="648"/>
      <c r="H1005" s="648"/>
    </row>
    <row r="1006" spans="1:32" x14ac:dyDescent="0.25">
      <c r="C1006" s="647"/>
      <c r="G1006" s="648"/>
    </row>
    <row r="1007" spans="1:32" x14ac:dyDescent="0.25">
      <c r="C1007" s="647"/>
      <c r="G1007" s="648"/>
    </row>
    <row r="1008" spans="1:32" x14ac:dyDescent="0.25">
      <c r="C1008" s="647"/>
      <c r="G1008" s="648"/>
    </row>
    <row r="1009" spans="3:7" x14ac:dyDescent="0.25">
      <c r="C1009" s="647"/>
      <c r="G1009" s="648"/>
    </row>
    <row r="1010" spans="3:7" x14ac:dyDescent="0.25">
      <c r="C1010" s="647"/>
      <c r="G1010" s="648"/>
    </row>
    <row r="1011" spans="3:7" x14ac:dyDescent="0.25">
      <c r="C1011" s="647"/>
      <c r="G1011" s="648"/>
    </row>
    <row r="1012" spans="3:7" x14ac:dyDescent="0.25">
      <c r="C1012" s="647"/>
      <c r="G1012" s="648"/>
    </row>
    <row r="1013" spans="3:7" x14ac:dyDescent="0.25">
      <c r="C1013" s="647"/>
      <c r="G1013" s="648"/>
    </row>
    <row r="1014" spans="3:7" x14ac:dyDescent="0.25">
      <c r="C1014" s="647"/>
      <c r="G1014" s="648"/>
    </row>
    <row r="1015" spans="3:7" x14ac:dyDescent="0.25">
      <c r="C1015" s="647"/>
      <c r="G1015" s="648"/>
    </row>
    <row r="1016" spans="3:7" x14ac:dyDescent="0.25">
      <c r="C1016" s="647"/>
      <c r="G1016" s="648"/>
    </row>
    <row r="1017" spans="3:7" x14ac:dyDescent="0.25">
      <c r="C1017" s="647"/>
      <c r="G1017" s="648"/>
    </row>
    <row r="1018" spans="3:7" x14ac:dyDescent="0.25">
      <c r="C1018" s="647"/>
      <c r="G1018" s="648"/>
    </row>
    <row r="1019" spans="3:7" x14ac:dyDescent="0.25">
      <c r="C1019" s="647"/>
      <c r="G1019" s="648"/>
    </row>
    <row r="1020" spans="3:7" x14ac:dyDescent="0.25">
      <c r="C1020" s="647"/>
      <c r="G1020" s="648"/>
    </row>
    <row r="1021" spans="3:7" x14ac:dyDescent="0.25">
      <c r="C1021" s="647"/>
      <c r="G1021" s="648"/>
    </row>
    <row r="1022" spans="3:7" x14ac:dyDescent="0.25">
      <c r="C1022" s="647"/>
      <c r="G1022" s="648"/>
    </row>
    <row r="1023" spans="3:7" x14ac:dyDescent="0.25">
      <c r="C1023" s="647"/>
      <c r="G1023" s="648"/>
    </row>
    <row r="1024" spans="3:7" x14ac:dyDescent="0.25">
      <c r="C1024" s="647"/>
      <c r="G1024" s="648"/>
    </row>
    <row r="1025" spans="3:7" x14ac:dyDescent="0.25">
      <c r="C1025" s="647"/>
      <c r="G1025" s="648"/>
    </row>
    <row r="1026" spans="3:7" x14ac:dyDescent="0.25">
      <c r="C1026" s="647"/>
      <c r="G1026" s="648"/>
    </row>
    <row r="1027" spans="3:7" x14ac:dyDescent="0.25">
      <c r="C1027" s="647"/>
      <c r="G1027" s="648"/>
    </row>
    <row r="1028" spans="3:7" x14ac:dyDescent="0.25">
      <c r="C1028" s="647"/>
      <c r="G1028" s="648"/>
    </row>
    <row r="1029" spans="3:7" x14ac:dyDescent="0.25">
      <c r="C1029" s="647"/>
      <c r="G1029" s="648"/>
    </row>
    <row r="1030" spans="3:7" x14ac:dyDescent="0.25">
      <c r="C1030" s="647"/>
      <c r="G1030" s="648"/>
    </row>
    <row r="1031" spans="3:7" x14ac:dyDescent="0.25">
      <c r="C1031" s="647"/>
      <c r="G1031" s="648"/>
    </row>
    <row r="1032" spans="3:7" x14ac:dyDescent="0.25">
      <c r="C1032" s="647"/>
      <c r="G1032" s="648"/>
    </row>
    <row r="1033" spans="3:7" x14ac:dyDescent="0.25">
      <c r="C1033" s="647"/>
      <c r="G1033" s="648"/>
    </row>
    <row r="1034" spans="3:7" x14ac:dyDescent="0.25">
      <c r="C1034" s="647"/>
      <c r="G1034" s="648"/>
    </row>
    <row r="1035" spans="3:7" x14ac:dyDescent="0.25">
      <c r="C1035" s="647"/>
      <c r="G1035" s="648"/>
    </row>
    <row r="1036" spans="3:7" x14ac:dyDescent="0.25">
      <c r="C1036" s="647"/>
      <c r="G1036" s="648"/>
    </row>
    <row r="1037" spans="3:7" x14ac:dyDescent="0.25">
      <c r="C1037" s="647"/>
      <c r="G1037" s="648"/>
    </row>
    <row r="1038" spans="3:7" x14ac:dyDescent="0.25">
      <c r="C1038" s="647"/>
      <c r="G1038" s="648"/>
    </row>
    <row r="1039" spans="3:7" x14ac:dyDescent="0.25">
      <c r="C1039" s="647"/>
      <c r="G1039" s="648"/>
    </row>
    <row r="1040" spans="3:7" x14ac:dyDescent="0.25">
      <c r="C1040" s="647"/>
      <c r="G1040" s="648"/>
    </row>
    <row r="1041" spans="3:7" x14ac:dyDescent="0.25">
      <c r="C1041" s="647"/>
      <c r="G1041" s="648"/>
    </row>
    <row r="1042" spans="3:7" x14ac:dyDescent="0.25">
      <c r="C1042" s="647"/>
      <c r="G1042" s="648"/>
    </row>
    <row r="1043" spans="3:7" x14ac:dyDescent="0.25">
      <c r="C1043" s="647"/>
      <c r="G1043" s="648"/>
    </row>
    <row r="1044" spans="3:7" x14ac:dyDescent="0.25">
      <c r="C1044" s="647"/>
      <c r="G1044" s="648"/>
    </row>
    <row r="1045" spans="3:7" x14ac:dyDescent="0.25">
      <c r="C1045" s="647"/>
      <c r="G1045" s="648"/>
    </row>
    <row r="1046" spans="3:7" x14ac:dyDescent="0.25">
      <c r="C1046" s="647"/>
      <c r="G1046" s="648"/>
    </row>
    <row r="1047" spans="3:7" x14ac:dyDescent="0.25">
      <c r="C1047" s="647"/>
      <c r="G1047" s="648"/>
    </row>
    <row r="1048" spans="3:7" x14ac:dyDescent="0.25">
      <c r="C1048" s="647"/>
      <c r="G1048" s="648"/>
    </row>
    <row r="1049" spans="3:7" x14ac:dyDescent="0.25">
      <c r="C1049" s="647"/>
      <c r="G1049" s="648"/>
    </row>
    <row r="1050" spans="3:7" x14ac:dyDescent="0.25">
      <c r="C1050" s="647"/>
      <c r="G1050" s="648"/>
    </row>
    <row r="1051" spans="3:7" x14ac:dyDescent="0.25">
      <c r="C1051" s="647"/>
      <c r="G1051" s="648"/>
    </row>
    <row r="1052" spans="3:7" x14ac:dyDescent="0.25">
      <c r="C1052" s="647"/>
      <c r="G1052" s="648"/>
    </row>
    <row r="1053" spans="3:7" x14ac:dyDescent="0.25">
      <c r="C1053" s="647"/>
      <c r="G1053" s="648"/>
    </row>
    <row r="1054" spans="3:7" x14ac:dyDescent="0.25">
      <c r="C1054" s="647"/>
      <c r="G1054" s="648"/>
    </row>
    <row r="1055" spans="3:7" x14ac:dyDescent="0.25">
      <c r="C1055" s="647"/>
      <c r="G1055" s="648"/>
    </row>
    <row r="1056" spans="3:7" x14ac:dyDescent="0.25">
      <c r="C1056" s="647"/>
      <c r="G1056" s="648"/>
    </row>
    <row r="1057" spans="3:7" x14ac:dyDescent="0.25">
      <c r="C1057" s="647"/>
      <c r="G1057" s="648"/>
    </row>
    <row r="1058" spans="3:7" x14ac:dyDescent="0.25">
      <c r="C1058" s="647"/>
      <c r="G1058" s="648"/>
    </row>
    <row r="1059" spans="3:7" x14ac:dyDescent="0.25">
      <c r="C1059" s="647"/>
      <c r="G1059" s="648"/>
    </row>
    <row r="1060" spans="3:7" x14ac:dyDescent="0.25">
      <c r="C1060" s="647"/>
      <c r="G1060" s="648"/>
    </row>
    <row r="1061" spans="3:7" x14ac:dyDescent="0.25">
      <c r="C1061" s="647"/>
      <c r="G1061" s="648"/>
    </row>
    <row r="1062" spans="3:7" x14ac:dyDescent="0.25">
      <c r="C1062" s="647"/>
      <c r="G1062" s="648"/>
    </row>
    <row r="1063" spans="3:7" x14ac:dyDescent="0.25">
      <c r="C1063" s="647"/>
      <c r="G1063" s="648"/>
    </row>
    <row r="1064" spans="3:7" x14ac:dyDescent="0.25">
      <c r="C1064" s="647"/>
      <c r="G1064" s="648"/>
    </row>
    <row r="1065" spans="3:7" x14ac:dyDescent="0.25">
      <c r="C1065" s="647"/>
      <c r="G1065" s="648"/>
    </row>
    <row r="1066" spans="3:7" x14ac:dyDescent="0.25">
      <c r="C1066" s="647"/>
      <c r="G1066" s="648"/>
    </row>
    <row r="1067" spans="3:7" x14ac:dyDescent="0.25">
      <c r="C1067" s="647"/>
      <c r="G1067" s="648"/>
    </row>
    <row r="1068" spans="3:7" x14ac:dyDescent="0.25">
      <c r="C1068" s="647"/>
      <c r="G1068" s="648"/>
    </row>
    <row r="1069" spans="3:7" x14ac:dyDescent="0.25">
      <c r="C1069" s="647"/>
      <c r="G1069" s="648"/>
    </row>
    <row r="1070" spans="3:7" x14ac:dyDescent="0.25">
      <c r="C1070" s="647"/>
      <c r="G1070" s="648"/>
    </row>
    <row r="1071" spans="3:7" x14ac:dyDescent="0.25">
      <c r="C1071" s="647"/>
      <c r="G1071" s="648"/>
    </row>
    <row r="1072" spans="3:7" x14ac:dyDescent="0.25">
      <c r="C1072" s="647"/>
      <c r="G1072" s="648"/>
    </row>
    <row r="1073" spans="3:7" x14ac:dyDescent="0.25">
      <c r="C1073" s="647"/>
      <c r="G1073" s="648"/>
    </row>
    <row r="1074" spans="3:7" x14ac:dyDescent="0.25">
      <c r="C1074" s="647"/>
      <c r="G1074" s="648"/>
    </row>
    <row r="1075" spans="3:7" x14ac:dyDescent="0.25">
      <c r="C1075" s="647"/>
      <c r="G1075" s="648"/>
    </row>
    <row r="1076" spans="3:7" x14ac:dyDescent="0.25">
      <c r="C1076" s="647"/>
      <c r="G1076" s="648"/>
    </row>
    <row r="1077" spans="3:7" x14ac:dyDescent="0.25">
      <c r="C1077" s="647"/>
      <c r="G1077" s="648"/>
    </row>
    <row r="1078" spans="3:7" x14ac:dyDescent="0.25">
      <c r="C1078" s="647"/>
      <c r="G1078" s="648"/>
    </row>
    <row r="1079" spans="3:7" x14ac:dyDescent="0.25">
      <c r="C1079" s="647"/>
      <c r="G1079" s="648"/>
    </row>
    <row r="1080" spans="3:7" x14ac:dyDescent="0.25">
      <c r="C1080" s="647"/>
      <c r="G1080" s="648"/>
    </row>
    <row r="1081" spans="3:7" x14ac:dyDescent="0.25">
      <c r="C1081" s="647"/>
      <c r="G1081" s="648"/>
    </row>
    <row r="1082" spans="3:7" x14ac:dyDescent="0.25">
      <c r="C1082" s="647"/>
      <c r="G1082" s="648"/>
    </row>
    <row r="1083" spans="3:7" x14ac:dyDescent="0.25">
      <c r="C1083" s="647"/>
      <c r="G1083" s="648"/>
    </row>
    <row r="1084" spans="3:7" x14ac:dyDescent="0.25">
      <c r="C1084" s="647"/>
      <c r="G1084" s="648"/>
    </row>
    <row r="1085" spans="3:7" x14ac:dyDescent="0.25">
      <c r="C1085" s="647"/>
      <c r="G1085" s="648"/>
    </row>
    <row r="1086" spans="3:7" x14ac:dyDescent="0.25">
      <c r="C1086" s="647"/>
      <c r="G1086" s="648"/>
    </row>
    <row r="1087" spans="3:7" x14ac:dyDescent="0.25">
      <c r="C1087" s="647"/>
      <c r="G1087" s="648"/>
    </row>
    <row r="1088" spans="3:7" x14ac:dyDescent="0.25">
      <c r="C1088" s="647"/>
      <c r="G1088" s="648"/>
    </row>
    <row r="1089" spans="3:7" x14ac:dyDescent="0.25">
      <c r="C1089" s="647"/>
      <c r="G1089" s="648"/>
    </row>
    <row r="1090" spans="3:7" x14ac:dyDescent="0.25">
      <c r="C1090" s="647"/>
      <c r="G1090" s="648"/>
    </row>
    <row r="1091" spans="3:7" x14ac:dyDescent="0.25">
      <c r="C1091" s="647"/>
      <c r="G1091" s="648"/>
    </row>
    <row r="1092" spans="3:7" x14ac:dyDescent="0.25">
      <c r="C1092" s="647"/>
      <c r="G1092" s="648"/>
    </row>
    <row r="1093" spans="3:7" x14ac:dyDescent="0.25">
      <c r="C1093" s="647"/>
      <c r="G1093" s="648"/>
    </row>
    <row r="1094" spans="3:7" x14ac:dyDescent="0.25">
      <c r="C1094" s="647"/>
      <c r="G1094" s="648"/>
    </row>
    <row r="1095" spans="3:7" x14ac:dyDescent="0.25">
      <c r="C1095" s="647"/>
      <c r="G1095" s="648"/>
    </row>
    <row r="1096" spans="3:7" x14ac:dyDescent="0.25">
      <c r="C1096" s="647"/>
      <c r="G1096" s="648"/>
    </row>
    <row r="1097" spans="3:7" x14ac:dyDescent="0.25">
      <c r="C1097" s="647"/>
      <c r="G1097" s="648"/>
    </row>
    <row r="1098" spans="3:7" x14ac:dyDescent="0.25">
      <c r="C1098" s="647"/>
      <c r="G1098" s="648"/>
    </row>
    <row r="1099" spans="3:7" x14ac:dyDescent="0.25">
      <c r="C1099" s="647"/>
      <c r="G1099" s="648"/>
    </row>
    <row r="1100" spans="3:7" x14ac:dyDescent="0.25">
      <c r="C1100" s="647"/>
      <c r="G1100" s="648"/>
    </row>
    <row r="1101" spans="3:7" x14ac:dyDescent="0.25">
      <c r="C1101" s="647"/>
      <c r="G1101" s="648"/>
    </row>
    <row r="1102" spans="3:7" x14ac:dyDescent="0.25">
      <c r="C1102" s="647"/>
      <c r="G1102" s="648"/>
    </row>
    <row r="1103" spans="3:7" x14ac:dyDescent="0.25">
      <c r="C1103" s="647"/>
      <c r="G1103" s="648"/>
    </row>
    <row r="1104" spans="3:7" x14ac:dyDescent="0.25">
      <c r="C1104" s="647"/>
      <c r="G1104" s="648"/>
    </row>
    <row r="1105" spans="3:7" x14ac:dyDescent="0.25">
      <c r="C1105" s="647"/>
      <c r="G1105" s="648"/>
    </row>
    <row r="1106" spans="3:7" x14ac:dyDescent="0.25">
      <c r="C1106" s="647"/>
      <c r="G1106" s="648"/>
    </row>
    <row r="1107" spans="3:7" x14ac:dyDescent="0.25">
      <c r="C1107" s="647"/>
      <c r="G1107" s="648"/>
    </row>
    <row r="1108" spans="3:7" x14ac:dyDescent="0.25">
      <c r="C1108" s="647"/>
      <c r="G1108" s="648"/>
    </row>
    <row r="1109" spans="3:7" x14ac:dyDescent="0.25">
      <c r="C1109" s="647"/>
      <c r="G1109" s="648"/>
    </row>
    <row r="1110" spans="3:7" x14ac:dyDescent="0.25">
      <c r="C1110" s="647"/>
      <c r="G1110" s="648"/>
    </row>
    <row r="1111" spans="3:7" x14ac:dyDescent="0.25">
      <c r="C1111" s="647"/>
      <c r="G1111" s="648"/>
    </row>
    <row r="1112" spans="3:7" x14ac:dyDescent="0.25">
      <c r="C1112" s="647"/>
      <c r="G1112" s="648"/>
    </row>
    <row r="1113" spans="3:7" x14ac:dyDescent="0.25">
      <c r="C1113" s="647"/>
      <c r="G1113" s="648"/>
    </row>
    <row r="1114" spans="3:7" x14ac:dyDescent="0.25">
      <c r="C1114" s="647"/>
      <c r="G1114" s="648"/>
    </row>
    <row r="1115" spans="3:7" x14ac:dyDescent="0.25">
      <c r="C1115" s="647"/>
      <c r="G1115" s="648"/>
    </row>
    <row r="1116" spans="3:7" x14ac:dyDescent="0.25">
      <c r="C1116" s="647"/>
      <c r="G1116" s="648"/>
    </row>
    <row r="1117" spans="3:7" x14ac:dyDescent="0.25">
      <c r="C1117" s="647"/>
      <c r="G1117" s="648"/>
    </row>
    <row r="1118" spans="3:7" x14ac:dyDescent="0.25">
      <c r="C1118" s="647"/>
      <c r="G1118" s="648"/>
    </row>
    <row r="1119" spans="3:7" x14ac:dyDescent="0.25">
      <c r="C1119" s="647"/>
      <c r="G1119" s="648"/>
    </row>
    <row r="1120" spans="3:7" x14ac:dyDescent="0.25">
      <c r="C1120" s="647"/>
      <c r="G1120" s="648"/>
    </row>
    <row r="1121" spans="3:7" x14ac:dyDescent="0.25">
      <c r="C1121" s="647"/>
      <c r="G1121" s="648"/>
    </row>
    <row r="1122" spans="3:7" x14ac:dyDescent="0.25">
      <c r="C1122" s="647"/>
      <c r="G1122" s="648"/>
    </row>
    <row r="1123" spans="3:7" x14ac:dyDescent="0.25">
      <c r="C1123" s="647"/>
      <c r="G1123" s="648"/>
    </row>
    <row r="1124" spans="3:7" x14ac:dyDescent="0.25">
      <c r="C1124" s="647"/>
      <c r="G1124" s="648"/>
    </row>
    <row r="1125" spans="3:7" x14ac:dyDescent="0.25">
      <c r="C1125" s="647"/>
      <c r="G1125" s="648"/>
    </row>
    <row r="1126" spans="3:7" x14ac:dyDescent="0.25">
      <c r="C1126" s="647"/>
      <c r="G1126" s="648"/>
    </row>
    <row r="1127" spans="3:7" x14ac:dyDescent="0.25">
      <c r="C1127" s="647"/>
      <c r="G1127" s="648"/>
    </row>
    <row r="1128" spans="3:7" x14ac:dyDescent="0.25">
      <c r="C1128" s="647"/>
      <c r="G1128" s="648"/>
    </row>
    <row r="1129" spans="3:7" x14ac:dyDescent="0.25">
      <c r="C1129" s="647"/>
      <c r="G1129" s="648"/>
    </row>
    <row r="1130" spans="3:7" x14ac:dyDescent="0.25">
      <c r="C1130" s="647"/>
      <c r="G1130" s="648"/>
    </row>
    <row r="1131" spans="3:7" x14ac:dyDescent="0.25">
      <c r="C1131" s="647"/>
      <c r="G1131" s="648"/>
    </row>
    <row r="1132" spans="3:7" x14ac:dyDescent="0.25">
      <c r="C1132" s="647"/>
      <c r="G1132" s="648"/>
    </row>
    <row r="1133" spans="3:7" x14ac:dyDescent="0.25">
      <c r="C1133" s="647"/>
      <c r="G1133" s="648"/>
    </row>
    <row r="1134" spans="3:7" x14ac:dyDescent="0.25">
      <c r="C1134" s="647"/>
      <c r="G1134" s="648"/>
    </row>
    <row r="1135" spans="3:7" x14ac:dyDescent="0.25">
      <c r="C1135" s="647"/>
      <c r="G1135" s="648"/>
    </row>
    <row r="1136" spans="3:7" x14ac:dyDescent="0.25">
      <c r="C1136" s="647"/>
      <c r="G1136" s="648"/>
    </row>
    <row r="1137" spans="3:7" x14ac:dyDescent="0.25">
      <c r="C1137" s="647"/>
      <c r="G1137" s="648"/>
    </row>
    <row r="1138" spans="3:7" x14ac:dyDescent="0.25">
      <c r="C1138" s="647"/>
      <c r="G1138" s="648"/>
    </row>
    <row r="1139" spans="3:7" x14ac:dyDescent="0.25">
      <c r="C1139" s="647"/>
      <c r="G1139" s="648"/>
    </row>
    <row r="1140" spans="3:7" x14ac:dyDescent="0.25">
      <c r="C1140" s="647"/>
      <c r="G1140" s="648"/>
    </row>
    <row r="1141" spans="3:7" x14ac:dyDescent="0.25">
      <c r="C1141" s="647"/>
      <c r="G1141" s="648"/>
    </row>
    <row r="1142" spans="3:7" x14ac:dyDescent="0.25">
      <c r="C1142" s="647"/>
      <c r="G1142" s="648"/>
    </row>
    <row r="1143" spans="3:7" x14ac:dyDescent="0.25">
      <c r="C1143" s="647"/>
      <c r="G1143" s="648"/>
    </row>
    <row r="1144" spans="3:7" x14ac:dyDescent="0.25">
      <c r="C1144" s="647"/>
      <c r="G1144" s="648"/>
    </row>
    <row r="1145" spans="3:7" x14ac:dyDescent="0.25">
      <c r="C1145" s="647"/>
      <c r="G1145" s="648"/>
    </row>
    <row r="1146" spans="3:7" x14ac:dyDescent="0.25">
      <c r="C1146" s="647"/>
      <c r="G1146" s="648"/>
    </row>
    <row r="1147" spans="3:7" x14ac:dyDescent="0.25">
      <c r="C1147" s="647"/>
      <c r="G1147" s="648"/>
    </row>
    <row r="1148" spans="3:7" x14ac:dyDescent="0.25">
      <c r="C1148" s="647"/>
      <c r="G1148" s="648"/>
    </row>
    <row r="1149" spans="3:7" x14ac:dyDescent="0.25">
      <c r="C1149" s="647"/>
      <c r="G1149" s="648"/>
    </row>
    <row r="1150" spans="3:7" x14ac:dyDescent="0.25">
      <c r="C1150" s="647"/>
      <c r="G1150" s="648"/>
    </row>
    <row r="1151" spans="3:7" x14ac:dyDescent="0.25">
      <c r="C1151" s="647"/>
      <c r="G1151" s="648"/>
    </row>
    <row r="1152" spans="3:7" x14ac:dyDescent="0.25">
      <c r="C1152" s="647"/>
      <c r="G1152" s="648"/>
    </row>
    <row r="1153" spans="3:7" x14ac:dyDescent="0.25">
      <c r="C1153" s="647"/>
      <c r="G1153" s="648"/>
    </row>
    <row r="1154" spans="3:7" x14ac:dyDescent="0.25">
      <c r="C1154" s="647"/>
      <c r="G1154" s="648"/>
    </row>
    <row r="1155" spans="3:7" x14ac:dyDescent="0.25">
      <c r="C1155" s="647"/>
      <c r="G1155" s="648"/>
    </row>
    <row r="1156" spans="3:7" x14ac:dyDescent="0.25">
      <c r="C1156" s="647"/>
      <c r="G1156" s="648"/>
    </row>
    <row r="1157" spans="3:7" x14ac:dyDescent="0.25">
      <c r="C1157" s="647"/>
      <c r="G1157" s="648"/>
    </row>
    <row r="1158" spans="3:7" x14ac:dyDescent="0.25">
      <c r="C1158" s="647"/>
      <c r="G1158" s="648"/>
    </row>
    <row r="1159" spans="3:7" x14ac:dyDescent="0.25">
      <c r="C1159" s="647"/>
      <c r="G1159" s="648"/>
    </row>
    <row r="1160" spans="3:7" x14ac:dyDescent="0.25">
      <c r="C1160" s="647"/>
      <c r="G1160" s="648"/>
    </row>
    <row r="1161" spans="3:7" x14ac:dyDescent="0.25">
      <c r="C1161" s="647"/>
      <c r="G1161" s="648"/>
    </row>
    <row r="1162" spans="3:7" x14ac:dyDescent="0.25">
      <c r="C1162" s="647"/>
      <c r="G1162" s="648"/>
    </row>
    <row r="1163" spans="3:7" x14ac:dyDescent="0.25">
      <c r="C1163" s="647"/>
      <c r="G1163" s="648"/>
    </row>
    <row r="1164" spans="3:7" x14ac:dyDescent="0.25">
      <c r="C1164" s="647"/>
      <c r="G1164" s="648"/>
    </row>
    <row r="1165" spans="3:7" x14ac:dyDescent="0.25">
      <c r="C1165" s="647"/>
      <c r="G1165" s="648"/>
    </row>
    <row r="1166" spans="3:7" x14ac:dyDescent="0.25">
      <c r="C1166" s="647"/>
      <c r="G1166" s="648"/>
    </row>
    <row r="1167" spans="3:7" x14ac:dyDescent="0.25">
      <c r="C1167" s="647"/>
      <c r="G1167" s="648"/>
    </row>
    <row r="1168" spans="3:7" x14ac:dyDescent="0.25">
      <c r="C1168" s="647"/>
      <c r="G1168" s="648"/>
    </row>
    <row r="1169" spans="3:7" x14ac:dyDescent="0.25">
      <c r="C1169" s="647"/>
      <c r="G1169" s="648"/>
    </row>
    <row r="1170" spans="3:7" x14ac:dyDescent="0.25">
      <c r="C1170" s="647"/>
      <c r="G1170" s="648"/>
    </row>
    <row r="1171" spans="3:7" x14ac:dyDescent="0.25">
      <c r="C1171" s="647"/>
      <c r="G1171" s="648"/>
    </row>
    <row r="1172" spans="3:7" x14ac:dyDescent="0.25">
      <c r="C1172" s="647"/>
      <c r="G1172" s="648"/>
    </row>
    <row r="1173" spans="3:7" x14ac:dyDescent="0.25">
      <c r="C1173" s="647"/>
      <c r="G1173" s="648"/>
    </row>
    <row r="1174" spans="3:7" x14ac:dyDescent="0.25">
      <c r="C1174" s="647"/>
      <c r="G1174" s="648"/>
    </row>
    <row r="1175" spans="3:7" x14ac:dyDescent="0.25">
      <c r="C1175" s="647"/>
      <c r="G1175" s="648"/>
    </row>
    <row r="1176" spans="3:7" x14ac:dyDescent="0.25">
      <c r="C1176" s="647"/>
      <c r="G1176" s="648"/>
    </row>
    <row r="1177" spans="3:7" x14ac:dyDescent="0.25">
      <c r="C1177" s="647"/>
      <c r="G1177" s="648"/>
    </row>
    <row r="1178" spans="3:7" x14ac:dyDescent="0.25">
      <c r="C1178" s="647"/>
      <c r="G1178" s="648"/>
    </row>
    <row r="1179" spans="3:7" x14ac:dyDescent="0.25">
      <c r="C1179" s="647"/>
      <c r="G1179" s="648"/>
    </row>
    <row r="1180" spans="3:7" x14ac:dyDescent="0.25">
      <c r="C1180" s="647"/>
      <c r="G1180" s="648"/>
    </row>
    <row r="1181" spans="3:7" x14ac:dyDescent="0.25">
      <c r="C1181" s="647"/>
      <c r="G1181" s="648"/>
    </row>
    <row r="1182" spans="3:7" x14ac:dyDescent="0.25">
      <c r="C1182" s="647"/>
      <c r="G1182" s="648"/>
    </row>
    <row r="1183" spans="3:7" x14ac:dyDescent="0.25">
      <c r="C1183" s="647"/>
      <c r="G1183" s="648"/>
    </row>
    <row r="1184" spans="3:7" x14ac:dyDescent="0.25">
      <c r="C1184" s="647"/>
      <c r="G1184" s="648"/>
    </row>
    <row r="1185" spans="3:7" x14ac:dyDescent="0.25">
      <c r="C1185" s="647"/>
      <c r="G1185" s="648"/>
    </row>
    <row r="1186" spans="3:7" x14ac:dyDescent="0.25">
      <c r="C1186" s="647"/>
      <c r="G1186" s="648"/>
    </row>
    <row r="1187" spans="3:7" x14ac:dyDescent="0.25">
      <c r="C1187" s="647"/>
      <c r="G1187" s="648"/>
    </row>
    <row r="1188" spans="3:7" x14ac:dyDescent="0.25">
      <c r="C1188" s="647"/>
      <c r="G1188" s="648"/>
    </row>
    <row r="1189" spans="3:7" x14ac:dyDescent="0.25">
      <c r="C1189" s="647"/>
      <c r="G1189" s="648"/>
    </row>
    <row r="1190" spans="3:7" x14ac:dyDescent="0.25">
      <c r="C1190" s="647"/>
      <c r="G1190" s="648"/>
    </row>
    <row r="1191" spans="3:7" x14ac:dyDescent="0.25">
      <c r="C1191" s="647"/>
      <c r="G1191" s="648"/>
    </row>
    <row r="1192" spans="3:7" x14ac:dyDescent="0.25">
      <c r="C1192" s="647"/>
      <c r="G1192" s="648"/>
    </row>
    <row r="1193" spans="3:7" x14ac:dyDescent="0.25">
      <c r="C1193" s="647"/>
      <c r="G1193" s="648"/>
    </row>
    <row r="1194" spans="3:7" x14ac:dyDescent="0.25">
      <c r="C1194" s="647"/>
      <c r="G1194" s="648"/>
    </row>
    <row r="1195" spans="3:7" x14ac:dyDescent="0.25">
      <c r="C1195" s="647"/>
      <c r="G1195" s="648"/>
    </row>
    <row r="1196" spans="3:7" x14ac:dyDescent="0.25">
      <c r="C1196" s="647"/>
      <c r="G1196" s="648"/>
    </row>
    <row r="1197" spans="3:7" x14ac:dyDescent="0.25">
      <c r="C1197" s="647"/>
      <c r="G1197" s="648"/>
    </row>
    <row r="1198" spans="3:7" x14ac:dyDescent="0.25">
      <c r="C1198" s="647"/>
      <c r="G1198" s="648"/>
    </row>
    <row r="1199" spans="3:7" x14ac:dyDescent="0.25">
      <c r="C1199" s="647"/>
      <c r="G1199" s="648"/>
    </row>
    <row r="1200" spans="3:7" x14ac:dyDescent="0.25">
      <c r="C1200" s="647"/>
      <c r="G1200" s="648"/>
    </row>
    <row r="1201" spans="3:7" x14ac:dyDescent="0.25">
      <c r="C1201" s="647"/>
      <c r="G1201" s="648"/>
    </row>
    <row r="1202" spans="3:7" x14ac:dyDescent="0.25">
      <c r="C1202" s="647"/>
      <c r="G1202" s="648"/>
    </row>
    <row r="1203" spans="3:7" x14ac:dyDescent="0.25">
      <c r="C1203" s="647"/>
      <c r="G1203" s="648"/>
    </row>
    <row r="1204" spans="3:7" x14ac:dyDescent="0.25">
      <c r="C1204" s="647"/>
      <c r="G1204" s="648"/>
    </row>
    <row r="1205" spans="3:7" x14ac:dyDescent="0.25">
      <c r="C1205" s="647"/>
      <c r="G1205" s="648"/>
    </row>
    <row r="1206" spans="3:7" x14ac:dyDescent="0.25">
      <c r="C1206" s="647"/>
      <c r="G1206" s="648"/>
    </row>
    <row r="1207" spans="3:7" x14ac:dyDescent="0.25">
      <c r="C1207" s="647"/>
      <c r="G1207" s="648"/>
    </row>
    <row r="1208" spans="3:7" x14ac:dyDescent="0.25">
      <c r="C1208" s="647"/>
      <c r="G1208" s="648"/>
    </row>
    <row r="1209" spans="3:7" x14ac:dyDescent="0.25">
      <c r="C1209" s="647"/>
      <c r="G1209" s="648"/>
    </row>
    <row r="1210" spans="3:7" x14ac:dyDescent="0.25">
      <c r="C1210" s="647"/>
      <c r="G1210" s="648"/>
    </row>
    <row r="1211" spans="3:7" x14ac:dyDescent="0.25">
      <c r="C1211" s="647"/>
      <c r="G1211" s="648"/>
    </row>
    <row r="1212" spans="3:7" x14ac:dyDescent="0.25">
      <c r="C1212" s="647"/>
      <c r="G1212" s="648"/>
    </row>
    <row r="1213" spans="3:7" x14ac:dyDescent="0.25">
      <c r="C1213" s="647"/>
      <c r="G1213" s="648"/>
    </row>
    <row r="1214" spans="3:7" x14ac:dyDescent="0.25">
      <c r="C1214" s="647"/>
      <c r="G1214" s="648"/>
    </row>
    <row r="1215" spans="3:7" x14ac:dyDescent="0.25">
      <c r="C1215" s="647"/>
      <c r="G1215" s="648"/>
    </row>
    <row r="1216" spans="3:7" x14ac:dyDescent="0.25">
      <c r="C1216" s="647"/>
      <c r="G1216" s="648"/>
    </row>
    <row r="1217" spans="3:7" x14ac:dyDescent="0.25">
      <c r="C1217" s="647"/>
      <c r="G1217" s="648"/>
    </row>
    <row r="1218" spans="3:7" x14ac:dyDescent="0.25">
      <c r="C1218" s="647"/>
      <c r="G1218" s="648"/>
    </row>
    <row r="1219" spans="3:7" x14ac:dyDescent="0.25">
      <c r="C1219" s="647"/>
      <c r="G1219" s="648"/>
    </row>
    <row r="1220" spans="3:7" x14ac:dyDescent="0.25">
      <c r="C1220" s="647"/>
      <c r="G1220" s="648"/>
    </row>
    <row r="1221" spans="3:7" x14ac:dyDescent="0.25">
      <c r="C1221" s="647"/>
      <c r="G1221" s="648"/>
    </row>
    <row r="1222" spans="3:7" x14ac:dyDescent="0.25">
      <c r="C1222" s="647"/>
      <c r="G1222" s="648"/>
    </row>
    <row r="1223" spans="3:7" x14ac:dyDescent="0.25">
      <c r="C1223" s="647"/>
      <c r="G1223" s="648"/>
    </row>
    <row r="1224" spans="3:7" x14ac:dyDescent="0.25">
      <c r="C1224" s="647"/>
      <c r="G1224" s="648"/>
    </row>
    <row r="1225" spans="3:7" x14ac:dyDescent="0.25">
      <c r="C1225" s="647"/>
      <c r="G1225" s="648"/>
    </row>
    <row r="1226" spans="3:7" x14ac:dyDescent="0.25">
      <c r="C1226" s="647"/>
      <c r="G1226" s="648"/>
    </row>
    <row r="1227" spans="3:7" x14ac:dyDescent="0.25">
      <c r="C1227" s="647"/>
      <c r="G1227" s="648"/>
    </row>
    <row r="1228" spans="3:7" x14ac:dyDescent="0.25">
      <c r="C1228" s="647"/>
      <c r="G1228" s="648"/>
    </row>
    <row r="1229" spans="3:7" x14ac:dyDescent="0.25">
      <c r="C1229" s="647"/>
      <c r="G1229" s="648"/>
    </row>
    <row r="1230" spans="3:7" x14ac:dyDescent="0.25">
      <c r="C1230" s="647"/>
      <c r="G1230" s="648"/>
    </row>
    <row r="1231" spans="3:7" x14ac:dyDescent="0.25">
      <c r="C1231" s="647"/>
      <c r="G1231" s="648"/>
    </row>
    <row r="1232" spans="3:7" x14ac:dyDescent="0.25">
      <c r="C1232" s="647"/>
      <c r="G1232" s="648"/>
    </row>
    <row r="1233" spans="3:7" x14ac:dyDescent="0.25">
      <c r="C1233" s="647"/>
      <c r="G1233" s="648"/>
    </row>
    <row r="1234" spans="3:7" x14ac:dyDescent="0.25">
      <c r="C1234" s="647"/>
      <c r="G1234" s="648"/>
    </row>
    <row r="1235" spans="3:7" x14ac:dyDescent="0.25">
      <c r="C1235" s="647"/>
      <c r="G1235" s="648"/>
    </row>
    <row r="1236" spans="3:7" x14ac:dyDescent="0.25">
      <c r="C1236" s="647"/>
      <c r="G1236" s="648"/>
    </row>
    <row r="1237" spans="3:7" x14ac:dyDescent="0.25">
      <c r="C1237" s="647"/>
      <c r="G1237" s="648"/>
    </row>
    <row r="1238" spans="3:7" x14ac:dyDescent="0.25">
      <c r="C1238" s="647"/>
      <c r="G1238" s="648"/>
    </row>
    <row r="1239" spans="3:7" x14ac:dyDescent="0.25">
      <c r="C1239" s="647"/>
      <c r="G1239" s="648"/>
    </row>
    <row r="1240" spans="3:7" x14ac:dyDescent="0.25">
      <c r="C1240" s="647"/>
      <c r="G1240" s="648"/>
    </row>
    <row r="1241" spans="3:7" x14ac:dyDescent="0.25">
      <c r="C1241" s="647"/>
      <c r="G1241" s="648"/>
    </row>
    <row r="1242" spans="3:7" x14ac:dyDescent="0.25">
      <c r="C1242" s="647"/>
      <c r="G1242" s="648"/>
    </row>
    <row r="1243" spans="3:7" x14ac:dyDescent="0.25">
      <c r="C1243" s="647"/>
      <c r="G1243" s="648"/>
    </row>
    <row r="1244" spans="3:7" x14ac:dyDescent="0.25">
      <c r="C1244" s="647"/>
      <c r="G1244" s="648"/>
    </row>
    <row r="1245" spans="3:7" x14ac:dyDescent="0.25">
      <c r="C1245" s="647"/>
      <c r="G1245" s="648"/>
    </row>
    <row r="1246" spans="3:7" x14ac:dyDescent="0.25">
      <c r="C1246" s="647"/>
      <c r="G1246" s="648"/>
    </row>
    <row r="1247" spans="3:7" x14ac:dyDescent="0.25">
      <c r="C1247" s="647"/>
      <c r="G1247" s="648"/>
    </row>
    <row r="1248" spans="3:7" x14ac:dyDescent="0.25">
      <c r="C1248" s="647"/>
      <c r="G1248" s="648"/>
    </row>
    <row r="1249" spans="3:7" x14ac:dyDescent="0.25">
      <c r="C1249" s="647"/>
      <c r="G1249" s="648"/>
    </row>
    <row r="1250" spans="3:7" x14ac:dyDescent="0.25">
      <c r="C1250" s="647"/>
      <c r="G1250" s="648"/>
    </row>
    <row r="1251" spans="3:7" x14ac:dyDescent="0.25">
      <c r="C1251" s="647"/>
      <c r="G1251" s="648"/>
    </row>
    <row r="1252" spans="3:7" x14ac:dyDescent="0.25">
      <c r="C1252" s="647"/>
      <c r="G1252" s="648"/>
    </row>
    <row r="1253" spans="3:7" x14ac:dyDescent="0.25">
      <c r="C1253" s="647"/>
      <c r="G1253" s="648"/>
    </row>
    <row r="1254" spans="3:7" x14ac:dyDescent="0.25">
      <c r="C1254" s="647"/>
      <c r="G1254" s="648"/>
    </row>
    <row r="1255" spans="3:7" x14ac:dyDescent="0.25">
      <c r="C1255" s="647"/>
      <c r="G1255" s="648"/>
    </row>
    <row r="1256" spans="3:7" x14ac:dyDescent="0.25">
      <c r="C1256" s="647"/>
      <c r="G1256" s="648"/>
    </row>
    <row r="1257" spans="3:7" x14ac:dyDescent="0.25">
      <c r="C1257" s="647"/>
      <c r="G1257" s="648"/>
    </row>
    <row r="1258" spans="3:7" x14ac:dyDescent="0.25">
      <c r="C1258" s="647"/>
      <c r="G1258" s="648"/>
    </row>
    <row r="1259" spans="3:7" x14ac:dyDescent="0.25">
      <c r="C1259" s="647"/>
      <c r="G1259" s="648"/>
    </row>
    <row r="1260" spans="3:7" x14ac:dyDescent="0.25">
      <c r="C1260" s="647"/>
      <c r="G1260" s="648"/>
    </row>
    <row r="1261" spans="3:7" x14ac:dyDescent="0.25">
      <c r="C1261" s="647"/>
      <c r="G1261" s="648"/>
    </row>
    <row r="1262" spans="3:7" x14ac:dyDescent="0.25">
      <c r="C1262" s="647"/>
      <c r="G1262" s="648"/>
    </row>
    <row r="1263" spans="3:7" x14ac:dyDescent="0.25">
      <c r="C1263" s="647"/>
      <c r="G1263" s="648"/>
    </row>
    <row r="1264" spans="3:7" x14ac:dyDescent="0.25">
      <c r="C1264" s="647"/>
      <c r="G1264" s="648"/>
    </row>
    <row r="1265" spans="3:7" x14ac:dyDescent="0.25">
      <c r="C1265" s="647"/>
      <c r="G1265" s="648"/>
    </row>
    <row r="1266" spans="3:7" x14ac:dyDescent="0.25">
      <c r="C1266" s="647"/>
      <c r="G1266" s="648"/>
    </row>
    <row r="1267" spans="3:7" x14ac:dyDescent="0.25">
      <c r="C1267" s="647"/>
      <c r="G1267" s="648"/>
    </row>
    <row r="1268" spans="3:7" x14ac:dyDescent="0.25">
      <c r="C1268" s="647"/>
      <c r="G1268" s="648"/>
    </row>
    <row r="1269" spans="3:7" x14ac:dyDescent="0.25">
      <c r="C1269" s="647"/>
      <c r="G1269" s="648"/>
    </row>
    <row r="1270" spans="3:7" x14ac:dyDescent="0.25">
      <c r="C1270" s="647"/>
      <c r="G1270" s="648"/>
    </row>
    <row r="1271" spans="3:7" x14ac:dyDescent="0.25">
      <c r="C1271" s="647"/>
      <c r="G1271" s="648"/>
    </row>
    <row r="1272" spans="3:7" x14ac:dyDescent="0.25">
      <c r="C1272" s="647"/>
      <c r="G1272" s="648"/>
    </row>
    <row r="1273" spans="3:7" x14ac:dyDescent="0.25">
      <c r="C1273" s="647"/>
      <c r="G1273" s="648"/>
    </row>
    <row r="1274" spans="3:7" x14ac:dyDescent="0.25">
      <c r="C1274" s="647"/>
      <c r="G1274" s="648"/>
    </row>
    <row r="1275" spans="3:7" x14ac:dyDescent="0.25">
      <c r="C1275" s="647"/>
      <c r="G1275" s="648"/>
    </row>
    <row r="1276" spans="3:7" x14ac:dyDescent="0.25">
      <c r="C1276" s="647"/>
      <c r="G1276" s="648"/>
    </row>
    <row r="1277" spans="3:7" x14ac:dyDescent="0.25">
      <c r="C1277" s="647"/>
      <c r="G1277" s="648"/>
    </row>
    <row r="1278" spans="3:7" x14ac:dyDescent="0.25">
      <c r="C1278" s="647"/>
      <c r="G1278" s="648"/>
    </row>
    <row r="1279" spans="3:7" x14ac:dyDescent="0.25">
      <c r="C1279" s="647"/>
      <c r="G1279" s="648"/>
    </row>
    <row r="1280" spans="3:7" x14ac:dyDescent="0.25">
      <c r="C1280" s="647"/>
      <c r="G1280" s="648"/>
    </row>
    <row r="1281" spans="3:7" x14ac:dyDescent="0.25">
      <c r="C1281" s="647"/>
      <c r="G1281" s="648"/>
    </row>
    <row r="1282" spans="3:7" x14ac:dyDescent="0.25">
      <c r="C1282" s="647"/>
      <c r="G1282" s="648"/>
    </row>
    <row r="1283" spans="3:7" x14ac:dyDescent="0.25">
      <c r="C1283" s="647"/>
      <c r="G1283" s="648"/>
    </row>
    <row r="1284" spans="3:7" x14ac:dyDescent="0.25">
      <c r="C1284" s="647"/>
      <c r="G1284" s="648"/>
    </row>
    <row r="1285" spans="3:7" x14ac:dyDescent="0.25">
      <c r="C1285" s="647"/>
      <c r="G1285" s="648"/>
    </row>
    <row r="1286" spans="3:7" x14ac:dyDescent="0.25">
      <c r="C1286" s="647"/>
      <c r="G1286" s="648"/>
    </row>
    <row r="1287" spans="3:7" x14ac:dyDescent="0.25">
      <c r="C1287" s="647"/>
      <c r="G1287" s="648"/>
    </row>
    <row r="1288" spans="3:7" x14ac:dyDescent="0.25">
      <c r="C1288" s="647"/>
      <c r="G1288" s="648"/>
    </row>
    <row r="1289" spans="3:7" x14ac:dyDescent="0.25">
      <c r="C1289" s="647"/>
      <c r="G1289" s="648"/>
    </row>
    <row r="1290" spans="3:7" x14ac:dyDescent="0.25">
      <c r="C1290" s="647"/>
      <c r="G1290" s="648"/>
    </row>
    <row r="1291" spans="3:7" x14ac:dyDescent="0.25">
      <c r="C1291" s="647"/>
      <c r="G1291" s="648"/>
    </row>
    <row r="1292" spans="3:7" x14ac:dyDescent="0.25">
      <c r="C1292" s="647"/>
      <c r="G1292" s="648"/>
    </row>
    <row r="1293" spans="3:7" x14ac:dyDescent="0.25">
      <c r="C1293" s="647"/>
      <c r="G1293" s="648"/>
    </row>
    <row r="1294" spans="3:7" x14ac:dyDescent="0.25">
      <c r="C1294" s="647"/>
      <c r="G1294" s="648"/>
    </row>
    <row r="1295" spans="3:7" x14ac:dyDescent="0.25">
      <c r="C1295" s="647"/>
      <c r="G1295" s="648"/>
    </row>
    <row r="1296" spans="3:7" x14ac:dyDescent="0.25">
      <c r="C1296" s="647"/>
      <c r="G1296" s="648"/>
    </row>
    <row r="1297" spans="3:7" x14ac:dyDescent="0.25">
      <c r="C1297" s="647"/>
      <c r="G1297" s="648"/>
    </row>
    <row r="1298" spans="3:7" x14ac:dyDescent="0.25">
      <c r="C1298" s="647"/>
      <c r="G1298" s="648"/>
    </row>
    <row r="1299" spans="3:7" x14ac:dyDescent="0.25">
      <c r="C1299" s="647"/>
      <c r="G1299" s="648"/>
    </row>
    <row r="1300" spans="3:7" x14ac:dyDescent="0.25">
      <c r="C1300" s="647"/>
      <c r="G1300" s="648"/>
    </row>
    <row r="1301" spans="3:7" x14ac:dyDescent="0.25">
      <c r="C1301" s="647"/>
      <c r="G1301" s="648"/>
    </row>
    <row r="1302" spans="3:7" x14ac:dyDescent="0.25">
      <c r="C1302" s="647"/>
      <c r="G1302" s="648"/>
    </row>
    <row r="1303" spans="3:7" x14ac:dyDescent="0.25">
      <c r="C1303" s="647"/>
      <c r="G1303" s="648"/>
    </row>
    <row r="1304" spans="3:7" x14ac:dyDescent="0.25">
      <c r="C1304" s="647"/>
      <c r="G1304" s="648"/>
    </row>
    <row r="1305" spans="3:7" x14ac:dyDescent="0.25">
      <c r="C1305" s="647"/>
      <c r="G1305" s="648"/>
    </row>
    <row r="1306" spans="3:7" x14ac:dyDescent="0.25">
      <c r="C1306" s="647"/>
      <c r="G1306" s="648"/>
    </row>
    <row r="1307" spans="3:7" x14ac:dyDescent="0.25">
      <c r="C1307" s="647"/>
      <c r="G1307" s="648"/>
    </row>
    <row r="1308" spans="3:7" x14ac:dyDescent="0.25">
      <c r="C1308" s="647"/>
      <c r="G1308" s="648"/>
    </row>
    <row r="1309" spans="3:7" x14ac:dyDescent="0.25">
      <c r="C1309" s="647"/>
      <c r="G1309" s="648"/>
    </row>
    <row r="1310" spans="3:7" x14ac:dyDescent="0.25">
      <c r="C1310" s="647"/>
      <c r="G1310" s="648"/>
    </row>
    <row r="1311" spans="3:7" x14ac:dyDescent="0.25">
      <c r="C1311" s="647"/>
      <c r="G1311" s="648"/>
    </row>
    <row r="1312" spans="3:7" x14ac:dyDescent="0.25">
      <c r="C1312" s="647"/>
      <c r="G1312" s="648"/>
    </row>
    <row r="1313" spans="3:7" x14ac:dyDescent="0.25">
      <c r="C1313" s="647"/>
      <c r="G1313" s="648"/>
    </row>
    <row r="1314" spans="3:7" x14ac:dyDescent="0.25">
      <c r="C1314" s="647"/>
      <c r="G1314" s="648"/>
    </row>
    <row r="1315" spans="3:7" x14ac:dyDescent="0.25">
      <c r="C1315" s="647"/>
      <c r="G1315" s="648"/>
    </row>
    <row r="1316" spans="3:7" x14ac:dyDescent="0.25">
      <c r="C1316" s="647"/>
      <c r="G1316" s="648"/>
    </row>
    <row r="1317" spans="3:7" x14ac:dyDescent="0.25">
      <c r="C1317" s="647"/>
      <c r="G1317" s="648"/>
    </row>
    <row r="1318" spans="3:7" x14ac:dyDescent="0.25">
      <c r="C1318" s="647"/>
      <c r="G1318" s="648"/>
    </row>
    <row r="1319" spans="3:7" x14ac:dyDescent="0.25">
      <c r="C1319" s="647"/>
      <c r="G1319" s="648"/>
    </row>
    <row r="1320" spans="3:7" x14ac:dyDescent="0.25">
      <c r="C1320" s="647"/>
      <c r="G1320" s="648"/>
    </row>
    <row r="1321" spans="3:7" x14ac:dyDescent="0.25">
      <c r="C1321" s="647"/>
      <c r="G1321" s="648"/>
    </row>
    <row r="1322" spans="3:7" x14ac:dyDescent="0.25">
      <c r="C1322" s="647"/>
      <c r="G1322" s="648"/>
    </row>
    <row r="1323" spans="3:7" x14ac:dyDescent="0.25">
      <c r="C1323" s="647"/>
      <c r="G1323" s="648"/>
    </row>
    <row r="1324" spans="3:7" x14ac:dyDescent="0.25">
      <c r="C1324" s="647"/>
      <c r="G1324" s="648"/>
    </row>
    <row r="1325" spans="3:7" x14ac:dyDescent="0.25">
      <c r="C1325" s="647"/>
      <c r="G1325" s="648"/>
    </row>
    <row r="1326" spans="3:7" x14ac:dyDescent="0.25">
      <c r="C1326" s="647"/>
      <c r="G1326" s="648"/>
    </row>
    <row r="1327" spans="3:7" x14ac:dyDescent="0.25">
      <c r="C1327" s="647"/>
      <c r="G1327" s="648"/>
    </row>
    <row r="1328" spans="3:7" x14ac:dyDescent="0.25">
      <c r="C1328" s="647"/>
      <c r="G1328" s="648"/>
    </row>
    <row r="1329" spans="3:7" x14ac:dyDescent="0.25">
      <c r="C1329" s="647"/>
      <c r="G1329" s="648"/>
    </row>
    <row r="1330" spans="3:7" x14ac:dyDescent="0.25">
      <c r="C1330" s="647"/>
      <c r="G1330" s="648"/>
    </row>
    <row r="1331" spans="3:7" x14ac:dyDescent="0.25">
      <c r="C1331" s="647"/>
      <c r="G1331" s="648"/>
    </row>
    <row r="1332" spans="3:7" x14ac:dyDescent="0.25">
      <c r="C1332" s="647"/>
      <c r="G1332" s="648"/>
    </row>
    <row r="1333" spans="3:7" x14ac:dyDescent="0.25">
      <c r="C1333" s="647"/>
      <c r="G1333" s="648"/>
    </row>
    <row r="1334" spans="3:7" x14ac:dyDescent="0.25">
      <c r="C1334" s="647"/>
      <c r="G1334" s="648"/>
    </row>
    <row r="1335" spans="3:7" x14ac:dyDescent="0.25">
      <c r="C1335" s="647"/>
      <c r="G1335" s="648"/>
    </row>
    <row r="1336" spans="3:7" x14ac:dyDescent="0.25">
      <c r="C1336" s="647"/>
      <c r="G1336" s="648"/>
    </row>
    <row r="1337" spans="3:7" x14ac:dyDescent="0.25">
      <c r="C1337" s="647"/>
      <c r="G1337" s="648"/>
    </row>
    <row r="1338" spans="3:7" x14ac:dyDescent="0.25">
      <c r="C1338" s="647"/>
      <c r="G1338" s="648"/>
    </row>
    <row r="1339" spans="3:7" x14ac:dyDescent="0.25">
      <c r="C1339" s="647"/>
      <c r="G1339" s="648"/>
    </row>
    <row r="1340" spans="3:7" x14ac:dyDescent="0.25">
      <c r="C1340" s="647"/>
      <c r="G1340" s="648"/>
    </row>
    <row r="1341" spans="3:7" x14ac:dyDescent="0.25">
      <c r="C1341" s="647"/>
      <c r="G1341" s="648"/>
    </row>
    <row r="1342" spans="3:7" x14ac:dyDescent="0.25">
      <c r="C1342" s="647"/>
      <c r="G1342" s="648"/>
    </row>
    <row r="1343" spans="3:7" x14ac:dyDescent="0.25">
      <c r="C1343" s="647"/>
      <c r="G1343" s="648"/>
    </row>
    <row r="1344" spans="3:7" x14ac:dyDescent="0.25">
      <c r="C1344" s="647"/>
      <c r="G1344" s="648"/>
    </row>
    <row r="1345" spans="3:7" x14ac:dyDescent="0.25">
      <c r="C1345" s="647"/>
      <c r="G1345" s="648"/>
    </row>
    <row r="1346" spans="3:7" x14ac:dyDescent="0.25">
      <c r="C1346" s="647"/>
      <c r="G1346" s="648"/>
    </row>
    <row r="1347" spans="3:7" x14ac:dyDescent="0.25">
      <c r="C1347" s="647"/>
      <c r="G1347" s="648"/>
    </row>
    <row r="1348" spans="3:7" x14ac:dyDescent="0.25">
      <c r="C1348" s="647"/>
      <c r="G1348" s="648"/>
    </row>
    <row r="1349" spans="3:7" x14ac:dyDescent="0.25">
      <c r="C1349" s="647"/>
      <c r="G1349" s="648"/>
    </row>
    <row r="1350" spans="3:7" x14ac:dyDescent="0.25">
      <c r="C1350" s="647"/>
      <c r="G1350" s="648"/>
    </row>
    <row r="1351" spans="3:7" x14ac:dyDescent="0.25">
      <c r="C1351" s="647"/>
      <c r="G1351" s="648"/>
    </row>
    <row r="1352" spans="3:7" x14ac:dyDescent="0.25">
      <c r="C1352" s="647"/>
      <c r="G1352" s="648"/>
    </row>
    <row r="1353" spans="3:7" x14ac:dyDescent="0.25">
      <c r="C1353" s="647"/>
      <c r="G1353" s="648"/>
    </row>
    <row r="1354" spans="3:7" x14ac:dyDescent="0.25">
      <c r="C1354" s="647"/>
      <c r="G1354" s="648"/>
    </row>
    <row r="1355" spans="3:7" x14ac:dyDescent="0.25">
      <c r="C1355" s="647"/>
      <c r="G1355" s="648"/>
    </row>
    <row r="1356" spans="3:7" x14ac:dyDescent="0.25">
      <c r="C1356" s="647"/>
      <c r="G1356" s="648"/>
    </row>
    <row r="1357" spans="3:7" x14ac:dyDescent="0.25">
      <c r="C1357" s="647"/>
      <c r="G1357" s="648"/>
    </row>
    <row r="1358" spans="3:7" x14ac:dyDescent="0.25">
      <c r="C1358" s="647"/>
      <c r="G1358" s="648"/>
    </row>
    <row r="1359" spans="3:7" x14ac:dyDescent="0.25">
      <c r="C1359" s="647"/>
      <c r="G1359" s="648"/>
    </row>
    <row r="1360" spans="3:7" x14ac:dyDescent="0.25">
      <c r="C1360" s="647"/>
      <c r="G1360" s="648"/>
    </row>
    <row r="1361" spans="3:7" x14ac:dyDescent="0.25">
      <c r="C1361" s="647"/>
      <c r="G1361" s="648"/>
    </row>
    <row r="1362" spans="3:7" x14ac:dyDescent="0.25">
      <c r="C1362" s="647"/>
      <c r="G1362" s="648"/>
    </row>
    <row r="1363" spans="3:7" x14ac:dyDescent="0.25">
      <c r="C1363" s="647"/>
      <c r="G1363" s="648"/>
    </row>
    <row r="1364" spans="3:7" x14ac:dyDescent="0.25">
      <c r="C1364" s="647"/>
      <c r="G1364" s="648"/>
    </row>
    <row r="1365" spans="3:7" x14ac:dyDescent="0.25">
      <c r="C1365" s="647"/>
      <c r="G1365" s="648"/>
    </row>
    <row r="1366" spans="3:7" x14ac:dyDescent="0.25">
      <c r="C1366" s="647"/>
      <c r="G1366" s="648"/>
    </row>
    <row r="1367" spans="3:7" x14ac:dyDescent="0.25">
      <c r="C1367" s="647"/>
      <c r="G1367" s="648"/>
    </row>
    <row r="1368" spans="3:7" x14ac:dyDescent="0.25">
      <c r="C1368" s="647"/>
      <c r="G1368" s="648"/>
    </row>
    <row r="1369" spans="3:7" x14ac:dyDescent="0.25">
      <c r="C1369" s="647"/>
      <c r="G1369" s="648"/>
    </row>
    <row r="1370" spans="3:7" x14ac:dyDescent="0.25">
      <c r="C1370" s="647"/>
      <c r="G1370" s="648"/>
    </row>
    <row r="1371" spans="3:7" x14ac:dyDescent="0.25">
      <c r="C1371" s="647"/>
      <c r="G1371" s="648"/>
    </row>
    <row r="1372" spans="3:7" x14ac:dyDescent="0.25">
      <c r="C1372" s="647"/>
      <c r="G1372" s="648"/>
    </row>
    <row r="1373" spans="3:7" x14ac:dyDescent="0.25">
      <c r="C1373" s="647"/>
      <c r="G1373" s="648"/>
    </row>
    <row r="1374" spans="3:7" x14ac:dyDescent="0.25">
      <c r="C1374" s="647"/>
      <c r="G1374" s="648"/>
    </row>
    <row r="1375" spans="3:7" x14ac:dyDescent="0.25">
      <c r="C1375" s="647"/>
      <c r="G1375" s="648"/>
    </row>
    <row r="1376" spans="3:7" x14ac:dyDescent="0.25">
      <c r="C1376" s="647"/>
      <c r="G1376" s="648"/>
    </row>
    <row r="1377" spans="3:7" x14ac:dyDescent="0.25">
      <c r="C1377" s="647"/>
      <c r="G1377" s="648"/>
    </row>
    <row r="1378" spans="3:7" x14ac:dyDescent="0.25">
      <c r="C1378" s="647"/>
      <c r="G1378" s="648"/>
    </row>
    <row r="1379" spans="3:7" x14ac:dyDescent="0.25">
      <c r="C1379" s="647"/>
      <c r="G1379" s="648"/>
    </row>
    <row r="1380" spans="3:7" x14ac:dyDescent="0.25">
      <c r="C1380" s="647"/>
      <c r="G1380" s="648"/>
    </row>
    <row r="1381" spans="3:7" x14ac:dyDescent="0.25">
      <c r="C1381" s="647"/>
      <c r="G1381" s="648"/>
    </row>
    <row r="1382" spans="3:7" x14ac:dyDescent="0.25">
      <c r="C1382" s="647"/>
      <c r="G1382" s="648"/>
    </row>
    <row r="1383" spans="3:7" x14ac:dyDescent="0.25">
      <c r="C1383" s="647"/>
      <c r="G1383" s="648"/>
    </row>
    <row r="1384" spans="3:7" x14ac:dyDescent="0.25">
      <c r="C1384" s="647"/>
      <c r="G1384" s="648"/>
    </row>
    <row r="1385" spans="3:7" x14ac:dyDescent="0.25">
      <c r="C1385" s="647"/>
      <c r="G1385" s="648"/>
    </row>
    <row r="1386" spans="3:7" x14ac:dyDescent="0.25">
      <c r="C1386" s="647"/>
      <c r="G1386" s="648"/>
    </row>
    <row r="1387" spans="3:7" x14ac:dyDescent="0.25">
      <c r="C1387" s="647"/>
      <c r="G1387" s="648"/>
    </row>
    <row r="1388" spans="3:7" x14ac:dyDescent="0.25">
      <c r="C1388" s="647"/>
      <c r="G1388" s="648"/>
    </row>
    <row r="1389" spans="3:7" x14ac:dyDescent="0.25">
      <c r="C1389" s="647"/>
      <c r="G1389" s="648"/>
    </row>
    <row r="1390" spans="3:7" x14ac:dyDescent="0.25">
      <c r="C1390" s="647"/>
      <c r="G1390" s="648"/>
    </row>
    <row r="1391" spans="3:7" x14ac:dyDescent="0.25">
      <c r="C1391" s="647"/>
      <c r="G1391" s="648"/>
    </row>
    <row r="1392" spans="3:7" x14ac:dyDescent="0.25">
      <c r="C1392" s="647"/>
      <c r="G1392" s="648"/>
    </row>
    <row r="1393" spans="3:7" x14ac:dyDescent="0.25">
      <c r="C1393" s="647"/>
      <c r="G1393" s="648"/>
    </row>
    <row r="1394" spans="3:7" x14ac:dyDescent="0.25">
      <c r="C1394" s="647"/>
      <c r="G1394" s="648"/>
    </row>
    <row r="1395" spans="3:7" x14ac:dyDescent="0.25">
      <c r="C1395" s="647"/>
      <c r="G1395" s="648"/>
    </row>
    <row r="1396" spans="3:7" x14ac:dyDescent="0.25">
      <c r="C1396" s="647"/>
      <c r="G1396" s="648"/>
    </row>
    <row r="1397" spans="3:7" x14ac:dyDescent="0.25">
      <c r="C1397" s="647"/>
      <c r="G1397" s="648"/>
    </row>
    <row r="1398" spans="3:7" x14ac:dyDescent="0.25">
      <c r="C1398" s="647"/>
      <c r="G1398" s="648"/>
    </row>
    <row r="1399" spans="3:7" x14ac:dyDescent="0.25">
      <c r="C1399" s="647"/>
      <c r="G1399" s="648"/>
    </row>
    <row r="1400" spans="3:7" x14ac:dyDescent="0.25">
      <c r="C1400" s="647"/>
      <c r="G1400" s="648"/>
    </row>
    <row r="1401" spans="3:7" x14ac:dyDescent="0.25">
      <c r="C1401" s="647"/>
      <c r="G1401" s="648"/>
    </row>
    <row r="1402" spans="3:7" x14ac:dyDescent="0.25">
      <c r="C1402" s="647"/>
      <c r="G1402" s="648"/>
    </row>
    <row r="1403" spans="3:7" x14ac:dyDescent="0.25">
      <c r="C1403" s="647"/>
      <c r="G1403" s="648"/>
    </row>
    <row r="1404" spans="3:7" x14ac:dyDescent="0.25">
      <c r="C1404" s="647"/>
      <c r="G1404" s="648"/>
    </row>
    <row r="1405" spans="3:7" x14ac:dyDescent="0.25">
      <c r="C1405" s="647"/>
      <c r="G1405" s="648"/>
    </row>
    <row r="1406" spans="3:7" x14ac:dyDescent="0.25">
      <c r="C1406" s="647"/>
      <c r="G1406" s="648"/>
    </row>
    <row r="1407" spans="3:7" x14ac:dyDescent="0.25">
      <c r="C1407" s="647"/>
      <c r="G1407" s="648"/>
    </row>
    <row r="1408" spans="3:7" x14ac:dyDescent="0.25">
      <c r="C1408" s="647"/>
      <c r="G1408" s="648"/>
    </row>
    <row r="1409" spans="3:7" x14ac:dyDescent="0.25">
      <c r="C1409" s="647"/>
      <c r="G1409" s="648"/>
    </row>
    <row r="1410" spans="3:7" x14ac:dyDescent="0.25">
      <c r="C1410" s="647"/>
      <c r="G1410" s="648"/>
    </row>
    <row r="1411" spans="3:7" x14ac:dyDescent="0.25">
      <c r="C1411" s="647"/>
      <c r="G1411" s="648"/>
    </row>
    <row r="1412" spans="3:7" x14ac:dyDescent="0.25">
      <c r="C1412" s="647"/>
      <c r="G1412" s="648"/>
    </row>
    <row r="1413" spans="3:7" x14ac:dyDescent="0.25">
      <c r="C1413" s="647"/>
      <c r="G1413" s="648"/>
    </row>
    <row r="1414" spans="3:7" x14ac:dyDescent="0.25">
      <c r="C1414" s="647"/>
      <c r="G1414" s="648"/>
    </row>
    <row r="1415" spans="3:7" x14ac:dyDescent="0.25">
      <c r="C1415" s="647"/>
      <c r="G1415" s="648"/>
    </row>
    <row r="1416" spans="3:7" x14ac:dyDescent="0.25">
      <c r="C1416" s="647"/>
      <c r="G1416" s="648"/>
    </row>
    <row r="1417" spans="3:7" x14ac:dyDescent="0.25">
      <c r="C1417" s="647"/>
      <c r="G1417" s="648"/>
    </row>
    <row r="1418" spans="3:7" x14ac:dyDescent="0.25">
      <c r="C1418" s="647"/>
      <c r="G1418" s="648"/>
    </row>
    <row r="1419" spans="3:7" x14ac:dyDescent="0.25">
      <c r="C1419" s="647"/>
      <c r="G1419" s="648"/>
    </row>
    <row r="1420" spans="3:7" x14ac:dyDescent="0.25">
      <c r="C1420" s="647"/>
      <c r="G1420" s="648"/>
    </row>
    <row r="1421" spans="3:7" x14ac:dyDescent="0.25">
      <c r="C1421" s="647"/>
      <c r="G1421" s="648"/>
    </row>
    <row r="1422" spans="3:7" x14ac:dyDescent="0.25">
      <c r="C1422" s="647"/>
      <c r="G1422" s="648"/>
    </row>
    <row r="1423" spans="3:7" x14ac:dyDescent="0.25">
      <c r="C1423" s="647"/>
      <c r="G1423" s="648"/>
    </row>
    <row r="1424" spans="3:7" x14ac:dyDescent="0.25">
      <c r="C1424" s="647"/>
      <c r="G1424" s="648"/>
    </row>
    <row r="1425" spans="3:7" x14ac:dyDescent="0.25">
      <c r="C1425" s="647"/>
      <c r="G1425" s="648"/>
    </row>
    <row r="1426" spans="3:7" x14ac:dyDescent="0.25">
      <c r="C1426" s="647"/>
      <c r="G1426" s="648"/>
    </row>
    <row r="1427" spans="3:7" x14ac:dyDescent="0.25">
      <c r="C1427" s="647"/>
      <c r="G1427" s="648"/>
    </row>
    <row r="1428" spans="3:7" x14ac:dyDescent="0.25">
      <c r="C1428" s="647"/>
      <c r="G1428" s="648"/>
    </row>
    <row r="1429" spans="3:7" x14ac:dyDescent="0.25">
      <c r="C1429" s="647"/>
      <c r="G1429" s="648"/>
    </row>
    <row r="1430" spans="3:7" x14ac:dyDescent="0.25">
      <c r="C1430" s="647"/>
      <c r="G1430" s="648"/>
    </row>
    <row r="1431" spans="3:7" x14ac:dyDescent="0.25">
      <c r="C1431" s="647"/>
      <c r="G1431" s="648"/>
    </row>
    <row r="1432" spans="3:7" x14ac:dyDescent="0.25">
      <c r="C1432" s="647"/>
      <c r="G1432" s="648"/>
    </row>
    <row r="1433" spans="3:7" x14ac:dyDescent="0.25">
      <c r="C1433" s="647"/>
      <c r="G1433" s="648"/>
    </row>
    <row r="1434" spans="3:7" x14ac:dyDescent="0.25">
      <c r="C1434" s="647"/>
      <c r="G1434" s="648"/>
    </row>
    <row r="1435" spans="3:7" x14ac:dyDescent="0.25">
      <c r="C1435" s="647"/>
      <c r="G1435" s="648"/>
    </row>
    <row r="1436" spans="3:7" x14ac:dyDescent="0.25">
      <c r="C1436" s="647"/>
      <c r="G1436" s="648"/>
    </row>
    <row r="1437" spans="3:7" x14ac:dyDescent="0.25">
      <c r="C1437" s="647"/>
      <c r="G1437" s="648"/>
    </row>
    <row r="1438" spans="3:7" x14ac:dyDescent="0.25">
      <c r="C1438" s="647"/>
      <c r="G1438" s="648"/>
    </row>
    <row r="1439" spans="3:7" x14ac:dyDescent="0.25">
      <c r="C1439" s="647"/>
      <c r="G1439" s="648"/>
    </row>
    <row r="1440" spans="3:7" x14ac:dyDescent="0.25">
      <c r="C1440" s="647"/>
      <c r="G1440" s="648"/>
    </row>
    <row r="1441" spans="3:7" x14ac:dyDescent="0.25">
      <c r="C1441" s="647"/>
      <c r="G1441" s="648"/>
    </row>
    <row r="1442" spans="3:7" x14ac:dyDescent="0.25">
      <c r="C1442" s="647"/>
      <c r="G1442" s="648"/>
    </row>
    <row r="1443" spans="3:7" x14ac:dyDescent="0.25">
      <c r="C1443" s="647"/>
      <c r="G1443" s="648"/>
    </row>
    <row r="1444" spans="3:7" x14ac:dyDescent="0.25">
      <c r="C1444" s="647"/>
      <c r="G1444" s="648"/>
    </row>
    <row r="1445" spans="3:7" x14ac:dyDescent="0.25">
      <c r="C1445" s="647"/>
      <c r="G1445" s="648"/>
    </row>
    <row r="1446" spans="3:7" x14ac:dyDescent="0.25">
      <c r="C1446" s="647"/>
      <c r="G1446" s="648"/>
    </row>
    <row r="1447" spans="3:7" x14ac:dyDescent="0.25">
      <c r="C1447" s="647"/>
      <c r="G1447" s="648"/>
    </row>
    <row r="1448" spans="3:7" x14ac:dyDescent="0.25">
      <c r="C1448" s="647"/>
      <c r="G1448" s="648"/>
    </row>
    <row r="1449" spans="3:7" x14ac:dyDescent="0.25">
      <c r="C1449" s="647"/>
      <c r="G1449" s="648"/>
    </row>
    <row r="1450" spans="3:7" x14ac:dyDescent="0.25">
      <c r="C1450" s="647"/>
      <c r="G1450" s="648"/>
    </row>
    <row r="1451" spans="3:7" x14ac:dyDescent="0.25">
      <c r="C1451" s="647"/>
      <c r="G1451" s="648"/>
    </row>
    <row r="1452" spans="3:7" x14ac:dyDescent="0.25">
      <c r="C1452" s="647"/>
      <c r="G1452" s="648"/>
    </row>
    <row r="1453" spans="3:7" x14ac:dyDescent="0.25">
      <c r="C1453" s="647"/>
      <c r="G1453" s="648"/>
    </row>
    <row r="1454" spans="3:7" x14ac:dyDescent="0.25">
      <c r="C1454" s="647"/>
      <c r="G1454" s="648"/>
    </row>
    <row r="1455" spans="3:7" x14ac:dyDescent="0.25">
      <c r="C1455" s="647"/>
      <c r="G1455" s="648"/>
    </row>
    <row r="1456" spans="3:7" x14ac:dyDescent="0.25">
      <c r="C1456" s="647"/>
      <c r="G1456" s="648"/>
    </row>
    <row r="1457" spans="3:7" x14ac:dyDescent="0.25">
      <c r="C1457" s="647"/>
      <c r="G1457" s="648"/>
    </row>
    <row r="1458" spans="3:7" x14ac:dyDescent="0.25">
      <c r="C1458" s="647"/>
      <c r="G1458" s="648"/>
    </row>
    <row r="1459" spans="3:7" x14ac:dyDescent="0.25">
      <c r="C1459" s="647"/>
      <c r="G1459" s="648"/>
    </row>
    <row r="1460" spans="3:7" x14ac:dyDescent="0.25">
      <c r="C1460" s="647"/>
      <c r="G1460" s="648"/>
    </row>
    <row r="1461" spans="3:7" x14ac:dyDescent="0.25">
      <c r="C1461" s="647"/>
      <c r="G1461" s="648"/>
    </row>
    <row r="1462" spans="3:7" x14ac:dyDescent="0.25">
      <c r="C1462" s="647"/>
      <c r="G1462" s="648"/>
    </row>
    <row r="1463" spans="3:7" x14ac:dyDescent="0.25">
      <c r="C1463" s="647"/>
      <c r="G1463" s="648"/>
    </row>
    <row r="1464" spans="3:7" x14ac:dyDescent="0.25">
      <c r="C1464" s="647"/>
      <c r="G1464" s="648"/>
    </row>
    <row r="1465" spans="3:7" x14ac:dyDescent="0.25">
      <c r="C1465" s="647"/>
      <c r="G1465" s="648"/>
    </row>
    <row r="1466" spans="3:7" x14ac:dyDescent="0.25">
      <c r="C1466" s="647"/>
      <c r="G1466" s="648"/>
    </row>
    <row r="1467" spans="3:7" x14ac:dyDescent="0.25">
      <c r="C1467" s="647"/>
      <c r="G1467" s="648"/>
    </row>
    <row r="1468" spans="3:7" x14ac:dyDescent="0.25">
      <c r="C1468" s="647"/>
      <c r="G1468" s="648"/>
    </row>
    <row r="1469" spans="3:7" x14ac:dyDescent="0.25">
      <c r="C1469" s="647"/>
      <c r="G1469" s="648"/>
    </row>
    <row r="1470" spans="3:7" x14ac:dyDescent="0.25">
      <c r="C1470" s="647"/>
      <c r="G1470" s="648"/>
    </row>
    <row r="1471" spans="3:7" x14ac:dyDescent="0.25">
      <c r="C1471" s="647"/>
      <c r="G1471" s="648"/>
    </row>
    <row r="1472" spans="3:7" x14ac:dyDescent="0.25">
      <c r="C1472" s="647"/>
      <c r="G1472" s="648"/>
    </row>
    <row r="1473" spans="3:7" x14ac:dyDescent="0.25">
      <c r="C1473" s="647"/>
      <c r="G1473" s="648"/>
    </row>
    <row r="1474" spans="3:7" x14ac:dyDescent="0.25">
      <c r="C1474" s="647"/>
      <c r="G1474" s="648"/>
    </row>
    <row r="1475" spans="3:7" x14ac:dyDescent="0.25">
      <c r="C1475" s="647"/>
      <c r="G1475" s="648"/>
    </row>
    <row r="1476" spans="3:7" x14ac:dyDescent="0.25">
      <c r="C1476" s="647"/>
      <c r="G1476" s="648"/>
    </row>
    <row r="1477" spans="3:7" x14ac:dyDescent="0.25">
      <c r="C1477" s="647"/>
      <c r="G1477" s="648"/>
    </row>
    <row r="1478" spans="3:7" x14ac:dyDescent="0.25">
      <c r="C1478" s="647"/>
      <c r="G1478" s="648"/>
    </row>
    <row r="1479" spans="3:7" x14ac:dyDescent="0.25">
      <c r="C1479" s="647"/>
      <c r="G1479" s="648"/>
    </row>
    <row r="1480" spans="3:7" x14ac:dyDescent="0.25">
      <c r="C1480" s="647"/>
      <c r="G1480" s="648"/>
    </row>
    <row r="1481" spans="3:7" x14ac:dyDescent="0.25">
      <c r="C1481" s="647"/>
      <c r="G1481" s="648"/>
    </row>
    <row r="1482" spans="3:7" x14ac:dyDescent="0.25">
      <c r="C1482" s="647"/>
      <c r="G1482" s="648"/>
    </row>
    <row r="1483" spans="3:7" x14ac:dyDescent="0.25">
      <c r="C1483" s="647"/>
      <c r="G1483" s="648"/>
    </row>
    <row r="1484" spans="3:7" x14ac:dyDescent="0.25">
      <c r="C1484" s="647"/>
      <c r="G1484" s="648"/>
    </row>
    <row r="1485" spans="3:7" x14ac:dyDescent="0.25">
      <c r="C1485" s="647"/>
      <c r="G1485" s="648"/>
    </row>
    <row r="1486" spans="3:7" x14ac:dyDescent="0.25">
      <c r="C1486" s="647"/>
      <c r="G1486" s="648"/>
    </row>
    <row r="1487" spans="3:7" x14ac:dyDescent="0.25">
      <c r="C1487" s="647"/>
      <c r="G1487" s="648"/>
    </row>
    <row r="1488" spans="3:7" x14ac:dyDescent="0.25">
      <c r="C1488" s="647"/>
      <c r="G1488" s="648"/>
    </row>
    <row r="1489" spans="3:7" x14ac:dyDescent="0.25">
      <c r="C1489" s="647"/>
      <c r="G1489" s="648"/>
    </row>
    <row r="1490" spans="3:7" x14ac:dyDescent="0.25">
      <c r="C1490" s="647"/>
      <c r="G1490" s="648"/>
    </row>
    <row r="1491" spans="3:7" x14ac:dyDescent="0.25">
      <c r="C1491" s="647"/>
      <c r="G1491" s="648"/>
    </row>
    <row r="1492" spans="3:7" x14ac:dyDescent="0.25">
      <c r="C1492" s="647"/>
      <c r="G1492" s="648"/>
    </row>
    <row r="1493" spans="3:7" x14ac:dyDescent="0.25">
      <c r="C1493" s="647"/>
      <c r="G1493" s="648"/>
    </row>
    <row r="1494" spans="3:7" x14ac:dyDescent="0.25">
      <c r="C1494" s="647"/>
      <c r="G1494" s="648"/>
    </row>
    <row r="1495" spans="3:7" x14ac:dyDescent="0.25">
      <c r="C1495" s="647"/>
      <c r="G1495" s="648"/>
    </row>
    <row r="1496" spans="3:7" x14ac:dyDescent="0.25">
      <c r="C1496" s="647"/>
      <c r="G1496" s="648"/>
    </row>
    <row r="1497" spans="3:7" x14ac:dyDescent="0.25">
      <c r="C1497" s="647"/>
      <c r="G1497" s="648"/>
    </row>
    <row r="1498" spans="3:7" x14ac:dyDescent="0.25">
      <c r="C1498" s="647"/>
      <c r="G1498" s="648"/>
    </row>
    <row r="1499" spans="3:7" x14ac:dyDescent="0.25">
      <c r="C1499" s="647"/>
      <c r="G1499" s="648"/>
    </row>
    <row r="1500" spans="3:7" x14ac:dyDescent="0.25">
      <c r="C1500" s="647"/>
      <c r="G1500" s="648"/>
    </row>
    <row r="1501" spans="3:7" x14ac:dyDescent="0.25">
      <c r="C1501" s="647"/>
      <c r="G1501" s="648"/>
    </row>
    <row r="1502" spans="3:7" x14ac:dyDescent="0.25">
      <c r="C1502" s="647"/>
      <c r="G1502" s="648"/>
    </row>
    <row r="1503" spans="3:7" x14ac:dyDescent="0.25">
      <c r="C1503" s="647"/>
      <c r="G1503" s="648"/>
    </row>
    <row r="1504" spans="3:7" x14ac:dyDescent="0.25">
      <c r="C1504" s="647"/>
      <c r="G1504" s="648"/>
    </row>
    <row r="1505" spans="3:7" x14ac:dyDescent="0.25">
      <c r="C1505" s="647"/>
      <c r="G1505" s="648"/>
    </row>
    <row r="1506" spans="3:7" x14ac:dyDescent="0.25">
      <c r="C1506" s="647"/>
      <c r="G1506" s="648"/>
    </row>
    <row r="1507" spans="3:7" x14ac:dyDescent="0.25">
      <c r="C1507" s="647"/>
      <c r="G1507" s="648"/>
    </row>
    <row r="1508" spans="3:7" x14ac:dyDescent="0.25">
      <c r="C1508" s="647"/>
      <c r="G1508" s="648"/>
    </row>
    <row r="1509" spans="3:7" x14ac:dyDescent="0.25">
      <c r="C1509" s="647"/>
      <c r="G1509" s="648"/>
    </row>
    <row r="1510" spans="3:7" x14ac:dyDescent="0.25">
      <c r="C1510" s="647"/>
      <c r="G1510" s="648"/>
    </row>
    <row r="1511" spans="3:7" x14ac:dyDescent="0.25">
      <c r="C1511" s="647"/>
      <c r="G1511" s="648"/>
    </row>
    <row r="1512" spans="3:7" x14ac:dyDescent="0.25">
      <c r="C1512" s="647"/>
      <c r="G1512" s="648"/>
    </row>
    <row r="1513" spans="3:7" x14ac:dyDescent="0.25">
      <c r="C1513" s="647"/>
      <c r="G1513" s="648"/>
    </row>
    <row r="1514" spans="3:7" x14ac:dyDescent="0.25">
      <c r="C1514" s="647"/>
      <c r="G1514" s="648"/>
    </row>
    <row r="1515" spans="3:7" x14ac:dyDescent="0.25">
      <c r="C1515" s="647"/>
      <c r="G1515" s="648"/>
    </row>
    <row r="1516" spans="3:7" x14ac:dyDescent="0.25">
      <c r="C1516" s="647"/>
      <c r="G1516" s="648"/>
    </row>
    <row r="1517" spans="3:7" x14ac:dyDescent="0.25">
      <c r="C1517" s="647"/>
      <c r="G1517" s="648"/>
    </row>
    <row r="1518" spans="3:7" x14ac:dyDescent="0.25">
      <c r="C1518" s="647"/>
      <c r="G1518" s="648"/>
    </row>
    <row r="1519" spans="3:7" x14ac:dyDescent="0.25">
      <c r="C1519" s="647"/>
      <c r="G1519" s="648"/>
    </row>
    <row r="1520" spans="3:7" x14ac:dyDescent="0.25">
      <c r="C1520" s="647"/>
      <c r="G1520" s="648"/>
    </row>
    <row r="1521" spans="3:7" x14ac:dyDescent="0.25">
      <c r="C1521" s="647"/>
      <c r="G1521" s="648"/>
    </row>
    <row r="1522" spans="3:7" x14ac:dyDescent="0.25">
      <c r="C1522" s="647"/>
      <c r="G1522" s="648"/>
    </row>
    <row r="1523" spans="3:7" x14ac:dyDescent="0.25">
      <c r="C1523" s="647"/>
      <c r="G1523" s="648"/>
    </row>
    <row r="1524" spans="3:7" x14ac:dyDescent="0.25">
      <c r="C1524" s="647"/>
      <c r="G1524" s="648"/>
    </row>
    <row r="1525" spans="3:7" x14ac:dyDescent="0.25">
      <c r="C1525" s="647"/>
      <c r="G1525" s="648"/>
    </row>
    <row r="1526" spans="3:7" x14ac:dyDescent="0.25">
      <c r="C1526" s="647"/>
      <c r="G1526" s="648"/>
    </row>
    <row r="1527" spans="3:7" x14ac:dyDescent="0.25">
      <c r="C1527" s="647"/>
      <c r="G1527" s="648"/>
    </row>
    <row r="1528" spans="3:7" x14ac:dyDescent="0.25">
      <c r="C1528" s="647"/>
      <c r="G1528" s="648"/>
    </row>
    <row r="1529" spans="3:7" x14ac:dyDescent="0.25">
      <c r="C1529" s="647"/>
      <c r="G1529" s="648"/>
    </row>
    <row r="1530" spans="3:7" x14ac:dyDescent="0.25">
      <c r="C1530" s="647"/>
      <c r="G1530" s="648"/>
    </row>
    <row r="1531" spans="3:7" x14ac:dyDescent="0.25">
      <c r="C1531" s="647"/>
      <c r="G1531" s="648"/>
    </row>
    <row r="1532" spans="3:7" x14ac:dyDescent="0.25">
      <c r="C1532" s="647"/>
      <c r="G1532" s="648"/>
    </row>
    <row r="1533" spans="3:7" x14ac:dyDescent="0.25">
      <c r="C1533" s="647"/>
      <c r="G1533" s="648"/>
    </row>
    <row r="1534" spans="3:7" x14ac:dyDescent="0.25">
      <c r="C1534" s="647"/>
      <c r="G1534" s="648"/>
    </row>
    <row r="1535" spans="3:7" x14ac:dyDescent="0.25">
      <c r="C1535" s="647"/>
      <c r="G1535" s="648"/>
    </row>
    <row r="1536" spans="3:7" x14ac:dyDescent="0.25">
      <c r="C1536" s="647"/>
      <c r="G1536" s="648"/>
    </row>
    <row r="1537" spans="3:7" x14ac:dyDescent="0.25">
      <c r="C1537" s="647"/>
      <c r="G1537" s="648"/>
    </row>
    <row r="1538" spans="3:7" x14ac:dyDescent="0.25">
      <c r="C1538" s="647"/>
      <c r="G1538" s="648"/>
    </row>
    <row r="1539" spans="3:7" x14ac:dyDescent="0.25">
      <c r="C1539" s="647"/>
      <c r="G1539" s="648"/>
    </row>
    <row r="1540" spans="3:7" x14ac:dyDescent="0.25">
      <c r="C1540" s="647"/>
      <c r="G1540" s="648"/>
    </row>
    <row r="1541" spans="3:7" x14ac:dyDescent="0.25">
      <c r="C1541" s="647"/>
      <c r="G1541" s="648"/>
    </row>
    <row r="1542" spans="3:7" x14ac:dyDescent="0.25">
      <c r="C1542" s="647"/>
      <c r="G1542" s="648"/>
    </row>
    <row r="1543" spans="3:7" x14ac:dyDescent="0.25">
      <c r="C1543" s="647"/>
      <c r="G1543" s="648"/>
    </row>
    <row r="1544" spans="3:7" x14ac:dyDescent="0.25">
      <c r="C1544" s="647"/>
      <c r="G1544" s="648"/>
    </row>
    <row r="1545" spans="3:7" x14ac:dyDescent="0.25">
      <c r="C1545" s="647"/>
      <c r="G1545" s="648"/>
    </row>
    <row r="1546" spans="3:7" x14ac:dyDescent="0.25">
      <c r="C1546" s="647"/>
      <c r="G1546" s="648"/>
    </row>
    <row r="1547" spans="3:7" x14ac:dyDescent="0.25">
      <c r="C1547" s="647"/>
      <c r="G1547" s="648"/>
    </row>
    <row r="1548" spans="3:7" x14ac:dyDescent="0.25">
      <c r="C1548" s="647"/>
      <c r="G1548" s="648"/>
    </row>
    <row r="1549" spans="3:7" x14ac:dyDescent="0.25">
      <c r="C1549" s="647"/>
      <c r="G1549" s="648"/>
    </row>
    <row r="1550" spans="3:7" x14ac:dyDescent="0.25">
      <c r="C1550" s="647"/>
      <c r="G1550" s="648"/>
    </row>
    <row r="1551" spans="3:7" x14ac:dyDescent="0.25">
      <c r="C1551" s="647"/>
      <c r="G1551" s="648"/>
    </row>
    <row r="1552" spans="3:7" x14ac:dyDescent="0.25">
      <c r="C1552" s="647"/>
      <c r="G1552" s="648"/>
    </row>
    <row r="1553" spans="3:7" x14ac:dyDescent="0.25">
      <c r="C1553" s="647"/>
      <c r="G1553" s="648"/>
    </row>
    <row r="1554" spans="3:7" x14ac:dyDescent="0.25">
      <c r="C1554" s="647"/>
      <c r="G1554" s="648"/>
    </row>
    <row r="1555" spans="3:7" x14ac:dyDescent="0.25">
      <c r="C1555" s="647"/>
      <c r="G1555" s="648"/>
    </row>
    <row r="1556" spans="3:7" x14ac:dyDescent="0.25">
      <c r="C1556" s="647"/>
      <c r="G1556" s="648"/>
    </row>
    <row r="1557" spans="3:7" x14ac:dyDescent="0.25">
      <c r="C1557" s="647"/>
      <c r="G1557" s="648"/>
    </row>
    <row r="1558" spans="3:7" x14ac:dyDescent="0.25">
      <c r="C1558" s="647"/>
      <c r="G1558" s="648"/>
    </row>
    <row r="1559" spans="3:7" x14ac:dyDescent="0.25">
      <c r="C1559" s="647"/>
      <c r="G1559" s="648"/>
    </row>
    <row r="1560" spans="3:7" x14ac:dyDescent="0.25">
      <c r="C1560" s="647"/>
      <c r="G1560" s="648"/>
    </row>
    <row r="1561" spans="3:7" x14ac:dyDescent="0.25">
      <c r="C1561" s="647"/>
      <c r="G1561" s="648"/>
    </row>
    <row r="1562" spans="3:7" x14ac:dyDescent="0.25">
      <c r="C1562" s="647"/>
      <c r="G1562" s="648"/>
    </row>
    <row r="1563" spans="3:7" x14ac:dyDescent="0.25">
      <c r="C1563" s="647"/>
      <c r="G1563" s="648"/>
    </row>
    <row r="1564" spans="3:7" x14ac:dyDescent="0.25">
      <c r="C1564" s="647"/>
      <c r="G1564" s="648"/>
    </row>
    <row r="1565" spans="3:7" x14ac:dyDescent="0.25">
      <c r="C1565" s="647"/>
      <c r="G1565" s="648"/>
    </row>
    <row r="1566" spans="3:7" x14ac:dyDescent="0.25">
      <c r="C1566" s="647"/>
      <c r="G1566" s="648"/>
    </row>
    <row r="1567" spans="3:7" x14ac:dyDescent="0.25">
      <c r="C1567" s="647"/>
      <c r="G1567" s="648"/>
    </row>
    <row r="1568" spans="3:7" x14ac:dyDescent="0.25">
      <c r="C1568" s="647"/>
      <c r="G1568" s="648"/>
    </row>
    <row r="1569" spans="3:7" x14ac:dyDescent="0.25">
      <c r="C1569" s="647"/>
      <c r="G1569" s="648"/>
    </row>
    <row r="1570" spans="3:7" x14ac:dyDescent="0.25">
      <c r="C1570" s="647"/>
      <c r="G1570" s="648"/>
    </row>
    <row r="1571" spans="3:7" x14ac:dyDescent="0.25">
      <c r="C1571" s="647"/>
      <c r="G1571" s="648"/>
    </row>
    <row r="1572" spans="3:7" x14ac:dyDescent="0.25">
      <c r="C1572" s="647"/>
      <c r="G1572" s="648"/>
    </row>
    <row r="1573" spans="3:7" x14ac:dyDescent="0.25">
      <c r="C1573" s="647"/>
      <c r="G1573" s="648"/>
    </row>
    <row r="1574" spans="3:7" x14ac:dyDescent="0.25">
      <c r="C1574" s="647"/>
      <c r="G1574" s="648"/>
    </row>
    <row r="1575" spans="3:7" x14ac:dyDescent="0.25">
      <c r="C1575" s="647"/>
      <c r="G1575" s="648"/>
    </row>
    <row r="1576" spans="3:7" x14ac:dyDescent="0.25">
      <c r="C1576" s="647"/>
      <c r="G1576" s="648"/>
    </row>
    <row r="1577" spans="3:7" x14ac:dyDescent="0.25">
      <c r="C1577" s="647"/>
      <c r="G1577" s="648"/>
    </row>
    <row r="1578" spans="3:7" x14ac:dyDescent="0.25">
      <c r="C1578" s="647"/>
      <c r="G1578" s="648"/>
    </row>
    <row r="1579" spans="3:7" x14ac:dyDescent="0.25">
      <c r="C1579" s="647"/>
      <c r="G1579" s="648"/>
    </row>
    <row r="1580" spans="3:7" x14ac:dyDescent="0.25">
      <c r="C1580" s="647"/>
      <c r="G1580" s="648"/>
    </row>
    <row r="1581" spans="3:7" x14ac:dyDescent="0.25">
      <c r="C1581" s="647"/>
      <c r="G1581" s="648"/>
    </row>
    <row r="1582" spans="3:7" x14ac:dyDescent="0.25">
      <c r="C1582" s="647"/>
      <c r="G1582" s="648"/>
    </row>
    <row r="1583" spans="3:7" x14ac:dyDescent="0.25">
      <c r="C1583" s="647"/>
      <c r="G1583" s="648"/>
    </row>
    <row r="1584" spans="3:7" x14ac:dyDescent="0.25">
      <c r="C1584" s="647"/>
      <c r="G1584" s="648"/>
    </row>
    <row r="1585" spans="3:7" x14ac:dyDescent="0.25">
      <c r="C1585" s="647"/>
      <c r="G1585" s="648"/>
    </row>
    <row r="1586" spans="3:7" x14ac:dyDescent="0.25">
      <c r="C1586" s="647"/>
      <c r="G1586" s="648"/>
    </row>
    <row r="1587" spans="3:7" x14ac:dyDescent="0.25">
      <c r="C1587" s="647"/>
      <c r="G1587" s="648"/>
    </row>
    <row r="1588" spans="3:7" x14ac:dyDescent="0.25">
      <c r="C1588" s="647"/>
      <c r="G1588" s="648"/>
    </row>
    <row r="1589" spans="3:7" x14ac:dyDescent="0.25">
      <c r="C1589" s="647"/>
      <c r="G1589" s="648"/>
    </row>
    <row r="1590" spans="3:7" x14ac:dyDescent="0.25">
      <c r="C1590" s="647"/>
      <c r="G1590" s="648"/>
    </row>
    <row r="1591" spans="3:7" x14ac:dyDescent="0.25">
      <c r="C1591" s="647"/>
      <c r="G1591" s="648"/>
    </row>
    <row r="1592" spans="3:7" x14ac:dyDescent="0.25">
      <c r="C1592" s="647"/>
      <c r="G1592" s="648"/>
    </row>
    <row r="1593" spans="3:7" x14ac:dyDescent="0.25">
      <c r="C1593" s="647"/>
      <c r="G1593" s="648"/>
    </row>
    <row r="1594" spans="3:7" x14ac:dyDescent="0.25">
      <c r="C1594" s="647"/>
      <c r="G1594" s="648"/>
    </row>
    <row r="1595" spans="3:7" x14ac:dyDescent="0.25">
      <c r="C1595" s="647"/>
      <c r="G1595" s="648"/>
    </row>
    <row r="1596" spans="3:7" x14ac:dyDescent="0.25">
      <c r="C1596" s="647"/>
      <c r="G1596" s="648"/>
    </row>
    <row r="1597" spans="3:7" x14ac:dyDescent="0.25">
      <c r="C1597" s="647"/>
      <c r="G1597" s="648"/>
    </row>
    <row r="1598" spans="3:7" x14ac:dyDescent="0.25">
      <c r="C1598" s="647"/>
      <c r="G1598" s="648"/>
    </row>
    <row r="1599" spans="3:7" x14ac:dyDescent="0.25">
      <c r="C1599" s="647"/>
      <c r="G1599" s="648"/>
    </row>
    <row r="1600" spans="3:7" x14ac:dyDescent="0.25">
      <c r="C1600" s="647"/>
      <c r="G1600" s="648"/>
    </row>
    <row r="1601" spans="3:7" x14ac:dyDescent="0.25">
      <c r="C1601" s="647"/>
      <c r="G1601" s="648"/>
    </row>
    <row r="1602" spans="3:7" x14ac:dyDescent="0.25">
      <c r="C1602" s="647"/>
      <c r="G1602" s="648"/>
    </row>
    <row r="1603" spans="3:7" x14ac:dyDescent="0.25">
      <c r="C1603" s="647"/>
      <c r="G1603" s="648"/>
    </row>
    <row r="1604" spans="3:7" x14ac:dyDescent="0.25">
      <c r="C1604" s="647"/>
      <c r="G1604" s="648"/>
    </row>
    <row r="1605" spans="3:7" x14ac:dyDescent="0.25">
      <c r="C1605" s="647"/>
      <c r="G1605" s="648"/>
    </row>
    <row r="1606" spans="3:7" x14ac:dyDescent="0.25">
      <c r="C1606" s="647"/>
      <c r="G1606" s="648"/>
    </row>
    <row r="1607" spans="3:7" x14ac:dyDescent="0.25">
      <c r="C1607" s="647"/>
      <c r="G1607" s="648"/>
    </row>
    <row r="1608" spans="3:7" x14ac:dyDescent="0.25">
      <c r="C1608" s="647"/>
      <c r="G1608" s="648"/>
    </row>
    <row r="1609" spans="3:7" x14ac:dyDescent="0.25">
      <c r="C1609" s="647"/>
      <c r="G1609" s="648"/>
    </row>
    <row r="1610" spans="3:7" x14ac:dyDescent="0.25">
      <c r="C1610" s="647"/>
      <c r="G1610" s="648"/>
    </row>
    <row r="1611" spans="3:7" x14ac:dyDescent="0.25">
      <c r="C1611" s="647"/>
      <c r="G1611" s="648"/>
    </row>
    <row r="1612" spans="3:7" x14ac:dyDescent="0.25">
      <c r="C1612" s="647"/>
      <c r="G1612" s="648"/>
    </row>
    <row r="1613" spans="3:7" x14ac:dyDescent="0.25">
      <c r="C1613" s="647"/>
      <c r="G1613" s="648"/>
    </row>
    <row r="1614" spans="3:7" x14ac:dyDescent="0.25">
      <c r="C1614" s="647"/>
      <c r="G1614" s="648"/>
    </row>
    <row r="1615" spans="3:7" x14ac:dyDescent="0.25">
      <c r="C1615" s="647"/>
      <c r="G1615" s="648"/>
    </row>
    <row r="1616" spans="3:7" x14ac:dyDescent="0.25">
      <c r="C1616" s="647"/>
      <c r="G1616" s="648"/>
    </row>
    <row r="1617" spans="3:7" x14ac:dyDescent="0.25">
      <c r="C1617" s="647"/>
      <c r="G1617" s="648"/>
    </row>
    <row r="1618" spans="3:7" x14ac:dyDescent="0.25">
      <c r="C1618" s="647"/>
      <c r="G1618" s="648"/>
    </row>
    <row r="1619" spans="3:7" x14ac:dyDescent="0.25">
      <c r="C1619" s="647"/>
      <c r="G1619" s="648"/>
    </row>
    <row r="1620" spans="3:7" x14ac:dyDescent="0.25">
      <c r="C1620" s="647"/>
      <c r="G1620" s="648"/>
    </row>
    <row r="1621" spans="3:7" x14ac:dyDescent="0.25">
      <c r="C1621" s="647"/>
      <c r="G1621" s="648"/>
    </row>
    <row r="1622" spans="3:7" x14ac:dyDescent="0.25">
      <c r="C1622" s="647"/>
      <c r="G1622" s="648"/>
    </row>
    <row r="1623" spans="3:7" x14ac:dyDescent="0.25">
      <c r="C1623" s="647"/>
      <c r="G1623" s="648"/>
    </row>
    <row r="1624" spans="3:7" x14ac:dyDescent="0.25">
      <c r="C1624" s="647"/>
      <c r="G1624" s="648"/>
    </row>
    <row r="1625" spans="3:7" x14ac:dyDescent="0.25">
      <c r="C1625" s="647"/>
      <c r="G1625" s="648"/>
    </row>
    <row r="1626" spans="3:7" x14ac:dyDescent="0.25">
      <c r="C1626" s="647"/>
      <c r="G1626" s="648"/>
    </row>
    <row r="1627" spans="3:7" x14ac:dyDescent="0.25">
      <c r="C1627" s="647"/>
      <c r="G1627" s="648"/>
    </row>
    <row r="1628" spans="3:7" x14ac:dyDescent="0.25">
      <c r="C1628" s="647"/>
      <c r="G1628" s="648"/>
    </row>
    <row r="1629" spans="3:7" x14ac:dyDescent="0.25">
      <c r="C1629" s="647"/>
      <c r="G1629" s="648"/>
    </row>
    <row r="1630" spans="3:7" x14ac:dyDescent="0.25">
      <c r="C1630" s="647"/>
      <c r="G1630" s="648"/>
    </row>
    <row r="1631" spans="3:7" x14ac:dyDescent="0.25">
      <c r="C1631" s="647"/>
      <c r="G1631" s="648"/>
    </row>
    <row r="1632" spans="3:7" x14ac:dyDescent="0.25">
      <c r="C1632" s="647"/>
      <c r="G1632" s="648"/>
    </row>
    <row r="1633" spans="3:7" x14ac:dyDescent="0.25">
      <c r="C1633" s="647"/>
      <c r="G1633" s="648"/>
    </row>
    <row r="1634" spans="3:7" x14ac:dyDescent="0.25">
      <c r="C1634" s="647"/>
      <c r="G1634" s="648"/>
    </row>
    <row r="1635" spans="3:7" x14ac:dyDescent="0.25">
      <c r="C1635" s="647"/>
      <c r="G1635" s="648"/>
    </row>
    <row r="1636" spans="3:7" x14ac:dyDescent="0.25">
      <c r="C1636" s="647"/>
      <c r="G1636" s="648"/>
    </row>
    <row r="1637" spans="3:7" x14ac:dyDescent="0.25">
      <c r="C1637" s="647"/>
      <c r="G1637" s="648"/>
    </row>
    <row r="1638" spans="3:7" x14ac:dyDescent="0.25">
      <c r="C1638" s="647"/>
      <c r="G1638" s="648"/>
    </row>
    <row r="1639" spans="3:7" x14ac:dyDescent="0.25">
      <c r="C1639" s="647"/>
      <c r="G1639" s="648"/>
    </row>
    <row r="1640" spans="3:7" x14ac:dyDescent="0.25">
      <c r="C1640" s="647"/>
      <c r="G1640" s="648"/>
    </row>
    <row r="1641" spans="3:7" x14ac:dyDescent="0.25">
      <c r="C1641" s="647"/>
      <c r="G1641" s="648"/>
    </row>
    <row r="1642" spans="3:7" x14ac:dyDescent="0.25">
      <c r="C1642" s="647"/>
      <c r="G1642" s="648"/>
    </row>
    <row r="1643" spans="3:7" x14ac:dyDescent="0.25">
      <c r="C1643" s="647"/>
      <c r="G1643" s="648"/>
    </row>
    <row r="1644" spans="3:7" x14ac:dyDescent="0.25">
      <c r="C1644" s="647"/>
      <c r="G1644" s="648"/>
    </row>
    <row r="1645" spans="3:7" x14ac:dyDescent="0.25">
      <c r="C1645" s="647"/>
      <c r="G1645" s="648"/>
    </row>
    <row r="1646" spans="3:7" x14ac:dyDescent="0.25">
      <c r="C1646" s="647"/>
      <c r="G1646" s="648"/>
    </row>
    <row r="1647" spans="3:7" x14ac:dyDescent="0.25">
      <c r="C1647" s="647"/>
      <c r="G1647" s="648"/>
    </row>
    <row r="1648" spans="3:7" x14ac:dyDescent="0.25">
      <c r="C1648" s="647"/>
      <c r="G1648" s="648"/>
    </row>
    <row r="1649" spans="3:7" x14ac:dyDescent="0.25">
      <c r="C1649" s="647"/>
      <c r="G1649" s="648"/>
    </row>
    <row r="1650" spans="3:7" x14ac:dyDescent="0.25">
      <c r="C1650" s="647"/>
      <c r="G1650" s="648"/>
    </row>
    <row r="1651" spans="3:7" x14ac:dyDescent="0.25">
      <c r="C1651" s="647"/>
      <c r="G1651" s="648"/>
    </row>
    <row r="1652" spans="3:7" x14ac:dyDescent="0.25">
      <c r="C1652" s="647"/>
      <c r="G1652" s="648"/>
    </row>
    <row r="1653" spans="3:7" x14ac:dyDescent="0.25">
      <c r="C1653" s="647"/>
      <c r="G1653" s="648"/>
    </row>
    <row r="1654" spans="3:7" x14ac:dyDescent="0.25">
      <c r="C1654" s="647"/>
      <c r="G1654" s="648"/>
    </row>
    <row r="1655" spans="3:7" x14ac:dyDescent="0.25">
      <c r="C1655" s="647"/>
      <c r="G1655" s="648"/>
    </row>
    <row r="1656" spans="3:7" x14ac:dyDescent="0.25">
      <c r="C1656" s="647"/>
      <c r="G1656" s="648"/>
    </row>
    <row r="1657" spans="3:7" x14ac:dyDescent="0.25">
      <c r="C1657" s="647"/>
      <c r="G1657" s="648"/>
    </row>
    <row r="1658" spans="3:7" x14ac:dyDescent="0.25">
      <c r="C1658" s="647"/>
      <c r="G1658" s="648"/>
    </row>
    <row r="1659" spans="3:7" x14ac:dyDescent="0.25">
      <c r="C1659" s="647"/>
      <c r="G1659" s="648"/>
    </row>
    <row r="1660" spans="3:7" x14ac:dyDescent="0.25">
      <c r="C1660" s="647"/>
      <c r="G1660" s="648"/>
    </row>
    <row r="1661" spans="3:7" x14ac:dyDescent="0.25">
      <c r="C1661" s="647"/>
      <c r="G1661" s="648"/>
    </row>
    <row r="1662" spans="3:7" x14ac:dyDescent="0.25">
      <c r="C1662" s="647"/>
      <c r="G1662" s="648"/>
    </row>
    <row r="1663" spans="3:7" x14ac:dyDescent="0.25">
      <c r="C1663" s="647"/>
      <c r="G1663" s="648"/>
    </row>
    <row r="1664" spans="3:7" x14ac:dyDescent="0.25">
      <c r="C1664" s="647"/>
      <c r="G1664" s="648"/>
    </row>
    <row r="1665" spans="3:7" x14ac:dyDescent="0.25">
      <c r="C1665" s="647"/>
      <c r="G1665" s="648"/>
    </row>
    <row r="1666" spans="3:7" x14ac:dyDescent="0.25">
      <c r="C1666" s="647"/>
      <c r="G1666" s="648"/>
    </row>
    <row r="1667" spans="3:7" x14ac:dyDescent="0.25">
      <c r="C1667" s="647"/>
      <c r="G1667" s="648"/>
    </row>
    <row r="1668" spans="3:7" x14ac:dyDescent="0.25">
      <c r="C1668" s="647"/>
      <c r="G1668" s="648"/>
    </row>
    <row r="1669" spans="3:7" x14ac:dyDescent="0.25">
      <c r="C1669" s="647"/>
      <c r="G1669" s="648"/>
    </row>
    <row r="1670" spans="3:7" x14ac:dyDescent="0.25">
      <c r="C1670" s="647"/>
      <c r="G1670" s="648"/>
    </row>
    <row r="1671" spans="3:7" x14ac:dyDescent="0.25">
      <c r="C1671" s="647"/>
      <c r="G1671" s="648"/>
    </row>
    <row r="1672" spans="3:7" x14ac:dyDescent="0.25">
      <c r="C1672" s="647"/>
      <c r="G1672" s="648"/>
    </row>
    <row r="1673" spans="3:7" x14ac:dyDescent="0.25">
      <c r="C1673" s="647"/>
      <c r="G1673" s="648"/>
    </row>
    <row r="1674" spans="3:7" x14ac:dyDescent="0.25">
      <c r="C1674" s="647"/>
      <c r="G1674" s="648"/>
    </row>
    <row r="1675" spans="3:7" x14ac:dyDescent="0.25">
      <c r="C1675" s="647"/>
      <c r="G1675" s="648"/>
    </row>
    <row r="1676" spans="3:7" x14ac:dyDescent="0.25">
      <c r="C1676" s="647"/>
      <c r="G1676" s="648"/>
    </row>
    <row r="1677" spans="3:7" x14ac:dyDescent="0.25">
      <c r="C1677" s="647"/>
      <c r="G1677" s="648"/>
    </row>
    <row r="1678" spans="3:7" x14ac:dyDescent="0.25">
      <c r="C1678" s="647"/>
      <c r="G1678" s="648"/>
    </row>
    <row r="1679" spans="3:7" x14ac:dyDescent="0.25">
      <c r="C1679" s="647"/>
      <c r="G1679" s="648"/>
    </row>
    <row r="1680" spans="3:7" x14ac:dyDescent="0.25">
      <c r="C1680" s="647"/>
      <c r="G1680" s="648"/>
    </row>
    <row r="1681" spans="3:7" x14ac:dyDescent="0.25">
      <c r="C1681" s="647"/>
      <c r="G1681" s="648"/>
    </row>
    <row r="1682" spans="3:7" x14ac:dyDescent="0.25">
      <c r="C1682" s="647"/>
      <c r="G1682" s="648"/>
    </row>
    <row r="1683" spans="3:7" x14ac:dyDescent="0.25">
      <c r="C1683" s="647"/>
      <c r="G1683" s="648"/>
    </row>
    <row r="1684" spans="3:7" x14ac:dyDescent="0.25">
      <c r="C1684" s="647"/>
      <c r="G1684" s="648"/>
    </row>
    <row r="1685" spans="3:7" x14ac:dyDescent="0.25">
      <c r="C1685" s="647"/>
      <c r="G1685" s="648"/>
    </row>
    <row r="1686" spans="3:7" x14ac:dyDescent="0.25">
      <c r="C1686" s="647"/>
      <c r="G1686" s="648"/>
    </row>
    <row r="1687" spans="3:7" x14ac:dyDescent="0.25">
      <c r="C1687" s="647"/>
      <c r="G1687" s="648"/>
    </row>
    <row r="1688" spans="3:7" x14ac:dyDescent="0.25">
      <c r="C1688" s="647"/>
      <c r="G1688" s="648"/>
    </row>
    <row r="1689" spans="3:7" x14ac:dyDescent="0.25">
      <c r="C1689" s="647"/>
      <c r="G1689" s="648"/>
    </row>
    <row r="1690" spans="3:7" x14ac:dyDescent="0.25">
      <c r="C1690" s="647"/>
      <c r="G1690" s="648"/>
    </row>
    <row r="1691" spans="3:7" x14ac:dyDescent="0.25">
      <c r="C1691" s="647"/>
      <c r="G1691" s="648"/>
    </row>
    <row r="1692" spans="3:7" x14ac:dyDescent="0.25">
      <c r="C1692" s="647"/>
      <c r="G1692" s="648"/>
    </row>
    <row r="1693" spans="3:7" x14ac:dyDescent="0.25">
      <c r="C1693" s="647"/>
      <c r="G1693" s="648"/>
    </row>
    <row r="1694" spans="3:7" x14ac:dyDescent="0.25">
      <c r="C1694" s="647"/>
      <c r="G1694" s="648"/>
    </row>
    <row r="1695" spans="3:7" x14ac:dyDescent="0.25">
      <c r="C1695" s="647"/>
      <c r="G1695" s="648"/>
    </row>
    <row r="1696" spans="3:7" x14ac:dyDescent="0.25">
      <c r="C1696" s="647"/>
      <c r="G1696" s="648"/>
    </row>
    <row r="1697" spans="3:7" x14ac:dyDescent="0.25">
      <c r="C1697" s="647"/>
      <c r="G1697" s="648"/>
    </row>
    <row r="1698" spans="3:7" x14ac:dyDescent="0.25">
      <c r="C1698" s="647"/>
      <c r="G1698" s="648"/>
    </row>
    <row r="1699" spans="3:7" x14ac:dyDescent="0.25">
      <c r="C1699" s="647"/>
      <c r="G1699" s="648"/>
    </row>
    <row r="1700" spans="3:7" x14ac:dyDescent="0.25">
      <c r="C1700" s="647"/>
      <c r="G1700" s="648"/>
    </row>
    <row r="1701" spans="3:7" x14ac:dyDescent="0.25">
      <c r="C1701" s="647"/>
      <c r="G1701" s="648"/>
    </row>
    <row r="1702" spans="3:7" x14ac:dyDescent="0.25">
      <c r="C1702" s="647"/>
      <c r="G1702" s="648"/>
    </row>
    <row r="1703" spans="3:7" x14ac:dyDescent="0.25">
      <c r="C1703" s="647"/>
      <c r="G1703" s="648"/>
    </row>
    <row r="1704" spans="3:7" x14ac:dyDescent="0.25">
      <c r="C1704" s="647"/>
      <c r="G1704" s="648"/>
    </row>
    <row r="1705" spans="3:7" x14ac:dyDescent="0.25">
      <c r="C1705" s="647"/>
      <c r="G1705" s="648"/>
    </row>
    <row r="1706" spans="3:7" x14ac:dyDescent="0.25">
      <c r="C1706" s="647"/>
      <c r="G1706" s="648"/>
    </row>
    <row r="1707" spans="3:7" x14ac:dyDescent="0.25">
      <c r="C1707" s="647"/>
      <c r="G1707" s="648"/>
    </row>
    <row r="1708" spans="3:7" x14ac:dyDescent="0.25">
      <c r="C1708" s="647"/>
      <c r="G1708" s="648"/>
    </row>
    <row r="1709" spans="3:7" x14ac:dyDescent="0.25">
      <c r="C1709" s="647"/>
      <c r="G1709" s="648"/>
    </row>
    <row r="1710" spans="3:7" x14ac:dyDescent="0.25">
      <c r="C1710" s="647"/>
      <c r="G1710" s="648"/>
    </row>
    <row r="1711" spans="3:7" x14ac:dyDescent="0.25">
      <c r="C1711" s="647"/>
      <c r="G1711" s="648"/>
    </row>
    <row r="1712" spans="3:7" x14ac:dyDescent="0.25">
      <c r="C1712" s="647"/>
      <c r="G1712" s="648"/>
    </row>
    <row r="1713" spans="3:7" x14ac:dyDescent="0.25">
      <c r="C1713" s="647"/>
      <c r="G1713" s="648"/>
    </row>
    <row r="1714" spans="3:7" x14ac:dyDescent="0.25">
      <c r="C1714" s="647"/>
      <c r="G1714" s="648"/>
    </row>
    <row r="1715" spans="3:7" x14ac:dyDescent="0.25">
      <c r="C1715" s="647"/>
      <c r="G1715" s="648"/>
    </row>
    <row r="1716" spans="3:7" x14ac:dyDescent="0.25">
      <c r="C1716" s="647"/>
      <c r="G1716" s="648"/>
    </row>
    <row r="1717" spans="3:7" x14ac:dyDescent="0.25">
      <c r="C1717" s="647"/>
      <c r="G1717" s="648"/>
    </row>
    <row r="1718" spans="3:7" x14ac:dyDescent="0.25">
      <c r="C1718" s="647"/>
      <c r="G1718" s="648"/>
    </row>
    <row r="1719" spans="3:7" x14ac:dyDescent="0.25">
      <c r="C1719" s="647"/>
      <c r="G1719" s="648"/>
    </row>
    <row r="1720" spans="3:7" x14ac:dyDescent="0.25">
      <c r="C1720" s="647"/>
      <c r="G1720" s="648"/>
    </row>
    <row r="1721" spans="3:7" x14ac:dyDescent="0.25">
      <c r="C1721" s="647"/>
      <c r="G1721" s="648"/>
    </row>
    <row r="1722" spans="3:7" x14ac:dyDescent="0.25">
      <c r="C1722" s="647"/>
      <c r="G1722" s="648"/>
    </row>
    <row r="1723" spans="3:7" x14ac:dyDescent="0.25">
      <c r="C1723" s="647"/>
      <c r="G1723" s="648"/>
    </row>
    <row r="1724" spans="3:7" x14ac:dyDescent="0.25">
      <c r="C1724" s="647"/>
      <c r="G1724" s="648"/>
    </row>
    <row r="1725" spans="3:7" x14ac:dyDescent="0.25">
      <c r="C1725" s="647"/>
      <c r="G1725" s="648"/>
    </row>
    <row r="1726" spans="3:7" x14ac:dyDescent="0.25">
      <c r="C1726" s="647"/>
      <c r="G1726" s="648"/>
    </row>
    <row r="1727" spans="3:7" x14ac:dyDescent="0.25">
      <c r="C1727" s="647"/>
      <c r="G1727" s="648"/>
    </row>
    <row r="1728" spans="3:7" x14ac:dyDescent="0.25">
      <c r="C1728" s="647"/>
      <c r="G1728" s="648"/>
    </row>
    <row r="1729" spans="3:7" x14ac:dyDescent="0.25">
      <c r="C1729" s="647"/>
      <c r="G1729" s="648"/>
    </row>
    <row r="1730" spans="3:7" x14ac:dyDescent="0.25">
      <c r="C1730" s="647"/>
      <c r="G1730" s="648"/>
    </row>
    <row r="1731" spans="3:7" x14ac:dyDescent="0.25">
      <c r="C1731" s="647"/>
      <c r="G1731" s="648"/>
    </row>
    <row r="1732" spans="3:7" x14ac:dyDescent="0.25">
      <c r="C1732" s="647"/>
      <c r="G1732" s="648"/>
    </row>
    <row r="1733" spans="3:7" x14ac:dyDescent="0.25">
      <c r="C1733" s="647"/>
      <c r="G1733" s="648"/>
    </row>
    <row r="1734" spans="3:7" x14ac:dyDescent="0.25">
      <c r="C1734" s="647"/>
      <c r="G1734" s="648"/>
    </row>
    <row r="1735" spans="3:7" x14ac:dyDescent="0.25">
      <c r="C1735" s="647"/>
      <c r="G1735" s="648"/>
    </row>
    <row r="1736" spans="3:7" x14ac:dyDescent="0.25">
      <c r="C1736" s="647"/>
      <c r="G1736" s="648"/>
    </row>
    <row r="1737" spans="3:7" x14ac:dyDescent="0.25">
      <c r="C1737" s="647"/>
      <c r="G1737" s="648"/>
    </row>
    <row r="1738" spans="3:7" x14ac:dyDescent="0.25">
      <c r="C1738" s="647"/>
      <c r="G1738" s="648"/>
    </row>
    <row r="1739" spans="3:7" x14ac:dyDescent="0.25">
      <c r="C1739" s="647"/>
      <c r="G1739" s="648"/>
    </row>
    <row r="1740" spans="3:7" x14ac:dyDescent="0.25">
      <c r="C1740" s="647"/>
      <c r="G1740" s="648"/>
    </row>
    <row r="1741" spans="3:7" x14ac:dyDescent="0.25">
      <c r="C1741" s="647"/>
      <c r="G1741" s="648"/>
    </row>
    <row r="1742" spans="3:7" x14ac:dyDescent="0.25">
      <c r="C1742" s="647"/>
      <c r="G1742" s="648"/>
    </row>
    <row r="1743" spans="3:7" x14ac:dyDescent="0.25">
      <c r="C1743" s="647"/>
      <c r="G1743" s="648"/>
    </row>
    <row r="1744" spans="3:7" x14ac:dyDescent="0.25">
      <c r="C1744" s="647"/>
      <c r="G1744" s="648"/>
    </row>
    <row r="1745" spans="3:7" x14ac:dyDescent="0.25">
      <c r="C1745" s="647"/>
      <c r="G1745" s="648"/>
    </row>
    <row r="1746" spans="3:7" x14ac:dyDescent="0.25">
      <c r="C1746" s="647"/>
      <c r="G1746" s="648"/>
    </row>
    <row r="1747" spans="3:7" x14ac:dyDescent="0.25">
      <c r="C1747" s="647"/>
      <c r="G1747" s="648"/>
    </row>
    <row r="1748" spans="3:7" x14ac:dyDescent="0.25">
      <c r="C1748" s="647"/>
      <c r="G1748" s="648"/>
    </row>
    <row r="1749" spans="3:7" x14ac:dyDescent="0.25">
      <c r="C1749" s="647"/>
      <c r="G1749" s="648"/>
    </row>
    <row r="1750" spans="3:7" x14ac:dyDescent="0.25">
      <c r="C1750" s="647"/>
      <c r="G1750" s="648"/>
    </row>
    <row r="1751" spans="3:7" x14ac:dyDescent="0.25">
      <c r="C1751" s="647"/>
      <c r="G1751" s="648"/>
    </row>
    <row r="1752" spans="3:7" x14ac:dyDescent="0.25">
      <c r="C1752" s="647"/>
      <c r="G1752" s="648"/>
    </row>
    <row r="1753" spans="3:7" x14ac:dyDescent="0.25">
      <c r="C1753" s="647"/>
      <c r="G1753" s="648"/>
    </row>
    <row r="1754" spans="3:7" x14ac:dyDescent="0.25">
      <c r="C1754" s="647"/>
      <c r="G1754" s="648"/>
    </row>
    <row r="1755" spans="3:7" x14ac:dyDescent="0.25">
      <c r="C1755" s="647"/>
      <c r="G1755" s="648"/>
    </row>
    <row r="1756" spans="3:7" x14ac:dyDescent="0.25">
      <c r="C1756" s="647"/>
      <c r="G1756" s="648"/>
    </row>
    <row r="1757" spans="3:7" x14ac:dyDescent="0.25">
      <c r="C1757" s="647"/>
      <c r="G1757" s="648"/>
    </row>
    <row r="1758" spans="3:7" x14ac:dyDescent="0.25">
      <c r="C1758" s="647"/>
      <c r="G1758" s="648"/>
    </row>
    <row r="1759" spans="3:7" x14ac:dyDescent="0.25">
      <c r="C1759" s="647"/>
      <c r="G1759" s="648"/>
    </row>
    <row r="1760" spans="3:7" x14ac:dyDescent="0.25">
      <c r="C1760" s="647"/>
      <c r="G1760" s="648"/>
    </row>
    <row r="1761" spans="3:7" x14ac:dyDescent="0.25">
      <c r="C1761" s="647"/>
      <c r="G1761" s="648"/>
    </row>
    <row r="1762" spans="3:7" x14ac:dyDescent="0.25">
      <c r="C1762" s="647"/>
      <c r="G1762" s="648"/>
    </row>
    <row r="1763" spans="3:7" x14ac:dyDescent="0.25">
      <c r="C1763" s="647"/>
      <c r="G1763" s="648"/>
    </row>
    <row r="1764" spans="3:7" x14ac:dyDescent="0.25">
      <c r="C1764" s="647"/>
      <c r="G1764" s="648"/>
    </row>
    <row r="1765" spans="3:7" x14ac:dyDescent="0.25">
      <c r="C1765" s="647"/>
      <c r="G1765" s="648"/>
    </row>
    <row r="1766" spans="3:7" x14ac:dyDescent="0.25">
      <c r="C1766" s="647"/>
      <c r="G1766" s="648"/>
    </row>
    <row r="1767" spans="3:7" x14ac:dyDescent="0.25">
      <c r="C1767" s="647"/>
      <c r="G1767" s="648"/>
    </row>
    <row r="1768" spans="3:7" x14ac:dyDescent="0.25">
      <c r="C1768" s="647"/>
      <c r="G1768" s="648"/>
    </row>
    <row r="1769" spans="3:7" x14ac:dyDescent="0.25">
      <c r="C1769" s="647"/>
      <c r="G1769" s="648"/>
    </row>
    <row r="1770" spans="3:7" x14ac:dyDescent="0.25">
      <c r="C1770" s="647"/>
      <c r="G1770" s="648"/>
    </row>
    <row r="1771" spans="3:7" x14ac:dyDescent="0.25">
      <c r="C1771" s="647"/>
      <c r="G1771" s="648"/>
    </row>
    <row r="1772" spans="3:7" x14ac:dyDescent="0.25">
      <c r="C1772" s="647"/>
      <c r="G1772" s="648"/>
    </row>
    <row r="1773" spans="3:7" x14ac:dyDescent="0.25">
      <c r="C1773" s="647"/>
      <c r="G1773" s="648"/>
    </row>
    <row r="1774" spans="3:7" x14ac:dyDescent="0.25">
      <c r="C1774" s="647"/>
      <c r="G1774" s="648"/>
    </row>
    <row r="1775" spans="3:7" x14ac:dyDescent="0.25">
      <c r="C1775" s="647"/>
      <c r="G1775" s="648"/>
    </row>
    <row r="1776" spans="3:7" x14ac:dyDescent="0.25">
      <c r="C1776" s="647"/>
      <c r="G1776" s="648"/>
    </row>
    <row r="1777" spans="3:7" x14ac:dyDescent="0.25">
      <c r="C1777" s="647"/>
      <c r="G1777" s="648"/>
    </row>
    <row r="1778" spans="3:7" x14ac:dyDescent="0.25">
      <c r="C1778" s="647"/>
      <c r="G1778" s="648"/>
    </row>
    <row r="1779" spans="3:7" x14ac:dyDescent="0.25">
      <c r="C1779" s="647"/>
      <c r="G1779" s="648"/>
    </row>
    <row r="1780" spans="3:7" x14ac:dyDescent="0.25">
      <c r="C1780" s="647"/>
      <c r="G1780" s="648"/>
    </row>
    <row r="1781" spans="3:7" x14ac:dyDescent="0.25">
      <c r="C1781" s="647"/>
      <c r="G1781" s="648"/>
    </row>
    <row r="1782" spans="3:7" x14ac:dyDescent="0.25">
      <c r="C1782" s="647"/>
      <c r="G1782" s="648"/>
    </row>
    <row r="1783" spans="3:7" x14ac:dyDescent="0.25">
      <c r="C1783" s="647"/>
      <c r="G1783" s="648"/>
    </row>
    <row r="1784" spans="3:7" x14ac:dyDescent="0.25">
      <c r="C1784" s="647"/>
      <c r="G1784" s="648"/>
    </row>
    <row r="1785" spans="3:7" x14ac:dyDescent="0.25">
      <c r="C1785" s="647"/>
      <c r="G1785" s="648"/>
    </row>
    <row r="1786" spans="3:7" x14ac:dyDescent="0.25">
      <c r="C1786" s="647"/>
      <c r="G1786" s="648"/>
    </row>
    <row r="1787" spans="3:7" x14ac:dyDescent="0.25">
      <c r="C1787" s="647"/>
      <c r="G1787" s="648"/>
    </row>
    <row r="1788" spans="3:7" x14ac:dyDescent="0.25">
      <c r="C1788" s="647"/>
      <c r="G1788" s="648"/>
    </row>
    <row r="1789" spans="3:7" x14ac:dyDescent="0.25">
      <c r="C1789" s="647"/>
      <c r="G1789" s="648"/>
    </row>
    <row r="1790" spans="3:7" x14ac:dyDescent="0.25">
      <c r="C1790" s="647"/>
      <c r="G1790" s="648"/>
    </row>
    <row r="1791" spans="3:7" x14ac:dyDescent="0.25">
      <c r="C1791" s="647"/>
      <c r="G1791" s="648"/>
    </row>
    <row r="1792" spans="3:7" x14ac:dyDescent="0.25">
      <c r="C1792" s="647"/>
      <c r="G1792" s="648"/>
    </row>
    <row r="1793" spans="3:7" x14ac:dyDescent="0.25">
      <c r="C1793" s="647"/>
      <c r="G1793" s="648"/>
    </row>
    <row r="1794" spans="3:7" x14ac:dyDescent="0.25">
      <c r="C1794" s="647"/>
      <c r="G1794" s="648"/>
    </row>
    <row r="1795" spans="3:7" x14ac:dyDescent="0.25">
      <c r="C1795" s="647"/>
      <c r="G1795" s="648"/>
    </row>
    <row r="1796" spans="3:7" x14ac:dyDescent="0.25">
      <c r="C1796" s="647"/>
      <c r="G1796" s="648"/>
    </row>
    <row r="1797" spans="3:7" x14ac:dyDescent="0.25">
      <c r="C1797" s="647"/>
      <c r="G1797" s="648"/>
    </row>
    <row r="1798" spans="3:7" x14ac:dyDescent="0.25">
      <c r="C1798" s="647"/>
      <c r="G1798" s="648"/>
    </row>
    <row r="1799" spans="3:7" x14ac:dyDescent="0.25">
      <c r="C1799" s="647"/>
      <c r="G1799" s="648"/>
    </row>
    <row r="1800" spans="3:7" x14ac:dyDescent="0.25">
      <c r="C1800" s="647"/>
      <c r="G1800" s="648"/>
    </row>
    <row r="1801" spans="3:7" x14ac:dyDescent="0.25">
      <c r="C1801" s="647"/>
      <c r="G1801" s="648"/>
    </row>
    <row r="1802" spans="3:7" x14ac:dyDescent="0.25">
      <c r="C1802" s="647"/>
      <c r="G1802" s="648"/>
    </row>
    <row r="1803" spans="3:7" x14ac:dyDescent="0.25">
      <c r="C1803" s="647"/>
      <c r="G1803" s="648"/>
    </row>
    <row r="1804" spans="3:7" x14ac:dyDescent="0.25">
      <c r="C1804" s="647"/>
      <c r="G1804" s="648"/>
    </row>
    <row r="1805" spans="3:7" x14ac:dyDescent="0.25">
      <c r="C1805" s="647"/>
      <c r="G1805" s="648"/>
    </row>
    <row r="1806" spans="3:7" x14ac:dyDescent="0.25">
      <c r="C1806" s="647"/>
      <c r="G1806" s="648"/>
    </row>
    <row r="1807" spans="3:7" x14ac:dyDescent="0.25">
      <c r="C1807" s="647"/>
      <c r="G1807" s="648"/>
    </row>
    <row r="1808" spans="3:7" x14ac:dyDescent="0.25">
      <c r="C1808" s="647"/>
      <c r="G1808" s="648"/>
    </row>
    <row r="1809" spans="3:7" x14ac:dyDescent="0.25">
      <c r="C1809" s="647"/>
      <c r="G1809" s="648"/>
    </row>
    <row r="1810" spans="3:7" x14ac:dyDescent="0.25">
      <c r="C1810" s="647"/>
      <c r="G1810" s="648"/>
    </row>
    <row r="1811" spans="3:7" x14ac:dyDescent="0.25">
      <c r="C1811" s="647"/>
      <c r="G1811" s="648"/>
    </row>
    <row r="1812" spans="3:7" x14ac:dyDescent="0.25">
      <c r="C1812" s="647"/>
      <c r="G1812" s="648"/>
    </row>
    <row r="1813" spans="3:7" x14ac:dyDescent="0.25">
      <c r="C1813" s="647"/>
      <c r="G1813" s="648"/>
    </row>
    <row r="1814" spans="3:7" x14ac:dyDescent="0.25">
      <c r="C1814" s="647"/>
      <c r="G1814" s="648"/>
    </row>
    <row r="1815" spans="3:7" x14ac:dyDescent="0.25">
      <c r="C1815" s="647"/>
      <c r="G1815" s="648"/>
    </row>
    <row r="1816" spans="3:7" x14ac:dyDescent="0.25">
      <c r="C1816" s="647"/>
      <c r="G1816" s="648"/>
    </row>
    <row r="1817" spans="3:7" x14ac:dyDescent="0.25">
      <c r="C1817" s="647"/>
      <c r="G1817" s="648"/>
    </row>
    <row r="1818" spans="3:7" x14ac:dyDescent="0.25">
      <c r="C1818" s="647"/>
      <c r="G1818" s="648"/>
    </row>
    <row r="1819" spans="3:7" x14ac:dyDescent="0.25">
      <c r="C1819" s="647"/>
      <c r="G1819" s="648"/>
    </row>
    <row r="1820" spans="3:7" x14ac:dyDescent="0.25">
      <c r="C1820" s="647"/>
      <c r="G1820" s="648"/>
    </row>
    <row r="1821" spans="3:7" x14ac:dyDescent="0.25">
      <c r="C1821" s="647"/>
      <c r="G1821" s="648"/>
    </row>
    <row r="1822" spans="3:7" x14ac:dyDescent="0.25">
      <c r="C1822" s="647"/>
      <c r="G1822" s="648"/>
    </row>
    <row r="1823" spans="3:7" x14ac:dyDescent="0.25">
      <c r="C1823" s="647"/>
      <c r="G1823" s="648"/>
    </row>
    <row r="1824" spans="3:7" x14ac:dyDescent="0.25">
      <c r="C1824" s="647"/>
      <c r="G1824" s="648"/>
    </row>
    <row r="1825" spans="3:7" x14ac:dyDescent="0.25">
      <c r="C1825" s="647"/>
      <c r="G1825" s="648"/>
    </row>
    <row r="1826" spans="3:7" x14ac:dyDescent="0.25">
      <c r="C1826" s="647"/>
      <c r="G1826" s="648"/>
    </row>
    <row r="1827" spans="3:7" x14ac:dyDescent="0.25">
      <c r="C1827" s="647"/>
      <c r="G1827" s="648"/>
    </row>
    <row r="1828" spans="3:7" x14ac:dyDescent="0.25">
      <c r="C1828" s="647"/>
      <c r="G1828" s="648"/>
    </row>
    <row r="1829" spans="3:7" x14ac:dyDescent="0.25">
      <c r="C1829" s="647"/>
      <c r="G1829" s="648"/>
    </row>
    <row r="1830" spans="3:7" x14ac:dyDescent="0.25">
      <c r="C1830" s="647"/>
      <c r="G1830" s="648"/>
    </row>
    <row r="1831" spans="3:7" x14ac:dyDescent="0.25">
      <c r="C1831" s="647"/>
      <c r="G1831" s="648"/>
    </row>
    <row r="1832" spans="3:7" x14ac:dyDescent="0.25">
      <c r="C1832" s="647"/>
      <c r="G1832" s="648"/>
    </row>
    <row r="1833" spans="3:7" x14ac:dyDescent="0.25">
      <c r="C1833" s="647"/>
      <c r="G1833" s="648"/>
    </row>
    <row r="1834" spans="3:7" x14ac:dyDescent="0.25">
      <c r="C1834" s="647"/>
      <c r="G1834" s="648"/>
    </row>
    <row r="1835" spans="3:7" x14ac:dyDescent="0.25">
      <c r="C1835" s="647"/>
      <c r="G1835" s="648"/>
    </row>
    <row r="1836" spans="3:7" x14ac:dyDescent="0.25">
      <c r="C1836" s="647"/>
      <c r="G1836" s="648"/>
    </row>
    <row r="1837" spans="3:7" x14ac:dyDescent="0.25">
      <c r="C1837" s="647"/>
      <c r="G1837" s="648"/>
    </row>
    <row r="1838" spans="3:7" x14ac:dyDescent="0.25">
      <c r="C1838" s="647"/>
      <c r="G1838" s="648"/>
    </row>
    <row r="1839" spans="3:7" x14ac:dyDescent="0.25">
      <c r="C1839" s="647"/>
      <c r="G1839" s="648"/>
    </row>
    <row r="1840" spans="3:7" x14ac:dyDescent="0.25">
      <c r="C1840" s="647"/>
      <c r="G1840" s="648"/>
    </row>
    <row r="1841" spans="3:7" x14ac:dyDescent="0.25">
      <c r="C1841" s="647"/>
      <c r="G1841" s="648"/>
    </row>
    <row r="1842" spans="3:7" x14ac:dyDescent="0.25">
      <c r="C1842" s="647"/>
      <c r="G1842" s="648"/>
    </row>
    <row r="1843" spans="3:7" x14ac:dyDescent="0.25">
      <c r="C1843" s="647"/>
      <c r="G1843" s="648"/>
    </row>
    <row r="1844" spans="3:7" x14ac:dyDescent="0.25">
      <c r="C1844" s="647"/>
      <c r="G1844" s="648"/>
    </row>
    <row r="1845" spans="3:7" x14ac:dyDescent="0.25">
      <c r="C1845" s="647"/>
      <c r="G1845" s="648"/>
    </row>
    <row r="1846" spans="3:7" x14ac:dyDescent="0.25">
      <c r="C1846" s="647"/>
      <c r="G1846" s="648"/>
    </row>
    <row r="1847" spans="3:7" x14ac:dyDescent="0.25">
      <c r="C1847" s="647"/>
      <c r="G1847" s="648"/>
    </row>
    <row r="1848" spans="3:7" x14ac:dyDescent="0.25">
      <c r="C1848" s="647"/>
      <c r="G1848" s="648"/>
    </row>
    <row r="1849" spans="3:7" x14ac:dyDescent="0.25">
      <c r="C1849" s="647"/>
      <c r="G1849" s="648"/>
    </row>
    <row r="1850" spans="3:7" x14ac:dyDescent="0.25">
      <c r="C1850" s="647"/>
      <c r="G1850" s="648"/>
    </row>
    <row r="1851" spans="3:7" x14ac:dyDescent="0.25">
      <c r="C1851" s="647"/>
      <c r="G1851" s="648"/>
    </row>
    <row r="1852" spans="3:7" x14ac:dyDescent="0.25">
      <c r="C1852" s="647"/>
      <c r="G1852" s="648"/>
    </row>
    <row r="1853" spans="3:7" x14ac:dyDescent="0.25">
      <c r="C1853" s="647"/>
      <c r="G1853" s="648"/>
    </row>
    <row r="1854" spans="3:7" x14ac:dyDescent="0.25">
      <c r="C1854" s="647"/>
      <c r="G1854" s="648"/>
    </row>
    <row r="1855" spans="3:7" x14ac:dyDescent="0.25">
      <c r="C1855" s="647"/>
      <c r="G1855" s="648"/>
    </row>
    <row r="1856" spans="3:7" x14ac:dyDescent="0.25">
      <c r="C1856" s="647"/>
      <c r="G1856" s="648"/>
    </row>
    <row r="1857" spans="3:7" x14ac:dyDescent="0.25">
      <c r="C1857" s="647"/>
      <c r="G1857" s="648"/>
    </row>
    <row r="1858" spans="3:7" x14ac:dyDescent="0.25">
      <c r="C1858" s="647"/>
      <c r="G1858" s="648"/>
    </row>
    <row r="1859" spans="3:7" x14ac:dyDescent="0.25">
      <c r="C1859" s="647"/>
      <c r="G1859" s="648"/>
    </row>
    <row r="1860" spans="3:7" x14ac:dyDescent="0.25">
      <c r="C1860" s="647"/>
      <c r="G1860" s="648"/>
    </row>
    <row r="1861" spans="3:7" x14ac:dyDescent="0.25">
      <c r="C1861" s="647"/>
      <c r="G1861" s="648"/>
    </row>
    <row r="1862" spans="3:7" x14ac:dyDescent="0.25">
      <c r="C1862" s="647"/>
      <c r="G1862" s="648"/>
    </row>
    <row r="1863" spans="3:7" x14ac:dyDescent="0.25">
      <c r="C1863" s="647"/>
      <c r="G1863" s="648"/>
    </row>
    <row r="1864" spans="3:7" x14ac:dyDescent="0.25">
      <c r="C1864" s="647"/>
      <c r="G1864" s="648"/>
    </row>
    <row r="1865" spans="3:7" x14ac:dyDescent="0.25">
      <c r="C1865" s="647"/>
      <c r="G1865" s="648"/>
    </row>
    <row r="1866" spans="3:7" x14ac:dyDescent="0.25">
      <c r="C1866" s="647"/>
      <c r="G1866" s="648"/>
    </row>
    <row r="1867" spans="3:7" x14ac:dyDescent="0.25">
      <c r="C1867" s="647"/>
      <c r="G1867" s="648"/>
    </row>
    <row r="1868" spans="3:7" x14ac:dyDescent="0.25">
      <c r="C1868" s="647"/>
      <c r="G1868" s="648"/>
    </row>
    <row r="1869" spans="3:7" x14ac:dyDescent="0.25">
      <c r="C1869" s="647"/>
      <c r="G1869" s="648"/>
    </row>
    <row r="1870" spans="3:7" x14ac:dyDescent="0.25">
      <c r="C1870" s="647"/>
      <c r="G1870" s="648"/>
    </row>
    <row r="1871" spans="3:7" x14ac:dyDescent="0.25">
      <c r="C1871" s="647"/>
      <c r="G1871" s="648"/>
    </row>
    <row r="1872" spans="3:7" x14ac:dyDescent="0.25">
      <c r="C1872" s="647"/>
      <c r="G1872" s="648"/>
    </row>
    <row r="1873" spans="3:7" x14ac:dyDescent="0.25">
      <c r="C1873" s="647"/>
      <c r="G1873" s="648"/>
    </row>
    <row r="1874" spans="3:7" x14ac:dyDescent="0.25">
      <c r="C1874" s="647"/>
      <c r="G1874" s="648"/>
    </row>
    <row r="1875" spans="3:7" x14ac:dyDescent="0.25">
      <c r="C1875" s="647"/>
      <c r="G1875" s="648"/>
    </row>
    <row r="1876" spans="3:7" x14ac:dyDescent="0.25">
      <c r="C1876" s="647"/>
      <c r="G1876" s="648"/>
    </row>
    <row r="1877" spans="3:7" x14ac:dyDescent="0.25">
      <c r="C1877" s="647"/>
      <c r="G1877" s="648"/>
    </row>
    <row r="1878" spans="3:7" x14ac:dyDescent="0.25">
      <c r="C1878" s="647"/>
      <c r="G1878" s="648"/>
    </row>
    <row r="1879" spans="3:7" x14ac:dyDescent="0.25">
      <c r="C1879" s="647"/>
      <c r="G1879" s="648"/>
    </row>
    <row r="1880" spans="3:7" x14ac:dyDescent="0.25">
      <c r="C1880" s="647"/>
      <c r="G1880" s="648"/>
    </row>
    <row r="1881" spans="3:7" x14ac:dyDescent="0.25">
      <c r="C1881" s="647"/>
      <c r="G1881" s="648"/>
    </row>
    <row r="1882" spans="3:7" x14ac:dyDescent="0.25">
      <c r="C1882" s="647"/>
      <c r="G1882" s="648"/>
    </row>
    <row r="1883" spans="3:7" x14ac:dyDescent="0.25">
      <c r="C1883" s="647"/>
      <c r="G1883" s="648"/>
    </row>
    <row r="1884" spans="3:7" x14ac:dyDescent="0.25">
      <c r="C1884" s="647"/>
      <c r="G1884" s="648"/>
    </row>
    <row r="1885" spans="3:7" x14ac:dyDescent="0.25">
      <c r="C1885" s="647"/>
      <c r="G1885" s="648"/>
    </row>
    <row r="1886" spans="3:7" x14ac:dyDescent="0.25">
      <c r="C1886" s="647"/>
      <c r="G1886" s="648"/>
    </row>
    <row r="1887" spans="3:7" x14ac:dyDescent="0.25">
      <c r="C1887" s="647"/>
      <c r="G1887" s="648"/>
    </row>
    <row r="1888" spans="3:7" x14ac:dyDescent="0.25">
      <c r="C1888" s="647"/>
      <c r="G1888" s="648"/>
    </row>
    <row r="1889" spans="3:7" x14ac:dyDescent="0.25">
      <c r="C1889" s="647"/>
      <c r="G1889" s="648"/>
    </row>
    <row r="1890" spans="3:7" x14ac:dyDescent="0.25">
      <c r="C1890" s="647"/>
      <c r="G1890" s="648"/>
    </row>
    <row r="1891" spans="3:7" x14ac:dyDescent="0.25">
      <c r="C1891" s="647"/>
      <c r="G1891" s="648"/>
    </row>
    <row r="1892" spans="3:7" x14ac:dyDescent="0.25">
      <c r="C1892" s="647"/>
      <c r="G1892" s="648"/>
    </row>
    <row r="1893" spans="3:7" x14ac:dyDescent="0.25">
      <c r="C1893" s="647"/>
      <c r="G1893" s="648"/>
    </row>
    <row r="1894" spans="3:7" x14ac:dyDescent="0.25">
      <c r="C1894" s="647"/>
      <c r="G1894" s="648"/>
    </row>
    <row r="1895" spans="3:7" x14ac:dyDescent="0.25">
      <c r="C1895" s="647"/>
      <c r="G1895" s="648"/>
    </row>
    <row r="1896" spans="3:7" x14ac:dyDescent="0.25">
      <c r="C1896" s="647"/>
      <c r="G1896" s="648"/>
    </row>
    <row r="1897" spans="3:7" x14ac:dyDescent="0.25">
      <c r="C1897" s="647"/>
      <c r="G1897" s="648"/>
    </row>
    <row r="1898" spans="3:7" x14ac:dyDescent="0.25">
      <c r="C1898" s="647"/>
      <c r="G1898" s="648"/>
    </row>
    <row r="1899" spans="3:7" x14ac:dyDescent="0.25">
      <c r="C1899" s="647"/>
      <c r="G1899" s="648"/>
    </row>
    <row r="1900" spans="3:7" x14ac:dyDescent="0.25">
      <c r="C1900" s="647"/>
      <c r="G1900" s="648"/>
    </row>
    <row r="1901" spans="3:7" x14ac:dyDescent="0.25">
      <c r="C1901" s="647"/>
      <c r="G1901" s="648"/>
    </row>
    <row r="1902" spans="3:7" x14ac:dyDescent="0.25">
      <c r="C1902" s="647"/>
      <c r="G1902" s="648"/>
    </row>
    <row r="1903" spans="3:7" x14ac:dyDescent="0.25">
      <c r="C1903" s="647"/>
      <c r="G1903" s="648"/>
    </row>
    <row r="1904" spans="3:7" x14ac:dyDescent="0.25">
      <c r="C1904" s="647"/>
      <c r="G1904" s="648"/>
    </row>
    <row r="1905" spans="3:7" x14ac:dyDescent="0.25">
      <c r="C1905" s="647"/>
      <c r="G1905" s="648"/>
    </row>
    <row r="1906" spans="3:7" x14ac:dyDescent="0.25">
      <c r="C1906" s="647"/>
      <c r="G1906" s="648"/>
    </row>
    <row r="1907" spans="3:7" x14ac:dyDescent="0.25">
      <c r="C1907" s="647"/>
      <c r="G1907" s="648"/>
    </row>
    <row r="1908" spans="3:7" x14ac:dyDescent="0.25">
      <c r="C1908" s="647"/>
      <c r="G1908" s="648"/>
    </row>
    <row r="1909" spans="3:7" x14ac:dyDescent="0.25">
      <c r="C1909" s="647"/>
      <c r="G1909" s="648"/>
    </row>
    <row r="1910" spans="3:7" x14ac:dyDescent="0.25">
      <c r="C1910" s="647"/>
      <c r="G1910" s="648"/>
    </row>
    <row r="1911" spans="3:7" x14ac:dyDescent="0.25">
      <c r="C1911" s="647"/>
      <c r="G1911" s="648"/>
    </row>
    <row r="1912" spans="3:7" x14ac:dyDescent="0.25">
      <c r="C1912" s="647"/>
      <c r="G1912" s="648"/>
    </row>
    <row r="1913" spans="3:7" x14ac:dyDescent="0.25">
      <c r="C1913" s="647"/>
      <c r="G1913" s="648"/>
    </row>
    <row r="1914" spans="3:7" x14ac:dyDescent="0.25">
      <c r="C1914" s="647"/>
      <c r="G1914" s="648"/>
    </row>
    <row r="1915" spans="3:7" x14ac:dyDescent="0.25">
      <c r="C1915" s="647"/>
      <c r="G1915" s="648"/>
    </row>
    <row r="1916" spans="3:7" x14ac:dyDescent="0.25">
      <c r="C1916" s="647"/>
      <c r="G1916" s="648"/>
    </row>
    <row r="1917" spans="3:7" x14ac:dyDescent="0.25">
      <c r="C1917" s="647"/>
      <c r="G1917" s="648"/>
    </row>
    <row r="1918" spans="3:7" x14ac:dyDescent="0.25">
      <c r="C1918" s="647"/>
      <c r="G1918" s="648"/>
    </row>
    <row r="1919" spans="3:7" x14ac:dyDescent="0.25">
      <c r="C1919" s="647"/>
      <c r="G1919" s="648"/>
    </row>
    <row r="1920" spans="3:7" x14ac:dyDescent="0.25">
      <c r="C1920" s="647"/>
      <c r="G1920" s="648"/>
    </row>
    <row r="1921" spans="3:7" x14ac:dyDescent="0.25">
      <c r="C1921" s="647"/>
      <c r="G1921" s="648"/>
    </row>
    <row r="1922" spans="3:7" x14ac:dyDescent="0.25">
      <c r="C1922" s="647"/>
      <c r="G1922" s="648"/>
    </row>
    <row r="1923" spans="3:7" x14ac:dyDescent="0.25">
      <c r="C1923" s="647"/>
      <c r="G1923" s="648"/>
    </row>
    <row r="1924" spans="3:7" x14ac:dyDescent="0.25">
      <c r="C1924" s="647"/>
      <c r="G1924" s="648"/>
    </row>
    <row r="1925" spans="3:7" x14ac:dyDescent="0.25">
      <c r="C1925" s="647"/>
      <c r="G1925" s="648"/>
    </row>
    <row r="1926" spans="3:7" x14ac:dyDescent="0.25">
      <c r="C1926" s="647"/>
      <c r="G1926" s="648"/>
    </row>
    <row r="1927" spans="3:7" x14ac:dyDescent="0.25">
      <c r="C1927" s="647"/>
      <c r="G1927" s="648"/>
    </row>
    <row r="1928" spans="3:7" x14ac:dyDescent="0.25">
      <c r="C1928" s="647"/>
      <c r="G1928" s="648"/>
    </row>
    <row r="1929" spans="3:7" x14ac:dyDescent="0.25">
      <c r="C1929" s="647"/>
      <c r="G1929" s="648"/>
    </row>
    <row r="1930" spans="3:7" x14ac:dyDescent="0.25">
      <c r="C1930" s="647"/>
      <c r="G1930" s="648"/>
    </row>
    <row r="1931" spans="3:7" x14ac:dyDescent="0.25">
      <c r="C1931" s="647"/>
      <c r="G1931" s="648"/>
    </row>
    <row r="1932" spans="3:7" x14ac:dyDescent="0.25">
      <c r="C1932" s="647"/>
      <c r="G1932" s="648"/>
    </row>
    <row r="1933" spans="3:7" x14ac:dyDescent="0.25">
      <c r="C1933" s="647"/>
      <c r="G1933" s="648"/>
    </row>
    <row r="1934" spans="3:7" x14ac:dyDescent="0.25">
      <c r="C1934" s="647"/>
      <c r="G1934" s="648"/>
    </row>
    <row r="1935" spans="3:7" x14ac:dyDescent="0.25">
      <c r="C1935" s="647"/>
      <c r="G1935" s="648"/>
    </row>
    <row r="1936" spans="3:7" x14ac:dyDescent="0.25">
      <c r="C1936" s="647"/>
      <c r="G1936" s="648"/>
    </row>
    <row r="1937" spans="3:7" x14ac:dyDescent="0.25">
      <c r="C1937" s="647"/>
      <c r="G1937" s="648"/>
    </row>
    <row r="1938" spans="3:7" x14ac:dyDescent="0.25">
      <c r="C1938" s="647"/>
      <c r="G1938" s="648"/>
    </row>
    <row r="1939" spans="3:7" x14ac:dyDescent="0.25">
      <c r="C1939" s="647"/>
      <c r="G1939" s="648"/>
    </row>
    <row r="1940" spans="3:7" x14ac:dyDescent="0.25">
      <c r="C1940" s="647"/>
      <c r="G1940" s="648"/>
    </row>
    <row r="1941" spans="3:7" x14ac:dyDescent="0.25">
      <c r="C1941" s="647"/>
      <c r="G1941" s="648"/>
    </row>
    <row r="1942" spans="3:7" x14ac:dyDescent="0.25">
      <c r="C1942" s="647"/>
      <c r="G1942" s="648"/>
    </row>
    <row r="1943" spans="3:7" x14ac:dyDescent="0.25">
      <c r="C1943" s="647"/>
      <c r="G1943" s="648"/>
    </row>
    <row r="1944" spans="3:7" x14ac:dyDescent="0.25">
      <c r="C1944" s="647"/>
      <c r="G1944" s="648"/>
    </row>
    <row r="1945" spans="3:7" x14ac:dyDescent="0.25">
      <c r="C1945" s="647"/>
      <c r="G1945" s="648"/>
    </row>
    <row r="1946" spans="3:7" x14ac:dyDescent="0.25">
      <c r="C1946" s="647"/>
      <c r="G1946" s="648"/>
    </row>
    <row r="1947" spans="3:7" x14ac:dyDescent="0.25">
      <c r="C1947" s="647"/>
      <c r="G1947" s="648"/>
    </row>
    <row r="1948" spans="3:7" x14ac:dyDescent="0.25">
      <c r="C1948" s="647"/>
      <c r="G1948" s="648"/>
    </row>
    <row r="1949" spans="3:7" x14ac:dyDescent="0.25">
      <c r="C1949" s="647"/>
      <c r="G1949" s="648"/>
    </row>
    <row r="1950" spans="3:7" x14ac:dyDescent="0.25">
      <c r="C1950" s="647"/>
      <c r="G1950" s="648"/>
    </row>
    <row r="1951" spans="3:7" x14ac:dyDescent="0.25">
      <c r="C1951" s="647"/>
      <c r="G1951" s="648"/>
    </row>
    <row r="1952" spans="3:7" x14ac:dyDescent="0.25">
      <c r="C1952" s="647"/>
      <c r="G1952" s="648"/>
    </row>
    <row r="1953" spans="3:7" x14ac:dyDescent="0.25">
      <c r="C1953" s="647"/>
      <c r="G1953" s="648"/>
    </row>
    <row r="1954" spans="3:7" x14ac:dyDescent="0.25">
      <c r="C1954" s="647"/>
      <c r="G1954" s="648"/>
    </row>
    <row r="1955" spans="3:7" x14ac:dyDescent="0.25">
      <c r="C1955" s="647"/>
      <c r="G1955" s="648"/>
    </row>
    <row r="1956" spans="3:7" x14ac:dyDescent="0.25">
      <c r="C1956" s="647"/>
      <c r="G1956" s="648"/>
    </row>
    <row r="1957" spans="3:7" x14ac:dyDescent="0.25">
      <c r="C1957" s="647"/>
      <c r="G1957" s="648"/>
    </row>
    <row r="1958" spans="3:7" x14ac:dyDescent="0.25">
      <c r="C1958" s="647"/>
      <c r="G1958" s="648"/>
    </row>
    <row r="1959" spans="3:7" x14ac:dyDescent="0.25">
      <c r="C1959" s="647"/>
      <c r="G1959" s="648"/>
    </row>
    <row r="1960" spans="3:7" x14ac:dyDescent="0.25">
      <c r="C1960" s="647"/>
      <c r="G1960" s="648"/>
    </row>
    <row r="1961" spans="3:7" x14ac:dyDescent="0.25">
      <c r="C1961" s="647"/>
      <c r="G1961" s="648"/>
    </row>
    <row r="1962" spans="3:7" x14ac:dyDescent="0.25">
      <c r="C1962" s="647"/>
      <c r="G1962" s="648"/>
    </row>
    <row r="1963" spans="3:7" x14ac:dyDescent="0.25">
      <c r="C1963" s="647"/>
      <c r="G1963" s="648"/>
    </row>
    <row r="1964" spans="3:7" x14ac:dyDescent="0.25">
      <c r="C1964" s="647"/>
      <c r="G1964" s="648"/>
    </row>
    <row r="1965" spans="3:7" x14ac:dyDescent="0.25">
      <c r="C1965" s="647"/>
      <c r="G1965" s="648"/>
    </row>
    <row r="1966" spans="3:7" x14ac:dyDescent="0.25">
      <c r="C1966" s="647"/>
      <c r="G1966" s="648"/>
    </row>
    <row r="1967" spans="3:7" x14ac:dyDescent="0.25">
      <c r="C1967" s="647"/>
      <c r="G1967" s="648"/>
    </row>
    <row r="1968" spans="3:7" x14ac:dyDescent="0.25">
      <c r="C1968" s="647"/>
      <c r="G1968" s="648"/>
    </row>
    <row r="1969" spans="3:7" x14ac:dyDescent="0.25">
      <c r="C1969" s="647"/>
      <c r="G1969" s="648"/>
    </row>
    <row r="1970" spans="3:7" x14ac:dyDescent="0.25">
      <c r="C1970" s="647"/>
      <c r="G1970" s="648"/>
    </row>
    <row r="1971" spans="3:7" x14ac:dyDescent="0.25">
      <c r="C1971" s="647"/>
      <c r="G1971" s="648"/>
    </row>
    <row r="1972" spans="3:7" x14ac:dyDescent="0.25">
      <c r="C1972" s="647"/>
      <c r="G1972" s="648"/>
    </row>
    <row r="1973" spans="3:7" x14ac:dyDescent="0.25">
      <c r="C1973" s="647"/>
      <c r="G1973" s="648"/>
    </row>
    <row r="1974" spans="3:7" x14ac:dyDescent="0.25">
      <c r="C1974" s="647"/>
      <c r="G1974" s="648"/>
    </row>
    <row r="1975" spans="3:7" x14ac:dyDescent="0.25">
      <c r="C1975" s="647"/>
      <c r="G1975" s="648"/>
    </row>
    <row r="1976" spans="3:7" x14ac:dyDescent="0.25">
      <c r="C1976" s="647"/>
      <c r="G1976" s="648"/>
    </row>
    <row r="1977" spans="3:7" x14ac:dyDescent="0.25">
      <c r="C1977" s="647"/>
      <c r="G1977" s="648"/>
    </row>
    <row r="1978" spans="3:7" x14ac:dyDescent="0.25">
      <c r="C1978" s="647"/>
      <c r="G1978" s="648"/>
    </row>
    <row r="1979" spans="3:7" x14ac:dyDescent="0.25">
      <c r="C1979" s="647"/>
      <c r="G1979" s="648"/>
    </row>
    <row r="1980" spans="3:7" x14ac:dyDescent="0.25">
      <c r="C1980" s="647"/>
      <c r="G1980" s="648"/>
    </row>
    <row r="1981" spans="3:7" x14ac:dyDescent="0.25">
      <c r="C1981" s="647"/>
      <c r="G1981" s="648"/>
    </row>
    <row r="1982" spans="3:7" x14ac:dyDescent="0.25">
      <c r="C1982" s="647"/>
      <c r="G1982" s="648"/>
    </row>
    <row r="1983" spans="3:7" x14ac:dyDescent="0.25">
      <c r="C1983" s="647"/>
      <c r="G1983" s="648"/>
    </row>
    <row r="1984" spans="3:7" x14ac:dyDescent="0.25">
      <c r="C1984" s="647"/>
      <c r="G1984" s="648"/>
    </row>
    <row r="1985" spans="3:7" x14ac:dyDescent="0.25">
      <c r="C1985" s="647"/>
      <c r="G1985" s="648"/>
    </row>
    <row r="1986" spans="3:7" x14ac:dyDescent="0.25">
      <c r="C1986" s="647"/>
      <c r="G1986" s="648"/>
    </row>
    <row r="1987" spans="3:7" x14ac:dyDescent="0.25">
      <c r="C1987" s="647"/>
      <c r="G1987" s="648"/>
    </row>
    <row r="1988" spans="3:7" x14ac:dyDescent="0.25">
      <c r="C1988" s="647"/>
      <c r="G1988" s="648"/>
    </row>
    <row r="1989" spans="3:7" x14ac:dyDescent="0.25">
      <c r="C1989" s="647"/>
      <c r="G1989" s="648"/>
    </row>
    <row r="1990" spans="3:7" x14ac:dyDescent="0.25">
      <c r="C1990" s="647"/>
      <c r="G1990" s="648"/>
    </row>
    <row r="1991" spans="3:7" x14ac:dyDescent="0.25">
      <c r="C1991" s="647"/>
      <c r="G1991" s="648"/>
    </row>
    <row r="1992" spans="3:7" x14ac:dyDescent="0.25">
      <c r="C1992" s="647"/>
      <c r="G1992" s="648"/>
    </row>
    <row r="1993" spans="3:7" x14ac:dyDescent="0.25">
      <c r="C1993" s="647"/>
      <c r="G1993" s="648"/>
    </row>
    <row r="1994" spans="3:7" x14ac:dyDescent="0.25">
      <c r="C1994" s="647"/>
      <c r="G1994" s="648"/>
    </row>
    <row r="1995" spans="3:7" x14ac:dyDescent="0.25">
      <c r="C1995" s="647"/>
      <c r="G1995" s="648"/>
    </row>
    <row r="1996" spans="3:7" x14ac:dyDescent="0.25">
      <c r="C1996" s="647"/>
      <c r="G1996" s="648"/>
    </row>
    <row r="1997" spans="3:7" x14ac:dyDescent="0.25">
      <c r="C1997" s="647"/>
      <c r="G1997" s="648"/>
    </row>
    <row r="1998" spans="3:7" x14ac:dyDescent="0.25">
      <c r="C1998" s="647"/>
      <c r="G1998" s="648"/>
    </row>
    <row r="1999" spans="3:7" x14ac:dyDescent="0.25">
      <c r="C1999" s="647"/>
      <c r="G1999" s="648"/>
    </row>
    <row r="2000" spans="3:7" x14ac:dyDescent="0.25">
      <c r="C2000" s="647"/>
      <c r="G2000" s="648"/>
    </row>
    <row r="2001" spans="3:7" x14ac:dyDescent="0.25">
      <c r="C2001" s="647"/>
      <c r="G2001" s="648"/>
    </row>
    <row r="2002" spans="3:7" x14ac:dyDescent="0.25">
      <c r="C2002" s="647"/>
      <c r="G2002" s="648"/>
    </row>
    <row r="2003" spans="3:7" x14ac:dyDescent="0.25">
      <c r="C2003" s="647"/>
      <c r="G2003" s="648"/>
    </row>
    <row r="2004" spans="3:7" x14ac:dyDescent="0.25">
      <c r="C2004" s="647"/>
      <c r="G2004" s="648"/>
    </row>
    <row r="2005" spans="3:7" x14ac:dyDescent="0.25">
      <c r="C2005" s="647"/>
      <c r="G2005" s="648"/>
    </row>
    <row r="2006" spans="3:7" x14ac:dyDescent="0.25">
      <c r="C2006" s="647"/>
      <c r="G2006" s="648"/>
    </row>
    <row r="2007" spans="3:7" x14ac:dyDescent="0.25">
      <c r="C2007" s="647"/>
      <c r="G2007" s="648"/>
    </row>
    <row r="2008" spans="3:7" x14ac:dyDescent="0.25">
      <c r="C2008" s="647"/>
      <c r="G2008" s="648"/>
    </row>
    <row r="2009" spans="3:7" x14ac:dyDescent="0.25">
      <c r="C2009" s="647"/>
      <c r="G2009" s="648"/>
    </row>
    <row r="2010" spans="3:7" x14ac:dyDescent="0.25">
      <c r="C2010" s="647"/>
      <c r="G2010" s="648"/>
    </row>
    <row r="2011" spans="3:7" x14ac:dyDescent="0.25">
      <c r="C2011" s="647"/>
      <c r="G2011" s="648"/>
    </row>
    <row r="2012" spans="3:7" x14ac:dyDescent="0.25">
      <c r="C2012" s="647"/>
      <c r="G2012" s="648"/>
    </row>
    <row r="2013" spans="3:7" x14ac:dyDescent="0.25">
      <c r="C2013" s="647"/>
      <c r="G2013" s="648"/>
    </row>
    <row r="2014" spans="3:7" x14ac:dyDescent="0.25">
      <c r="C2014" s="647"/>
      <c r="G2014" s="648"/>
    </row>
    <row r="2015" spans="3:7" x14ac:dyDescent="0.25">
      <c r="C2015" s="647"/>
      <c r="G2015" s="648"/>
    </row>
    <row r="2016" spans="3:7" x14ac:dyDescent="0.25">
      <c r="C2016" s="647"/>
      <c r="G2016" s="648"/>
    </row>
    <row r="2017" spans="3:7" x14ac:dyDescent="0.25">
      <c r="C2017" s="647"/>
      <c r="G2017" s="648"/>
    </row>
    <row r="2018" spans="3:7" x14ac:dyDescent="0.25">
      <c r="C2018" s="647"/>
      <c r="G2018" s="648"/>
    </row>
    <row r="2019" spans="3:7" x14ac:dyDescent="0.25">
      <c r="C2019" s="647"/>
      <c r="G2019" s="648"/>
    </row>
    <row r="2020" spans="3:7" x14ac:dyDescent="0.25">
      <c r="C2020" s="647"/>
      <c r="G2020" s="648"/>
    </row>
    <row r="2021" spans="3:7" x14ac:dyDescent="0.25">
      <c r="C2021" s="647"/>
      <c r="G2021" s="648"/>
    </row>
    <row r="2022" spans="3:7" x14ac:dyDescent="0.25">
      <c r="C2022" s="647"/>
      <c r="G2022" s="648"/>
    </row>
    <row r="2023" spans="3:7" x14ac:dyDescent="0.25">
      <c r="C2023" s="647"/>
      <c r="G2023" s="648"/>
    </row>
    <row r="2024" spans="3:7" x14ac:dyDescent="0.25">
      <c r="C2024" s="647"/>
      <c r="G2024" s="648"/>
    </row>
    <row r="2025" spans="3:7" x14ac:dyDescent="0.25">
      <c r="C2025" s="647"/>
      <c r="G2025" s="648"/>
    </row>
    <row r="2026" spans="3:7" x14ac:dyDescent="0.25">
      <c r="C2026" s="647"/>
      <c r="G2026" s="648"/>
    </row>
    <row r="2027" spans="3:7" x14ac:dyDescent="0.25">
      <c r="C2027" s="647"/>
      <c r="G2027" s="648"/>
    </row>
    <row r="2028" spans="3:7" x14ac:dyDescent="0.25">
      <c r="C2028" s="647"/>
      <c r="G2028" s="648"/>
    </row>
    <row r="2029" spans="3:7" x14ac:dyDescent="0.25">
      <c r="C2029" s="647"/>
      <c r="G2029" s="648"/>
    </row>
    <row r="2030" spans="3:7" x14ac:dyDescent="0.25">
      <c r="C2030" s="647"/>
      <c r="G2030" s="648"/>
    </row>
    <row r="2031" spans="3:7" x14ac:dyDescent="0.25">
      <c r="C2031" s="647"/>
      <c r="G2031" s="648"/>
    </row>
    <row r="2032" spans="3:7" x14ac:dyDescent="0.25">
      <c r="C2032" s="647"/>
      <c r="G2032" s="648"/>
    </row>
    <row r="2033" spans="3:7" x14ac:dyDescent="0.25">
      <c r="C2033" s="647"/>
      <c r="G2033" s="648"/>
    </row>
    <row r="2034" spans="3:7" x14ac:dyDescent="0.25">
      <c r="C2034" s="647"/>
      <c r="G2034" s="648"/>
    </row>
    <row r="2035" spans="3:7" x14ac:dyDescent="0.25">
      <c r="C2035" s="647"/>
      <c r="G2035" s="648"/>
    </row>
    <row r="2036" spans="3:7" x14ac:dyDescent="0.25">
      <c r="C2036" s="647"/>
      <c r="G2036" s="648"/>
    </row>
    <row r="2037" spans="3:7" x14ac:dyDescent="0.25">
      <c r="C2037" s="647"/>
      <c r="G2037" s="648"/>
    </row>
    <row r="2038" spans="3:7" x14ac:dyDescent="0.25">
      <c r="C2038" s="647"/>
      <c r="G2038" s="648"/>
    </row>
    <row r="2039" spans="3:7" x14ac:dyDescent="0.25">
      <c r="C2039" s="647"/>
      <c r="G2039" s="648"/>
    </row>
    <row r="2040" spans="3:7" x14ac:dyDescent="0.25">
      <c r="C2040" s="647"/>
      <c r="G2040" s="648"/>
    </row>
    <row r="2041" spans="3:7" x14ac:dyDescent="0.25">
      <c r="C2041" s="647"/>
      <c r="G2041" s="648"/>
    </row>
    <row r="2042" spans="3:7" x14ac:dyDescent="0.25">
      <c r="C2042" s="647"/>
      <c r="G2042" s="648"/>
    </row>
    <row r="2043" spans="3:7" x14ac:dyDescent="0.25">
      <c r="C2043" s="647"/>
      <c r="G2043" s="648"/>
    </row>
    <row r="2044" spans="3:7" x14ac:dyDescent="0.25">
      <c r="C2044" s="647"/>
      <c r="G2044" s="648"/>
    </row>
    <row r="2045" spans="3:7" x14ac:dyDescent="0.25">
      <c r="C2045" s="647"/>
      <c r="G2045" s="648"/>
    </row>
    <row r="2046" spans="3:7" x14ac:dyDescent="0.25">
      <c r="C2046" s="647"/>
      <c r="G2046" s="648"/>
    </row>
    <row r="2047" spans="3:7" x14ac:dyDescent="0.25">
      <c r="C2047" s="647"/>
      <c r="G2047" s="648"/>
    </row>
    <row r="2048" spans="3:7" x14ac:dyDescent="0.25">
      <c r="C2048" s="647"/>
      <c r="G2048" s="648"/>
    </row>
    <row r="2049" spans="3:7" x14ac:dyDescent="0.25">
      <c r="C2049" s="647"/>
      <c r="G2049" s="648"/>
    </row>
    <row r="2050" spans="3:7" x14ac:dyDescent="0.25">
      <c r="C2050" s="647"/>
      <c r="G2050" s="648"/>
    </row>
    <row r="2051" spans="3:7" x14ac:dyDescent="0.25">
      <c r="C2051" s="647"/>
      <c r="G2051" s="648"/>
    </row>
    <row r="2052" spans="3:7" x14ac:dyDescent="0.25">
      <c r="C2052" s="647"/>
      <c r="G2052" s="648"/>
    </row>
    <row r="2053" spans="3:7" x14ac:dyDescent="0.25">
      <c r="C2053" s="647"/>
      <c r="G2053" s="648"/>
    </row>
    <row r="2054" spans="3:7" x14ac:dyDescent="0.25">
      <c r="C2054" s="647"/>
      <c r="G2054" s="648"/>
    </row>
    <row r="2055" spans="3:7" x14ac:dyDescent="0.25">
      <c r="C2055" s="647"/>
      <c r="G2055" s="648"/>
    </row>
    <row r="2056" spans="3:7" x14ac:dyDescent="0.25">
      <c r="C2056" s="647"/>
      <c r="G2056" s="648"/>
    </row>
    <row r="2057" spans="3:7" x14ac:dyDescent="0.25">
      <c r="C2057" s="647"/>
      <c r="G2057" s="648"/>
    </row>
    <row r="2058" spans="3:7" x14ac:dyDescent="0.25">
      <c r="C2058" s="647"/>
      <c r="G2058" s="648"/>
    </row>
    <row r="2059" spans="3:7" x14ac:dyDescent="0.25">
      <c r="C2059" s="647"/>
      <c r="G2059" s="648"/>
    </row>
    <row r="2060" spans="3:7" x14ac:dyDescent="0.25">
      <c r="C2060" s="647"/>
      <c r="G2060" s="648"/>
    </row>
    <row r="2061" spans="3:7" x14ac:dyDescent="0.25">
      <c r="C2061" s="647"/>
      <c r="G2061" s="648"/>
    </row>
    <row r="2062" spans="3:7" x14ac:dyDescent="0.25">
      <c r="C2062" s="647"/>
      <c r="G2062" s="648"/>
    </row>
    <row r="2063" spans="3:7" x14ac:dyDescent="0.25">
      <c r="C2063" s="647"/>
      <c r="G2063" s="648"/>
    </row>
    <row r="2064" spans="3:7" x14ac:dyDescent="0.25">
      <c r="C2064" s="647"/>
      <c r="G2064" s="648"/>
    </row>
    <row r="2065" spans="3:7" x14ac:dyDescent="0.25">
      <c r="C2065" s="647"/>
      <c r="G2065" s="648"/>
    </row>
    <row r="2066" spans="3:7" x14ac:dyDescent="0.25">
      <c r="C2066" s="647"/>
      <c r="G2066" s="648"/>
    </row>
    <row r="2067" spans="3:7" x14ac:dyDescent="0.25">
      <c r="C2067" s="647"/>
      <c r="G2067" s="648"/>
    </row>
    <row r="2068" spans="3:7" x14ac:dyDescent="0.25">
      <c r="C2068" s="647"/>
      <c r="G2068" s="648"/>
    </row>
    <row r="2069" spans="3:7" x14ac:dyDescent="0.25">
      <c r="C2069" s="647"/>
      <c r="G2069" s="648"/>
    </row>
    <row r="2070" spans="3:7" x14ac:dyDescent="0.25">
      <c r="C2070" s="647"/>
      <c r="G2070" s="648"/>
    </row>
    <row r="2071" spans="3:7" x14ac:dyDescent="0.25">
      <c r="C2071" s="647"/>
      <c r="G2071" s="648"/>
    </row>
    <row r="2072" spans="3:7" x14ac:dyDescent="0.25">
      <c r="C2072" s="647"/>
      <c r="G2072" s="648"/>
    </row>
    <row r="2073" spans="3:7" x14ac:dyDescent="0.25">
      <c r="C2073" s="647"/>
      <c r="G2073" s="648"/>
    </row>
    <row r="2074" spans="3:7" x14ac:dyDescent="0.25">
      <c r="C2074" s="647"/>
      <c r="G2074" s="648"/>
    </row>
    <row r="2075" spans="3:7" x14ac:dyDescent="0.25">
      <c r="C2075" s="647"/>
      <c r="G2075" s="648"/>
    </row>
    <row r="2076" spans="3:7" x14ac:dyDescent="0.25">
      <c r="C2076" s="647"/>
      <c r="G2076" s="648"/>
    </row>
    <row r="2077" spans="3:7" x14ac:dyDescent="0.25">
      <c r="C2077" s="647"/>
      <c r="G2077" s="648"/>
    </row>
    <row r="2078" spans="3:7" x14ac:dyDescent="0.25">
      <c r="C2078" s="647"/>
      <c r="G2078" s="648"/>
    </row>
    <row r="2079" spans="3:7" x14ac:dyDescent="0.25">
      <c r="C2079" s="647"/>
      <c r="G2079" s="648"/>
    </row>
    <row r="2080" spans="3:7" x14ac:dyDescent="0.25">
      <c r="C2080" s="647"/>
      <c r="G2080" s="648"/>
    </row>
    <row r="2081" spans="3:7" x14ac:dyDescent="0.25">
      <c r="C2081" s="647"/>
      <c r="G2081" s="648"/>
    </row>
    <row r="2082" spans="3:7" x14ac:dyDescent="0.25">
      <c r="C2082" s="647"/>
      <c r="G2082" s="648"/>
    </row>
    <row r="2083" spans="3:7" x14ac:dyDescent="0.25">
      <c r="C2083" s="647"/>
      <c r="G2083" s="648"/>
    </row>
    <row r="2084" spans="3:7" x14ac:dyDescent="0.25">
      <c r="C2084" s="647"/>
      <c r="G2084" s="648"/>
    </row>
    <row r="2085" spans="3:7" x14ac:dyDescent="0.25">
      <c r="C2085" s="647"/>
      <c r="G2085" s="648"/>
    </row>
    <row r="2086" spans="3:7" x14ac:dyDescent="0.25">
      <c r="C2086" s="647"/>
      <c r="G2086" s="648"/>
    </row>
    <row r="2087" spans="3:7" x14ac:dyDescent="0.25">
      <c r="C2087" s="647"/>
      <c r="G2087" s="648"/>
    </row>
    <row r="2088" spans="3:7" x14ac:dyDescent="0.25">
      <c r="C2088" s="647"/>
      <c r="G2088" s="648"/>
    </row>
    <row r="2089" spans="3:7" x14ac:dyDescent="0.25">
      <c r="C2089" s="647"/>
      <c r="G2089" s="648"/>
    </row>
    <row r="2090" spans="3:7" x14ac:dyDescent="0.25">
      <c r="C2090" s="647"/>
      <c r="G2090" s="648"/>
    </row>
    <row r="2091" spans="3:7" x14ac:dyDescent="0.25">
      <c r="C2091" s="647"/>
      <c r="G2091" s="648"/>
    </row>
    <row r="2092" spans="3:7" x14ac:dyDescent="0.25">
      <c r="C2092" s="647"/>
      <c r="G2092" s="648"/>
    </row>
    <row r="2093" spans="3:7" x14ac:dyDescent="0.25">
      <c r="C2093" s="647"/>
      <c r="G2093" s="648"/>
    </row>
    <row r="2094" spans="3:7" x14ac:dyDescent="0.25">
      <c r="C2094" s="647"/>
      <c r="G2094" s="648"/>
    </row>
    <row r="2095" spans="3:7" x14ac:dyDescent="0.25">
      <c r="C2095" s="647"/>
      <c r="G2095" s="648"/>
    </row>
    <row r="2096" spans="3:7" x14ac:dyDescent="0.25">
      <c r="C2096" s="647"/>
      <c r="G2096" s="648"/>
    </row>
    <row r="2097" spans="3:7" x14ac:dyDescent="0.25">
      <c r="C2097" s="647"/>
      <c r="G2097" s="648"/>
    </row>
    <row r="2098" spans="3:7" x14ac:dyDescent="0.25">
      <c r="C2098" s="647"/>
      <c r="G2098" s="648"/>
    </row>
    <row r="2099" spans="3:7" x14ac:dyDescent="0.25">
      <c r="C2099" s="647"/>
      <c r="G2099" s="648"/>
    </row>
    <row r="2100" spans="3:7" x14ac:dyDescent="0.25">
      <c r="C2100" s="647"/>
      <c r="G2100" s="648"/>
    </row>
    <row r="2101" spans="3:7" x14ac:dyDescent="0.25">
      <c r="C2101" s="647"/>
      <c r="G2101" s="648"/>
    </row>
    <row r="2102" spans="3:7" x14ac:dyDescent="0.25">
      <c r="C2102" s="647"/>
      <c r="G2102" s="648"/>
    </row>
    <row r="2103" spans="3:7" x14ac:dyDescent="0.25">
      <c r="C2103" s="647"/>
      <c r="G2103" s="648"/>
    </row>
    <row r="2104" spans="3:7" x14ac:dyDescent="0.25">
      <c r="C2104" s="647"/>
      <c r="G2104" s="648"/>
    </row>
    <row r="2105" spans="3:7" x14ac:dyDescent="0.25">
      <c r="C2105" s="647"/>
      <c r="G2105" s="648"/>
    </row>
    <row r="2106" spans="3:7" x14ac:dyDescent="0.25">
      <c r="C2106" s="647"/>
      <c r="G2106" s="648"/>
    </row>
    <row r="2107" spans="3:7" x14ac:dyDescent="0.25">
      <c r="C2107" s="647"/>
      <c r="G2107" s="648"/>
    </row>
    <row r="2108" spans="3:7" x14ac:dyDescent="0.25">
      <c r="C2108" s="647"/>
      <c r="G2108" s="648"/>
    </row>
    <row r="2109" spans="3:7" x14ac:dyDescent="0.25">
      <c r="C2109" s="647"/>
      <c r="G2109" s="648"/>
    </row>
    <row r="2110" spans="3:7" x14ac:dyDescent="0.25">
      <c r="C2110" s="647"/>
      <c r="G2110" s="648"/>
    </row>
    <row r="2111" spans="3:7" x14ac:dyDescent="0.25">
      <c r="C2111" s="647"/>
      <c r="G2111" s="648"/>
    </row>
    <row r="2112" spans="3:7" x14ac:dyDescent="0.25">
      <c r="C2112" s="647"/>
      <c r="G2112" s="648"/>
    </row>
    <row r="2113" spans="3:7" x14ac:dyDescent="0.25">
      <c r="C2113" s="647"/>
      <c r="G2113" s="648"/>
    </row>
    <row r="2114" spans="3:7" x14ac:dyDescent="0.25">
      <c r="C2114" s="647"/>
      <c r="G2114" s="648"/>
    </row>
    <row r="2115" spans="3:7" x14ac:dyDescent="0.25">
      <c r="C2115" s="647"/>
      <c r="G2115" s="648"/>
    </row>
    <row r="2116" spans="3:7" x14ac:dyDescent="0.25">
      <c r="C2116" s="647"/>
      <c r="G2116" s="648"/>
    </row>
    <row r="2117" spans="3:7" x14ac:dyDescent="0.25">
      <c r="C2117" s="647"/>
      <c r="G2117" s="648"/>
    </row>
    <row r="2118" spans="3:7" x14ac:dyDescent="0.25">
      <c r="C2118" s="647"/>
      <c r="G2118" s="648"/>
    </row>
    <row r="2119" spans="3:7" x14ac:dyDescent="0.25">
      <c r="C2119" s="647"/>
      <c r="G2119" s="648"/>
    </row>
    <row r="2120" spans="3:7" x14ac:dyDescent="0.25">
      <c r="C2120" s="647"/>
      <c r="G2120" s="648"/>
    </row>
    <row r="2121" spans="3:7" x14ac:dyDescent="0.25">
      <c r="C2121" s="647"/>
      <c r="G2121" s="648"/>
    </row>
    <row r="2122" spans="3:7" x14ac:dyDescent="0.25">
      <c r="C2122" s="647"/>
      <c r="G2122" s="648"/>
    </row>
    <row r="2123" spans="3:7" x14ac:dyDescent="0.25">
      <c r="C2123" s="647"/>
      <c r="G2123" s="648"/>
    </row>
    <row r="2124" spans="3:7" x14ac:dyDescent="0.25">
      <c r="C2124" s="647"/>
      <c r="G2124" s="648"/>
    </row>
    <row r="2125" spans="3:7" x14ac:dyDescent="0.25">
      <c r="C2125" s="647"/>
      <c r="G2125" s="648"/>
    </row>
    <row r="2126" spans="3:7" x14ac:dyDescent="0.25">
      <c r="C2126" s="647"/>
      <c r="G2126" s="648"/>
    </row>
    <row r="2127" spans="3:7" x14ac:dyDescent="0.25">
      <c r="C2127" s="647"/>
      <c r="G2127" s="648"/>
    </row>
    <row r="2128" spans="3:7" x14ac:dyDescent="0.25">
      <c r="C2128" s="647"/>
      <c r="G2128" s="648"/>
    </row>
    <row r="2129" spans="3:7" x14ac:dyDescent="0.25">
      <c r="C2129" s="647"/>
      <c r="G2129" s="648"/>
    </row>
    <row r="2130" spans="3:7" x14ac:dyDescent="0.25">
      <c r="C2130" s="647"/>
      <c r="G2130" s="648"/>
    </row>
    <row r="2131" spans="3:7" x14ac:dyDescent="0.25">
      <c r="C2131" s="647"/>
      <c r="G2131" s="648"/>
    </row>
    <row r="2132" spans="3:7" x14ac:dyDescent="0.25">
      <c r="C2132" s="647"/>
      <c r="G2132" s="648"/>
    </row>
    <row r="2133" spans="3:7" x14ac:dyDescent="0.25">
      <c r="C2133" s="647"/>
      <c r="G2133" s="648"/>
    </row>
    <row r="2134" spans="3:7" x14ac:dyDescent="0.25">
      <c r="C2134" s="647"/>
      <c r="G2134" s="648"/>
    </row>
    <row r="2135" spans="3:7" x14ac:dyDescent="0.25">
      <c r="C2135" s="647"/>
      <c r="G2135" s="648"/>
    </row>
    <row r="2136" spans="3:7" x14ac:dyDescent="0.25">
      <c r="C2136" s="647"/>
      <c r="G2136" s="648"/>
    </row>
    <row r="2137" spans="3:7" x14ac:dyDescent="0.25">
      <c r="C2137" s="647"/>
      <c r="G2137" s="648"/>
    </row>
    <row r="2138" spans="3:7" x14ac:dyDescent="0.25">
      <c r="C2138" s="647"/>
      <c r="G2138" s="648"/>
    </row>
    <row r="2139" spans="3:7" x14ac:dyDescent="0.25">
      <c r="C2139" s="647"/>
      <c r="G2139" s="648"/>
    </row>
    <row r="2140" spans="3:7" x14ac:dyDescent="0.25">
      <c r="C2140" s="647"/>
      <c r="G2140" s="648"/>
    </row>
    <row r="2141" spans="3:7" x14ac:dyDescent="0.25">
      <c r="C2141" s="647"/>
      <c r="G2141" s="648"/>
    </row>
    <row r="2142" spans="3:7" x14ac:dyDescent="0.25">
      <c r="C2142" s="647"/>
      <c r="G2142" s="648"/>
    </row>
    <row r="2143" spans="3:7" x14ac:dyDescent="0.25">
      <c r="C2143" s="647"/>
      <c r="G2143" s="648"/>
    </row>
    <row r="2144" spans="3:7" x14ac:dyDescent="0.25">
      <c r="C2144" s="647"/>
      <c r="G2144" s="648"/>
    </row>
    <row r="2145" spans="3:7" x14ac:dyDescent="0.25">
      <c r="C2145" s="647"/>
      <c r="G2145" s="648"/>
    </row>
    <row r="2146" spans="3:7" x14ac:dyDescent="0.25">
      <c r="C2146" s="647"/>
      <c r="G2146" s="648"/>
    </row>
    <row r="2147" spans="3:7" x14ac:dyDescent="0.25">
      <c r="C2147" s="647"/>
      <c r="G2147" s="648"/>
    </row>
    <row r="2148" spans="3:7" x14ac:dyDescent="0.25">
      <c r="C2148" s="647"/>
      <c r="G2148" s="648"/>
    </row>
    <row r="2149" spans="3:7" x14ac:dyDescent="0.25">
      <c r="C2149" s="647"/>
      <c r="G2149" s="648"/>
    </row>
    <row r="2150" spans="3:7" x14ac:dyDescent="0.25">
      <c r="C2150" s="647"/>
      <c r="G2150" s="648"/>
    </row>
    <row r="2151" spans="3:7" x14ac:dyDescent="0.25">
      <c r="C2151" s="647"/>
      <c r="G2151" s="648"/>
    </row>
    <row r="2152" spans="3:7" x14ac:dyDescent="0.25">
      <c r="C2152" s="647"/>
      <c r="G2152" s="648"/>
    </row>
    <row r="2153" spans="3:7" x14ac:dyDescent="0.25">
      <c r="C2153" s="647"/>
      <c r="G2153" s="648"/>
    </row>
    <row r="2154" spans="3:7" x14ac:dyDescent="0.25">
      <c r="C2154" s="647"/>
      <c r="G2154" s="648"/>
    </row>
    <row r="2155" spans="3:7" x14ac:dyDescent="0.25">
      <c r="C2155" s="647"/>
      <c r="G2155" s="648"/>
    </row>
    <row r="2156" spans="3:7" x14ac:dyDescent="0.25">
      <c r="C2156" s="647"/>
      <c r="G2156" s="648"/>
    </row>
    <row r="2157" spans="3:7" x14ac:dyDescent="0.25">
      <c r="C2157" s="647"/>
      <c r="G2157" s="648"/>
    </row>
    <row r="2158" spans="3:7" x14ac:dyDescent="0.25">
      <c r="C2158" s="647"/>
      <c r="G2158" s="648"/>
    </row>
    <row r="2159" spans="3:7" x14ac:dyDescent="0.25">
      <c r="C2159" s="647"/>
      <c r="G2159" s="648"/>
    </row>
    <row r="2160" spans="3:7" x14ac:dyDescent="0.25">
      <c r="C2160" s="647"/>
      <c r="G2160" s="648"/>
    </row>
    <row r="2161" spans="3:7" x14ac:dyDescent="0.25">
      <c r="C2161" s="647"/>
      <c r="G2161" s="648"/>
    </row>
    <row r="2162" spans="3:7" x14ac:dyDescent="0.25">
      <c r="C2162" s="647"/>
      <c r="G2162" s="648"/>
    </row>
    <row r="2163" spans="3:7" x14ac:dyDescent="0.25">
      <c r="C2163" s="647"/>
      <c r="G2163" s="648"/>
    </row>
    <row r="2164" spans="3:7" x14ac:dyDescent="0.25">
      <c r="C2164" s="647"/>
      <c r="G2164" s="648"/>
    </row>
    <row r="2165" spans="3:7" x14ac:dyDescent="0.25">
      <c r="C2165" s="647"/>
      <c r="G2165" s="648"/>
    </row>
    <row r="2166" spans="3:7" x14ac:dyDescent="0.25">
      <c r="C2166" s="647"/>
      <c r="G2166" s="648"/>
    </row>
    <row r="2167" spans="3:7" x14ac:dyDescent="0.25">
      <c r="C2167" s="647"/>
      <c r="G2167" s="648"/>
    </row>
    <row r="2168" spans="3:7" x14ac:dyDescent="0.25">
      <c r="C2168" s="647"/>
      <c r="G2168" s="648"/>
    </row>
    <row r="2169" spans="3:7" x14ac:dyDescent="0.25">
      <c r="C2169" s="647"/>
      <c r="G2169" s="648"/>
    </row>
    <row r="2170" spans="3:7" x14ac:dyDescent="0.25">
      <c r="C2170" s="647"/>
      <c r="G2170" s="648"/>
    </row>
    <row r="2171" spans="3:7" x14ac:dyDescent="0.25">
      <c r="C2171" s="647"/>
      <c r="G2171" s="648"/>
    </row>
    <row r="2172" spans="3:7" x14ac:dyDescent="0.25">
      <c r="C2172" s="647"/>
      <c r="G2172" s="648"/>
    </row>
    <row r="2173" spans="3:7" x14ac:dyDescent="0.25">
      <c r="C2173" s="647"/>
      <c r="G2173" s="648"/>
    </row>
    <row r="2174" spans="3:7" x14ac:dyDescent="0.25">
      <c r="C2174" s="647"/>
      <c r="G2174" s="648"/>
    </row>
    <row r="2175" spans="3:7" x14ac:dyDescent="0.25">
      <c r="C2175" s="647"/>
      <c r="G2175" s="648"/>
    </row>
    <row r="2176" spans="3:7" x14ac:dyDescent="0.25">
      <c r="C2176" s="647"/>
      <c r="G2176" s="648"/>
    </row>
    <row r="2177" spans="3:7" x14ac:dyDescent="0.25">
      <c r="C2177" s="647"/>
      <c r="G2177" s="648"/>
    </row>
    <row r="2178" spans="3:7" x14ac:dyDescent="0.25">
      <c r="C2178" s="647"/>
      <c r="G2178" s="648"/>
    </row>
    <row r="2179" spans="3:7" x14ac:dyDescent="0.25">
      <c r="C2179" s="647"/>
      <c r="G2179" s="648"/>
    </row>
    <row r="2180" spans="3:7" x14ac:dyDescent="0.25">
      <c r="C2180" s="647"/>
      <c r="G2180" s="648"/>
    </row>
    <row r="2181" spans="3:7" x14ac:dyDescent="0.25">
      <c r="C2181" s="647"/>
      <c r="G2181" s="648"/>
    </row>
    <row r="2182" spans="3:7" x14ac:dyDescent="0.25">
      <c r="C2182" s="647"/>
      <c r="G2182" s="648"/>
    </row>
    <row r="2183" spans="3:7" x14ac:dyDescent="0.25">
      <c r="C2183" s="647"/>
      <c r="G2183" s="648"/>
    </row>
    <row r="2184" spans="3:7" x14ac:dyDescent="0.25">
      <c r="C2184" s="647"/>
      <c r="G2184" s="648"/>
    </row>
    <row r="2185" spans="3:7" x14ac:dyDescent="0.25">
      <c r="C2185" s="647"/>
      <c r="G2185" s="648"/>
    </row>
    <row r="2186" spans="3:7" x14ac:dyDescent="0.25">
      <c r="C2186" s="647"/>
      <c r="G2186" s="648"/>
    </row>
    <row r="2187" spans="3:7" x14ac:dyDescent="0.25">
      <c r="C2187" s="647"/>
      <c r="G2187" s="648"/>
    </row>
    <row r="2188" spans="3:7" x14ac:dyDescent="0.25">
      <c r="C2188" s="647"/>
      <c r="G2188" s="648"/>
    </row>
    <row r="2189" spans="3:7" x14ac:dyDescent="0.25">
      <c r="C2189" s="647"/>
      <c r="G2189" s="648"/>
    </row>
    <row r="2190" spans="3:7" x14ac:dyDescent="0.25">
      <c r="C2190" s="647"/>
      <c r="G2190" s="648"/>
    </row>
    <row r="2191" spans="3:7" x14ac:dyDescent="0.25">
      <c r="C2191" s="647"/>
      <c r="G2191" s="648"/>
    </row>
    <row r="2192" spans="3:7" x14ac:dyDescent="0.25">
      <c r="C2192" s="647"/>
      <c r="G2192" s="648"/>
    </row>
    <row r="2193" spans="3:7" x14ac:dyDescent="0.25">
      <c r="C2193" s="647"/>
      <c r="G2193" s="648"/>
    </row>
    <row r="2194" spans="3:7" x14ac:dyDescent="0.25">
      <c r="C2194" s="647"/>
      <c r="G2194" s="648"/>
    </row>
    <row r="2195" spans="3:7" x14ac:dyDescent="0.25">
      <c r="C2195" s="647"/>
      <c r="G2195" s="648"/>
    </row>
    <row r="2196" spans="3:7" x14ac:dyDescent="0.25">
      <c r="C2196" s="647"/>
      <c r="G2196" s="648"/>
    </row>
    <row r="2197" spans="3:7" x14ac:dyDescent="0.25">
      <c r="C2197" s="647"/>
      <c r="G2197" s="648"/>
    </row>
    <row r="2198" spans="3:7" x14ac:dyDescent="0.25">
      <c r="C2198" s="647"/>
      <c r="G2198" s="648"/>
    </row>
    <row r="2199" spans="3:7" x14ac:dyDescent="0.25">
      <c r="C2199" s="647"/>
      <c r="G2199" s="648"/>
    </row>
    <row r="2200" spans="3:7" x14ac:dyDescent="0.25">
      <c r="C2200" s="647"/>
      <c r="G2200" s="648"/>
    </row>
    <row r="2201" spans="3:7" x14ac:dyDescent="0.25">
      <c r="C2201" s="647"/>
      <c r="G2201" s="648"/>
    </row>
    <row r="2202" spans="3:7" x14ac:dyDescent="0.25">
      <c r="C2202" s="647"/>
      <c r="G2202" s="648"/>
    </row>
    <row r="2203" spans="3:7" x14ac:dyDescent="0.25">
      <c r="C2203" s="647"/>
      <c r="G2203" s="648"/>
    </row>
    <row r="2204" spans="3:7" x14ac:dyDescent="0.25">
      <c r="C2204" s="647"/>
      <c r="G2204" s="648"/>
    </row>
    <row r="2205" spans="3:7" x14ac:dyDescent="0.25">
      <c r="C2205" s="647"/>
      <c r="G2205" s="648"/>
    </row>
    <row r="2206" spans="3:7" x14ac:dyDescent="0.25">
      <c r="C2206" s="647"/>
      <c r="G2206" s="648"/>
    </row>
    <row r="2207" spans="3:7" x14ac:dyDescent="0.25">
      <c r="C2207" s="647"/>
      <c r="G2207" s="648"/>
    </row>
    <row r="2208" spans="3:7" x14ac:dyDescent="0.25">
      <c r="C2208" s="647"/>
      <c r="G2208" s="648"/>
    </row>
    <row r="2209" spans="3:7" x14ac:dyDescent="0.25">
      <c r="C2209" s="647"/>
      <c r="G2209" s="648"/>
    </row>
    <row r="2210" spans="3:7" x14ac:dyDescent="0.25">
      <c r="C2210" s="647"/>
      <c r="G2210" s="648"/>
    </row>
    <row r="2211" spans="3:7" x14ac:dyDescent="0.25">
      <c r="C2211" s="647"/>
      <c r="G2211" s="648"/>
    </row>
    <row r="2212" spans="3:7" x14ac:dyDescent="0.25">
      <c r="C2212" s="647"/>
      <c r="G2212" s="648"/>
    </row>
    <row r="2213" spans="3:7" x14ac:dyDescent="0.25">
      <c r="C2213" s="647"/>
      <c r="G2213" s="648"/>
    </row>
    <row r="2214" spans="3:7" x14ac:dyDescent="0.25">
      <c r="C2214" s="647"/>
      <c r="G2214" s="648"/>
    </row>
    <row r="2215" spans="3:7" x14ac:dyDescent="0.25">
      <c r="C2215" s="647"/>
      <c r="G2215" s="648"/>
    </row>
    <row r="2216" spans="3:7" x14ac:dyDescent="0.25">
      <c r="C2216" s="647"/>
      <c r="G2216" s="648"/>
    </row>
    <row r="2217" spans="3:7" x14ac:dyDescent="0.25">
      <c r="C2217" s="647"/>
      <c r="G2217" s="648"/>
    </row>
    <row r="2218" spans="3:7" x14ac:dyDescent="0.25">
      <c r="C2218" s="647"/>
      <c r="G2218" s="648"/>
    </row>
    <row r="2219" spans="3:7" x14ac:dyDescent="0.25">
      <c r="C2219" s="647"/>
      <c r="G2219" s="648"/>
    </row>
    <row r="2220" spans="3:7" x14ac:dyDescent="0.25">
      <c r="C2220" s="647"/>
      <c r="G2220" s="648"/>
    </row>
    <row r="2221" spans="3:7" x14ac:dyDescent="0.25">
      <c r="C2221" s="647"/>
      <c r="G2221" s="648"/>
    </row>
    <row r="2222" spans="3:7" x14ac:dyDescent="0.25">
      <c r="C2222" s="647"/>
      <c r="G2222" s="648"/>
    </row>
    <row r="2223" spans="3:7" x14ac:dyDescent="0.25">
      <c r="C2223" s="647"/>
      <c r="G2223" s="648"/>
    </row>
    <row r="2224" spans="3:7" x14ac:dyDescent="0.25">
      <c r="C2224" s="647"/>
      <c r="G2224" s="648"/>
    </row>
    <row r="2225" spans="3:7" x14ac:dyDescent="0.25">
      <c r="C2225" s="647"/>
      <c r="G2225" s="648"/>
    </row>
    <row r="2226" spans="3:7" x14ac:dyDescent="0.25">
      <c r="C2226" s="647"/>
      <c r="G2226" s="648"/>
    </row>
    <row r="2227" spans="3:7" x14ac:dyDescent="0.25">
      <c r="C2227" s="647"/>
      <c r="G2227" s="648"/>
    </row>
    <row r="2228" spans="3:7" x14ac:dyDescent="0.25">
      <c r="C2228" s="647"/>
      <c r="G2228" s="648"/>
    </row>
    <row r="2229" spans="3:7" x14ac:dyDescent="0.25">
      <c r="C2229" s="647"/>
      <c r="G2229" s="648"/>
    </row>
    <row r="2230" spans="3:7" x14ac:dyDescent="0.25">
      <c r="C2230" s="647"/>
      <c r="G2230" s="648"/>
    </row>
    <row r="2231" spans="3:7" x14ac:dyDescent="0.25">
      <c r="C2231" s="647"/>
      <c r="G2231" s="648"/>
    </row>
    <row r="2232" spans="3:7" x14ac:dyDescent="0.25">
      <c r="C2232" s="647"/>
      <c r="G2232" s="648"/>
    </row>
    <row r="2233" spans="3:7" x14ac:dyDescent="0.25">
      <c r="C2233" s="647"/>
      <c r="G2233" s="648"/>
    </row>
    <row r="2234" spans="3:7" x14ac:dyDescent="0.25">
      <c r="C2234" s="647"/>
      <c r="G2234" s="648"/>
    </row>
    <row r="2235" spans="3:7" x14ac:dyDescent="0.25">
      <c r="C2235" s="647"/>
      <c r="G2235" s="648"/>
    </row>
    <row r="2236" spans="3:7" x14ac:dyDescent="0.25">
      <c r="C2236" s="647"/>
      <c r="G2236" s="648"/>
    </row>
    <row r="2237" spans="3:7" x14ac:dyDescent="0.25">
      <c r="C2237" s="647"/>
      <c r="G2237" s="648"/>
    </row>
    <row r="2238" spans="3:7" x14ac:dyDescent="0.25">
      <c r="C2238" s="647"/>
      <c r="G2238" s="648"/>
    </row>
    <row r="2239" spans="3:7" x14ac:dyDescent="0.25">
      <c r="C2239" s="647"/>
      <c r="G2239" s="648"/>
    </row>
    <row r="2240" spans="3:7" x14ac:dyDescent="0.25">
      <c r="C2240" s="647"/>
      <c r="G2240" s="648"/>
    </row>
    <row r="2241" spans="3:7" x14ac:dyDescent="0.25">
      <c r="C2241" s="647"/>
      <c r="G2241" s="648"/>
    </row>
    <row r="2242" spans="3:7" x14ac:dyDescent="0.25">
      <c r="C2242" s="647"/>
      <c r="G2242" s="648"/>
    </row>
    <row r="2243" spans="3:7" x14ac:dyDescent="0.25">
      <c r="C2243" s="647"/>
      <c r="G2243" s="648"/>
    </row>
    <row r="2244" spans="3:7" x14ac:dyDescent="0.25">
      <c r="C2244" s="647"/>
      <c r="G2244" s="648"/>
    </row>
    <row r="2245" spans="3:7" x14ac:dyDescent="0.25">
      <c r="C2245" s="647"/>
      <c r="G2245" s="648"/>
    </row>
    <row r="2246" spans="3:7" x14ac:dyDescent="0.25">
      <c r="C2246" s="647"/>
      <c r="G2246" s="648"/>
    </row>
    <row r="2247" spans="3:7" x14ac:dyDescent="0.25">
      <c r="C2247" s="647"/>
      <c r="G2247" s="648"/>
    </row>
    <row r="2248" spans="3:7" x14ac:dyDescent="0.25">
      <c r="C2248" s="647"/>
      <c r="G2248" s="648"/>
    </row>
    <row r="2249" spans="3:7" x14ac:dyDescent="0.25">
      <c r="C2249" s="647"/>
      <c r="G2249" s="648"/>
    </row>
    <row r="2250" spans="3:7" x14ac:dyDescent="0.25">
      <c r="C2250" s="647"/>
      <c r="G2250" s="648"/>
    </row>
    <row r="2251" spans="3:7" x14ac:dyDescent="0.25">
      <c r="C2251" s="647"/>
      <c r="G2251" s="648"/>
    </row>
    <row r="2252" spans="3:7" x14ac:dyDescent="0.25">
      <c r="C2252" s="647"/>
      <c r="G2252" s="648"/>
    </row>
    <row r="2253" spans="3:7" x14ac:dyDescent="0.25">
      <c r="C2253" s="647"/>
      <c r="G2253" s="648"/>
    </row>
    <row r="2254" spans="3:7" x14ac:dyDescent="0.25">
      <c r="C2254" s="647"/>
      <c r="G2254" s="648"/>
    </row>
    <row r="2255" spans="3:7" x14ac:dyDescent="0.25">
      <c r="C2255" s="647"/>
      <c r="G2255" s="648"/>
    </row>
    <row r="2256" spans="3:7" x14ac:dyDescent="0.25">
      <c r="C2256" s="647"/>
      <c r="G2256" s="648"/>
    </row>
    <row r="2257" spans="3:7" x14ac:dyDescent="0.25">
      <c r="C2257" s="647"/>
      <c r="G2257" s="648"/>
    </row>
    <row r="2258" spans="3:7" x14ac:dyDescent="0.25">
      <c r="C2258" s="647"/>
      <c r="G2258" s="648"/>
    </row>
    <row r="2259" spans="3:7" x14ac:dyDescent="0.25">
      <c r="C2259" s="647"/>
      <c r="G2259" s="648"/>
    </row>
    <row r="2260" spans="3:7" x14ac:dyDescent="0.25">
      <c r="C2260" s="647"/>
      <c r="G2260" s="648"/>
    </row>
    <row r="2261" spans="3:7" x14ac:dyDescent="0.25">
      <c r="C2261" s="647"/>
      <c r="G2261" s="648"/>
    </row>
    <row r="2262" spans="3:7" x14ac:dyDescent="0.25">
      <c r="C2262" s="647"/>
      <c r="G2262" s="648"/>
    </row>
    <row r="2263" spans="3:7" x14ac:dyDescent="0.25">
      <c r="C2263" s="647"/>
      <c r="G2263" s="648"/>
    </row>
    <row r="2264" spans="3:7" x14ac:dyDescent="0.25">
      <c r="C2264" s="647"/>
      <c r="G2264" s="648"/>
    </row>
    <row r="2265" spans="3:7" x14ac:dyDescent="0.25">
      <c r="C2265" s="647"/>
      <c r="G2265" s="648"/>
    </row>
    <row r="2266" spans="3:7" x14ac:dyDescent="0.25">
      <c r="C2266" s="647"/>
      <c r="G2266" s="648"/>
    </row>
    <row r="2267" spans="3:7" x14ac:dyDescent="0.25">
      <c r="C2267" s="647"/>
      <c r="G2267" s="648"/>
    </row>
    <row r="2268" spans="3:7" x14ac:dyDescent="0.25">
      <c r="C2268" s="647"/>
      <c r="G2268" s="648"/>
    </row>
    <row r="2269" spans="3:7" x14ac:dyDescent="0.25">
      <c r="C2269" s="647"/>
      <c r="G2269" s="648"/>
    </row>
    <row r="2270" spans="3:7" x14ac:dyDescent="0.25">
      <c r="C2270" s="647"/>
      <c r="G2270" s="648"/>
    </row>
    <row r="2271" spans="3:7" x14ac:dyDescent="0.25">
      <c r="C2271" s="647"/>
      <c r="G2271" s="648"/>
    </row>
    <row r="2272" spans="3:7" x14ac:dyDescent="0.25">
      <c r="C2272" s="647"/>
      <c r="G2272" s="648"/>
    </row>
    <row r="2273" spans="3:7" x14ac:dyDescent="0.25">
      <c r="C2273" s="647"/>
      <c r="G2273" s="648"/>
    </row>
    <row r="2274" spans="3:7" x14ac:dyDescent="0.25">
      <c r="C2274" s="647"/>
      <c r="G2274" s="648"/>
    </row>
    <row r="2275" spans="3:7" x14ac:dyDescent="0.25">
      <c r="C2275" s="647"/>
      <c r="G2275" s="648"/>
    </row>
    <row r="2276" spans="3:7" x14ac:dyDescent="0.25">
      <c r="C2276" s="647"/>
      <c r="G2276" s="648"/>
    </row>
    <row r="2277" spans="3:7" x14ac:dyDescent="0.25">
      <c r="C2277" s="647"/>
      <c r="G2277" s="648"/>
    </row>
    <row r="2278" spans="3:7" x14ac:dyDescent="0.25">
      <c r="C2278" s="647"/>
      <c r="G2278" s="648"/>
    </row>
    <row r="2279" spans="3:7" x14ac:dyDescent="0.25">
      <c r="C2279" s="647"/>
      <c r="G2279" s="648"/>
    </row>
    <row r="2280" spans="3:7" x14ac:dyDescent="0.25">
      <c r="C2280" s="647"/>
      <c r="G2280" s="648"/>
    </row>
    <row r="2281" spans="3:7" x14ac:dyDescent="0.25">
      <c r="C2281" s="647"/>
      <c r="G2281" s="648"/>
    </row>
    <row r="2282" spans="3:7" x14ac:dyDescent="0.25">
      <c r="C2282" s="647"/>
      <c r="G2282" s="648"/>
    </row>
    <row r="2283" spans="3:7" x14ac:dyDescent="0.25">
      <c r="C2283" s="647"/>
      <c r="G2283" s="648"/>
    </row>
    <row r="2284" spans="3:7" x14ac:dyDescent="0.25">
      <c r="C2284" s="647"/>
      <c r="G2284" s="648"/>
    </row>
    <row r="2285" spans="3:7" x14ac:dyDescent="0.25">
      <c r="C2285" s="647"/>
      <c r="G2285" s="648"/>
    </row>
    <row r="2286" spans="3:7" x14ac:dyDescent="0.25">
      <c r="C2286" s="647"/>
      <c r="G2286" s="648"/>
    </row>
    <row r="2287" spans="3:7" x14ac:dyDescent="0.25">
      <c r="C2287" s="647"/>
      <c r="G2287" s="648"/>
    </row>
    <row r="2288" spans="3:7" x14ac:dyDescent="0.25">
      <c r="C2288" s="647"/>
      <c r="G2288" s="648"/>
    </row>
    <row r="2289" spans="3:7" x14ac:dyDescent="0.25">
      <c r="C2289" s="647"/>
      <c r="G2289" s="648"/>
    </row>
    <row r="2290" spans="3:7" x14ac:dyDescent="0.25">
      <c r="C2290" s="647"/>
      <c r="G2290" s="648"/>
    </row>
    <row r="2291" spans="3:7" x14ac:dyDescent="0.25">
      <c r="C2291" s="647"/>
      <c r="G2291" s="648"/>
    </row>
    <row r="2292" spans="3:7" x14ac:dyDescent="0.25">
      <c r="C2292" s="647"/>
      <c r="G2292" s="648"/>
    </row>
    <row r="2293" spans="3:7" x14ac:dyDescent="0.25">
      <c r="C2293" s="647"/>
      <c r="G2293" s="648"/>
    </row>
    <row r="2294" spans="3:7" x14ac:dyDescent="0.25">
      <c r="C2294" s="647"/>
      <c r="G2294" s="648"/>
    </row>
    <row r="2295" spans="3:7" x14ac:dyDescent="0.25">
      <c r="C2295" s="647"/>
      <c r="G2295" s="648"/>
    </row>
    <row r="2296" spans="3:7" x14ac:dyDescent="0.25">
      <c r="C2296" s="647"/>
      <c r="G2296" s="648"/>
    </row>
    <row r="2297" spans="3:7" x14ac:dyDescent="0.25">
      <c r="C2297" s="647"/>
      <c r="G2297" s="648"/>
    </row>
    <row r="2298" spans="3:7" x14ac:dyDescent="0.25">
      <c r="C2298" s="647"/>
      <c r="G2298" s="648"/>
    </row>
    <row r="2299" spans="3:7" x14ac:dyDescent="0.25">
      <c r="C2299" s="647"/>
      <c r="G2299" s="648"/>
    </row>
    <row r="2300" spans="3:7" x14ac:dyDescent="0.25">
      <c r="C2300" s="647"/>
      <c r="G2300" s="648"/>
    </row>
    <row r="2301" spans="3:7" x14ac:dyDescent="0.25">
      <c r="C2301" s="647"/>
      <c r="G2301" s="648"/>
    </row>
    <row r="2302" spans="3:7" x14ac:dyDescent="0.25">
      <c r="C2302" s="647"/>
      <c r="G2302" s="648"/>
    </row>
    <row r="2303" spans="3:7" x14ac:dyDescent="0.25">
      <c r="C2303" s="647"/>
      <c r="G2303" s="648"/>
    </row>
    <row r="2304" spans="3:7" x14ac:dyDescent="0.25">
      <c r="C2304" s="647"/>
      <c r="G2304" s="648"/>
    </row>
    <row r="2305" spans="3:7" x14ac:dyDescent="0.25">
      <c r="C2305" s="647"/>
      <c r="G2305" s="648"/>
    </row>
    <row r="2306" spans="3:7" x14ac:dyDescent="0.25">
      <c r="C2306" s="647"/>
      <c r="G2306" s="648"/>
    </row>
    <row r="2307" spans="3:7" x14ac:dyDescent="0.25">
      <c r="C2307" s="647"/>
      <c r="G2307" s="648"/>
    </row>
    <row r="2308" spans="3:7" x14ac:dyDescent="0.25">
      <c r="C2308" s="647"/>
      <c r="G2308" s="648"/>
    </row>
    <row r="2309" spans="3:7" x14ac:dyDescent="0.25">
      <c r="C2309" s="647"/>
      <c r="G2309" s="648"/>
    </row>
    <row r="2310" spans="3:7" x14ac:dyDescent="0.25">
      <c r="C2310" s="647"/>
      <c r="G2310" s="648"/>
    </row>
    <row r="2311" spans="3:7" x14ac:dyDescent="0.25">
      <c r="C2311" s="647"/>
      <c r="G2311" s="648"/>
    </row>
    <row r="2312" spans="3:7" x14ac:dyDescent="0.25">
      <c r="C2312" s="647"/>
      <c r="G2312" s="648"/>
    </row>
    <row r="2313" spans="3:7" x14ac:dyDescent="0.25">
      <c r="C2313" s="647"/>
      <c r="G2313" s="648"/>
    </row>
    <row r="2314" spans="3:7" x14ac:dyDescent="0.25">
      <c r="C2314" s="647"/>
      <c r="G2314" s="648"/>
    </row>
    <row r="2315" spans="3:7" x14ac:dyDescent="0.25">
      <c r="C2315" s="647"/>
      <c r="G2315" s="648"/>
    </row>
    <row r="2316" spans="3:7" x14ac:dyDescent="0.25">
      <c r="C2316" s="647"/>
      <c r="G2316" s="648"/>
    </row>
    <row r="2317" spans="3:7" x14ac:dyDescent="0.25">
      <c r="C2317" s="647"/>
      <c r="G2317" s="648"/>
    </row>
    <row r="2318" spans="3:7" x14ac:dyDescent="0.25">
      <c r="C2318" s="647"/>
      <c r="G2318" s="648"/>
    </row>
    <row r="2319" spans="3:7" x14ac:dyDescent="0.25">
      <c r="C2319" s="647"/>
      <c r="G2319" s="648"/>
    </row>
    <row r="2320" spans="3:7" x14ac:dyDescent="0.25">
      <c r="C2320" s="647"/>
      <c r="G2320" s="648"/>
    </row>
    <row r="2321" spans="3:7" x14ac:dyDescent="0.25">
      <c r="C2321" s="647"/>
      <c r="G2321" s="648"/>
    </row>
    <row r="2322" spans="3:7" x14ac:dyDescent="0.25">
      <c r="C2322" s="647"/>
      <c r="G2322" s="648"/>
    </row>
    <row r="2323" spans="3:7" x14ac:dyDescent="0.25">
      <c r="C2323" s="647"/>
      <c r="G2323" s="648"/>
    </row>
    <row r="2324" spans="3:7" x14ac:dyDescent="0.25">
      <c r="C2324" s="647"/>
      <c r="G2324" s="648"/>
    </row>
    <row r="2325" spans="3:7" x14ac:dyDescent="0.25">
      <c r="C2325" s="647"/>
      <c r="G2325" s="648"/>
    </row>
    <row r="2326" spans="3:7" x14ac:dyDescent="0.25">
      <c r="C2326" s="647"/>
      <c r="G2326" s="648"/>
    </row>
    <row r="2327" spans="3:7" x14ac:dyDescent="0.25">
      <c r="C2327" s="647"/>
      <c r="G2327" s="648"/>
    </row>
    <row r="2328" spans="3:7" x14ac:dyDescent="0.25">
      <c r="C2328" s="647"/>
      <c r="G2328" s="648"/>
    </row>
    <row r="2329" spans="3:7" x14ac:dyDescent="0.25">
      <c r="C2329" s="647"/>
      <c r="G2329" s="648"/>
    </row>
    <row r="2330" spans="3:7" x14ac:dyDescent="0.25">
      <c r="C2330" s="647"/>
      <c r="G2330" s="648"/>
    </row>
    <row r="2331" spans="3:7" x14ac:dyDescent="0.25">
      <c r="C2331" s="647"/>
      <c r="G2331" s="648"/>
    </row>
    <row r="2332" spans="3:7" x14ac:dyDescent="0.25">
      <c r="C2332" s="647"/>
      <c r="G2332" s="648"/>
    </row>
    <row r="2333" spans="3:7" x14ac:dyDescent="0.25">
      <c r="C2333" s="647"/>
      <c r="G2333" s="648"/>
    </row>
    <row r="2334" spans="3:7" x14ac:dyDescent="0.25">
      <c r="C2334" s="647"/>
      <c r="G2334" s="648"/>
    </row>
    <row r="2335" spans="3:7" x14ac:dyDescent="0.25">
      <c r="C2335" s="647"/>
      <c r="G2335" s="648"/>
    </row>
    <row r="2336" spans="3:7" x14ac:dyDescent="0.25">
      <c r="C2336" s="647"/>
      <c r="G2336" s="648"/>
    </row>
    <row r="2337" spans="3:7" x14ac:dyDescent="0.25">
      <c r="C2337" s="647"/>
      <c r="G2337" s="648"/>
    </row>
    <row r="2338" spans="3:7" x14ac:dyDescent="0.25">
      <c r="C2338" s="647"/>
      <c r="G2338" s="648"/>
    </row>
    <row r="2339" spans="3:7" x14ac:dyDescent="0.25">
      <c r="C2339" s="647"/>
      <c r="G2339" s="648"/>
    </row>
    <row r="2340" spans="3:7" x14ac:dyDescent="0.25">
      <c r="C2340" s="647"/>
      <c r="G2340" s="648"/>
    </row>
    <row r="2341" spans="3:7" x14ac:dyDescent="0.25">
      <c r="C2341" s="647"/>
      <c r="G2341" s="648"/>
    </row>
    <row r="2342" spans="3:7" x14ac:dyDescent="0.25">
      <c r="C2342" s="647"/>
      <c r="G2342" s="648"/>
    </row>
    <row r="2343" spans="3:7" x14ac:dyDescent="0.25">
      <c r="C2343" s="647"/>
      <c r="G2343" s="648"/>
    </row>
    <row r="2344" spans="3:7" x14ac:dyDescent="0.25">
      <c r="C2344" s="647"/>
      <c r="G2344" s="648"/>
    </row>
    <row r="2345" spans="3:7" x14ac:dyDescent="0.25">
      <c r="C2345" s="647"/>
      <c r="G2345" s="648"/>
    </row>
    <row r="2346" spans="3:7" x14ac:dyDescent="0.25">
      <c r="C2346" s="647"/>
      <c r="G2346" s="648"/>
    </row>
    <row r="2347" spans="3:7" x14ac:dyDescent="0.25">
      <c r="C2347" s="647"/>
      <c r="G2347" s="648"/>
    </row>
    <row r="2348" spans="3:7" x14ac:dyDescent="0.25">
      <c r="C2348" s="647"/>
      <c r="G2348" s="648"/>
    </row>
    <row r="2349" spans="3:7" x14ac:dyDescent="0.25">
      <c r="C2349" s="647"/>
      <c r="G2349" s="648"/>
    </row>
    <row r="2350" spans="3:7" x14ac:dyDescent="0.25">
      <c r="C2350" s="647"/>
      <c r="G2350" s="648"/>
    </row>
    <row r="2351" spans="3:7" x14ac:dyDescent="0.25">
      <c r="C2351" s="647"/>
      <c r="G2351" s="648"/>
    </row>
    <row r="2352" spans="3:7" x14ac:dyDescent="0.25">
      <c r="C2352" s="647"/>
      <c r="G2352" s="648"/>
    </row>
    <row r="2353" spans="3:7" x14ac:dyDescent="0.25">
      <c r="C2353" s="647"/>
      <c r="G2353" s="648"/>
    </row>
    <row r="2354" spans="3:7" x14ac:dyDescent="0.25">
      <c r="C2354" s="647"/>
      <c r="G2354" s="648"/>
    </row>
    <row r="2355" spans="3:7" x14ac:dyDescent="0.25">
      <c r="C2355" s="647"/>
      <c r="G2355" s="648"/>
    </row>
    <row r="2356" spans="3:7" x14ac:dyDescent="0.25">
      <c r="C2356" s="647"/>
      <c r="G2356" s="648"/>
    </row>
    <row r="2357" spans="3:7" x14ac:dyDescent="0.25">
      <c r="C2357" s="647"/>
      <c r="G2357" s="648"/>
    </row>
    <row r="2358" spans="3:7" x14ac:dyDescent="0.25">
      <c r="C2358" s="647"/>
      <c r="G2358" s="648"/>
    </row>
    <row r="2359" spans="3:7" x14ac:dyDescent="0.25">
      <c r="C2359" s="647"/>
      <c r="G2359" s="648"/>
    </row>
    <row r="2360" spans="3:7" x14ac:dyDescent="0.25">
      <c r="C2360" s="647"/>
      <c r="G2360" s="648"/>
    </row>
    <row r="2361" spans="3:7" x14ac:dyDescent="0.25">
      <c r="C2361" s="647"/>
      <c r="G2361" s="648"/>
    </row>
    <row r="2362" spans="3:7" x14ac:dyDescent="0.25">
      <c r="C2362" s="647"/>
      <c r="G2362" s="648"/>
    </row>
    <row r="2363" spans="3:7" x14ac:dyDescent="0.25">
      <c r="C2363" s="647"/>
      <c r="G2363" s="648"/>
    </row>
    <row r="2364" spans="3:7" x14ac:dyDescent="0.25">
      <c r="C2364" s="647"/>
      <c r="G2364" s="648"/>
    </row>
    <row r="2365" spans="3:7" x14ac:dyDescent="0.25">
      <c r="C2365" s="647"/>
      <c r="G2365" s="648"/>
    </row>
    <row r="2366" spans="3:7" x14ac:dyDescent="0.25">
      <c r="C2366" s="647"/>
      <c r="G2366" s="648"/>
    </row>
    <row r="2367" spans="3:7" x14ac:dyDescent="0.25">
      <c r="C2367" s="647"/>
      <c r="G2367" s="648"/>
    </row>
    <row r="2368" spans="3:7" x14ac:dyDescent="0.25">
      <c r="C2368" s="647"/>
      <c r="G2368" s="648"/>
    </row>
    <row r="2369" spans="3:7" x14ac:dyDescent="0.25">
      <c r="C2369" s="647"/>
      <c r="G2369" s="648"/>
    </row>
    <row r="2370" spans="3:7" x14ac:dyDescent="0.25">
      <c r="C2370" s="647"/>
      <c r="G2370" s="648"/>
    </row>
    <row r="2371" spans="3:7" x14ac:dyDescent="0.25">
      <c r="C2371" s="647"/>
      <c r="G2371" s="648"/>
    </row>
    <row r="2372" spans="3:7" x14ac:dyDescent="0.25">
      <c r="C2372" s="647"/>
      <c r="G2372" s="648"/>
    </row>
    <row r="2373" spans="3:7" x14ac:dyDescent="0.25">
      <c r="C2373" s="647"/>
      <c r="G2373" s="648"/>
    </row>
    <row r="2374" spans="3:7" x14ac:dyDescent="0.25">
      <c r="C2374" s="647"/>
      <c r="G2374" s="648"/>
    </row>
    <row r="2375" spans="3:7" x14ac:dyDescent="0.25">
      <c r="C2375" s="647"/>
      <c r="G2375" s="648"/>
    </row>
    <row r="2376" spans="3:7" x14ac:dyDescent="0.25">
      <c r="C2376" s="647"/>
      <c r="G2376" s="648"/>
    </row>
    <row r="2377" spans="3:7" x14ac:dyDescent="0.25">
      <c r="C2377" s="647"/>
      <c r="G2377" s="648"/>
    </row>
    <row r="2378" spans="3:7" x14ac:dyDescent="0.25">
      <c r="C2378" s="647"/>
      <c r="G2378" s="648"/>
    </row>
    <row r="2379" spans="3:7" x14ac:dyDescent="0.25">
      <c r="C2379" s="647"/>
      <c r="G2379" s="648"/>
    </row>
    <row r="2380" spans="3:7" x14ac:dyDescent="0.25">
      <c r="C2380" s="647"/>
      <c r="G2380" s="648"/>
    </row>
    <row r="2381" spans="3:7" x14ac:dyDescent="0.25">
      <c r="C2381" s="647"/>
      <c r="G2381" s="648"/>
    </row>
    <row r="2382" spans="3:7" x14ac:dyDescent="0.25">
      <c r="C2382" s="647"/>
      <c r="G2382" s="648"/>
    </row>
    <row r="2383" spans="3:7" x14ac:dyDescent="0.25">
      <c r="C2383" s="647"/>
      <c r="G2383" s="648"/>
    </row>
    <row r="2384" spans="3:7" x14ac:dyDescent="0.25">
      <c r="C2384" s="647"/>
      <c r="G2384" s="648"/>
    </row>
    <row r="2385" spans="3:7" x14ac:dyDescent="0.25">
      <c r="C2385" s="647"/>
      <c r="G2385" s="648"/>
    </row>
    <row r="2386" spans="3:7" x14ac:dyDescent="0.25">
      <c r="C2386" s="647"/>
      <c r="G2386" s="648"/>
    </row>
    <row r="2387" spans="3:7" x14ac:dyDescent="0.25">
      <c r="C2387" s="647"/>
      <c r="G2387" s="648"/>
    </row>
    <row r="2388" spans="3:7" x14ac:dyDescent="0.25">
      <c r="C2388" s="647"/>
      <c r="G2388" s="648"/>
    </row>
    <row r="2389" spans="3:7" x14ac:dyDescent="0.25">
      <c r="C2389" s="647"/>
      <c r="G2389" s="648"/>
    </row>
    <row r="2390" spans="3:7" x14ac:dyDescent="0.25">
      <c r="C2390" s="647"/>
      <c r="G2390" s="648"/>
    </row>
    <row r="2391" spans="3:7" x14ac:dyDescent="0.25">
      <c r="C2391" s="647"/>
      <c r="G2391" s="648"/>
    </row>
    <row r="2392" spans="3:7" x14ac:dyDescent="0.25">
      <c r="C2392" s="647"/>
      <c r="G2392" s="648"/>
    </row>
    <row r="2393" spans="3:7" x14ac:dyDescent="0.25">
      <c r="C2393" s="647"/>
      <c r="G2393" s="648"/>
    </row>
    <row r="2394" spans="3:7" x14ac:dyDescent="0.25">
      <c r="C2394" s="647"/>
      <c r="G2394" s="648"/>
    </row>
    <row r="2395" spans="3:7" x14ac:dyDescent="0.25">
      <c r="C2395" s="647"/>
      <c r="G2395" s="648"/>
    </row>
    <row r="2396" spans="3:7" x14ac:dyDescent="0.25">
      <c r="C2396" s="647"/>
      <c r="G2396" s="648"/>
    </row>
    <row r="2397" spans="3:7" x14ac:dyDescent="0.25">
      <c r="C2397" s="647"/>
      <c r="G2397" s="648"/>
    </row>
    <row r="2398" spans="3:7" x14ac:dyDescent="0.25">
      <c r="C2398" s="647"/>
      <c r="G2398" s="648"/>
    </row>
    <row r="2399" spans="3:7" x14ac:dyDescent="0.25">
      <c r="C2399" s="647"/>
      <c r="G2399" s="648"/>
    </row>
    <row r="2400" spans="3:7" x14ac:dyDescent="0.25">
      <c r="C2400" s="647"/>
      <c r="G2400" s="648"/>
    </row>
    <row r="2401" spans="3:7" x14ac:dyDescent="0.25">
      <c r="C2401" s="647"/>
      <c r="G2401" s="648"/>
    </row>
    <row r="2402" spans="3:7" x14ac:dyDescent="0.25">
      <c r="C2402" s="647"/>
      <c r="G2402" s="648"/>
    </row>
    <row r="2403" spans="3:7" x14ac:dyDescent="0.25">
      <c r="C2403" s="647"/>
      <c r="G2403" s="648"/>
    </row>
    <row r="2404" spans="3:7" x14ac:dyDescent="0.25">
      <c r="C2404" s="647"/>
      <c r="G2404" s="648"/>
    </row>
    <row r="2405" spans="3:7" x14ac:dyDescent="0.25">
      <c r="C2405" s="647"/>
      <c r="G2405" s="648"/>
    </row>
    <row r="2406" spans="3:7" x14ac:dyDescent="0.25">
      <c r="C2406" s="647"/>
      <c r="G2406" s="648"/>
    </row>
    <row r="2407" spans="3:7" x14ac:dyDescent="0.25">
      <c r="C2407" s="647"/>
      <c r="G2407" s="648"/>
    </row>
    <row r="2408" spans="3:7" x14ac:dyDescent="0.25">
      <c r="C2408" s="647"/>
      <c r="G2408" s="648"/>
    </row>
    <row r="2409" spans="3:7" x14ac:dyDescent="0.25">
      <c r="C2409" s="647"/>
      <c r="G2409" s="648"/>
    </row>
    <row r="2410" spans="3:7" x14ac:dyDescent="0.25">
      <c r="C2410" s="647"/>
      <c r="G2410" s="648"/>
    </row>
    <row r="2411" spans="3:7" x14ac:dyDescent="0.25">
      <c r="C2411" s="647"/>
      <c r="G2411" s="648"/>
    </row>
    <row r="2412" spans="3:7" x14ac:dyDescent="0.25">
      <c r="C2412" s="647"/>
      <c r="G2412" s="648"/>
    </row>
    <row r="2413" spans="3:7" x14ac:dyDescent="0.25">
      <c r="C2413" s="647"/>
      <c r="G2413" s="648"/>
    </row>
    <row r="2414" spans="3:7" x14ac:dyDescent="0.25">
      <c r="C2414" s="647"/>
      <c r="G2414" s="648"/>
    </row>
    <row r="2415" spans="3:7" x14ac:dyDescent="0.25">
      <c r="C2415" s="647"/>
      <c r="G2415" s="648"/>
    </row>
    <row r="2416" spans="3:7" x14ac:dyDescent="0.25">
      <c r="C2416" s="647"/>
      <c r="G2416" s="648"/>
    </row>
    <row r="2417" spans="3:7" x14ac:dyDescent="0.25">
      <c r="C2417" s="647"/>
      <c r="G2417" s="648"/>
    </row>
    <row r="2418" spans="3:7" x14ac:dyDescent="0.25">
      <c r="C2418" s="647"/>
      <c r="G2418" s="648"/>
    </row>
    <row r="2419" spans="3:7" x14ac:dyDescent="0.25">
      <c r="C2419" s="647"/>
      <c r="G2419" s="648"/>
    </row>
    <row r="2420" spans="3:7" x14ac:dyDescent="0.25">
      <c r="C2420" s="647"/>
      <c r="G2420" s="648"/>
    </row>
    <row r="2421" spans="3:7" x14ac:dyDescent="0.25">
      <c r="C2421" s="647"/>
      <c r="G2421" s="648"/>
    </row>
    <row r="2422" spans="3:7" x14ac:dyDescent="0.25">
      <c r="C2422" s="647"/>
      <c r="G2422" s="648"/>
    </row>
    <row r="2423" spans="3:7" x14ac:dyDescent="0.25">
      <c r="C2423" s="647"/>
      <c r="G2423" s="648"/>
    </row>
    <row r="2424" spans="3:7" x14ac:dyDescent="0.25">
      <c r="C2424" s="647"/>
      <c r="G2424" s="648"/>
    </row>
    <row r="2425" spans="3:7" x14ac:dyDescent="0.25">
      <c r="C2425" s="647"/>
      <c r="G2425" s="648"/>
    </row>
    <row r="2426" spans="3:7" x14ac:dyDescent="0.25">
      <c r="C2426" s="647"/>
      <c r="G2426" s="648"/>
    </row>
    <row r="2427" spans="3:7" x14ac:dyDescent="0.25">
      <c r="C2427" s="647"/>
      <c r="G2427" s="648"/>
    </row>
    <row r="2428" spans="3:7" x14ac:dyDescent="0.25">
      <c r="C2428" s="647"/>
      <c r="G2428" s="648"/>
    </row>
    <row r="2429" spans="3:7" x14ac:dyDescent="0.25">
      <c r="C2429" s="647"/>
      <c r="G2429" s="648"/>
    </row>
    <row r="2430" spans="3:7" x14ac:dyDescent="0.25">
      <c r="C2430" s="647"/>
      <c r="G2430" s="648"/>
    </row>
    <row r="2431" spans="3:7" x14ac:dyDescent="0.25">
      <c r="C2431" s="647"/>
      <c r="G2431" s="648"/>
    </row>
    <row r="2432" spans="3:7" x14ac:dyDescent="0.25">
      <c r="C2432" s="647"/>
      <c r="G2432" s="648"/>
    </row>
    <row r="2433" spans="3:7" x14ac:dyDescent="0.25">
      <c r="C2433" s="647"/>
      <c r="G2433" s="648"/>
    </row>
    <row r="2434" spans="3:7" x14ac:dyDescent="0.25">
      <c r="C2434" s="647"/>
      <c r="G2434" s="648"/>
    </row>
    <row r="2435" spans="3:7" x14ac:dyDescent="0.25">
      <c r="C2435" s="647"/>
      <c r="G2435" s="648"/>
    </row>
    <row r="2436" spans="3:7" x14ac:dyDescent="0.25">
      <c r="C2436" s="647"/>
      <c r="G2436" s="648"/>
    </row>
    <row r="2437" spans="3:7" x14ac:dyDescent="0.25">
      <c r="C2437" s="647"/>
      <c r="G2437" s="648"/>
    </row>
    <row r="2438" spans="3:7" x14ac:dyDescent="0.25">
      <c r="C2438" s="647"/>
      <c r="G2438" s="648"/>
    </row>
    <row r="2439" spans="3:7" x14ac:dyDescent="0.25">
      <c r="C2439" s="647"/>
      <c r="G2439" s="648"/>
    </row>
    <row r="2440" spans="3:7" x14ac:dyDescent="0.25">
      <c r="C2440" s="647"/>
      <c r="G2440" s="648"/>
    </row>
    <row r="2441" spans="3:7" x14ac:dyDescent="0.25">
      <c r="C2441" s="647"/>
      <c r="G2441" s="648"/>
    </row>
    <row r="2442" spans="3:7" x14ac:dyDescent="0.25">
      <c r="C2442" s="647"/>
      <c r="G2442" s="648"/>
    </row>
    <row r="2443" spans="3:7" x14ac:dyDescent="0.25">
      <c r="C2443" s="647"/>
      <c r="G2443" s="648"/>
    </row>
    <row r="2444" spans="3:7" x14ac:dyDescent="0.25">
      <c r="C2444" s="647"/>
      <c r="G2444" s="648"/>
    </row>
    <row r="2445" spans="3:7" x14ac:dyDescent="0.25">
      <c r="C2445" s="647"/>
      <c r="G2445" s="648"/>
    </row>
    <row r="2446" spans="3:7" x14ac:dyDescent="0.25">
      <c r="C2446" s="647"/>
      <c r="G2446" s="648"/>
    </row>
    <row r="2447" spans="3:7" x14ac:dyDescent="0.25">
      <c r="C2447" s="647"/>
      <c r="G2447" s="648"/>
    </row>
    <row r="2448" spans="3:7" x14ac:dyDescent="0.25">
      <c r="C2448" s="647"/>
      <c r="G2448" s="648"/>
    </row>
    <row r="2449" spans="3:7" x14ac:dyDescent="0.25">
      <c r="C2449" s="647"/>
      <c r="G2449" s="648"/>
    </row>
    <row r="2450" spans="3:7" x14ac:dyDescent="0.25">
      <c r="C2450" s="647"/>
      <c r="G2450" s="648"/>
    </row>
    <row r="2451" spans="3:7" x14ac:dyDescent="0.25">
      <c r="C2451" s="647"/>
      <c r="G2451" s="648"/>
    </row>
    <row r="2452" spans="3:7" x14ac:dyDescent="0.25">
      <c r="C2452" s="647"/>
      <c r="G2452" s="648"/>
    </row>
    <row r="2453" spans="3:7" x14ac:dyDescent="0.25">
      <c r="C2453" s="647"/>
      <c r="G2453" s="648"/>
    </row>
    <row r="2454" spans="3:7" x14ac:dyDescent="0.25">
      <c r="C2454" s="647"/>
      <c r="G2454" s="648"/>
    </row>
    <row r="2455" spans="3:7" x14ac:dyDescent="0.25">
      <c r="C2455" s="647"/>
      <c r="G2455" s="648"/>
    </row>
    <row r="2456" spans="3:7" x14ac:dyDescent="0.25">
      <c r="C2456" s="647"/>
      <c r="G2456" s="648"/>
    </row>
    <row r="2457" spans="3:7" x14ac:dyDescent="0.25">
      <c r="C2457" s="647"/>
      <c r="G2457" s="648"/>
    </row>
    <row r="2458" spans="3:7" x14ac:dyDescent="0.25">
      <c r="C2458" s="647"/>
      <c r="G2458" s="648"/>
    </row>
    <row r="2459" spans="3:7" x14ac:dyDescent="0.25">
      <c r="C2459" s="647"/>
      <c r="G2459" s="648"/>
    </row>
    <row r="2460" spans="3:7" x14ac:dyDescent="0.25">
      <c r="C2460" s="647"/>
      <c r="G2460" s="648"/>
    </row>
    <row r="2461" spans="3:7" x14ac:dyDescent="0.25">
      <c r="C2461" s="647"/>
      <c r="G2461" s="648"/>
    </row>
    <row r="2462" spans="3:7" x14ac:dyDescent="0.25">
      <c r="C2462" s="647"/>
      <c r="G2462" s="648"/>
    </row>
    <row r="2463" spans="3:7" x14ac:dyDescent="0.25">
      <c r="C2463" s="647"/>
      <c r="G2463" s="648"/>
    </row>
    <row r="2464" spans="3:7" x14ac:dyDescent="0.25">
      <c r="C2464" s="647"/>
      <c r="G2464" s="648"/>
    </row>
    <row r="2465" spans="3:7" x14ac:dyDescent="0.25">
      <c r="C2465" s="647"/>
      <c r="G2465" s="648"/>
    </row>
    <row r="2466" spans="3:7" x14ac:dyDescent="0.25">
      <c r="C2466" s="647"/>
      <c r="G2466" s="648"/>
    </row>
    <row r="2467" spans="3:7" x14ac:dyDescent="0.25">
      <c r="C2467" s="647"/>
      <c r="G2467" s="648"/>
    </row>
    <row r="2468" spans="3:7" x14ac:dyDescent="0.25">
      <c r="C2468" s="647"/>
      <c r="G2468" s="648"/>
    </row>
    <row r="2469" spans="3:7" x14ac:dyDescent="0.25">
      <c r="C2469" s="647"/>
      <c r="G2469" s="648"/>
    </row>
    <row r="2470" spans="3:7" x14ac:dyDescent="0.25">
      <c r="C2470" s="647"/>
      <c r="G2470" s="648"/>
    </row>
    <row r="2471" spans="3:7" x14ac:dyDescent="0.25">
      <c r="C2471" s="647"/>
      <c r="G2471" s="648"/>
    </row>
    <row r="2472" spans="3:7" x14ac:dyDescent="0.25">
      <c r="C2472" s="647"/>
      <c r="G2472" s="648"/>
    </row>
    <row r="2473" spans="3:7" x14ac:dyDescent="0.25">
      <c r="C2473" s="647"/>
      <c r="G2473" s="648"/>
    </row>
    <row r="2474" spans="3:7" x14ac:dyDescent="0.25">
      <c r="C2474" s="647"/>
      <c r="G2474" s="648"/>
    </row>
    <row r="2475" spans="3:7" x14ac:dyDescent="0.25">
      <c r="C2475" s="647"/>
      <c r="G2475" s="648"/>
    </row>
    <row r="2476" spans="3:7" x14ac:dyDescent="0.25">
      <c r="C2476" s="647"/>
      <c r="G2476" s="648"/>
    </row>
    <row r="2477" spans="3:7" x14ac:dyDescent="0.25">
      <c r="C2477" s="647"/>
      <c r="G2477" s="648"/>
    </row>
    <row r="2478" spans="3:7" x14ac:dyDescent="0.25">
      <c r="C2478" s="647"/>
      <c r="G2478" s="648"/>
    </row>
    <row r="2479" spans="3:7" x14ac:dyDescent="0.25">
      <c r="C2479" s="647"/>
      <c r="G2479" s="648"/>
    </row>
    <row r="2480" spans="3:7" x14ac:dyDescent="0.25">
      <c r="C2480" s="647"/>
      <c r="G2480" s="648"/>
    </row>
    <row r="2481" spans="3:7" x14ac:dyDescent="0.25">
      <c r="C2481" s="647"/>
      <c r="G2481" s="648"/>
    </row>
    <row r="2482" spans="3:7" x14ac:dyDescent="0.25">
      <c r="C2482" s="647"/>
      <c r="G2482" s="648"/>
    </row>
    <row r="2483" spans="3:7" x14ac:dyDescent="0.25">
      <c r="C2483" s="647"/>
      <c r="G2483" s="648"/>
    </row>
    <row r="2484" spans="3:7" x14ac:dyDescent="0.25">
      <c r="C2484" s="647"/>
      <c r="G2484" s="648"/>
    </row>
    <row r="2485" spans="3:7" x14ac:dyDescent="0.25">
      <c r="C2485" s="647"/>
      <c r="G2485" s="648"/>
    </row>
    <row r="2486" spans="3:7" x14ac:dyDescent="0.25">
      <c r="C2486" s="647"/>
      <c r="G2486" s="648"/>
    </row>
    <row r="2487" spans="3:7" x14ac:dyDescent="0.25">
      <c r="C2487" s="647"/>
      <c r="G2487" s="648"/>
    </row>
    <row r="2488" spans="3:7" x14ac:dyDescent="0.25">
      <c r="C2488" s="647"/>
      <c r="G2488" s="648"/>
    </row>
    <row r="2489" spans="3:7" x14ac:dyDescent="0.25">
      <c r="C2489" s="647"/>
      <c r="G2489" s="648"/>
    </row>
    <row r="2490" spans="3:7" x14ac:dyDescent="0.25">
      <c r="C2490" s="647"/>
      <c r="G2490" s="648"/>
    </row>
    <row r="2491" spans="3:7" x14ac:dyDescent="0.25">
      <c r="C2491" s="647"/>
      <c r="G2491" s="648"/>
    </row>
    <row r="2492" spans="3:7" x14ac:dyDescent="0.25">
      <c r="C2492" s="647"/>
      <c r="G2492" s="648"/>
    </row>
    <row r="2493" spans="3:7" x14ac:dyDescent="0.25">
      <c r="C2493" s="647"/>
      <c r="G2493" s="648"/>
    </row>
    <row r="2494" spans="3:7" x14ac:dyDescent="0.25">
      <c r="C2494" s="647"/>
      <c r="G2494" s="648"/>
    </row>
    <row r="2495" spans="3:7" x14ac:dyDescent="0.25">
      <c r="C2495" s="647"/>
      <c r="G2495" s="648"/>
    </row>
    <row r="2496" spans="3:7" x14ac:dyDescent="0.25">
      <c r="C2496" s="647"/>
      <c r="G2496" s="648"/>
    </row>
    <row r="2497" spans="3:7" x14ac:dyDescent="0.25">
      <c r="C2497" s="647"/>
      <c r="G2497" s="648"/>
    </row>
    <row r="2498" spans="3:7" x14ac:dyDescent="0.25">
      <c r="C2498" s="647"/>
      <c r="G2498" s="648"/>
    </row>
    <row r="2499" spans="3:7" x14ac:dyDescent="0.25">
      <c r="C2499" s="647"/>
      <c r="G2499" s="648"/>
    </row>
    <row r="2500" spans="3:7" x14ac:dyDescent="0.25">
      <c r="C2500" s="647"/>
      <c r="G2500" s="648"/>
    </row>
    <row r="2501" spans="3:7" x14ac:dyDescent="0.25">
      <c r="C2501" s="647"/>
      <c r="G2501" s="648"/>
    </row>
    <row r="2502" spans="3:7" x14ac:dyDescent="0.25">
      <c r="C2502" s="647"/>
      <c r="G2502" s="648"/>
    </row>
    <row r="2503" spans="3:7" x14ac:dyDescent="0.25">
      <c r="C2503" s="647"/>
      <c r="G2503" s="648"/>
    </row>
    <row r="2504" spans="3:7" x14ac:dyDescent="0.25">
      <c r="C2504" s="647"/>
      <c r="G2504" s="648"/>
    </row>
    <row r="2505" spans="3:7" x14ac:dyDescent="0.25">
      <c r="C2505" s="647"/>
      <c r="G2505" s="648"/>
    </row>
    <row r="2506" spans="3:7" x14ac:dyDescent="0.25">
      <c r="C2506" s="647"/>
      <c r="G2506" s="648"/>
    </row>
    <row r="2507" spans="3:7" x14ac:dyDescent="0.25">
      <c r="C2507" s="647"/>
      <c r="G2507" s="648"/>
    </row>
    <row r="2508" spans="3:7" x14ac:dyDescent="0.25">
      <c r="C2508" s="647"/>
      <c r="G2508" s="648"/>
    </row>
    <row r="2509" spans="3:7" x14ac:dyDescent="0.25">
      <c r="C2509" s="647"/>
      <c r="G2509" s="648"/>
    </row>
    <row r="2510" spans="3:7" x14ac:dyDescent="0.25">
      <c r="C2510" s="647"/>
      <c r="G2510" s="648"/>
    </row>
    <row r="2511" spans="3:7" x14ac:dyDescent="0.25">
      <c r="C2511" s="647"/>
      <c r="G2511" s="648"/>
    </row>
    <row r="2512" spans="3:7" x14ac:dyDescent="0.25">
      <c r="C2512" s="647"/>
      <c r="G2512" s="648"/>
    </row>
    <row r="2513" spans="3:7" x14ac:dyDescent="0.25">
      <c r="C2513" s="647"/>
      <c r="G2513" s="648"/>
    </row>
    <row r="2514" spans="3:7" x14ac:dyDescent="0.25">
      <c r="C2514" s="647"/>
      <c r="G2514" s="648"/>
    </row>
    <row r="2515" spans="3:7" x14ac:dyDescent="0.25">
      <c r="C2515" s="647"/>
      <c r="G2515" s="662"/>
    </row>
    <row r="2516" spans="3:7" x14ac:dyDescent="0.25">
      <c r="C2516" s="647"/>
      <c r="G2516" s="662"/>
    </row>
    <row r="2517" spans="3:7" x14ac:dyDescent="0.25">
      <c r="C2517" s="647"/>
      <c r="G2517" s="662"/>
    </row>
    <row r="2518" spans="3:7" x14ac:dyDescent="0.25">
      <c r="C2518" s="647"/>
      <c r="G2518" s="662"/>
    </row>
    <row r="2519" spans="3:7" x14ac:dyDescent="0.25">
      <c r="C2519" s="647"/>
      <c r="G2519" s="662"/>
    </row>
    <row r="2520" spans="3:7" x14ac:dyDescent="0.25">
      <c r="C2520" s="647"/>
      <c r="G2520" s="662"/>
    </row>
    <row r="2521" spans="3:7" x14ac:dyDescent="0.25">
      <c r="C2521" s="647"/>
      <c r="G2521" s="662"/>
    </row>
    <row r="2522" spans="3:7" x14ac:dyDescent="0.25">
      <c r="C2522" s="647"/>
      <c r="G2522" s="662"/>
    </row>
    <row r="2523" spans="3:7" x14ac:dyDescent="0.25">
      <c r="C2523" s="647"/>
      <c r="G2523" s="662"/>
    </row>
    <row r="2524" spans="3:7" x14ac:dyDescent="0.25">
      <c r="C2524" s="647"/>
      <c r="G2524" s="662"/>
    </row>
    <row r="2525" spans="3:7" x14ac:dyDescent="0.25">
      <c r="C2525" s="647"/>
      <c r="G2525" s="662"/>
    </row>
    <row r="2526" spans="3:7" x14ac:dyDescent="0.25">
      <c r="C2526" s="647"/>
      <c r="G2526" s="662"/>
    </row>
    <row r="2527" spans="3:7" x14ac:dyDescent="0.25">
      <c r="C2527" s="647"/>
      <c r="G2527" s="662"/>
    </row>
    <row r="2528" spans="3:7" x14ac:dyDescent="0.25">
      <c r="C2528" s="647"/>
      <c r="G2528" s="662"/>
    </row>
    <row r="2529" spans="3:7" x14ac:dyDescent="0.25">
      <c r="C2529" s="647"/>
      <c r="G2529" s="662"/>
    </row>
    <row r="2530" spans="3:7" x14ac:dyDescent="0.25">
      <c r="C2530" s="647"/>
      <c r="G2530" s="662"/>
    </row>
    <row r="2531" spans="3:7" x14ac:dyDescent="0.25">
      <c r="C2531" s="647"/>
      <c r="G2531" s="662"/>
    </row>
    <row r="2532" spans="3:7" x14ac:dyDescent="0.25">
      <c r="C2532" s="647"/>
      <c r="G2532" s="662"/>
    </row>
    <row r="2533" spans="3:7" x14ac:dyDescent="0.25">
      <c r="C2533" s="647"/>
      <c r="G2533" s="662"/>
    </row>
    <row r="2534" spans="3:7" x14ac:dyDescent="0.25">
      <c r="C2534" s="647"/>
      <c r="G2534" s="662"/>
    </row>
    <row r="2535" spans="3:7" x14ac:dyDescent="0.25">
      <c r="C2535" s="647"/>
      <c r="G2535" s="662"/>
    </row>
    <row r="2536" spans="3:7" x14ac:dyDescent="0.25">
      <c r="C2536" s="647"/>
      <c r="G2536" s="662"/>
    </row>
    <row r="2537" spans="3:7" x14ac:dyDescent="0.25">
      <c r="C2537" s="647"/>
      <c r="G2537" s="662"/>
    </row>
    <row r="2538" spans="3:7" x14ac:dyDescent="0.25">
      <c r="C2538" s="647"/>
      <c r="G2538" s="662"/>
    </row>
    <row r="2539" spans="3:7" x14ac:dyDescent="0.25">
      <c r="C2539" s="647"/>
      <c r="G2539" s="662"/>
    </row>
    <row r="2540" spans="3:7" x14ac:dyDescent="0.25">
      <c r="C2540" s="647"/>
      <c r="G2540" s="662"/>
    </row>
    <row r="2541" spans="3:7" x14ac:dyDescent="0.25">
      <c r="C2541" s="647"/>
      <c r="G2541" s="662"/>
    </row>
    <row r="2542" spans="3:7" x14ac:dyDescent="0.25">
      <c r="C2542" s="647"/>
      <c r="G2542" s="662"/>
    </row>
    <row r="2543" spans="3:7" x14ac:dyDescent="0.25">
      <c r="C2543" s="647"/>
      <c r="G2543" s="662"/>
    </row>
    <row r="2544" spans="3:7" x14ac:dyDescent="0.25">
      <c r="C2544" s="647"/>
      <c r="G2544" s="662"/>
    </row>
    <row r="2545" spans="3:7" x14ac:dyDescent="0.25">
      <c r="C2545" s="647"/>
      <c r="G2545" s="662"/>
    </row>
    <row r="2546" spans="3:7" x14ac:dyDescent="0.25">
      <c r="C2546" s="647"/>
      <c r="G2546" s="662"/>
    </row>
    <row r="2547" spans="3:7" x14ac:dyDescent="0.25">
      <c r="C2547" s="647"/>
      <c r="G2547" s="662"/>
    </row>
    <row r="2548" spans="3:7" x14ac:dyDescent="0.25">
      <c r="C2548" s="647"/>
      <c r="G2548" s="662"/>
    </row>
    <row r="2549" spans="3:7" x14ac:dyDescent="0.25">
      <c r="C2549" s="647"/>
      <c r="G2549" s="662"/>
    </row>
    <row r="2550" spans="3:7" x14ac:dyDescent="0.25">
      <c r="C2550" s="647"/>
      <c r="G2550" s="662"/>
    </row>
    <row r="2551" spans="3:7" x14ac:dyDescent="0.25">
      <c r="C2551" s="647"/>
      <c r="G2551" s="662"/>
    </row>
    <row r="2552" spans="3:7" x14ac:dyDescent="0.25">
      <c r="C2552" s="647"/>
      <c r="G2552" s="662"/>
    </row>
    <row r="2553" spans="3:7" x14ac:dyDescent="0.25">
      <c r="C2553" s="647"/>
      <c r="G2553" s="662"/>
    </row>
    <row r="2554" spans="3:7" x14ac:dyDescent="0.25">
      <c r="C2554" s="647"/>
      <c r="G2554" s="662"/>
    </row>
    <row r="2555" spans="3:7" x14ac:dyDescent="0.25">
      <c r="C2555" s="647"/>
      <c r="G2555" s="662"/>
    </row>
    <row r="2556" spans="3:7" x14ac:dyDescent="0.25">
      <c r="C2556" s="647"/>
      <c r="G2556" s="662"/>
    </row>
    <row r="2557" spans="3:7" x14ac:dyDescent="0.25">
      <c r="C2557" s="647"/>
      <c r="G2557" s="662"/>
    </row>
    <row r="2558" spans="3:7" x14ac:dyDescent="0.25">
      <c r="C2558" s="647"/>
      <c r="G2558" s="662"/>
    </row>
    <row r="2559" spans="3:7" x14ac:dyDescent="0.25">
      <c r="C2559" s="647"/>
      <c r="G2559" s="662"/>
    </row>
    <row r="2560" spans="3:7" x14ac:dyDescent="0.25">
      <c r="C2560" s="647"/>
      <c r="G2560" s="662"/>
    </row>
    <row r="2561" spans="3:7" x14ac:dyDescent="0.25">
      <c r="C2561" s="647"/>
      <c r="G2561" s="662"/>
    </row>
    <row r="2562" spans="3:7" x14ac:dyDescent="0.25">
      <c r="C2562" s="647"/>
      <c r="G2562" s="662"/>
    </row>
    <row r="2563" spans="3:7" x14ac:dyDescent="0.25">
      <c r="C2563" s="647"/>
      <c r="G2563" s="662"/>
    </row>
    <row r="2564" spans="3:7" x14ac:dyDescent="0.25">
      <c r="C2564" s="647"/>
      <c r="G2564" s="662"/>
    </row>
    <row r="2565" spans="3:7" x14ac:dyDescent="0.25">
      <c r="C2565" s="647"/>
      <c r="G2565" s="662"/>
    </row>
    <row r="2566" spans="3:7" x14ac:dyDescent="0.25">
      <c r="C2566" s="647"/>
      <c r="G2566" s="662"/>
    </row>
    <row r="2567" spans="3:7" x14ac:dyDescent="0.25">
      <c r="C2567" s="647"/>
      <c r="G2567" s="662"/>
    </row>
    <row r="2568" spans="3:7" x14ac:dyDescent="0.25">
      <c r="C2568" s="647"/>
      <c r="G2568" s="662"/>
    </row>
    <row r="2569" spans="3:7" x14ac:dyDescent="0.25">
      <c r="C2569" s="647"/>
      <c r="G2569" s="662"/>
    </row>
    <row r="2570" spans="3:7" x14ac:dyDescent="0.25">
      <c r="C2570" s="647"/>
      <c r="G2570" s="662"/>
    </row>
    <row r="2571" spans="3:7" x14ac:dyDescent="0.25">
      <c r="C2571" s="647"/>
      <c r="G2571" s="662"/>
    </row>
    <row r="2572" spans="3:7" x14ac:dyDescent="0.25">
      <c r="C2572" s="647"/>
      <c r="G2572" s="662"/>
    </row>
    <row r="2573" spans="3:7" x14ac:dyDescent="0.25">
      <c r="C2573" s="647"/>
      <c r="G2573" s="662"/>
    </row>
    <row r="2574" spans="3:7" x14ac:dyDescent="0.25">
      <c r="C2574" s="647"/>
      <c r="G2574" s="662"/>
    </row>
    <row r="2575" spans="3:7" x14ac:dyDescent="0.25">
      <c r="C2575" s="647"/>
      <c r="G2575" s="662"/>
    </row>
    <row r="2576" spans="3:7" x14ac:dyDescent="0.25">
      <c r="C2576" s="647"/>
      <c r="G2576" s="662"/>
    </row>
    <row r="2577" spans="3:7" x14ac:dyDescent="0.25">
      <c r="C2577" s="647"/>
      <c r="G2577" s="662"/>
    </row>
    <row r="2578" spans="3:7" x14ac:dyDescent="0.25">
      <c r="C2578" s="647"/>
      <c r="G2578" s="662"/>
    </row>
    <row r="2579" spans="3:7" x14ac:dyDescent="0.25">
      <c r="C2579" s="647"/>
      <c r="G2579" s="662"/>
    </row>
    <row r="2580" spans="3:7" x14ac:dyDescent="0.25">
      <c r="C2580" s="647"/>
      <c r="G2580" s="662"/>
    </row>
    <row r="2581" spans="3:7" x14ac:dyDescent="0.25">
      <c r="C2581" s="647"/>
      <c r="G2581" s="662"/>
    </row>
    <row r="2582" spans="3:7" x14ac:dyDescent="0.25">
      <c r="C2582" s="647"/>
      <c r="G2582" s="662"/>
    </row>
    <row r="2583" spans="3:7" x14ac:dyDescent="0.25">
      <c r="C2583" s="647"/>
      <c r="G2583" s="662"/>
    </row>
    <row r="2584" spans="3:7" x14ac:dyDescent="0.25">
      <c r="C2584" s="647"/>
      <c r="G2584" s="662"/>
    </row>
    <row r="2585" spans="3:7" x14ac:dyDescent="0.25">
      <c r="C2585" s="647"/>
      <c r="G2585" s="662"/>
    </row>
    <row r="2586" spans="3:7" x14ac:dyDescent="0.25">
      <c r="C2586" s="647"/>
      <c r="G2586" s="662"/>
    </row>
    <row r="2587" spans="3:7" x14ac:dyDescent="0.25">
      <c r="C2587" s="647"/>
      <c r="G2587" s="662"/>
    </row>
    <row r="2588" spans="3:7" x14ac:dyDescent="0.25">
      <c r="C2588" s="647"/>
      <c r="G2588" s="662"/>
    </row>
    <row r="2589" spans="3:7" x14ac:dyDescent="0.25">
      <c r="C2589" s="647"/>
      <c r="G2589" s="662"/>
    </row>
    <row r="2590" spans="3:7" x14ac:dyDescent="0.25">
      <c r="C2590" s="647"/>
      <c r="G2590" s="662"/>
    </row>
    <row r="2591" spans="3:7" x14ac:dyDescent="0.25">
      <c r="C2591" s="647"/>
      <c r="G2591" s="662"/>
    </row>
    <row r="2592" spans="3:7" x14ac:dyDescent="0.25">
      <c r="C2592" s="647"/>
      <c r="G2592" s="662"/>
    </row>
    <row r="2593" spans="3:7" x14ac:dyDescent="0.25">
      <c r="C2593" s="647"/>
      <c r="G2593" s="662"/>
    </row>
    <row r="2594" spans="3:7" x14ac:dyDescent="0.25">
      <c r="C2594" s="647"/>
      <c r="G2594" s="662"/>
    </row>
    <row r="2595" spans="3:7" x14ac:dyDescent="0.25">
      <c r="C2595" s="647"/>
      <c r="G2595" s="662"/>
    </row>
    <row r="2596" spans="3:7" x14ac:dyDescent="0.25">
      <c r="C2596" s="647"/>
      <c r="G2596" s="662"/>
    </row>
    <row r="2597" spans="3:7" x14ac:dyDescent="0.25">
      <c r="C2597" s="647"/>
      <c r="G2597" s="662"/>
    </row>
    <row r="2598" spans="3:7" x14ac:dyDescent="0.25">
      <c r="C2598" s="647"/>
      <c r="G2598" s="662"/>
    </row>
    <row r="2599" spans="3:7" x14ac:dyDescent="0.25">
      <c r="C2599" s="647"/>
      <c r="G2599" s="662"/>
    </row>
    <row r="2600" spans="3:7" x14ac:dyDescent="0.25">
      <c r="C2600" s="647"/>
      <c r="G2600" s="662"/>
    </row>
    <row r="2601" spans="3:7" x14ac:dyDescent="0.25">
      <c r="C2601" s="647"/>
      <c r="G2601" s="662"/>
    </row>
    <row r="2602" spans="3:7" x14ac:dyDescent="0.25">
      <c r="C2602" s="647"/>
      <c r="G2602" s="662"/>
    </row>
    <row r="2603" spans="3:7" x14ac:dyDescent="0.25">
      <c r="C2603" s="647"/>
      <c r="G2603" s="662"/>
    </row>
    <row r="2604" spans="3:7" x14ac:dyDescent="0.25">
      <c r="C2604" s="647"/>
      <c r="G2604" s="662"/>
    </row>
    <row r="2605" spans="3:7" x14ac:dyDescent="0.25">
      <c r="C2605" s="647"/>
      <c r="G2605" s="662"/>
    </row>
    <row r="2606" spans="3:7" x14ac:dyDescent="0.25">
      <c r="C2606" s="647"/>
      <c r="G2606" s="662"/>
    </row>
    <row r="2607" spans="3:7" x14ac:dyDescent="0.25">
      <c r="C2607" s="647"/>
      <c r="G2607" s="662"/>
    </row>
    <row r="2608" spans="3:7" x14ac:dyDescent="0.25">
      <c r="C2608" s="647"/>
      <c r="G2608" s="662"/>
    </row>
    <row r="2609" spans="3:7" x14ac:dyDescent="0.25">
      <c r="C2609" s="647"/>
      <c r="G2609" s="662"/>
    </row>
    <row r="2610" spans="3:7" x14ac:dyDescent="0.25">
      <c r="C2610" s="647"/>
      <c r="G2610" s="662"/>
    </row>
    <row r="2611" spans="3:7" x14ac:dyDescent="0.25">
      <c r="C2611" s="647"/>
      <c r="G2611" s="662"/>
    </row>
    <row r="2612" spans="3:7" x14ac:dyDescent="0.25">
      <c r="C2612" s="647"/>
      <c r="G2612" s="662"/>
    </row>
    <row r="2613" spans="3:7" x14ac:dyDescent="0.25">
      <c r="C2613" s="647"/>
      <c r="G2613" s="662"/>
    </row>
    <row r="2614" spans="3:7" x14ac:dyDescent="0.25">
      <c r="C2614" s="647"/>
      <c r="G2614" s="662"/>
    </row>
    <row r="2615" spans="3:7" x14ac:dyDescent="0.25">
      <c r="C2615" s="647"/>
      <c r="G2615" s="662"/>
    </row>
    <row r="2616" spans="3:7" x14ac:dyDescent="0.25">
      <c r="C2616" s="647"/>
      <c r="G2616" s="662"/>
    </row>
    <row r="2617" spans="3:7" x14ac:dyDescent="0.25">
      <c r="C2617" s="647"/>
      <c r="G2617" s="662"/>
    </row>
    <row r="2618" spans="3:7" x14ac:dyDescent="0.25">
      <c r="C2618" s="647"/>
      <c r="G2618" s="662"/>
    </row>
    <row r="2619" spans="3:7" x14ac:dyDescent="0.25">
      <c r="C2619" s="647"/>
      <c r="G2619" s="662"/>
    </row>
    <row r="2620" spans="3:7" x14ac:dyDescent="0.25">
      <c r="C2620" s="647"/>
      <c r="G2620" s="662"/>
    </row>
    <row r="2621" spans="3:7" x14ac:dyDescent="0.25">
      <c r="C2621" s="647"/>
      <c r="G2621" s="662"/>
    </row>
    <row r="2622" spans="3:7" x14ac:dyDescent="0.25">
      <c r="C2622" s="647"/>
      <c r="G2622" s="662"/>
    </row>
    <row r="2623" spans="3:7" x14ac:dyDescent="0.25">
      <c r="C2623" s="647"/>
      <c r="G2623" s="662"/>
    </row>
    <row r="2624" spans="3:7" x14ac:dyDescent="0.25">
      <c r="C2624" s="647"/>
      <c r="G2624" s="662"/>
    </row>
    <row r="2625" spans="3:7" x14ac:dyDescent="0.25">
      <c r="C2625" s="647"/>
      <c r="G2625" s="662"/>
    </row>
    <row r="2626" spans="3:7" x14ac:dyDescent="0.25">
      <c r="C2626" s="647"/>
      <c r="G2626" s="662"/>
    </row>
    <row r="2627" spans="3:7" x14ac:dyDescent="0.25">
      <c r="C2627" s="647"/>
      <c r="G2627" s="662"/>
    </row>
    <row r="2628" spans="3:7" x14ac:dyDescent="0.25">
      <c r="C2628" s="647"/>
      <c r="G2628" s="662"/>
    </row>
    <row r="2629" spans="3:7" x14ac:dyDescent="0.25">
      <c r="C2629" s="647"/>
      <c r="G2629" s="662"/>
    </row>
    <row r="2630" spans="3:7" x14ac:dyDescent="0.25">
      <c r="C2630" s="647"/>
      <c r="G2630" s="662"/>
    </row>
    <row r="2631" spans="3:7" x14ac:dyDescent="0.25">
      <c r="C2631" s="647"/>
      <c r="G2631" s="662"/>
    </row>
    <row r="2632" spans="3:7" x14ac:dyDescent="0.25">
      <c r="C2632" s="647"/>
      <c r="G2632" s="662"/>
    </row>
    <row r="2633" spans="3:7" x14ac:dyDescent="0.25">
      <c r="C2633" s="647"/>
      <c r="G2633" s="662"/>
    </row>
    <row r="2634" spans="3:7" x14ac:dyDescent="0.25">
      <c r="C2634" s="647"/>
      <c r="G2634" s="662"/>
    </row>
    <row r="2635" spans="3:7" x14ac:dyDescent="0.25">
      <c r="C2635" s="647"/>
      <c r="G2635" s="662"/>
    </row>
    <row r="2636" spans="3:7" x14ac:dyDescent="0.25">
      <c r="C2636" s="647"/>
      <c r="G2636" s="662"/>
    </row>
    <row r="2637" spans="3:7" x14ac:dyDescent="0.25">
      <c r="C2637" s="647"/>
      <c r="G2637" s="662"/>
    </row>
    <row r="2638" spans="3:7" x14ac:dyDescent="0.25">
      <c r="C2638" s="647"/>
      <c r="G2638" s="662"/>
    </row>
    <row r="2639" spans="3:7" x14ac:dyDescent="0.25">
      <c r="C2639" s="647"/>
      <c r="G2639" s="662"/>
    </row>
    <row r="2640" spans="3:7" x14ac:dyDescent="0.25">
      <c r="C2640" s="647"/>
      <c r="G2640" s="662"/>
    </row>
    <row r="2641" spans="3:7" x14ac:dyDescent="0.25">
      <c r="C2641" s="647"/>
      <c r="G2641" s="662"/>
    </row>
    <row r="2642" spans="3:7" x14ac:dyDescent="0.25">
      <c r="C2642" s="647"/>
      <c r="G2642" s="662"/>
    </row>
    <row r="2643" spans="3:7" x14ac:dyDescent="0.25">
      <c r="C2643" s="647"/>
      <c r="G2643" s="662"/>
    </row>
    <row r="2644" spans="3:7" x14ac:dyDescent="0.25">
      <c r="C2644" s="647"/>
      <c r="G2644" s="662"/>
    </row>
    <row r="2645" spans="3:7" x14ac:dyDescent="0.25">
      <c r="C2645" s="647"/>
      <c r="G2645" s="662"/>
    </row>
    <row r="2646" spans="3:7" x14ac:dyDescent="0.25">
      <c r="C2646" s="647"/>
      <c r="G2646" s="662"/>
    </row>
    <row r="2647" spans="3:7" x14ac:dyDescent="0.25">
      <c r="C2647" s="647"/>
      <c r="G2647" s="662"/>
    </row>
    <row r="2648" spans="3:7" x14ac:dyDescent="0.25">
      <c r="C2648" s="647"/>
      <c r="G2648" s="662"/>
    </row>
    <row r="2649" spans="3:7" x14ac:dyDescent="0.25">
      <c r="C2649" s="647"/>
      <c r="G2649" s="662"/>
    </row>
    <row r="2650" spans="3:7" x14ac:dyDescent="0.25">
      <c r="C2650" s="647"/>
      <c r="G2650" s="662"/>
    </row>
    <row r="2651" spans="3:7" x14ac:dyDescent="0.25">
      <c r="C2651" s="647"/>
      <c r="G2651" s="662"/>
    </row>
    <row r="2652" spans="3:7" x14ac:dyDescent="0.25">
      <c r="C2652" s="647"/>
      <c r="G2652" s="662"/>
    </row>
    <row r="2653" spans="3:7" x14ac:dyDescent="0.25">
      <c r="C2653" s="647"/>
      <c r="G2653" s="662"/>
    </row>
    <row r="2654" spans="3:7" x14ac:dyDescent="0.25">
      <c r="C2654" s="647"/>
      <c r="G2654" s="662"/>
    </row>
    <row r="2655" spans="3:7" x14ac:dyDescent="0.25">
      <c r="C2655" s="647"/>
      <c r="G2655" s="662"/>
    </row>
    <row r="2656" spans="3:7" x14ac:dyDescent="0.25">
      <c r="C2656" s="647"/>
      <c r="G2656" s="662"/>
    </row>
    <row r="2657" spans="3:7" x14ac:dyDescent="0.25">
      <c r="C2657" s="647"/>
      <c r="G2657" s="662"/>
    </row>
    <row r="2658" spans="3:7" x14ac:dyDescent="0.25">
      <c r="C2658" s="647"/>
      <c r="G2658" s="662"/>
    </row>
    <row r="2659" spans="3:7" x14ac:dyDescent="0.25">
      <c r="C2659" s="647"/>
      <c r="G2659" s="662"/>
    </row>
    <row r="2660" spans="3:7" x14ac:dyDescent="0.25">
      <c r="C2660" s="647"/>
      <c r="G2660" s="662"/>
    </row>
    <row r="2661" spans="3:7" x14ac:dyDescent="0.25">
      <c r="C2661" s="647"/>
      <c r="G2661" s="662"/>
    </row>
    <row r="2662" spans="3:7" x14ac:dyDescent="0.25">
      <c r="C2662" s="647"/>
      <c r="G2662" s="662"/>
    </row>
    <row r="2663" spans="3:7" x14ac:dyDescent="0.25">
      <c r="C2663" s="647"/>
      <c r="G2663" s="662"/>
    </row>
    <row r="2664" spans="3:7" x14ac:dyDescent="0.25">
      <c r="C2664" s="647"/>
      <c r="G2664" s="662"/>
    </row>
    <row r="2665" spans="3:7" x14ac:dyDescent="0.25">
      <c r="C2665" s="647"/>
      <c r="G2665" s="662"/>
    </row>
    <row r="2666" spans="3:7" x14ac:dyDescent="0.25">
      <c r="C2666" s="647"/>
      <c r="G2666" s="662"/>
    </row>
    <row r="2667" spans="3:7" x14ac:dyDescent="0.25">
      <c r="C2667" s="647"/>
      <c r="G2667" s="662"/>
    </row>
    <row r="2668" spans="3:7" x14ac:dyDescent="0.25">
      <c r="C2668" s="647"/>
      <c r="G2668" s="662"/>
    </row>
    <row r="2669" spans="3:7" x14ac:dyDescent="0.25">
      <c r="C2669" s="647"/>
      <c r="G2669" s="662"/>
    </row>
    <row r="2670" spans="3:7" x14ac:dyDescent="0.25">
      <c r="C2670" s="647"/>
      <c r="G2670" s="662"/>
    </row>
    <row r="2671" spans="3:7" x14ac:dyDescent="0.25">
      <c r="C2671" s="647"/>
      <c r="G2671" s="662"/>
    </row>
    <row r="2672" spans="3:7" x14ac:dyDescent="0.25">
      <c r="C2672" s="647"/>
      <c r="G2672" s="662"/>
    </row>
    <row r="2673" spans="3:7" x14ac:dyDescent="0.25">
      <c r="C2673" s="647"/>
      <c r="G2673" s="662"/>
    </row>
    <row r="2674" spans="3:7" x14ac:dyDescent="0.25">
      <c r="C2674" s="647"/>
      <c r="G2674" s="662"/>
    </row>
    <row r="2675" spans="3:7" x14ac:dyDescent="0.25">
      <c r="C2675" s="647"/>
      <c r="G2675" s="662"/>
    </row>
    <row r="2676" spans="3:7" x14ac:dyDescent="0.25">
      <c r="C2676" s="647"/>
      <c r="G2676" s="662"/>
    </row>
    <row r="2677" spans="3:7" x14ac:dyDescent="0.25">
      <c r="C2677" s="647"/>
      <c r="G2677" s="662"/>
    </row>
    <row r="2678" spans="3:7" x14ac:dyDescent="0.25">
      <c r="C2678" s="647"/>
      <c r="G2678" s="662"/>
    </row>
    <row r="2679" spans="3:7" x14ac:dyDescent="0.25">
      <c r="C2679" s="647"/>
      <c r="G2679" s="662"/>
    </row>
    <row r="2680" spans="3:7" x14ac:dyDescent="0.25">
      <c r="C2680" s="647"/>
      <c r="G2680" s="662"/>
    </row>
    <row r="2681" spans="3:7" x14ac:dyDescent="0.25">
      <c r="C2681" s="647"/>
      <c r="G2681" s="662"/>
    </row>
    <row r="2682" spans="3:7" x14ac:dyDescent="0.25">
      <c r="C2682" s="647"/>
      <c r="G2682" s="662"/>
    </row>
    <row r="2683" spans="3:7" x14ac:dyDescent="0.25">
      <c r="C2683" s="647"/>
      <c r="G2683" s="662"/>
    </row>
    <row r="2684" spans="3:7" x14ac:dyDescent="0.25">
      <c r="C2684" s="647"/>
      <c r="G2684" s="662"/>
    </row>
    <row r="2685" spans="3:7" x14ac:dyDescent="0.25">
      <c r="C2685" s="647"/>
      <c r="G2685" s="662"/>
    </row>
    <row r="2686" spans="3:7" x14ac:dyDescent="0.25">
      <c r="C2686" s="647"/>
      <c r="G2686" s="662"/>
    </row>
    <row r="2687" spans="3:7" x14ac:dyDescent="0.25">
      <c r="C2687" s="647"/>
      <c r="G2687" s="662"/>
    </row>
    <row r="2688" spans="3:7" x14ac:dyDescent="0.25">
      <c r="C2688" s="647"/>
      <c r="G2688" s="662"/>
    </row>
    <row r="2689" spans="3:7" x14ac:dyDescent="0.25">
      <c r="C2689" s="647"/>
      <c r="G2689" s="662"/>
    </row>
    <row r="2690" spans="3:7" x14ac:dyDescent="0.25">
      <c r="C2690" s="647"/>
      <c r="G2690" s="662"/>
    </row>
    <row r="2691" spans="3:7" x14ac:dyDescent="0.25">
      <c r="C2691" s="647"/>
      <c r="G2691" s="662"/>
    </row>
    <row r="2692" spans="3:7" x14ac:dyDescent="0.25">
      <c r="C2692" s="647"/>
      <c r="G2692" s="662"/>
    </row>
    <row r="2693" spans="3:7" x14ac:dyDescent="0.25">
      <c r="C2693" s="647"/>
      <c r="G2693" s="662"/>
    </row>
    <row r="2694" spans="3:7" x14ac:dyDescent="0.25">
      <c r="C2694" s="647"/>
      <c r="G2694" s="662"/>
    </row>
    <row r="2695" spans="3:7" x14ac:dyDescent="0.25">
      <c r="C2695" s="647"/>
      <c r="G2695" s="662"/>
    </row>
    <row r="2696" spans="3:7" x14ac:dyDescent="0.25">
      <c r="C2696" s="647"/>
      <c r="G2696" s="662"/>
    </row>
    <row r="2697" spans="3:7" x14ac:dyDescent="0.25">
      <c r="C2697" s="647"/>
      <c r="G2697" s="662"/>
    </row>
    <row r="2698" spans="3:7" x14ac:dyDescent="0.25">
      <c r="C2698" s="647"/>
      <c r="G2698" s="662"/>
    </row>
    <row r="2699" spans="3:7" x14ac:dyDescent="0.25">
      <c r="C2699" s="647"/>
      <c r="G2699" s="662"/>
    </row>
    <row r="2700" spans="3:7" x14ac:dyDescent="0.25">
      <c r="C2700" s="647"/>
      <c r="G2700" s="662"/>
    </row>
    <row r="2701" spans="3:7" x14ac:dyDescent="0.25">
      <c r="C2701" s="647"/>
      <c r="G2701" s="662"/>
    </row>
    <row r="2702" spans="3:7" x14ac:dyDescent="0.25">
      <c r="C2702" s="647"/>
      <c r="G2702" s="662"/>
    </row>
    <row r="2703" spans="3:7" x14ac:dyDescent="0.25">
      <c r="C2703" s="647"/>
      <c r="G2703" s="662"/>
    </row>
    <row r="2704" spans="3:7" x14ac:dyDescent="0.25">
      <c r="C2704" s="647"/>
      <c r="G2704" s="662"/>
    </row>
    <row r="2705" spans="3:7" x14ac:dyDescent="0.25">
      <c r="C2705" s="647"/>
      <c r="G2705" s="662"/>
    </row>
    <row r="2706" spans="3:7" x14ac:dyDescent="0.25">
      <c r="C2706" s="647"/>
      <c r="G2706" s="662"/>
    </row>
    <row r="2707" spans="3:7" x14ac:dyDescent="0.25">
      <c r="C2707" s="647"/>
      <c r="G2707" s="662"/>
    </row>
    <row r="2708" spans="3:7" x14ac:dyDescent="0.25">
      <c r="C2708" s="647"/>
      <c r="G2708" s="662"/>
    </row>
    <row r="2709" spans="3:7" x14ac:dyDescent="0.25">
      <c r="C2709" s="647"/>
      <c r="G2709" s="662"/>
    </row>
    <row r="2710" spans="3:7" x14ac:dyDescent="0.25">
      <c r="C2710" s="647"/>
      <c r="G2710" s="662"/>
    </row>
    <row r="2711" spans="3:7" x14ac:dyDescent="0.25">
      <c r="C2711" s="647"/>
      <c r="G2711" s="662"/>
    </row>
    <row r="2712" spans="3:7" x14ac:dyDescent="0.25">
      <c r="C2712" s="647"/>
      <c r="G2712" s="662"/>
    </row>
    <row r="2713" spans="3:7" x14ac:dyDescent="0.25">
      <c r="C2713" s="647"/>
      <c r="G2713" s="662"/>
    </row>
    <row r="2714" spans="3:7" x14ac:dyDescent="0.25">
      <c r="C2714" s="647"/>
      <c r="G2714" s="662"/>
    </row>
    <row r="2715" spans="3:7" x14ac:dyDescent="0.25">
      <c r="C2715" s="647"/>
      <c r="G2715" s="662"/>
    </row>
    <row r="2716" spans="3:7" x14ac:dyDescent="0.25">
      <c r="C2716" s="647"/>
      <c r="G2716" s="662"/>
    </row>
    <row r="2717" spans="3:7" x14ac:dyDescent="0.25">
      <c r="C2717" s="647"/>
      <c r="G2717" s="662"/>
    </row>
    <row r="2718" spans="3:7" x14ac:dyDescent="0.25">
      <c r="C2718" s="647"/>
      <c r="G2718" s="662"/>
    </row>
    <row r="2719" spans="3:7" x14ac:dyDescent="0.25">
      <c r="C2719" s="647"/>
      <c r="G2719" s="662"/>
    </row>
    <row r="2720" spans="3:7" x14ac:dyDescent="0.25">
      <c r="C2720" s="647"/>
      <c r="G2720" s="662"/>
    </row>
    <row r="2721" spans="3:7" x14ac:dyDescent="0.25">
      <c r="C2721" s="647"/>
      <c r="G2721" s="662"/>
    </row>
    <row r="2722" spans="3:7" x14ac:dyDescent="0.25">
      <c r="C2722" s="647"/>
      <c r="G2722" s="662"/>
    </row>
    <row r="2723" spans="3:7" x14ac:dyDescent="0.25">
      <c r="C2723" s="647"/>
      <c r="G2723" s="662"/>
    </row>
    <row r="2724" spans="3:7" x14ac:dyDescent="0.25">
      <c r="C2724" s="647"/>
      <c r="G2724" s="662"/>
    </row>
    <row r="2725" spans="3:7" x14ac:dyDescent="0.25">
      <c r="C2725" s="647"/>
      <c r="G2725" s="662"/>
    </row>
    <row r="2726" spans="3:7" x14ac:dyDescent="0.25">
      <c r="C2726" s="647"/>
      <c r="G2726" s="662"/>
    </row>
    <row r="2727" spans="3:7" x14ac:dyDescent="0.25">
      <c r="C2727" s="647"/>
      <c r="G2727" s="662"/>
    </row>
    <row r="2728" spans="3:7" x14ac:dyDescent="0.25">
      <c r="C2728" s="647"/>
      <c r="G2728" s="662"/>
    </row>
    <row r="2729" spans="3:7" x14ac:dyDescent="0.25">
      <c r="C2729" s="647"/>
      <c r="G2729" s="662"/>
    </row>
    <row r="2730" spans="3:7" x14ac:dyDescent="0.25">
      <c r="C2730" s="647"/>
      <c r="G2730" s="662"/>
    </row>
    <row r="2731" spans="3:7" x14ac:dyDescent="0.25">
      <c r="C2731" s="647"/>
      <c r="G2731" s="662"/>
    </row>
    <row r="2732" spans="3:7" x14ac:dyDescent="0.25">
      <c r="C2732" s="647"/>
      <c r="G2732" s="662"/>
    </row>
    <row r="2733" spans="3:7" x14ac:dyDescent="0.25">
      <c r="C2733" s="647"/>
      <c r="G2733" s="662"/>
    </row>
    <row r="2734" spans="3:7" x14ac:dyDescent="0.25">
      <c r="C2734" s="647"/>
      <c r="G2734" s="662"/>
    </row>
    <row r="2735" spans="3:7" x14ac:dyDescent="0.25">
      <c r="C2735" s="647"/>
      <c r="G2735" s="662"/>
    </row>
    <row r="2736" spans="3:7" x14ac:dyDescent="0.25">
      <c r="C2736" s="647"/>
      <c r="G2736" s="662"/>
    </row>
    <row r="2737" spans="3:7" x14ac:dyDescent="0.25">
      <c r="C2737" s="647"/>
      <c r="G2737" s="662"/>
    </row>
    <row r="2738" spans="3:7" x14ac:dyDescent="0.25">
      <c r="C2738" s="647"/>
      <c r="G2738" s="662"/>
    </row>
    <row r="2739" spans="3:7" x14ac:dyDescent="0.25">
      <c r="C2739" s="647"/>
      <c r="G2739" s="662"/>
    </row>
    <row r="2740" spans="3:7" x14ac:dyDescent="0.25">
      <c r="C2740" s="647"/>
      <c r="G2740" s="662"/>
    </row>
    <row r="2741" spans="3:7" x14ac:dyDescent="0.25">
      <c r="C2741" s="647"/>
      <c r="G2741" s="662"/>
    </row>
    <row r="2742" spans="3:7" x14ac:dyDescent="0.25">
      <c r="C2742" s="647"/>
      <c r="G2742" s="662"/>
    </row>
    <row r="2743" spans="3:7" x14ac:dyDescent="0.25">
      <c r="C2743" s="647"/>
      <c r="G2743" s="662"/>
    </row>
    <row r="2744" spans="3:7" x14ac:dyDescent="0.25">
      <c r="C2744" s="647"/>
      <c r="G2744" s="662"/>
    </row>
    <row r="2745" spans="3:7" x14ac:dyDescent="0.25">
      <c r="C2745" s="647"/>
      <c r="G2745" s="662"/>
    </row>
    <row r="2746" spans="3:7" x14ac:dyDescent="0.25">
      <c r="C2746" s="647"/>
      <c r="G2746" s="662"/>
    </row>
    <row r="2747" spans="3:7" x14ac:dyDescent="0.25">
      <c r="C2747" s="647"/>
      <c r="G2747" s="662"/>
    </row>
    <row r="2748" spans="3:7" x14ac:dyDescent="0.25">
      <c r="C2748" s="647"/>
      <c r="G2748" s="662"/>
    </row>
    <row r="2749" spans="3:7" x14ac:dyDescent="0.25">
      <c r="C2749" s="647"/>
      <c r="G2749" s="662"/>
    </row>
    <row r="2750" spans="3:7" x14ac:dyDescent="0.25">
      <c r="C2750" s="647"/>
      <c r="G2750" s="662"/>
    </row>
    <row r="2751" spans="3:7" x14ac:dyDescent="0.25">
      <c r="C2751" s="647"/>
      <c r="G2751" s="662"/>
    </row>
    <row r="2752" spans="3:7" x14ac:dyDescent="0.25">
      <c r="C2752" s="647"/>
      <c r="G2752" s="662"/>
    </row>
    <row r="2753" spans="3:7" x14ac:dyDescent="0.25">
      <c r="C2753" s="647"/>
      <c r="G2753" s="662"/>
    </row>
    <row r="2754" spans="3:7" x14ac:dyDescent="0.25">
      <c r="C2754" s="647"/>
      <c r="G2754" s="662"/>
    </row>
    <row r="2755" spans="3:7" x14ac:dyDescent="0.25">
      <c r="C2755" s="647"/>
      <c r="G2755" s="662"/>
    </row>
    <row r="2756" spans="3:7" x14ac:dyDescent="0.25">
      <c r="C2756" s="647"/>
      <c r="G2756" s="662"/>
    </row>
    <row r="2757" spans="3:7" x14ac:dyDescent="0.25">
      <c r="C2757" s="647"/>
      <c r="G2757" s="662"/>
    </row>
    <row r="2758" spans="3:7" x14ac:dyDescent="0.25">
      <c r="C2758" s="647"/>
      <c r="G2758" s="662"/>
    </row>
    <row r="2759" spans="3:7" x14ac:dyDescent="0.25">
      <c r="C2759" s="647"/>
      <c r="G2759" s="662"/>
    </row>
    <row r="2760" spans="3:7" x14ac:dyDescent="0.25">
      <c r="C2760" s="647"/>
      <c r="G2760" s="662"/>
    </row>
    <row r="2761" spans="3:7" x14ac:dyDescent="0.25">
      <c r="C2761" s="647"/>
      <c r="G2761" s="662"/>
    </row>
    <row r="2762" spans="3:7" x14ac:dyDescent="0.25">
      <c r="C2762" s="647"/>
      <c r="G2762" s="662"/>
    </row>
    <row r="2763" spans="3:7" x14ac:dyDescent="0.25">
      <c r="C2763" s="647"/>
      <c r="G2763" s="662"/>
    </row>
    <row r="2764" spans="3:7" x14ac:dyDescent="0.25">
      <c r="C2764" s="647"/>
      <c r="G2764" s="662"/>
    </row>
    <row r="2765" spans="3:7" x14ac:dyDescent="0.25">
      <c r="C2765" s="647"/>
      <c r="G2765" s="662"/>
    </row>
    <row r="2766" spans="3:7" x14ac:dyDescent="0.25">
      <c r="C2766" s="647"/>
      <c r="G2766" s="662"/>
    </row>
    <row r="2767" spans="3:7" x14ac:dyDescent="0.25">
      <c r="C2767" s="647"/>
      <c r="G2767" s="662"/>
    </row>
    <row r="2768" spans="3:7" x14ac:dyDescent="0.25">
      <c r="C2768" s="647"/>
      <c r="G2768" s="662"/>
    </row>
    <row r="2769" spans="3:7" x14ac:dyDescent="0.25">
      <c r="C2769" s="647"/>
      <c r="G2769" s="662"/>
    </row>
    <row r="2770" spans="3:7" x14ac:dyDescent="0.25">
      <c r="C2770" s="647"/>
      <c r="G2770" s="662"/>
    </row>
    <row r="2771" spans="3:7" x14ac:dyDescent="0.25">
      <c r="C2771" s="647"/>
      <c r="G2771" s="662"/>
    </row>
    <row r="2772" spans="3:7" x14ac:dyDescent="0.25">
      <c r="C2772" s="647"/>
      <c r="G2772" s="662"/>
    </row>
    <row r="2773" spans="3:7" x14ac:dyDescent="0.25">
      <c r="C2773" s="647"/>
      <c r="G2773" s="662"/>
    </row>
    <row r="2774" spans="3:7" x14ac:dyDescent="0.25">
      <c r="C2774" s="647"/>
      <c r="G2774" s="662"/>
    </row>
    <row r="2775" spans="3:7" x14ac:dyDescent="0.25">
      <c r="C2775" s="647"/>
      <c r="G2775" s="662"/>
    </row>
    <row r="2776" spans="3:7" x14ac:dyDescent="0.25">
      <c r="C2776" s="647"/>
      <c r="G2776" s="662"/>
    </row>
    <row r="2777" spans="3:7" x14ac:dyDescent="0.25">
      <c r="C2777" s="647"/>
      <c r="G2777" s="662"/>
    </row>
    <row r="2778" spans="3:7" x14ac:dyDescent="0.25">
      <c r="C2778" s="647"/>
      <c r="G2778" s="662"/>
    </row>
    <row r="2779" spans="3:7" x14ac:dyDescent="0.25">
      <c r="C2779" s="647"/>
      <c r="G2779" s="662"/>
    </row>
    <row r="2780" spans="3:7" x14ac:dyDescent="0.25">
      <c r="C2780" s="647"/>
      <c r="G2780" s="662"/>
    </row>
    <row r="2781" spans="3:7" x14ac:dyDescent="0.25">
      <c r="C2781" s="647"/>
      <c r="G2781" s="662"/>
    </row>
    <row r="2782" spans="3:7" x14ac:dyDescent="0.25">
      <c r="C2782" s="647"/>
      <c r="G2782" s="662"/>
    </row>
    <row r="2783" spans="3:7" x14ac:dyDescent="0.25">
      <c r="C2783" s="647"/>
      <c r="G2783" s="662"/>
    </row>
    <row r="2784" spans="3:7" x14ac:dyDescent="0.25">
      <c r="C2784" s="647"/>
      <c r="G2784" s="662"/>
    </row>
    <row r="2785" spans="3:7" x14ac:dyDescent="0.25">
      <c r="C2785" s="647"/>
      <c r="G2785" s="662"/>
    </row>
    <row r="2786" spans="3:7" x14ac:dyDescent="0.25">
      <c r="C2786" s="647"/>
      <c r="G2786" s="662"/>
    </row>
    <row r="2787" spans="3:7" x14ac:dyDescent="0.25">
      <c r="C2787" s="647"/>
      <c r="G2787" s="662"/>
    </row>
    <row r="2788" spans="3:7" x14ac:dyDescent="0.25">
      <c r="C2788" s="647"/>
      <c r="G2788" s="662"/>
    </row>
    <row r="2789" spans="3:7" x14ac:dyDescent="0.25">
      <c r="C2789" s="647"/>
      <c r="G2789" s="662"/>
    </row>
    <row r="2790" spans="3:7" x14ac:dyDescent="0.25">
      <c r="C2790" s="647"/>
      <c r="G2790" s="662"/>
    </row>
    <row r="2791" spans="3:7" x14ac:dyDescent="0.25">
      <c r="C2791" s="647"/>
      <c r="G2791" s="662"/>
    </row>
    <row r="2792" spans="3:7" x14ac:dyDescent="0.25">
      <c r="C2792" s="647"/>
      <c r="G2792" s="662"/>
    </row>
    <row r="2793" spans="3:7" x14ac:dyDescent="0.25">
      <c r="C2793" s="647"/>
      <c r="G2793" s="662"/>
    </row>
    <row r="2794" spans="3:7" x14ac:dyDescent="0.25">
      <c r="C2794" s="647"/>
      <c r="G2794" s="662"/>
    </row>
    <row r="2795" spans="3:7" x14ac:dyDescent="0.25">
      <c r="C2795" s="647"/>
      <c r="G2795" s="662"/>
    </row>
    <row r="2796" spans="3:7" x14ac:dyDescent="0.25">
      <c r="C2796" s="647"/>
      <c r="G2796" s="662"/>
    </row>
    <row r="2797" spans="3:7" x14ac:dyDescent="0.25">
      <c r="C2797" s="647"/>
      <c r="G2797" s="662"/>
    </row>
    <row r="2798" spans="3:7" x14ac:dyDescent="0.25">
      <c r="C2798" s="647"/>
      <c r="G2798" s="662"/>
    </row>
    <row r="2799" spans="3:7" x14ac:dyDescent="0.25">
      <c r="C2799" s="647"/>
      <c r="G2799" s="662"/>
    </row>
  </sheetData>
  <mergeCells count="5">
    <mergeCell ref="M1:O1"/>
    <mergeCell ref="I1:L1"/>
    <mergeCell ref="P1:X1"/>
    <mergeCell ref="Y1:Y2"/>
    <mergeCell ref="C1:H1"/>
  </mergeCells>
  <conditionalFormatting sqref="Z3:AB1001">
    <cfRule type="cellIs" dxfId="6" priority="1" operator="equal">
      <formula>"VALIDO"</formula>
    </cfRule>
    <cfRule type="cellIs" dxfId="5" priority="2" operator="equal">
      <formula>"INVALIDO"</formula>
    </cfRule>
  </conditionalFormatting>
  <dataValidations count="4">
    <dataValidation type="list" allowBlank="1" showInputMessage="1" showErrorMessage="1" sqref="J3:J441">
      <formula1>INDIRECT(I3)</formula1>
    </dataValidation>
    <dataValidation type="date" allowBlank="1" showInputMessage="1" showErrorMessage="1" sqref="B3:B1048576">
      <formula1>45292</formula1>
      <formula2>46022</formula2>
    </dataValidation>
    <dataValidation type="list" allowBlank="1" showInputMessage="1" showErrorMessage="1" sqref="K3:K1048576">
      <formula1>"AECID,  NORUEGA, UNICEF, TENGO, EUROPANA, PMA, EA, COSUDE, OIM, Ninguno, Otro…Indicar en las observaciones"</formula1>
    </dataValidation>
    <dataValidation type="list" allowBlank="1" showInputMessage="1" showErrorMessage="1" sqref="M3:M1048576">
      <formula1>"Si,No"</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14:formula1>
            <xm:f>'Validación Actividades'!$B$2:$B$15</xm:f>
          </x14:formula1>
          <xm:sqref>L3:L1048576</xm:sqref>
        </x14:dataValidation>
        <x14:dataValidation type="list" allowBlank="1" showInputMessage="1" showErrorMessage="1">
          <x14:formula1>
            <xm:f>'Validación Actividades'!$X$2:$X$42</xm:f>
          </x14:formula1>
          <xm:sqref>C3:C1048576</xm:sqref>
        </x14:dataValidation>
        <x14:dataValidation type="list" allowBlank="1" showInputMessage="1" showErrorMessage="1">
          <x14:formula1>
            <xm:f>'Validación Actividades'!$A$2:$A$22</xm:f>
          </x14:formula1>
          <xm:sqref>I3:I1048576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2"/>
  <sheetViews>
    <sheetView topLeftCell="T1" workbookViewId="0">
      <selection activeCell="V4" sqref="V4"/>
    </sheetView>
  </sheetViews>
  <sheetFormatPr baseColWidth="10" defaultColWidth="11.25" defaultRowHeight="15" x14ac:dyDescent="0.25"/>
  <cols>
    <col min="1" max="1" width="48" style="668" customWidth="1"/>
    <col min="2" max="3" width="35.5" style="668" customWidth="1"/>
    <col min="4" max="4" width="45.5" style="668" customWidth="1"/>
    <col min="5" max="5" width="35.5" style="668" customWidth="1"/>
    <col min="6" max="6" width="40.125" style="668" customWidth="1"/>
    <col min="7" max="7" width="37.625" style="668" customWidth="1"/>
    <col min="8" max="8" width="30.875" style="668" customWidth="1"/>
    <col min="9" max="9" width="30.625" style="668" customWidth="1"/>
    <col min="10" max="10" width="56.75" style="668" customWidth="1"/>
    <col min="11" max="11" width="39.125" style="668" customWidth="1"/>
    <col min="12" max="12" width="35.125" style="668" customWidth="1"/>
    <col min="13" max="13" width="31.375" style="668" customWidth="1"/>
    <col min="14" max="14" width="33.5" style="668" customWidth="1"/>
    <col min="15" max="15" width="29.25" style="668" customWidth="1"/>
    <col min="16" max="16" width="35" style="668" customWidth="1"/>
    <col min="17" max="17" width="26.75" style="668" customWidth="1"/>
    <col min="18" max="20" width="34.25" style="668" customWidth="1"/>
    <col min="21" max="21" width="25" style="668" customWidth="1"/>
    <col min="22" max="23" width="37.25" style="668" customWidth="1"/>
    <col min="24" max="24" width="30.75" style="668" customWidth="1"/>
    <col min="25" max="16384" width="11.25" style="668"/>
  </cols>
  <sheetData>
    <row r="1" spans="1:24" x14ac:dyDescent="0.25">
      <c r="A1" s="639" t="s">
        <v>3053</v>
      </c>
      <c r="B1" s="639" t="s">
        <v>3055</v>
      </c>
      <c r="C1" s="664" t="s">
        <v>3075</v>
      </c>
      <c r="D1" s="665" t="s">
        <v>3076</v>
      </c>
      <c r="E1" s="665" t="s">
        <v>3077</v>
      </c>
      <c r="F1" s="665" t="s">
        <v>3078</v>
      </c>
      <c r="G1" s="665" t="s">
        <v>3220</v>
      </c>
      <c r="H1" s="665" t="s">
        <v>3079</v>
      </c>
      <c r="I1" s="665" t="s">
        <v>3080</v>
      </c>
      <c r="J1" s="665" t="s">
        <v>3081</v>
      </c>
      <c r="K1" s="665" t="s">
        <v>3082</v>
      </c>
      <c r="L1" s="665" t="s">
        <v>3083</v>
      </c>
      <c r="M1" s="665" t="s">
        <v>3084</v>
      </c>
      <c r="N1" s="665" t="s">
        <v>3085</v>
      </c>
      <c r="O1" s="665" t="s">
        <v>3086</v>
      </c>
      <c r="P1" s="665" t="s">
        <v>3087</v>
      </c>
      <c r="Q1" s="665" t="s">
        <v>3088</v>
      </c>
      <c r="R1" s="655" t="s">
        <v>3089</v>
      </c>
      <c r="S1" s="675" t="s">
        <v>3187</v>
      </c>
      <c r="T1" s="675" t="s">
        <v>3183</v>
      </c>
      <c r="U1" s="675" t="s">
        <v>3188</v>
      </c>
      <c r="V1" s="666" t="s">
        <v>3244</v>
      </c>
      <c r="W1" s="666" t="s">
        <v>3243</v>
      </c>
      <c r="X1" s="667" t="s">
        <v>16</v>
      </c>
    </row>
    <row r="2" spans="1:24" ht="26.25" x14ac:dyDescent="0.25">
      <c r="A2" s="664" t="s">
        <v>3075</v>
      </c>
      <c r="B2" s="665" t="s">
        <v>1680</v>
      </c>
      <c r="C2" s="665" t="s">
        <v>3090</v>
      </c>
      <c r="D2" s="665" t="s">
        <v>3091</v>
      </c>
      <c r="E2" s="665" t="s">
        <v>3092</v>
      </c>
      <c r="F2" s="665" t="s">
        <v>3093</v>
      </c>
      <c r="G2" s="665" t="s">
        <v>3221</v>
      </c>
      <c r="H2" s="665" t="s">
        <v>3094</v>
      </c>
      <c r="I2" s="665" t="s">
        <v>3095</v>
      </c>
      <c r="J2" s="665" t="s">
        <v>3096</v>
      </c>
      <c r="K2" s="665" t="s">
        <v>3097</v>
      </c>
      <c r="L2" s="665" t="s">
        <v>3098</v>
      </c>
      <c r="M2" s="665" t="s">
        <v>3099</v>
      </c>
      <c r="N2" s="665" t="s">
        <v>3182</v>
      </c>
      <c r="O2" s="665" t="s">
        <v>3100</v>
      </c>
      <c r="P2" s="665" t="s">
        <v>3101</v>
      </c>
      <c r="Q2" s="665" t="s">
        <v>3102</v>
      </c>
      <c r="R2" s="655"/>
      <c r="S2" s="697" t="s">
        <v>3184</v>
      </c>
      <c r="T2" s="696" t="s">
        <v>3185</v>
      </c>
      <c r="U2" s="696" t="s">
        <v>3186</v>
      </c>
      <c r="V2" s="666" t="s">
        <v>3224</v>
      </c>
      <c r="W2" s="666" t="s">
        <v>3240</v>
      </c>
      <c r="X2" s="669" t="s">
        <v>83</v>
      </c>
    </row>
    <row r="3" spans="1:24" x14ac:dyDescent="0.25">
      <c r="A3" s="665" t="s">
        <v>3076</v>
      </c>
      <c r="B3" s="665" t="s">
        <v>3103</v>
      </c>
      <c r="C3" s="665" t="s">
        <v>3104</v>
      </c>
      <c r="D3" s="665" t="s">
        <v>3105</v>
      </c>
      <c r="E3" s="665" t="s">
        <v>3106</v>
      </c>
      <c r="F3" s="665" t="s">
        <v>3107</v>
      </c>
      <c r="G3" s="665" t="s">
        <v>3094</v>
      </c>
      <c r="H3" s="670"/>
      <c r="I3" s="665" t="s">
        <v>1329</v>
      </c>
      <c r="J3" s="665" t="s">
        <v>3108</v>
      </c>
      <c r="K3" s="665" t="s">
        <v>3109</v>
      </c>
      <c r="L3" s="665" t="s">
        <v>3110</v>
      </c>
      <c r="M3" s="665" t="s">
        <v>3111</v>
      </c>
      <c r="N3" s="665" t="s">
        <v>3094</v>
      </c>
      <c r="O3" s="665" t="s">
        <v>3112</v>
      </c>
      <c r="P3" s="665" t="s">
        <v>3113</v>
      </c>
      <c r="Q3" s="665" t="s">
        <v>3114</v>
      </c>
      <c r="R3" s="655"/>
      <c r="S3" s="665" t="s">
        <v>3094</v>
      </c>
      <c r="T3" s="655"/>
      <c r="U3" s="671"/>
      <c r="V3" s="675" t="s">
        <v>3245</v>
      </c>
      <c r="W3" s="833" t="s">
        <v>3242</v>
      </c>
      <c r="X3" s="669" t="s">
        <v>3234</v>
      </c>
    </row>
    <row r="4" spans="1:24" ht="15.6" customHeight="1" x14ac:dyDescent="0.25">
      <c r="A4" s="665" t="s">
        <v>3077</v>
      </c>
      <c r="B4" s="665" t="s">
        <v>3115</v>
      </c>
      <c r="C4" s="665" t="s">
        <v>3116</v>
      </c>
      <c r="D4" s="672" t="s">
        <v>3117</v>
      </c>
      <c r="E4" s="673" t="s">
        <v>3118</v>
      </c>
      <c r="F4" s="665" t="s">
        <v>3119</v>
      </c>
      <c r="G4" s="665"/>
      <c r="H4" s="670"/>
      <c r="I4" s="674" t="s">
        <v>3094</v>
      </c>
      <c r="J4" s="665" t="s">
        <v>3120</v>
      </c>
      <c r="K4" s="665" t="s">
        <v>3121</v>
      </c>
      <c r="L4" s="665" t="s">
        <v>3122</v>
      </c>
      <c r="M4" s="665" t="s">
        <v>3123</v>
      </c>
      <c r="N4" s="665"/>
      <c r="O4" s="665" t="s">
        <v>3124</v>
      </c>
      <c r="P4" s="665" t="s">
        <v>3094</v>
      </c>
      <c r="Q4" s="665" t="s">
        <v>3125</v>
      </c>
      <c r="R4" s="655"/>
      <c r="S4" s="655"/>
      <c r="T4" s="655"/>
      <c r="V4" s="833" t="s">
        <v>3246</v>
      </c>
      <c r="W4" s="833" t="s">
        <v>3241</v>
      </c>
      <c r="X4" s="669" t="s">
        <v>84</v>
      </c>
    </row>
    <row r="5" spans="1:24" x14ac:dyDescent="0.25">
      <c r="A5" s="665" t="s">
        <v>3078</v>
      </c>
      <c r="B5" s="665" t="s">
        <v>3126</v>
      </c>
      <c r="C5" s="665" t="s">
        <v>3083</v>
      </c>
      <c r="D5" s="665" t="s">
        <v>3127</v>
      </c>
      <c r="E5" s="665" t="s">
        <v>3094</v>
      </c>
      <c r="F5" s="665" t="s">
        <v>3128</v>
      </c>
      <c r="G5" s="665"/>
      <c r="H5" s="670"/>
      <c r="I5" s="674"/>
      <c r="J5" s="665" t="s">
        <v>3129</v>
      </c>
      <c r="K5" s="665" t="s">
        <v>3130</v>
      </c>
      <c r="L5" s="672" t="s">
        <v>3104</v>
      </c>
      <c r="M5" s="665" t="s">
        <v>3131</v>
      </c>
      <c r="N5" s="665"/>
      <c r="O5" s="665" t="s">
        <v>3132</v>
      </c>
      <c r="P5" s="665"/>
      <c r="Q5" s="665" t="s">
        <v>3094</v>
      </c>
      <c r="R5" s="655"/>
      <c r="S5" s="655"/>
      <c r="T5" s="655"/>
      <c r="V5" s="665" t="s">
        <v>3094</v>
      </c>
      <c r="W5" s="665" t="s">
        <v>3094</v>
      </c>
      <c r="X5" s="669" t="s">
        <v>85</v>
      </c>
    </row>
    <row r="6" spans="1:24" x14ac:dyDescent="0.25">
      <c r="A6" s="665" t="s">
        <v>3133</v>
      </c>
      <c r="B6" s="665" t="s">
        <v>1901</v>
      </c>
      <c r="C6" s="665" t="s">
        <v>3110</v>
      </c>
      <c r="D6" s="665" t="s">
        <v>3094</v>
      </c>
      <c r="E6" s="665"/>
      <c r="F6" s="665"/>
      <c r="G6" s="665"/>
      <c r="H6" s="670"/>
      <c r="I6" s="655"/>
      <c r="J6" s="665" t="s">
        <v>3134</v>
      </c>
      <c r="K6" s="665" t="s">
        <v>3135</v>
      </c>
      <c r="L6" s="665" t="s">
        <v>3094</v>
      </c>
      <c r="M6" s="665"/>
      <c r="N6" s="665"/>
      <c r="O6" s="665" t="s">
        <v>3136</v>
      </c>
      <c r="P6" s="665"/>
      <c r="Q6" s="665"/>
      <c r="R6" s="655"/>
      <c r="S6" s="655"/>
      <c r="T6" s="655"/>
      <c r="X6" s="669" t="s">
        <v>86</v>
      </c>
    </row>
    <row r="7" spans="1:24" x14ac:dyDescent="0.25">
      <c r="A7" s="665" t="s">
        <v>3137</v>
      </c>
      <c r="B7" s="665" t="s">
        <v>3138</v>
      </c>
      <c r="C7" s="665" t="s">
        <v>3122</v>
      </c>
      <c r="D7" s="665"/>
      <c r="E7" s="665"/>
      <c r="F7" s="665"/>
      <c r="G7" s="665"/>
      <c r="H7" s="670"/>
      <c r="I7" s="655"/>
      <c r="J7" s="665" t="s">
        <v>3139</v>
      </c>
      <c r="K7" s="665" t="s">
        <v>3140</v>
      </c>
      <c r="L7" s="655"/>
      <c r="M7" s="665"/>
      <c r="N7" s="665"/>
      <c r="O7" s="665" t="s">
        <v>3094</v>
      </c>
      <c r="P7" s="665"/>
      <c r="Q7" s="665"/>
      <c r="R7" s="655"/>
      <c r="S7" s="655"/>
      <c r="T7" s="655"/>
      <c r="X7" s="669" t="s">
        <v>341</v>
      </c>
    </row>
    <row r="8" spans="1:24" x14ac:dyDescent="0.25">
      <c r="A8" s="665" t="s">
        <v>3141</v>
      </c>
      <c r="B8" s="665" t="s">
        <v>3142</v>
      </c>
      <c r="C8" s="665" t="s">
        <v>3143</v>
      </c>
      <c r="D8" s="665"/>
      <c r="E8" s="665"/>
      <c r="F8" s="665"/>
      <c r="G8" s="665"/>
      <c r="H8" s="670"/>
      <c r="I8" s="655"/>
      <c r="J8" s="665" t="s">
        <v>3144</v>
      </c>
      <c r="K8" s="665" t="s">
        <v>3145</v>
      </c>
      <c r="L8" s="665"/>
      <c r="M8" s="665"/>
      <c r="N8" s="665"/>
      <c r="O8" s="665"/>
      <c r="P8" s="665"/>
      <c r="Q8" s="665"/>
      <c r="R8" s="655"/>
      <c r="S8" s="655"/>
      <c r="T8" s="655"/>
      <c r="X8" s="669" t="s">
        <v>87</v>
      </c>
    </row>
    <row r="9" spans="1:24" x14ac:dyDescent="0.25">
      <c r="A9" s="665" t="s">
        <v>3146</v>
      </c>
      <c r="B9" s="665" t="s">
        <v>3147</v>
      </c>
      <c r="C9" s="665" t="s">
        <v>3094</v>
      </c>
      <c r="D9" s="665"/>
      <c r="E9" s="665"/>
      <c r="F9" s="665"/>
      <c r="G9" s="665"/>
      <c r="H9" s="670"/>
      <c r="I9" s="655"/>
      <c r="J9" s="665" t="s">
        <v>3148</v>
      </c>
      <c r="K9" s="665" t="s">
        <v>3149</v>
      </c>
      <c r="L9" s="665"/>
      <c r="M9" s="665"/>
      <c r="N9" s="665"/>
      <c r="O9" s="665"/>
      <c r="P9" s="665"/>
      <c r="Q9" s="665"/>
      <c r="R9" s="655"/>
      <c r="S9" s="655"/>
      <c r="T9" s="655"/>
      <c r="X9" s="669" t="s">
        <v>191</v>
      </c>
    </row>
    <row r="10" spans="1:24" x14ac:dyDescent="0.25">
      <c r="A10" s="665" t="s">
        <v>3150</v>
      </c>
      <c r="B10" s="665" t="s">
        <v>1883</v>
      </c>
      <c r="C10" s="665"/>
      <c r="D10" s="665"/>
      <c r="E10" s="665"/>
      <c r="F10" s="665"/>
      <c r="G10" s="665"/>
      <c r="H10" s="670"/>
      <c r="I10" s="655"/>
      <c r="J10" s="665" t="s">
        <v>3151</v>
      </c>
      <c r="K10" s="665" t="s">
        <v>3094</v>
      </c>
      <c r="L10" s="665"/>
      <c r="M10" s="665"/>
      <c r="N10" s="665"/>
      <c r="O10" s="665"/>
      <c r="P10" s="665"/>
      <c r="Q10" s="665"/>
      <c r="R10" s="655"/>
      <c r="S10" s="655"/>
      <c r="T10" s="655"/>
      <c r="X10" s="669" t="s">
        <v>305</v>
      </c>
    </row>
    <row r="11" spans="1:24" x14ac:dyDescent="0.25">
      <c r="A11" s="666" t="s">
        <v>3244</v>
      </c>
      <c r="B11" s="665" t="s">
        <v>3153</v>
      </c>
      <c r="C11" s="665"/>
      <c r="D11" s="665"/>
      <c r="E11" s="665"/>
      <c r="F11" s="665"/>
      <c r="G11" s="665"/>
      <c r="H11" s="670"/>
      <c r="I11" s="655"/>
      <c r="J11" s="665" t="s">
        <v>3154</v>
      </c>
      <c r="K11" s="655"/>
      <c r="L11" s="665"/>
      <c r="M11" s="665"/>
      <c r="N11" s="665"/>
      <c r="O11" s="665"/>
      <c r="P11" s="665"/>
      <c r="Q11" s="665"/>
      <c r="R11" s="655"/>
      <c r="S11" s="655"/>
      <c r="T11" s="655"/>
      <c r="X11" s="669" t="s">
        <v>3222</v>
      </c>
    </row>
    <row r="12" spans="1:24" x14ac:dyDescent="0.25">
      <c r="A12" s="665" t="s">
        <v>3152</v>
      </c>
      <c r="B12" s="665" t="s">
        <v>1758</v>
      </c>
      <c r="C12" s="665"/>
      <c r="D12" s="665"/>
      <c r="E12" s="665"/>
      <c r="F12" s="665"/>
      <c r="G12" s="665"/>
      <c r="H12" s="670"/>
      <c r="I12" s="655"/>
      <c r="J12" s="665" t="s">
        <v>3156</v>
      </c>
      <c r="K12" s="655"/>
      <c r="L12" s="655"/>
      <c r="M12" s="655"/>
      <c r="N12" s="665"/>
      <c r="O12" s="655"/>
      <c r="P12" s="655"/>
      <c r="Q12" s="655"/>
      <c r="R12" s="655"/>
      <c r="S12" s="655"/>
      <c r="T12" s="655"/>
      <c r="X12" s="669" t="s">
        <v>88</v>
      </c>
    </row>
    <row r="13" spans="1:24" x14ac:dyDescent="0.25">
      <c r="A13" s="665" t="s">
        <v>3155</v>
      </c>
      <c r="B13" s="665" t="s">
        <v>1759</v>
      </c>
      <c r="C13" s="665"/>
      <c r="D13" s="665"/>
      <c r="E13" s="665"/>
      <c r="F13" s="665"/>
      <c r="G13" s="665"/>
      <c r="H13" s="670"/>
      <c r="I13" s="655"/>
      <c r="J13" s="665" t="s">
        <v>3158</v>
      </c>
      <c r="K13" s="655"/>
      <c r="L13" s="655"/>
      <c r="M13" s="655"/>
      <c r="N13" s="655"/>
      <c r="O13" s="655"/>
      <c r="P13" s="655"/>
      <c r="Q13" s="655"/>
      <c r="R13" s="655"/>
      <c r="S13" s="655"/>
      <c r="T13" s="655"/>
      <c r="X13" s="669" t="s">
        <v>89</v>
      </c>
    </row>
    <row r="14" spans="1:24" x14ac:dyDescent="0.25">
      <c r="A14" s="665" t="s">
        <v>3157</v>
      </c>
      <c r="B14" s="665" t="s">
        <v>3160</v>
      </c>
      <c r="C14" s="675"/>
      <c r="D14" s="665"/>
      <c r="E14" s="665"/>
      <c r="F14" s="665"/>
      <c r="G14" s="665"/>
      <c r="H14" s="665"/>
      <c r="I14" s="655"/>
      <c r="J14" s="665" t="s">
        <v>3161</v>
      </c>
      <c r="K14" s="655"/>
      <c r="L14" s="655"/>
      <c r="M14" s="655"/>
      <c r="N14" s="655"/>
      <c r="O14" s="655"/>
      <c r="P14" s="655"/>
      <c r="Q14" s="655"/>
      <c r="R14" s="655"/>
      <c r="S14" s="655"/>
      <c r="T14" s="655"/>
      <c r="X14" s="669" t="s">
        <v>3189</v>
      </c>
    </row>
    <row r="15" spans="1:24" x14ac:dyDescent="0.25">
      <c r="A15" s="665" t="s">
        <v>3159</v>
      </c>
      <c r="B15" s="665" t="s">
        <v>3094</v>
      </c>
      <c r="C15" s="655"/>
      <c r="D15" s="675"/>
      <c r="E15" s="675"/>
      <c r="F15" s="675"/>
      <c r="G15" s="665"/>
      <c r="H15" s="655"/>
      <c r="I15" s="655"/>
      <c r="J15" s="665" t="s">
        <v>3163</v>
      </c>
      <c r="K15" s="655"/>
      <c r="L15" s="655"/>
      <c r="M15" s="655"/>
      <c r="N15" s="655"/>
      <c r="O15" s="655"/>
      <c r="P15" s="655"/>
      <c r="Q15" s="655"/>
      <c r="R15" s="655"/>
      <c r="S15" s="655"/>
      <c r="T15" s="655"/>
      <c r="X15" s="669" t="s">
        <v>90</v>
      </c>
    </row>
    <row r="16" spans="1:24" x14ac:dyDescent="0.25">
      <c r="A16" s="665" t="s">
        <v>3162</v>
      </c>
      <c r="B16" s="655"/>
      <c r="C16" s="655"/>
      <c r="D16" s="655"/>
      <c r="E16" s="655"/>
      <c r="F16" s="655"/>
      <c r="G16" s="655"/>
      <c r="H16" s="655"/>
      <c r="I16" s="655"/>
      <c r="J16" s="665" t="s">
        <v>3165</v>
      </c>
      <c r="K16" s="655"/>
      <c r="L16" s="655"/>
      <c r="M16" s="655"/>
      <c r="N16" s="655"/>
      <c r="O16" s="655"/>
      <c r="P16" s="655"/>
      <c r="Q16" s="655"/>
      <c r="R16" s="655"/>
      <c r="S16" s="655"/>
      <c r="T16" s="655"/>
      <c r="X16" s="669" t="s">
        <v>91</v>
      </c>
    </row>
    <row r="17" spans="1:24" x14ac:dyDescent="0.25">
      <c r="A17" s="665" t="s">
        <v>3164</v>
      </c>
      <c r="B17" s="655"/>
      <c r="C17" s="655"/>
      <c r="D17" s="655"/>
      <c r="E17" s="655"/>
      <c r="F17" s="655"/>
      <c r="G17" s="655"/>
      <c r="H17" s="655"/>
      <c r="I17" s="655"/>
      <c r="J17" s="665" t="s">
        <v>3223</v>
      </c>
      <c r="K17" s="655"/>
      <c r="L17" s="655"/>
      <c r="M17" s="655"/>
      <c r="N17" s="655"/>
      <c r="O17" s="655"/>
      <c r="P17" s="655"/>
      <c r="Q17" s="655"/>
      <c r="R17" s="655"/>
      <c r="S17" s="655"/>
      <c r="T17" s="655"/>
      <c r="X17" s="669" t="s">
        <v>243</v>
      </c>
    </row>
    <row r="18" spans="1:24" x14ac:dyDescent="0.25">
      <c r="A18" s="675" t="s">
        <v>3243</v>
      </c>
      <c r="B18" s="655"/>
      <c r="C18" s="655"/>
      <c r="D18" s="655"/>
      <c r="E18" s="655"/>
      <c r="F18" s="655"/>
      <c r="G18" s="655"/>
      <c r="H18" s="655"/>
      <c r="I18" s="655"/>
      <c r="J18" s="665" t="s">
        <v>3167</v>
      </c>
      <c r="K18" s="655"/>
      <c r="L18" s="655"/>
      <c r="M18" s="655"/>
      <c r="N18" s="655"/>
      <c r="O18" s="655"/>
      <c r="P18" s="655"/>
      <c r="Q18" s="655"/>
      <c r="R18" s="655"/>
      <c r="S18" s="655"/>
      <c r="T18" s="655"/>
      <c r="X18" s="669" t="s">
        <v>338</v>
      </c>
    </row>
    <row r="19" spans="1:24" x14ac:dyDescent="0.25">
      <c r="A19" s="675" t="s">
        <v>3187</v>
      </c>
      <c r="B19" s="655"/>
      <c r="D19" s="655"/>
      <c r="E19" s="655"/>
      <c r="F19" s="655"/>
      <c r="G19" s="655"/>
      <c r="J19" s="665" t="s">
        <v>3094</v>
      </c>
      <c r="N19" s="655"/>
      <c r="X19" s="669" t="s">
        <v>3225</v>
      </c>
    </row>
    <row r="20" spans="1:24" x14ac:dyDescent="0.25">
      <c r="A20" s="675" t="s">
        <v>3183</v>
      </c>
      <c r="X20" s="669" t="s">
        <v>328</v>
      </c>
    </row>
    <row r="21" spans="1:24" x14ac:dyDescent="0.25">
      <c r="A21" s="675" t="s">
        <v>3188</v>
      </c>
      <c r="X21" s="669" t="s">
        <v>92</v>
      </c>
    </row>
    <row r="22" spans="1:24" x14ac:dyDescent="0.25">
      <c r="A22" s="655" t="s">
        <v>3166</v>
      </c>
      <c r="X22" s="669" t="s">
        <v>93</v>
      </c>
    </row>
    <row r="23" spans="1:24" x14ac:dyDescent="0.25">
      <c r="A23" s="655"/>
      <c r="X23" s="669" t="s">
        <v>94</v>
      </c>
    </row>
    <row r="24" spans="1:24" x14ac:dyDescent="0.25">
      <c r="A24" s="655"/>
      <c r="X24" s="669" t="s">
        <v>95</v>
      </c>
    </row>
    <row r="25" spans="1:24" x14ac:dyDescent="0.25">
      <c r="A25" s="655"/>
      <c r="X25" s="669" t="s">
        <v>3169</v>
      </c>
    </row>
    <row r="26" spans="1:24" x14ac:dyDescent="0.25">
      <c r="A26" s="655"/>
      <c r="X26" s="669" t="s">
        <v>3170</v>
      </c>
    </row>
    <row r="27" spans="1:24" x14ac:dyDescent="0.25">
      <c r="X27" s="669" t="s">
        <v>97</v>
      </c>
    </row>
    <row r="28" spans="1:24" x14ac:dyDescent="0.25">
      <c r="X28" s="669" t="s">
        <v>319</v>
      </c>
    </row>
    <row r="29" spans="1:24" x14ac:dyDescent="0.25">
      <c r="X29" s="669" t="s">
        <v>98</v>
      </c>
    </row>
    <row r="30" spans="1:24" x14ac:dyDescent="0.25">
      <c r="X30" s="669" t="s">
        <v>99</v>
      </c>
    </row>
    <row r="31" spans="1:24" x14ac:dyDescent="0.25">
      <c r="X31" s="676" t="s">
        <v>3168</v>
      </c>
    </row>
    <row r="32" spans="1:24" x14ac:dyDescent="0.25">
      <c r="X32" s="669" t="s">
        <v>301</v>
      </c>
    </row>
    <row r="33" spans="24:24" x14ac:dyDescent="0.25">
      <c r="X33" s="669" t="s">
        <v>77</v>
      </c>
    </row>
    <row r="34" spans="24:24" x14ac:dyDescent="0.25">
      <c r="X34" s="669" t="s">
        <v>100</v>
      </c>
    </row>
    <row r="35" spans="24:24" x14ac:dyDescent="0.25">
      <c r="X35" s="669" t="s">
        <v>334</v>
      </c>
    </row>
    <row r="36" spans="24:24" x14ac:dyDescent="0.25">
      <c r="X36" s="669" t="s">
        <v>315</v>
      </c>
    </row>
    <row r="37" spans="24:24" x14ac:dyDescent="0.25">
      <c r="X37" s="669" t="s">
        <v>101</v>
      </c>
    </row>
    <row r="38" spans="24:24" x14ac:dyDescent="0.25">
      <c r="X38" s="669" t="s">
        <v>102</v>
      </c>
    </row>
    <row r="39" spans="24:24" x14ac:dyDescent="0.25">
      <c r="X39" s="669" t="s">
        <v>103</v>
      </c>
    </row>
    <row r="40" spans="24:24" x14ac:dyDescent="0.25">
      <c r="X40" s="669" t="s">
        <v>317</v>
      </c>
    </row>
    <row r="41" spans="24:24" x14ac:dyDescent="0.25">
      <c r="X41" s="669" t="s">
        <v>104</v>
      </c>
    </row>
    <row r="42" spans="24:24" x14ac:dyDescent="0.25">
      <c r="X42" s="668" t="s">
        <v>324</v>
      </c>
    </row>
  </sheetData>
  <dataValidations count="1">
    <dataValidation allowBlank="1" showErrorMessage="1" sqref="X32:X41 X2:X30"/>
  </dataValidation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G336"/>
  <sheetViews>
    <sheetView topLeftCell="A127" zoomScale="56" workbookViewId="0">
      <selection activeCell="C86" sqref="C86"/>
    </sheetView>
  </sheetViews>
  <sheetFormatPr baseColWidth="10" defaultColWidth="12.625" defaultRowHeight="15" customHeight="1" x14ac:dyDescent="0.2"/>
  <cols>
    <col min="1" max="1" width="31.375" customWidth="1"/>
    <col min="2" max="2" width="70.75" customWidth="1"/>
    <col min="3" max="3" width="33.875" customWidth="1"/>
    <col min="4" max="4" width="33.75" customWidth="1"/>
    <col min="5" max="5" width="23.875" customWidth="1"/>
    <col min="6" max="6" width="32.375" customWidth="1"/>
    <col min="7" max="7" width="21.875" customWidth="1"/>
    <col min="8" max="8" width="21" customWidth="1"/>
    <col min="9" max="9" width="22" customWidth="1"/>
    <col min="10" max="10" width="39.625" customWidth="1"/>
    <col min="11" max="11" width="28" customWidth="1"/>
    <col min="12" max="12" width="29.375" customWidth="1"/>
    <col min="13" max="13" width="27.125" customWidth="1"/>
    <col min="14" max="14" width="20.75" customWidth="1"/>
    <col min="15" max="15" width="24.25" customWidth="1"/>
    <col min="16" max="16" width="18.125" customWidth="1"/>
    <col min="17" max="17" width="19.625" customWidth="1"/>
    <col min="18" max="18" width="10.125" customWidth="1"/>
    <col min="19" max="19" width="17.375" customWidth="1"/>
    <col min="20" max="21" width="16.125" customWidth="1"/>
    <col min="22" max="22" width="13.75" customWidth="1"/>
    <col min="23" max="23" width="15.875" customWidth="1"/>
    <col min="24" max="24" width="13.375" customWidth="1"/>
    <col min="25" max="25" width="22.75" customWidth="1"/>
    <col min="26" max="26" width="13.625" customWidth="1"/>
    <col min="27" max="27" width="19.5" customWidth="1"/>
    <col min="28" max="28" width="4.5" customWidth="1"/>
    <col min="29" max="29" width="6.375" customWidth="1"/>
    <col min="30" max="30" width="5" customWidth="1"/>
    <col min="31" max="31" width="6" customWidth="1"/>
    <col min="32" max="32" width="5.375" customWidth="1"/>
    <col min="33" max="33" width="6" customWidth="1"/>
    <col min="34" max="34" width="5.375" customWidth="1"/>
    <col min="35" max="35" width="7.375" customWidth="1"/>
    <col min="36" max="36" width="5.875" customWidth="1"/>
    <col min="37" max="37" width="6.875" customWidth="1"/>
    <col min="38" max="38" width="13.25" customWidth="1"/>
    <col min="39" max="39" width="11.625" customWidth="1"/>
    <col min="40" max="40" width="13.875" customWidth="1"/>
    <col min="41" max="41" width="10.75" customWidth="1"/>
    <col min="42" max="42" width="37.125" customWidth="1"/>
    <col min="43" max="43" width="11.75" customWidth="1"/>
    <col min="44" max="45" width="15.875" customWidth="1"/>
    <col min="46" max="46" width="33.5" bestFit="1" customWidth="1"/>
    <col min="47" max="47" width="40.75" customWidth="1"/>
    <col min="48" max="48" width="36.875" customWidth="1"/>
    <col min="49" max="49" width="15.875" customWidth="1"/>
    <col min="50" max="50" width="14.5" customWidth="1"/>
    <col min="51" max="51" width="13.375" customWidth="1"/>
    <col min="52" max="52" width="16.625" customWidth="1"/>
    <col min="53" max="53" width="42.5" customWidth="1"/>
    <col min="54" max="54" width="12.5" customWidth="1"/>
    <col min="55" max="55" width="23.375" customWidth="1"/>
    <col min="56" max="56" width="18.75" customWidth="1"/>
    <col min="59" max="59" width="47.375" customWidth="1"/>
  </cols>
  <sheetData>
    <row r="1" spans="1:59" s="46" customFormat="1" ht="15" customHeight="1" x14ac:dyDescent="0.25">
      <c r="A1" s="34" t="s">
        <v>8</v>
      </c>
      <c r="B1" s="35" t="s">
        <v>16</v>
      </c>
      <c r="C1" s="35" t="s">
        <v>2</v>
      </c>
      <c r="D1" s="35" t="s">
        <v>3</v>
      </c>
      <c r="E1" s="35" t="s">
        <v>17</v>
      </c>
      <c r="F1" s="35" t="s">
        <v>18</v>
      </c>
      <c r="G1" s="35" t="s">
        <v>19</v>
      </c>
      <c r="H1" s="35" t="s">
        <v>20</v>
      </c>
      <c r="I1" s="52" t="s">
        <v>21</v>
      </c>
      <c r="J1" s="52" t="s">
        <v>22</v>
      </c>
      <c r="K1" s="36" t="s">
        <v>938</v>
      </c>
      <c r="L1" s="36" t="s">
        <v>23</v>
      </c>
      <c r="M1" s="37" t="s">
        <v>13</v>
      </c>
      <c r="N1" s="37" t="s">
        <v>15</v>
      </c>
      <c r="O1" s="37" t="s">
        <v>24</v>
      </c>
      <c r="P1" s="55" t="s">
        <v>25</v>
      </c>
      <c r="Q1" s="55" t="s">
        <v>26</v>
      </c>
      <c r="R1" s="37" t="s">
        <v>27</v>
      </c>
      <c r="S1" s="37" t="s">
        <v>28</v>
      </c>
      <c r="T1" s="37" t="s">
        <v>29</v>
      </c>
      <c r="U1" s="37"/>
      <c r="V1" s="37" t="s">
        <v>31</v>
      </c>
      <c r="W1" s="37" t="s">
        <v>32</v>
      </c>
      <c r="X1" s="38" t="s">
        <v>35</v>
      </c>
      <c r="Y1" s="38" t="s">
        <v>37</v>
      </c>
      <c r="Z1" s="38" t="s">
        <v>38</v>
      </c>
      <c r="AA1" s="38" t="s">
        <v>39</v>
      </c>
      <c r="AB1" s="39" t="s">
        <v>40</v>
      </c>
      <c r="AC1" s="39" t="s">
        <v>41</v>
      </c>
      <c r="AD1" s="39" t="s">
        <v>43</v>
      </c>
      <c r="AE1" s="39" t="s">
        <v>45</v>
      </c>
      <c r="AF1" s="39" t="s">
        <v>46</v>
      </c>
      <c r="AG1" s="39" t="s">
        <v>47</v>
      </c>
      <c r="AH1" s="39" t="s">
        <v>48</v>
      </c>
      <c r="AI1" s="39" t="s">
        <v>49</v>
      </c>
      <c r="AJ1" s="39" t="s">
        <v>50</v>
      </c>
      <c r="AK1" s="40" t="s">
        <v>51</v>
      </c>
      <c r="AL1" s="40" t="s">
        <v>52</v>
      </c>
      <c r="AM1" s="37" t="s">
        <v>54</v>
      </c>
      <c r="AN1" s="37" t="s">
        <v>55</v>
      </c>
      <c r="AO1" s="37" t="s">
        <v>56</v>
      </c>
      <c r="AP1" s="37" t="s">
        <v>57</v>
      </c>
      <c r="AQ1" s="37" t="s">
        <v>58</v>
      </c>
      <c r="AR1" s="37" t="s">
        <v>59</v>
      </c>
      <c r="AS1" s="37" t="s">
        <v>60</v>
      </c>
      <c r="AT1" s="41" t="s">
        <v>62</v>
      </c>
      <c r="AU1" s="42" t="s">
        <v>63</v>
      </c>
      <c r="AV1" s="42" t="s">
        <v>937</v>
      </c>
      <c r="AW1" s="43" t="s">
        <v>64</v>
      </c>
      <c r="AX1" s="43" t="s">
        <v>68</v>
      </c>
      <c r="AY1" s="44" t="s">
        <v>69</v>
      </c>
      <c r="AZ1" s="44" t="s">
        <v>70</v>
      </c>
      <c r="BA1" s="44" t="s">
        <v>71</v>
      </c>
      <c r="BB1" s="44" t="s">
        <v>72</v>
      </c>
      <c r="BC1" s="44" t="s">
        <v>73</v>
      </c>
      <c r="BD1" s="45" t="s">
        <v>74</v>
      </c>
      <c r="BE1" s="45" t="s">
        <v>75</v>
      </c>
      <c r="BG1" s="564" t="s">
        <v>1763</v>
      </c>
    </row>
    <row r="2" spans="1:59" ht="15" customHeight="1" x14ac:dyDescent="0.25">
      <c r="A2" s="10"/>
      <c r="B2" s="7"/>
      <c r="C2" s="11"/>
      <c r="D2" s="7" t="s">
        <v>924</v>
      </c>
      <c r="E2" s="7" t="s">
        <v>924</v>
      </c>
      <c r="F2" s="7" t="s">
        <v>924</v>
      </c>
      <c r="G2" s="7" t="s">
        <v>246</v>
      </c>
      <c r="H2" s="50">
        <v>2019</v>
      </c>
      <c r="I2" s="51" t="s">
        <v>247</v>
      </c>
      <c r="J2" s="53" t="s">
        <v>1904</v>
      </c>
      <c r="K2" s="7" t="s">
        <v>248</v>
      </c>
      <c r="L2" s="7" t="s">
        <v>249</v>
      </c>
      <c r="M2" s="7" t="s">
        <v>242</v>
      </c>
      <c r="N2" s="160">
        <v>0</v>
      </c>
      <c r="O2" s="54" t="s">
        <v>250</v>
      </c>
      <c r="P2" s="53"/>
      <c r="Q2" s="53"/>
      <c r="R2" s="7" t="s">
        <v>251</v>
      </c>
      <c r="S2" s="10" t="s">
        <v>252</v>
      </c>
      <c r="T2" s="10" t="s">
        <v>252</v>
      </c>
      <c r="U2" s="10"/>
      <c r="V2" s="13" t="s">
        <v>247</v>
      </c>
      <c r="W2" s="7" t="s">
        <v>253</v>
      </c>
      <c r="X2" s="14" t="s">
        <v>254</v>
      </c>
      <c r="Y2" s="10">
        <v>0</v>
      </c>
      <c r="Z2" s="14" t="s">
        <v>254</v>
      </c>
      <c r="AA2" s="14" t="s">
        <v>254</v>
      </c>
      <c r="AB2" s="14" t="s">
        <v>254</v>
      </c>
      <c r="AC2" s="14" t="s">
        <v>254</v>
      </c>
      <c r="AD2" s="14" t="s">
        <v>254</v>
      </c>
      <c r="AE2" s="14" t="s">
        <v>254</v>
      </c>
      <c r="AF2" s="14" t="s">
        <v>254</v>
      </c>
      <c r="AG2" s="14" t="s">
        <v>254</v>
      </c>
      <c r="AH2" s="14" t="s">
        <v>254</v>
      </c>
      <c r="AI2" s="14" t="s">
        <v>254</v>
      </c>
      <c r="AJ2" s="14" t="s">
        <v>254</v>
      </c>
      <c r="AK2" s="14" t="s">
        <v>254</v>
      </c>
      <c r="AL2" s="14" t="s">
        <v>255</v>
      </c>
      <c r="AM2" s="14" t="s">
        <v>254</v>
      </c>
      <c r="AN2" s="10"/>
      <c r="AO2" s="10" t="s">
        <v>256</v>
      </c>
      <c r="AP2" s="10" t="s">
        <v>257</v>
      </c>
      <c r="AQ2" s="10" t="s">
        <v>258</v>
      </c>
      <c r="AR2">
        <v>3</v>
      </c>
      <c r="AS2" s="15" t="s">
        <v>259</v>
      </c>
      <c r="AT2" s="14" t="s">
        <v>254</v>
      </c>
      <c r="AU2" s="16" t="s">
        <v>260</v>
      </c>
      <c r="AV2" s="10" t="s">
        <v>252</v>
      </c>
      <c r="AW2" s="10" t="s">
        <v>252</v>
      </c>
      <c r="AX2" s="10">
        <v>0</v>
      </c>
      <c r="AY2" s="10">
        <v>1</v>
      </c>
      <c r="AZ2" s="10">
        <v>1</v>
      </c>
      <c r="BA2" s="10" t="s">
        <v>261</v>
      </c>
      <c r="BB2" s="14" t="s">
        <v>254</v>
      </c>
      <c r="BC2" s="10"/>
      <c r="BD2" s="17" t="s">
        <v>247</v>
      </c>
      <c r="BG2" s="14" t="s">
        <v>254</v>
      </c>
    </row>
    <row r="3" spans="1:59" ht="15" customHeight="1" x14ac:dyDescent="0.25">
      <c r="A3" s="10"/>
      <c r="B3" s="7"/>
      <c r="C3" s="11"/>
      <c r="D3" s="7"/>
      <c r="E3" s="5"/>
      <c r="F3" s="12"/>
      <c r="G3" s="7" t="s">
        <v>263</v>
      </c>
      <c r="H3" s="50">
        <v>2020</v>
      </c>
      <c r="I3" s="53"/>
      <c r="J3" s="53" t="s">
        <v>1903</v>
      </c>
      <c r="K3" s="7" t="s">
        <v>264</v>
      </c>
      <c r="L3" s="7" t="s">
        <v>265</v>
      </c>
      <c r="M3" s="7" t="s">
        <v>262</v>
      </c>
      <c r="N3" s="11">
        <v>1</v>
      </c>
      <c r="O3" s="50"/>
      <c r="P3" s="53"/>
      <c r="Q3" s="53"/>
      <c r="R3" s="7" t="s">
        <v>266</v>
      </c>
      <c r="S3" s="10"/>
      <c r="T3" s="10"/>
      <c r="U3" s="10"/>
      <c r="V3" s="14"/>
      <c r="W3" s="7" t="s">
        <v>267</v>
      </c>
      <c r="X3" s="14" t="s">
        <v>268</v>
      </c>
      <c r="Y3" s="14">
        <v>1</v>
      </c>
      <c r="Z3" s="14" t="s">
        <v>268</v>
      </c>
      <c r="AA3" s="14" t="s">
        <v>268</v>
      </c>
      <c r="AB3" s="14" t="s">
        <v>268</v>
      </c>
      <c r="AC3" s="14" t="s">
        <v>268</v>
      </c>
      <c r="AD3" s="14" t="s">
        <v>268</v>
      </c>
      <c r="AE3" s="14" t="s">
        <v>268</v>
      </c>
      <c r="AF3" s="14" t="s">
        <v>268</v>
      </c>
      <c r="AG3" s="14" t="s">
        <v>268</v>
      </c>
      <c r="AH3" s="14" t="s">
        <v>268</v>
      </c>
      <c r="AI3" s="14" t="s">
        <v>268</v>
      </c>
      <c r="AJ3" s="14" t="s">
        <v>268</v>
      </c>
      <c r="AK3" s="14" t="s">
        <v>268</v>
      </c>
      <c r="AL3" s="14" t="s">
        <v>269</v>
      </c>
      <c r="AM3" s="14" t="s">
        <v>268</v>
      </c>
      <c r="AN3" s="10"/>
      <c r="AO3" s="10"/>
      <c r="AP3" s="10"/>
      <c r="AQ3" s="10"/>
      <c r="AR3">
        <v>2</v>
      </c>
      <c r="AS3" s="15" t="s">
        <v>270</v>
      </c>
      <c r="AT3" s="14" t="s">
        <v>268</v>
      </c>
      <c r="AU3" s="16" t="s">
        <v>3177</v>
      </c>
      <c r="AV3" s="10"/>
      <c r="AW3" s="10"/>
      <c r="AX3" s="10">
        <v>-1</v>
      </c>
      <c r="AY3" s="10">
        <v>0</v>
      </c>
      <c r="AZ3" s="10">
        <v>2</v>
      </c>
      <c r="BA3" s="10" t="s">
        <v>271</v>
      </c>
      <c r="BB3" s="14" t="s">
        <v>268</v>
      </c>
      <c r="BC3" s="10"/>
      <c r="BD3" s="10"/>
      <c r="BG3" s="14" t="s">
        <v>268</v>
      </c>
    </row>
    <row r="4" spans="1:59" ht="15" customHeight="1" x14ac:dyDescent="0.25">
      <c r="A4" s="10"/>
      <c r="B4" s="7"/>
      <c r="C4" s="11"/>
      <c r="D4" s="7"/>
      <c r="E4" s="5"/>
      <c r="F4" s="12"/>
      <c r="G4" s="7" t="s">
        <v>275</v>
      </c>
      <c r="H4" s="50">
        <v>2021</v>
      </c>
      <c r="I4" s="53"/>
      <c r="J4" s="53" t="s">
        <v>1902</v>
      </c>
      <c r="K4" s="7" t="s">
        <v>276</v>
      </c>
      <c r="L4" s="7" t="s">
        <v>277</v>
      </c>
      <c r="M4" s="7" t="s">
        <v>272</v>
      </c>
      <c r="N4" s="11">
        <v>2</v>
      </c>
      <c r="O4" s="50"/>
      <c r="P4" s="53"/>
      <c r="Q4" s="53"/>
      <c r="R4" s="10"/>
      <c r="S4" s="10"/>
      <c r="T4" s="10"/>
      <c r="U4" s="10"/>
      <c r="V4" s="14"/>
      <c r="W4" s="7" t="s">
        <v>78</v>
      </c>
      <c r="X4" s="14" t="s">
        <v>1905</v>
      </c>
      <c r="Y4" s="14">
        <v>2</v>
      </c>
      <c r="Z4" s="14" t="s">
        <v>1905</v>
      </c>
      <c r="AA4" s="14" t="s">
        <v>1905</v>
      </c>
      <c r="AB4" s="14" t="s">
        <v>1905</v>
      </c>
      <c r="AC4" s="14" t="s">
        <v>1905</v>
      </c>
      <c r="AD4" s="14" t="s">
        <v>1905</v>
      </c>
      <c r="AE4" s="14" t="s">
        <v>1905</v>
      </c>
      <c r="AF4" s="14" t="s">
        <v>1905</v>
      </c>
      <c r="AG4" s="14" t="s">
        <v>1905</v>
      </c>
      <c r="AH4" s="14" t="s">
        <v>1905</v>
      </c>
      <c r="AI4" s="14" t="s">
        <v>1905</v>
      </c>
      <c r="AJ4" s="14" t="s">
        <v>1905</v>
      </c>
      <c r="AK4" s="14" t="s">
        <v>1905</v>
      </c>
      <c r="AL4" s="14" t="s">
        <v>279</v>
      </c>
      <c r="AM4" s="14" t="s">
        <v>1905</v>
      </c>
      <c r="AN4" s="10"/>
      <c r="AO4" s="10"/>
      <c r="AP4" s="10"/>
      <c r="AQ4" s="10"/>
      <c r="AR4" s="10">
        <v>1</v>
      </c>
      <c r="AS4" s="15" t="s">
        <v>280</v>
      </c>
      <c r="AT4" s="14" t="s">
        <v>1905</v>
      </c>
      <c r="AU4" s="16" t="s">
        <v>3178</v>
      </c>
      <c r="AV4" s="10"/>
      <c r="AW4" s="10"/>
      <c r="AX4" s="10">
        <v>-2</v>
      </c>
      <c r="AY4" s="10">
        <v>-1</v>
      </c>
      <c r="AZ4" s="10">
        <v>3</v>
      </c>
      <c r="BA4" s="10" t="s">
        <v>281</v>
      </c>
      <c r="BB4" s="14" t="s">
        <v>1905</v>
      </c>
      <c r="BC4" s="10"/>
      <c r="BD4" s="10"/>
      <c r="BG4" s="14" t="s">
        <v>278</v>
      </c>
    </row>
    <row r="5" spans="1:59" ht="15" customHeight="1" x14ac:dyDescent="0.25">
      <c r="A5" s="10"/>
      <c r="B5" s="10"/>
      <c r="C5" s="11"/>
      <c r="D5" s="7"/>
      <c r="E5" s="5"/>
      <c r="F5" s="12"/>
      <c r="G5" s="7" t="s">
        <v>283</v>
      </c>
      <c r="H5" s="50">
        <v>2022</v>
      </c>
      <c r="I5" s="53"/>
      <c r="J5" s="53" t="s">
        <v>1905</v>
      </c>
      <c r="K5" s="7" t="s">
        <v>284</v>
      </c>
      <c r="L5" s="7" t="s">
        <v>285</v>
      </c>
      <c r="M5" s="10" t="s">
        <v>1714</v>
      </c>
      <c r="N5" s="11">
        <v>3</v>
      </c>
      <c r="O5" s="50"/>
      <c r="P5" s="53"/>
      <c r="Q5" s="53"/>
      <c r="R5" s="10"/>
      <c r="S5" s="10"/>
      <c r="T5" s="10"/>
      <c r="U5" s="10"/>
      <c r="V5" s="14"/>
      <c r="W5" s="14">
        <v>4</v>
      </c>
      <c r="X5" s="14"/>
      <c r="Y5" s="14">
        <v>3</v>
      </c>
      <c r="Z5" s="14"/>
      <c r="AA5" s="14"/>
      <c r="AB5" s="14"/>
      <c r="AC5" s="14"/>
      <c r="AD5" s="14"/>
      <c r="AE5" s="14"/>
      <c r="AF5" s="14"/>
      <c r="AG5" s="14"/>
      <c r="AH5" s="14"/>
      <c r="AI5" s="14"/>
      <c r="AJ5" s="14"/>
      <c r="AK5" s="14"/>
      <c r="AL5" s="14" t="s">
        <v>286</v>
      </c>
      <c r="AM5" s="10"/>
      <c r="AN5" s="10"/>
      <c r="AO5" s="10"/>
      <c r="AP5" s="10"/>
      <c r="AQ5" s="10"/>
      <c r="AR5" s="10">
        <v>0</v>
      </c>
      <c r="AS5" s="15" t="s">
        <v>287</v>
      </c>
      <c r="AT5" s="10"/>
      <c r="AU5" s="16" t="s">
        <v>3179</v>
      </c>
      <c r="AV5" s="10"/>
      <c r="AW5" s="10"/>
      <c r="AX5" s="10">
        <v>-3</v>
      </c>
      <c r="AY5" s="10">
        <v>-2</v>
      </c>
      <c r="AZ5" s="10">
        <v>4</v>
      </c>
      <c r="BA5" s="10" t="s">
        <v>288</v>
      </c>
      <c r="BB5" s="10"/>
      <c r="BC5" s="10"/>
      <c r="BD5" s="10"/>
    </row>
    <row r="6" spans="1:59" ht="15" customHeight="1" x14ac:dyDescent="0.25">
      <c r="A6" s="10"/>
      <c r="B6" s="10"/>
      <c r="C6" s="11"/>
      <c r="D6" s="7"/>
      <c r="E6" s="5"/>
      <c r="F6" s="12"/>
      <c r="G6" s="7" t="s">
        <v>290</v>
      </c>
      <c r="H6" s="50"/>
      <c r="I6" s="53"/>
      <c r="J6" s="53"/>
      <c r="K6" s="10"/>
      <c r="L6" s="7" t="s">
        <v>291</v>
      </c>
      <c r="M6" s="10"/>
      <c r="N6" s="11">
        <v>4</v>
      </c>
      <c r="O6" s="50"/>
      <c r="P6" s="53"/>
      <c r="Q6" s="53"/>
      <c r="R6" s="10"/>
      <c r="S6" s="10"/>
      <c r="T6" s="10"/>
      <c r="U6" s="10"/>
      <c r="V6" s="14"/>
      <c r="W6" s="14">
        <v>5</v>
      </c>
      <c r="X6" s="14"/>
      <c r="Y6" s="14">
        <v>4</v>
      </c>
      <c r="Z6" s="14"/>
      <c r="AA6" s="14"/>
      <c r="AB6" s="14"/>
      <c r="AC6" s="14"/>
      <c r="AD6" s="14"/>
      <c r="AE6" s="14"/>
      <c r="AF6" s="14"/>
      <c r="AG6" s="14"/>
      <c r="AH6" s="14"/>
      <c r="AI6" s="14"/>
      <c r="AJ6" s="14"/>
      <c r="AK6" s="14"/>
      <c r="AL6" s="14" t="s">
        <v>292</v>
      </c>
      <c r="AM6" s="10"/>
      <c r="AN6" s="10"/>
      <c r="AO6" s="10"/>
      <c r="AP6" s="10"/>
      <c r="AQ6" s="10"/>
      <c r="AR6" s="10">
        <v>-1</v>
      </c>
      <c r="AS6" s="15" t="s">
        <v>293</v>
      </c>
      <c r="AT6" s="10"/>
      <c r="AU6" s="10" t="s">
        <v>1906</v>
      </c>
      <c r="AV6" s="10"/>
      <c r="AW6" s="10"/>
      <c r="AX6" s="10"/>
      <c r="AY6" s="10">
        <v>-3</v>
      </c>
      <c r="AZ6" s="10">
        <v>5</v>
      </c>
      <c r="BA6" s="10"/>
      <c r="BB6" s="10"/>
      <c r="BC6" s="10"/>
      <c r="BD6" s="10"/>
    </row>
    <row r="7" spans="1:59" ht="15" customHeight="1" x14ac:dyDescent="0.25">
      <c r="A7" s="10"/>
      <c r="B7" s="10"/>
      <c r="C7" s="11"/>
      <c r="D7" s="7"/>
      <c r="E7" s="5"/>
      <c r="F7" s="12"/>
      <c r="G7" s="7" t="s">
        <v>295</v>
      </c>
      <c r="H7" s="50"/>
      <c r="I7" s="53"/>
      <c r="J7" s="53"/>
      <c r="K7" s="10"/>
      <c r="L7" s="7" t="s">
        <v>296</v>
      </c>
      <c r="M7" s="10"/>
      <c r="N7" s="11">
        <v>5</v>
      </c>
      <c r="O7" s="50"/>
      <c r="P7" s="53"/>
      <c r="Q7" s="53"/>
      <c r="R7" s="10"/>
      <c r="S7" s="10"/>
      <c r="T7" s="10"/>
      <c r="U7" s="10"/>
      <c r="V7" s="14"/>
      <c r="W7" s="14">
        <v>6</v>
      </c>
      <c r="X7" s="14"/>
      <c r="Y7" s="14">
        <v>5</v>
      </c>
      <c r="Z7" s="14"/>
      <c r="AA7" s="14"/>
      <c r="AB7" s="14"/>
      <c r="AC7" s="14"/>
      <c r="AD7" s="14"/>
      <c r="AE7" s="14"/>
      <c r="AF7" s="14"/>
      <c r="AG7" s="14"/>
      <c r="AH7" s="14"/>
      <c r="AI7" s="14"/>
      <c r="AJ7" s="14"/>
      <c r="AK7" s="14"/>
      <c r="AL7" s="14" t="s">
        <v>297</v>
      </c>
      <c r="AM7" s="10"/>
      <c r="AN7" s="10"/>
      <c r="AO7" s="10"/>
      <c r="AP7" s="10"/>
      <c r="AQ7" s="10"/>
      <c r="AR7" s="10">
        <v>-2</v>
      </c>
      <c r="AS7" s="10"/>
      <c r="AT7" s="10"/>
      <c r="AU7" s="10"/>
      <c r="AV7" s="10"/>
      <c r="AW7" s="10"/>
      <c r="AX7" s="10"/>
      <c r="AY7" s="10"/>
      <c r="AZ7" s="10">
        <v>6</v>
      </c>
      <c r="BA7" s="10"/>
      <c r="BB7" s="10"/>
      <c r="BC7" s="10"/>
      <c r="BD7" s="10"/>
    </row>
    <row r="8" spans="1:59" ht="15" customHeight="1" x14ac:dyDescent="0.25">
      <c r="A8" s="10"/>
      <c r="B8" s="10"/>
      <c r="C8" s="11"/>
      <c r="D8" s="7"/>
      <c r="E8" s="5"/>
      <c r="F8" s="12"/>
      <c r="G8" s="7" t="s">
        <v>299</v>
      </c>
      <c r="H8" s="50"/>
      <c r="I8" s="53"/>
      <c r="J8" s="53"/>
      <c r="K8" s="10"/>
      <c r="L8" s="7" t="s">
        <v>300</v>
      </c>
      <c r="M8" s="10"/>
      <c r="N8" s="11">
        <v>6</v>
      </c>
      <c r="O8" s="50"/>
      <c r="P8" s="53"/>
      <c r="Q8" s="53"/>
      <c r="R8" s="10"/>
      <c r="S8" s="10"/>
      <c r="T8" s="10"/>
      <c r="U8" s="10"/>
      <c r="V8" s="14"/>
      <c r="W8" s="14"/>
      <c r="X8" s="14"/>
      <c r="Y8" s="14">
        <v>6</v>
      </c>
      <c r="Z8" s="14"/>
      <c r="AA8" s="14"/>
      <c r="AB8" s="14"/>
      <c r="AC8" s="14"/>
      <c r="AD8" s="14"/>
      <c r="AE8" s="14"/>
      <c r="AF8" s="14"/>
      <c r="AG8" s="14"/>
      <c r="AH8" s="14"/>
      <c r="AI8" s="14"/>
      <c r="AJ8" s="14"/>
      <c r="AK8" s="14"/>
      <c r="AL8" s="14" t="s">
        <v>1905</v>
      </c>
      <c r="AM8" s="10"/>
      <c r="AN8" s="10"/>
      <c r="AO8" s="10"/>
      <c r="AP8" s="10"/>
      <c r="AQ8" s="10"/>
      <c r="AR8" s="10">
        <v>-3</v>
      </c>
      <c r="AS8" s="10"/>
      <c r="AT8" s="10"/>
      <c r="AV8" s="10"/>
      <c r="AW8" s="10"/>
      <c r="AX8" s="10"/>
      <c r="AY8" s="10"/>
      <c r="AZ8" s="10">
        <v>7</v>
      </c>
      <c r="BA8" s="10"/>
      <c r="BB8" s="10"/>
      <c r="BC8" s="10"/>
      <c r="BD8" s="10"/>
    </row>
    <row r="9" spans="1:59" ht="15" customHeight="1" x14ac:dyDescent="0.25">
      <c r="A9" s="10"/>
      <c r="B9" s="10"/>
      <c r="C9" s="11"/>
      <c r="D9" s="7"/>
      <c r="E9" s="5"/>
      <c r="F9" s="12"/>
      <c r="G9" s="7" t="s">
        <v>303</v>
      </c>
      <c r="H9" s="50"/>
      <c r="I9" s="53"/>
      <c r="J9" s="53"/>
      <c r="K9" s="10"/>
      <c r="L9" s="7" t="s">
        <v>304</v>
      </c>
      <c r="M9" s="10"/>
      <c r="N9" s="11">
        <v>7</v>
      </c>
      <c r="O9" s="50"/>
      <c r="P9" s="53"/>
      <c r="Q9" s="53"/>
      <c r="R9" s="10"/>
      <c r="S9" s="10"/>
      <c r="T9" s="10"/>
      <c r="U9" s="10"/>
      <c r="V9" s="10"/>
      <c r="W9" s="10"/>
      <c r="X9" s="10"/>
      <c r="Y9" s="14">
        <v>7</v>
      </c>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v>8</v>
      </c>
      <c r="BA9" s="10"/>
      <c r="BB9" s="10"/>
      <c r="BC9" s="10"/>
      <c r="BD9" s="10"/>
    </row>
    <row r="10" spans="1:59" ht="15" customHeight="1" x14ac:dyDescent="0.25">
      <c r="A10" s="10"/>
      <c r="B10" s="10"/>
      <c r="C10" s="11"/>
      <c r="D10" s="7"/>
      <c r="E10" s="5"/>
      <c r="F10" s="12"/>
      <c r="G10" s="7" t="s">
        <v>307</v>
      </c>
      <c r="H10" s="50"/>
      <c r="I10" s="53"/>
      <c r="J10" s="53"/>
      <c r="K10" s="10"/>
      <c r="L10" s="7" t="s">
        <v>308</v>
      </c>
      <c r="M10" s="10"/>
      <c r="N10" s="11">
        <v>8</v>
      </c>
      <c r="O10" s="50"/>
      <c r="P10" s="53"/>
      <c r="Q10" s="53"/>
      <c r="R10" s="10"/>
      <c r="S10" s="10"/>
      <c r="T10" s="10"/>
      <c r="U10" s="10"/>
      <c r="V10" s="10"/>
      <c r="W10" s="10"/>
      <c r="X10" s="10"/>
      <c r="Y10" s="10">
        <v>8</v>
      </c>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v>9</v>
      </c>
      <c r="BA10" s="10"/>
      <c r="BB10" s="10"/>
      <c r="BC10" s="10"/>
      <c r="BD10" s="10"/>
    </row>
    <row r="11" spans="1:59" ht="15" customHeight="1" x14ac:dyDescent="0.25">
      <c r="A11" s="10"/>
      <c r="B11" s="10"/>
      <c r="C11" s="11"/>
      <c r="D11" s="7"/>
      <c r="E11" s="5"/>
      <c r="F11" s="12"/>
      <c r="G11" s="7" t="s">
        <v>309</v>
      </c>
      <c r="H11" s="50"/>
      <c r="I11" s="53"/>
      <c r="J11" s="53"/>
      <c r="K11" s="10"/>
      <c r="L11" s="10"/>
      <c r="M11" s="10"/>
      <c r="N11" s="11">
        <v>9</v>
      </c>
      <c r="O11" s="50"/>
      <c r="P11" s="53"/>
      <c r="Q11" s="53"/>
      <c r="R11" s="10"/>
      <c r="S11" s="10"/>
      <c r="T11" s="10"/>
      <c r="U11" s="10"/>
      <c r="V11" s="10"/>
      <c r="W11" s="10"/>
      <c r="X11" s="10"/>
      <c r="Y11" s="10">
        <v>9</v>
      </c>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v>10</v>
      </c>
      <c r="BA11" s="10"/>
      <c r="BB11" s="10"/>
      <c r="BC11" s="10"/>
      <c r="BD11" s="10"/>
    </row>
    <row r="12" spans="1:59" ht="15" customHeight="1" x14ac:dyDescent="0.25">
      <c r="A12" s="10"/>
      <c r="B12" s="10"/>
      <c r="C12" s="11"/>
      <c r="D12" s="7"/>
      <c r="E12" s="5"/>
      <c r="F12" s="12"/>
      <c r="G12" s="7" t="s">
        <v>312</v>
      </c>
      <c r="H12" s="50"/>
      <c r="I12" s="53"/>
      <c r="J12" s="53"/>
      <c r="K12" s="10"/>
      <c r="L12" s="10"/>
      <c r="M12" s="10"/>
      <c r="N12" s="11">
        <v>10</v>
      </c>
      <c r="O12" s="50"/>
      <c r="P12" s="53"/>
      <c r="Q12" s="53"/>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v>11</v>
      </c>
      <c r="BA12" s="10"/>
      <c r="BB12" s="10"/>
      <c r="BC12" s="10"/>
      <c r="BD12" s="10"/>
    </row>
    <row r="13" spans="1:59" ht="15" customHeight="1" x14ac:dyDescent="0.25">
      <c r="A13" s="10"/>
      <c r="B13" s="10"/>
      <c r="C13" s="11"/>
      <c r="D13" s="7"/>
      <c r="E13" s="5"/>
      <c r="F13" s="12"/>
      <c r="G13" s="7" t="s">
        <v>314</v>
      </c>
      <c r="H13" s="50"/>
      <c r="I13" s="53"/>
      <c r="J13" s="53"/>
      <c r="K13" s="10"/>
      <c r="L13" s="10"/>
      <c r="M13" s="10"/>
      <c r="N13" s="11">
        <v>11</v>
      </c>
      <c r="O13" s="50"/>
      <c r="P13" s="53"/>
      <c r="Q13" s="53"/>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v>12</v>
      </c>
      <c r="BA13" s="10"/>
      <c r="BB13" s="10"/>
      <c r="BC13" s="10"/>
      <c r="BD13" s="10"/>
    </row>
    <row r="14" spans="1:59" ht="15" customHeight="1" x14ac:dyDescent="0.2">
      <c r="F14" s="18"/>
      <c r="N14" s="269">
        <v>12</v>
      </c>
      <c r="Y14" s="10"/>
    </row>
    <row r="15" spans="1:59" ht="15" customHeight="1" x14ac:dyDescent="0.2">
      <c r="F15" s="18"/>
    </row>
    <row r="16" spans="1:59" ht="15" customHeight="1" x14ac:dyDescent="0.2">
      <c r="A16" s="68" t="s">
        <v>9</v>
      </c>
      <c r="B16" s="68" t="s">
        <v>14</v>
      </c>
      <c r="C16" s="69" t="s">
        <v>13</v>
      </c>
      <c r="D16" s="70" t="s">
        <v>6</v>
      </c>
      <c r="E16" s="70" t="s">
        <v>7</v>
      </c>
      <c r="F16" s="70" t="s">
        <v>30</v>
      </c>
      <c r="G16" s="71" t="s">
        <v>33</v>
      </c>
      <c r="H16" s="72" t="s">
        <v>36</v>
      </c>
      <c r="I16" s="70" t="s">
        <v>42</v>
      </c>
      <c r="J16" s="73" t="s">
        <v>44</v>
      </c>
      <c r="K16" s="56" t="s">
        <v>53</v>
      </c>
      <c r="L16" s="56" t="s">
        <v>61</v>
      </c>
      <c r="M16" s="56" t="s">
        <v>65</v>
      </c>
      <c r="N16" s="74" t="s">
        <v>66</v>
      </c>
      <c r="O16" s="75" t="s">
        <v>67</v>
      </c>
      <c r="P16" s="76" t="s">
        <v>16</v>
      </c>
      <c r="Q16" s="77" t="s">
        <v>2</v>
      </c>
      <c r="R16" s="78" t="s">
        <v>3</v>
      </c>
      <c r="S16" s="76" t="s">
        <v>17</v>
      </c>
      <c r="T16" s="78" t="s">
        <v>18</v>
      </c>
      <c r="U16" s="78"/>
      <c r="V16" s="76" t="s">
        <v>19</v>
      </c>
      <c r="W16" s="76" t="s">
        <v>20</v>
      </c>
      <c r="X16" s="77" t="s">
        <v>21</v>
      </c>
      <c r="Y16" s="427" t="s">
        <v>1533</v>
      </c>
      <c r="Z16" s="427" t="s">
        <v>1534</v>
      </c>
      <c r="AA16" s="427" t="s">
        <v>1535</v>
      </c>
      <c r="AB16" s="427" t="s">
        <v>1710</v>
      </c>
    </row>
    <row r="17" spans="1:28" ht="15" customHeight="1" x14ac:dyDescent="0.25">
      <c r="A17" s="53"/>
      <c r="B17" s="53" t="s">
        <v>252</v>
      </c>
      <c r="C17" s="49" t="s">
        <v>242</v>
      </c>
      <c r="D17" s="53"/>
      <c r="E17" s="53"/>
      <c r="F17" s="53" t="s">
        <v>252</v>
      </c>
      <c r="G17" s="79" t="s">
        <v>79</v>
      </c>
      <c r="H17" s="53"/>
      <c r="I17" s="79" t="s">
        <v>925</v>
      </c>
      <c r="J17" s="79" t="s">
        <v>254</v>
      </c>
      <c r="K17" s="79" t="s">
        <v>660</v>
      </c>
      <c r="L17" s="79" t="s">
        <v>926</v>
      </c>
      <c r="M17" s="79" t="s">
        <v>927</v>
      </c>
      <c r="N17" s="79" t="s">
        <v>928</v>
      </c>
      <c r="O17" s="49" t="s">
        <v>619</v>
      </c>
      <c r="P17" s="79" t="s">
        <v>924</v>
      </c>
      <c r="Q17" s="79" t="s">
        <v>924</v>
      </c>
      <c r="R17" s="79" t="s">
        <v>924</v>
      </c>
      <c r="S17" s="53"/>
      <c r="T17" s="53"/>
      <c r="U17" s="53"/>
      <c r="V17" s="79" t="s">
        <v>930</v>
      </c>
      <c r="W17" s="79" t="s">
        <v>930</v>
      </c>
      <c r="X17" s="79" t="s">
        <v>925</v>
      </c>
      <c r="Y17" s="79" t="s">
        <v>1536</v>
      </c>
      <c r="Z17" s="53"/>
      <c r="AA17" s="79" t="s">
        <v>254</v>
      </c>
      <c r="AB17" s="79" t="s">
        <v>1711</v>
      </c>
    </row>
    <row r="18" spans="1:28" ht="15" customHeight="1" x14ac:dyDescent="0.25">
      <c r="A18" s="53"/>
      <c r="B18" s="53"/>
      <c r="C18" s="49" t="s">
        <v>262</v>
      </c>
      <c r="D18" s="53"/>
      <c r="E18" s="53"/>
      <c r="F18" s="80"/>
      <c r="G18" s="79" t="s">
        <v>80</v>
      </c>
      <c r="H18" s="53"/>
      <c r="I18" s="53"/>
      <c r="J18" s="79" t="s">
        <v>268</v>
      </c>
      <c r="K18" s="53"/>
      <c r="L18" s="53"/>
      <c r="M18" s="53"/>
      <c r="N18" s="79" t="s">
        <v>929</v>
      </c>
      <c r="O18" s="49" t="s">
        <v>623</v>
      </c>
      <c r="P18" s="53"/>
      <c r="Q18" s="53"/>
      <c r="R18" s="53"/>
      <c r="S18" s="53"/>
      <c r="T18" s="53"/>
      <c r="U18" s="53"/>
      <c r="V18" s="53"/>
      <c r="W18" s="53"/>
      <c r="X18" s="53"/>
      <c r="Y18" s="79" t="s">
        <v>1537</v>
      </c>
      <c r="Z18" s="53"/>
      <c r="AA18" s="79" t="s">
        <v>268</v>
      </c>
      <c r="AB18" s="79" t="s">
        <v>1712</v>
      </c>
    </row>
    <row r="19" spans="1:28" ht="15" customHeight="1" x14ac:dyDescent="0.25">
      <c r="A19" s="53"/>
      <c r="B19" s="53"/>
      <c r="C19" s="49" t="s">
        <v>272</v>
      </c>
      <c r="D19" s="53"/>
      <c r="E19" s="53"/>
      <c r="F19" s="80"/>
      <c r="G19" s="53"/>
      <c r="H19" s="53"/>
      <c r="I19" s="53"/>
      <c r="J19" s="79" t="s">
        <v>1905</v>
      </c>
      <c r="K19" s="53"/>
      <c r="L19" s="53"/>
      <c r="M19" s="53"/>
      <c r="N19" s="53"/>
      <c r="O19" s="49" t="s">
        <v>627</v>
      </c>
      <c r="P19" s="53"/>
      <c r="Q19" s="53"/>
      <c r="R19" s="53"/>
      <c r="S19" s="53"/>
      <c r="T19" s="53"/>
      <c r="U19" s="53"/>
      <c r="V19" s="53"/>
      <c r="W19" s="53"/>
      <c r="X19" s="53"/>
      <c r="Y19" s="79" t="s">
        <v>297</v>
      </c>
      <c r="Z19" s="53"/>
      <c r="AA19" s="79" t="s">
        <v>1539</v>
      </c>
      <c r="AB19" s="79" t="s">
        <v>1519</v>
      </c>
    </row>
    <row r="20" spans="1:28" ht="15" customHeight="1" x14ac:dyDescent="0.25">
      <c r="A20" s="53"/>
      <c r="B20" s="53"/>
      <c r="C20" s="53" t="s">
        <v>1714</v>
      </c>
      <c r="D20" s="53"/>
      <c r="E20" s="53"/>
      <c r="F20" s="80"/>
      <c r="G20" s="53"/>
      <c r="H20" s="53"/>
      <c r="I20" s="53"/>
      <c r="J20" s="53"/>
      <c r="K20" s="53"/>
      <c r="L20" s="53"/>
      <c r="M20" s="53"/>
      <c r="N20" s="53"/>
      <c r="O20" s="49" t="s">
        <v>632</v>
      </c>
      <c r="P20" s="53"/>
      <c r="Q20" s="53"/>
      <c r="R20" s="53"/>
      <c r="S20" s="53"/>
      <c r="T20" s="53"/>
      <c r="U20" s="53"/>
      <c r="V20" s="53"/>
      <c r="W20" s="53"/>
      <c r="X20" s="53"/>
      <c r="Y20" s="53"/>
      <c r="Z20" s="53"/>
      <c r="AA20" s="79" t="s">
        <v>1538</v>
      </c>
      <c r="AB20" s="53"/>
    </row>
    <row r="21" spans="1:28" ht="15" customHeight="1" x14ac:dyDescent="0.25">
      <c r="A21" s="53"/>
      <c r="B21" s="53"/>
      <c r="C21" s="53"/>
      <c r="D21" s="53"/>
      <c r="E21" s="53"/>
      <c r="F21" s="80"/>
      <c r="G21" s="53"/>
      <c r="H21" s="53"/>
      <c r="I21" s="53"/>
      <c r="J21" s="53"/>
      <c r="K21" s="53"/>
      <c r="L21" s="53"/>
      <c r="M21" s="53"/>
      <c r="N21" s="53"/>
      <c r="O21" s="49" t="s">
        <v>636</v>
      </c>
      <c r="P21" s="53"/>
      <c r="Q21" s="53"/>
      <c r="R21" s="53"/>
      <c r="S21" s="53"/>
      <c r="T21" s="53"/>
      <c r="U21" s="53"/>
      <c r="V21" s="53"/>
      <c r="W21" s="53"/>
      <c r="X21" s="53"/>
      <c r="Y21" s="53"/>
      <c r="Z21" s="53"/>
      <c r="AA21" s="53"/>
      <c r="AB21" s="53"/>
    </row>
    <row r="22" spans="1:28" ht="15" customHeight="1" x14ac:dyDescent="0.2">
      <c r="F22" s="18"/>
    </row>
    <row r="23" spans="1:28" ht="15" customHeight="1" x14ac:dyDescent="0.2">
      <c r="F23" s="18"/>
    </row>
    <row r="24" spans="1:28" ht="15" customHeight="1" x14ac:dyDescent="0.2">
      <c r="A24" s="81" t="s">
        <v>0</v>
      </c>
      <c r="B24" s="78" t="s">
        <v>1</v>
      </c>
      <c r="C24" s="82" t="s">
        <v>2</v>
      </c>
      <c r="D24" s="82" t="s">
        <v>3</v>
      </c>
      <c r="E24" s="82" t="s">
        <v>4</v>
      </c>
      <c r="F24" s="82" t="s">
        <v>5</v>
      </c>
      <c r="G24" s="83" t="s">
        <v>6</v>
      </c>
      <c r="H24" s="84" t="s">
        <v>7</v>
      </c>
      <c r="I24" s="85" t="s">
        <v>10</v>
      </c>
      <c r="J24" s="77" t="s">
        <v>11</v>
      </c>
      <c r="K24" s="69" t="s">
        <v>12</v>
      </c>
      <c r="L24" s="444" t="s">
        <v>1630</v>
      </c>
      <c r="M24" s="446"/>
      <c r="N24" s="2"/>
      <c r="O24" s="2"/>
      <c r="P24" s="2"/>
      <c r="Q24" s="2"/>
      <c r="R24" s="2"/>
      <c r="S24" s="2"/>
      <c r="T24" s="2"/>
      <c r="U24" s="2"/>
      <c r="V24" s="2"/>
      <c r="W24" s="2"/>
      <c r="X24" s="2"/>
      <c r="Y24" s="2"/>
      <c r="Z24" s="2"/>
      <c r="AA24" s="2"/>
    </row>
    <row r="25" spans="1:28" ht="15" customHeight="1" x14ac:dyDescent="0.2">
      <c r="A25" s="53"/>
      <c r="B25" s="53" t="s">
        <v>252</v>
      </c>
      <c r="C25" s="53"/>
      <c r="D25" s="53"/>
      <c r="E25" s="53"/>
      <c r="F25" s="80"/>
      <c r="G25" s="53"/>
      <c r="H25" s="53"/>
      <c r="I25" s="53"/>
      <c r="J25" s="79" t="s">
        <v>931</v>
      </c>
      <c r="K25" s="79" t="s">
        <v>251</v>
      </c>
      <c r="L25" s="445" t="s">
        <v>1627</v>
      </c>
      <c r="M25" s="447"/>
    </row>
    <row r="26" spans="1:28" ht="15" customHeight="1" x14ac:dyDescent="0.2">
      <c r="A26" s="53"/>
      <c r="B26" s="53"/>
      <c r="C26" s="53"/>
      <c r="D26" s="53"/>
      <c r="E26" s="53"/>
      <c r="F26" s="80"/>
      <c r="G26" s="53"/>
      <c r="H26" s="53"/>
      <c r="I26" s="53"/>
      <c r="J26" s="79" t="s">
        <v>932</v>
      </c>
      <c r="K26" s="79" t="s">
        <v>266</v>
      </c>
      <c r="L26" s="445" t="s">
        <v>1628</v>
      </c>
      <c r="M26" s="448"/>
    </row>
    <row r="27" spans="1:28" ht="15" customHeight="1" x14ac:dyDescent="0.2">
      <c r="F27" s="18"/>
      <c r="L27" s="47" t="s">
        <v>1629</v>
      </c>
      <c r="M27" s="447"/>
    </row>
    <row r="28" spans="1:28" ht="15" customHeight="1" x14ac:dyDescent="0.2">
      <c r="F28" s="18"/>
      <c r="L28" s="47"/>
      <c r="M28" s="446"/>
    </row>
    <row r="29" spans="1:28" ht="15" customHeight="1" x14ac:dyDescent="0.2">
      <c r="D29" s="33"/>
      <c r="F29" s="18"/>
      <c r="L29" s="47"/>
      <c r="M29" s="47"/>
    </row>
    <row r="30" spans="1:28" ht="15" customHeight="1" x14ac:dyDescent="0.2">
      <c r="F30" s="18"/>
    </row>
    <row r="31" spans="1:28" ht="15" customHeight="1" x14ac:dyDescent="0.2">
      <c r="A31" s="86" t="s">
        <v>9</v>
      </c>
      <c r="B31" s="87" t="s">
        <v>631</v>
      </c>
      <c r="C31" s="487" t="s">
        <v>639</v>
      </c>
      <c r="D31" s="87" t="s">
        <v>933</v>
      </c>
      <c r="E31" s="87" t="s">
        <v>934</v>
      </c>
      <c r="F31" s="89" t="s">
        <v>920</v>
      </c>
      <c r="G31" s="90" t="s">
        <v>648</v>
      </c>
      <c r="H31" s="90" t="s">
        <v>651</v>
      </c>
      <c r="I31" s="90" t="s">
        <v>656</v>
      </c>
      <c r="J31" s="90" t="s">
        <v>661</v>
      </c>
      <c r="K31" s="88" t="s">
        <v>921</v>
      </c>
      <c r="L31" s="91" t="s">
        <v>648</v>
      </c>
      <c r="M31" s="91" t="s">
        <v>651</v>
      </c>
      <c r="N31" s="91" t="s">
        <v>656</v>
      </c>
      <c r="O31" s="91" t="s">
        <v>661</v>
      </c>
      <c r="P31" s="56" t="s">
        <v>16</v>
      </c>
      <c r="Q31" s="92" t="s">
        <v>2</v>
      </c>
      <c r="R31" s="93" t="s">
        <v>3</v>
      </c>
      <c r="S31" s="93" t="s">
        <v>17</v>
      </c>
      <c r="T31" s="93" t="s">
        <v>18</v>
      </c>
      <c r="U31" s="93"/>
      <c r="V31" s="92" t="s">
        <v>19</v>
      </c>
      <c r="W31" s="92" t="s">
        <v>20</v>
      </c>
      <c r="X31" s="94" t="s">
        <v>21</v>
      </c>
      <c r="Y31" s="94" t="s">
        <v>74</v>
      </c>
      <c r="Z31" s="28"/>
    </row>
    <row r="32" spans="1:28" ht="15" customHeight="1" x14ac:dyDescent="0.25">
      <c r="A32" s="95">
        <v>1</v>
      </c>
      <c r="B32" s="483"/>
      <c r="C32" s="488" t="s">
        <v>1671</v>
      </c>
      <c r="D32" s="485" t="s">
        <v>1680</v>
      </c>
      <c r="E32" s="96" t="s">
        <v>604</v>
      </c>
      <c r="F32" s="96" t="s">
        <v>604</v>
      </c>
      <c r="G32" s="95"/>
      <c r="H32" s="95"/>
      <c r="I32" s="95"/>
      <c r="J32" s="95"/>
      <c r="K32" s="96" t="s">
        <v>604</v>
      </c>
      <c r="L32" s="95"/>
      <c r="M32" s="95"/>
      <c r="N32" s="95"/>
      <c r="O32" s="95"/>
      <c r="P32" s="49"/>
      <c r="Q32" s="49"/>
      <c r="R32" s="67"/>
      <c r="S32" s="67"/>
      <c r="T32" s="67"/>
      <c r="U32" s="67"/>
      <c r="V32" s="49"/>
      <c r="W32" s="49"/>
      <c r="X32" s="97" t="str">
        <f>P32&amp;" - "&amp;T32</f>
        <v xml:space="preserve"> - </v>
      </c>
      <c r="Y32" s="97" t="str">
        <f>Q32&amp;" - "&amp;U32</f>
        <v xml:space="preserve"> - </v>
      </c>
    </row>
    <row r="33" spans="1:25" ht="15" customHeight="1" x14ac:dyDescent="0.25">
      <c r="A33" s="95">
        <v>2</v>
      </c>
      <c r="B33" s="483"/>
      <c r="C33" s="488" t="s">
        <v>1672</v>
      </c>
      <c r="D33" s="485" t="s">
        <v>1681</v>
      </c>
      <c r="E33" s="96" t="s">
        <v>604</v>
      </c>
      <c r="F33" s="96" t="s">
        <v>604</v>
      </c>
      <c r="G33" s="95"/>
      <c r="H33" s="95"/>
      <c r="I33" s="95"/>
      <c r="J33" s="95"/>
      <c r="K33" s="96" t="s">
        <v>604</v>
      </c>
      <c r="L33" s="95"/>
      <c r="M33" s="95"/>
      <c r="N33" s="95"/>
      <c r="O33" s="95"/>
      <c r="P33" s="49"/>
      <c r="Q33" s="49"/>
      <c r="R33" s="67"/>
      <c r="S33" s="67"/>
      <c r="T33" s="67"/>
      <c r="U33" s="67"/>
      <c r="V33" s="49"/>
      <c r="W33" s="49"/>
      <c r="X33" s="97" t="str">
        <f>T33&amp;" - "&amp;P33</f>
        <v xml:space="preserve"> - </v>
      </c>
      <c r="Y33" s="97" t="str">
        <f>U33&amp;" - "&amp;Q33</f>
        <v xml:space="preserve"> - </v>
      </c>
    </row>
    <row r="34" spans="1:25" ht="15" customHeight="1" x14ac:dyDescent="0.2">
      <c r="A34" s="53"/>
      <c r="B34" s="484"/>
      <c r="C34" s="488" t="s">
        <v>1673</v>
      </c>
      <c r="D34" t="s">
        <v>1883</v>
      </c>
      <c r="E34" s="53"/>
      <c r="F34" s="80"/>
      <c r="G34" s="53"/>
      <c r="H34" s="53"/>
      <c r="I34" s="53"/>
      <c r="J34" s="53"/>
      <c r="K34" s="53"/>
      <c r="L34" s="53"/>
      <c r="M34" s="53"/>
      <c r="N34" s="53"/>
      <c r="O34" s="53"/>
      <c r="P34" s="53"/>
      <c r="Q34" s="53"/>
      <c r="R34" s="53"/>
      <c r="S34" s="53"/>
      <c r="T34" s="53"/>
      <c r="U34" s="53"/>
      <c r="V34" s="53"/>
      <c r="W34" s="53"/>
      <c r="X34" s="53"/>
      <c r="Y34" s="53"/>
    </row>
    <row r="35" spans="1:25" ht="15" customHeight="1" x14ac:dyDescent="0.25">
      <c r="A35" s="53"/>
      <c r="C35" s="49" t="s">
        <v>1761</v>
      </c>
      <c r="D35" s="489" t="s">
        <v>1679</v>
      </c>
      <c r="E35" s="53"/>
      <c r="F35" s="80"/>
      <c r="G35" s="53"/>
      <c r="H35" s="53"/>
      <c r="I35" s="53"/>
      <c r="J35" s="53"/>
      <c r="K35" s="53"/>
      <c r="L35" s="53"/>
      <c r="M35" s="53"/>
      <c r="N35" s="53"/>
      <c r="O35" s="53"/>
      <c r="P35" s="53"/>
      <c r="Q35" s="53"/>
      <c r="R35" s="53"/>
      <c r="S35" s="53"/>
      <c r="T35" s="53"/>
      <c r="U35" s="53"/>
      <c r="V35" s="53"/>
      <c r="W35" s="53"/>
      <c r="X35" s="53"/>
      <c r="Y35" s="53"/>
    </row>
    <row r="36" spans="1:25" ht="15" customHeight="1" x14ac:dyDescent="0.2">
      <c r="A36" s="53"/>
      <c r="B36" s="484"/>
      <c r="C36" s="488" t="s">
        <v>1674</v>
      </c>
      <c r="D36" s="486"/>
      <c r="E36" s="53"/>
      <c r="F36" s="80"/>
      <c r="G36" s="53"/>
      <c r="H36" s="53"/>
      <c r="I36" s="53"/>
      <c r="J36" s="53"/>
      <c r="K36" s="53"/>
      <c r="L36" s="53"/>
      <c r="M36" s="53"/>
      <c r="N36" s="53"/>
      <c r="O36" s="53"/>
      <c r="P36" s="53"/>
      <c r="Q36" s="53"/>
      <c r="R36" s="53"/>
      <c r="S36" s="53"/>
      <c r="T36" s="53"/>
      <c r="U36" s="53"/>
      <c r="V36" s="53"/>
      <c r="W36" s="53"/>
      <c r="X36" s="53"/>
      <c r="Y36" s="53"/>
    </row>
    <row r="37" spans="1:25" ht="15" customHeight="1" x14ac:dyDescent="0.2">
      <c r="A37" s="53"/>
      <c r="B37" s="484"/>
      <c r="C37" s="488" t="s">
        <v>1762</v>
      </c>
      <c r="D37" s="486"/>
      <c r="E37" s="53"/>
      <c r="F37" s="80"/>
      <c r="G37" s="53"/>
      <c r="H37" s="53"/>
      <c r="I37" s="53"/>
      <c r="J37" s="53"/>
      <c r="K37" s="53"/>
      <c r="L37" s="53"/>
      <c r="M37" s="53"/>
      <c r="N37" s="53"/>
      <c r="O37" s="53"/>
      <c r="P37" s="53"/>
      <c r="Q37" s="53"/>
      <c r="R37" s="53"/>
      <c r="S37" s="53"/>
      <c r="T37" s="53"/>
      <c r="U37" s="53"/>
      <c r="V37" s="53"/>
      <c r="W37" s="53"/>
      <c r="X37" s="53"/>
      <c r="Y37" s="53"/>
    </row>
    <row r="38" spans="1:25" ht="15" customHeight="1" x14ac:dyDescent="0.2">
      <c r="A38" s="53"/>
      <c r="B38" s="484"/>
      <c r="C38" s="488" t="s">
        <v>1677</v>
      </c>
      <c r="D38" s="486"/>
      <c r="E38" s="53"/>
      <c r="F38" s="80"/>
      <c r="G38" s="53"/>
      <c r="H38" s="53"/>
      <c r="I38" s="53"/>
      <c r="J38" s="53"/>
      <c r="K38" s="53"/>
      <c r="L38" s="53"/>
      <c r="M38" s="53"/>
      <c r="N38" s="53"/>
      <c r="O38" s="53"/>
      <c r="P38" s="53"/>
      <c r="Q38" s="53"/>
      <c r="R38" s="53"/>
      <c r="S38" s="53"/>
      <c r="T38" s="53"/>
      <c r="U38" s="53"/>
      <c r="V38" s="53"/>
      <c r="W38" s="53"/>
      <c r="X38" s="53"/>
      <c r="Y38" s="53"/>
    </row>
    <row r="39" spans="1:25" ht="15" customHeight="1" x14ac:dyDescent="0.2">
      <c r="A39" s="53"/>
      <c r="B39" s="484"/>
      <c r="C39" s="488" t="s">
        <v>1678</v>
      </c>
      <c r="D39" s="486"/>
      <c r="E39" s="53"/>
      <c r="F39" s="80"/>
      <c r="G39" s="53"/>
      <c r="H39" s="53"/>
      <c r="I39" s="53"/>
      <c r="J39" s="53"/>
      <c r="K39" s="53"/>
      <c r="L39" s="53"/>
      <c r="M39" s="53"/>
      <c r="N39" s="53"/>
      <c r="O39" s="53"/>
      <c r="P39" s="53"/>
      <c r="Q39" s="53"/>
      <c r="R39" s="53"/>
      <c r="S39" s="53"/>
      <c r="T39" s="53"/>
      <c r="U39" s="53"/>
      <c r="V39" s="53"/>
      <c r="W39" s="53"/>
      <c r="X39" s="53"/>
      <c r="Y39" s="53"/>
    </row>
    <row r="40" spans="1:25" ht="15" customHeight="1" x14ac:dyDescent="0.25">
      <c r="A40" s="47"/>
      <c r="B40" s="47"/>
      <c r="C40" s="49" t="s">
        <v>1670</v>
      </c>
      <c r="D40" s="47"/>
      <c r="E40" s="47"/>
      <c r="F40" s="421"/>
      <c r="G40" s="47"/>
      <c r="H40" s="47"/>
      <c r="I40" s="47"/>
      <c r="J40" s="47"/>
      <c r="K40" s="47"/>
      <c r="L40" s="47"/>
      <c r="M40" s="47"/>
      <c r="N40" s="47"/>
      <c r="O40" s="47"/>
      <c r="P40" s="47"/>
      <c r="Q40" s="47"/>
      <c r="R40" s="47"/>
      <c r="S40" s="47"/>
      <c r="T40" s="47"/>
      <c r="U40" s="47"/>
      <c r="V40" s="47"/>
      <c r="W40" s="47"/>
      <c r="X40" s="47"/>
    </row>
    <row r="41" spans="1:25" ht="15" customHeight="1" x14ac:dyDescent="0.2">
      <c r="B41" s="47"/>
      <c r="C41" s="488" t="s">
        <v>1675</v>
      </c>
      <c r="D41" s="47"/>
      <c r="F41" s="18"/>
    </row>
    <row r="42" spans="1:25" ht="15" customHeight="1" x14ac:dyDescent="0.2">
      <c r="C42" s="488" t="s">
        <v>1676</v>
      </c>
      <c r="D42" s="47"/>
      <c r="F42" s="18"/>
    </row>
    <row r="43" spans="1:25" ht="15" customHeight="1" thickBot="1" x14ac:dyDescent="0.25">
      <c r="C43" s="563" t="s">
        <v>1760</v>
      </c>
      <c r="F43" s="18"/>
    </row>
    <row r="44" spans="1:25" ht="25.5" customHeight="1" x14ac:dyDescent="0.2">
      <c r="A44" s="20" t="s">
        <v>9</v>
      </c>
      <c r="B44" s="21" t="s">
        <v>631</v>
      </c>
      <c r="C44" s="553" t="s">
        <v>936</v>
      </c>
      <c r="D44" s="404" t="s">
        <v>1521</v>
      </c>
      <c r="E44" s="21" t="s">
        <v>940</v>
      </c>
      <c r="F44" s="22" t="s">
        <v>638</v>
      </c>
      <c r="G44" s="23" t="s">
        <v>42</v>
      </c>
      <c r="H44" s="24" t="s">
        <v>644</v>
      </c>
      <c r="I44" s="9" t="s">
        <v>863</v>
      </c>
      <c r="J44" s="1" t="s">
        <v>16</v>
      </c>
      <c r="K44" s="19" t="s">
        <v>2</v>
      </c>
      <c r="L44" s="27" t="s">
        <v>3</v>
      </c>
      <c r="M44" s="19" t="s">
        <v>19</v>
      </c>
      <c r="N44" s="19" t="s">
        <v>20</v>
      </c>
      <c r="O44" s="25" t="s">
        <v>21</v>
      </c>
    </row>
    <row r="45" spans="1:25" ht="15" customHeight="1" x14ac:dyDescent="0.25">
      <c r="A45" s="8">
        <v>1</v>
      </c>
      <c r="C45" s="554" t="s">
        <v>620</v>
      </c>
      <c r="D45" s="551" t="s">
        <v>1758</v>
      </c>
      <c r="E45" s="403"/>
      <c r="F45" s="7" t="s">
        <v>251</v>
      </c>
      <c r="G45" s="29"/>
      <c r="H45" s="29"/>
      <c r="I45" s="3"/>
      <c r="J45" s="7"/>
      <c r="K45" s="7"/>
      <c r="L45" s="3"/>
      <c r="M45" s="7"/>
      <c r="N45" s="7"/>
      <c r="O45" s="30" t="str">
        <f>I45&amp;" - "&amp;J45</f>
        <v xml:space="preserve"> - </v>
      </c>
    </row>
    <row r="46" spans="1:25" ht="15" customHeight="1" x14ac:dyDescent="0.25">
      <c r="A46" s="4">
        <f>A45+1</f>
        <v>2</v>
      </c>
      <c r="B46" s="554"/>
      <c r="C46" s="554" t="s">
        <v>939</v>
      </c>
      <c r="D46" s="551" t="s">
        <v>1759</v>
      </c>
      <c r="E46" s="403"/>
      <c r="F46" s="7" t="s">
        <v>266</v>
      </c>
      <c r="G46" s="29"/>
      <c r="H46" s="29"/>
      <c r="I46" s="3"/>
      <c r="J46" s="7"/>
      <c r="K46" s="7"/>
      <c r="L46" s="3"/>
      <c r="M46" s="7"/>
      <c r="N46" s="7"/>
      <c r="O46" s="30" t="str">
        <f>I46&amp;" - "&amp;J46</f>
        <v xml:space="preserve"> - </v>
      </c>
    </row>
    <row r="47" spans="1:25" ht="15" customHeight="1" x14ac:dyDescent="0.25">
      <c r="A47" s="4">
        <f>A46+1</f>
        <v>3</v>
      </c>
      <c r="C47" s="554" t="s">
        <v>935</v>
      </c>
      <c r="D47" s="552" t="s">
        <v>1757</v>
      </c>
      <c r="E47" s="403"/>
      <c r="F47" s="29"/>
      <c r="G47" s="29"/>
      <c r="H47" s="29"/>
      <c r="I47" s="3"/>
      <c r="J47" s="7"/>
      <c r="K47" s="7"/>
      <c r="L47" s="3"/>
      <c r="M47" s="7"/>
      <c r="N47" s="7"/>
      <c r="O47" s="30" t="str">
        <f>I47&amp;" - "&amp;J47</f>
        <v xml:space="preserve"> - </v>
      </c>
    </row>
    <row r="48" spans="1:25" ht="15" customHeight="1" x14ac:dyDescent="0.25">
      <c r="A48" s="4">
        <f>A47+1</f>
        <v>4</v>
      </c>
      <c r="B48" s="554"/>
      <c r="C48" s="554" t="s">
        <v>1884</v>
      </c>
      <c r="D48" s="552" t="s">
        <v>1680</v>
      </c>
      <c r="E48" s="403"/>
      <c r="F48" s="29"/>
      <c r="G48" s="29"/>
      <c r="H48" s="29"/>
      <c r="I48" s="3"/>
      <c r="J48" s="7"/>
      <c r="K48" s="7"/>
      <c r="L48" s="3"/>
      <c r="M48" s="7"/>
      <c r="N48" s="7"/>
      <c r="O48" s="30" t="str">
        <f>I48&amp;" - "&amp;J48</f>
        <v xml:space="preserve"> - </v>
      </c>
    </row>
    <row r="49" spans="1:15" ht="15" customHeight="1" x14ac:dyDescent="0.25">
      <c r="A49" s="4">
        <f>A48+1</f>
        <v>5</v>
      </c>
      <c r="B49" s="555"/>
      <c r="C49" s="554" t="s">
        <v>1885</v>
      </c>
      <c r="D49" s="632" t="s">
        <v>1900</v>
      </c>
      <c r="E49" s="403"/>
      <c r="F49" s="29"/>
      <c r="G49" s="29"/>
      <c r="H49" s="29"/>
      <c r="I49" s="3"/>
      <c r="J49" s="7"/>
      <c r="K49" s="7"/>
      <c r="L49" s="3"/>
      <c r="M49" s="7"/>
      <c r="N49" s="7"/>
      <c r="O49" s="30" t="str">
        <f>I49&amp;" - "&amp;J49</f>
        <v xml:space="preserve"> - </v>
      </c>
    </row>
    <row r="50" spans="1:15" ht="15" customHeight="1" x14ac:dyDescent="0.2">
      <c r="B50" s="554"/>
      <c r="C50" s="554" t="s">
        <v>1718</v>
      </c>
      <c r="D50" s="633" t="s">
        <v>1901</v>
      </c>
      <c r="F50" s="18"/>
    </row>
    <row r="51" spans="1:15" ht="15" customHeight="1" x14ac:dyDescent="0.2">
      <c r="B51" s="554"/>
      <c r="C51" s="554" t="s">
        <v>1717</v>
      </c>
      <c r="D51" s="47"/>
      <c r="F51" s="18"/>
    </row>
    <row r="52" spans="1:15" ht="15" customHeight="1" x14ac:dyDescent="0.2">
      <c r="B52" s="554"/>
      <c r="C52" s="555" t="s">
        <v>1719</v>
      </c>
      <c r="F52" s="18"/>
    </row>
    <row r="53" spans="1:15" ht="15" customHeight="1" x14ac:dyDescent="0.2">
      <c r="B53" s="554"/>
      <c r="C53" s="554" t="s">
        <v>1520</v>
      </c>
      <c r="F53" s="18"/>
    </row>
    <row r="54" spans="1:15" ht="15" customHeight="1" x14ac:dyDescent="0.2">
      <c r="B54" s="629"/>
      <c r="C54" s="554" t="s">
        <v>1898</v>
      </c>
      <c r="F54" s="18"/>
    </row>
    <row r="55" spans="1:15" ht="15" customHeight="1" x14ac:dyDescent="0.2">
      <c r="B55" s="629"/>
      <c r="C55" s="630" t="s">
        <v>1897</v>
      </c>
      <c r="F55" s="18"/>
    </row>
    <row r="56" spans="1:15" ht="15" customHeight="1" x14ac:dyDescent="0.2">
      <c r="B56" s="629"/>
      <c r="C56" s="554" t="s">
        <v>1899</v>
      </c>
      <c r="F56" s="18"/>
    </row>
    <row r="57" spans="1:15" ht="15" customHeight="1" x14ac:dyDescent="0.2">
      <c r="B57" s="629"/>
      <c r="C57" s="629" t="s">
        <v>1886</v>
      </c>
      <c r="F57" s="18"/>
    </row>
    <row r="58" spans="1:15" ht="15" customHeight="1" x14ac:dyDescent="0.2">
      <c r="B58" s="629"/>
      <c r="C58" s="629" t="s">
        <v>1891</v>
      </c>
      <c r="F58" s="18"/>
    </row>
    <row r="59" spans="1:15" ht="15" customHeight="1" x14ac:dyDescent="0.2">
      <c r="B59" s="629"/>
      <c r="C59" s="629" t="s">
        <v>1892</v>
      </c>
      <c r="F59" s="18"/>
    </row>
    <row r="60" spans="1:15" ht="15" customHeight="1" x14ac:dyDescent="0.2">
      <c r="B60" s="629"/>
      <c r="C60" s="629" t="s">
        <v>1893</v>
      </c>
      <c r="F60" s="18"/>
    </row>
    <row r="61" spans="1:15" ht="15" customHeight="1" x14ac:dyDescent="0.2">
      <c r="B61" s="629"/>
      <c r="C61" s="629" t="s">
        <v>1894</v>
      </c>
      <c r="F61" s="18"/>
    </row>
    <row r="62" spans="1:15" ht="15" customHeight="1" x14ac:dyDescent="0.2">
      <c r="B62" s="629"/>
      <c r="C62" s="629" t="s">
        <v>1895</v>
      </c>
      <c r="F62" s="18"/>
    </row>
    <row r="63" spans="1:15" ht="15" customHeight="1" x14ac:dyDescent="0.2">
      <c r="B63" s="629"/>
      <c r="C63" s="629" t="s">
        <v>1896</v>
      </c>
      <c r="F63" s="18"/>
    </row>
    <row r="64" spans="1:15" ht="15" customHeight="1" x14ac:dyDescent="0.2">
      <c r="B64" s="629"/>
      <c r="C64" s="629"/>
      <c r="F64" s="18"/>
    </row>
    <row r="65" spans="1:53" ht="15" customHeight="1" thickBot="1" x14ac:dyDescent="0.25">
      <c r="F65" s="18"/>
    </row>
    <row r="66" spans="1:53" ht="15" customHeight="1" x14ac:dyDescent="0.25">
      <c r="A66" s="26" t="s">
        <v>20</v>
      </c>
      <c r="B66" s="26" t="s">
        <v>19</v>
      </c>
      <c r="C66" s="1" t="s">
        <v>16</v>
      </c>
      <c r="D66" s="65" t="s">
        <v>1768</v>
      </c>
      <c r="E66" s="65" t="s">
        <v>1769</v>
      </c>
      <c r="F66" s="65" t="s">
        <v>1770</v>
      </c>
      <c r="G66" s="65" t="s">
        <v>1771</v>
      </c>
      <c r="H66" s="65" t="s">
        <v>1772</v>
      </c>
      <c r="I66" s="65" t="s">
        <v>1773</v>
      </c>
      <c r="J66" s="65" t="s">
        <v>1774</v>
      </c>
      <c r="K66" s="65" t="s">
        <v>1775</v>
      </c>
      <c r="L66" s="65" t="s">
        <v>1776</v>
      </c>
      <c r="M66" s="65" t="s">
        <v>1778</v>
      </c>
      <c r="N66" s="65" t="s">
        <v>1777</v>
      </c>
      <c r="O66" s="66" t="s">
        <v>3042</v>
      </c>
      <c r="P66" s="66" t="s">
        <v>1781</v>
      </c>
      <c r="Q66" s="66" t="s">
        <v>922</v>
      </c>
      <c r="R66" s="66" t="s">
        <v>1779</v>
      </c>
      <c r="S66" s="66" t="s">
        <v>1780</v>
      </c>
      <c r="T66" s="66" t="s">
        <v>922</v>
      </c>
      <c r="U66" s="544" t="s">
        <v>1782</v>
      </c>
      <c r="V66" s="545" t="s">
        <v>1744</v>
      </c>
      <c r="W66" s="545" t="s">
        <v>1745</v>
      </c>
      <c r="X66" s="545" t="s">
        <v>1746</v>
      </c>
      <c r="Y66" s="545" t="s">
        <v>1747</v>
      </c>
      <c r="Z66" s="545" t="s">
        <v>1748</v>
      </c>
      <c r="AA66" s="545" t="s">
        <v>1749</v>
      </c>
      <c r="AB66" s="545" t="s">
        <v>1750</v>
      </c>
      <c r="AC66" s="545" t="s">
        <v>1751</v>
      </c>
      <c r="AD66" s="545" t="s">
        <v>1752</v>
      </c>
      <c r="AE66" s="545" t="s">
        <v>1753</v>
      </c>
      <c r="AF66" s="545" t="s">
        <v>1754</v>
      </c>
      <c r="AG66" s="545" t="s">
        <v>1755</v>
      </c>
      <c r="AH66" s="546">
        <v>19</v>
      </c>
      <c r="AI66" s="546">
        <v>20</v>
      </c>
      <c r="AJ66" s="546">
        <v>21</v>
      </c>
      <c r="AK66" s="546" t="s">
        <v>957</v>
      </c>
      <c r="AL66" s="547">
        <v>22</v>
      </c>
      <c r="AM66" s="547" t="s">
        <v>957</v>
      </c>
      <c r="AN66" s="547">
        <v>23</v>
      </c>
      <c r="AO66" s="548">
        <v>24</v>
      </c>
      <c r="AP66" s="549" t="s">
        <v>972</v>
      </c>
      <c r="AQ66" s="549">
        <v>25</v>
      </c>
      <c r="AR66" s="549" t="s">
        <v>973</v>
      </c>
      <c r="AS66" s="549">
        <v>26</v>
      </c>
      <c r="AT66" s="549" t="s">
        <v>974</v>
      </c>
      <c r="AU66" s="557">
        <v>27</v>
      </c>
      <c r="AV66" s="557" t="s">
        <v>972</v>
      </c>
      <c r="AW66" s="557" t="s">
        <v>1728</v>
      </c>
      <c r="AX66" s="557">
        <v>28</v>
      </c>
      <c r="AY66" s="557" t="s">
        <v>1729</v>
      </c>
      <c r="AZ66" s="557" t="s">
        <v>1738</v>
      </c>
      <c r="BA66" s="557" t="s">
        <v>1730</v>
      </c>
    </row>
    <row r="67" spans="1:53" ht="15" customHeight="1" x14ac:dyDescent="0.25">
      <c r="A67" s="49">
        <v>2022</v>
      </c>
      <c r="B67" s="49" t="s">
        <v>246</v>
      </c>
      <c r="C67" s="48" t="s">
        <v>84</v>
      </c>
      <c r="D67" s="64" t="s">
        <v>268</v>
      </c>
      <c r="E67" s="64" t="s">
        <v>268</v>
      </c>
      <c r="F67" s="64" t="s">
        <v>268</v>
      </c>
      <c r="G67" s="64" t="s">
        <v>268</v>
      </c>
      <c r="H67" s="64" t="s">
        <v>268</v>
      </c>
      <c r="I67" s="64" t="s">
        <v>268</v>
      </c>
      <c r="J67" s="64" t="s">
        <v>268</v>
      </c>
      <c r="K67" s="64" t="s">
        <v>268</v>
      </c>
      <c r="L67" s="64" t="s">
        <v>268</v>
      </c>
      <c r="M67" s="64" t="s">
        <v>268</v>
      </c>
      <c r="N67" s="64" t="s">
        <v>268</v>
      </c>
      <c r="O67" s="60" t="s">
        <v>254</v>
      </c>
      <c r="P67" s="60"/>
      <c r="Q67" s="60"/>
      <c r="R67" s="60" t="s">
        <v>254</v>
      </c>
      <c r="S67" s="60"/>
      <c r="T67" s="60"/>
      <c r="U67" s="60" t="s">
        <v>1739</v>
      </c>
      <c r="V67" s="60" t="s">
        <v>254</v>
      </c>
      <c r="W67" s="60" t="s">
        <v>254</v>
      </c>
      <c r="X67" s="60" t="s">
        <v>254</v>
      </c>
      <c r="Y67" s="60" t="s">
        <v>254</v>
      </c>
      <c r="Z67" s="60" t="s">
        <v>254</v>
      </c>
      <c r="AA67" s="60" t="s">
        <v>254</v>
      </c>
      <c r="AB67" s="60" t="s">
        <v>254</v>
      </c>
      <c r="AC67" s="60" t="s">
        <v>254</v>
      </c>
      <c r="AD67" s="60" t="s">
        <v>254</v>
      </c>
      <c r="AE67" s="60" t="s">
        <v>254</v>
      </c>
      <c r="AF67" s="60" t="s">
        <v>254</v>
      </c>
      <c r="AG67" s="60" t="s">
        <v>254</v>
      </c>
      <c r="AH67" s="61" t="s">
        <v>944</v>
      </c>
      <c r="AI67" s="61" t="s">
        <v>947</v>
      </c>
      <c r="AJ67" s="61" t="s">
        <v>951</v>
      </c>
      <c r="AK67" s="61"/>
      <c r="AL67" s="61" t="s">
        <v>958</v>
      </c>
      <c r="AM67" s="61"/>
      <c r="AN67" s="61" t="s">
        <v>963</v>
      </c>
      <c r="AO67" s="60" t="s">
        <v>254</v>
      </c>
      <c r="AP67" s="61" t="s">
        <v>968</v>
      </c>
      <c r="AQ67" s="60" t="s">
        <v>254</v>
      </c>
      <c r="AR67" s="61"/>
      <c r="AS67" s="61" t="s">
        <v>254</v>
      </c>
      <c r="AT67" s="61" t="s">
        <v>975</v>
      </c>
      <c r="AU67" s="559" t="s">
        <v>254</v>
      </c>
      <c r="AV67" s="558" t="s">
        <v>1723</v>
      </c>
      <c r="AX67" s="60" t="s">
        <v>254</v>
      </c>
      <c r="BA67" s="558" t="s">
        <v>1731</v>
      </c>
    </row>
    <row r="68" spans="1:53" ht="15" customHeight="1" x14ac:dyDescent="0.25">
      <c r="A68" s="49">
        <v>2023</v>
      </c>
      <c r="B68" s="49" t="s">
        <v>263</v>
      </c>
      <c r="C68" s="48" t="s">
        <v>85</v>
      </c>
      <c r="D68" s="60" t="s">
        <v>941</v>
      </c>
      <c r="E68" s="60" t="s">
        <v>941</v>
      </c>
      <c r="F68" s="60" t="s">
        <v>941</v>
      </c>
      <c r="G68" s="60" t="s">
        <v>941</v>
      </c>
      <c r="H68" s="60" t="s">
        <v>941</v>
      </c>
      <c r="I68" s="60" t="s">
        <v>941</v>
      </c>
      <c r="J68" s="60" t="s">
        <v>941</v>
      </c>
      <c r="K68" s="60" t="s">
        <v>941</v>
      </c>
      <c r="L68" s="60" t="s">
        <v>941</v>
      </c>
      <c r="M68" s="60" t="s">
        <v>941</v>
      </c>
      <c r="N68" s="60" t="s">
        <v>941</v>
      </c>
      <c r="O68" s="60" t="s">
        <v>268</v>
      </c>
      <c r="P68" s="60"/>
      <c r="Q68" s="60"/>
      <c r="R68" s="60" t="s">
        <v>268</v>
      </c>
      <c r="S68" s="60"/>
      <c r="T68" s="60"/>
      <c r="U68" s="60" t="s">
        <v>1740</v>
      </c>
      <c r="V68" s="60" t="s">
        <v>268</v>
      </c>
      <c r="W68" s="60" t="s">
        <v>268</v>
      </c>
      <c r="X68" s="60" t="s">
        <v>268</v>
      </c>
      <c r="Y68" s="60" t="s">
        <v>268</v>
      </c>
      <c r="Z68" s="60" t="s">
        <v>268</v>
      </c>
      <c r="AA68" s="60" t="s">
        <v>268</v>
      </c>
      <c r="AB68" s="60" t="s">
        <v>268</v>
      </c>
      <c r="AC68" s="60" t="s">
        <v>268</v>
      </c>
      <c r="AD68" s="60" t="s">
        <v>268</v>
      </c>
      <c r="AE68" s="60" t="s">
        <v>268</v>
      </c>
      <c r="AF68" s="60" t="s">
        <v>268</v>
      </c>
      <c r="AG68" s="60" t="s">
        <v>268</v>
      </c>
      <c r="AH68" s="61" t="s">
        <v>945</v>
      </c>
      <c r="AI68" s="61" t="s">
        <v>948</v>
      </c>
      <c r="AJ68" s="61" t="s">
        <v>952</v>
      </c>
      <c r="AK68" s="61"/>
      <c r="AL68" s="61" t="s">
        <v>959</v>
      </c>
      <c r="AM68" s="61"/>
      <c r="AN68" s="61" t="s">
        <v>964</v>
      </c>
      <c r="AO68" s="60" t="s">
        <v>268</v>
      </c>
      <c r="AP68" s="61" t="s">
        <v>969</v>
      </c>
      <c r="AQ68" s="60" t="s">
        <v>268</v>
      </c>
      <c r="AR68" s="61"/>
      <c r="AS68" s="61" t="s">
        <v>268</v>
      </c>
      <c r="AT68" s="61" t="s">
        <v>976</v>
      </c>
      <c r="AU68" s="559" t="s">
        <v>268</v>
      </c>
      <c r="AV68" s="558" t="s">
        <v>1724</v>
      </c>
      <c r="AX68" s="60" t="s">
        <v>268</v>
      </c>
      <c r="BA68" s="558" t="s">
        <v>1732</v>
      </c>
    </row>
    <row r="69" spans="1:53" ht="15" customHeight="1" x14ac:dyDescent="0.25">
      <c r="A69" s="53">
        <v>2022</v>
      </c>
      <c r="B69" s="49" t="s">
        <v>275</v>
      </c>
      <c r="C69" s="48" t="s">
        <v>86</v>
      </c>
      <c r="D69" s="60" t="s">
        <v>942</v>
      </c>
      <c r="E69" s="60" t="s">
        <v>942</v>
      </c>
      <c r="F69" s="60" t="s">
        <v>942</v>
      </c>
      <c r="G69" s="60" t="s">
        <v>942</v>
      </c>
      <c r="H69" s="60" t="s">
        <v>942</v>
      </c>
      <c r="I69" s="60" t="s">
        <v>942</v>
      </c>
      <c r="J69" s="60" t="s">
        <v>942</v>
      </c>
      <c r="K69" s="60" t="s">
        <v>942</v>
      </c>
      <c r="L69" s="60" t="s">
        <v>942</v>
      </c>
      <c r="M69" s="60" t="s">
        <v>942</v>
      </c>
      <c r="N69" s="60" t="s">
        <v>942</v>
      </c>
      <c r="O69" s="60" t="s">
        <v>278</v>
      </c>
      <c r="P69" s="60"/>
      <c r="Q69" s="60"/>
      <c r="R69" s="60" t="s">
        <v>278</v>
      </c>
      <c r="S69" s="60"/>
      <c r="T69" s="60"/>
      <c r="U69" s="60" t="s">
        <v>1741</v>
      </c>
      <c r="V69" s="60" t="s">
        <v>278</v>
      </c>
      <c r="W69" s="60" t="s">
        <v>278</v>
      </c>
      <c r="X69" s="60" t="s">
        <v>278</v>
      </c>
      <c r="Y69" s="60" t="s">
        <v>278</v>
      </c>
      <c r="Z69" s="60" t="s">
        <v>278</v>
      </c>
      <c r="AA69" s="60" t="s">
        <v>278</v>
      </c>
      <c r="AB69" s="60" t="s">
        <v>278</v>
      </c>
      <c r="AC69" s="60" t="s">
        <v>278</v>
      </c>
      <c r="AD69" s="60" t="s">
        <v>278</v>
      </c>
      <c r="AE69" s="60" t="s">
        <v>278</v>
      </c>
      <c r="AF69" s="60" t="s">
        <v>278</v>
      </c>
      <c r="AG69" s="60" t="s">
        <v>278</v>
      </c>
      <c r="AH69" s="61" t="s">
        <v>946</v>
      </c>
      <c r="AI69" s="61" t="s">
        <v>949</v>
      </c>
      <c r="AJ69" s="61" t="s">
        <v>953</v>
      </c>
      <c r="AK69" s="61"/>
      <c r="AL69" s="61" t="s">
        <v>960</v>
      </c>
      <c r="AM69" s="61"/>
      <c r="AN69" s="61" t="s">
        <v>965</v>
      </c>
      <c r="AO69" s="60" t="s">
        <v>278</v>
      </c>
      <c r="AP69" s="61" t="s">
        <v>970</v>
      </c>
      <c r="AQ69" s="60" t="s">
        <v>278</v>
      </c>
      <c r="AR69" s="61"/>
      <c r="AS69" s="61"/>
      <c r="AT69" s="61" t="s">
        <v>977</v>
      </c>
      <c r="AU69" s="559" t="s">
        <v>278</v>
      </c>
      <c r="AV69" s="558" t="s">
        <v>1725</v>
      </c>
      <c r="AX69" s="60" t="s">
        <v>278</v>
      </c>
      <c r="BA69" s="558" t="s">
        <v>1733</v>
      </c>
    </row>
    <row r="70" spans="1:53" ht="15" customHeight="1" x14ac:dyDescent="0.25">
      <c r="A70" s="53"/>
      <c r="B70" s="49" t="s">
        <v>283</v>
      </c>
      <c r="C70" s="48" t="s">
        <v>341</v>
      </c>
      <c r="D70" s="60" t="s">
        <v>943</v>
      </c>
      <c r="E70" s="60" t="s">
        <v>943</v>
      </c>
      <c r="F70" s="60" t="s">
        <v>943</v>
      </c>
      <c r="G70" s="60" t="s">
        <v>943</v>
      </c>
      <c r="H70" s="60" t="s">
        <v>943</v>
      </c>
      <c r="I70" s="60" t="s">
        <v>943</v>
      </c>
      <c r="J70" s="60" t="s">
        <v>943</v>
      </c>
      <c r="K70" s="60" t="s">
        <v>943</v>
      </c>
      <c r="L70" s="60" t="s">
        <v>943</v>
      </c>
      <c r="M70" s="60" t="s">
        <v>943</v>
      </c>
      <c r="N70" s="60" t="s">
        <v>943</v>
      </c>
      <c r="O70" s="60"/>
      <c r="P70" s="60"/>
      <c r="Q70" s="60"/>
      <c r="R70" s="60"/>
      <c r="S70" s="60"/>
      <c r="T70" s="60"/>
      <c r="U70" s="60" t="s">
        <v>1742</v>
      </c>
      <c r="V70" s="60"/>
      <c r="W70" s="60"/>
      <c r="X70" s="60"/>
      <c r="Y70" s="60"/>
      <c r="Z70" s="60"/>
      <c r="AA70" s="60"/>
      <c r="AB70" s="60"/>
      <c r="AC70" s="60"/>
      <c r="AD70" s="60"/>
      <c r="AE70" s="60"/>
      <c r="AF70" s="60"/>
      <c r="AG70" s="60"/>
      <c r="AH70" s="61"/>
      <c r="AI70" s="61" t="s">
        <v>950</v>
      </c>
      <c r="AJ70" s="61" t="s">
        <v>954</v>
      </c>
      <c r="AK70" s="61"/>
      <c r="AL70" s="61" t="s">
        <v>961</v>
      </c>
      <c r="AM70" s="61"/>
      <c r="AN70" s="61" t="s">
        <v>966</v>
      </c>
      <c r="AO70" s="61"/>
      <c r="AP70" s="61" t="s">
        <v>971</v>
      </c>
      <c r="AQ70" s="61"/>
      <c r="AR70" s="61"/>
      <c r="AS70" s="61"/>
      <c r="AT70" s="61" t="s">
        <v>978</v>
      </c>
      <c r="AU70" s="47"/>
      <c r="AV70" s="558" t="s">
        <v>1726</v>
      </c>
      <c r="BA70" s="558" t="s">
        <v>1734</v>
      </c>
    </row>
    <row r="71" spans="1:53" ht="15" customHeight="1" x14ac:dyDescent="0.25">
      <c r="A71" s="53"/>
      <c r="B71" s="49" t="s">
        <v>290</v>
      </c>
      <c r="C71" s="48" t="s">
        <v>87</v>
      </c>
      <c r="D71" s="60"/>
      <c r="E71" s="60"/>
      <c r="F71" s="60"/>
      <c r="G71" s="60"/>
      <c r="H71" s="60"/>
      <c r="I71" s="60"/>
      <c r="J71" s="60"/>
      <c r="K71" s="60"/>
      <c r="L71" s="60"/>
      <c r="M71" s="60"/>
      <c r="N71" s="60"/>
      <c r="O71" s="60"/>
      <c r="P71" s="60"/>
      <c r="Q71" s="60"/>
      <c r="R71" s="60"/>
      <c r="S71" s="60"/>
      <c r="T71" s="60"/>
      <c r="U71" s="60" t="s">
        <v>1743</v>
      </c>
      <c r="V71" s="60"/>
      <c r="W71" s="60"/>
      <c r="X71" s="60"/>
      <c r="Y71" s="60"/>
      <c r="Z71" s="60"/>
      <c r="AA71" s="60"/>
      <c r="AB71" s="60"/>
      <c r="AC71" s="60"/>
      <c r="AD71" s="60"/>
      <c r="AE71" s="60"/>
      <c r="AF71" s="60"/>
      <c r="AG71" s="60"/>
      <c r="AH71" s="61"/>
      <c r="AI71" s="61"/>
      <c r="AJ71" s="61" t="s">
        <v>955</v>
      </c>
      <c r="AK71" s="61"/>
      <c r="AL71" s="61" t="s">
        <v>962</v>
      </c>
      <c r="AM71" s="61"/>
      <c r="AN71" s="61" t="s">
        <v>967</v>
      </c>
      <c r="AO71" s="61"/>
      <c r="AP71" s="62"/>
      <c r="AQ71" s="61"/>
      <c r="AR71" s="61"/>
      <c r="AS71" s="61"/>
      <c r="AT71" s="61"/>
      <c r="AU71" s="47"/>
      <c r="AV71" s="558" t="s">
        <v>1727</v>
      </c>
      <c r="BA71" s="558" t="s">
        <v>1735</v>
      </c>
    </row>
    <row r="72" spans="1:53" ht="15" customHeight="1" x14ac:dyDescent="0.25">
      <c r="A72" s="53"/>
      <c r="B72" s="49" t="s">
        <v>295</v>
      </c>
      <c r="C72" s="48" t="s">
        <v>191</v>
      </c>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1"/>
      <c r="AI72" s="61"/>
      <c r="AJ72" s="61" t="s">
        <v>956</v>
      </c>
      <c r="AK72" s="61"/>
      <c r="AL72" s="61"/>
      <c r="AM72" s="61"/>
      <c r="AN72" s="61"/>
      <c r="AO72" s="61"/>
      <c r="AP72" s="61"/>
      <c r="AQ72" s="61"/>
      <c r="AR72" s="61"/>
      <c r="AS72" s="61"/>
      <c r="AT72" s="61"/>
      <c r="BA72" s="558" t="s">
        <v>1736</v>
      </c>
    </row>
    <row r="73" spans="1:53" ht="15" customHeight="1" x14ac:dyDescent="0.25">
      <c r="A73" s="53"/>
      <c r="B73" s="49" t="s">
        <v>299</v>
      </c>
      <c r="C73" s="48" t="s">
        <v>305</v>
      </c>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1"/>
      <c r="AI73" s="61"/>
      <c r="AJ73" s="61"/>
      <c r="AK73" s="61"/>
      <c r="AL73" s="61"/>
      <c r="AM73" s="61"/>
      <c r="AN73" s="61"/>
      <c r="AO73" s="61"/>
      <c r="AP73" s="61"/>
      <c r="AQ73" s="61"/>
      <c r="AR73" s="61"/>
      <c r="AS73" s="61"/>
      <c r="AT73" s="61"/>
      <c r="BA73" s="558" t="s">
        <v>1737</v>
      </c>
    </row>
    <row r="74" spans="1:53" ht="15" customHeight="1" x14ac:dyDescent="0.25">
      <c r="A74" s="53"/>
      <c r="B74" s="49" t="s">
        <v>303</v>
      </c>
      <c r="C74" s="48" t="s">
        <v>88</v>
      </c>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1"/>
      <c r="AI74" s="61"/>
      <c r="AJ74" s="61"/>
      <c r="AK74" s="61"/>
      <c r="AL74" s="61"/>
      <c r="AM74" s="61"/>
      <c r="AN74" s="61"/>
      <c r="AO74" s="61"/>
      <c r="AP74" s="61"/>
      <c r="AQ74" s="61"/>
      <c r="AR74" s="61"/>
      <c r="AS74" s="61"/>
      <c r="AT74" s="61"/>
    </row>
    <row r="75" spans="1:53" ht="15" customHeight="1" x14ac:dyDescent="0.25">
      <c r="A75" s="53"/>
      <c r="B75" s="49" t="s">
        <v>307</v>
      </c>
      <c r="C75" s="48" t="s">
        <v>3189</v>
      </c>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1"/>
      <c r="AI75" s="61"/>
      <c r="AJ75" s="61"/>
      <c r="AK75" s="61"/>
      <c r="AL75" s="61"/>
      <c r="AM75" s="61"/>
      <c r="AN75" s="61"/>
      <c r="AO75" s="61"/>
      <c r="AP75" s="61"/>
      <c r="AQ75" s="61"/>
      <c r="AR75" s="61"/>
      <c r="AS75" s="61"/>
      <c r="AT75" s="61"/>
    </row>
    <row r="76" spans="1:53" ht="15" customHeight="1" x14ac:dyDescent="0.25">
      <c r="A76" s="53"/>
      <c r="B76" s="49" t="s">
        <v>309</v>
      </c>
      <c r="C76" s="48" t="s">
        <v>89</v>
      </c>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1"/>
      <c r="AI76" s="61"/>
      <c r="AJ76" s="61"/>
      <c r="AK76" s="61"/>
      <c r="AL76" s="61"/>
      <c r="AM76" s="61"/>
      <c r="AN76" s="61"/>
      <c r="AO76" s="61"/>
      <c r="AP76" s="61"/>
      <c r="AQ76" s="61"/>
      <c r="AR76" s="61"/>
      <c r="AS76" s="61"/>
      <c r="AT76" s="61"/>
    </row>
    <row r="77" spans="1:53" ht="15" customHeight="1" x14ac:dyDescent="0.25">
      <c r="A77" s="53"/>
      <c r="B77" s="49" t="s">
        <v>312</v>
      </c>
      <c r="C77" s="48" t="s">
        <v>90</v>
      </c>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1"/>
      <c r="AI77" s="61"/>
      <c r="AJ77" s="61"/>
      <c r="AK77" s="61"/>
      <c r="AL77" s="61"/>
      <c r="AM77" s="61"/>
      <c r="AN77" s="61"/>
      <c r="AO77" s="61"/>
      <c r="AP77" s="61"/>
      <c r="AQ77" s="61"/>
      <c r="AR77" s="61"/>
      <c r="AS77" s="61"/>
      <c r="AT77" s="61"/>
    </row>
    <row r="78" spans="1:53" ht="15" customHeight="1" x14ac:dyDescent="0.25">
      <c r="A78" s="53"/>
      <c r="B78" s="49" t="s">
        <v>314</v>
      </c>
      <c r="C78" s="48" t="s">
        <v>91</v>
      </c>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1"/>
      <c r="AI78" s="61"/>
      <c r="AJ78" s="61"/>
      <c r="AK78" s="61"/>
      <c r="AL78" s="61"/>
      <c r="AM78" s="61"/>
      <c r="AN78" s="61"/>
      <c r="AO78" s="61"/>
      <c r="AP78" s="61"/>
      <c r="AQ78" s="61"/>
      <c r="AR78" s="61"/>
      <c r="AS78" s="61"/>
      <c r="AT78" s="61"/>
    </row>
    <row r="79" spans="1:53" ht="15" customHeight="1" x14ac:dyDescent="0.25">
      <c r="A79" s="53"/>
      <c r="B79" s="67"/>
      <c r="C79" s="48" t="s">
        <v>243</v>
      </c>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1"/>
      <c r="AI79" s="61"/>
      <c r="AJ79" s="61"/>
      <c r="AK79" s="61"/>
      <c r="AL79" s="61"/>
      <c r="AM79" s="61"/>
      <c r="AN79" s="61"/>
      <c r="AO79" s="61"/>
      <c r="AP79" s="61"/>
      <c r="AQ79" s="61"/>
      <c r="AR79" s="61"/>
      <c r="AS79" s="61"/>
      <c r="AT79" s="61"/>
    </row>
    <row r="80" spans="1:53" ht="15" customHeight="1" x14ac:dyDescent="0.25">
      <c r="A80" s="53"/>
      <c r="B80" s="67"/>
      <c r="C80" s="48" t="s">
        <v>338</v>
      </c>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1"/>
      <c r="AI80" s="61"/>
      <c r="AJ80" s="61"/>
      <c r="AK80" s="61"/>
      <c r="AL80" s="61"/>
      <c r="AM80" s="61"/>
      <c r="AN80" s="61"/>
      <c r="AO80" s="61"/>
      <c r="AP80" s="61"/>
      <c r="AQ80" s="61"/>
      <c r="AR80" s="61"/>
      <c r="AS80" s="61"/>
      <c r="AT80" s="61"/>
    </row>
    <row r="81" spans="1:46" ht="15" customHeight="1" x14ac:dyDescent="0.25">
      <c r="A81" s="53"/>
      <c r="B81" s="67"/>
      <c r="C81" s="48" t="s">
        <v>3225</v>
      </c>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1"/>
      <c r="AI81" s="61"/>
      <c r="AJ81" s="61"/>
      <c r="AK81" s="61"/>
      <c r="AL81" s="61"/>
      <c r="AM81" s="61"/>
      <c r="AN81" s="61"/>
      <c r="AO81" s="61"/>
      <c r="AP81" s="61"/>
      <c r="AQ81" s="61"/>
      <c r="AR81" s="61"/>
      <c r="AS81" s="61"/>
      <c r="AT81" s="61"/>
    </row>
    <row r="82" spans="1:46" ht="15" customHeight="1" x14ac:dyDescent="0.25">
      <c r="A82" s="53"/>
      <c r="B82" s="67"/>
      <c r="C82" s="48" t="s">
        <v>328</v>
      </c>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1"/>
      <c r="AI82" s="61"/>
      <c r="AJ82" s="61"/>
      <c r="AK82" s="61"/>
      <c r="AL82" s="61"/>
      <c r="AM82" s="61"/>
      <c r="AN82" s="61"/>
      <c r="AO82" s="61"/>
      <c r="AP82" s="61"/>
      <c r="AQ82" s="61"/>
      <c r="AR82" s="61"/>
      <c r="AS82" s="61"/>
      <c r="AT82" s="61"/>
    </row>
    <row r="83" spans="1:46" ht="15" customHeight="1" x14ac:dyDescent="0.25">
      <c r="A83" s="53"/>
      <c r="B83" s="67"/>
      <c r="C83" s="48" t="s">
        <v>92</v>
      </c>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1"/>
      <c r="AI83" s="61"/>
      <c r="AJ83" s="61"/>
      <c r="AK83" s="61"/>
      <c r="AL83" s="61"/>
      <c r="AM83" s="61"/>
      <c r="AN83" s="61"/>
      <c r="AO83" s="61"/>
      <c r="AP83" s="61"/>
      <c r="AQ83" s="61"/>
      <c r="AR83" s="61"/>
      <c r="AS83" s="61"/>
      <c r="AT83" s="61"/>
    </row>
    <row r="84" spans="1:46" ht="15" customHeight="1" x14ac:dyDescent="0.25">
      <c r="A84" s="53"/>
      <c r="B84" s="67"/>
      <c r="C84" s="48" t="s">
        <v>93</v>
      </c>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1"/>
      <c r="AI84" s="61"/>
      <c r="AJ84" s="61"/>
      <c r="AK84" s="61"/>
      <c r="AL84" s="61"/>
      <c r="AM84" s="61"/>
      <c r="AN84" s="61"/>
      <c r="AO84" s="61"/>
      <c r="AP84" s="61"/>
      <c r="AQ84" s="61"/>
      <c r="AR84" s="61"/>
      <c r="AS84" s="61"/>
      <c r="AT84" s="61"/>
    </row>
    <row r="85" spans="1:46" ht="15" customHeight="1" x14ac:dyDescent="0.25">
      <c r="A85" s="53"/>
      <c r="B85" s="67"/>
      <c r="C85" s="48" t="s">
        <v>94</v>
      </c>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1"/>
      <c r="AI85" s="61"/>
      <c r="AJ85" s="61"/>
      <c r="AK85" s="61"/>
      <c r="AL85" s="61"/>
      <c r="AM85" s="61"/>
      <c r="AN85" s="61"/>
      <c r="AO85" s="61"/>
      <c r="AP85" s="61"/>
      <c r="AQ85" s="61"/>
      <c r="AR85" s="61"/>
      <c r="AS85" s="61"/>
      <c r="AT85" s="61"/>
    </row>
    <row r="86" spans="1:46" ht="15" customHeight="1" x14ac:dyDescent="0.25">
      <c r="A86" s="53"/>
      <c r="B86" s="67"/>
      <c r="C86" s="48" t="s">
        <v>95</v>
      </c>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1"/>
      <c r="AI86" s="61"/>
      <c r="AJ86" s="61"/>
      <c r="AK86" s="61"/>
      <c r="AL86" s="61"/>
      <c r="AM86" s="61"/>
      <c r="AN86" s="61"/>
      <c r="AO86" s="61"/>
      <c r="AP86" s="61"/>
      <c r="AQ86" s="61"/>
      <c r="AR86" s="61"/>
      <c r="AS86" s="61"/>
      <c r="AT86" s="61"/>
    </row>
    <row r="87" spans="1:46" ht="15" customHeight="1" x14ac:dyDescent="0.25">
      <c r="A87" s="53"/>
      <c r="B87" s="67"/>
      <c r="C87" s="48" t="s">
        <v>96</v>
      </c>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1"/>
      <c r="AI87" s="61"/>
      <c r="AJ87" s="61"/>
      <c r="AK87" s="61"/>
      <c r="AL87" s="61"/>
      <c r="AM87" s="61"/>
      <c r="AN87" s="61"/>
      <c r="AO87" s="61"/>
      <c r="AP87" s="61"/>
      <c r="AQ87" s="61"/>
      <c r="AR87" s="61"/>
      <c r="AS87" s="61"/>
      <c r="AT87" s="61"/>
    </row>
    <row r="88" spans="1:46" ht="15" customHeight="1" x14ac:dyDescent="0.25">
      <c r="A88" s="53"/>
      <c r="B88" s="67"/>
      <c r="C88" s="48" t="s">
        <v>97</v>
      </c>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1"/>
      <c r="AI88" s="61"/>
      <c r="AJ88" s="61"/>
      <c r="AK88" s="61"/>
      <c r="AL88" s="61"/>
      <c r="AM88" s="61"/>
      <c r="AN88" s="61"/>
      <c r="AO88" s="61"/>
      <c r="AP88" s="61"/>
      <c r="AQ88" s="61"/>
      <c r="AR88" s="61"/>
      <c r="AS88" s="61"/>
      <c r="AT88" s="61"/>
    </row>
    <row r="89" spans="1:46" ht="15" customHeight="1" x14ac:dyDescent="0.25">
      <c r="A89" s="53"/>
      <c r="B89" s="67"/>
      <c r="C89" s="48" t="s">
        <v>319</v>
      </c>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1"/>
      <c r="AI89" s="61"/>
      <c r="AJ89" s="61"/>
      <c r="AK89" s="61"/>
      <c r="AL89" s="61"/>
      <c r="AM89" s="61"/>
      <c r="AN89" s="61"/>
      <c r="AO89" s="61"/>
      <c r="AP89" s="61"/>
      <c r="AQ89" s="61"/>
      <c r="AR89" s="61"/>
      <c r="AS89" s="61"/>
      <c r="AT89" s="61"/>
    </row>
    <row r="90" spans="1:46" ht="15" customHeight="1" x14ac:dyDescent="0.25">
      <c r="A90" s="53"/>
      <c r="B90" s="67"/>
      <c r="C90" s="48" t="s">
        <v>98</v>
      </c>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1"/>
      <c r="AI90" s="61"/>
      <c r="AJ90" s="61"/>
      <c r="AK90" s="61"/>
      <c r="AL90" s="61"/>
      <c r="AM90" s="61"/>
      <c r="AN90" s="61"/>
      <c r="AO90" s="61"/>
      <c r="AP90" s="61"/>
      <c r="AQ90" s="61"/>
      <c r="AR90" s="61"/>
      <c r="AS90" s="61"/>
      <c r="AT90" s="61"/>
    </row>
    <row r="91" spans="1:46" ht="15" customHeight="1" x14ac:dyDescent="0.25">
      <c r="A91" s="53"/>
      <c r="B91" s="67"/>
      <c r="C91" s="48" t="s">
        <v>99</v>
      </c>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1"/>
      <c r="AI91" s="61"/>
      <c r="AJ91" s="61"/>
      <c r="AK91" s="61"/>
      <c r="AL91" s="61"/>
      <c r="AM91" s="61"/>
      <c r="AN91" s="61"/>
      <c r="AO91" s="61"/>
      <c r="AP91" s="61"/>
      <c r="AQ91" s="61"/>
      <c r="AR91" s="61"/>
      <c r="AS91" s="61"/>
      <c r="AT91" s="61"/>
    </row>
    <row r="92" spans="1:46" ht="15" customHeight="1" x14ac:dyDescent="0.25">
      <c r="A92" s="53"/>
      <c r="B92" s="67"/>
      <c r="C92" s="48" t="s">
        <v>301</v>
      </c>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1"/>
      <c r="AI92" s="61"/>
      <c r="AJ92" s="61"/>
      <c r="AK92" s="61"/>
      <c r="AL92" s="61"/>
      <c r="AM92" s="61"/>
      <c r="AN92" s="61"/>
      <c r="AO92" s="61"/>
      <c r="AP92" s="61"/>
      <c r="AQ92" s="61"/>
      <c r="AR92" s="61"/>
      <c r="AS92" s="61"/>
      <c r="AT92" s="61"/>
    </row>
    <row r="93" spans="1:46" ht="15" customHeight="1" x14ac:dyDescent="0.25">
      <c r="A93" s="53"/>
      <c r="B93" s="67"/>
      <c r="C93" s="48" t="s">
        <v>77</v>
      </c>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1"/>
      <c r="AI93" s="61"/>
      <c r="AJ93" s="61"/>
      <c r="AK93" s="61"/>
      <c r="AL93" s="61"/>
      <c r="AM93" s="61"/>
      <c r="AN93" s="61"/>
      <c r="AO93" s="61"/>
      <c r="AP93" s="61"/>
      <c r="AQ93" s="61"/>
      <c r="AR93" s="61"/>
      <c r="AS93" s="61"/>
      <c r="AT93" s="61"/>
    </row>
    <row r="94" spans="1:46" ht="15" customHeight="1" x14ac:dyDescent="0.25">
      <c r="A94" s="53"/>
      <c r="B94" s="67"/>
      <c r="C94" s="48" t="s">
        <v>100</v>
      </c>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1"/>
      <c r="AI94" s="61"/>
      <c r="AJ94" s="61"/>
      <c r="AK94" s="61"/>
      <c r="AL94" s="61"/>
      <c r="AM94" s="61"/>
      <c r="AN94" s="61"/>
      <c r="AO94" s="61"/>
      <c r="AP94" s="61"/>
      <c r="AQ94" s="61"/>
      <c r="AR94" s="61"/>
      <c r="AS94" s="61"/>
      <c r="AT94" s="61"/>
    </row>
    <row r="95" spans="1:46" ht="15" customHeight="1" x14ac:dyDescent="0.25">
      <c r="A95" s="53"/>
      <c r="B95" s="67"/>
      <c r="C95" s="48" t="s">
        <v>315</v>
      </c>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1"/>
      <c r="AI95" s="61"/>
      <c r="AJ95" s="61"/>
      <c r="AK95" s="61"/>
      <c r="AL95" s="61"/>
      <c r="AM95" s="61"/>
      <c r="AN95" s="61"/>
      <c r="AO95" s="61"/>
      <c r="AP95" s="61"/>
      <c r="AQ95" s="61"/>
      <c r="AR95" s="61"/>
      <c r="AS95" s="61"/>
      <c r="AT95" s="61"/>
    </row>
    <row r="96" spans="1:46" ht="15" customHeight="1" x14ac:dyDescent="0.25">
      <c r="A96" s="53"/>
      <c r="B96" s="67"/>
      <c r="C96" s="48" t="s">
        <v>334</v>
      </c>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1"/>
      <c r="AI96" s="61"/>
      <c r="AJ96" s="61"/>
      <c r="AK96" s="61"/>
      <c r="AL96" s="61"/>
      <c r="AM96" s="61"/>
      <c r="AN96" s="61"/>
      <c r="AO96" s="61"/>
      <c r="AP96" s="61"/>
      <c r="AQ96" s="61"/>
      <c r="AR96" s="61"/>
      <c r="AS96" s="61"/>
      <c r="AT96" s="61"/>
    </row>
    <row r="97" spans="1:54" ht="15" customHeight="1" x14ac:dyDescent="0.25">
      <c r="A97" s="53"/>
      <c r="B97" s="67"/>
      <c r="C97" s="48" t="s">
        <v>101</v>
      </c>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1"/>
      <c r="AI97" s="61"/>
      <c r="AJ97" s="61"/>
      <c r="AK97" s="61"/>
      <c r="AL97" s="61"/>
      <c r="AM97" s="61"/>
      <c r="AN97" s="61"/>
      <c r="AO97" s="61"/>
      <c r="AP97" s="61"/>
      <c r="AQ97" s="61"/>
      <c r="AR97" s="61"/>
      <c r="AS97" s="61"/>
      <c r="AT97" s="61"/>
    </row>
    <row r="98" spans="1:54" ht="15" customHeight="1" x14ac:dyDescent="0.25">
      <c r="A98" s="53"/>
      <c r="B98" s="67"/>
      <c r="C98" s="48" t="s">
        <v>102</v>
      </c>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1"/>
      <c r="AI98" s="61"/>
      <c r="AJ98" s="61"/>
      <c r="AK98" s="61"/>
      <c r="AL98" s="61"/>
      <c r="AM98" s="61"/>
      <c r="AN98" s="61"/>
      <c r="AO98" s="61"/>
      <c r="AP98" s="61"/>
      <c r="AQ98" s="61"/>
      <c r="AR98" s="61"/>
      <c r="AS98" s="61"/>
      <c r="AT98" s="61"/>
    </row>
    <row r="99" spans="1:54" ht="15" customHeight="1" x14ac:dyDescent="0.25">
      <c r="A99" s="53"/>
      <c r="B99" s="67"/>
      <c r="C99" s="48" t="s">
        <v>317</v>
      </c>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2"/>
      <c r="AI99" s="62"/>
      <c r="AJ99" s="62"/>
      <c r="AK99" s="62"/>
      <c r="AL99" s="62"/>
      <c r="AM99" s="62"/>
      <c r="AN99" s="62"/>
      <c r="AO99" s="61"/>
      <c r="AP99" s="61"/>
      <c r="AQ99" s="61"/>
      <c r="AR99" s="61"/>
      <c r="AS99" s="61"/>
      <c r="AT99" s="61"/>
    </row>
    <row r="100" spans="1:54" ht="15" customHeight="1" x14ac:dyDescent="0.25">
      <c r="B100" s="2"/>
      <c r="C100" s="48" t="s">
        <v>104</v>
      </c>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2"/>
      <c r="AI100" s="62"/>
      <c r="AJ100" s="62"/>
      <c r="AK100" s="62"/>
      <c r="AL100" s="62"/>
      <c r="AM100" s="62"/>
      <c r="AN100" s="62"/>
      <c r="AO100" s="62"/>
      <c r="AP100" s="62"/>
      <c r="AQ100" s="62"/>
      <c r="AR100" s="62"/>
      <c r="AS100" s="62"/>
      <c r="AT100" s="62"/>
    </row>
    <row r="101" spans="1:54" ht="14.25" customHeight="1" x14ac:dyDescent="0.25">
      <c r="B101" s="2"/>
      <c r="C101" s="48" t="s">
        <v>324</v>
      </c>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2"/>
      <c r="AI101" s="62"/>
      <c r="AJ101" s="62"/>
      <c r="AK101" s="62"/>
      <c r="AL101" s="62"/>
      <c r="AM101" s="62"/>
      <c r="AN101" s="62"/>
      <c r="AO101" s="62"/>
      <c r="AP101" s="62"/>
      <c r="AQ101" s="62"/>
      <c r="AR101" s="62"/>
      <c r="AS101" s="62"/>
      <c r="AT101" s="62"/>
    </row>
    <row r="102" spans="1:54" ht="30" customHeight="1" x14ac:dyDescent="0.25">
      <c r="A102" s="78" t="s">
        <v>1020</v>
      </c>
      <c r="B102" s="166" t="s">
        <v>1016</v>
      </c>
      <c r="C102" s="6"/>
      <c r="D102" s="166" t="s">
        <v>1509</v>
      </c>
      <c r="E102" s="166" t="s">
        <v>1512</v>
      </c>
      <c r="F102" s="166" t="s">
        <v>1017</v>
      </c>
      <c r="G102" s="166" t="s">
        <v>1018</v>
      </c>
      <c r="H102" s="166" t="s">
        <v>1019</v>
      </c>
      <c r="I102" s="35" t="s">
        <v>16</v>
      </c>
      <c r="J102" s="35" t="s">
        <v>2</v>
      </c>
      <c r="K102" s="35" t="s">
        <v>3</v>
      </c>
      <c r="L102" s="35" t="s">
        <v>17</v>
      </c>
      <c r="M102" s="35" t="s">
        <v>18</v>
      </c>
      <c r="N102" s="52" t="s">
        <v>19</v>
      </c>
      <c r="O102" s="52" t="s">
        <v>20</v>
      </c>
      <c r="P102" s="63"/>
      <c r="Q102" s="63"/>
      <c r="R102" s="63"/>
      <c r="S102" s="63"/>
      <c r="T102" s="63"/>
      <c r="U102" s="63"/>
      <c r="V102" s="63"/>
      <c r="W102" s="63"/>
      <c r="X102" s="63"/>
      <c r="Y102" s="63"/>
      <c r="Z102" s="63"/>
      <c r="AA102" s="63"/>
      <c r="AB102" s="63"/>
      <c r="AC102" s="63"/>
      <c r="AD102" s="63"/>
      <c r="AE102" s="63"/>
      <c r="AF102" s="63"/>
      <c r="AG102" s="63"/>
      <c r="AH102" s="63"/>
      <c r="AI102" s="62"/>
      <c r="AJ102" s="62"/>
      <c r="AK102" s="62"/>
      <c r="AL102" s="62"/>
      <c r="AM102" s="62"/>
      <c r="AN102" s="62"/>
      <c r="AO102" s="62"/>
      <c r="AP102" s="62"/>
      <c r="AQ102" s="62"/>
      <c r="AR102" s="62"/>
      <c r="AS102" s="62"/>
      <c r="AT102" s="62"/>
      <c r="AU102" s="62"/>
    </row>
    <row r="103" spans="1:54" ht="15" customHeight="1" x14ac:dyDescent="0.25">
      <c r="A103" s="53" t="s">
        <v>252</v>
      </c>
      <c r="B103" s="4" t="s">
        <v>251</v>
      </c>
      <c r="C103" s="166" t="s">
        <v>1015</v>
      </c>
      <c r="D103" s="389" t="s">
        <v>1510</v>
      </c>
      <c r="E103" s="79" t="s">
        <v>3200</v>
      </c>
      <c r="F103" s="47"/>
      <c r="G103" s="162"/>
      <c r="H103" s="162"/>
      <c r="I103" s="7" t="s">
        <v>249</v>
      </c>
      <c r="J103" s="11"/>
      <c r="K103" s="7" t="s">
        <v>924</v>
      </c>
      <c r="L103" s="7" t="s">
        <v>924</v>
      </c>
      <c r="M103" s="7" t="s">
        <v>924</v>
      </c>
      <c r="N103" s="7" t="s">
        <v>246</v>
      </c>
      <c r="O103" s="50">
        <v>2019</v>
      </c>
      <c r="W103" s="63"/>
      <c r="X103" s="63"/>
      <c r="Y103" s="63"/>
      <c r="Z103" s="63"/>
      <c r="AA103" s="63"/>
      <c r="AB103" s="63"/>
      <c r="AC103" s="63"/>
      <c r="AD103" s="63"/>
      <c r="AE103" s="63"/>
      <c r="AF103" s="63"/>
      <c r="AG103" s="63"/>
      <c r="AH103" s="63"/>
      <c r="AI103" s="63"/>
      <c r="AJ103" s="63"/>
      <c r="AK103" s="63"/>
      <c r="AL103" s="63"/>
      <c r="AM103" s="63"/>
      <c r="AN103" s="63"/>
      <c r="AO103" s="63"/>
      <c r="AP103" s="62"/>
      <c r="AQ103" s="62"/>
      <c r="AR103" s="62"/>
      <c r="AS103" s="62"/>
      <c r="AT103" s="62"/>
      <c r="AU103" s="62"/>
      <c r="AV103" s="62"/>
      <c r="AW103" s="62"/>
      <c r="AX103" s="62"/>
      <c r="AY103" s="62"/>
      <c r="AZ103" s="62"/>
      <c r="BA103" s="62"/>
      <c r="BB103" s="62"/>
    </row>
    <row r="104" spans="1:54" ht="15" customHeight="1" x14ac:dyDescent="0.25">
      <c r="A104" s="10"/>
      <c r="B104" s="4" t="s">
        <v>266</v>
      </c>
      <c r="D104" s="389" t="s">
        <v>1032</v>
      </c>
      <c r="E104" s="49" t="s">
        <v>1513</v>
      </c>
      <c r="F104" s="390"/>
      <c r="G104" s="162"/>
      <c r="H104" s="162"/>
      <c r="I104" s="7" t="s">
        <v>265</v>
      </c>
      <c r="J104" s="11"/>
      <c r="K104" s="7"/>
      <c r="L104" s="5"/>
      <c r="M104" s="12"/>
      <c r="N104" s="7" t="s">
        <v>263</v>
      </c>
      <c r="O104" s="50">
        <v>2020</v>
      </c>
      <c r="W104" s="63"/>
      <c r="X104" s="63"/>
      <c r="Y104" s="63"/>
      <c r="Z104" s="63"/>
      <c r="AA104" s="63"/>
      <c r="AB104" s="63"/>
      <c r="AC104" s="63"/>
      <c r="AD104" s="63"/>
      <c r="AE104" s="63"/>
      <c r="AF104" s="63"/>
      <c r="AG104" s="63"/>
      <c r="AH104" s="63"/>
      <c r="AI104" s="63"/>
      <c r="AJ104" s="63"/>
      <c r="AK104" s="63"/>
      <c r="AL104" s="63"/>
      <c r="AM104" s="63"/>
      <c r="AN104" s="63"/>
      <c r="AO104" s="63"/>
      <c r="AP104" s="62"/>
      <c r="AQ104" s="62"/>
      <c r="AR104" s="62"/>
      <c r="AS104" s="62"/>
      <c r="AT104" s="62"/>
      <c r="AU104" s="62"/>
      <c r="AV104" s="62"/>
      <c r="AW104" s="62"/>
      <c r="AX104" s="62"/>
      <c r="AY104" s="62"/>
      <c r="AZ104" s="62"/>
      <c r="BA104" s="62"/>
      <c r="BB104" s="62"/>
    </row>
    <row r="105" spans="1:54" ht="15" customHeight="1" x14ac:dyDescent="0.25">
      <c r="A105" s="10"/>
      <c r="B105" s="29"/>
      <c r="D105" s="389" t="s">
        <v>264</v>
      </c>
      <c r="E105" s="49" t="s">
        <v>1514</v>
      </c>
      <c r="F105" s="390"/>
      <c r="G105" s="162"/>
      <c r="H105" s="162"/>
      <c r="I105" s="7" t="s">
        <v>277</v>
      </c>
      <c r="J105" s="11"/>
      <c r="K105" s="7"/>
      <c r="L105" s="5"/>
      <c r="M105" s="12"/>
      <c r="N105" s="7" t="s">
        <v>275</v>
      </c>
      <c r="O105" s="50"/>
      <c r="W105" s="63"/>
      <c r="X105" s="63"/>
      <c r="Y105" s="63"/>
      <c r="Z105" s="63"/>
      <c r="AA105" s="63"/>
      <c r="AB105" s="63"/>
      <c r="AC105" s="63"/>
      <c r="AD105" s="63"/>
      <c r="AE105" s="63"/>
      <c r="AF105" s="63"/>
      <c r="AG105" s="63"/>
      <c r="AH105" s="63"/>
      <c r="AI105" s="63"/>
      <c r="AJ105" s="63"/>
      <c r="AK105" s="63"/>
      <c r="AL105" s="63"/>
      <c r="AM105" s="63"/>
      <c r="AN105" s="63"/>
      <c r="AO105" s="63"/>
      <c r="AP105" s="62"/>
      <c r="AQ105" s="62"/>
      <c r="AR105" s="62"/>
      <c r="AS105" s="62"/>
      <c r="AT105" s="62"/>
      <c r="AU105" s="62"/>
      <c r="AV105" s="62"/>
      <c r="AW105" s="62"/>
      <c r="AX105" s="62"/>
      <c r="AY105" s="62"/>
      <c r="AZ105" s="62"/>
      <c r="BA105" s="62"/>
      <c r="BB105" s="62"/>
    </row>
    <row r="106" spans="1:54" ht="15" customHeight="1" x14ac:dyDescent="0.25">
      <c r="A106" s="10"/>
      <c r="B106" s="29"/>
      <c r="D106" s="389" t="s">
        <v>1511</v>
      </c>
      <c r="E106" s="49" t="s">
        <v>1515</v>
      </c>
      <c r="F106" s="390"/>
      <c r="G106" s="162"/>
      <c r="H106" s="162"/>
      <c r="I106" s="7" t="s">
        <v>285</v>
      </c>
      <c r="J106" s="11"/>
      <c r="K106" s="7"/>
      <c r="L106" s="5"/>
      <c r="M106" s="12"/>
      <c r="N106" s="7" t="s">
        <v>283</v>
      </c>
      <c r="O106" s="50"/>
      <c r="W106" s="63"/>
      <c r="X106" s="63"/>
      <c r="Y106" s="63"/>
      <c r="Z106" s="63"/>
      <c r="AA106" s="63"/>
      <c r="AB106" s="63"/>
      <c r="AC106" s="63"/>
      <c r="AD106" s="63"/>
      <c r="AE106" s="63"/>
      <c r="AF106" s="63"/>
      <c r="AG106" s="63"/>
      <c r="AH106" s="63"/>
      <c r="AI106" s="63"/>
      <c r="AJ106" s="63"/>
      <c r="AK106" s="63"/>
      <c r="AL106" s="63"/>
      <c r="AM106" s="63"/>
      <c r="AN106" s="63"/>
      <c r="AO106" s="63"/>
      <c r="AP106" s="62"/>
      <c r="AQ106" s="62"/>
      <c r="AR106" s="62"/>
      <c r="AS106" s="62"/>
      <c r="AT106" s="62"/>
      <c r="AU106" s="62"/>
      <c r="AV106" s="62"/>
      <c r="AW106" s="62"/>
      <c r="AX106" s="62"/>
      <c r="AY106" s="62"/>
      <c r="AZ106" s="62"/>
      <c r="BA106" s="62"/>
      <c r="BB106" s="62"/>
    </row>
    <row r="107" spans="1:54" ht="15" customHeight="1" x14ac:dyDescent="0.25">
      <c r="A107" s="10"/>
      <c r="B107" s="163"/>
      <c r="D107" s="389"/>
      <c r="E107" s="49" t="s">
        <v>1516</v>
      </c>
      <c r="F107" s="391"/>
      <c r="G107" s="162"/>
      <c r="H107" s="162"/>
      <c r="I107" s="7" t="s">
        <v>291</v>
      </c>
      <c r="J107" s="11"/>
      <c r="K107" s="7"/>
      <c r="L107" s="5"/>
      <c r="M107" s="12"/>
      <c r="N107" s="7" t="s">
        <v>290</v>
      </c>
      <c r="O107" s="50"/>
      <c r="W107" s="63"/>
      <c r="X107" s="63"/>
      <c r="Y107" s="63"/>
      <c r="Z107" s="63"/>
      <c r="AA107" s="63"/>
      <c r="AB107" s="63"/>
      <c r="AC107" s="63"/>
      <c r="AD107" s="63"/>
      <c r="AE107" s="63"/>
      <c r="AF107" s="63"/>
      <c r="AG107" s="63"/>
      <c r="AH107" s="63"/>
      <c r="AI107" s="63"/>
      <c r="AJ107" s="63"/>
      <c r="AK107" s="63"/>
      <c r="AL107" s="63"/>
      <c r="AM107" s="63"/>
      <c r="AN107" s="63"/>
      <c r="AO107" s="63"/>
      <c r="AP107" s="62"/>
      <c r="AQ107" s="62"/>
      <c r="AR107" s="62"/>
      <c r="AS107" s="62"/>
      <c r="AT107" s="62"/>
      <c r="AU107" s="62"/>
      <c r="AV107" s="62"/>
      <c r="AW107" s="62"/>
      <c r="AX107" s="62"/>
      <c r="AY107" s="62"/>
      <c r="AZ107" s="62"/>
      <c r="BA107" s="62"/>
      <c r="BB107" s="62"/>
    </row>
    <row r="108" spans="1:54" ht="15" customHeight="1" x14ac:dyDescent="0.25">
      <c r="A108" s="10"/>
      <c r="B108" s="47"/>
      <c r="D108" s="47"/>
      <c r="E108" s="49" t="s">
        <v>1517</v>
      </c>
      <c r="F108" s="165"/>
      <c r="G108" s="63"/>
      <c r="H108" s="63"/>
      <c r="I108" s="7" t="s">
        <v>296</v>
      </c>
      <c r="J108" s="11"/>
      <c r="K108" s="7"/>
      <c r="L108" s="5"/>
      <c r="M108" s="12"/>
      <c r="N108" s="7" t="s">
        <v>295</v>
      </c>
      <c r="O108" s="50"/>
      <c r="W108" s="63"/>
      <c r="X108" s="63"/>
      <c r="Y108" s="63"/>
      <c r="Z108" s="63"/>
      <c r="AA108" s="63"/>
      <c r="AB108" s="63"/>
      <c r="AC108" s="63"/>
      <c r="AD108" s="63"/>
      <c r="AE108" s="63"/>
      <c r="AF108" s="63"/>
      <c r="AG108" s="63"/>
      <c r="AH108" s="63"/>
      <c r="AI108" s="63"/>
      <c r="AJ108" s="63"/>
      <c r="AK108" s="63"/>
      <c r="AL108" s="63"/>
      <c r="AM108" s="63"/>
      <c r="AN108" s="63"/>
      <c r="AO108" s="63"/>
      <c r="AP108" s="62"/>
      <c r="AQ108" s="62"/>
      <c r="AR108" s="62"/>
      <c r="AS108" s="62"/>
      <c r="AT108" s="62"/>
      <c r="AU108" s="62"/>
      <c r="AV108" s="62"/>
      <c r="AW108" s="62"/>
      <c r="AX108" s="62"/>
      <c r="AY108" s="62"/>
      <c r="AZ108" s="62"/>
      <c r="BA108" s="62"/>
      <c r="BB108" s="62"/>
    </row>
    <row r="109" spans="1:54" ht="15" customHeight="1" x14ac:dyDescent="0.25">
      <c r="A109" s="10"/>
      <c r="B109" s="47"/>
      <c r="D109" s="164"/>
      <c r="E109" s="49" t="s">
        <v>1518</v>
      </c>
      <c r="F109" s="165"/>
      <c r="G109" s="63"/>
      <c r="H109" s="63"/>
      <c r="I109" s="7" t="s">
        <v>300</v>
      </c>
      <c r="J109" s="11"/>
      <c r="K109" s="7"/>
      <c r="L109" s="5"/>
      <c r="M109" s="12"/>
      <c r="N109" s="7" t="s">
        <v>299</v>
      </c>
      <c r="O109" s="50"/>
      <c r="W109" s="63"/>
      <c r="X109" s="63"/>
      <c r="Y109" s="63"/>
      <c r="Z109" s="63"/>
      <c r="AA109" s="63"/>
      <c r="AB109" s="63"/>
      <c r="AC109" s="63"/>
      <c r="AD109" s="63"/>
      <c r="AE109" s="63"/>
      <c r="AF109" s="63"/>
      <c r="AG109" s="63"/>
      <c r="AH109" s="63"/>
      <c r="AI109" s="63"/>
      <c r="AJ109" s="63"/>
      <c r="AK109" s="63"/>
      <c r="AL109" s="63"/>
      <c r="AM109" s="63"/>
      <c r="AN109" s="63"/>
      <c r="AO109" s="63"/>
      <c r="AP109" s="62"/>
      <c r="AQ109" s="62"/>
      <c r="AR109" s="62"/>
      <c r="AS109" s="62"/>
      <c r="AT109" s="62"/>
      <c r="AU109" s="62"/>
      <c r="AV109" s="62"/>
      <c r="AW109" s="62"/>
      <c r="AX109" s="62"/>
      <c r="AY109" s="62"/>
      <c r="AZ109" s="62"/>
      <c r="BA109" s="62"/>
      <c r="BB109" s="62"/>
    </row>
    <row r="110" spans="1:54" ht="15" customHeight="1" x14ac:dyDescent="0.25">
      <c r="A110" s="10"/>
      <c r="B110" s="47"/>
      <c r="D110" s="164"/>
      <c r="E110" s="49" t="s">
        <v>1519</v>
      </c>
      <c r="F110" s="164"/>
      <c r="G110" s="63"/>
      <c r="H110" s="63"/>
      <c r="I110" s="7" t="s">
        <v>304</v>
      </c>
      <c r="J110" s="11"/>
      <c r="K110" s="7"/>
      <c r="L110" s="5"/>
      <c r="M110" s="12"/>
      <c r="N110" s="7" t="s">
        <v>303</v>
      </c>
      <c r="O110" s="50"/>
      <c r="W110" s="63"/>
      <c r="X110" s="63"/>
      <c r="Y110" s="63"/>
      <c r="Z110" s="63"/>
      <c r="AA110" s="63"/>
      <c r="AB110" s="63"/>
      <c r="AC110" s="63"/>
      <c r="AD110" s="63"/>
      <c r="AE110" s="63"/>
      <c r="AF110" s="63"/>
      <c r="AG110" s="63"/>
      <c r="AH110" s="63"/>
      <c r="AI110" s="63"/>
      <c r="AJ110" s="63"/>
      <c r="AK110" s="63"/>
      <c r="AL110" s="63"/>
      <c r="AM110" s="63"/>
      <c r="AN110" s="63"/>
      <c r="AO110" s="63"/>
      <c r="AP110" s="62"/>
      <c r="AQ110" s="62"/>
      <c r="AR110" s="62"/>
      <c r="AS110" s="62"/>
      <c r="AT110" s="62"/>
      <c r="AU110" s="62"/>
      <c r="AV110" s="62"/>
      <c r="AW110" s="62"/>
      <c r="AX110" s="62"/>
      <c r="AY110" s="62"/>
      <c r="AZ110" s="62"/>
      <c r="BA110" s="62"/>
      <c r="BB110" s="62"/>
    </row>
    <row r="111" spans="1:54" ht="15" customHeight="1" x14ac:dyDescent="0.25">
      <c r="B111" s="165"/>
      <c r="D111" s="164"/>
      <c r="E111" s="49"/>
      <c r="F111" s="165"/>
      <c r="G111" s="63"/>
      <c r="H111" s="63"/>
      <c r="I111" s="7" t="s">
        <v>308</v>
      </c>
      <c r="J111" s="6"/>
      <c r="K111" s="63"/>
      <c r="L111" s="63"/>
      <c r="M111" s="63"/>
      <c r="N111" s="7" t="s">
        <v>307</v>
      </c>
      <c r="O111" s="63"/>
      <c r="W111" s="63"/>
      <c r="X111" s="63"/>
      <c r="Y111" s="63"/>
      <c r="Z111" s="63"/>
      <c r="AA111" s="63"/>
      <c r="AB111" s="63"/>
      <c r="AC111" s="63"/>
      <c r="AD111" s="63"/>
      <c r="AE111" s="63"/>
      <c r="AF111" s="63"/>
      <c r="AG111" s="63"/>
      <c r="AH111" s="62"/>
      <c r="AI111" s="62"/>
      <c r="AJ111" s="62"/>
      <c r="AK111" s="62"/>
      <c r="AL111" s="62"/>
      <c r="AM111" s="62"/>
      <c r="AN111" s="62"/>
      <c r="AO111" s="62"/>
      <c r="AP111" s="62"/>
      <c r="AQ111" s="62"/>
      <c r="AR111" s="62"/>
      <c r="AS111" s="62"/>
      <c r="AT111" s="62"/>
    </row>
    <row r="112" spans="1:54" ht="15" customHeight="1" x14ac:dyDescent="0.25">
      <c r="B112" s="47"/>
      <c r="D112" s="164"/>
      <c r="F112" s="47"/>
      <c r="N112" s="7" t="s">
        <v>309</v>
      </c>
    </row>
    <row r="113" spans="1:28" ht="15" customHeight="1" x14ac:dyDescent="0.25">
      <c r="B113" s="47"/>
      <c r="D113" s="164"/>
      <c r="F113" s="47"/>
      <c r="N113" s="7" t="s">
        <v>312</v>
      </c>
    </row>
    <row r="114" spans="1:28" ht="15" customHeight="1" thickBot="1" x14ac:dyDescent="0.3">
      <c r="B114" s="47"/>
      <c r="D114" s="164"/>
      <c r="F114" s="47"/>
      <c r="N114" s="379" t="s">
        <v>314</v>
      </c>
    </row>
    <row r="115" spans="1:28" s="256" customFormat="1" ht="34.5" customHeight="1" thickBot="1" x14ac:dyDescent="0.3">
      <c r="A115" s="245" t="s">
        <v>9</v>
      </c>
      <c r="B115" s="245" t="s">
        <v>1022</v>
      </c>
      <c r="C115"/>
      <c r="D115" s="247" t="s">
        <v>6</v>
      </c>
      <c r="E115" s="247" t="s">
        <v>7</v>
      </c>
      <c r="F115" s="248" t="s">
        <v>12</v>
      </c>
      <c r="G115" s="249" t="s">
        <v>42</v>
      </c>
      <c r="H115" s="249" t="s">
        <v>42</v>
      </c>
      <c r="I115" s="250" t="s">
        <v>1023</v>
      </c>
      <c r="J115" s="251" t="s">
        <v>1024</v>
      </c>
      <c r="K115" s="251" t="s">
        <v>1025</v>
      </c>
      <c r="L115" s="252" t="s">
        <v>1030</v>
      </c>
      <c r="M115" s="250" t="s">
        <v>1023</v>
      </c>
      <c r="N115" s="251" t="s">
        <v>1026</v>
      </c>
      <c r="O115" s="251" t="s">
        <v>1025</v>
      </c>
      <c r="P115" s="252" t="s">
        <v>1031</v>
      </c>
      <c r="Q115" s="253" t="s">
        <v>1027</v>
      </c>
      <c r="R115" s="254" t="s">
        <v>1028</v>
      </c>
      <c r="S115" s="154" t="s">
        <v>16</v>
      </c>
      <c r="T115" s="155" t="s">
        <v>2</v>
      </c>
      <c r="U115" s="155"/>
      <c r="V115" s="156" t="s">
        <v>3</v>
      </c>
      <c r="W115" s="158" t="s">
        <v>18</v>
      </c>
      <c r="X115" s="157" t="s">
        <v>17</v>
      </c>
      <c r="Y115" s="155" t="s">
        <v>19</v>
      </c>
      <c r="Z115" s="155" t="s">
        <v>20</v>
      </c>
      <c r="AA115" s="161" t="s">
        <v>21</v>
      </c>
      <c r="AB115" s="255" t="s">
        <v>1029</v>
      </c>
    </row>
    <row r="116" spans="1:28" ht="15" customHeight="1" x14ac:dyDescent="0.25">
      <c r="B116" s="264" t="s">
        <v>621</v>
      </c>
      <c r="C116" s="246" t="s">
        <v>634</v>
      </c>
      <c r="F116" s="4" t="s">
        <v>251</v>
      </c>
      <c r="G116" s="7"/>
      <c r="H116" s="381" t="s">
        <v>1523</v>
      </c>
    </row>
    <row r="117" spans="1:28" ht="15" customHeight="1" x14ac:dyDescent="0.25">
      <c r="B117" s="264" t="s">
        <v>624</v>
      </c>
      <c r="F117" s="4" t="s">
        <v>266</v>
      </c>
      <c r="G117" s="7"/>
      <c r="H117" s="381" t="s">
        <v>1524</v>
      </c>
    </row>
    <row r="118" spans="1:28" ht="15" customHeight="1" x14ac:dyDescent="0.25">
      <c r="B118" s="264" t="s">
        <v>628</v>
      </c>
      <c r="G118" s="7"/>
      <c r="H118" s="381" t="s">
        <v>1525</v>
      </c>
    </row>
    <row r="119" spans="1:28" ht="15" customHeight="1" x14ac:dyDescent="0.25">
      <c r="B119" s="264" t="s">
        <v>1302</v>
      </c>
      <c r="G119" s="7"/>
      <c r="H119" s="381" t="s">
        <v>1526</v>
      </c>
    </row>
    <row r="120" spans="1:28" ht="15" customHeight="1" x14ac:dyDescent="0.25">
      <c r="B120" s="264" t="s">
        <v>297</v>
      </c>
      <c r="G120" s="7"/>
      <c r="H120" s="381" t="s">
        <v>1527</v>
      </c>
    </row>
    <row r="121" spans="1:28" ht="15" customHeight="1" x14ac:dyDescent="0.25">
      <c r="G121" s="7"/>
      <c r="H121" s="381" t="s">
        <v>1528</v>
      </c>
    </row>
    <row r="122" spans="1:28" ht="15" customHeight="1" x14ac:dyDescent="0.25">
      <c r="G122" s="7"/>
      <c r="H122" s="381" t="s">
        <v>1529</v>
      </c>
    </row>
    <row r="123" spans="1:28" ht="15" customHeight="1" x14ac:dyDescent="0.25">
      <c r="G123" s="7"/>
      <c r="H123" s="381" t="s">
        <v>1530</v>
      </c>
    </row>
    <row r="124" spans="1:28" ht="15" customHeight="1" x14ac:dyDescent="0.25">
      <c r="G124" s="7"/>
      <c r="H124" s="7"/>
    </row>
    <row r="125" spans="1:28" ht="28.5" customHeight="1" thickBot="1" x14ac:dyDescent="0.25">
      <c r="A125" s="592" t="s">
        <v>20</v>
      </c>
      <c r="B125" s="592" t="s">
        <v>19</v>
      </c>
      <c r="D125" s="624" t="s">
        <v>640</v>
      </c>
      <c r="E125" s="624" t="s">
        <v>642</v>
      </c>
      <c r="F125" s="624" t="s">
        <v>645</v>
      </c>
      <c r="G125" s="624" t="s">
        <v>649</v>
      </c>
      <c r="H125" s="624" t="s">
        <v>652</v>
      </c>
      <c r="I125" s="624" t="s">
        <v>657</v>
      </c>
      <c r="J125" s="624" t="s">
        <v>662</v>
      </c>
      <c r="K125" s="624" t="s">
        <v>666</v>
      </c>
      <c r="L125" s="624" t="s">
        <v>670</v>
      </c>
      <c r="M125" s="625" t="s">
        <v>674</v>
      </c>
      <c r="N125" s="625" t="s">
        <v>680</v>
      </c>
      <c r="O125" s="625" t="s">
        <v>684</v>
      </c>
      <c r="P125" s="626" t="s">
        <v>687</v>
      </c>
      <c r="Q125" s="626" t="s">
        <v>691</v>
      </c>
      <c r="R125" s="626" t="s">
        <v>694</v>
      </c>
      <c r="S125" s="626" t="s">
        <v>697</v>
      </c>
      <c r="T125" s="626" t="s">
        <v>701</v>
      </c>
      <c r="U125" s="626" t="s">
        <v>704</v>
      </c>
      <c r="V125" s="626" t="s">
        <v>708</v>
      </c>
      <c r="W125" s="627" t="s">
        <v>712</v>
      </c>
      <c r="X125" s="628" t="s">
        <v>717</v>
      </c>
      <c r="Y125" s="31"/>
      <c r="Z125" s="32"/>
    </row>
    <row r="126" spans="1:28" ht="15" customHeight="1" x14ac:dyDescent="0.25">
      <c r="A126" s="49">
        <v>2019</v>
      </c>
      <c r="B126" s="49" t="s">
        <v>246</v>
      </c>
      <c r="C126" s="566" t="s">
        <v>16</v>
      </c>
      <c r="D126" s="60" t="s">
        <v>254</v>
      </c>
      <c r="E126" s="60" t="s">
        <v>254</v>
      </c>
      <c r="F126" s="60" t="s">
        <v>254</v>
      </c>
      <c r="G126" s="60" t="s">
        <v>254</v>
      </c>
      <c r="H126" s="60" t="s">
        <v>254</v>
      </c>
      <c r="I126" s="60" t="s">
        <v>254</v>
      </c>
      <c r="J126" s="60" t="s">
        <v>254</v>
      </c>
      <c r="K126" s="60" t="s">
        <v>254</v>
      </c>
      <c r="L126" s="60" t="s">
        <v>254</v>
      </c>
      <c r="M126" s="60" t="s">
        <v>254</v>
      </c>
      <c r="N126" s="60" t="s">
        <v>254</v>
      </c>
      <c r="O126" s="60" t="s">
        <v>254</v>
      </c>
      <c r="P126" s="60" t="s">
        <v>254</v>
      </c>
      <c r="Q126" s="60" t="s">
        <v>254</v>
      </c>
      <c r="R126" s="60" t="s">
        <v>254</v>
      </c>
      <c r="S126" s="60" t="s">
        <v>254</v>
      </c>
      <c r="T126" s="60" t="s">
        <v>254</v>
      </c>
      <c r="U126" s="60" t="s">
        <v>254</v>
      </c>
      <c r="V126" s="60" t="s">
        <v>254</v>
      </c>
      <c r="W126" s="631" t="s">
        <v>1887</v>
      </c>
    </row>
    <row r="127" spans="1:28" ht="15" customHeight="1" x14ac:dyDescent="0.25">
      <c r="A127" s="49">
        <v>2020</v>
      </c>
      <c r="B127" s="49" t="s">
        <v>263</v>
      </c>
      <c r="C127" s="48" t="s">
        <v>84</v>
      </c>
      <c r="D127" s="60" t="s">
        <v>268</v>
      </c>
      <c r="E127" s="60" t="s">
        <v>268</v>
      </c>
      <c r="F127" s="60" t="s">
        <v>268</v>
      </c>
      <c r="G127" s="60" t="s">
        <v>268</v>
      </c>
      <c r="H127" s="60" t="s">
        <v>268</v>
      </c>
      <c r="I127" s="60" t="s">
        <v>268</v>
      </c>
      <c r="J127" s="60" t="s">
        <v>268</v>
      </c>
      <c r="K127" s="60" t="s">
        <v>268</v>
      </c>
      <c r="L127" s="60" t="s">
        <v>268</v>
      </c>
      <c r="M127" s="60" t="s">
        <v>268</v>
      </c>
      <c r="N127" s="60" t="s">
        <v>268</v>
      </c>
      <c r="O127" s="60" t="s">
        <v>268</v>
      </c>
      <c r="P127" s="60" t="s">
        <v>268</v>
      </c>
      <c r="Q127" s="60" t="s">
        <v>268</v>
      </c>
      <c r="R127" s="60" t="s">
        <v>268</v>
      </c>
      <c r="S127" s="60" t="s">
        <v>268</v>
      </c>
      <c r="T127" s="60" t="s">
        <v>268</v>
      </c>
      <c r="U127" s="60" t="s">
        <v>268</v>
      </c>
      <c r="V127" s="60" t="s">
        <v>268</v>
      </c>
      <c r="W127" s="631" t="s">
        <v>1888</v>
      </c>
    </row>
    <row r="128" spans="1:28" ht="15" customHeight="1" x14ac:dyDescent="0.25">
      <c r="A128" s="53">
        <v>2021</v>
      </c>
      <c r="B128" s="49" t="s">
        <v>275</v>
      </c>
      <c r="C128" s="48" t="s">
        <v>85</v>
      </c>
      <c r="D128" s="60" t="s">
        <v>278</v>
      </c>
      <c r="E128" s="60" t="s">
        <v>278</v>
      </c>
      <c r="F128" s="60" t="s">
        <v>278</v>
      </c>
      <c r="G128" s="60" t="s">
        <v>278</v>
      </c>
      <c r="H128" s="60" t="s">
        <v>278</v>
      </c>
      <c r="I128" s="60" t="s">
        <v>278</v>
      </c>
      <c r="J128" s="60" t="s">
        <v>278</v>
      </c>
      <c r="K128" s="60" t="s">
        <v>278</v>
      </c>
      <c r="L128" s="60" t="s">
        <v>278</v>
      </c>
      <c r="M128" s="60" t="s">
        <v>278</v>
      </c>
      <c r="N128" s="60" t="s">
        <v>278</v>
      </c>
      <c r="O128" s="60" t="s">
        <v>278</v>
      </c>
      <c r="P128" s="60" t="s">
        <v>278</v>
      </c>
      <c r="Q128" s="60" t="s">
        <v>278</v>
      </c>
      <c r="R128" s="60" t="s">
        <v>278</v>
      </c>
      <c r="S128" s="60" t="s">
        <v>278</v>
      </c>
      <c r="T128" s="60" t="s">
        <v>278</v>
      </c>
      <c r="U128" s="60" t="s">
        <v>278</v>
      </c>
      <c r="V128" s="60" t="s">
        <v>278</v>
      </c>
      <c r="W128" s="631" t="s">
        <v>1889</v>
      </c>
    </row>
    <row r="129" spans="1:23" ht="15" customHeight="1" x14ac:dyDescent="0.25">
      <c r="A129" s="53"/>
      <c r="B129" s="49" t="s">
        <v>283</v>
      </c>
      <c r="C129" s="48" t="s">
        <v>86</v>
      </c>
      <c r="D129" s="165"/>
      <c r="E129" s="165"/>
      <c r="F129" s="165"/>
      <c r="W129" s="165" t="s">
        <v>1890</v>
      </c>
    </row>
    <row r="130" spans="1:23" ht="15" customHeight="1" x14ac:dyDescent="0.25">
      <c r="A130" s="53"/>
      <c r="B130" s="49" t="s">
        <v>290</v>
      </c>
      <c r="C130" s="48" t="s">
        <v>341</v>
      </c>
      <c r="D130" s="165"/>
      <c r="E130" s="165"/>
      <c r="F130" s="165"/>
    </row>
    <row r="131" spans="1:23" ht="15" customHeight="1" x14ac:dyDescent="0.25">
      <c r="A131" s="53"/>
      <c r="B131" s="49" t="s">
        <v>295</v>
      </c>
      <c r="C131" s="48" t="s">
        <v>87</v>
      </c>
      <c r="D131" s="165"/>
      <c r="E131" s="165"/>
      <c r="F131" s="165"/>
    </row>
    <row r="132" spans="1:23" ht="15" customHeight="1" x14ac:dyDescent="0.25">
      <c r="A132" s="53"/>
      <c r="B132" s="49" t="s">
        <v>299</v>
      </c>
      <c r="C132" s="48" t="s">
        <v>191</v>
      </c>
      <c r="D132" s="165"/>
      <c r="E132" s="165"/>
      <c r="F132" s="165"/>
    </row>
    <row r="133" spans="1:23" ht="15" customHeight="1" x14ac:dyDescent="0.25">
      <c r="A133" s="53"/>
      <c r="B133" s="49" t="s">
        <v>303</v>
      </c>
      <c r="C133" s="48" t="s">
        <v>305</v>
      </c>
      <c r="D133" s="165"/>
      <c r="E133" s="165"/>
      <c r="F133" s="165"/>
    </row>
    <row r="134" spans="1:23" ht="15" customHeight="1" x14ac:dyDescent="0.25">
      <c r="A134" s="53"/>
      <c r="B134" s="49" t="s">
        <v>307</v>
      </c>
      <c r="C134" s="48" t="s">
        <v>88</v>
      </c>
      <c r="D134" s="165"/>
      <c r="E134" s="165"/>
      <c r="F134" s="165"/>
    </row>
    <row r="135" spans="1:23" ht="15" customHeight="1" x14ac:dyDescent="0.25">
      <c r="A135" s="53"/>
      <c r="B135" s="49" t="s">
        <v>309</v>
      </c>
      <c r="C135" s="48" t="s">
        <v>3189</v>
      </c>
      <c r="D135" s="165"/>
      <c r="E135" s="165"/>
      <c r="F135" s="165"/>
    </row>
    <row r="136" spans="1:23" ht="15" customHeight="1" x14ac:dyDescent="0.25">
      <c r="A136" s="53"/>
      <c r="B136" s="49" t="s">
        <v>312</v>
      </c>
      <c r="C136" s="48" t="s">
        <v>89</v>
      </c>
      <c r="D136" s="165"/>
      <c r="E136" s="165"/>
      <c r="F136" s="165"/>
    </row>
    <row r="137" spans="1:23" ht="15" customHeight="1" x14ac:dyDescent="0.25">
      <c r="A137" s="53"/>
      <c r="B137" s="49" t="s">
        <v>314</v>
      </c>
      <c r="C137" s="48" t="s">
        <v>90</v>
      </c>
      <c r="D137" s="165"/>
      <c r="E137" s="165"/>
      <c r="F137" s="165"/>
    </row>
    <row r="138" spans="1:23" ht="15" customHeight="1" x14ac:dyDescent="0.25">
      <c r="A138" s="53"/>
      <c r="B138" s="67"/>
      <c r="C138" s="48" t="s">
        <v>91</v>
      </c>
      <c r="D138" s="165"/>
      <c r="E138" s="165"/>
      <c r="F138" s="165"/>
    </row>
    <row r="139" spans="1:23" ht="15" customHeight="1" x14ac:dyDescent="0.25">
      <c r="A139" s="53"/>
      <c r="B139" s="67"/>
      <c r="C139" s="48" t="s">
        <v>243</v>
      </c>
      <c r="D139" s="165"/>
      <c r="E139" s="165"/>
      <c r="F139" s="165"/>
    </row>
    <row r="140" spans="1:23" ht="15" customHeight="1" x14ac:dyDescent="0.25">
      <c r="A140" s="53"/>
      <c r="B140" s="67"/>
      <c r="C140" s="48" t="s">
        <v>338</v>
      </c>
      <c r="D140" s="165"/>
      <c r="E140" s="165"/>
      <c r="F140" s="165"/>
    </row>
    <row r="141" spans="1:23" ht="15" customHeight="1" x14ac:dyDescent="0.25">
      <c r="A141" s="53"/>
      <c r="B141" s="67"/>
      <c r="C141" s="48" t="s">
        <v>328</v>
      </c>
      <c r="D141" s="165"/>
      <c r="E141" s="165"/>
      <c r="F141" s="165"/>
    </row>
    <row r="142" spans="1:23" ht="15" customHeight="1" x14ac:dyDescent="0.25">
      <c r="A142" s="53"/>
      <c r="B142" s="67"/>
      <c r="C142" s="48" t="s">
        <v>92</v>
      </c>
      <c r="D142" s="165"/>
      <c r="E142" s="165"/>
      <c r="F142" s="165"/>
    </row>
    <row r="143" spans="1:23" ht="15" customHeight="1" x14ac:dyDescent="0.25">
      <c r="A143" s="53"/>
      <c r="B143" s="67"/>
      <c r="C143" s="48" t="s">
        <v>93</v>
      </c>
      <c r="D143" s="165"/>
      <c r="E143" s="165"/>
      <c r="F143" s="165"/>
    </row>
    <row r="144" spans="1:23" ht="15" customHeight="1" x14ac:dyDescent="0.25">
      <c r="A144" s="53"/>
      <c r="B144" s="67"/>
      <c r="C144" s="48" t="s">
        <v>94</v>
      </c>
      <c r="D144" s="165"/>
      <c r="E144" s="165"/>
      <c r="F144" s="165"/>
    </row>
    <row r="145" spans="1:6" ht="15" customHeight="1" x14ac:dyDescent="0.25">
      <c r="A145" s="53"/>
      <c r="B145" s="67"/>
      <c r="C145" s="48" t="s">
        <v>95</v>
      </c>
      <c r="D145" s="165"/>
      <c r="E145" s="165"/>
      <c r="F145" s="165"/>
    </row>
    <row r="146" spans="1:6" ht="15" customHeight="1" x14ac:dyDescent="0.25">
      <c r="A146" s="53"/>
      <c r="B146" s="67"/>
      <c r="C146" s="48" t="s">
        <v>96</v>
      </c>
      <c r="D146" s="165"/>
      <c r="E146" s="165"/>
      <c r="F146" s="165"/>
    </row>
    <row r="147" spans="1:6" ht="15" customHeight="1" x14ac:dyDescent="0.25">
      <c r="A147" s="53"/>
      <c r="B147" s="67"/>
      <c r="C147" s="48" t="s">
        <v>97</v>
      </c>
      <c r="D147" s="165"/>
      <c r="E147" s="165"/>
      <c r="F147" s="165"/>
    </row>
    <row r="148" spans="1:6" ht="15" customHeight="1" x14ac:dyDescent="0.25">
      <c r="A148" s="53"/>
      <c r="B148" s="67"/>
      <c r="C148" s="48" t="s">
        <v>319</v>
      </c>
      <c r="D148" s="165"/>
      <c r="E148" s="165"/>
      <c r="F148" s="165"/>
    </row>
    <row r="149" spans="1:6" ht="15" customHeight="1" x14ac:dyDescent="0.25">
      <c r="A149" s="53"/>
      <c r="B149" s="67"/>
      <c r="C149" s="48" t="s">
        <v>98</v>
      </c>
      <c r="D149" s="165"/>
      <c r="E149" s="165"/>
      <c r="F149" s="165"/>
    </row>
    <row r="150" spans="1:6" ht="15" customHeight="1" x14ac:dyDescent="0.25">
      <c r="A150" s="53"/>
      <c r="B150" s="67"/>
      <c r="C150" s="48" t="s">
        <v>99</v>
      </c>
      <c r="D150" s="165"/>
      <c r="E150" s="165"/>
      <c r="F150" s="165"/>
    </row>
    <row r="151" spans="1:6" ht="15" customHeight="1" x14ac:dyDescent="0.25">
      <c r="A151" s="53"/>
      <c r="B151" s="67"/>
      <c r="C151" s="48" t="s">
        <v>301</v>
      </c>
      <c r="D151" s="165"/>
      <c r="E151" s="165"/>
      <c r="F151" s="165"/>
    </row>
    <row r="152" spans="1:6" ht="15" customHeight="1" x14ac:dyDescent="0.25">
      <c r="A152" s="53"/>
      <c r="B152" s="67"/>
      <c r="C152" s="48" t="s">
        <v>77</v>
      </c>
      <c r="D152" s="165"/>
      <c r="E152" s="165"/>
      <c r="F152" s="165"/>
    </row>
    <row r="153" spans="1:6" ht="15" customHeight="1" x14ac:dyDescent="0.25">
      <c r="A153" s="53"/>
      <c r="B153" s="67"/>
      <c r="C153" s="48" t="s">
        <v>100</v>
      </c>
      <c r="D153" s="165"/>
      <c r="E153" s="165"/>
      <c r="F153" s="165"/>
    </row>
    <row r="154" spans="1:6" ht="15" customHeight="1" x14ac:dyDescent="0.25">
      <c r="A154" s="53"/>
      <c r="B154" s="67"/>
      <c r="C154" s="48" t="s">
        <v>315</v>
      </c>
      <c r="D154" s="165"/>
      <c r="E154" s="165"/>
      <c r="F154" s="165"/>
    </row>
    <row r="155" spans="1:6" ht="15" customHeight="1" x14ac:dyDescent="0.25">
      <c r="A155" s="53"/>
      <c r="B155" s="67"/>
      <c r="C155" s="48" t="s">
        <v>334</v>
      </c>
      <c r="D155" s="165"/>
      <c r="E155" s="165"/>
      <c r="F155" s="165"/>
    </row>
    <row r="156" spans="1:6" ht="15" customHeight="1" x14ac:dyDescent="0.25">
      <c r="A156" s="53"/>
      <c r="B156" s="67"/>
      <c r="C156" s="48" t="s">
        <v>101</v>
      </c>
      <c r="D156" s="165"/>
      <c r="E156" s="165"/>
      <c r="F156" s="165"/>
    </row>
    <row r="157" spans="1:6" ht="15" customHeight="1" x14ac:dyDescent="0.25">
      <c r="A157" s="53"/>
      <c r="B157" s="67"/>
      <c r="C157" s="48" t="s">
        <v>102</v>
      </c>
      <c r="D157" s="165"/>
      <c r="E157" s="165"/>
      <c r="F157" s="165"/>
    </row>
    <row r="158" spans="1:6" ht="15" customHeight="1" x14ac:dyDescent="0.25">
      <c r="A158" s="53"/>
      <c r="B158" s="67"/>
      <c r="C158" s="48" t="s">
        <v>317</v>
      </c>
      <c r="D158" s="165"/>
      <c r="E158" s="165"/>
      <c r="F158" s="165"/>
    </row>
    <row r="159" spans="1:6" ht="15" customHeight="1" x14ac:dyDescent="0.25">
      <c r="C159" s="48" t="s">
        <v>104</v>
      </c>
    </row>
    <row r="160" spans="1:6" ht="15" customHeight="1" x14ac:dyDescent="0.25">
      <c r="C160" s="48" t="s">
        <v>324</v>
      </c>
    </row>
    <row r="161" spans="1:13" ht="15" customHeight="1" x14ac:dyDescent="0.25">
      <c r="A161" s="867" t="s">
        <v>1033</v>
      </c>
      <c r="B161" s="867"/>
      <c r="E161" s="170" t="s">
        <v>625</v>
      </c>
      <c r="F161" s="170" t="s">
        <v>626</v>
      </c>
      <c r="G161" s="170" t="s">
        <v>1021</v>
      </c>
      <c r="I161" s="170" t="s">
        <v>1304</v>
      </c>
      <c r="J161" s="170" t="s">
        <v>1021</v>
      </c>
    </row>
    <row r="162" spans="1:13" ht="15" customHeight="1" x14ac:dyDescent="0.25">
      <c r="A162" s="265"/>
      <c r="B162" s="265"/>
      <c r="E162" s="171" t="s">
        <v>526</v>
      </c>
      <c r="F162" s="172" t="s">
        <v>630</v>
      </c>
      <c r="G162" s="173">
        <v>0</v>
      </c>
      <c r="I162" s="383">
        <v>1</v>
      </c>
      <c r="J162" s="384" t="s">
        <v>1262</v>
      </c>
    </row>
    <row r="163" spans="1:13" ht="15" customHeight="1" x14ac:dyDescent="0.25">
      <c r="A163" t="s">
        <v>1034</v>
      </c>
      <c r="B163" t="s">
        <v>1035</v>
      </c>
      <c r="E163" s="174" t="s">
        <v>527</v>
      </c>
      <c r="F163" s="175" t="s">
        <v>633</v>
      </c>
      <c r="G163" s="176">
        <v>0</v>
      </c>
      <c r="I163" s="383">
        <v>2</v>
      </c>
      <c r="J163" s="384" t="s">
        <v>1263</v>
      </c>
    </row>
    <row r="164" spans="1:13" ht="15" customHeight="1" x14ac:dyDescent="0.25">
      <c r="B164" t="s">
        <v>1036</v>
      </c>
      <c r="C164" s="270" t="s">
        <v>1256</v>
      </c>
      <c r="E164" s="177" t="s">
        <v>528</v>
      </c>
      <c r="F164" s="178" t="s">
        <v>637</v>
      </c>
      <c r="G164" s="176">
        <v>0</v>
      </c>
      <c r="I164" s="383">
        <v>3</v>
      </c>
      <c r="J164" s="384" t="s">
        <v>1264</v>
      </c>
    </row>
    <row r="165" spans="1:13" ht="15" customHeight="1" x14ac:dyDescent="0.25">
      <c r="B165" t="s">
        <v>1037</v>
      </c>
      <c r="C165" s="270" t="s">
        <v>1207</v>
      </c>
      <c r="E165" s="177" t="s">
        <v>530</v>
      </c>
      <c r="F165" s="178" t="s">
        <v>641</v>
      </c>
      <c r="G165" s="176">
        <v>0</v>
      </c>
      <c r="I165" s="383">
        <v>4</v>
      </c>
      <c r="J165" s="384" t="s">
        <v>1265</v>
      </c>
    </row>
    <row r="166" spans="1:13" ht="15" customHeight="1" x14ac:dyDescent="0.25">
      <c r="C166" s="270" t="s">
        <v>1206</v>
      </c>
      <c r="E166" s="177" t="s">
        <v>545</v>
      </c>
      <c r="F166" s="178" t="s">
        <v>643</v>
      </c>
      <c r="G166" s="176">
        <v>0</v>
      </c>
      <c r="I166" s="383">
        <v>5</v>
      </c>
      <c r="J166" s="386" t="s">
        <v>1266</v>
      </c>
    </row>
    <row r="167" spans="1:13" ht="15" customHeight="1" x14ac:dyDescent="0.25">
      <c r="A167" t="s">
        <v>1038</v>
      </c>
      <c r="B167" t="s">
        <v>1039</v>
      </c>
      <c r="C167" s="270" t="s">
        <v>1209</v>
      </c>
      <c r="E167" s="177" t="s">
        <v>547</v>
      </c>
      <c r="F167" s="178" t="s">
        <v>647</v>
      </c>
      <c r="G167" s="176">
        <v>0</v>
      </c>
      <c r="I167" s="383">
        <v>6</v>
      </c>
      <c r="J167" s="384" t="s">
        <v>1267</v>
      </c>
    </row>
    <row r="168" spans="1:13" ht="15" customHeight="1" x14ac:dyDescent="0.25">
      <c r="B168" t="s">
        <v>1040</v>
      </c>
      <c r="C168" s="271" t="s">
        <v>1210</v>
      </c>
      <c r="E168" s="177" t="s">
        <v>556</v>
      </c>
      <c r="F168" s="178" t="s">
        <v>650</v>
      </c>
      <c r="G168" s="176">
        <v>0</v>
      </c>
      <c r="I168" s="383">
        <v>7</v>
      </c>
      <c r="J168" s="384" t="s">
        <v>1268</v>
      </c>
    </row>
    <row r="169" spans="1:13" ht="15" customHeight="1" x14ac:dyDescent="0.25">
      <c r="B169" t="s">
        <v>1041</v>
      </c>
      <c r="C169" s="270" t="s">
        <v>1230</v>
      </c>
      <c r="E169" s="177" t="s">
        <v>557</v>
      </c>
      <c r="F169" s="178" t="s">
        <v>655</v>
      </c>
      <c r="G169" s="176">
        <v>0</v>
      </c>
      <c r="I169" s="383">
        <v>8</v>
      </c>
      <c r="J169" s="384" t="s">
        <v>1269</v>
      </c>
      <c r="K169" s="387" t="s">
        <v>1021</v>
      </c>
      <c r="L169" s="387" t="s">
        <v>1329</v>
      </c>
      <c r="M169" s="387" t="s">
        <v>1330</v>
      </c>
    </row>
    <row r="170" spans="1:13" ht="15" customHeight="1" x14ac:dyDescent="0.25">
      <c r="B170" t="s">
        <v>1042</v>
      </c>
      <c r="C170" s="270" t="s">
        <v>1232</v>
      </c>
      <c r="E170" s="177" t="s">
        <v>558</v>
      </c>
      <c r="F170" s="178" t="s">
        <v>659</v>
      </c>
      <c r="G170" s="176">
        <v>0</v>
      </c>
      <c r="I170" s="383">
        <v>9</v>
      </c>
      <c r="J170" s="384" t="s">
        <v>1270</v>
      </c>
      <c r="L170" s="275" t="s">
        <v>1269</v>
      </c>
      <c r="M170">
        <f>INDEX($I$162:$J$186,MATCH(L170,$J$162:$J$186,0),1)</f>
        <v>8</v>
      </c>
    </row>
    <row r="171" spans="1:13" ht="15" customHeight="1" x14ac:dyDescent="0.25">
      <c r="B171" t="s">
        <v>1042</v>
      </c>
      <c r="C171" s="271" t="s">
        <v>1240</v>
      </c>
      <c r="E171" s="179" t="s">
        <v>663</v>
      </c>
      <c r="F171" s="180" t="s">
        <v>664</v>
      </c>
      <c r="G171" s="181" t="s">
        <v>665</v>
      </c>
      <c r="I171" s="383">
        <v>10</v>
      </c>
      <c r="J171" s="384" t="s">
        <v>1271</v>
      </c>
    </row>
    <row r="172" spans="1:13" ht="15" customHeight="1" x14ac:dyDescent="0.25">
      <c r="B172" t="s">
        <v>1043</v>
      </c>
      <c r="C172" s="271" t="s">
        <v>1239</v>
      </c>
      <c r="E172" s="179" t="s">
        <v>668</v>
      </c>
      <c r="F172" s="180" t="s">
        <v>669</v>
      </c>
      <c r="G172" s="181" t="s">
        <v>665</v>
      </c>
      <c r="I172" s="383">
        <v>11</v>
      </c>
      <c r="J172" s="384" t="s">
        <v>1272</v>
      </c>
    </row>
    <row r="173" spans="1:13" ht="15" customHeight="1" x14ac:dyDescent="0.25">
      <c r="B173" t="s">
        <v>1044</v>
      </c>
      <c r="C173" s="270" t="s">
        <v>1205</v>
      </c>
      <c r="E173" s="179" t="s">
        <v>672</v>
      </c>
      <c r="F173" s="180" t="s">
        <v>673</v>
      </c>
      <c r="G173" s="181" t="s">
        <v>665</v>
      </c>
      <c r="I173" s="383">
        <v>12</v>
      </c>
      <c r="J173" s="384" t="s">
        <v>1273</v>
      </c>
    </row>
    <row r="174" spans="1:13" ht="15" customHeight="1" x14ac:dyDescent="0.25">
      <c r="B174" t="s">
        <v>1044</v>
      </c>
      <c r="C174" s="270" t="s">
        <v>1242</v>
      </c>
      <c r="E174" s="182" t="s">
        <v>677</v>
      </c>
      <c r="F174" s="183" t="s">
        <v>678</v>
      </c>
      <c r="G174" s="184" t="s">
        <v>679</v>
      </c>
      <c r="I174" s="383">
        <v>13</v>
      </c>
      <c r="J174" s="384" t="s">
        <v>1274</v>
      </c>
    </row>
    <row r="175" spans="1:13" ht="15" customHeight="1" x14ac:dyDescent="0.25">
      <c r="B175" t="s">
        <v>1045</v>
      </c>
      <c r="C175" s="270" t="s">
        <v>1252</v>
      </c>
      <c r="E175" s="185" t="s">
        <v>681</v>
      </c>
      <c r="F175" s="186" t="s">
        <v>682</v>
      </c>
      <c r="G175" s="187" t="s">
        <v>683</v>
      </c>
      <c r="I175" s="383">
        <v>14</v>
      </c>
      <c r="J175" s="384" t="s">
        <v>1275</v>
      </c>
    </row>
    <row r="176" spans="1:13" ht="15" customHeight="1" x14ac:dyDescent="0.25">
      <c r="B176" t="s">
        <v>1046</v>
      </c>
      <c r="C176" s="270" t="s">
        <v>1251</v>
      </c>
      <c r="E176" s="188" t="s">
        <v>685</v>
      </c>
      <c r="F176" s="189" t="s">
        <v>686</v>
      </c>
      <c r="G176" s="187" t="s">
        <v>683</v>
      </c>
      <c r="I176" s="383">
        <v>15</v>
      </c>
      <c r="J176" s="384" t="s">
        <v>1276</v>
      </c>
    </row>
    <row r="177" spans="1:10" ht="15" customHeight="1" x14ac:dyDescent="0.25">
      <c r="B177" t="s">
        <v>1047</v>
      </c>
      <c r="C177" s="270" t="s">
        <v>1216</v>
      </c>
      <c r="E177" s="190" t="s">
        <v>688</v>
      </c>
      <c r="F177" s="191" t="s">
        <v>689</v>
      </c>
      <c r="G177" s="192" t="s">
        <v>690</v>
      </c>
      <c r="I177" s="383">
        <v>16</v>
      </c>
      <c r="J177" s="384" t="s">
        <v>1277</v>
      </c>
    </row>
    <row r="178" spans="1:10" ht="15" customHeight="1" x14ac:dyDescent="0.25">
      <c r="B178" t="s">
        <v>1048</v>
      </c>
      <c r="C178" s="270" t="s">
        <v>1228</v>
      </c>
      <c r="E178" s="190" t="s">
        <v>692</v>
      </c>
      <c r="F178" s="191" t="s">
        <v>693</v>
      </c>
      <c r="G178" s="192" t="s">
        <v>690</v>
      </c>
      <c r="I178" s="383">
        <v>17</v>
      </c>
      <c r="J178" s="384" t="s">
        <v>1278</v>
      </c>
    </row>
    <row r="179" spans="1:10" ht="15" customHeight="1" x14ac:dyDescent="0.25">
      <c r="B179" t="s">
        <v>1049</v>
      </c>
      <c r="C179" s="270" t="s">
        <v>1244</v>
      </c>
      <c r="E179" s="190" t="s">
        <v>695</v>
      </c>
      <c r="F179" s="191" t="s">
        <v>696</v>
      </c>
      <c r="G179" s="192" t="s">
        <v>690</v>
      </c>
      <c r="I179" s="383">
        <v>18</v>
      </c>
      <c r="J179" s="384" t="s">
        <v>1279</v>
      </c>
    </row>
    <row r="180" spans="1:10" ht="15" customHeight="1" x14ac:dyDescent="0.25">
      <c r="B180" t="s">
        <v>1050</v>
      </c>
      <c r="C180" s="270" t="s">
        <v>1212</v>
      </c>
      <c r="E180" s="193" t="s">
        <v>699</v>
      </c>
      <c r="F180" s="194" t="s">
        <v>700</v>
      </c>
      <c r="G180" s="192" t="s">
        <v>690</v>
      </c>
      <c r="I180" s="383">
        <v>19</v>
      </c>
      <c r="J180" s="384" t="s">
        <v>1287</v>
      </c>
    </row>
    <row r="181" spans="1:10" ht="15" customHeight="1" x14ac:dyDescent="0.25">
      <c r="C181" s="270" t="s">
        <v>1211</v>
      </c>
      <c r="E181" s="193" t="s">
        <v>702</v>
      </c>
      <c r="F181" s="194" t="s">
        <v>703</v>
      </c>
      <c r="G181" s="192" t="s">
        <v>690</v>
      </c>
      <c r="I181" s="383">
        <v>20</v>
      </c>
      <c r="J181" s="385" t="s">
        <v>1281</v>
      </c>
    </row>
    <row r="182" spans="1:10" ht="15" customHeight="1" x14ac:dyDescent="0.25">
      <c r="A182" t="s">
        <v>1051</v>
      </c>
      <c r="B182" t="s">
        <v>1052</v>
      </c>
      <c r="C182" s="270" t="s">
        <v>1217</v>
      </c>
      <c r="E182" s="195" t="s">
        <v>705</v>
      </c>
      <c r="F182" s="196" t="s">
        <v>706</v>
      </c>
      <c r="G182" s="197" t="s">
        <v>707</v>
      </c>
      <c r="I182" s="383">
        <v>21</v>
      </c>
      <c r="J182" s="384" t="s">
        <v>1282</v>
      </c>
    </row>
    <row r="183" spans="1:10" ht="15" customHeight="1" x14ac:dyDescent="0.25">
      <c r="B183" t="s">
        <v>1053</v>
      </c>
      <c r="C183" s="270" t="s">
        <v>1226</v>
      </c>
      <c r="E183" s="195" t="s">
        <v>710</v>
      </c>
      <c r="F183" s="196" t="s">
        <v>711</v>
      </c>
      <c r="G183" s="197" t="s">
        <v>707</v>
      </c>
      <c r="I183" s="383">
        <v>22</v>
      </c>
      <c r="J183" s="384" t="s">
        <v>1283</v>
      </c>
    </row>
    <row r="184" spans="1:10" ht="15" customHeight="1" x14ac:dyDescent="0.25">
      <c r="C184" s="270" t="s">
        <v>1213</v>
      </c>
      <c r="E184" s="193" t="s">
        <v>714</v>
      </c>
      <c r="F184" s="194" t="s">
        <v>715</v>
      </c>
      <c r="G184" s="192" t="s">
        <v>716</v>
      </c>
      <c r="I184" s="383">
        <v>23</v>
      </c>
      <c r="J184" s="384" t="s">
        <v>1284</v>
      </c>
    </row>
    <row r="185" spans="1:10" ht="15" customHeight="1" x14ac:dyDescent="0.25">
      <c r="A185" t="s">
        <v>1054</v>
      </c>
      <c r="B185" t="s">
        <v>1055</v>
      </c>
      <c r="C185" s="270" t="s">
        <v>1236</v>
      </c>
      <c r="E185" s="193" t="s">
        <v>718</v>
      </c>
      <c r="F185" s="194" t="s">
        <v>719</v>
      </c>
      <c r="G185" s="192" t="s">
        <v>716</v>
      </c>
      <c r="I185" s="383">
        <v>24</v>
      </c>
      <c r="J185" s="384" t="s">
        <v>1285</v>
      </c>
    </row>
    <row r="186" spans="1:10" ht="15" customHeight="1" x14ac:dyDescent="0.25">
      <c r="B186" t="s">
        <v>1056</v>
      </c>
      <c r="C186" s="270" t="s">
        <v>1235</v>
      </c>
      <c r="E186" s="193" t="s">
        <v>720</v>
      </c>
      <c r="F186" s="194" t="s">
        <v>721</v>
      </c>
      <c r="G186" s="192" t="s">
        <v>716</v>
      </c>
      <c r="I186" s="383">
        <v>25</v>
      </c>
      <c r="J186" s="384" t="s">
        <v>1286</v>
      </c>
    </row>
    <row r="187" spans="1:10" ht="15" customHeight="1" x14ac:dyDescent="0.2">
      <c r="B187" t="s">
        <v>1057</v>
      </c>
      <c r="C187" s="270" t="s">
        <v>1234</v>
      </c>
      <c r="E187" s="193" t="s">
        <v>722</v>
      </c>
      <c r="F187" s="194" t="s">
        <v>723</v>
      </c>
      <c r="G187" s="192" t="s">
        <v>716</v>
      </c>
    </row>
    <row r="188" spans="1:10" ht="15" customHeight="1" x14ac:dyDescent="0.2">
      <c r="C188" s="270" t="s">
        <v>1227</v>
      </c>
      <c r="E188" s="193" t="s">
        <v>724</v>
      </c>
      <c r="F188" s="194" t="s">
        <v>725</v>
      </c>
      <c r="G188" s="192" t="s">
        <v>716</v>
      </c>
    </row>
    <row r="189" spans="1:10" ht="15" customHeight="1" x14ac:dyDescent="0.2">
      <c r="A189" t="s">
        <v>1058</v>
      </c>
      <c r="B189" t="s">
        <v>1059</v>
      </c>
      <c r="C189" s="270" t="s">
        <v>1247</v>
      </c>
      <c r="E189" s="193" t="s">
        <v>726</v>
      </c>
      <c r="F189" s="194" t="s">
        <v>727</v>
      </c>
      <c r="G189" s="192" t="s">
        <v>716</v>
      </c>
    </row>
    <row r="190" spans="1:10" ht="15" customHeight="1" x14ac:dyDescent="0.2">
      <c r="B190" t="s">
        <v>1060</v>
      </c>
      <c r="C190" s="270" t="s">
        <v>1249</v>
      </c>
      <c r="E190" s="198" t="s">
        <v>728</v>
      </c>
      <c r="F190" s="199" t="s">
        <v>729</v>
      </c>
      <c r="G190" s="192" t="s">
        <v>716</v>
      </c>
    </row>
    <row r="191" spans="1:10" ht="15" customHeight="1" x14ac:dyDescent="0.2">
      <c r="B191" t="s">
        <v>1061</v>
      </c>
      <c r="C191" s="270" t="s">
        <v>1203</v>
      </c>
      <c r="E191" s="200" t="s">
        <v>730</v>
      </c>
      <c r="F191" s="201" t="s">
        <v>731</v>
      </c>
      <c r="G191" s="202" t="s">
        <v>730</v>
      </c>
    </row>
    <row r="192" spans="1:10" ht="15" customHeight="1" x14ac:dyDescent="0.2">
      <c r="C192" s="270" t="s">
        <v>1253</v>
      </c>
      <c r="E192" s="179" t="s">
        <v>732</v>
      </c>
      <c r="F192" s="180" t="s">
        <v>733</v>
      </c>
      <c r="G192" s="181" t="s">
        <v>732</v>
      </c>
    </row>
    <row r="193" spans="1:7" ht="15" customHeight="1" x14ac:dyDescent="0.2">
      <c r="A193" t="s">
        <v>1062</v>
      </c>
      <c r="B193" t="s">
        <v>1063</v>
      </c>
      <c r="C193" s="270" t="s">
        <v>1257</v>
      </c>
      <c r="E193" s="188" t="s">
        <v>734</v>
      </c>
      <c r="F193" s="189" t="s">
        <v>735</v>
      </c>
      <c r="G193" s="187" t="s">
        <v>736</v>
      </c>
    </row>
    <row r="194" spans="1:7" ht="15" customHeight="1" x14ac:dyDescent="0.2">
      <c r="B194" t="s">
        <v>1064</v>
      </c>
      <c r="C194" s="270" t="s">
        <v>1225</v>
      </c>
      <c r="E194" s="188" t="s">
        <v>737</v>
      </c>
      <c r="F194" s="189" t="s">
        <v>738</v>
      </c>
      <c r="G194" s="187" t="s">
        <v>736</v>
      </c>
    </row>
    <row r="195" spans="1:7" ht="15" customHeight="1" x14ac:dyDescent="0.2">
      <c r="B195" t="s">
        <v>1065</v>
      </c>
      <c r="C195" s="270" t="s">
        <v>1233</v>
      </c>
      <c r="E195" s="188" t="s">
        <v>739</v>
      </c>
      <c r="F195" s="189" t="s">
        <v>740</v>
      </c>
      <c r="G195" s="187" t="s">
        <v>736</v>
      </c>
    </row>
    <row r="196" spans="1:7" ht="15" customHeight="1" x14ac:dyDescent="0.2">
      <c r="B196" t="s">
        <v>1066</v>
      </c>
      <c r="C196" s="270" t="s">
        <v>1229</v>
      </c>
      <c r="E196" s="188" t="s">
        <v>741</v>
      </c>
      <c r="F196" s="189" t="s">
        <v>742</v>
      </c>
      <c r="G196" s="187" t="s">
        <v>736</v>
      </c>
    </row>
    <row r="197" spans="1:7" ht="15" customHeight="1" x14ac:dyDescent="0.2">
      <c r="B197" t="s">
        <v>1067</v>
      </c>
      <c r="C197" s="270" t="s">
        <v>1259</v>
      </c>
      <c r="E197" s="203" t="s">
        <v>743</v>
      </c>
      <c r="F197" s="204" t="s">
        <v>744</v>
      </c>
      <c r="G197" s="187" t="s">
        <v>736</v>
      </c>
    </row>
    <row r="198" spans="1:7" ht="15" customHeight="1" x14ac:dyDescent="0.2">
      <c r="B198" t="s">
        <v>1068</v>
      </c>
      <c r="C198" s="270" t="s">
        <v>1260</v>
      </c>
      <c r="E198" s="188" t="s">
        <v>745</v>
      </c>
      <c r="F198" s="189" t="s">
        <v>746</v>
      </c>
      <c r="G198" s="187" t="s">
        <v>736</v>
      </c>
    </row>
    <row r="199" spans="1:7" ht="15" customHeight="1" x14ac:dyDescent="0.2">
      <c r="B199" t="s">
        <v>1069</v>
      </c>
      <c r="C199" s="270" t="s">
        <v>1204</v>
      </c>
      <c r="E199" s="188" t="s">
        <v>747</v>
      </c>
      <c r="F199" s="189" t="s">
        <v>748</v>
      </c>
      <c r="G199" s="187" t="s">
        <v>736</v>
      </c>
    </row>
    <row r="200" spans="1:7" ht="15" customHeight="1" x14ac:dyDescent="0.2">
      <c r="B200" t="s">
        <v>1070</v>
      </c>
      <c r="C200" s="270" t="s">
        <v>1204</v>
      </c>
      <c r="E200" s="205" t="s">
        <v>749</v>
      </c>
      <c r="F200" s="206" t="s">
        <v>750</v>
      </c>
      <c r="G200" s="207" t="s">
        <v>751</v>
      </c>
    </row>
    <row r="201" spans="1:7" ht="15" customHeight="1" x14ac:dyDescent="0.2">
      <c r="B201" t="s">
        <v>1071</v>
      </c>
      <c r="C201" s="270" t="s">
        <v>1258</v>
      </c>
      <c r="E201" s="205" t="s">
        <v>752</v>
      </c>
      <c r="F201" s="208" t="s">
        <v>753</v>
      </c>
      <c r="G201" s="207" t="s">
        <v>751</v>
      </c>
    </row>
    <row r="202" spans="1:7" ht="15" customHeight="1" x14ac:dyDescent="0.2">
      <c r="B202" t="s">
        <v>1072</v>
      </c>
      <c r="C202" s="270" t="s">
        <v>1214</v>
      </c>
      <c r="E202" s="205" t="s">
        <v>754</v>
      </c>
      <c r="F202" s="208" t="s">
        <v>755</v>
      </c>
      <c r="G202" s="207" t="s">
        <v>751</v>
      </c>
    </row>
    <row r="203" spans="1:7" ht="15" customHeight="1" x14ac:dyDescent="0.2">
      <c r="B203" t="s">
        <v>1073</v>
      </c>
      <c r="C203" s="270" t="s">
        <v>1218</v>
      </c>
      <c r="E203" s="205" t="s">
        <v>756</v>
      </c>
      <c r="F203" s="208" t="s">
        <v>757</v>
      </c>
      <c r="G203" s="207" t="s">
        <v>751</v>
      </c>
    </row>
    <row r="204" spans="1:7" ht="15" customHeight="1" x14ac:dyDescent="0.2">
      <c r="B204" t="s">
        <v>1074</v>
      </c>
      <c r="C204" s="270" t="s">
        <v>1219</v>
      </c>
      <c r="E204" s="209" t="s">
        <v>758</v>
      </c>
      <c r="F204" s="210" t="s">
        <v>759</v>
      </c>
      <c r="G204" s="211" t="s">
        <v>760</v>
      </c>
    </row>
    <row r="205" spans="1:7" ht="15" customHeight="1" x14ac:dyDescent="0.2">
      <c r="B205" t="s">
        <v>1075</v>
      </c>
      <c r="C205" s="270" t="s">
        <v>1237</v>
      </c>
      <c r="E205" s="209" t="s">
        <v>761</v>
      </c>
      <c r="F205" s="210" t="s">
        <v>762</v>
      </c>
      <c r="G205" s="211" t="s">
        <v>760</v>
      </c>
    </row>
    <row r="206" spans="1:7" ht="15" customHeight="1" x14ac:dyDescent="0.2">
      <c r="B206" t="s">
        <v>1076</v>
      </c>
      <c r="C206" s="270" t="s">
        <v>1220</v>
      </c>
      <c r="E206" s="193" t="s">
        <v>763</v>
      </c>
      <c r="F206" s="194" t="s">
        <v>764</v>
      </c>
      <c r="G206" s="192" t="s">
        <v>765</v>
      </c>
    </row>
    <row r="207" spans="1:7" ht="15" customHeight="1" x14ac:dyDescent="0.2">
      <c r="B207" t="s">
        <v>1077</v>
      </c>
      <c r="C207" s="270" t="s">
        <v>1250</v>
      </c>
      <c r="E207" s="198" t="s">
        <v>766</v>
      </c>
      <c r="F207" s="199" t="s">
        <v>767</v>
      </c>
      <c r="G207" s="192" t="s">
        <v>765</v>
      </c>
    </row>
    <row r="208" spans="1:7" ht="15" customHeight="1" x14ac:dyDescent="0.2">
      <c r="B208" t="s">
        <v>1078</v>
      </c>
      <c r="C208" s="270" t="s">
        <v>1245</v>
      </c>
      <c r="E208" s="198" t="s">
        <v>768</v>
      </c>
      <c r="F208" s="199" t="s">
        <v>769</v>
      </c>
      <c r="G208" s="192" t="s">
        <v>765</v>
      </c>
    </row>
    <row r="209" spans="2:7" ht="15" customHeight="1" x14ac:dyDescent="0.2">
      <c r="B209" t="s">
        <v>1079</v>
      </c>
      <c r="C209" s="270" t="s">
        <v>1238</v>
      </c>
      <c r="E209" s="212" t="s">
        <v>770</v>
      </c>
      <c r="F209" s="213" t="s">
        <v>771</v>
      </c>
      <c r="G209" s="202" t="s">
        <v>772</v>
      </c>
    </row>
    <row r="210" spans="2:7" ht="15" customHeight="1" x14ac:dyDescent="0.2">
      <c r="B210" t="s">
        <v>1080</v>
      </c>
      <c r="C210" s="270" t="s">
        <v>1255</v>
      </c>
      <c r="E210" s="214" t="s">
        <v>773</v>
      </c>
      <c r="F210" s="215" t="s">
        <v>774</v>
      </c>
      <c r="G210" s="202" t="s">
        <v>772</v>
      </c>
    </row>
    <row r="211" spans="2:7" ht="15" customHeight="1" x14ac:dyDescent="0.2">
      <c r="B211" t="s">
        <v>1081</v>
      </c>
      <c r="C211" s="271" t="s">
        <v>1215</v>
      </c>
      <c r="E211" s="179" t="s">
        <v>775</v>
      </c>
      <c r="F211" s="180" t="s">
        <v>776</v>
      </c>
      <c r="G211" s="181" t="s">
        <v>777</v>
      </c>
    </row>
    <row r="212" spans="2:7" ht="15" customHeight="1" x14ac:dyDescent="0.2">
      <c r="B212" t="s">
        <v>1082</v>
      </c>
      <c r="C212" s="270" t="s">
        <v>1261</v>
      </c>
      <c r="E212" s="216" t="s">
        <v>778</v>
      </c>
      <c r="F212" s="217" t="s">
        <v>779</v>
      </c>
      <c r="G212" s="181" t="s">
        <v>777</v>
      </c>
    </row>
    <row r="213" spans="2:7" ht="15" customHeight="1" x14ac:dyDescent="0.2">
      <c r="B213" t="s">
        <v>1083</v>
      </c>
      <c r="C213" s="270" t="s">
        <v>1243</v>
      </c>
      <c r="E213" s="218" t="s">
        <v>780</v>
      </c>
      <c r="F213" s="219" t="s">
        <v>781</v>
      </c>
      <c r="G213" s="181" t="s">
        <v>777</v>
      </c>
    </row>
    <row r="214" spans="2:7" ht="15" customHeight="1" x14ac:dyDescent="0.2">
      <c r="B214" t="s">
        <v>1084</v>
      </c>
      <c r="C214" s="270" t="s">
        <v>1231</v>
      </c>
      <c r="E214" s="220" t="s">
        <v>782</v>
      </c>
      <c r="F214" s="221" t="s">
        <v>783</v>
      </c>
      <c r="G214" s="181" t="s">
        <v>777</v>
      </c>
    </row>
    <row r="215" spans="2:7" ht="15" customHeight="1" x14ac:dyDescent="0.2">
      <c r="B215" t="s">
        <v>1085</v>
      </c>
      <c r="C215" s="270" t="s">
        <v>1241</v>
      </c>
      <c r="E215" s="198" t="s">
        <v>784</v>
      </c>
      <c r="F215" s="199" t="s">
        <v>785</v>
      </c>
      <c r="G215" s="192" t="s">
        <v>786</v>
      </c>
    </row>
    <row r="216" spans="2:7" ht="15" customHeight="1" x14ac:dyDescent="0.2">
      <c r="B216" t="s">
        <v>1086</v>
      </c>
      <c r="C216" s="270" t="s">
        <v>1248</v>
      </c>
      <c r="E216" s="193" t="s">
        <v>787</v>
      </c>
      <c r="F216" s="194" t="s">
        <v>788</v>
      </c>
      <c r="G216" s="192" t="s">
        <v>786</v>
      </c>
    </row>
    <row r="217" spans="2:7" ht="15" customHeight="1" x14ac:dyDescent="0.2">
      <c r="B217" t="s">
        <v>1087</v>
      </c>
      <c r="C217" s="270" t="s">
        <v>1221</v>
      </c>
      <c r="E217" s="193" t="s">
        <v>789</v>
      </c>
      <c r="F217" s="194" t="s">
        <v>790</v>
      </c>
      <c r="G217" s="192" t="s">
        <v>786</v>
      </c>
    </row>
    <row r="218" spans="2:7" ht="15" customHeight="1" x14ac:dyDescent="0.2">
      <c r="B218" t="s">
        <v>1088</v>
      </c>
      <c r="C218" s="270" t="s">
        <v>1246</v>
      </c>
      <c r="E218" s="193" t="s">
        <v>791</v>
      </c>
      <c r="F218" s="194" t="s">
        <v>792</v>
      </c>
      <c r="G218" s="192" t="s">
        <v>786</v>
      </c>
    </row>
    <row r="219" spans="2:7" ht="15" customHeight="1" x14ac:dyDescent="0.2">
      <c r="B219" t="s">
        <v>1089</v>
      </c>
      <c r="C219" s="270" t="s">
        <v>1224</v>
      </c>
      <c r="E219" s="193" t="s">
        <v>793</v>
      </c>
      <c r="F219" s="194" t="s">
        <v>794</v>
      </c>
      <c r="G219" s="192" t="s">
        <v>786</v>
      </c>
    </row>
    <row r="220" spans="2:7" ht="15" customHeight="1" x14ac:dyDescent="0.2">
      <c r="B220" t="s">
        <v>1090</v>
      </c>
      <c r="C220" s="271" t="s">
        <v>1254</v>
      </c>
      <c r="E220" s="193" t="s">
        <v>795</v>
      </c>
      <c r="F220" s="194" t="s">
        <v>796</v>
      </c>
      <c r="G220" s="192" t="s">
        <v>786</v>
      </c>
    </row>
    <row r="221" spans="2:7" ht="15" customHeight="1" x14ac:dyDescent="0.2">
      <c r="B221" t="s">
        <v>1091</v>
      </c>
      <c r="C221" s="271" t="s">
        <v>1254</v>
      </c>
      <c r="E221" s="198" t="s">
        <v>797</v>
      </c>
      <c r="F221" s="199" t="s">
        <v>798</v>
      </c>
      <c r="G221" s="192" t="s">
        <v>786</v>
      </c>
    </row>
    <row r="222" spans="2:7" ht="15" customHeight="1" x14ac:dyDescent="0.2">
      <c r="B222" t="s">
        <v>1092</v>
      </c>
      <c r="C222" s="271" t="s">
        <v>1208</v>
      </c>
      <c r="E222" s="193" t="s">
        <v>799</v>
      </c>
      <c r="F222" s="194" t="s">
        <v>800</v>
      </c>
      <c r="G222" s="192" t="s">
        <v>786</v>
      </c>
    </row>
    <row r="223" spans="2:7" ht="15" customHeight="1" x14ac:dyDescent="0.2">
      <c r="B223" t="s">
        <v>1093</v>
      </c>
      <c r="C223" s="270" t="s">
        <v>1223</v>
      </c>
      <c r="E223" s="193" t="s">
        <v>801</v>
      </c>
      <c r="F223" s="194" t="s">
        <v>802</v>
      </c>
      <c r="G223" s="192" t="s">
        <v>786</v>
      </c>
    </row>
    <row r="224" spans="2:7" ht="15" customHeight="1" x14ac:dyDescent="0.2">
      <c r="B224" t="s">
        <v>1094</v>
      </c>
      <c r="C224" s="270" t="s">
        <v>1222</v>
      </c>
      <c r="E224" s="193" t="s">
        <v>803</v>
      </c>
      <c r="F224" s="194" t="s">
        <v>804</v>
      </c>
      <c r="G224" s="192" t="s">
        <v>786</v>
      </c>
    </row>
    <row r="225" spans="1:7" ht="15" customHeight="1" x14ac:dyDescent="0.2">
      <c r="B225" t="s">
        <v>1095</v>
      </c>
      <c r="C225" s="270"/>
      <c r="E225" s="193" t="s">
        <v>805</v>
      </c>
      <c r="F225" s="194" t="s">
        <v>806</v>
      </c>
      <c r="G225" s="192" t="s">
        <v>786</v>
      </c>
    </row>
    <row r="226" spans="1:7" ht="15" customHeight="1" x14ac:dyDescent="0.2">
      <c r="E226" s="177" t="s">
        <v>807</v>
      </c>
      <c r="F226" s="178" t="s">
        <v>808</v>
      </c>
      <c r="G226" s="176" t="s">
        <v>809</v>
      </c>
    </row>
    <row r="227" spans="1:7" ht="15" customHeight="1" x14ac:dyDescent="0.2">
      <c r="E227" s="177" t="s">
        <v>810</v>
      </c>
      <c r="F227" s="178" t="s">
        <v>811</v>
      </c>
      <c r="G227" s="176" t="s">
        <v>809</v>
      </c>
    </row>
    <row r="228" spans="1:7" ht="15" customHeight="1" x14ac:dyDescent="0.2">
      <c r="A228" t="s">
        <v>1096</v>
      </c>
      <c r="B228" t="s">
        <v>1097</v>
      </c>
      <c r="E228" s="177" t="s">
        <v>812</v>
      </c>
      <c r="F228" s="178" t="s">
        <v>813</v>
      </c>
      <c r="G228" s="176" t="s">
        <v>809</v>
      </c>
    </row>
    <row r="229" spans="1:7" ht="15" customHeight="1" x14ac:dyDescent="0.2">
      <c r="B229" t="s">
        <v>1098</v>
      </c>
      <c r="E229" s="177" t="s">
        <v>814</v>
      </c>
      <c r="F229" s="178" t="s">
        <v>815</v>
      </c>
      <c r="G229" s="176" t="s">
        <v>809</v>
      </c>
    </row>
    <row r="230" spans="1:7" ht="15" customHeight="1" x14ac:dyDescent="0.2">
      <c r="B230" t="s">
        <v>1099</v>
      </c>
      <c r="E230" s="174" t="s">
        <v>816</v>
      </c>
      <c r="F230" s="175" t="s">
        <v>817</v>
      </c>
      <c r="G230" s="176" t="s">
        <v>809</v>
      </c>
    </row>
    <row r="231" spans="1:7" ht="15" customHeight="1" x14ac:dyDescent="0.2">
      <c r="E231" s="222" t="s">
        <v>818</v>
      </c>
      <c r="F231" s="223" t="s">
        <v>819</v>
      </c>
      <c r="G231" s="224" t="s">
        <v>820</v>
      </c>
    </row>
    <row r="232" spans="1:7" ht="15" customHeight="1" x14ac:dyDescent="0.2">
      <c r="A232" t="s">
        <v>1100</v>
      </c>
      <c r="B232" t="s">
        <v>1101</v>
      </c>
      <c r="E232" s="222" t="s">
        <v>821</v>
      </c>
      <c r="F232" s="223" t="s">
        <v>822</v>
      </c>
      <c r="G232" s="224" t="s">
        <v>820</v>
      </c>
    </row>
    <row r="233" spans="1:7" ht="15" customHeight="1" x14ac:dyDescent="0.2">
      <c r="B233" t="s">
        <v>1102</v>
      </c>
      <c r="E233" s="222" t="s">
        <v>823</v>
      </c>
      <c r="F233" s="223" t="s">
        <v>824</v>
      </c>
      <c r="G233" s="224" t="s">
        <v>820</v>
      </c>
    </row>
    <row r="234" spans="1:7" ht="15" customHeight="1" x14ac:dyDescent="0.2">
      <c r="B234" t="s">
        <v>1103</v>
      </c>
      <c r="E234" s="188" t="s">
        <v>825</v>
      </c>
      <c r="F234" s="189" t="s">
        <v>826</v>
      </c>
      <c r="G234" s="187" t="s">
        <v>827</v>
      </c>
    </row>
    <row r="235" spans="1:7" ht="15" customHeight="1" x14ac:dyDescent="0.2">
      <c r="B235" t="s">
        <v>1104</v>
      </c>
      <c r="E235" s="188" t="s">
        <v>828</v>
      </c>
      <c r="F235" s="189" t="s">
        <v>829</v>
      </c>
      <c r="G235" s="187" t="s">
        <v>827</v>
      </c>
    </row>
    <row r="236" spans="1:7" ht="15" customHeight="1" x14ac:dyDescent="0.2">
      <c r="B236" t="s">
        <v>1105</v>
      </c>
      <c r="E236" s="188" t="s">
        <v>830</v>
      </c>
      <c r="F236" s="189" t="s">
        <v>831</v>
      </c>
      <c r="G236" s="187" t="s">
        <v>827</v>
      </c>
    </row>
    <row r="237" spans="1:7" ht="15" customHeight="1" x14ac:dyDescent="0.2">
      <c r="B237" t="s">
        <v>1106</v>
      </c>
      <c r="E237" s="188" t="s">
        <v>832</v>
      </c>
      <c r="F237" s="189" t="s">
        <v>833</v>
      </c>
      <c r="G237" s="187" t="s">
        <v>827</v>
      </c>
    </row>
    <row r="238" spans="1:7" ht="15" customHeight="1" x14ac:dyDescent="0.2">
      <c r="B238" t="s">
        <v>1107</v>
      </c>
      <c r="E238" s="225" t="s">
        <v>834</v>
      </c>
      <c r="F238" s="226" t="s">
        <v>835</v>
      </c>
      <c r="G238" s="227" t="s">
        <v>836</v>
      </c>
    </row>
    <row r="239" spans="1:7" ht="15" customHeight="1" x14ac:dyDescent="0.2">
      <c r="B239" t="s">
        <v>1108</v>
      </c>
      <c r="E239" s="228" t="s">
        <v>837</v>
      </c>
      <c r="F239" s="229" t="s">
        <v>838</v>
      </c>
      <c r="G239" s="227" t="s">
        <v>836</v>
      </c>
    </row>
    <row r="240" spans="1:7" ht="15" customHeight="1" x14ac:dyDescent="0.2">
      <c r="E240" s="225" t="s">
        <v>839</v>
      </c>
      <c r="F240" s="226" t="s">
        <v>840</v>
      </c>
      <c r="G240" s="227" t="s">
        <v>836</v>
      </c>
    </row>
    <row r="241" spans="1:7" ht="15" customHeight="1" x14ac:dyDescent="0.2">
      <c r="E241" s="225" t="s">
        <v>841</v>
      </c>
      <c r="F241" s="226" t="s">
        <v>842</v>
      </c>
      <c r="G241" s="227" t="s">
        <v>836</v>
      </c>
    </row>
    <row r="242" spans="1:7" ht="15" customHeight="1" x14ac:dyDescent="0.2">
      <c r="A242" t="s">
        <v>1109</v>
      </c>
      <c r="B242" t="s">
        <v>1110</v>
      </c>
      <c r="E242" s="225" t="s">
        <v>843</v>
      </c>
      <c r="F242" s="226" t="s">
        <v>844</v>
      </c>
      <c r="G242" s="227" t="s">
        <v>836</v>
      </c>
    </row>
    <row r="243" spans="1:7" ht="15" customHeight="1" x14ac:dyDescent="0.2">
      <c r="B243" t="s">
        <v>1111</v>
      </c>
      <c r="E243" s="193" t="s">
        <v>845</v>
      </c>
      <c r="F243" s="194" t="s">
        <v>846</v>
      </c>
      <c r="G243" s="192" t="s">
        <v>847</v>
      </c>
    </row>
    <row r="244" spans="1:7" ht="15" customHeight="1" x14ac:dyDescent="0.2">
      <c r="B244" t="s">
        <v>1112</v>
      </c>
      <c r="E244" s="193" t="s">
        <v>848</v>
      </c>
      <c r="F244" s="194" t="s">
        <v>849</v>
      </c>
      <c r="G244" s="192" t="s">
        <v>847</v>
      </c>
    </row>
    <row r="245" spans="1:7" ht="15" customHeight="1" x14ac:dyDescent="0.2">
      <c r="E245" s="190" t="s">
        <v>850</v>
      </c>
      <c r="F245" s="191" t="s">
        <v>851</v>
      </c>
      <c r="G245" s="192" t="s">
        <v>847</v>
      </c>
    </row>
    <row r="246" spans="1:7" ht="15" customHeight="1" x14ac:dyDescent="0.2">
      <c r="A246" t="s">
        <v>1113</v>
      </c>
      <c r="B246" t="s">
        <v>1114</v>
      </c>
      <c r="E246" s="188" t="s">
        <v>852</v>
      </c>
      <c r="F246" s="189" t="s">
        <v>853</v>
      </c>
      <c r="G246" s="187" t="s">
        <v>854</v>
      </c>
    </row>
    <row r="247" spans="1:7" ht="15" customHeight="1" x14ac:dyDescent="0.2">
      <c r="B247" t="s">
        <v>1115</v>
      </c>
      <c r="E247" s="188" t="s">
        <v>855</v>
      </c>
      <c r="F247" s="189" t="s">
        <v>856</v>
      </c>
      <c r="G247" s="187" t="s">
        <v>854</v>
      </c>
    </row>
    <row r="248" spans="1:7" ht="15" customHeight="1" x14ac:dyDescent="0.2">
      <c r="B248" t="s">
        <v>1116</v>
      </c>
      <c r="E248" s="188" t="s">
        <v>857</v>
      </c>
      <c r="F248" s="189" t="s">
        <v>858</v>
      </c>
      <c r="G248" s="187" t="s">
        <v>854</v>
      </c>
    </row>
    <row r="249" spans="1:7" ht="15" customHeight="1" x14ac:dyDescent="0.2">
      <c r="E249" s="188" t="s">
        <v>859</v>
      </c>
      <c r="F249" s="189" t="s">
        <v>860</v>
      </c>
      <c r="G249" s="187" t="s">
        <v>854</v>
      </c>
    </row>
    <row r="250" spans="1:7" ht="15" customHeight="1" x14ac:dyDescent="0.2">
      <c r="A250" t="s">
        <v>1117</v>
      </c>
      <c r="B250" t="s">
        <v>1118</v>
      </c>
      <c r="E250" s="230" t="s">
        <v>861</v>
      </c>
      <c r="F250" s="231" t="s">
        <v>862</v>
      </c>
      <c r="G250" s="184" t="s">
        <v>861</v>
      </c>
    </row>
    <row r="251" spans="1:7" ht="15" customHeight="1" x14ac:dyDescent="0.2">
      <c r="B251" t="s">
        <v>1119</v>
      </c>
      <c r="E251" s="232" t="s">
        <v>864</v>
      </c>
      <c r="F251" s="233" t="s">
        <v>865</v>
      </c>
      <c r="G251" s="234" t="s">
        <v>866</v>
      </c>
    </row>
    <row r="252" spans="1:7" ht="15" customHeight="1" x14ac:dyDescent="0.2">
      <c r="B252" t="s">
        <v>1120</v>
      </c>
      <c r="E252" s="235" t="s">
        <v>867</v>
      </c>
      <c r="F252" s="236" t="s">
        <v>868</v>
      </c>
      <c r="G252" s="234" t="s">
        <v>866</v>
      </c>
    </row>
    <row r="253" spans="1:7" ht="15" customHeight="1" x14ac:dyDescent="0.2">
      <c r="E253" s="235" t="s">
        <v>869</v>
      </c>
      <c r="F253" s="236" t="s">
        <v>870</v>
      </c>
      <c r="G253" s="234" t="s">
        <v>866</v>
      </c>
    </row>
    <row r="254" spans="1:7" ht="15" customHeight="1" x14ac:dyDescent="0.2">
      <c r="A254" t="s">
        <v>1121</v>
      </c>
      <c r="B254" t="s">
        <v>1122</v>
      </c>
      <c r="E254" s="188" t="s">
        <v>871</v>
      </c>
      <c r="F254" s="189" t="s">
        <v>872</v>
      </c>
      <c r="G254" s="187" t="s">
        <v>873</v>
      </c>
    </row>
    <row r="255" spans="1:7" ht="15" customHeight="1" x14ac:dyDescent="0.2">
      <c r="B255" t="s">
        <v>1123</v>
      </c>
      <c r="E255" s="188" t="s">
        <v>874</v>
      </c>
      <c r="F255" s="189" t="s">
        <v>875</v>
      </c>
      <c r="G255" s="187" t="s">
        <v>873</v>
      </c>
    </row>
    <row r="256" spans="1:7" ht="15" customHeight="1" x14ac:dyDescent="0.2">
      <c r="B256" t="s">
        <v>1124</v>
      </c>
      <c r="E256" s="188" t="s">
        <v>876</v>
      </c>
      <c r="F256" s="189" t="s">
        <v>877</v>
      </c>
      <c r="G256" s="187" t="s">
        <v>873</v>
      </c>
    </row>
    <row r="257" spans="1:7" ht="15" customHeight="1" x14ac:dyDescent="0.2">
      <c r="B257" t="s">
        <v>1125</v>
      </c>
      <c r="E257" s="188" t="s">
        <v>878</v>
      </c>
      <c r="F257" s="189" t="s">
        <v>879</v>
      </c>
      <c r="G257" s="187" t="s">
        <v>873</v>
      </c>
    </row>
    <row r="258" spans="1:7" ht="15" customHeight="1" x14ac:dyDescent="0.2">
      <c r="B258" t="s">
        <v>1126</v>
      </c>
      <c r="E258" s="188" t="s">
        <v>880</v>
      </c>
      <c r="F258" s="189" t="s">
        <v>881</v>
      </c>
      <c r="G258" s="187" t="s">
        <v>873</v>
      </c>
    </row>
    <row r="259" spans="1:7" ht="15" customHeight="1" x14ac:dyDescent="0.2">
      <c r="B259" t="s">
        <v>1127</v>
      </c>
      <c r="E259" s="188" t="s">
        <v>882</v>
      </c>
      <c r="F259" s="189" t="s">
        <v>883</v>
      </c>
      <c r="G259" s="187" t="s">
        <v>873</v>
      </c>
    </row>
    <row r="260" spans="1:7" ht="15" customHeight="1" x14ac:dyDescent="0.2">
      <c r="B260" t="s">
        <v>1128</v>
      </c>
      <c r="E260" s="188" t="s">
        <v>884</v>
      </c>
      <c r="F260" s="189" t="s">
        <v>885</v>
      </c>
      <c r="G260" s="187" t="s">
        <v>873</v>
      </c>
    </row>
    <row r="261" spans="1:7" ht="15" customHeight="1" x14ac:dyDescent="0.2">
      <c r="B261" t="s">
        <v>1129</v>
      </c>
      <c r="E261" s="188" t="s">
        <v>886</v>
      </c>
      <c r="F261" s="189" t="s">
        <v>887</v>
      </c>
      <c r="G261" s="187" t="s">
        <v>873</v>
      </c>
    </row>
    <row r="262" spans="1:7" ht="15" customHeight="1" x14ac:dyDescent="0.2">
      <c r="B262" t="s">
        <v>1130</v>
      </c>
      <c r="E262" s="188" t="s">
        <v>888</v>
      </c>
      <c r="F262" s="189" t="s">
        <v>889</v>
      </c>
      <c r="G262" s="187" t="s">
        <v>873</v>
      </c>
    </row>
    <row r="263" spans="1:7" ht="15" customHeight="1" x14ac:dyDescent="0.2">
      <c r="E263" s="188" t="s">
        <v>890</v>
      </c>
      <c r="F263" s="189" t="s">
        <v>891</v>
      </c>
      <c r="G263" s="187" t="s">
        <v>873</v>
      </c>
    </row>
    <row r="264" spans="1:7" ht="15" customHeight="1" x14ac:dyDescent="0.2">
      <c r="A264" t="s">
        <v>1131</v>
      </c>
      <c r="B264" t="s">
        <v>1132</v>
      </c>
      <c r="E264" s="188" t="s">
        <v>892</v>
      </c>
      <c r="F264" s="189" t="s">
        <v>893</v>
      </c>
      <c r="G264" s="187" t="s">
        <v>873</v>
      </c>
    </row>
    <row r="265" spans="1:7" ht="15" customHeight="1" x14ac:dyDescent="0.2">
      <c r="B265" t="s">
        <v>1133</v>
      </c>
      <c r="E265" s="188" t="s">
        <v>894</v>
      </c>
      <c r="F265" s="189" t="s">
        <v>895</v>
      </c>
      <c r="G265" s="187" t="s">
        <v>873</v>
      </c>
    </row>
    <row r="266" spans="1:7" ht="15" customHeight="1" x14ac:dyDescent="0.2">
      <c r="B266" t="s">
        <v>1134</v>
      </c>
      <c r="E266" s="179" t="s">
        <v>896</v>
      </c>
      <c r="F266" s="180" t="s">
        <v>897</v>
      </c>
      <c r="G266" s="181" t="s">
        <v>898</v>
      </c>
    </row>
    <row r="267" spans="1:7" ht="15" customHeight="1" x14ac:dyDescent="0.2">
      <c r="B267" t="s">
        <v>1135</v>
      </c>
      <c r="E267" s="179" t="s">
        <v>899</v>
      </c>
      <c r="F267" s="180" t="s">
        <v>900</v>
      </c>
      <c r="G267" s="181" t="s">
        <v>898</v>
      </c>
    </row>
    <row r="268" spans="1:7" ht="15" customHeight="1" x14ac:dyDescent="0.2">
      <c r="B268" t="s">
        <v>1136</v>
      </c>
      <c r="E268" s="179" t="s">
        <v>901</v>
      </c>
      <c r="F268" s="180" t="s">
        <v>902</v>
      </c>
      <c r="G268" s="181" t="s">
        <v>898</v>
      </c>
    </row>
    <row r="269" spans="1:7" ht="15" customHeight="1" x14ac:dyDescent="0.2">
      <c r="B269" t="s">
        <v>1137</v>
      </c>
      <c r="E269" s="179" t="s">
        <v>903</v>
      </c>
      <c r="F269" s="180" t="s">
        <v>904</v>
      </c>
      <c r="G269" s="181" t="s">
        <v>898</v>
      </c>
    </row>
    <row r="270" spans="1:7" ht="15" customHeight="1" x14ac:dyDescent="0.2">
      <c r="B270" t="s">
        <v>1138</v>
      </c>
      <c r="E270" s="177" t="s">
        <v>905</v>
      </c>
      <c r="F270" s="178" t="s">
        <v>906</v>
      </c>
      <c r="G270" s="176" t="s">
        <v>905</v>
      </c>
    </row>
    <row r="271" spans="1:7" ht="15" customHeight="1" x14ac:dyDescent="0.2">
      <c r="B271" t="s">
        <v>1139</v>
      </c>
      <c r="E271" s="225" t="s">
        <v>907</v>
      </c>
      <c r="F271" s="226" t="s">
        <v>908</v>
      </c>
      <c r="G271" s="227" t="s">
        <v>907</v>
      </c>
    </row>
    <row r="272" spans="1:7" ht="15" customHeight="1" x14ac:dyDescent="0.2">
      <c r="B272" t="s">
        <v>1140</v>
      </c>
      <c r="E272" s="237" t="s">
        <v>909</v>
      </c>
      <c r="F272" s="238" t="s">
        <v>910</v>
      </c>
      <c r="G272" s="192" t="s">
        <v>909</v>
      </c>
    </row>
    <row r="273" spans="1:7" ht="15" customHeight="1" x14ac:dyDescent="0.2">
      <c r="B273" t="s">
        <v>1141</v>
      </c>
      <c r="E273" s="239" t="s">
        <v>911</v>
      </c>
      <c r="F273" s="240" t="s">
        <v>912</v>
      </c>
      <c r="G273" s="241" t="s">
        <v>911</v>
      </c>
    </row>
    <row r="274" spans="1:7" ht="15" customHeight="1" x14ac:dyDescent="0.2">
      <c r="B274" t="s">
        <v>1142</v>
      </c>
      <c r="E274" s="225" t="s">
        <v>913</v>
      </c>
      <c r="F274" s="226" t="s">
        <v>914</v>
      </c>
      <c r="G274" s="227" t="s">
        <v>913</v>
      </c>
    </row>
    <row r="275" spans="1:7" ht="15" customHeight="1" x14ac:dyDescent="0.2">
      <c r="B275" t="s">
        <v>1143</v>
      </c>
      <c r="E275" s="193" t="s">
        <v>915</v>
      </c>
      <c r="F275" s="194" t="s">
        <v>916</v>
      </c>
      <c r="G275" s="192" t="s">
        <v>915</v>
      </c>
    </row>
    <row r="276" spans="1:7" ht="15" customHeight="1" x14ac:dyDescent="0.2">
      <c r="B276" t="s">
        <v>1144</v>
      </c>
      <c r="E276" s="242" t="s">
        <v>917</v>
      </c>
      <c r="F276" s="243" t="s">
        <v>918</v>
      </c>
      <c r="G276" s="244" t="s">
        <v>917</v>
      </c>
    </row>
    <row r="279" spans="1:7" ht="15" customHeight="1" x14ac:dyDescent="0.2">
      <c r="A279" t="s">
        <v>1145</v>
      </c>
      <c r="B279" t="s">
        <v>1146</v>
      </c>
    </row>
    <row r="280" spans="1:7" ht="15" customHeight="1" x14ac:dyDescent="0.2">
      <c r="B280" t="s">
        <v>1147</v>
      </c>
    </row>
    <row r="281" spans="1:7" ht="15" customHeight="1" x14ac:dyDescent="0.2">
      <c r="B281" t="s">
        <v>1148</v>
      </c>
    </row>
    <row r="283" spans="1:7" ht="15" customHeight="1" x14ac:dyDescent="0.2">
      <c r="A283" t="s">
        <v>1149</v>
      </c>
      <c r="B283" t="s">
        <v>1150</v>
      </c>
    </row>
    <row r="284" spans="1:7" ht="15" customHeight="1" x14ac:dyDescent="0.2">
      <c r="B284" t="s">
        <v>1151</v>
      </c>
    </row>
    <row r="285" spans="1:7" ht="15" customHeight="1" x14ac:dyDescent="0.2">
      <c r="B285" t="s">
        <v>1152</v>
      </c>
    </row>
    <row r="287" spans="1:7" ht="15" customHeight="1" x14ac:dyDescent="0.2">
      <c r="A287" t="s">
        <v>1153</v>
      </c>
      <c r="B287" t="s">
        <v>1154</v>
      </c>
    </row>
    <row r="288" spans="1:7" ht="15" customHeight="1" x14ac:dyDescent="0.2">
      <c r="B288" t="s">
        <v>1155</v>
      </c>
    </row>
    <row r="289" spans="1:2" ht="15" customHeight="1" x14ac:dyDescent="0.2">
      <c r="B289" t="s">
        <v>1156</v>
      </c>
    </row>
    <row r="291" spans="1:2" ht="15" customHeight="1" x14ac:dyDescent="0.2">
      <c r="A291" t="s">
        <v>1157</v>
      </c>
      <c r="B291" t="s">
        <v>1158</v>
      </c>
    </row>
    <row r="292" spans="1:2" ht="15" customHeight="1" x14ac:dyDescent="0.2">
      <c r="B292" t="s">
        <v>1159</v>
      </c>
    </row>
    <row r="293" spans="1:2" ht="15" customHeight="1" x14ac:dyDescent="0.2">
      <c r="B293" t="s">
        <v>1160</v>
      </c>
    </row>
    <row r="294" spans="1:2" ht="15" customHeight="1" x14ac:dyDescent="0.2">
      <c r="B294" t="s">
        <v>1161</v>
      </c>
    </row>
    <row r="295" spans="1:2" ht="15" customHeight="1" x14ac:dyDescent="0.2">
      <c r="B295" t="s">
        <v>1162</v>
      </c>
    </row>
    <row r="297" spans="1:2" ht="15" customHeight="1" x14ac:dyDescent="0.2">
      <c r="A297" t="s">
        <v>1163</v>
      </c>
      <c r="B297" t="s">
        <v>1164</v>
      </c>
    </row>
    <row r="298" spans="1:2" ht="15" customHeight="1" x14ac:dyDescent="0.2">
      <c r="B298" t="s">
        <v>1165</v>
      </c>
    </row>
    <row r="299" spans="1:2" ht="15" customHeight="1" x14ac:dyDescent="0.2">
      <c r="B299" t="s">
        <v>1166</v>
      </c>
    </row>
    <row r="301" spans="1:2" ht="15" customHeight="1" x14ac:dyDescent="0.2">
      <c r="A301" t="s">
        <v>1167</v>
      </c>
      <c r="B301" t="s">
        <v>1168</v>
      </c>
    </row>
    <row r="303" spans="1:2" ht="15" customHeight="1" x14ac:dyDescent="0.2">
      <c r="A303" t="s">
        <v>1169</v>
      </c>
      <c r="B303" t="s">
        <v>1170</v>
      </c>
    </row>
    <row r="304" spans="1:2" ht="15" customHeight="1" x14ac:dyDescent="0.2">
      <c r="B304" t="s">
        <v>1171</v>
      </c>
    </row>
    <row r="305" spans="1:2" ht="15" customHeight="1" x14ac:dyDescent="0.2">
      <c r="B305" t="s">
        <v>1172</v>
      </c>
    </row>
    <row r="307" spans="1:2" ht="15" customHeight="1" x14ac:dyDescent="0.2">
      <c r="A307" t="s">
        <v>1173</v>
      </c>
      <c r="B307" t="s">
        <v>1174</v>
      </c>
    </row>
    <row r="308" spans="1:2" ht="15" customHeight="1" x14ac:dyDescent="0.2">
      <c r="B308" t="s">
        <v>1175</v>
      </c>
    </row>
    <row r="310" spans="1:2" ht="15" customHeight="1" x14ac:dyDescent="0.2">
      <c r="A310" t="s">
        <v>1176</v>
      </c>
      <c r="B310" t="s">
        <v>1177</v>
      </c>
    </row>
    <row r="312" spans="1:2" ht="15" customHeight="1" x14ac:dyDescent="0.2">
      <c r="A312" t="s">
        <v>1178</v>
      </c>
      <c r="B312" t="s">
        <v>1179</v>
      </c>
    </row>
    <row r="313" spans="1:2" ht="15" customHeight="1" x14ac:dyDescent="0.2">
      <c r="B313" t="s">
        <v>1180</v>
      </c>
    </row>
    <row r="314" spans="1:2" ht="15" customHeight="1" x14ac:dyDescent="0.2">
      <c r="B314" t="s">
        <v>1181</v>
      </c>
    </row>
    <row r="316" spans="1:2" ht="15" customHeight="1" x14ac:dyDescent="0.2">
      <c r="A316" t="s">
        <v>1182</v>
      </c>
      <c r="B316" t="s">
        <v>1183</v>
      </c>
    </row>
    <row r="317" spans="1:2" ht="15" customHeight="1" x14ac:dyDescent="0.2">
      <c r="B317" t="s">
        <v>1184</v>
      </c>
    </row>
    <row r="318" spans="1:2" ht="15" customHeight="1" x14ac:dyDescent="0.2">
      <c r="B318" t="s">
        <v>1185</v>
      </c>
    </row>
    <row r="319" spans="1:2" ht="15" customHeight="1" x14ac:dyDescent="0.2">
      <c r="B319" t="s">
        <v>1186</v>
      </c>
    </row>
    <row r="320" spans="1:2" ht="15" customHeight="1" x14ac:dyDescent="0.2">
      <c r="B320" t="s">
        <v>1187</v>
      </c>
    </row>
    <row r="321" spans="1:2" ht="15" customHeight="1" x14ac:dyDescent="0.2">
      <c r="B321" t="s">
        <v>1188</v>
      </c>
    </row>
    <row r="322" spans="1:2" ht="15" customHeight="1" x14ac:dyDescent="0.2">
      <c r="B322" t="s">
        <v>1189</v>
      </c>
    </row>
    <row r="323" spans="1:2" ht="15" customHeight="1" x14ac:dyDescent="0.2">
      <c r="B323" t="s">
        <v>1190</v>
      </c>
    </row>
    <row r="326" spans="1:2" ht="15" customHeight="1" x14ac:dyDescent="0.2">
      <c r="A326" t="s">
        <v>1191</v>
      </c>
      <c r="B326" t="s">
        <v>1192</v>
      </c>
    </row>
    <row r="327" spans="1:2" ht="15" customHeight="1" x14ac:dyDescent="0.2">
      <c r="B327" t="s">
        <v>1193</v>
      </c>
    </row>
    <row r="328" spans="1:2" ht="15" customHeight="1" x14ac:dyDescent="0.2">
      <c r="B328" t="s">
        <v>1194</v>
      </c>
    </row>
    <row r="329" spans="1:2" ht="15" customHeight="1" x14ac:dyDescent="0.2">
      <c r="B329" t="s">
        <v>1195</v>
      </c>
    </row>
    <row r="330" spans="1:2" ht="15" customHeight="1" x14ac:dyDescent="0.2">
      <c r="B330" t="s">
        <v>1196</v>
      </c>
    </row>
    <row r="331" spans="1:2" ht="15" customHeight="1" x14ac:dyDescent="0.2">
      <c r="B331" t="s">
        <v>1197</v>
      </c>
    </row>
    <row r="332" spans="1:2" ht="15" customHeight="1" x14ac:dyDescent="0.2">
      <c r="B332" t="s">
        <v>1198</v>
      </c>
    </row>
    <row r="333" spans="1:2" ht="15" customHeight="1" x14ac:dyDescent="0.2">
      <c r="B333" t="s">
        <v>1199</v>
      </c>
    </row>
    <row r="335" spans="1:2" ht="15" customHeight="1" x14ac:dyDescent="0.2">
      <c r="A335" t="s">
        <v>1200</v>
      </c>
      <c r="B335" t="s">
        <v>1201</v>
      </c>
    </row>
    <row r="336" spans="1:2" ht="15" customHeight="1" x14ac:dyDescent="0.2">
      <c r="B336" t="s">
        <v>1202</v>
      </c>
    </row>
  </sheetData>
  <sheetProtection selectLockedCells="1"/>
  <protectedRanges>
    <protectedRange sqref="E161:G276 I161:J161" name="Range1_1"/>
  </protectedRanges>
  <mergeCells count="1">
    <mergeCell ref="A161:B161"/>
  </mergeCells>
  <conditionalFormatting sqref="AS7:AS13">
    <cfRule type="containsText" dxfId="4" priority="6" operator="containsText" text="Normal">
      <formula>NOT(ISERROR(SEARCH(("Normal"),(AS7))))</formula>
    </cfRule>
    <cfRule type="containsText" dxfId="3" priority="7" operator="containsText" text="Severo">
      <formula>NOT(ISERROR(SEARCH(("Severo"),(AS7))))</formula>
    </cfRule>
    <cfRule type="containsText" dxfId="2" priority="8" operator="containsText" text="Moderado">
      <formula>NOT(ISERROR(SEARCH(("Moderado"),(AS7))))</formula>
    </cfRule>
    <cfRule type="containsText" dxfId="1" priority="9" operator="containsText" text="Alerta">
      <formula>NOT(ISERROR(SEARCH(("Alerta"),(AS7))))</formula>
    </cfRule>
    <cfRule type="containsText" dxfId="0" priority="10" operator="containsText" text="Riesgo">
      <formula>NOT(ISERROR(SEARCH(("Riesgo"),(AS7))))</formula>
    </cfRule>
  </conditionalFormatting>
  <dataValidations count="41">
    <dataValidation type="decimal" allowBlank="1" showErrorMessage="1" sqref="I16">
      <formula1>0</formula1>
      <formula2>100</formula2>
    </dataValidation>
    <dataValidation type="date" allowBlank="1" showErrorMessage="1" sqref="B16 F16 B31:B33 B44">
      <formula1>1</formula1>
      <formula2>401769</formula2>
    </dataValidation>
    <dataValidation type="decimal" allowBlank="1" showErrorMessage="1" sqref="K16">
      <formula1>0</formula1>
      <formula2>10000</formula2>
    </dataValidation>
    <dataValidation type="list" allowBlank="1" showErrorMessage="1" sqref="C16 M1">
      <formula1>$B$2:$B$4</formula1>
    </dataValidation>
    <dataValidation type="date" allowBlank="1" showErrorMessage="1" sqref="B24">
      <formula1>43466</formula1>
      <formula2>44542</formula2>
    </dataValidation>
    <dataValidation allowBlank="1" showErrorMessage="1" sqref="D31:D33 K1 B66 A102 B79:B101 F110 J111 D102:H102 C53 B50:B52 C44:C49 B46 D125:V125 B138:B158 Y16:AA16 Y1:Y2 C127:C160 C66:C102"/>
    <dataValidation type="whole" allowBlank="1" showInputMessage="1" showErrorMessage="1" sqref="F31:O33">
      <formula1>0</formula1>
      <formula2>1000</formula2>
    </dataValidation>
    <dataValidation type="whole" allowBlank="1" showErrorMessage="1" sqref="AV1">
      <formula1>1</formula1>
      <formula2>60</formula2>
    </dataValidation>
    <dataValidation type="decimal" allowBlank="1" showErrorMessage="1" sqref="AQ1">
      <formula1>0</formula1>
      <formula2>30</formula2>
    </dataValidation>
    <dataValidation type="decimal" allowBlank="1" showErrorMessage="1" sqref="AO1">
      <formula1>40</formula1>
      <formula2>130</formula2>
    </dataValidation>
    <dataValidation type="list" allowBlank="1" showErrorMessage="1" sqref="N1">
      <formula1>$C$2:$C$13</formula1>
    </dataValidation>
    <dataValidation type="date" allowBlank="1" showErrorMessage="1" sqref="AW1:AX1">
      <formula1>43831</formula1>
      <formula2>44197</formula2>
    </dataValidation>
    <dataValidation type="decimal" allowBlank="1" showErrorMessage="1" sqref="AP1">
      <formula1>0</formula1>
      <formula2>35</formula2>
    </dataValidation>
    <dataValidation type="list" allowBlank="1" showErrorMessage="1" sqref="W16 H1">
      <formula1>$H$2:$H$3</formula1>
    </dataValidation>
    <dataValidation type="list" allowBlank="1" showErrorMessage="1" sqref="L1">
      <formula1>$L$2:$L$10</formula1>
    </dataValidation>
    <dataValidation type="list" allowBlank="1" showErrorMessage="1" sqref="AY1">
      <formula1>$AX$2:$AX$5</formula1>
    </dataValidation>
    <dataValidation type="list" allowBlank="1" showErrorMessage="1" sqref="R1">
      <formula1>$R$2:$R$3</formula1>
    </dataValidation>
    <dataValidation type="list" allowBlank="1" showErrorMessage="1" sqref="BA1">
      <formula1>$AZ$2:$AZ$13</formula1>
    </dataValidation>
    <dataValidation type="list" allowBlank="1" showErrorMessage="1" sqref="AZ1">
      <formula1>$AY$2:$AY$6</formula1>
    </dataValidation>
    <dataValidation type="list" allowBlank="1" showErrorMessage="1" sqref="AL1">
      <formula1>$AL$2:$AL$8</formula1>
    </dataValidation>
    <dataValidation type="list" allowBlank="1" showErrorMessage="1" sqref="X1">
      <formula1>$X$2:$X$4</formula1>
    </dataValidation>
    <dataValidation type="list" allowBlank="1" showErrorMessage="1" sqref="BC1">
      <formula1>$BB$2:$BB$4</formula1>
    </dataValidation>
    <dataValidation type="list" allowBlank="1" showErrorMessage="1" sqref="AM1">
      <formula1>$AM$2:$AM$4</formula1>
    </dataValidation>
    <dataValidation type="list" allowBlank="1" showErrorMessage="1" sqref="W1">
      <formula1>$W$2:$W$4</formula1>
    </dataValidation>
    <dataValidation type="list" allowBlank="1" showErrorMessage="1" sqref="BB1">
      <formula1>$BA$2:$BA$5</formula1>
    </dataValidation>
    <dataValidation type="list" allowBlank="1" showErrorMessage="1" sqref="AT1">
      <formula1>$AT$2:$AT$4</formula1>
    </dataValidation>
    <dataValidation type="list" allowBlank="1" showErrorMessage="1" sqref="Z1">
      <formula1>$Z$2:$Z$4</formula1>
    </dataValidation>
    <dataValidation type="list" allowBlank="1" showErrorMessage="1" sqref="G16 F44 F47:F49 B105:B107 C31 P31:Q33 J44:K49 S115:U115 K24 V16 V31:W33 M44:N49 G1 O16:P16 B1 I102 Y115:Z115">
      <formula1>#REF!</formula1>
    </dataValidation>
    <dataValidation type="list" allowBlank="1" showErrorMessage="1" sqref="O102">
      <formula1>$O$103:$O$104</formula1>
    </dataValidation>
    <dataValidation type="list" allowBlank="1" showInputMessage="1" showErrorMessage="1" sqref="B102">
      <formula1>$B$103:$B$104</formula1>
    </dataValidation>
    <dataValidation type="date" allowBlank="1" showInputMessage="1" showErrorMessage="1" sqref="C116">
      <formula1>1</formula1>
      <formula2>401769</formula2>
    </dataValidation>
    <dataValidation type="list" allowBlank="1" showInputMessage="1" showErrorMessage="1" sqref="I115 M115">
      <formula1>$E$162:$E$276</formula1>
    </dataValidation>
    <dataValidation type="list" allowBlank="1" showErrorMessage="1" sqref="AR1">
      <formula1>$AR$4:$AR$8</formula1>
    </dataValidation>
    <dataValidation type="list" allowBlank="1" showErrorMessage="1" sqref="N102">
      <formula1>$N$103:$N$113</formula1>
    </dataValidation>
    <dataValidation type="decimal" allowBlank="1" showInputMessage="1" showErrorMessage="1" sqref="G115:H115">
      <formula1>0</formula1>
      <formula2>10000</formula2>
    </dataValidation>
    <dataValidation type="list" allowBlank="1" showErrorMessage="1" sqref="C103">
      <formula1>$D$103:$D$107</formula1>
    </dataValidation>
    <dataValidation type="decimal" allowBlank="1" showErrorMessage="1" sqref="G44:H49">
      <formula1>0</formula1>
      <formula2>1000</formula2>
    </dataValidation>
    <dataValidation type="list" allowBlank="1" showErrorMessage="1" sqref="C126">
      <formula1>$C$67:$C$101</formula1>
    </dataValidation>
    <dataValidation type="list" allowBlank="1" showInputMessage="1" showErrorMessage="1" sqref="A125">
      <formula1>$A$67:$A$69</formula1>
    </dataValidation>
    <dataValidation type="list" allowBlank="1" showErrorMessage="1" sqref="B125">
      <formula1>$B$67:$B$78</formula1>
    </dataValidation>
    <dataValidation type="list" allowBlank="1" showErrorMessage="1" sqref="AU1">
      <formula1>$AU$2:$AU$7</formula1>
    </dataValidation>
  </dataValidations>
  <printOptions horizontalCentered="1" verticalCentered="1"/>
  <pageMargins left="0.23622047244094491" right="0.23622047244094491" top="0.35433070866141736" bottom="0.35433070866141736" header="0" footer="0"/>
  <pageSetup paperSize="5" fitToHeight="0"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[5]Instrucciones!#REF!</xm:f>
          </x14:formula1>
          <xm:sqref>F115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Y821"/>
  <sheetViews>
    <sheetView zoomScaleNormal="100" workbookViewId="0">
      <pane xSplit="1" ySplit="1" topLeftCell="B5" activePane="bottomRight" state="frozen"/>
      <selection activeCell="C44" sqref="C44:D63"/>
      <selection pane="topRight" activeCell="C44" sqref="C44:D63"/>
      <selection pane="bottomLeft" activeCell="C44" sqref="C44:D63"/>
      <selection pane="bottomRight" activeCell="G14" sqref="G14"/>
    </sheetView>
  </sheetViews>
  <sheetFormatPr baseColWidth="10" defaultColWidth="10" defaultRowHeight="15" x14ac:dyDescent="0.25"/>
  <cols>
    <col min="1" max="1" width="5.25" style="773" customWidth="1"/>
    <col min="2" max="2" width="19.5" style="153" customWidth="1"/>
    <col min="3" max="4" width="23" style="778" customWidth="1"/>
    <col min="5" max="6" width="22.625" style="779" customWidth="1"/>
    <col min="7" max="7" width="12.375" style="778" customWidth="1"/>
    <col min="8" max="9" width="17.75" style="263" customWidth="1"/>
    <col min="10" max="10" width="15" style="261" customWidth="1"/>
    <col min="11" max="11" width="36.75" style="262" customWidth="1"/>
    <col min="12" max="12" width="17" style="263" customWidth="1"/>
    <col min="13" max="13" width="24.5" style="260" customWidth="1"/>
    <col min="14" max="14" width="15" style="261" customWidth="1"/>
    <col min="15" max="15" width="36.75" style="262" customWidth="1"/>
    <col min="16" max="16" width="17" style="263" customWidth="1"/>
    <col min="17" max="17" width="25.875" style="260" customWidth="1"/>
    <col min="18" max="18" width="17.25" style="160" customWidth="1"/>
    <col min="19" max="19" width="25.375" style="159" customWidth="1"/>
    <col min="20" max="20" width="37" style="159" customWidth="1"/>
    <col min="21" max="22" width="31.625" style="159" customWidth="1"/>
    <col min="23" max="23" width="13.625" style="160" customWidth="1"/>
    <col min="24" max="24" width="12.25" style="160" customWidth="1"/>
    <col min="25" max="25" width="50.75" style="160" customWidth="1"/>
    <col min="26" max="16384" width="10" style="256"/>
  </cols>
  <sheetData>
    <row r="1" spans="1:25" s="267" customFormat="1" ht="34.5" customHeight="1" x14ac:dyDescent="0.2">
      <c r="A1" s="266" t="s">
        <v>9</v>
      </c>
      <c r="B1" s="763" t="s">
        <v>16</v>
      </c>
      <c r="C1" s="760" t="s">
        <v>3193</v>
      </c>
      <c r="D1" s="761" t="s">
        <v>3194</v>
      </c>
      <c r="E1" s="762" t="s">
        <v>1522</v>
      </c>
      <c r="F1" s="765" t="s">
        <v>638</v>
      </c>
      <c r="G1" s="766" t="s">
        <v>1303</v>
      </c>
      <c r="H1" s="766" t="s">
        <v>32</v>
      </c>
      <c r="I1" s="766" t="s">
        <v>3215</v>
      </c>
      <c r="J1" s="268" t="s">
        <v>1023</v>
      </c>
      <c r="K1" s="767" t="s">
        <v>3209</v>
      </c>
      <c r="L1" s="767" t="s">
        <v>1025</v>
      </c>
      <c r="M1" s="768" t="s">
        <v>1030</v>
      </c>
      <c r="N1" s="769" t="s">
        <v>1023</v>
      </c>
      <c r="O1" s="770" t="s">
        <v>3210</v>
      </c>
      <c r="P1" s="770" t="s">
        <v>1025</v>
      </c>
      <c r="Q1" s="771" t="s">
        <v>1031</v>
      </c>
      <c r="R1" s="26" t="s">
        <v>2</v>
      </c>
      <c r="S1" s="703" t="s">
        <v>3</v>
      </c>
      <c r="T1" s="704" t="s">
        <v>3041</v>
      </c>
      <c r="U1" s="154" t="s">
        <v>3173</v>
      </c>
      <c r="V1" s="154" t="s">
        <v>1709</v>
      </c>
      <c r="W1" s="394" t="s">
        <v>19</v>
      </c>
      <c r="X1" s="394" t="s">
        <v>20</v>
      </c>
      <c r="Y1" s="395" t="s">
        <v>21</v>
      </c>
    </row>
    <row r="2" spans="1:25" x14ac:dyDescent="0.25">
      <c r="A2" s="772">
        <v>1</v>
      </c>
      <c r="B2" s="774"/>
      <c r="C2" s="775"/>
      <c r="D2" s="775"/>
      <c r="E2" s="776"/>
      <c r="F2" s="776"/>
      <c r="G2" s="775"/>
      <c r="H2" s="541" t="str">
        <f t="shared" ref="H2:H65" si="0">IF(G2="","",IF(G2&lt;=1,"Entre 0-1 años",IF(G2&lt;=4,"Entre 2-4",IF(G2&lt;=11,"Entre 5-11",IF(G2&lt;=19,"Entre 12-19",IF(G2&lt;=25,"Entre 20-25",IF(G2&lt;=59,"Entre 26-59",IF(G2&lt;=79,"Entre 60-79","Mayor de 80"))))))))</f>
        <v/>
      </c>
      <c r="I2" s="270"/>
      <c r="J2" s="259"/>
      <c r="K2" s="540" t="str">
        <f>IFERROR(VLOOKUP(J2,[5]Instrucciones!$DD$2:$DE$116,2,FALSE),"")</f>
        <v/>
      </c>
      <c r="L2" s="541"/>
      <c r="M2" s="257"/>
      <c r="N2" s="259"/>
      <c r="O2" s="540" t="str">
        <f>IFERROR(VLOOKUP(N2,[5]Instrucciones!$DD$2:$DE$116,2,FALSE),"")</f>
        <v/>
      </c>
      <c r="P2" s="541" t="str">
        <f>IFERROR(VLOOKUP(O2,[5]Instrucciones!$DE$2:$DF$116,2,FALSE),"")</f>
        <v/>
      </c>
      <c r="Q2" s="257"/>
      <c r="R2" s="392" t="str">
        <f>IFERROR(VLOOKUP(#REF!,adm!$C$2:$D$36,2,FALSE),"")</f>
        <v/>
      </c>
      <c r="S2" s="393"/>
      <c r="T2" s="398"/>
      <c r="U2" s="393"/>
      <c r="V2" s="393"/>
      <c r="W2" s="405" t="str">
        <f t="shared" ref="W2:W65" si="1">IF(E2="","",TEXT(E2,"MMMM"))</f>
        <v/>
      </c>
      <c r="X2" s="405" t="str">
        <f t="shared" ref="X2:X65" si="2">IF(E2="","",TEXT(E2,"YYYY"))</f>
        <v/>
      </c>
      <c r="Y2" s="423" t="e">
        <f>B2&amp;" - "&amp;#REF!</f>
        <v>#REF!</v>
      </c>
    </row>
    <row r="3" spans="1:25" ht="14.25" customHeight="1" x14ac:dyDescent="0.25">
      <c r="A3" s="772">
        <v>2</v>
      </c>
      <c r="B3" s="774"/>
      <c r="C3" s="775"/>
      <c r="D3" s="775"/>
      <c r="E3" s="776"/>
      <c r="F3" s="776"/>
      <c r="G3" s="775"/>
      <c r="H3" s="541" t="str">
        <f t="shared" si="0"/>
        <v/>
      </c>
      <c r="I3" s="270"/>
      <c r="J3" s="422"/>
      <c r="K3" s="540" t="str">
        <f>IFERROR(VLOOKUP(J3,[5]Instrucciones!$DD$2:$DE$116,2,FALSE),"")</f>
        <v/>
      </c>
      <c r="L3" s="541"/>
      <c r="M3" s="257"/>
      <c r="N3" s="422"/>
      <c r="O3" s="540" t="str">
        <f>IFERROR(VLOOKUP(N3,[5]Instrucciones!$DD$2:$DE$116,2,FALSE),"")</f>
        <v/>
      </c>
      <c r="P3" s="541" t="str">
        <f>IFERROR(VLOOKUP(O3,[5]Instrucciones!$DE$2:$DF$116,2,FALSE),"")</f>
        <v/>
      </c>
      <c r="Q3" s="257"/>
      <c r="R3" s="392" t="str">
        <f>IFERROR(VLOOKUP(#REF!,adm!$C$2:$D$36,2,FALSE),"")</f>
        <v/>
      </c>
      <c r="S3" s="393"/>
      <c r="T3" s="398"/>
      <c r="U3" s="393"/>
      <c r="V3" s="393"/>
      <c r="W3" s="405" t="str">
        <f t="shared" si="1"/>
        <v/>
      </c>
      <c r="X3" s="405" t="str">
        <f t="shared" si="2"/>
        <v/>
      </c>
      <c r="Y3" s="423" t="e">
        <f>B3&amp;" - "&amp;#REF!</f>
        <v>#REF!</v>
      </c>
    </row>
    <row r="4" spans="1:25" ht="15.75" customHeight="1" x14ac:dyDescent="0.25">
      <c r="A4" s="772">
        <v>3</v>
      </c>
      <c r="B4" s="774"/>
      <c r="C4" s="775"/>
      <c r="D4" s="775"/>
      <c r="E4" s="776"/>
      <c r="F4" s="776"/>
      <c r="G4" s="775"/>
      <c r="H4" s="541" t="str">
        <f t="shared" si="0"/>
        <v/>
      </c>
      <c r="I4" s="270"/>
      <c r="J4" s="443"/>
      <c r="K4" s="540" t="str">
        <f>IFERROR(VLOOKUP(J4,[5]Instrucciones!$DD$2:$DE$116,2,FALSE),"")</f>
        <v/>
      </c>
      <c r="L4" s="541"/>
      <c r="M4" s="257"/>
      <c r="N4" s="443"/>
      <c r="O4" s="540" t="str">
        <f>IFERROR(VLOOKUP(N4,[5]Instrucciones!$DD$2:$DE$116,2,FALSE),"")</f>
        <v/>
      </c>
      <c r="P4" s="541" t="str">
        <f>IFERROR(VLOOKUP(O4,[5]Instrucciones!$DE$2:$DF$116,2,FALSE),"")</f>
        <v/>
      </c>
      <c r="Q4" s="257"/>
      <c r="R4" s="392" t="str">
        <f>IFERROR(VLOOKUP(#REF!,adm!$C$2:$D$36,2,FALSE),"")</f>
        <v/>
      </c>
      <c r="S4" s="393"/>
      <c r="T4" s="398"/>
      <c r="U4" s="393"/>
      <c r="V4" s="393"/>
      <c r="W4" s="405" t="str">
        <f t="shared" si="1"/>
        <v/>
      </c>
      <c r="X4" s="405" t="str">
        <f t="shared" si="2"/>
        <v/>
      </c>
      <c r="Y4" s="423" t="e">
        <f>B4&amp;" - "&amp;#REF!</f>
        <v>#REF!</v>
      </c>
    </row>
    <row r="5" spans="1:25" ht="15.75" customHeight="1" x14ac:dyDescent="0.25">
      <c r="A5" s="772">
        <v>4</v>
      </c>
      <c r="B5" s="774"/>
      <c r="C5" s="775"/>
      <c r="D5" s="775"/>
      <c r="E5" s="776"/>
      <c r="F5" s="776"/>
      <c r="G5" s="775"/>
      <c r="H5" s="541" t="str">
        <f t="shared" si="0"/>
        <v/>
      </c>
      <c r="I5" s="270"/>
      <c r="J5" s="259"/>
      <c r="K5" s="540" t="str">
        <f>IFERROR(VLOOKUP(J5,[5]Instrucciones!$DD$2:$DE$116,2,FALSE),"")</f>
        <v/>
      </c>
      <c r="L5" s="541"/>
      <c r="M5" s="257"/>
      <c r="N5" s="259"/>
      <c r="O5" s="540" t="str">
        <f>IFERROR(VLOOKUP(N5,[5]Instrucciones!$DD$2:$DE$116,2,FALSE),"")</f>
        <v/>
      </c>
      <c r="P5" s="541" t="str">
        <f>IFERROR(VLOOKUP(O5,[5]Instrucciones!$DE$2:$DF$116,2,FALSE),"")</f>
        <v/>
      </c>
      <c r="Q5" s="257"/>
      <c r="R5" s="392" t="str">
        <f>IFERROR(VLOOKUP(#REF!,adm!$C$2:$D$36,2,FALSE),"")</f>
        <v/>
      </c>
      <c r="S5" s="393"/>
      <c r="T5" s="398"/>
      <c r="U5" s="393"/>
      <c r="V5" s="393"/>
      <c r="W5" s="405" t="str">
        <f t="shared" si="1"/>
        <v/>
      </c>
      <c r="X5" s="405" t="str">
        <f t="shared" si="2"/>
        <v/>
      </c>
      <c r="Y5" s="423" t="e">
        <f>B5&amp;" - "&amp;#REF!</f>
        <v>#REF!</v>
      </c>
    </row>
    <row r="6" spans="1:25" ht="16.5" customHeight="1" x14ac:dyDescent="0.25">
      <c r="A6" s="772">
        <v>5</v>
      </c>
      <c r="B6" s="774"/>
      <c r="C6" s="775"/>
      <c r="D6" s="775"/>
      <c r="E6" s="776"/>
      <c r="F6" s="776"/>
      <c r="G6" s="775"/>
      <c r="H6" s="541" t="str">
        <f t="shared" si="0"/>
        <v/>
      </c>
      <c r="I6" s="270"/>
      <c r="J6" s="259"/>
      <c r="K6" s="540" t="str">
        <f>IFERROR(VLOOKUP(J6,[5]Instrucciones!$DD$2:$DE$116,2,FALSE),"")</f>
        <v/>
      </c>
      <c r="L6" s="541"/>
      <c r="M6" s="257"/>
      <c r="N6" s="259"/>
      <c r="O6" s="540" t="str">
        <f>IFERROR(VLOOKUP(N6,[5]Instrucciones!$DD$2:$DE$116,2,FALSE),"")</f>
        <v/>
      </c>
      <c r="P6" s="541" t="str">
        <f>IFERROR(VLOOKUP(O6,[5]Instrucciones!$DE$2:$DF$116,2,FALSE),"")</f>
        <v/>
      </c>
      <c r="Q6" s="257"/>
      <c r="R6" s="392" t="str">
        <f>IFERROR(VLOOKUP(#REF!,adm!$C$2:$D$36,2,FALSE),"")</f>
        <v/>
      </c>
      <c r="S6" s="393"/>
      <c r="T6" s="398"/>
      <c r="U6" s="393"/>
      <c r="V6" s="393"/>
      <c r="W6" s="405" t="str">
        <f t="shared" si="1"/>
        <v/>
      </c>
      <c r="X6" s="405" t="str">
        <f t="shared" si="2"/>
        <v/>
      </c>
      <c r="Y6" s="423" t="e">
        <f>B6&amp;" - "&amp;#REF!</f>
        <v>#REF!</v>
      </c>
    </row>
    <row r="7" spans="1:25" ht="15" customHeight="1" x14ac:dyDescent="0.25">
      <c r="A7" s="772">
        <v>6</v>
      </c>
      <c r="B7" s="774"/>
      <c r="C7" s="775"/>
      <c r="D7" s="775"/>
      <c r="E7" s="776"/>
      <c r="F7" s="776"/>
      <c r="G7" s="775"/>
      <c r="H7" s="541" t="str">
        <f t="shared" si="0"/>
        <v/>
      </c>
      <c r="I7" s="270"/>
      <c r="J7" s="443"/>
      <c r="K7" s="540" t="str">
        <f>IFERROR(VLOOKUP(J7,[5]Instrucciones!$DD$2:$DE$116,2,FALSE),"")</f>
        <v/>
      </c>
      <c r="L7" s="541" t="str">
        <f>IFERROR(VLOOKUP(K7,[5]Instrucciones!$DE$2:$DF$116,2,FALSE),"")</f>
        <v/>
      </c>
      <c r="M7" s="257"/>
      <c r="N7" s="443"/>
      <c r="O7" s="540" t="str">
        <f>IFERROR(VLOOKUP(N7,[5]Instrucciones!$DD$2:$DE$116,2,FALSE),"")</f>
        <v/>
      </c>
      <c r="P7" s="541" t="str">
        <f>IFERROR(VLOOKUP(O7,[5]Instrucciones!$DE$2:$DF$116,2,FALSE),"")</f>
        <v/>
      </c>
      <c r="Q7" s="257"/>
      <c r="R7" s="392" t="str">
        <f>IFERROR(VLOOKUP(#REF!,adm!$C$2:$D$36,2,FALSE),"")</f>
        <v/>
      </c>
      <c r="S7" s="393"/>
      <c r="T7" s="264"/>
      <c r="U7" s="393"/>
      <c r="V7" s="393"/>
      <c r="W7" s="405" t="str">
        <f t="shared" si="1"/>
        <v/>
      </c>
      <c r="X7" s="405" t="str">
        <f t="shared" si="2"/>
        <v/>
      </c>
      <c r="Y7" s="423" t="e">
        <f>B7&amp;" - "&amp;#REF!</f>
        <v>#REF!</v>
      </c>
    </row>
    <row r="8" spans="1:25" ht="16.5" customHeight="1" x14ac:dyDescent="0.25">
      <c r="A8" s="772">
        <v>7</v>
      </c>
      <c r="B8" s="774"/>
      <c r="C8" s="775"/>
      <c r="D8" s="775"/>
      <c r="E8" s="776"/>
      <c r="F8" s="776"/>
      <c r="G8" s="775"/>
      <c r="H8" s="541" t="str">
        <f t="shared" si="0"/>
        <v/>
      </c>
      <c r="I8" s="270"/>
      <c r="J8" s="259"/>
      <c r="K8" s="540" t="str">
        <f>IFERROR(VLOOKUP(J8,[5]Instrucciones!$DD$2:$DE$116,2,FALSE),"")</f>
        <v/>
      </c>
      <c r="L8" s="541" t="str">
        <f>IFERROR(VLOOKUP(K8,[5]Instrucciones!$DE$2:$DF$116,2,FALSE),"")</f>
        <v/>
      </c>
      <c r="M8" s="257"/>
      <c r="N8" s="259"/>
      <c r="O8" s="540" t="str">
        <f>IFERROR(VLOOKUP(N8,[5]Instrucciones!$DD$2:$DE$116,2,FALSE),"")</f>
        <v/>
      </c>
      <c r="P8" s="541" t="str">
        <f>IFERROR(VLOOKUP(O8,[5]Instrucciones!$DE$2:$DF$116,2,FALSE),"")</f>
        <v/>
      </c>
      <c r="Q8" s="257"/>
      <c r="R8" s="392" t="str">
        <f>IFERROR(VLOOKUP(#REF!,adm!$C$2:$D$36,2,FALSE),"")</f>
        <v/>
      </c>
      <c r="S8" s="393"/>
      <c r="T8" s="398"/>
      <c r="U8" s="393"/>
      <c r="V8" s="393"/>
      <c r="W8" s="405" t="str">
        <f t="shared" si="1"/>
        <v/>
      </c>
      <c r="X8" s="405" t="str">
        <f t="shared" si="2"/>
        <v/>
      </c>
      <c r="Y8" s="423" t="e">
        <f>B8&amp;" - "&amp;#REF!</f>
        <v>#REF!</v>
      </c>
    </row>
    <row r="9" spans="1:25" ht="14.25" customHeight="1" x14ac:dyDescent="0.25">
      <c r="A9" s="772">
        <v>8</v>
      </c>
      <c r="B9" s="774"/>
      <c r="C9" s="775"/>
      <c r="D9" s="775"/>
      <c r="E9" s="776"/>
      <c r="F9" s="776"/>
      <c r="G9" s="775"/>
      <c r="H9" s="541" t="str">
        <f t="shared" si="0"/>
        <v/>
      </c>
      <c r="I9" s="270"/>
      <c r="J9" s="259"/>
      <c r="K9" s="540" t="str">
        <f>IFERROR(VLOOKUP(J9,[5]Instrucciones!$DD$2:$DE$116,2,FALSE),"")</f>
        <v/>
      </c>
      <c r="L9" s="541" t="str">
        <f>IFERROR(VLOOKUP(K9,[5]Instrucciones!$DE$2:$DF$116,2,FALSE),"")</f>
        <v/>
      </c>
      <c r="M9" s="257"/>
      <c r="N9" s="259"/>
      <c r="O9" s="540" t="str">
        <f>IFERROR(VLOOKUP(N9,[5]Instrucciones!$DD$2:$DE$116,2,FALSE),"")</f>
        <v/>
      </c>
      <c r="P9" s="541" t="str">
        <f>IFERROR(VLOOKUP(O9,[5]Instrucciones!$DE$2:$DF$116,2,FALSE),"")</f>
        <v/>
      </c>
      <c r="Q9" s="257"/>
      <c r="R9" s="392" t="str">
        <f>IFERROR(VLOOKUP(#REF!,adm!$C$2:$D$36,2,FALSE),"")</f>
        <v/>
      </c>
      <c r="S9" s="393"/>
      <c r="T9" s="398"/>
      <c r="U9" s="393"/>
      <c r="V9" s="393"/>
      <c r="W9" s="405" t="str">
        <f t="shared" si="1"/>
        <v/>
      </c>
      <c r="X9" s="405" t="str">
        <f t="shared" si="2"/>
        <v/>
      </c>
      <c r="Y9" s="423" t="e">
        <f>B9&amp;" - "&amp;#REF!</f>
        <v>#REF!</v>
      </c>
    </row>
    <row r="10" spans="1:25" ht="16.5" customHeight="1" x14ac:dyDescent="0.25">
      <c r="A10" s="772">
        <v>9</v>
      </c>
      <c r="B10" s="774"/>
      <c r="C10" s="775"/>
      <c r="D10" s="775"/>
      <c r="E10" s="776"/>
      <c r="F10" s="776"/>
      <c r="G10" s="775"/>
      <c r="H10" s="541" t="str">
        <f t="shared" si="0"/>
        <v/>
      </c>
      <c r="I10" s="270"/>
      <c r="J10" s="259"/>
      <c r="K10" s="540" t="str">
        <f>IFERROR(VLOOKUP(J10,[5]Instrucciones!$DD$2:$DE$116,2,FALSE),"")</f>
        <v/>
      </c>
      <c r="L10" s="541" t="str">
        <f>IFERROR(VLOOKUP(K10,[5]Instrucciones!$DE$2:$DF$116,2,FALSE),"")</f>
        <v/>
      </c>
      <c r="M10" s="257"/>
      <c r="N10" s="259"/>
      <c r="O10" s="540" t="str">
        <f>IFERROR(VLOOKUP(N10,[5]Instrucciones!$DD$2:$DE$116,2,FALSE),"")</f>
        <v/>
      </c>
      <c r="P10" s="541" t="str">
        <f>IFERROR(VLOOKUP(O10,[5]Instrucciones!$DE$2:$DF$116,2,FALSE),"")</f>
        <v/>
      </c>
      <c r="Q10" s="257"/>
      <c r="R10" s="392" t="str">
        <f>IFERROR(VLOOKUP(#REF!,adm!$C$2:$D$36,2,FALSE),"")</f>
        <v/>
      </c>
      <c r="S10" s="393"/>
      <c r="T10" s="398"/>
      <c r="U10" s="393"/>
      <c r="V10" s="393"/>
      <c r="W10" s="405" t="str">
        <f t="shared" si="1"/>
        <v/>
      </c>
      <c r="X10" s="405" t="str">
        <f t="shared" si="2"/>
        <v/>
      </c>
      <c r="Y10" s="423" t="e">
        <f>B10&amp;" - "&amp;#REF!</f>
        <v>#REF!</v>
      </c>
    </row>
    <row r="11" spans="1:25" ht="14.25" customHeight="1" x14ac:dyDescent="0.25">
      <c r="A11" s="772">
        <v>10</v>
      </c>
      <c r="B11" s="774"/>
      <c r="C11" s="775"/>
      <c r="D11" s="775"/>
      <c r="E11" s="776"/>
      <c r="F11" s="776"/>
      <c r="G11" s="775"/>
      <c r="H11" s="541" t="str">
        <f t="shared" si="0"/>
        <v/>
      </c>
      <c r="I11" s="270"/>
      <c r="J11" s="259"/>
      <c r="K11" s="540" t="str">
        <f>IFERROR(VLOOKUP(J11,[5]Instrucciones!$DD$2:$DE$116,2,FALSE),"")</f>
        <v/>
      </c>
      <c r="L11" s="541" t="str">
        <f>IFERROR(VLOOKUP(K11,[5]Instrucciones!$DE$2:$DF$116,2,FALSE),"")</f>
        <v/>
      </c>
      <c r="M11" s="257"/>
      <c r="N11" s="259"/>
      <c r="O11" s="540" t="str">
        <f>IFERROR(VLOOKUP(N11,[5]Instrucciones!$DD$2:$DE$116,2,FALSE),"")</f>
        <v/>
      </c>
      <c r="P11" s="541" t="str">
        <f>IFERROR(VLOOKUP(O11,[5]Instrucciones!$DE$2:$DF$116,2,FALSE),"")</f>
        <v/>
      </c>
      <c r="Q11" s="257"/>
      <c r="R11" s="392" t="str">
        <f>IFERROR(VLOOKUP(#REF!,adm!$C$2:$D$36,2,FALSE),"")</f>
        <v/>
      </c>
      <c r="S11" s="393"/>
      <c r="T11" s="398"/>
      <c r="U11" s="393"/>
      <c r="V11" s="393"/>
      <c r="W11" s="405" t="str">
        <f t="shared" si="1"/>
        <v/>
      </c>
      <c r="X11" s="405" t="str">
        <f t="shared" si="2"/>
        <v/>
      </c>
      <c r="Y11" s="423" t="e">
        <f>B11&amp;" - "&amp;#REF!</f>
        <v>#REF!</v>
      </c>
    </row>
    <row r="12" spans="1:25" x14ac:dyDescent="0.25">
      <c r="A12" s="772">
        <v>11</v>
      </c>
      <c r="B12" s="774"/>
      <c r="C12" s="775"/>
      <c r="D12" s="775"/>
      <c r="E12" s="776"/>
      <c r="F12" s="776"/>
      <c r="G12" s="775"/>
      <c r="H12" s="541" t="str">
        <f t="shared" si="0"/>
        <v/>
      </c>
      <c r="I12" s="270"/>
      <c r="J12" s="259"/>
      <c r="K12" s="540" t="str">
        <f>IFERROR(VLOOKUP(J12,[5]Instrucciones!$DD$2:$DE$116,2,FALSE),"")</f>
        <v/>
      </c>
      <c r="L12" s="541" t="str">
        <f>IFERROR(VLOOKUP(K12,[5]Instrucciones!$DE$2:$DF$116,2,FALSE),"")</f>
        <v/>
      </c>
      <c r="M12" s="257"/>
      <c r="N12" s="259"/>
      <c r="O12" s="540" t="str">
        <f>IFERROR(VLOOKUP(N12,[5]Instrucciones!$DD$2:$DE$116,2,FALSE),"")</f>
        <v/>
      </c>
      <c r="P12" s="541" t="str">
        <f>IFERROR(VLOOKUP(O12,[5]Instrucciones!$DE$2:$DF$116,2,FALSE),"")</f>
        <v/>
      </c>
      <c r="Q12" s="257"/>
      <c r="R12" s="392" t="str">
        <f>IFERROR(VLOOKUP(#REF!,adm!$C$2:$D$36,2,FALSE),"")</f>
        <v/>
      </c>
      <c r="S12" s="393"/>
      <c r="T12" s="398"/>
      <c r="U12" s="393"/>
      <c r="V12" s="393"/>
      <c r="W12" s="405" t="str">
        <f t="shared" si="1"/>
        <v/>
      </c>
      <c r="X12" s="405" t="str">
        <f t="shared" si="2"/>
        <v/>
      </c>
      <c r="Y12" s="423" t="e">
        <f>B12&amp;" - "&amp;#REF!</f>
        <v>#REF!</v>
      </c>
    </row>
    <row r="13" spans="1:25" x14ac:dyDescent="0.25">
      <c r="A13" s="772">
        <v>12</v>
      </c>
      <c r="B13" s="774"/>
      <c r="C13" s="775"/>
      <c r="D13" s="775"/>
      <c r="E13" s="776"/>
      <c r="F13" s="776"/>
      <c r="G13" s="775"/>
      <c r="H13" s="541" t="str">
        <f t="shared" si="0"/>
        <v/>
      </c>
      <c r="I13" s="270"/>
      <c r="J13" s="259"/>
      <c r="K13" s="540" t="str">
        <f>IFERROR(VLOOKUP(J13,[5]Instrucciones!$DD$2:$DE$116,2,FALSE),"")</f>
        <v/>
      </c>
      <c r="L13" s="541" t="str">
        <f>IFERROR(VLOOKUP(K13,[5]Instrucciones!$DE$2:$DF$116,2,FALSE),"")</f>
        <v/>
      </c>
      <c r="M13" s="257"/>
      <c r="N13" s="259"/>
      <c r="O13" s="540" t="str">
        <f>IFERROR(VLOOKUP(N13,[5]Instrucciones!$DD$2:$DE$116,2,FALSE),"")</f>
        <v/>
      </c>
      <c r="P13" s="541" t="str">
        <f>IFERROR(VLOOKUP(O13,[5]Instrucciones!$DE$2:$DF$116,2,FALSE),"")</f>
        <v/>
      </c>
      <c r="Q13" s="257"/>
      <c r="R13" s="392" t="str">
        <f>IFERROR(VLOOKUP(#REF!,adm!$C$2:$D$36,2,FALSE),"")</f>
        <v/>
      </c>
      <c r="S13" s="393"/>
      <c r="T13" s="398"/>
      <c r="U13" s="393"/>
      <c r="V13" s="393"/>
      <c r="W13" s="405" t="str">
        <f t="shared" si="1"/>
        <v/>
      </c>
      <c r="X13" s="405" t="str">
        <f t="shared" si="2"/>
        <v/>
      </c>
      <c r="Y13" s="423" t="e">
        <f>B13&amp;" - "&amp;#REF!</f>
        <v>#REF!</v>
      </c>
    </row>
    <row r="14" spans="1:25" x14ac:dyDescent="0.25">
      <c r="A14" s="772">
        <v>13</v>
      </c>
      <c r="B14" s="774"/>
      <c r="C14" s="775"/>
      <c r="D14" s="775"/>
      <c r="E14" s="776"/>
      <c r="F14" s="776"/>
      <c r="G14" s="775"/>
      <c r="H14" s="541" t="str">
        <f t="shared" si="0"/>
        <v/>
      </c>
      <c r="I14" s="270"/>
      <c r="J14" s="259"/>
      <c r="K14" s="540" t="str">
        <f>IFERROR(VLOOKUP(J14,[5]Instrucciones!$DD$2:$DE$116,2,FALSE),"")</f>
        <v/>
      </c>
      <c r="L14" s="541" t="str">
        <f>IFERROR(VLOOKUP(K14,[5]Instrucciones!$DE$2:$DF$116,2,FALSE),"")</f>
        <v/>
      </c>
      <c r="M14" s="257"/>
      <c r="N14" s="259"/>
      <c r="O14" s="540" t="str">
        <f>IFERROR(VLOOKUP(N14,[5]Instrucciones!$DD$2:$DE$116,2,FALSE),"")</f>
        <v/>
      </c>
      <c r="P14" s="541" t="str">
        <f>IFERROR(VLOOKUP(O14,[5]Instrucciones!$DE$2:$DF$116,2,FALSE),"")</f>
        <v/>
      </c>
      <c r="Q14" s="257"/>
      <c r="R14" s="392" t="str">
        <f>IFERROR(VLOOKUP(#REF!,adm!$C$2:$D$36,2,FALSE),"")</f>
        <v/>
      </c>
      <c r="S14" s="393"/>
      <c r="T14" s="398"/>
      <c r="U14" s="393"/>
      <c r="V14" s="393"/>
      <c r="W14" s="405" t="str">
        <f t="shared" si="1"/>
        <v/>
      </c>
      <c r="X14" s="405" t="str">
        <f t="shared" si="2"/>
        <v/>
      </c>
      <c r="Y14" s="423" t="e">
        <f>B14&amp;" - "&amp;#REF!</f>
        <v>#REF!</v>
      </c>
    </row>
    <row r="15" spans="1:25" x14ac:dyDescent="0.25">
      <c r="A15" s="772">
        <v>14</v>
      </c>
      <c r="B15" s="774"/>
      <c r="C15" s="775"/>
      <c r="D15" s="775"/>
      <c r="E15" s="776"/>
      <c r="F15" s="776"/>
      <c r="G15" s="775"/>
      <c r="H15" s="541" t="str">
        <f t="shared" si="0"/>
        <v/>
      </c>
      <c r="I15" s="270"/>
      <c r="J15" s="443"/>
      <c r="K15" s="540" t="str">
        <f>IFERROR(VLOOKUP(J15,[5]Instrucciones!$DD$2:$DE$116,2,FALSE),"")</f>
        <v/>
      </c>
      <c r="L15" s="541" t="str">
        <f>IFERROR(VLOOKUP(K15,[5]Instrucciones!$DE$2:$DF$116,2,FALSE),"")</f>
        <v/>
      </c>
      <c r="M15" s="257"/>
      <c r="N15" s="443"/>
      <c r="O15" s="540" t="str">
        <f>IFERROR(VLOOKUP(N15,[5]Instrucciones!$DD$2:$DE$116,2,FALSE),"")</f>
        <v/>
      </c>
      <c r="P15" s="541" t="str">
        <f>IFERROR(VLOOKUP(O15,[5]Instrucciones!$DE$2:$DF$116,2,FALSE),"")</f>
        <v/>
      </c>
      <c r="Q15" s="257"/>
      <c r="R15" s="392" t="str">
        <f>IFERROR(VLOOKUP(#REF!,adm!$C$2:$D$36,2,FALSE),"")</f>
        <v/>
      </c>
      <c r="S15" s="393"/>
      <c r="T15" s="398"/>
      <c r="U15" s="393"/>
      <c r="V15" s="393"/>
      <c r="W15" s="405" t="str">
        <f t="shared" si="1"/>
        <v/>
      </c>
      <c r="X15" s="405" t="str">
        <f t="shared" si="2"/>
        <v/>
      </c>
      <c r="Y15" s="423" t="e">
        <f>B15&amp;" - "&amp;#REF!</f>
        <v>#REF!</v>
      </c>
    </row>
    <row r="16" spans="1:25" x14ac:dyDescent="0.25">
      <c r="A16" s="772">
        <v>15</v>
      </c>
      <c r="B16" s="774"/>
      <c r="C16" s="775"/>
      <c r="D16" s="775"/>
      <c r="E16" s="776"/>
      <c r="F16" s="776"/>
      <c r="G16" s="775"/>
      <c r="H16" s="541" t="str">
        <f t="shared" si="0"/>
        <v/>
      </c>
      <c r="I16" s="270"/>
      <c r="J16" s="259"/>
      <c r="K16" s="540" t="str">
        <f>IFERROR(VLOOKUP(J16,[5]Instrucciones!$DD$2:$DE$116,2,FALSE),"")</f>
        <v/>
      </c>
      <c r="L16" s="541" t="str">
        <f>IFERROR(VLOOKUP(K16,[5]Instrucciones!$DE$2:$DF$116,2,FALSE),"")</f>
        <v/>
      </c>
      <c r="M16" s="257"/>
      <c r="N16" s="259"/>
      <c r="O16" s="540" t="str">
        <f>IFERROR(VLOOKUP(N16,[5]Instrucciones!$DD$2:$DE$116,2,FALSE),"")</f>
        <v/>
      </c>
      <c r="P16" s="541" t="str">
        <f>IFERROR(VLOOKUP(O16,[5]Instrucciones!$DE$2:$DF$116,2,FALSE),"")</f>
        <v/>
      </c>
      <c r="Q16" s="257"/>
      <c r="R16" s="392" t="str">
        <f>IFERROR(VLOOKUP(#REF!,adm!$C$2:$D$36,2,FALSE),"")</f>
        <v/>
      </c>
      <c r="S16" s="393"/>
      <c r="T16" s="398"/>
      <c r="U16" s="393"/>
      <c r="V16" s="393"/>
      <c r="W16" s="405" t="str">
        <f t="shared" si="1"/>
        <v/>
      </c>
      <c r="X16" s="405" t="str">
        <f t="shared" si="2"/>
        <v/>
      </c>
      <c r="Y16" s="423" t="e">
        <f>B16&amp;" - "&amp;#REF!</f>
        <v>#REF!</v>
      </c>
    </row>
    <row r="17" spans="1:25" x14ac:dyDescent="0.25">
      <c r="A17" s="772">
        <v>16</v>
      </c>
      <c r="B17" s="774"/>
      <c r="C17" s="775"/>
      <c r="D17" s="775"/>
      <c r="E17" s="776"/>
      <c r="F17" s="776"/>
      <c r="G17" s="775"/>
      <c r="H17" s="541" t="str">
        <f t="shared" si="0"/>
        <v/>
      </c>
      <c r="I17" s="270"/>
      <c r="J17" s="556"/>
      <c r="K17" s="540" t="str">
        <f>IFERROR(VLOOKUP(J17,[5]Instrucciones!$DD$2:$DE$116,2,FALSE),"")</f>
        <v/>
      </c>
      <c r="L17" s="541" t="str">
        <f>IFERROR(VLOOKUP(K17,[5]Instrucciones!$DE$2:$DF$116,2,FALSE),"")</f>
        <v/>
      </c>
      <c r="M17" s="257"/>
      <c r="N17" s="556"/>
      <c r="O17" s="540" t="str">
        <f>IFERROR(VLOOKUP(N17,[5]Instrucciones!$DD$2:$DE$116,2,FALSE),"")</f>
        <v/>
      </c>
      <c r="P17" s="541" t="str">
        <f>IFERROR(VLOOKUP(O17,[5]Instrucciones!$DE$2:$DF$116,2,FALSE),"")</f>
        <v/>
      </c>
      <c r="Q17" s="257"/>
      <c r="R17" s="392" t="str">
        <f>IFERROR(VLOOKUP(#REF!,adm!$C$2:$D$36,2,FALSE),"")</f>
        <v/>
      </c>
      <c r="S17" s="393"/>
      <c r="T17" s="398"/>
      <c r="U17" s="393"/>
      <c r="V17" s="393"/>
      <c r="W17" s="405" t="str">
        <f t="shared" si="1"/>
        <v/>
      </c>
      <c r="X17" s="405" t="str">
        <f t="shared" si="2"/>
        <v/>
      </c>
      <c r="Y17" s="423" t="e">
        <f>B17&amp;" - "&amp;#REF!</f>
        <v>#REF!</v>
      </c>
    </row>
    <row r="18" spans="1:25" x14ac:dyDescent="0.25">
      <c r="A18" s="772">
        <v>17</v>
      </c>
      <c r="B18" s="774"/>
      <c r="C18" s="775"/>
      <c r="D18" s="775"/>
      <c r="E18" s="776"/>
      <c r="F18" s="776"/>
      <c r="G18" s="775"/>
      <c r="H18" s="541" t="str">
        <f t="shared" si="0"/>
        <v/>
      </c>
      <c r="I18" s="270"/>
      <c r="J18" s="259"/>
      <c r="K18" s="540" t="str">
        <f>IFERROR(VLOOKUP(J18,[5]Instrucciones!$DD$2:$DE$116,2,FALSE),"")</f>
        <v/>
      </c>
      <c r="L18" s="541" t="str">
        <f>IFERROR(VLOOKUP(K18,[5]Instrucciones!$DE$2:$DF$116,2,FALSE),"")</f>
        <v/>
      </c>
      <c r="M18" s="257"/>
      <c r="N18" s="259"/>
      <c r="O18" s="540" t="str">
        <f>IFERROR(VLOOKUP(N18,[5]Instrucciones!$DD$2:$DE$116,2,FALSE),"")</f>
        <v/>
      </c>
      <c r="P18" s="541" t="str">
        <f>IFERROR(VLOOKUP(O18,[5]Instrucciones!$DE$2:$DF$116,2,FALSE),"")</f>
        <v/>
      </c>
      <c r="Q18" s="257"/>
      <c r="R18" s="392" t="str">
        <f>IFERROR(VLOOKUP(#REF!,adm!$C$2:$D$36,2,FALSE),"")</f>
        <v/>
      </c>
      <c r="S18" s="393"/>
      <c r="T18" s="398"/>
      <c r="U18" s="393"/>
      <c r="V18" s="393"/>
      <c r="W18" s="405" t="str">
        <f t="shared" si="1"/>
        <v/>
      </c>
      <c r="X18" s="405" t="str">
        <f t="shared" si="2"/>
        <v/>
      </c>
      <c r="Y18" s="423" t="e">
        <f>B18&amp;" - "&amp;#REF!</f>
        <v>#REF!</v>
      </c>
    </row>
    <row r="19" spans="1:25" x14ac:dyDescent="0.25">
      <c r="A19" s="772">
        <v>18</v>
      </c>
      <c r="B19" s="774"/>
      <c r="C19" s="775"/>
      <c r="D19" s="775"/>
      <c r="E19" s="776"/>
      <c r="F19" s="776"/>
      <c r="G19" s="775"/>
      <c r="H19" s="541" t="str">
        <f t="shared" si="0"/>
        <v/>
      </c>
      <c r="I19" s="270"/>
      <c r="J19" s="259"/>
      <c r="K19" s="540" t="str">
        <f>IFERROR(VLOOKUP(J19,[5]Instrucciones!$DD$2:$DE$116,2,FALSE),"")</f>
        <v/>
      </c>
      <c r="L19" s="541" t="str">
        <f>IFERROR(VLOOKUP(K19,[5]Instrucciones!$DE$2:$DF$116,2,FALSE),"")</f>
        <v/>
      </c>
      <c r="M19" s="257"/>
      <c r="N19" s="259"/>
      <c r="O19" s="540" t="str">
        <f>IFERROR(VLOOKUP(N19,[5]Instrucciones!$DD$2:$DE$116,2,FALSE),"")</f>
        <v/>
      </c>
      <c r="P19" s="541" t="str">
        <f>IFERROR(VLOOKUP(O19,[5]Instrucciones!$DE$2:$DF$116,2,FALSE),"")</f>
        <v/>
      </c>
      <c r="Q19" s="257"/>
      <c r="R19" s="392" t="str">
        <f>IFERROR(VLOOKUP(#REF!,adm!$C$2:$D$36,2,FALSE),"")</f>
        <v/>
      </c>
      <c r="S19" s="393"/>
      <c r="T19" s="398"/>
      <c r="U19" s="393"/>
      <c r="V19" s="393"/>
      <c r="W19" s="405" t="str">
        <f t="shared" si="1"/>
        <v/>
      </c>
      <c r="X19" s="405" t="str">
        <f t="shared" si="2"/>
        <v/>
      </c>
      <c r="Y19" s="423" t="e">
        <f>B19&amp;" - "&amp;#REF!</f>
        <v>#REF!</v>
      </c>
    </row>
    <row r="20" spans="1:25" ht="15.75" customHeight="1" x14ac:dyDescent="0.25">
      <c r="A20" s="772">
        <v>19</v>
      </c>
      <c r="B20" s="774"/>
      <c r="C20" s="775"/>
      <c r="D20" s="775"/>
      <c r="E20" s="776"/>
      <c r="F20" s="776"/>
      <c r="G20" s="775"/>
      <c r="H20" s="541" t="str">
        <f t="shared" si="0"/>
        <v/>
      </c>
      <c r="I20" s="270"/>
      <c r="J20" s="259"/>
      <c r="K20" s="540" t="str">
        <f>IFERROR(VLOOKUP(J20,[5]Instrucciones!$DD$2:$DE$116,2,FALSE),"")</f>
        <v/>
      </c>
      <c r="L20" s="541" t="str">
        <f>IFERROR(VLOOKUP(K20,[5]Instrucciones!$DE$2:$DF$116,2,FALSE),"")</f>
        <v/>
      </c>
      <c r="M20" s="257"/>
      <c r="N20" s="259"/>
      <c r="O20" s="540" t="str">
        <f>IFERROR(VLOOKUP(N20,[5]Instrucciones!$DD$2:$DE$116,2,FALSE),"")</f>
        <v/>
      </c>
      <c r="P20" s="541" t="str">
        <f>IFERROR(VLOOKUP(O20,[5]Instrucciones!$DE$2:$DF$116,2,FALSE),"")</f>
        <v/>
      </c>
      <c r="Q20" s="257"/>
      <c r="R20" s="392" t="str">
        <f>IFERROR(VLOOKUP(#REF!,adm!$C$2:$D$36,2,FALSE),"")</f>
        <v/>
      </c>
      <c r="S20" s="393"/>
      <c r="T20" s="398"/>
      <c r="U20" s="393"/>
      <c r="V20" s="393"/>
      <c r="W20" s="405" t="str">
        <f t="shared" si="1"/>
        <v/>
      </c>
      <c r="X20" s="405" t="str">
        <f t="shared" si="2"/>
        <v/>
      </c>
      <c r="Y20" s="423" t="e">
        <f>B20&amp;" - "&amp;#REF!</f>
        <v>#REF!</v>
      </c>
    </row>
    <row r="21" spans="1:25" x14ac:dyDescent="0.25">
      <c r="A21" s="772">
        <v>20</v>
      </c>
      <c r="B21" s="774"/>
      <c r="C21" s="775"/>
      <c r="D21" s="775"/>
      <c r="E21" s="776"/>
      <c r="F21" s="776"/>
      <c r="G21" s="775"/>
      <c r="H21" s="541" t="str">
        <f t="shared" si="0"/>
        <v/>
      </c>
      <c r="I21" s="270"/>
      <c r="J21" s="259"/>
      <c r="K21" s="540" t="str">
        <f>IFERROR(VLOOKUP(J21,[5]Instrucciones!$DD$2:$DE$116,2,FALSE),"")</f>
        <v/>
      </c>
      <c r="L21" s="541" t="str">
        <f>IFERROR(VLOOKUP(K21,[5]Instrucciones!$DE$2:$DF$116,2,FALSE),"")</f>
        <v/>
      </c>
      <c r="M21" s="257"/>
      <c r="N21" s="259"/>
      <c r="O21" s="540" t="str">
        <f>IFERROR(VLOOKUP(N21,[5]Instrucciones!$DD$2:$DE$116,2,FALSE),"")</f>
        <v/>
      </c>
      <c r="P21" s="541" t="str">
        <f>IFERROR(VLOOKUP(O21,[5]Instrucciones!$DE$2:$DF$116,2,FALSE),"")</f>
        <v/>
      </c>
      <c r="Q21" s="257"/>
      <c r="R21" s="392" t="str">
        <f>IFERROR(VLOOKUP(#REF!,adm!$C$2:$D$36,2,FALSE),"")</f>
        <v/>
      </c>
      <c r="S21" s="393"/>
      <c r="T21" s="398"/>
      <c r="U21" s="393"/>
      <c r="V21" s="393"/>
      <c r="W21" s="405" t="str">
        <f t="shared" si="1"/>
        <v/>
      </c>
      <c r="X21" s="405" t="str">
        <f t="shared" si="2"/>
        <v/>
      </c>
      <c r="Y21" s="423" t="e">
        <f>B21&amp;" - "&amp;#REF!</f>
        <v>#REF!</v>
      </c>
    </row>
    <row r="22" spans="1:25" x14ac:dyDescent="0.25">
      <c r="A22" s="772">
        <v>21</v>
      </c>
      <c r="B22" s="774"/>
      <c r="C22" s="775"/>
      <c r="D22" s="775"/>
      <c r="E22" s="776"/>
      <c r="F22" s="776"/>
      <c r="G22" s="775"/>
      <c r="H22" s="541" t="str">
        <f t="shared" si="0"/>
        <v/>
      </c>
      <c r="I22" s="270"/>
      <c r="J22" s="259"/>
      <c r="K22" s="540" t="str">
        <f>IFERROR(VLOOKUP(J22,[5]Instrucciones!$DD$2:$DE$116,2,FALSE),"")</f>
        <v/>
      </c>
      <c r="L22" s="541" t="str">
        <f>IFERROR(VLOOKUP(K22,[5]Instrucciones!$DE$2:$DF$116,2,FALSE),"")</f>
        <v/>
      </c>
      <c r="M22" s="257"/>
      <c r="N22" s="259"/>
      <c r="O22" s="540" t="str">
        <f>IFERROR(VLOOKUP(N22,[5]Instrucciones!$DD$2:$DE$116,2,FALSE),"")</f>
        <v/>
      </c>
      <c r="P22" s="541" t="str">
        <f>IFERROR(VLOOKUP(O22,[5]Instrucciones!$DE$2:$DF$116,2,FALSE),"")</f>
        <v/>
      </c>
      <c r="Q22" s="257"/>
      <c r="R22" s="392" t="str">
        <f>IFERROR(VLOOKUP(#REF!,adm!$C$2:$D$36,2,FALSE),"")</f>
        <v/>
      </c>
      <c r="S22" s="393"/>
      <c r="T22" s="398"/>
      <c r="U22" s="393"/>
      <c r="V22" s="393"/>
      <c r="W22" s="405" t="str">
        <f t="shared" si="1"/>
        <v/>
      </c>
      <c r="X22" s="405" t="str">
        <f t="shared" si="2"/>
        <v/>
      </c>
      <c r="Y22" s="423" t="e">
        <f>B22&amp;" - "&amp;#REF!</f>
        <v>#REF!</v>
      </c>
    </row>
    <row r="23" spans="1:25" x14ac:dyDescent="0.25">
      <c r="A23" s="772">
        <v>22</v>
      </c>
      <c r="B23" s="774"/>
      <c r="C23" s="775"/>
      <c r="D23" s="775"/>
      <c r="E23" s="776"/>
      <c r="F23" s="776"/>
      <c r="G23" s="775"/>
      <c r="H23" s="541" t="str">
        <f t="shared" si="0"/>
        <v/>
      </c>
      <c r="I23" s="270"/>
      <c r="J23" s="259"/>
      <c r="K23" s="540" t="str">
        <f>IFERROR(VLOOKUP(J23,[5]Instrucciones!$DD$2:$DE$116,2,FALSE),"")</f>
        <v/>
      </c>
      <c r="L23" s="541" t="str">
        <f>IFERROR(VLOOKUP(K23,[5]Instrucciones!$DE$2:$DF$116,2,FALSE),"")</f>
        <v/>
      </c>
      <c r="M23" s="257"/>
      <c r="N23" s="259"/>
      <c r="O23" s="540" t="str">
        <f>IFERROR(VLOOKUP(N23,[5]Instrucciones!$DD$2:$DE$116,2,FALSE),"")</f>
        <v/>
      </c>
      <c r="P23" s="541" t="str">
        <f>IFERROR(VLOOKUP(O23,[5]Instrucciones!$DE$2:$DF$116,2,FALSE),"")</f>
        <v/>
      </c>
      <c r="Q23" s="257"/>
      <c r="R23" s="392" t="str">
        <f>IFERROR(VLOOKUP(#REF!,adm!$C$2:$D$36,2,FALSE),"")</f>
        <v/>
      </c>
      <c r="S23" s="393"/>
      <c r="T23" s="398"/>
      <c r="U23" s="393"/>
      <c r="V23" s="393"/>
      <c r="W23" s="405" t="str">
        <f t="shared" si="1"/>
        <v/>
      </c>
      <c r="X23" s="405" t="str">
        <f t="shared" si="2"/>
        <v/>
      </c>
      <c r="Y23" s="423" t="e">
        <f>B23&amp;" - "&amp;#REF!</f>
        <v>#REF!</v>
      </c>
    </row>
    <row r="24" spans="1:25" x14ac:dyDescent="0.25">
      <c r="A24" s="772">
        <v>23</v>
      </c>
      <c r="B24" s="774"/>
      <c r="C24" s="775"/>
      <c r="D24" s="775"/>
      <c r="E24" s="776"/>
      <c r="F24" s="776"/>
      <c r="G24" s="775"/>
      <c r="H24" s="541" t="str">
        <f t="shared" si="0"/>
        <v/>
      </c>
      <c r="I24" s="270"/>
      <c r="J24" s="259"/>
      <c r="K24" s="540" t="str">
        <f>IFERROR(VLOOKUP(J24,[5]Instrucciones!$DD$2:$DE$116,2,FALSE),"")</f>
        <v/>
      </c>
      <c r="L24" s="541" t="str">
        <f>IFERROR(VLOOKUP(K24,[5]Instrucciones!$DE$2:$DF$116,2,FALSE),"")</f>
        <v/>
      </c>
      <c r="M24" s="257"/>
      <c r="N24" s="259"/>
      <c r="O24" s="540" t="str">
        <f>IFERROR(VLOOKUP(N24,[5]Instrucciones!$DD$2:$DE$116,2,FALSE),"")</f>
        <v/>
      </c>
      <c r="P24" s="541" t="str">
        <f>IFERROR(VLOOKUP(O24,[5]Instrucciones!$DE$2:$DF$116,2,FALSE),"")</f>
        <v/>
      </c>
      <c r="Q24" s="257"/>
      <c r="R24" s="392" t="str">
        <f>IFERROR(VLOOKUP(#REF!,adm!$C$2:$D$36,2,FALSE),"")</f>
        <v/>
      </c>
      <c r="S24" s="393"/>
      <c r="T24" s="398"/>
      <c r="U24" s="393"/>
      <c r="V24" s="393"/>
      <c r="W24" s="405" t="str">
        <f t="shared" si="1"/>
        <v/>
      </c>
      <c r="X24" s="405" t="str">
        <f t="shared" si="2"/>
        <v/>
      </c>
      <c r="Y24" s="423" t="e">
        <f>B24&amp;" - "&amp;#REF!</f>
        <v>#REF!</v>
      </c>
    </row>
    <row r="25" spans="1:25" x14ac:dyDescent="0.25">
      <c r="A25" s="772">
        <v>24</v>
      </c>
      <c r="B25" s="774"/>
      <c r="C25" s="775"/>
      <c r="D25" s="775"/>
      <c r="E25" s="776"/>
      <c r="F25" s="776"/>
      <c r="G25" s="775"/>
      <c r="H25" s="541" t="str">
        <f t="shared" si="0"/>
        <v/>
      </c>
      <c r="I25" s="270"/>
      <c r="J25" s="259"/>
      <c r="K25" s="540" t="str">
        <f>IFERROR(VLOOKUP(J25,[5]Instrucciones!$DD$2:$DE$116,2,FALSE),"")</f>
        <v/>
      </c>
      <c r="L25" s="541" t="str">
        <f>IFERROR(VLOOKUP(K25,[5]Instrucciones!$DE$2:$DF$116,2,FALSE),"")</f>
        <v/>
      </c>
      <c r="M25" s="257"/>
      <c r="N25" s="259"/>
      <c r="O25" s="540" t="str">
        <f>IFERROR(VLOOKUP(N25,[5]Instrucciones!$DD$2:$DE$116,2,FALSE),"")</f>
        <v/>
      </c>
      <c r="P25" s="541" t="str">
        <f>IFERROR(VLOOKUP(O25,[5]Instrucciones!$DE$2:$DF$116,2,FALSE),"")</f>
        <v/>
      </c>
      <c r="Q25" s="257"/>
      <c r="R25" s="392" t="str">
        <f>IFERROR(VLOOKUP(#REF!,adm!$C$2:$D$36,2,FALSE),"")</f>
        <v/>
      </c>
      <c r="S25" s="393"/>
      <c r="T25" s="398"/>
      <c r="U25" s="393"/>
      <c r="V25" s="393"/>
      <c r="W25" s="405" t="str">
        <f t="shared" si="1"/>
        <v/>
      </c>
      <c r="X25" s="405" t="str">
        <f t="shared" si="2"/>
        <v/>
      </c>
      <c r="Y25" s="423" t="e">
        <f>B25&amp;" - "&amp;#REF!</f>
        <v>#REF!</v>
      </c>
    </row>
    <row r="26" spans="1:25" x14ac:dyDescent="0.25">
      <c r="A26" s="772">
        <v>25</v>
      </c>
      <c r="B26" s="774"/>
      <c r="C26" s="775"/>
      <c r="D26" s="775"/>
      <c r="E26" s="776"/>
      <c r="F26" s="776"/>
      <c r="G26" s="775"/>
      <c r="H26" s="541" t="str">
        <f t="shared" si="0"/>
        <v/>
      </c>
      <c r="I26" s="270"/>
      <c r="J26" s="259"/>
      <c r="K26" s="540" t="str">
        <f>IFERROR(VLOOKUP(J26,[5]Instrucciones!$DD$2:$DE$116,2,FALSE),"")</f>
        <v/>
      </c>
      <c r="L26" s="541" t="str">
        <f>IFERROR(VLOOKUP(K26,[5]Instrucciones!$DE$2:$DF$116,2,FALSE),"")</f>
        <v/>
      </c>
      <c r="M26" s="257"/>
      <c r="N26" s="259"/>
      <c r="O26" s="540" t="str">
        <f>IFERROR(VLOOKUP(N26,[5]Instrucciones!$DD$2:$DE$116,2,FALSE),"")</f>
        <v/>
      </c>
      <c r="P26" s="541" t="str">
        <f>IFERROR(VLOOKUP(O26,[5]Instrucciones!$DE$2:$DF$116,2,FALSE),"")</f>
        <v/>
      </c>
      <c r="Q26" s="257"/>
      <c r="R26" s="392" t="str">
        <f>IFERROR(VLOOKUP(#REF!,adm!$C$2:$D$36,2,FALSE),"")</f>
        <v/>
      </c>
      <c r="S26" s="393"/>
      <c r="T26" s="398"/>
      <c r="U26" s="393"/>
      <c r="V26" s="393"/>
      <c r="W26" s="405" t="str">
        <f t="shared" si="1"/>
        <v/>
      </c>
      <c r="X26" s="405" t="str">
        <f t="shared" si="2"/>
        <v/>
      </c>
      <c r="Y26" s="423" t="e">
        <f>B26&amp;" - "&amp;#REF!</f>
        <v>#REF!</v>
      </c>
    </row>
    <row r="27" spans="1:25" x14ac:dyDescent="0.25">
      <c r="A27" s="772">
        <v>26</v>
      </c>
      <c r="B27" s="774"/>
      <c r="C27" s="775"/>
      <c r="D27" s="775"/>
      <c r="E27" s="776"/>
      <c r="F27" s="776"/>
      <c r="G27" s="775"/>
      <c r="H27" s="541" t="str">
        <f t="shared" si="0"/>
        <v/>
      </c>
      <c r="I27" s="270"/>
      <c r="J27" s="259"/>
      <c r="K27" s="540" t="str">
        <f>IFERROR(VLOOKUP(J27,[5]Instrucciones!$DD$2:$DE$116,2,FALSE),"")</f>
        <v/>
      </c>
      <c r="L27" s="541" t="str">
        <f>IFERROR(VLOOKUP(K27,[5]Instrucciones!$DE$2:$DF$116,2,FALSE),"")</f>
        <v/>
      </c>
      <c r="M27" s="257"/>
      <c r="N27" s="259"/>
      <c r="O27" s="540" t="str">
        <f>IFERROR(VLOOKUP(N27,[5]Instrucciones!$DD$2:$DE$116,2,FALSE),"")</f>
        <v/>
      </c>
      <c r="P27" s="541" t="str">
        <f>IFERROR(VLOOKUP(O27,[5]Instrucciones!$DE$2:$DF$116,2,FALSE),"")</f>
        <v/>
      </c>
      <c r="Q27" s="257"/>
      <c r="R27" s="392" t="str">
        <f>IFERROR(VLOOKUP(#REF!,adm!$C$2:$D$36,2,FALSE),"")</f>
        <v/>
      </c>
      <c r="S27" s="393"/>
      <c r="T27" s="398"/>
      <c r="U27" s="393"/>
      <c r="V27" s="393"/>
      <c r="W27" s="405" t="str">
        <f t="shared" si="1"/>
        <v/>
      </c>
      <c r="X27" s="405" t="str">
        <f t="shared" si="2"/>
        <v/>
      </c>
      <c r="Y27" s="423" t="e">
        <f>B27&amp;" - "&amp;#REF!</f>
        <v>#REF!</v>
      </c>
    </row>
    <row r="28" spans="1:25" x14ac:dyDescent="0.25">
      <c r="A28" s="772">
        <v>27</v>
      </c>
      <c r="B28" s="774"/>
      <c r="C28" s="775"/>
      <c r="D28" s="775"/>
      <c r="E28" s="776"/>
      <c r="F28" s="776"/>
      <c r="G28" s="775"/>
      <c r="H28" s="541" t="str">
        <f t="shared" si="0"/>
        <v/>
      </c>
      <c r="I28" s="270"/>
      <c r="J28" s="259"/>
      <c r="K28" s="540" t="str">
        <f>IFERROR(VLOOKUP(J28,[5]Instrucciones!$DD$2:$DE$116,2,FALSE),"")</f>
        <v/>
      </c>
      <c r="L28" s="541" t="str">
        <f>IFERROR(VLOOKUP(K28,[5]Instrucciones!$DE$2:$DF$116,2,FALSE),"")</f>
        <v/>
      </c>
      <c r="M28" s="257"/>
      <c r="N28" s="259"/>
      <c r="O28" s="540" t="str">
        <f>IFERROR(VLOOKUP(N28,[5]Instrucciones!$DD$2:$DE$116,2,FALSE),"")</f>
        <v/>
      </c>
      <c r="P28" s="541" t="str">
        <f>IFERROR(VLOOKUP(O28,[5]Instrucciones!$DE$2:$DF$116,2,FALSE),"")</f>
        <v/>
      </c>
      <c r="Q28" s="257"/>
      <c r="R28" s="392" t="str">
        <f>IFERROR(VLOOKUP(#REF!,adm!$C$2:$D$36,2,FALSE),"")</f>
        <v/>
      </c>
      <c r="S28" s="393"/>
      <c r="T28" s="398"/>
      <c r="U28" s="393"/>
      <c r="V28" s="393"/>
      <c r="W28" s="405" t="str">
        <f t="shared" si="1"/>
        <v/>
      </c>
      <c r="X28" s="405" t="str">
        <f t="shared" si="2"/>
        <v/>
      </c>
      <c r="Y28" s="423" t="e">
        <f>B28&amp;" - "&amp;#REF!</f>
        <v>#REF!</v>
      </c>
    </row>
    <row r="29" spans="1:25" x14ac:dyDescent="0.25">
      <c r="A29" s="772">
        <v>28</v>
      </c>
      <c r="B29" s="774"/>
      <c r="C29" s="775"/>
      <c r="D29" s="775"/>
      <c r="E29" s="776"/>
      <c r="F29" s="776"/>
      <c r="G29" s="775"/>
      <c r="H29" s="541" t="str">
        <f t="shared" si="0"/>
        <v/>
      </c>
      <c r="I29" s="270"/>
      <c r="J29" s="259"/>
      <c r="K29" s="540" t="str">
        <f>IFERROR(VLOOKUP(J29,[5]Instrucciones!$DD$2:$DE$116,2,FALSE),"")</f>
        <v/>
      </c>
      <c r="L29" s="541" t="str">
        <f>IFERROR(VLOOKUP(K29,[5]Instrucciones!$DE$2:$DF$116,2,FALSE),"")</f>
        <v/>
      </c>
      <c r="M29" s="257"/>
      <c r="N29" s="259"/>
      <c r="O29" s="540" t="str">
        <f>IFERROR(VLOOKUP(N29,[5]Instrucciones!$DD$2:$DE$116,2,FALSE),"")</f>
        <v/>
      </c>
      <c r="P29" s="541" t="str">
        <f>IFERROR(VLOOKUP(O29,[5]Instrucciones!$DE$2:$DF$116,2,FALSE),"")</f>
        <v/>
      </c>
      <c r="Q29" s="257"/>
      <c r="R29" s="392" t="str">
        <f>IFERROR(VLOOKUP(#REF!,adm!$C$2:$D$36,2,FALSE),"")</f>
        <v/>
      </c>
      <c r="S29" s="393"/>
      <c r="T29" s="398"/>
      <c r="U29" s="393"/>
      <c r="V29" s="393"/>
      <c r="W29" s="405" t="str">
        <f t="shared" si="1"/>
        <v/>
      </c>
      <c r="X29" s="405" t="str">
        <f t="shared" si="2"/>
        <v/>
      </c>
      <c r="Y29" s="423" t="e">
        <f>B29&amp;" - "&amp;#REF!</f>
        <v>#REF!</v>
      </c>
    </row>
    <row r="30" spans="1:25" x14ac:dyDescent="0.25">
      <c r="A30" s="772">
        <v>29</v>
      </c>
      <c r="B30" s="774"/>
      <c r="C30" s="775"/>
      <c r="D30" s="775"/>
      <c r="E30" s="776"/>
      <c r="F30" s="776"/>
      <c r="G30" s="775"/>
      <c r="H30" s="541" t="str">
        <f t="shared" si="0"/>
        <v/>
      </c>
      <c r="I30" s="270"/>
      <c r="J30" s="259"/>
      <c r="K30" s="540" t="str">
        <f>IFERROR(VLOOKUP(J30,[5]Instrucciones!$DD$2:$DE$116,2,FALSE),"")</f>
        <v/>
      </c>
      <c r="L30" s="541" t="str">
        <f>IFERROR(VLOOKUP(K30,[5]Instrucciones!$DE$2:$DF$116,2,FALSE),"")</f>
        <v/>
      </c>
      <c r="M30" s="257"/>
      <c r="N30" s="259"/>
      <c r="O30" s="540" t="str">
        <f>IFERROR(VLOOKUP(N30,[5]Instrucciones!$DD$2:$DE$116,2,FALSE),"")</f>
        <v/>
      </c>
      <c r="P30" s="541" t="str">
        <f>IFERROR(VLOOKUP(O30,[5]Instrucciones!$DE$2:$DF$116,2,FALSE),"")</f>
        <v/>
      </c>
      <c r="Q30" s="257"/>
      <c r="R30" s="392" t="str">
        <f>IFERROR(VLOOKUP(#REF!,adm!$C$2:$D$36,2,FALSE),"")</f>
        <v/>
      </c>
      <c r="S30" s="393"/>
      <c r="T30" s="398"/>
      <c r="U30" s="393"/>
      <c r="V30" s="393"/>
      <c r="W30" s="405" t="str">
        <f t="shared" si="1"/>
        <v/>
      </c>
      <c r="X30" s="405" t="str">
        <f t="shared" si="2"/>
        <v/>
      </c>
      <c r="Y30" s="423" t="e">
        <f>B30&amp;" - "&amp;#REF!</f>
        <v>#REF!</v>
      </c>
    </row>
    <row r="31" spans="1:25" x14ac:dyDescent="0.25">
      <c r="A31" s="772">
        <v>30</v>
      </c>
      <c r="B31" s="774"/>
      <c r="C31" s="775"/>
      <c r="D31" s="775"/>
      <c r="E31" s="776"/>
      <c r="F31" s="776"/>
      <c r="G31" s="775"/>
      <c r="H31" s="541" t="str">
        <f t="shared" si="0"/>
        <v/>
      </c>
      <c r="I31" s="270"/>
      <c r="J31" s="259"/>
      <c r="K31" s="540" t="str">
        <f>IFERROR(VLOOKUP(J31,[5]Instrucciones!$DD$2:$DE$116,2,FALSE),"")</f>
        <v/>
      </c>
      <c r="L31" s="541" t="str">
        <f>IFERROR(VLOOKUP(K31,[5]Instrucciones!$DE$2:$DF$116,2,FALSE),"")</f>
        <v/>
      </c>
      <c r="M31" s="257"/>
      <c r="N31" s="259"/>
      <c r="O31" s="540" t="str">
        <f>IFERROR(VLOOKUP(N31,[5]Instrucciones!$DD$2:$DE$116,2,FALSE),"")</f>
        <v/>
      </c>
      <c r="P31" s="541" t="str">
        <f>IFERROR(VLOOKUP(O31,[5]Instrucciones!$DE$2:$DF$116,2,FALSE),"")</f>
        <v/>
      </c>
      <c r="Q31" s="257"/>
      <c r="R31" s="392" t="str">
        <f>IFERROR(VLOOKUP(#REF!,adm!$C$2:$D$36,2,FALSE),"")</f>
        <v/>
      </c>
      <c r="S31" s="393"/>
      <c r="T31" s="398"/>
      <c r="U31" s="393"/>
      <c r="V31" s="393"/>
      <c r="W31" s="405" t="str">
        <f t="shared" si="1"/>
        <v/>
      </c>
      <c r="X31" s="405" t="str">
        <f t="shared" si="2"/>
        <v/>
      </c>
      <c r="Y31" s="423" t="e">
        <f>B31&amp;" - "&amp;#REF!</f>
        <v>#REF!</v>
      </c>
    </row>
    <row r="32" spans="1:25" x14ac:dyDescent="0.25">
      <c r="A32" s="772">
        <v>31</v>
      </c>
      <c r="B32" s="774"/>
      <c r="C32" s="775"/>
      <c r="D32" s="775"/>
      <c r="E32" s="776"/>
      <c r="F32" s="776"/>
      <c r="G32" s="775"/>
      <c r="H32" s="541" t="str">
        <f t="shared" si="0"/>
        <v/>
      </c>
      <c r="I32" s="270"/>
      <c r="J32" s="259"/>
      <c r="K32" s="540" t="str">
        <f>IFERROR(VLOOKUP(J32,[5]Instrucciones!$DD$2:$DE$116,2,FALSE),"")</f>
        <v/>
      </c>
      <c r="L32" s="541" t="str">
        <f>IFERROR(VLOOKUP(K32,[5]Instrucciones!$DE$2:$DF$116,2,FALSE),"")</f>
        <v/>
      </c>
      <c r="M32" s="257"/>
      <c r="N32" s="259"/>
      <c r="O32" s="540" t="str">
        <f>IFERROR(VLOOKUP(N32,[5]Instrucciones!$DD$2:$DE$116,2,FALSE),"")</f>
        <v/>
      </c>
      <c r="P32" s="541" t="str">
        <f>IFERROR(VLOOKUP(O32,[5]Instrucciones!$DE$2:$DF$116,2,FALSE),"")</f>
        <v/>
      </c>
      <c r="Q32" s="257"/>
      <c r="R32" s="392" t="str">
        <f>IFERROR(VLOOKUP(#REF!,adm!$C$2:$D$36,2,FALSE),"")</f>
        <v/>
      </c>
      <c r="S32" s="393"/>
      <c r="T32" s="398"/>
      <c r="U32" s="393"/>
      <c r="V32" s="393"/>
      <c r="W32" s="405" t="str">
        <f t="shared" si="1"/>
        <v/>
      </c>
      <c r="X32" s="405" t="str">
        <f t="shared" si="2"/>
        <v/>
      </c>
      <c r="Y32" s="423" t="e">
        <f>B32&amp;" - "&amp;#REF!</f>
        <v>#REF!</v>
      </c>
    </row>
    <row r="33" spans="1:25" x14ac:dyDescent="0.25">
      <c r="A33" s="772">
        <v>32</v>
      </c>
      <c r="B33" s="774"/>
      <c r="C33" s="775"/>
      <c r="D33" s="775"/>
      <c r="E33" s="776"/>
      <c r="F33" s="776"/>
      <c r="G33" s="775"/>
      <c r="H33" s="541" t="str">
        <f t="shared" si="0"/>
        <v/>
      </c>
      <c r="I33" s="270"/>
      <c r="J33" s="259"/>
      <c r="K33" s="540" t="str">
        <f>IFERROR(VLOOKUP(J33,[5]Instrucciones!$DD$2:$DE$116,2,FALSE),"")</f>
        <v/>
      </c>
      <c r="L33" s="541" t="str">
        <f>IFERROR(VLOOKUP(K33,[5]Instrucciones!$DE$2:$DF$116,2,FALSE),"")</f>
        <v/>
      </c>
      <c r="M33" s="257"/>
      <c r="N33" s="259"/>
      <c r="O33" s="540" t="str">
        <f>IFERROR(VLOOKUP(N33,[5]Instrucciones!$DD$2:$DE$116,2,FALSE),"")</f>
        <v/>
      </c>
      <c r="P33" s="541" t="str">
        <f>IFERROR(VLOOKUP(O33,[5]Instrucciones!$DE$2:$DF$116,2,FALSE),"")</f>
        <v/>
      </c>
      <c r="Q33" s="257"/>
      <c r="R33" s="392" t="str">
        <f>IFERROR(VLOOKUP(#REF!,adm!$C$2:$D$36,2,FALSE),"")</f>
        <v/>
      </c>
      <c r="S33" s="393"/>
      <c r="T33" s="398"/>
      <c r="U33" s="393"/>
      <c r="V33" s="393"/>
      <c r="W33" s="405" t="str">
        <f t="shared" si="1"/>
        <v/>
      </c>
      <c r="X33" s="405" t="str">
        <f t="shared" si="2"/>
        <v/>
      </c>
      <c r="Y33" s="423" t="e">
        <f>B33&amp;" - "&amp;#REF!</f>
        <v>#REF!</v>
      </c>
    </row>
    <row r="34" spans="1:25" x14ac:dyDescent="0.25">
      <c r="A34" s="772">
        <v>33</v>
      </c>
      <c r="B34" s="774"/>
      <c r="C34" s="775"/>
      <c r="D34" s="775"/>
      <c r="E34" s="776"/>
      <c r="F34" s="776"/>
      <c r="G34" s="775"/>
      <c r="H34" s="541" t="str">
        <f t="shared" si="0"/>
        <v/>
      </c>
      <c r="I34" s="270"/>
      <c r="J34" s="259"/>
      <c r="K34" s="540" t="str">
        <f>IFERROR(VLOOKUP(J34,[5]Instrucciones!$DD$2:$DE$116,2,FALSE),"")</f>
        <v/>
      </c>
      <c r="L34" s="541" t="str">
        <f>IFERROR(VLOOKUP(K34,[5]Instrucciones!$DE$2:$DF$116,2,FALSE),"")</f>
        <v/>
      </c>
      <c r="M34" s="257"/>
      <c r="N34" s="259"/>
      <c r="O34" s="540" t="str">
        <f>IFERROR(VLOOKUP(N34,[5]Instrucciones!$DD$2:$DE$116,2,FALSE),"")</f>
        <v/>
      </c>
      <c r="P34" s="541" t="str">
        <f>IFERROR(VLOOKUP(O34,[5]Instrucciones!$DE$2:$DF$116,2,FALSE),"")</f>
        <v/>
      </c>
      <c r="Q34" s="257"/>
      <c r="R34" s="392" t="str">
        <f>IFERROR(VLOOKUP(#REF!,adm!$C$2:$D$36,2,FALSE),"")</f>
        <v/>
      </c>
      <c r="S34" s="393"/>
      <c r="T34" s="398"/>
      <c r="U34" s="393"/>
      <c r="V34" s="393"/>
      <c r="W34" s="405" t="str">
        <f t="shared" si="1"/>
        <v/>
      </c>
      <c r="X34" s="405" t="str">
        <f t="shared" si="2"/>
        <v/>
      </c>
      <c r="Y34" s="423" t="e">
        <f>B34&amp;" - "&amp;#REF!</f>
        <v>#REF!</v>
      </c>
    </row>
    <row r="35" spans="1:25" x14ac:dyDescent="0.25">
      <c r="A35" s="772">
        <v>34</v>
      </c>
      <c r="B35" s="774"/>
      <c r="C35" s="775"/>
      <c r="D35" s="775"/>
      <c r="E35" s="776"/>
      <c r="F35" s="776"/>
      <c r="G35" s="775"/>
      <c r="H35" s="541" t="str">
        <f t="shared" si="0"/>
        <v/>
      </c>
      <c r="I35" s="270"/>
      <c r="J35" s="259"/>
      <c r="K35" s="540" t="str">
        <f>IFERROR(VLOOKUP(J35,[5]Instrucciones!$DD$2:$DE$116,2,FALSE),"")</f>
        <v/>
      </c>
      <c r="L35" s="541" t="str">
        <f>IFERROR(VLOOKUP(K35,[5]Instrucciones!$DE$2:$DF$116,2,FALSE),"")</f>
        <v/>
      </c>
      <c r="M35" s="257"/>
      <c r="N35" s="259"/>
      <c r="O35" s="540" t="str">
        <f>IFERROR(VLOOKUP(N35,[5]Instrucciones!$DD$2:$DE$116,2,FALSE),"")</f>
        <v/>
      </c>
      <c r="P35" s="541" t="str">
        <f>IFERROR(VLOOKUP(O35,[5]Instrucciones!$DE$2:$DF$116,2,FALSE),"")</f>
        <v/>
      </c>
      <c r="Q35" s="257"/>
      <c r="R35" s="392" t="str">
        <f>IFERROR(VLOOKUP(#REF!,adm!$C$2:$D$36,2,FALSE),"")</f>
        <v/>
      </c>
      <c r="S35" s="393"/>
      <c r="T35" s="398"/>
      <c r="U35" s="393"/>
      <c r="V35" s="393"/>
      <c r="W35" s="405" t="str">
        <f t="shared" si="1"/>
        <v/>
      </c>
      <c r="X35" s="405" t="str">
        <f t="shared" si="2"/>
        <v/>
      </c>
      <c r="Y35" s="423" t="e">
        <f>B35&amp;" - "&amp;#REF!</f>
        <v>#REF!</v>
      </c>
    </row>
    <row r="36" spans="1:25" x14ac:dyDescent="0.25">
      <c r="A36" s="772">
        <v>35</v>
      </c>
      <c r="B36" s="774"/>
      <c r="C36" s="775"/>
      <c r="D36" s="775"/>
      <c r="E36" s="776"/>
      <c r="F36" s="776"/>
      <c r="G36" s="775"/>
      <c r="H36" s="541" t="str">
        <f t="shared" si="0"/>
        <v/>
      </c>
      <c r="I36" s="270"/>
      <c r="J36" s="259"/>
      <c r="K36" s="540" t="str">
        <f>IFERROR(VLOOKUP(J36,[5]Instrucciones!$DD$2:$DE$116,2,FALSE),"")</f>
        <v/>
      </c>
      <c r="L36" s="541" t="str">
        <f>IFERROR(VLOOKUP(K36,[5]Instrucciones!$DE$2:$DF$116,2,FALSE),"")</f>
        <v/>
      </c>
      <c r="M36" s="257"/>
      <c r="N36" s="259"/>
      <c r="O36" s="540" t="str">
        <f>IFERROR(VLOOKUP(N36,[5]Instrucciones!$DD$2:$DE$116,2,FALSE),"")</f>
        <v/>
      </c>
      <c r="P36" s="541" t="str">
        <f>IFERROR(VLOOKUP(O36,[5]Instrucciones!$DE$2:$DF$116,2,FALSE),"")</f>
        <v/>
      </c>
      <c r="Q36" s="257"/>
      <c r="R36" s="392" t="str">
        <f>IFERROR(VLOOKUP(#REF!,adm!$C$2:$D$36,2,FALSE),"")</f>
        <v/>
      </c>
      <c r="S36" s="393"/>
      <c r="T36" s="398"/>
      <c r="U36" s="393"/>
      <c r="V36" s="393"/>
      <c r="W36" s="405" t="str">
        <f t="shared" si="1"/>
        <v/>
      </c>
      <c r="X36" s="405" t="str">
        <f t="shared" si="2"/>
        <v/>
      </c>
      <c r="Y36" s="423" t="e">
        <f>B36&amp;" - "&amp;#REF!</f>
        <v>#REF!</v>
      </c>
    </row>
    <row r="37" spans="1:25" x14ac:dyDescent="0.25">
      <c r="A37" s="772">
        <v>36</v>
      </c>
      <c r="B37" s="774"/>
      <c r="C37" s="775"/>
      <c r="D37" s="775"/>
      <c r="E37" s="776"/>
      <c r="F37" s="776"/>
      <c r="G37" s="775"/>
      <c r="H37" s="541" t="str">
        <f t="shared" si="0"/>
        <v/>
      </c>
      <c r="I37" s="270"/>
      <c r="J37" s="259"/>
      <c r="K37" s="540" t="str">
        <f>IFERROR(VLOOKUP(J37,[5]Instrucciones!$DD$2:$DE$116,2,FALSE),"")</f>
        <v/>
      </c>
      <c r="L37" s="541" t="str">
        <f>IFERROR(VLOOKUP(K37,[5]Instrucciones!$DE$2:$DF$116,2,FALSE),"")</f>
        <v/>
      </c>
      <c r="M37" s="257"/>
      <c r="N37" s="259"/>
      <c r="O37" s="540" t="str">
        <f>IFERROR(VLOOKUP(N37,[5]Instrucciones!$DD$2:$DE$116,2,FALSE),"")</f>
        <v/>
      </c>
      <c r="P37" s="541" t="str">
        <f>IFERROR(VLOOKUP(O37,[5]Instrucciones!$DE$2:$DF$116,2,FALSE),"")</f>
        <v/>
      </c>
      <c r="Q37" s="257"/>
      <c r="R37" s="392" t="str">
        <f>IFERROR(VLOOKUP(#REF!,adm!$C$2:$D$36,2,FALSE),"")</f>
        <v/>
      </c>
      <c r="S37" s="393"/>
      <c r="T37" s="398"/>
      <c r="U37" s="393"/>
      <c r="V37" s="393"/>
      <c r="W37" s="405" t="str">
        <f t="shared" si="1"/>
        <v/>
      </c>
      <c r="X37" s="405" t="str">
        <f t="shared" si="2"/>
        <v/>
      </c>
      <c r="Y37" s="423" t="e">
        <f>B37&amp;" - "&amp;#REF!</f>
        <v>#REF!</v>
      </c>
    </row>
    <row r="38" spans="1:25" x14ac:dyDescent="0.25">
      <c r="A38" s="772">
        <v>37</v>
      </c>
      <c r="B38" s="774"/>
      <c r="C38" s="775"/>
      <c r="D38" s="775"/>
      <c r="E38" s="776"/>
      <c r="F38" s="776"/>
      <c r="G38" s="775"/>
      <c r="H38" s="541" t="str">
        <f t="shared" si="0"/>
        <v/>
      </c>
      <c r="I38" s="270"/>
      <c r="J38" s="259"/>
      <c r="K38" s="540" t="str">
        <f>IFERROR(VLOOKUP(J38,[5]Instrucciones!$DD$2:$DE$116,2,FALSE),"")</f>
        <v/>
      </c>
      <c r="L38" s="541" t="str">
        <f>IFERROR(VLOOKUP(K38,[5]Instrucciones!$DE$2:$DF$116,2,FALSE),"")</f>
        <v/>
      </c>
      <c r="M38" s="257"/>
      <c r="N38" s="259"/>
      <c r="O38" s="540" t="str">
        <f>IFERROR(VLOOKUP(N38,[5]Instrucciones!$DD$2:$DE$116,2,FALSE),"")</f>
        <v/>
      </c>
      <c r="P38" s="541" t="str">
        <f>IFERROR(VLOOKUP(O38,[5]Instrucciones!$DE$2:$DF$116,2,FALSE),"")</f>
        <v/>
      </c>
      <c r="Q38" s="257"/>
      <c r="R38" s="392" t="str">
        <f>IFERROR(VLOOKUP(#REF!,adm!$C$2:$D$36,2,FALSE),"")</f>
        <v/>
      </c>
      <c r="S38" s="393"/>
      <c r="T38" s="398"/>
      <c r="U38" s="393"/>
      <c r="V38" s="393"/>
      <c r="W38" s="405" t="str">
        <f t="shared" si="1"/>
        <v/>
      </c>
      <c r="X38" s="405" t="str">
        <f t="shared" si="2"/>
        <v/>
      </c>
      <c r="Y38" s="423" t="e">
        <f>B38&amp;" - "&amp;#REF!</f>
        <v>#REF!</v>
      </c>
    </row>
    <row r="39" spans="1:25" x14ac:dyDescent="0.25">
      <c r="A39" s="772">
        <v>38</v>
      </c>
      <c r="B39" s="774"/>
      <c r="C39" s="775"/>
      <c r="D39" s="775"/>
      <c r="E39" s="776"/>
      <c r="F39" s="776"/>
      <c r="G39" s="775"/>
      <c r="H39" s="541" t="str">
        <f t="shared" si="0"/>
        <v/>
      </c>
      <c r="I39" s="270"/>
      <c r="J39" s="259"/>
      <c r="K39" s="540" t="str">
        <f>IFERROR(VLOOKUP(J39,[5]Instrucciones!$DD$2:$DE$116,2,FALSE),"")</f>
        <v/>
      </c>
      <c r="L39" s="541" t="str">
        <f>IFERROR(VLOOKUP(K39,[5]Instrucciones!$DE$2:$DF$116,2,FALSE),"")</f>
        <v/>
      </c>
      <c r="M39" s="257"/>
      <c r="N39" s="259"/>
      <c r="O39" s="540" t="str">
        <f>IFERROR(VLOOKUP(N39,[5]Instrucciones!$DD$2:$DE$116,2,FALSE),"")</f>
        <v/>
      </c>
      <c r="P39" s="541" t="str">
        <f>IFERROR(VLOOKUP(O39,[5]Instrucciones!$DE$2:$DF$116,2,FALSE),"")</f>
        <v/>
      </c>
      <c r="Q39" s="257"/>
      <c r="R39" s="392" t="str">
        <f>IFERROR(VLOOKUP(#REF!,adm!$C$2:$D$36,2,FALSE),"")</f>
        <v/>
      </c>
      <c r="S39" s="393"/>
      <c r="T39" s="398"/>
      <c r="U39" s="393"/>
      <c r="V39" s="393"/>
      <c r="W39" s="405" t="str">
        <f t="shared" si="1"/>
        <v/>
      </c>
      <c r="X39" s="405" t="str">
        <f t="shared" si="2"/>
        <v/>
      </c>
      <c r="Y39" s="423" t="e">
        <f>B39&amp;" - "&amp;#REF!</f>
        <v>#REF!</v>
      </c>
    </row>
    <row r="40" spans="1:25" x14ac:dyDescent="0.25">
      <c r="A40" s="772">
        <v>39</v>
      </c>
      <c r="B40" s="774"/>
      <c r="C40" s="775"/>
      <c r="D40" s="775"/>
      <c r="E40" s="776"/>
      <c r="F40" s="776"/>
      <c r="G40" s="775"/>
      <c r="H40" s="541" t="str">
        <f t="shared" si="0"/>
        <v/>
      </c>
      <c r="I40" s="270"/>
      <c r="J40" s="259"/>
      <c r="K40" s="540" t="str">
        <f>IFERROR(VLOOKUP(J40,[5]Instrucciones!$DD$2:$DE$116,2,FALSE),"")</f>
        <v/>
      </c>
      <c r="L40" s="541" t="str">
        <f>IFERROR(VLOOKUP(K40,[5]Instrucciones!$DE$2:$DF$116,2,FALSE),"")</f>
        <v/>
      </c>
      <c r="M40" s="257"/>
      <c r="N40" s="259"/>
      <c r="O40" s="540" t="str">
        <f>IFERROR(VLOOKUP(N40,[5]Instrucciones!$DD$2:$DE$116,2,FALSE),"")</f>
        <v/>
      </c>
      <c r="P40" s="541" t="str">
        <f>IFERROR(VLOOKUP(O40,[5]Instrucciones!$DE$2:$DF$116,2,FALSE),"")</f>
        <v/>
      </c>
      <c r="Q40" s="257"/>
      <c r="R40" s="392" t="str">
        <f>IFERROR(VLOOKUP(#REF!,adm!$C$2:$D$36,2,FALSE),"")</f>
        <v/>
      </c>
      <c r="S40" s="393"/>
      <c r="T40" s="398"/>
      <c r="U40" s="393"/>
      <c r="V40" s="393"/>
      <c r="W40" s="405" t="str">
        <f t="shared" si="1"/>
        <v/>
      </c>
      <c r="X40" s="405" t="str">
        <f t="shared" si="2"/>
        <v/>
      </c>
      <c r="Y40" s="423" t="e">
        <f>B40&amp;" - "&amp;#REF!</f>
        <v>#REF!</v>
      </c>
    </row>
    <row r="41" spans="1:25" x14ac:dyDescent="0.25">
      <c r="A41" s="772">
        <v>40</v>
      </c>
      <c r="B41" s="774"/>
      <c r="C41" s="775"/>
      <c r="D41" s="775"/>
      <c r="E41" s="776"/>
      <c r="F41" s="776"/>
      <c r="G41" s="775"/>
      <c r="H41" s="541" t="str">
        <f t="shared" si="0"/>
        <v/>
      </c>
      <c r="I41" s="270"/>
      <c r="J41" s="259"/>
      <c r="K41" s="540" t="str">
        <f>IFERROR(VLOOKUP(J41,[5]Instrucciones!$DD$2:$DE$116,2,FALSE),"")</f>
        <v/>
      </c>
      <c r="L41" s="541" t="str">
        <f>IFERROR(VLOOKUP(K41,[5]Instrucciones!$DE$2:$DF$116,2,FALSE),"")</f>
        <v/>
      </c>
      <c r="M41" s="257"/>
      <c r="N41" s="259"/>
      <c r="O41" s="540" t="str">
        <f>IFERROR(VLOOKUP(N41,[5]Instrucciones!$DD$2:$DE$116,2,FALSE),"")</f>
        <v/>
      </c>
      <c r="P41" s="541" t="str">
        <f>IFERROR(VLOOKUP(O41,[5]Instrucciones!$DE$2:$DF$116,2,FALSE),"")</f>
        <v/>
      </c>
      <c r="Q41" s="257"/>
      <c r="R41" s="392" t="str">
        <f>IFERROR(VLOOKUP(#REF!,adm!$C$2:$D$36,2,FALSE),"")</f>
        <v/>
      </c>
      <c r="S41" s="393"/>
      <c r="T41" s="264"/>
      <c r="U41" s="393"/>
      <c r="V41" s="393"/>
      <c r="W41" s="405" t="str">
        <f t="shared" si="1"/>
        <v/>
      </c>
      <c r="X41" s="405" t="str">
        <f t="shared" si="2"/>
        <v/>
      </c>
      <c r="Y41" s="423" t="e">
        <f>B41&amp;" - "&amp;#REF!</f>
        <v>#REF!</v>
      </c>
    </row>
    <row r="42" spans="1:25" x14ac:dyDescent="0.25">
      <c r="A42" s="772">
        <v>41</v>
      </c>
      <c r="B42" s="774"/>
      <c r="C42" s="775"/>
      <c r="D42" s="775"/>
      <c r="E42" s="776"/>
      <c r="F42" s="776"/>
      <c r="G42" s="775"/>
      <c r="H42" s="541" t="str">
        <f t="shared" si="0"/>
        <v/>
      </c>
      <c r="I42" s="270"/>
      <c r="J42" s="259"/>
      <c r="K42" s="540" t="str">
        <f>IFERROR(VLOOKUP(J42,[5]Instrucciones!$DD$2:$DE$116,2,FALSE),"")</f>
        <v/>
      </c>
      <c r="L42" s="541" t="str">
        <f>IFERROR(VLOOKUP(K42,[5]Instrucciones!$DE$2:$DF$116,2,FALSE),"")</f>
        <v/>
      </c>
      <c r="M42" s="257"/>
      <c r="N42" s="259"/>
      <c r="O42" s="540" t="str">
        <f>IFERROR(VLOOKUP(N42,[5]Instrucciones!$DD$2:$DE$116,2,FALSE),"")</f>
        <v/>
      </c>
      <c r="P42" s="541" t="str">
        <f>IFERROR(VLOOKUP(O42,[5]Instrucciones!$DE$2:$DF$116,2,FALSE),"")</f>
        <v/>
      </c>
      <c r="Q42" s="257"/>
      <c r="R42" s="392" t="str">
        <f>IFERROR(VLOOKUP(#REF!,adm!$C$2:$D$36,2,FALSE),"")</f>
        <v/>
      </c>
      <c r="S42" s="393"/>
      <c r="T42" s="264"/>
      <c r="U42" s="393"/>
      <c r="V42" s="393"/>
      <c r="W42" s="405" t="str">
        <f t="shared" si="1"/>
        <v/>
      </c>
      <c r="X42" s="405" t="str">
        <f t="shared" si="2"/>
        <v/>
      </c>
      <c r="Y42" s="423" t="e">
        <f>B42&amp;" - "&amp;#REF!</f>
        <v>#REF!</v>
      </c>
    </row>
    <row r="43" spans="1:25" x14ac:dyDescent="0.25">
      <c r="A43" s="772">
        <v>42</v>
      </c>
      <c r="B43" s="774"/>
      <c r="C43" s="775"/>
      <c r="D43" s="775"/>
      <c r="E43" s="776"/>
      <c r="F43" s="776"/>
      <c r="G43" s="775"/>
      <c r="H43" s="541" t="str">
        <f t="shared" si="0"/>
        <v/>
      </c>
      <c r="I43" s="270"/>
      <c r="J43" s="259"/>
      <c r="K43" s="540" t="str">
        <f>IFERROR(VLOOKUP(J43,[5]Instrucciones!$DD$2:$DE$116,2,FALSE),"")</f>
        <v/>
      </c>
      <c r="L43" s="541" t="str">
        <f>IFERROR(VLOOKUP(K43,[5]Instrucciones!$DE$2:$DF$116,2,FALSE),"")</f>
        <v/>
      </c>
      <c r="M43" s="257"/>
      <c r="N43" s="259"/>
      <c r="O43" s="540" t="str">
        <f>IFERROR(VLOOKUP(N43,[5]Instrucciones!$DD$2:$DE$116,2,FALSE),"")</f>
        <v/>
      </c>
      <c r="P43" s="541" t="str">
        <f>IFERROR(VLOOKUP(O43,[5]Instrucciones!$DE$2:$DF$116,2,FALSE),"")</f>
        <v/>
      </c>
      <c r="Q43" s="257"/>
      <c r="R43" s="392" t="str">
        <f>IFERROR(VLOOKUP(#REF!,adm!$C$2:$D$36,2,FALSE),"")</f>
        <v/>
      </c>
      <c r="S43" s="393"/>
      <c r="T43" s="264"/>
      <c r="U43" s="393"/>
      <c r="V43" s="393"/>
      <c r="W43" s="405" t="str">
        <f t="shared" si="1"/>
        <v/>
      </c>
      <c r="X43" s="405" t="str">
        <f t="shared" si="2"/>
        <v/>
      </c>
      <c r="Y43" s="423" t="e">
        <f>B43&amp;" - "&amp;#REF!</f>
        <v>#REF!</v>
      </c>
    </row>
    <row r="44" spans="1:25" x14ac:dyDescent="0.25">
      <c r="A44" s="772">
        <v>43</v>
      </c>
      <c r="B44" s="774"/>
      <c r="C44" s="775"/>
      <c r="D44" s="775"/>
      <c r="E44" s="776"/>
      <c r="F44" s="776"/>
      <c r="G44" s="775"/>
      <c r="H44" s="541" t="str">
        <f t="shared" si="0"/>
        <v/>
      </c>
      <c r="I44" s="270"/>
      <c r="J44" s="259"/>
      <c r="K44" s="540" t="str">
        <f>IFERROR(VLOOKUP(J44,[5]Instrucciones!$DD$2:$DE$116,2,FALSE),"")</f>
        <v/>
      </c>
      <c r="L44" s="541" t="str">
        <f>IFERROR(VLOOKUP(K44,[5]Instrucciones!$DE$2:$DF$116,2,FALSE),"")</f>
        <v/>
      </c>
      <c r="M44" s="257"/>
      <c r="N44" s="259"/>
      <c r="O44" s="540" t="str">
        <f>IFERROR(VLOOKUP(N44,[5]Instrucciones!$DD$2:$DE$116,2,FALSE),"")</f>
        <v/>
      </c>
      <c r="P44" s="541" t="str">
        <f>IFERROR(VLOOKUP(O44,[5]Instrucciones!$DE$2:$DF$116,2,FALSE),"")</f>
        <v/>
      </c>
      <c r="Q44" s="257"/>
      <c r="R44" s="392" t="str">
        <f>IFERROR(VLOOKUP(#REF!,adm!$C$2:$D$36,2,FALSE),"")</f>
        <v/>
      </c>
      <c r="S44" s="393"/>
      <c r="T44" s="264"/>
      <c r="U44" s="393"/>
      <c r="V44" s="393"/>
      <c r="W44" s="405" t="str">
        <f t="shared" si="1"/>
        <v/>
      </c>
      <c r="X44" s="405" t="str">
        <f t="shared" si="2"/>
        <v/>
      </c>
      <c r="Y44" s="423" t="e">
        <f>B44&amp;" - "&amp;#REF!</f>
        <v>#REF!</v>
      </c>
    </row>
    <row r="45" spans="1:25" x14ac:dyDescent="0.25">
      <c r="A45" s="772">
        <v>44</v>
      </c>
      <c r="B45" s="774"/>
      <c r="C45" s="775"/>
      <c r="D45" s="775"/>
      <c r="E45" s="776"/>
      <c r="F45" s="776"/>
      <c r="G45" s="775"/>
      <c r="H45" s="541" t="str">
        <f t="shared" si="0"/>
        <v/>
      </c>
      <c r="I45" s="270"/>
      <c r="J45" s="259"/>
      <c r="K45" s="540" t="str">
        <f>IFERROR(VLOOKUP(J45,[5]Instrucciones!$DD$2:$DE$116,2,FALSE),"")</f>
        <v/>
      </c>
      <c r="L45" s="541" t="str">
        <f>IFERROR(VLOOKUP(K45,[5]Instrucciones!$DE$2:$DF$116,2,FALSE),"")</f>
        <v/>
      </c>
      <c r="M45" s="257"/>
      <c r="N45" s="259"/>
      <c r="O45" s="540" t="str">
        <f>IFERROR(VLOOKUP(N45,[5]Instrucciones!$DD$2:$DE$116,2,FALSE),"")</f>
        <v/>
      </c>
      <c r="P45" s="541" t="str">
        <f>IFERROR(VLOOKUP(O45,[5]Instrucciones!$DE$2:$DF$116,2,FALSE),"")</f>
        <v/>
      </c>
      <c r="Q45" s="257"/>
      <c r="R45" s="392" t="str">
        <f>IFERROR(VLOOKUP(#REF!,adm!$C$2:$D$36,2,FALSE),"")</f>
        <v/>
      </c>
      <c r="S45" s="393"/>
      <c r="T45" s="264"/>
      <c r="U45" s="393"/>
      <c r="V45" s="393"/>
      <c r="W45" s="405" t="str">
        <f t="shared" si="1"/>
        <v/>
      </c>
      <c r="X45" s="405" t="str">
        <f t="shared" si="2"/>
        <v/>
      </c>
      <c r="Y45" s="423" t="e">
        <f>B45&amp;" - "&amp;#REF!</f>
        <v>#REF!</v>
      </c>
    </row>
    <row r="46" spans="1:25" x14ac:dyDescent="0.25">
      <c r="A46" s="772">
        <v>45</v>
      </c>
      <c r="B46" s="774"/>
      <c r="C46" s="775"/>
      <c r="D46" s="775"/>
      <c r="E46" s="776"/>
      <c r="F46" s="776"/>
      <c r="G46" s="775"/>
      <c r="H46" s="541" t="str">
        <f t="shared" si="0"/>
        <v/>
      </c>
      <c r="I46" s="270"/>
      <c r="J46" s="259"/>
      <c r="K46" s="540" t="str">
        <f>IFERROR(VLOOKUP(J46,[5]Instrucciones!$DD$2:$DE$116,2,FALSE),"")</f>
        <v/>
      </c>
      <c r="L46" s="541" t="str">
        <f>IFERROR(VLOOKUP(K46,[5]Instrucciones!$DE$2:$DF$116,2,FALSE),"")</f>
        <v/>
      </c>
      <c r="M46" s="257"/>
      <c r="N46" s="259"/>
      <c r="O46" s="540" t="str">
        <f>IFERROR(VLOOKUP(N46,[5]Instrucciones!$DD$2:$DE$116,2,FALSE),"")</f>
        <v/>
      </c>
      <c r="P46" s="541" t="str">
        <f>IFERROR(VLOOKUP(O46,[5]Instrucciones!$DE$2:$DF$116,2,FALSE),"")</f>
        <v/>
      </c>
      <c r="Q46" s="257"/>
      <c r="R46" s="392" t="str">
        <f>IFERROR(VLOOKUP(#REF!,adm!$C$2:$D$36,2,FALSE),"")</f>
        <v/>
      </c>
      <c r="S46" s="393"/>
      <c r="T46" s="264"/>
      <c r="U46" s="393"/>
      <c r="V46" s="393"/>
      <c r="W46" s="405" t="str">
        <f t="shared" si="1"/>
        <v/>
      </c>
      <c r="X46" s="405" t="str">
        <f t="shared" si="2"/>
        <v/>
      </c>
      <c r="Y46" s="423" t="e">
        <f>B46&amp;" - "&amp;#REF!</f>
        <v>#REF!</v>
      </c>
    </row>
    <row r="47" spans="1:25" x14ac:dyDescent="0.25">
      <c r="A47" s="772">
        <v>46</v>
      </c>
      <c r="B47" s="774"/>
      <c r="C47" s="775"/>
      <c r="D47" s="775"/>
      <c r="E47" s="776"/>
      <c r="F47" s="776"/>
      <c r="G47" s="775"/>
      <c r="H47" s="541" t="str">
        <f t="shared" si="0"/>
        <v/>
      </c>
      <c r="I47" s="270"/>
      <c r="J47" s="259"/>
      <c r="K47" s="540" t="str">
        <f>IFERROR(VLOOKUP(J47,[5]Instrucciones!$DD$2:$DE$116,2,FALSE),"")</f>
        <v/>
      </c>
      <c r="L47" s="541" t="str">
        <f>IFERROR(VLOOKUP(K47,[5]Instrucciones!$DE$2:$DF$116,2,FALSE),"")</f>
        <v/>
      </c>
      <c r="M47" s="257"/>
      <c r="N47" s="259"/>
      <c r="O47" s="540" t="str">
        <f>IFERROR(VLOOKUP(N47,[5]Instrucciones!$DD$2:$DE$116,2,FALSE),"")</f>
        <v/>
      </c>
      <c r="P47" s="541" t="str">
        <f>IFERROR(VLOOKUP(O47,[5]Instrucciones!$DE$2:$DF$116,2,FALSE),"")</f>
        <v/>
      </c>
      <c r="Q47" s="257"/>
      <c r="R47" s="392" t="str">
        <f>IFERROR(VLOOKUP(#REF!,adm!$C$2:$D$36,2,FALSE),"")</f>
        <v/>
      </c>
      <c r="S47" s="393"/>
      <c r="T47" s="264"/>
      <c r="U47" s="393"/>
      <c r="V47" s="393"/>
      <c r="W47" s="405" t="str">
        <f t="shared" si="1"/>
        <v/>
      </c>
      <c r="X47" s="405" t="str">
        <f t="shared" si="2"/>
        <v/>
      </c>
      <c r="Y47" s="423" t="e">
        <f>B47&amp;" - "&amp;#REF!</f>
        <v>#REF!</v>
      </c>
    </row>
    <row r="48" spans="1:25" x14ac:dyDescent="0.25">
      <c r="A48" s="772">
        <v>47</v>
      </c>
      <c r="B48" s="774"/>
      <c r="C48" s="775"/>
      <c r="D48" s="775"/>
      <c r="E48" s="776"/>
      <c r="F48" s="776"/>
      <c r="G48" s="775"/>
      <c r="H48" s="541" t="str">
        <f t="shared" si="0"/>
        <v/>
      </c>
      <c r="I48" s="270"/>
      <c r="J48" s="259"/>
      <c r="K48" s="540" t="str">
        <f>IFERROR(VLOOKUP(J48,[5]Instrucciones!$DD$2:$DE$116,2,FALSE),"")</f>
        <v/>
      </c>
      <c r="L48" s="541" t="str">
        <f>IFERROR(VLOOKUP(K48,[5]Instrucciones!$DE$2:$DF$116,2,FALSE),"")</f>
        <v/>
      </c>
      <c r="M48" s="257"/>
      <c r="N48" s="259"/>
      <c r="O48" s="540" t="str">
        <f>IFERROR(VLOOKUP(N48,[5]Instrucciones!$DD$2:$DE$116,2,FALSE),"")</f>
        <v/>
      </c>
      <c r="P48" s="541" t="str">
        <f>IFERROR(VLOOKUP(O48,[5]Instrucciones!$DE$2:$DF$116,2,FALSE),"")</f>
        <v/>
      </c>
      <c r="Q48" s="257"/>
      <c r="R48" s="392" t="str">
        <f>IFERROR(VLOOKUP(#REF!,adm!$C$2:$D$36,2,FALSE),"")</f>
        <v/>
      </c>
      <c r="S48" s="393"/>
      <c r="T48" s="264"/>
      <c r="U48" s="393"/>
      <c r="V48" s="393"/>
      <c r="W48" s="405" t="str">
        <f t="shared" si="1"/>
        <v/>
      </c>
      <c r="X48" s="405" t="str">
        <f t="shared" si="2"/>
        <v/>
      </c>
      <c r="Y48" s="423" t="e">
        <f>B48&amp;" - "&amp;#REF!</f>
        <v>#REF!</v>
      </c>
    </row>
    <row r="49" spans="1:25" x14ac:dyDescent="0.25">
      <c r="A49" s="772">
        <v>48</v>
      </c>
      <c r="B49" s="774"/>
      <c r="C49" s="775"/>
      <c r="D49" s="775"/>
      <c r="E49" s="776"/>
      <c r="F49" s="776"/>
      <c r="G49" s="775"/>
      <c r="H49" s="541" t="str">
        <f t="shared" si="0"/>
        <v/>
      </c>
      <c r="I49" s="270"/>
      <c r="J49" s="259"/>
      <c r="K49" s="540" t="str">
        <f>IFERROR(VLOOKUP(J49,[5]Instrucciones!$DD$2:$DE$116,2,FALSE),"")</f>
        <v/>
      </c>
      <c r="L49" s="541" t="str">
        <f>IFERROR(VLOOKUP(K49,[5]Instrucciones!$DE$2:$DF$116,2,FALSE),"")</f>
        <v/>
      </c>
      <c r="M49" s="257"/>
      <c r="N49" s="259"/>
      <c r="O49" s="540" t="str">
        <f>IFERROR(VLOOKUP(N49,[5]Instrucciones!$DD$2:$DE$116,2,FALSE),"")</f>
        <v/>
      </c>
      <c r="P49" s="541" t="str">
        <f>IFERROR(VLOOKUP(O49,[5]Instrucciones!$DE$2:$DF$116,2,FALSE),"")</f>
        <v/>
      </c>
      <c r="Q49" s="257"/>
      <c r="R49" s="392" t="str">
        <f>IFERROR(VLOOKUP(#REF!,adm!$C$2:$D$36,2,FALSE),"")</f>
        <v/>
      </c>
      <c r="S49" s="393"/>
      <c r="T49" s="264"/>
      <c r="U49" s="393"/>
      <c r="V49" s="393"/>
      <c r="W49" s="405" t="str">
        <f t="shared" si="1"/>
        <v/>
      </c>
      <c r="X49" s="405" t="str">
        <f t="shared" si="2"/>
        <v/>
      </c>
      <c r="Y49" s="423" t="e">
        <f>B49&amp;" - "&amp;#REF!</f>
        <v>#REF!</v>
      </c>
    </row>
    <row r="50" spans="1:25" x14ac:dyDescent="0.25">
      <c r="A50" s="772">
        <v>49</v>
      </c>
      <c r="B50" s="774"/>
      <c r="C50" s="775"/>
      <c r="D50" s="775"/>
      <c r="E50" s="776"/>
      <c r="F50" s="776"/>
      <c r="G50" s="775"/>
      <c r="H50" s="541" t="str">
        <f t="shared" si="0"/>
        <v/>
      </c>
      <c r="I50" s="270"/>
      <c r="J50" s="259"/>
      <c r="K50" s="540" t="str">
        <f>IFERROR(VLOOKUP(J50,[5]Instrucciones!$DD$2:$DE$116,2,FALSE),"")</f>
        <v/>
      </c>
      <c r="L50" s="541" t="str">
        <f>IFERROR(VLOOKUP(K50,[5]Instrucciones!$DE$2:$DF$116,2,FALSE),"")</f>
        <v/>
      </c>
      <c r="M50" s="257"/>
      <c r="N50" s="259"/>
      <c r="O50" s="540" t="str">
        <f>IFERROR(VLOOKUP(N50,[5]Instrucciones!$DD$2:$DE$116,2,FALSE),"")</f>
        <v/>
      </c>
      <c r="P50" s="541" t="str">
        <f>IFERROR(VLOOKUP(O50,[5]Instrucciones!$DE$2:$DF$116,2,FALSE),"")</f>
        <v/>
      </c>
      <c r="Q50" s="257"/>
      <c r="R50" s="392" t="str">
        <f>IFERROR(VLOOKUP(#REF!,adm!$C$2:$D$36,2,FALSE),"")</f>
        <v/>
      </c>
      <c r="S50" s="393"/>
      <c r="T50" s="264"/>
      <c r="U50" s="393"/>
      <c r="V50" s="393"/>
      <c r="W50" s="405" t="str">
        <f t="shared" si="1"/>
        <v/>
      </c>
      <c r="X50" s="405" t="str">
        <f t="shared" si="2"/>
        <v/>
      </c>
      <c r="Y50" s="423" t="e">
        <f>B50&amp;" - "&amp;#REF!</f>
        <v>#REF!</v>
      </c>
    </row>
    <row r="51" spans="1:25" x14ac:dyDescent="0.25">
      <c r="A51" s="772">
        <v>50</v>
      </c>
      <c r="B51" s="774"/>
      <c r="C51" s="775"/>
      <c r="D51" s="775"/>
      <c r="E51" s="776"/>
      <c r="F51" s="776"/>
      <c r="G51" s="775"/>
      <c r="H51" s="541" t="str">
        <f t="shared" si="0"/>
        <v/>
      </c>
      <c r="I51" s="270"/>
      <c r="J51" s="259"/>
      <c r="K51" s="540" t="str">
        <f>IFERROR(VLOOKUP(J51,[5]Instrucciones!$DD$2:$DE$116,2,FALSE),"")</f>
        <v/>
      </c>
      <c r="L51" s="541" t="str">
        <f>IFERROR(VLOOKUP(K51,[5]Instrucciones!$DE$2:$DF$116,2,FALSE),"")</f>
        <v/>
      </c>
      <c r="M51" s="257"/>
      <c r="N51" s="259"/>
      <c r="O51" s="540" t="str">
        <f>IFERROR(VLOOKUP(N51,[5]Instrucciones!$DD$2:$DE$116,2,FALSE),"")</f>
        <v/>
      </c>
      <c r="P51" s="541" t="str">
        <f>IFERROR(VLOOKUP(O51,[5]Instrucciones!$DE$2:$DF$116,2,FALSE),"")</f>
        <v/>
      </c>
      <c r="Q51" s="257"/>
      <c r="R51" s="392" t="str">
        <f>IFERROR(VLOOKUP(#REF!,adm!$C$2:$D$36,2,FALSE),"")</f>
        <v/>
      </c>
      <c r="S51" s="393"/>
      <c r="T51" s="264"/>
      <c r="U51" s="393"/>
      <c r="V51" s="393"/>
      <c r="W51" s="405" t="str">
        <f t="shared" si="1"/>
        <v/>
      </c>
      <c r="X51" s="405" t="str">
        <f t="shared" si="2"/>
        <v/>
      </c>
      <c r="Y51" s="423" t="e">
        <f>B51&amp;" - "&amp;#REF!</f>
        <v>#REF!</v>
      </c>
    </row>
    <row r="52" spans="1:25" x14ac:dyDescent="0.25">
      <c r="A52" s="772">
        <v>51</v>
      </c>
      <c r="B52" s="774"/>
      <c r="C52" s="775"/>
      <c r="D52" s="775"/>
      <c r="E52" s="776"/>
      <c r="F52" s="776"/>
      <c r="G52" s="775"/>
      <c r="H52" s="541" t="str">
        <f t="shared" si="0"/>
        <v/>
      </c>
      <c r="I52" s="270"/>
      <c r="J52" s="259"/>
      <c r="K52" s="540" t="str">
        <f>IFERROR(VLOOKUP(J52,[5]Instrucciones!$DD$2:$DE$116,2,FALSE),"")</f>
        <v/>
      </c>
      <c r="L52" s="541" t="str">
        <f>IFERROR(VLOOKUP(K52,[5]Instrucciones!$DE$2:$DF$116,2,FALSE),"")</f>
        <v/>
      </c>
      <c r="M52" s="257"/>
      <c r="N52" s="259"/>
      <c r="O52" s="540" t="str">
        <f>IFERROR(VLOOKUP(N52,[5]Instrucciones!$DD$2:$DE$116,2,FALSE),"")</f>
        <v/>
      </c>
      <c r="P52" s="541" t="str">
        <f>IFERROR(VLOOKUP(O52,[5]Instrucciones!$DE$2:$DF$116,2,FALSE),"")</f>
        <v/>
      </c>
      <c r="Q52" s="257"/>
      <c r="R52" s="392" t="str">
        <f>IFERROR(VLOOKUP(#REF!,adm!$C$2:$D$36,2,FALSE),"")</f>
        <v/>
      </c>
      <c r="S52" s="393"/>
      <c r="T52" s="264"/>
      <c r="U52" s="393"/>
      <c r="V52" s="393"/>
      <c r="W52" s="405" t="str">
        <f t="shared" si="1"/>
        <v/>
      </c>
      <c r="X52" s="405" t="str">
        <f t="shared" si="2"/>
        <v/>
      </c>
      <c r="Y52" s="423" t="e">
        <f>B52&amp;" - "&amp;#REF!</f>
        <v>#REF!</v>
      </c>
    </row>
    <row r="53" spans="1:25" x14ac:dyDescent="0.25">
      <c r="A53" s="772">
        <v>52</v>
      </c>
      <c r="B53" s="774"/>
      <c r="C53" s="775"/>
      <c r="D53" s="775"/>
      <c r="E53" s="776"/>
      <c r="F53" s="776"/>
      <c r="G53" s="775"/>
      <c r="H53" s="541" t="str">
        <f t="shared" si="0"/>
        <v/>
      </c>
      <c r="I53" s="270"/>
      <c r="J53" s="259"/>
      <c r="K53" s="540" t="str">
        <f>IFERROR(VLOOKUP(J53,[5]Instrucciones!$DD$2:$DE$116,2,FALSE),"")</f>
        <v/>
      </c>
      <c r="L53" s="541" t="str">
        <f>IFERROR(VLOOKUP(K53,[5]Instrucciones!$DE$2:$DF$116,2,FALSE),"")</f>
        <v/>
      </c>
      <c r="M53" s="257"/>
      <c r="N53" s="259"/>
      <c r="O53" s="540" t="str">
        <f>IFERROR(VLOOKUP(N53,[5]Instrucciones!$DD$2:$DE$116,2,FALSE),"")</f>
        <v/>
      </c>
      <c r="P53" s="541" t="str">
        <f>IFERROR(VLOOKUP(O53,[5]Instrucciones!$DE$2:$DF$116,2,FALSE),"")</f>
        <v/>
      </c>
      <c r="Q53" s="257"/>
      <c r="R53" s="392" t="str">
        <f>IFERROR(VLOOKUP(#REF!,adm!$C$2:$D$36,2,FALSE),"")</f>
        <v/>
      </c>
      <c r="S53" s="393"/>
      <c r="T53" s="264"/>
      <c r="U53" s="393"/>
      <c r="V53" s="393"/>
      <c r="W53" s="405" t="str">
        <f t="shared" si="1"/>
        <v/>
      </c>
      <c r="X53" s="405" t="str">
        <f t="shared" si="2"/>
        <v/>
      </c>
      <c r="Y53" s="423" t="e">
        <f>B53&amp;" - "&amp;#REF!</f>
        <v>#REF!</v>
      </c>
    </row>
    <row r="54" spans="1:25" x14ac:dyDescent="0.25">
      <c r="A54" s="772">
        <v>53</v>
      </c>
      <c r="B54" s="774"/>
      <c r="C54" s="775"/>
      <c r="D54" s="775"/>
      <c r="E54" s="776"/>
      <c r="F54" s="776"/>
      <c r="G54" s="775"/>
      <c r="H54" s="541" t="str">
        <f t="shared" si="0"/>
        <v/>
      </c>
      <c r="I54" s="270"/>
      <c r="J54" s="259"/>
      <c r="K54" s="540" t="str">
        <f>IFERROR(VLOOKUP(J54,[5]Instrucciones!$DD$2:$DE$116,2,FALSE),"")</f>
        <v/>
      </c>
      <c r="L54" s="541" t="str">
        <f>IFERROR(VLOOKUP(K54,[5]Instrucciones!$DE$2:$DF$116,2,FALSE),"")</f>
        <v/>
      </c>
      <c r="M54" s="257"/>
      <c r="N54" s="259"/>
      <c r="O54" s="540" t="str">
        <f>IFERROR(VLOOKUP(N54,[5]Instrucciones!$DD$2:$DE$116,2,FALSE),"")</f>
        <v/>
      </c>
      <c r="P54" s="541" t="str">
        <f>IFERROR(VLOOKUP(O54,[5]Instrucciones!$DE$2:$DF$116,2,FALSE),"")</f>
        <v/>
      </c>
      <c r="Q54" s="257"/>
      <c r="R54" s="392" t="str">
        <f>IFERROR(VLOOKUP(#REF!,adm!$C$2:$D$36,2,FALSE),"")</f>
        <v/>
      </c>
      <c r="S54" s="393"/>
      <c r="T54" s="264"/>
      <c r="U54" s="393"/>
      <c r="V54" s="393"/>
      <c r="W54" s="405" t="str">
        <f t="shared" si="1"/>
        <v/>
      </c>
      <c r="X54" s="405" t="str">
        <f t="shared" si="2"/>
        <v/>
      </c>
      <c r="Y54" s="423" t="e">
        <f>B54&amp;" - "&amp;#REF!</f>
        <v>#REF!</v>
      </c>
    </row>
    <row r="55" spans="1:25" x14ac:dyDescent="0.25">
      <c r="A55" s="772">
        <v>54</v>
      </c>
      <c r="B55" s="774"/>
      <c r="C55" s="775"/>
      <c r="D55" s="775"/>
      <c r="E55" s="776"/>
      <c r="F55" s="776"/>
      <c r="G55" s="775"/>
      <c r="H55" s="541" t="str">
        <f t="shared" si="0"/>
        <v/>
      </c>
      <c r="I55" s="270"/>
      <c r="J55" s="259"/>
      <c r="K55" s="540" t="str">
        <f>IFERROR(VLOOKUP(J55,[5]Instrucciones!$DD$2:$DE$116,2,FALSE),"")</f>
        <v/>
      </c>
      <c r="L55" s="541" t="str">
        <f>IFERROR(VLOOKUP(K55,[5]Instrucciones!$DE$2:$DF$116,2,FALSE),"")</f>
        <v/>
      </c>
      <c r="M55" s="257"/>
      <c r="N55" s="259"/>
      <c r="O55" s="540" t="str">
        <f>IFERROR(VLOOKUP(N55,[5]Instrucciones!$DD$2:$DE$116,2,FALSE),"")</f>
        <v/>
      </c>
      <c r="P55" s="541" t="str">
        <f>IFERROR(VLOOKUP(O55,[5]Instrucciones!$DE$2:$DF$116,2,FALSE),"")</f>
        <v/>
      </c>
      <c r="Q55" s="257"/>
      <c r="R55" s="392" t="str">
        <f>IFERROR(VLOOKUP(#REF!,adm!$C$2:$D$36,2,FALSE),"")</f>
        <v/>
      </c>
      <c r="S55" s="393"/>
      <c r="T55" s="264"/>
      <c r="U55" s="393"/>
      <c r="V55" s="393"/>
      <c r="W55" s="405" t="str">
        <f t="shared" si="1"/>
        <v/>
      </c>
      <c r="X55" s="405" t="str">
        <f t="shared" si="2"/>
        <v/>
      </c>
      <c r="Y55" s="423" t="e">
        <f>B55&amp;" - "&amp;#REF!</f>
        <v>#REF!</v>
      </c>
    </row>
    <row r="56" spans="1:25" x14ac:dyDescent="0.25">
      <c r="A56" s="772">
        <v>55</v>
      </c>
      <c r="B56" s="774"/>
      <c r="C56" s="775"/>
      <c r="D56" s="775"/>
      <c r="E56" s="776"/>
      <c r="F56" s="776"/>
      <c r="G56" s="775"/>
      <c r="H56" s="541" t="str">
        <f t="shared" si="0"/>
        <v/>
      </c>
      <c r="I56" s="270"/>
      <c r="J56" s="259"/>
      <c r="K56" s="540" t="str">
        <f>IFERROR(VLOOKUP(J56,[5]Instrucciones!$DD$2:$DE$116,2,FALSE),"")</f>
        <v/>
      </c>
      <c r="L56" s="541" t="str">
        <f>IFERROR(VLOOKUP(K56,[5]Instrucciones!$DE$2:$DF$116,2,FALSE),"")</f>
        <v/>
      </c>
      <c r="M56" s="257"/>
      <c r="N56" s="259"/>
      <c r="O56" s="540" t="str">
        <f>IFERROR(VLOOKUP(N56,[5]Instrucciones!$DD$2:$DE$116,2,FALSE),"")</f>
        <v/>
      </c>
      <c r="P56" s="541" t="str">
        <f>IFERROR(VLOOKUP(O56,[5]Instrucciones!$DE$2:$DF$116,2,FALSE),"")</f>
        <v/>
      </c>
      <c r="Q56" s="257"/>
      <c r="R56" s="392" t="str">
        <f>IFERROR(VLOOKUP(#REF!,adm!$C$2:$D$36,2,FALSE),"")</f>
        <v/>
      </c>
      <c r="S56" s="393"/>
      <c r="T56" s="264"/>
      <c r="U56" s="393"/>
      <c r="V56" s="393"/>
      <c r="W56" s="405" t="str">
        <f t="shared" si="1"/>
        <v/>
      </c>
      <c r="X56" s="405" t="str">
        <f t="shared" si="2"/>
        <v/>
      </c>
      <c r="Y56" s="423" t="e">
        <f>B56&amp;" - "&amp;#REF!</f>
        <v>#REF!</v>
      </c>
    </row>
    <row r="57" spans="1:25" x14ac:dyDescent="0.25">
      <c r="A57" s="772">
        <v>56</v>
      </c>
      <c r="B57" s="774"/>
      <c r="C57" s="775"/>
      <c r="D57" s="775"/>
      <c r="E57" s="776"/>
      <c r="F57" s="776"/>
      <c r="G57" s="775"/>
      <c r="H57" s="541" t="str">
        <f t="shared" si="0"/>
        <v/>
      </c>
      <c r="I57" s="270"/>
      <c r="J57" s="259"/>
      <c r="K57" s="540" t="str">
        <f>IFERROR(VLOOKUP(J57,[5]Instrucciones!$DD$2:$DE$116,2,FALSE),"")</f>
        <v/>
      </c>
      <c r="L57" s="541" t="str">
        <f>IFERROR(VLOOKUP(K57,[5]Instrucciones!$DE$2:$DF$116,2,FALSE),"")</f>
        <v/>
      </c>
      <c r="M57" s="257"/>
      <c r="N57" s="259"/>
      <c r="O57" s="540" t="str">
        <f>IFERROR(VLOOKUP(N57,[5]Instrucciones!$DD$2:$DE$116,2,FALSE),"")</f>
        <v/>
      </c>
      <c r="P57" s="541" t="str">
        <f>IFERROR(VLOOKUP(O57,[5]Instrucciones!$DE$2:$DF$116,2,FALSE),"")</f>
        <v/>
      </c>
      <c r="Q57" s="257"/>
      <c r="R57" s="392" t="str">
        <f>IFERROR(VLOOKUP(#REF!,adm!$C$2:$D$36,2,FALSE),"")</f>
        <v/>
      </c>
      <c r="S57" s="393"/>
      <c r="T57" s="264"/>
      <c r="U57" s="393"/>
      <c r="V57" s="393"/>
      <c r="W57" s="405" t="str">
        <f t="shared" si="1"/>
        <v/>
      </c>
      <c r="X57" s="405" t="str">
        <f t="shared" si="2"/>
        <v/>
      </c>
      <c r="Y57" s="423" t="e">
        <f>B57&amp;" - "&amp;#REF!</f>
        <v>#REF!</v>
      </c>
    </row>
    <row r="58" spans="1:25" x14ac:dyDescent="0.25">
      <c r="A58" s="772">
        <v>57</v>
      </c>
      <c r="B58" s="774"/>
      <c r="C58" s="775"/>
      <c r="D58" s="775"/>
      <c r="E58" s="776"/>
      <c r="F58" s="776"/>
      <c r="G58" s="775"/>
      <c r="H58" s="541" t="str">
        <f t="shared" si="0"/>
        <v/>
      </c>
      <c r="I58" s="270"/>
      <c r="J58" s="259"/>
      <c r="K58" s="540" t="str">
        <f>IFERROR(VLOOKUP(J58,[5]Instrucciones!$DD$2:$DE$116,2,FALSE),"")</f>
        <v/>
      </c>
      <c r="L58" s="541" t="str">
        <f>IFERROR(VLOOKUP(K58,[5]Instrucciones!$DE$2:$DF$116,2,FALSE),"")</f>
        <v/>
      </c>
      <c r="M58" s="257"/>
      <c r="N58" s="259"/>
      <c r="O58" s="540" t="str">
        <f>IFERROR(VLOOKUP(N58,[5]Instrucciones!$DD$2:$DE$116,2,FALSE),"")</f>
        <v/>
      </c>
      <c r="P58" s="541" t="str">
        <f>IFERROR(VLOOKUP(O58,[5]Instrucciones!$DE$2:$DF$116,2,FALSE),"")</f>
        <v/>
      </c>
      <c r="Q58" s="257"/>
      <c r="R58" s="392" t="str">
        <f>IFERROR(VLOOKUP(#REF!,adm!$C$2:$D$36,2,FALSE),"")</f>
        <v/>
      </c>
      <c r="S58" s="393"/>
      <c r="T58" s="264"/>
      <c r="U58" s="393"/>
      <c r="V58" s="393"/>
      <c r="W58" s="405" t="str">
        <f t="shared" si="1"/>
        <v/>
      </c>
      <c r="X58" s="405" t="str">
        <f t="shared" si="2"/>
        <v/>
      </c>
      <c r="Y58" s="423" t="e">
        <f>B58&amp;" - "&amp;#REF!</f>
        <v>#REF!</v>
      </c>
    </row>
    <row r="59" spans="1:25" x14ac:dyDescent="0.25">
      <c r="A59" s="772">
        <v>58</v>
      </c>
      <c r="B59" s="774"/>
      <c r="C59" s="775"/>
      <c r="D59" s="775"/>
      <c r="E59" s="776"/>
      <c r="F59" s="776"/>
      <c r="G59" s="775"/>
      <c r="H59" s="541" t="str">
        <f t="shared" si="0"/>
        <v/>
      </c>
      <c r="I59" s="270"/>
      <c r="J59" s="259"/>
      <c r="K59" s="540" t="str">
        <f>IFERROR(VLOOKUP(J59,[5]Instrucciones!$DD$2:$DE$116,2,FALSE),"")</f>
        <v/>
      </c>
      <c r="L59" s="541" t="str">
        <f>IFERROR(VLOOKUP(K59,[5]Instrucciones!$DE$2:$DF$116,2,FALSE),"")</f>
        <v/>
      </c>
      <c r="M59" s="257"/>
      <c r="N59" s="259"/>
      <c r="O59" s="540" t="str">
        <f>IFERROR(VLOOKUP(N59,[5]Instrucciones!$DD$2:$DE$116,2,FALSE),"")</f>
        <v/>
      </c>
      <c r="P59" s="541" t="str">
        <f>IFERROR(VLOOKUP(O59,[5]Instrucciones!$DE$2:$DF$116,2,FALSE),"")</f>
        <v/>
      </c>
      <c r="Q59" s="257"/>
      <c r="R59" s="392" t="str">
        <f>IFERROR(VLOOKUP(#REF!,adm!$C$2:$D$36,2,FALSE),"")</f>
        <v/>
      </c>
      <c r="S59" s="393"/>
      <c r="T59" s="264"/>
      <c r="U59" s="393"/>
      <c r="V59" s="393"/>
      <c r="W59" s="405" t="str">
        <f t="shared" si="1"/>
        <v/>
      </c>
      <c r="X59" s="405" t="str">
        <f t="shared" si="2"/>
        <v/>
      </c>
      <c r="Y59" s="423" t="e">
        <f>B59&amp;" - "&amp;#REF!</f>
        <v>#REF!</v>
      </c>
    </row>
    <row r="60" spans="1:25" x14ac:dyDescent="0.25">
      <c r="A60" s="772">
        <v>59</v>
      </c>
      <c r="B60" s="774"/>
      <c r="C60" s="775"/>
      <c r="D60" s="775"/>
      <c r="E60" s="776"/>
      <c r="F60" s="776"/>
      <c r="G60" s="775"/>
      <c r="H60" s="541" t="str">
        <f t="shared" si="0"/>
        <v/>
      </c>
      <c r="I60" s="270"/>
      <c r="J60" s="259"/>
      <c r="K60" s="540" t="str">
        <f>IFERROR(VLOOKUP(J60,[5]Instrucciones!$DD$2:$DE$116,2,FALSE),"")</f>
        <v/>
      </c>
      <c r="L60" s="541" t="str">
        <f>IFERROR(VLOOKUP(K60,[5]Instrucciones!$DE$2:$DF$116,2,FALSE),"")</f>
        <v/>
      </c>
      <c r="M60" s="257"/>
      <c r="N60" s="259"/>
      <c r="O60" s="540" t="str">
        <f>IFERROR(VLOOKUP(N60,[5]Instrucciones!$DD$2:$DE$116,2,FALSE),"")</f>
        <v/>
      </c>
      <c r="P60" s="541" t="str">
        <f>IFERROR(VLOOKUP(O60,[5]Instrucciones!$DE$2:$DF$116,2,FALSE),"")</f>
        <v/>
      </c>
      <c r="Q60" s="257"/>
      <c r="R60" s="392" t="str">
        <f>IFERROR(VLOOKUP(#REF!,adm!$C$2:$D$36,2,FALSE),"")</f>
        <v/>
      </c>
      <c r="S60" s="393"/>
      <c r="T60" s="264"/>
      <c r="U60" s="393"/>
      <c r="V60" s="393"/>
      <c r="W60" s="405" t="str">
        <f t="shared" si="1"/>
        <v/>
      </c>
      <c r="X60" s="405" t="str">
        <f t="shared" si="2"/>
        <v/>
      </c>
      <c r="Y60" s="423" t="e">
        <f>B60&amp;" - "&amp;#REF!</f>
        <v>#REF!</v>
      </c>
    </row>
    <row r="61" spans="1:25" x14ac:dyDescent="0.25">
      <c r="A61" s="772">
        <v>60</v>
      </c>
      <c r="B61" s="774"/>
      <c r="C61" s="775"/>
      <c r="D61" s="775"/>
      <c r="E61" s="776"/>
      <c r="F61" s="776"/>
      <c r="G61" s="775"/>
      <c r="H61" s="541" t="str">
        <f t="shared" si="0"/>
        <v/>
      </c>
      <c r="I61" s="270"/>
      <c r="J61" s="259"/>
      <c r="K61" s="540" t="str">
        <f>IFERROR(VLOOKUP(J61,[5]Instrucciones!$DD$2:$DE$116,2,FALSE),"")</f>
        <v/>
      </c>
      <c r="L61" s="541" t="str">
        <f>IFERROR(VLOOKUP(K61,[5]Instrucciones!$DE$2:$DF$116,2,FALSE),"")</f>
        <v/>
      </c>
      <c r="M61" s="257"/>
      <c r="N61" s="259"/>
      <c r="O61" s="540" t="str">
        <f>IFERROR(VLOOKUP(N61,[5]Instrucciones!$DD$2:$DE$116,2,FALSE),"")</f>
        <v/>
      </c>
      <c r="P61" s="541" t="str">
        <f>IFERROR(VLOOKUP(O61,[5]Instrucciones!$DE$2:$DF$116,2,FALSE),"")</f>
        <v/>
      </c>
      <c r="Q61" s="257"/>
      <c r="R61" s="392" t="str">
        <f>IFERROR(VLOOKUP(#REF!,adm!$C$2:$D$36,2,FALSE),"")</f>
        <v/>
      </c>
      <c r="S61" s="393"/>
      <c r="T61" s="264"/>
      <c r="U61" s="393"/>
      <c r="V61" s="393"/>
      <c r="W61" s="405" t="str">
        <f t="shared" si="1"/>
        <v/>
      </c>
      <c r="X61" s="405" t="str">
        <f t="shared" si="2"/>
        <v/>
      </c>
      <c r="Y61" s="423" t="e">
        <f>B61&amp;" - "&amp;#REF!</f>
        <v>#REF!</v>
      </c>
    </row>
    <row r="62" spans="1:25" x14ac:dyDescent="0.25">
      <c r="A62" s="772">
        <v>61</v>
      </c>
      <c r="B62" s="774"/>
      <c r="C62" s="775"/>
      <c r="D62" s="775"/>
      <c r="E62" s="776"/>
      <c r="F62" s="776"/>
      <c r="G62" s="775"/>
      <c r="H62" s="541" t="str">
        <f t="shared" si="0"/>
        <v/>
      </c>
      <c r="I62" s="270"/>
      <c r="J62" s="259"/>
      <c r="K62" s="540" t="str">
        <f>IFERROR(VLOOKUP(J62,[5]Instrucciones!$DD$2:$DE$116,2,FALSE),"")</f>
        <v/>
      </c>
      <c r="L62" s="541" t="str">
        <f>IFERROR(VLOOKUP(K62,[5]Instrucciones!$DE$2:$DF$116,2,FALSE),"")</f>
        <v/>
      </c>
      <c r="M62" s="257"/>
      <c r="N62" s="259"/>
      <c r="O62" s="540" t="str">
        <f>IFERROR(VLOOKUP(N62,[5]Instrucciones!$DD$2:$DE$116,2,FALSE),"")</f>
        <v/>
      </c>
      <c r="P62" s="541" t="str">
        <f>IFERROR(VLOOKUP(O62,[5]Instrucciones!$DE$2:$DF$116,2,FALSE),"")</f>
        <v/>
      </c>
      <c r="Q62" s="257"/>
      <c r="R62" s="392" t="str">
        <f>IFERROR(VLOOKUP(#REF!,adm!$C$2:$D$36,2,FALSE),"")</f>
        <v/>
      </c>
      <c r="S62" s="393"/>
      <c r="T62" s="264"/>
      <c r="U62" s="393"/>
      <c r="V62" s="393"/>
      <c r="W62" s="405" t="str">
        <f t="shared" si="1"/>
        <v/>
      </c>
      <c r="X62" s="405" t="str">
        <f t="shared" si="2"/>
        <v/>
      </c>
      <c r="Y62" s="423" t="e">
        <f>B62&amp;" - "&amp;#REF!</f>
        <v>#REF!</v>
      </c>
    </row>
    <row r="63" spans="1:25" x14ac:dyDescent="0.25">
      <c r="A63" s="772">
        <v>62</v>
      </c>
      <c r="B63" s="774"/>
      <c r="C63" s="775"/>
      <c r="D63" s="775"/>
      <c r="E63" s="776"/>
      <c r="F63" s="776"/>
      <c r="G63" s="775"/>
      <c r="H63" s="541" t="str">
        <f t="shared" si="0"/>
        <v/>
      </c>
      <c r="I63" s="270"/>
      <c r="J63" s="259"/>
      <c r="K63" s="540" t="str">
        <f>IFERROR(VLOOKUP(J63,[5]Instrucciones!$DD$2:$DE$116,2,FALSE),"")</f>
        <v/>
      </c>
      <c r="L63" s="541" t="str">
        <f>IFERROR(VLOOKUP(K63,[5]Instrucciones!$DE$2:$DF$116,2,FALSE),"")</f>
        <v/>
      </c>
      <c r="M63" s="257"/>
      <c r="N63" s="259"/>
      <c r="O63" s="540" t="str">
        <f>IFERROR(VLOOKUP(N63,[5]Instrucciones!$DD$2:$DE$116,2,FALSE),"")</f>
        <v/>
      </c>
      <c r="P63" s="541" t="str">
        <f>IFERROR(VLOOKUP(O63,[5]Instrucciones!$DE$2:$DF$116,2,FALSE),"")</f>
        <v/>
      </c>
      <c r="Q63" s="257"/>
      <c r="R63" s="392" t="str">
        <f>IFERROR(VLOOKUP(#REF!,adm!$C$2:$D$36,2,FALSE),"")</f>
        <v/>
      </c>
      <c r="S63" s="393"/>
      <c r="T63" s="264"/>
      <c r="U63" s="393"/>
      <c r="V63" s="393"/>
      <c r="W63" s="405" t="str">
        <f t="shared" si="1"/>
        <v/>
      </c>
      <c r="X63" s="405" t="str">
        <f t="shared" si="2"/>
        <v/>
      </c>
      <c r="Y63" s="423" t="e">
        <f>B63&amp;" - "&amp;#REF!</f>
        <v>#REF!</v>
      </c>
    </row>
    <row r="64" spans="1:25" x14ac:dyDescent="0.25">
      <c r="A64" s="772">
        <v>63</v>
      </c>
      <c r="B64" s="774"/>
      <c r="C64" s="775"/>
      <c r="D64" s="775"/>
      <c r="E64" s="776"/>
      <c r="F64" s="776"/>
      <c r="G64" s="775"/>
      <c r="H64" s="541" t="str">
        <f t="shared" si="0"/>
        <v/>
      </c>
      <c r="I64" s="270"/>
      <c r="J64" s="259"/>
      <c r="K64" s="540" t="str">
        <f>IFERROR(VLOOKUP(J64,[5]Instrucciones!$DD$2:$DE$116,2,FALSE),"")</f>
        <v/>
      </c>
      <c r="L64" s="541" t="str">
        <f>IFERROR(VLOOKUP(K64,[5]Instrucciones!$DE$2:$DF$116,2,FALSE),"")</f>
        <v/>
      </c>
      <c r="M64" s="257"/>
      <c r="N64" s="259"/>
      <c r="O64" s="540" t="str">
        <f>IFERROR(VLOOKUP(N64,[5]Instrucciones!$DD$2:$DE$116,2,FALSE),"")</f>
        <v/>
      </c>
      <c r="P64" s="541" t="str">
        <f>IFERROR(VLOOKUP(O64,[5]Instrucciones!$DE$2:$DF$116,2,FALSE),"")</f>
        <v/>
      </c>
      <c r="Q64" s="257"/>
      <c r="R64" s="392" t="str">
        <f>IFERROR(VLOOKUP(#REF!,adm!$C$2:$D$36,2,FALSE),"")</f>
        <v/>
      </c>
      <c r="S64" s="393"/>
      <c r="T64" s="264"/>
      <c r="U64" s="393"/>
      <c r="V64" s="393"/>
      <c r="W64" s="405" t="str">
        <f t="shared" si="1"/>
        <v/>
      </c>
      <c r="X64" s="405" t="str">
        <f t="shared" si="2"/>
        <v/>
      </c>
      <c r="Y64" s="423" t="e">
        <f>B64&amp;" - "&amp;#REF!</f>
        <v>#REF!</v>
      </c>
    </row>
    <row r="65" spans="1:25" x14ac:dyDescent="0.25">
      <c r="A65" s="772">
        <v>64</v>
      </c>
      <c r="B65" s="774"/>
      <c r="C65" s="775"/>
      <c r="D65" s="775"/>
      <c r="E65" s="776"/>
      <c r="F65" s="776"/>
      <c r="G65" s="775"/>
      <c r="H65" s="541" t="str">
        <f t="shared" si="0"/>
        <v/>
      </c>
      <c r="I65" s="270"/>
      <c r="J65" s="259"/>
      <c r="K65" s="540" t="str">
        <f>IFERROR(VLOOKUP(J65,[5]Instrucciones!$DD$2:$DE$116,2,FALSE),"")</f>
        <v/>
      </c>
      <c r="L65" s="541" t="str">
        <f>IFERROR(VLOOKUP(K65,[5]Instrucciones!$DE$2:$DF$116,2,FALSE),"")</f>
        <v/>
      </c>
      <c r="M65" s="257"/>
      <c r="N65" s="259"/>
      <c r="O65" s="540" t="str">
        <f>IFERROR(VLOOKUP(N65,[5]Instrucciones!$DD$2:$DE$116,2,FALSE),"")</f>
        <v/>
      </c>
      <c r="P65" s="541" t="str">
        <f>IFERROR(VLOOKUP(O65,[5]Instrucciones!$DE$2:$DF$116,2,FALSE),"")</f>
        <v/>
      </c>
      <c r="Q65" s="257"/>
      <c r="R65" s="392" t="str">
        <f>IFERROR(VLOOKUP(#REF!,adm!$C$2:$D$36,2,FALSE),"")</f>
        <v/>
      </c>
      <c r="S65" s="393"/>
      <c r="T65" s="264"/>
      <c r="U65" s="393"/>
      <c r="V65" s="393"/>
      <c r="W65" s="405" t="str">
        <f t="shared" si="1"/>
        <v/>
      </c>
      <c r="X65" s="405" t="str">
        <f t="shared" si="2"/>
        <v/>
      </c>
      <c r="Y65" s="423" t="e">
        <f>B65&amp;" - "&amp;#REF!</f>
        <v>#REF!</v>
      </c>
    </row>
    <row r="66" spans="1:25" x14ac:dyDescent="0.25">
      <c r="A66" s="772">
        <v>65</v>
      </c>
      <c r="B66" s="774"/>
      <c r="C66" s="775"/>
      <c r="D66" s="775"/>
      <c r="E66" s="776"/>
      <c r="F66" s="776"/>
      <c r="G66" s="775"/>
      <c r="H66" s="541" t="str">
        <f t="shared" ref="H66:H129" si="3">IF(G66="","",IF(G66&lt;=1,"Entre 0-1 años",IF(G66&lt;=4,"Entre 2-4",IF(G66&lt;=11,"Entre 5-11",IF(G66&lt;=19,"Entre 12-19",IF(G66&lt;=25,"Entre 20-25",IF(G66&lt;=59,"Entre 26-59",IF(G66&lt;=79,"Entre 60-79","Mayor de 80"))))))))</f>
        <v/>
      </c>
      <c r="I66" s="270"/>
      <c r="J66" s="259"/>
      <c r="K66" s="540" t="str">
        <f>IFERROR(VLOOKUP(J66,[5]Instrucciones!$DD$2:$DE$116,2,FALSE),"")</f>
        <v/>
      </c>
      <c r="L66" s="541" t="str">
        <f>IFERROR(VLOOKUP(K66,[5]Instrucciones!$DE$2:$DF$116,2,FALSE),"")</f>
        <v/>
      </c>
      <c r="M66" s="257"/>
      <c r="N66" s="259"/>
      <c r="O66" s="540" t="str">
        <f>IFERROR(VLOOKUP(N66,[5]Instrucciones!$DD$2:$DE$116,2,FALSE),"")</f>
        <v/>
      </c>
      <c r="P66" s="541" t="str">
        <f>IFERROR(VLOOKUP(O66,[5]Instrucciones!$DE$2:$DF$116,2,FALSE),"")</f>
        <v/>
      </c>
      <c r="Q66" s="257"/>
      <c r="R66" s="392" t="str">
        <f>IFERROR(VLOOKUP(#REF!,adm!$C$2:$D$36,2,FALSE),"")</f>
        <v/>
      </c>
      <c r="S66" s="393"/>
      <c r="T66" s="264"/>
      <c r="U66" s="393"/>
      <c r="V66" s="393"/>
      <c r="W66" s="405" t="str">
        <f t="shared" ref="W66:W129" si="4">IF(E66="","",TEXT(E66,"MMMM"))</f>
        <v/>
      </c>
      <c r="X66" s="405" t="str">
        <f t="shared" ref="X66:X129" si="5">IF(E66="","",TEXT(E66,"YYYY"))</f>
        <v/>
      </c>
      <c r="Y66" s="423" t="e">
        <f>B66&amp;" - "&amp;#REF!</f>
        <v>#REF!</v>
      </c>
    </row>
    <row r="67" spans="1:25" x14ac:dyDescent="0.25">
      <c r="A67" s="772">
        <v>66</v>
      </c>
      <c r="B67" s="774"/>
      <c r="C67" s="775"/>
      <c r="D67" s="775"/>
      <c r="E67" s="776"/>
      <c r="F67" s="776"/>
      <c r="G67" s="775"/>
      <c r="H67" s="541" t="str">
        <f t="shared" si="3"/>
        <v/>
      </c>
      <c r="I67" s="270"/>
      <c r="J67" s="259"/>
      <c r="K67" s="540" t="str">
        <f>IFERROR(VLOOKUP(J67,[5]Instrucciones!$DD$2:$DE$116,2,FALSE),"")</f>
        <v/>
      </c>
      <c r="L67" s="541" t="str">
        <f>IFERROR(VLOOKUP(K67,[5]Instrucciones!$DE$2:$DF$116,2,FALSE),"")</f>
        <v/>
      </c>
      <c r="M67" s="257"/>
      <c r="N67" s="259"/>
      <c r="O67" s="540" t="str">
        <f>IFERROR(VLOOKUP(N67,[5]Instrucciones!$DD$2:$DE$116,2,FALSE),"")</f>
        <v/>
      </c>
      <c r="P67" s="541" t="str">
        <f>IFERROR(VLOOKUP(O67,[5]Instrucciones!$DE$2:$DF$116,2,FALSE),"")</f>
        <v/>
      </c>
      <c r="Q67" s="257"/>
      <c r="R67" s="392" t="str">
        <f>IFERROR(VLOOKUP(#REF!,adm!$C$2:$D$36,2,FALSE),"")</f>
        <v/>
      </c>
      <c r="S67" s="393"/>
      <c r="T67" s="264"/>
      <c r="U67" s="393"/>
      <c r="V67" s="393"/>
      <c r="W67" s="405" t="str">
        <f t="shared" si="4"/>
        <v/>
      </c>
      <c r="X67" s="405" t="str">
        <f t="shared" si="5"/>
        <v/>
      </c>
      <c r="Y67" s="423" t="e">
        <f>B67&amp;" - "&amp;#REF!</f>
        <v>#REF!</v>
      </c>
    </row>
    <row r="68" spans="1:25" x14ac:dyDescent="0.25">
      <c r="A68" s="772">
        <v>67</v>
      </c>
      <c r="B68" s="774"/>
      <c r="C68" s="775"/>
      <c r="D68" s="775"/>
      <c r="E68" s="776"/>
      <c r="F68" s="776"/>
      <c r="G68" s="775"/>
      <c r="H68" s="541" t="str">
        <f t="shared" si="3"/>
        <v/>
      </c>
      <c r="I68" s="270"/>
      <c r="J68" s="259"/>
      <c r="K68" s="540" t="str">
        <f>IFERROR(VLOOKUP(J68,[5]Instrucciones!$DD$2:$DE$116,2,FALSE),"")</f>
        <v/>
      </c>
      <c r="L68" s="541" t="str">
        <f>IFERROR(VLOOKUP(K68,[5]Instrucciones!$DE$2:$DF$116,2,FALSE),"")</f>
        <v/>
      </c>
      <c r="M68" s="257"/>
      <c r="N68" s="259"/>
      <c r="O68" s="540" t="str">
        <f>IFERROR(VLOOKUP(N68,[5]Instrucciones!$DD$2:$DE$116,2,FALSE),"")</f>
        <v/>
      </c>
      <c r="P68" s="541" t="str">
        <f>IFERROR(VLOOKUP(O68,[5]Instrucciones!$DE$2:$DF$116,2,FALSE),"")</f>
        <v/>
      </c>
      <c r="Q68" s="257"/>
      <c r="R68" s="392" t="str">
        <f>IFERROR(VLOOKUP(#REF!,adm!$C$2:$D$36,2,FALSE),"")</f>
        <v/>
      </c>
      <c r="S68" s="393"/>
      <c r="T68" s="264"/>
      <c r="U68" s="393"/>
      <c r="V68" s="393"/>
      <c r="W68" s="405" t="str">
        <f t="shared" si="4"/>
        <v/>
      </c>
      <c r="X68" s="405" t="str">
        <f t="shared" si="5"/>
        <v/>
      </c>
      <c r="Y68" s="423" t="e">
        <f>B68&amp;" - "&amp;#REF!</f>
        <v>#REF!</v>
      </c>
    </row>
    <row r="69" spans="1:25" x14ac:dyDescent="0.25">
      <c r="A69" s="772">
        <v>68</v>
      </c>
      <c r="B69" s="774"/>
      <c r="C69" s="775"/>
      <c r="D69" s="775"/>
      <c r="E69" s="776"/>
      <c r="F69" s="776"/>
      <c r="G69" s="775"/>
      <c r="H69" s="541" t="str">
        <f t="shared" si="3"/>
        <v/>
      </c>
      <c r="I69" s="270"/>
      <c r="J69" s="259"/>
      <c r="K69" s="540" t="str">
        <f>IFERROR(VLOOKUP(J69,[5]Instrucciones!$DD$2:$DE$116,2,FALSE),"")</f>
        <v/>
      </c>
      <c r="L69" s="541" t="str">
        <f>IFERROR(VLOOKUP(K69,[5]Instrucciones!$DE$2:$DF$116,2,FALSE),"")</f>
        <v/>
      </c>
      <c r="M69" s="257"/>
      <c r="N69" s="259"/>
      <c r="O69" s="540" t="str">
        <f>IFERROR(VLOOKUP(N69,[5]Instrucciones!$DD$2:$DE$116,2,FALSE),"")</f>
        <v/>
      </c>
      <c r="P69" s="541" t="str">
        <f>IFERROR(VLOOKUP(O69,[5]Instrucciones!$DE$2:$DF$116,2,FALSE),"")</f>
        <v/>
      </c>
      <c r="Q69" s="257"/>
      <c r="R69" s="392" t="str">
        <f>IFERROR(VLOOKUP(#REF!,adm!$C$2:$D$36,2,FALSE),"")</f>
        <v/>
      </c>
      <c r="S69" s="393"/>
      <c r="T69" s="264"/>
      <c r="U69" s="393"/>
      <c r="V69" s="393"/>
      <c r="W69" s="405" t="str">
        <f t="shared" si="4"/>
        <v/>
      </c>
      <c r="X69" s="405" t="str">
        <f t="shared" si="5"/>
        <v/>
      </c>
      <c r="Y69" s="423" t="e">
        <f>B69&amp;" - "&amp;#REF!</f>
        <v>#REF!</v>
      </c>
    </row>
    <row r="70" spans="1:25" x14ac:dyDescent="0.25">
      <c r="A70" s="772">
        <v>69</v>
      </c>
      <c r="B70" s="774"/>
      <c r="C70" s="775"/>
      <c r="D70" s="775"/>
      <c r="E70" s="776"/>
      <c r="F70" s="776"/>
      <c r="G70" s="775"/>
      <c r="H70" s="541" t="str">
        <f t="shared" si="3"/>
        <v/>
      </c>
      <c r="I70" s="270"/>
      <c r="J70" s="259"/>
      <c r="K70" s="540" t="str">
        <f>IFERROR(VLOOKUP(J70,[5]Instrucciones!$DD$2:$DE$116,2,FALSE),"")</f>
        <v/>
      </c>
      <c r="L70" s="541" t="str">
        <f>IFERROR(VLOOKUP(K70,[5]Instrucciones!$DE$2:$DF$116,2,FALSE),"")</f>
        <v/>
      </c>
      <c r="M70" s="257"/>
      <c r="N70" s="259"/>
      <c r="O70" s="540" t="str">
        <f>IFERROR(VLOOKUP(N70,[5]Instrucciones!$DD$2:$DE$116,2,FALSE),"")</f>
        <v/>
      </c>
      <c r="P70" s="541" t="str">
        <f>IFERROR(VLOOKUP(O70,[5]Instrucciones!$DE$2:$DF$116,2,FALSE),"")</f>
        <v/>
      </c>
      <c r="Q70" s="257"/>
      <c r="R70" s="392" t="str">
        <f>IFERROR(VLOOKUP(#REF!,adm!$C$2:$D$36,2,FALSE),"")</f>
        <v/>
      </c>
      <c r="S70" s="393"/>
      <c r="T70" s="264"/>
      <c r="U70" s="393"/>
      <c r="V70" s="393"/>
      <c r="W70" s="405" t="str">
        <f t="shared" si="4"/>
        <v/>
      </c>
      <c r="X70" s="405" t="str">
        <f t="shared" si="5"/>
        <v/>
      </c>
      <c r="Y70" s="423" t="e">
        <f>B70&amp;" - "&amp;#REF!</f>
        <v>#REF!</v>
      </c>
    </row>
    <row r="71" spans="1:25" x14ac:dyDescent="0.25">
      <c r="A71" s="772">
        <v>70</v>
      </c>
      <c r="B71" s="774"/>
      <c r="C71" s="775"/>
      <c r="D71" s="775"/>
      <c r="E71" s="776"/>
      <c r="F71" s="776"/>
      <c r="G71" s="775"/>
      <c r="H71" s="541" t="str">
        <f t="shared" si="3"/>
        <v/>
      </c>
      <c r="I71" s="270"/>
      <c r="J71" s="259"/>
      <c r="K71" s="540" t="str">
        <f>IFERROR(VLOOKUP(J71,[5]Instrucciones!$DD$2:$DE$116,2,FALSE),"")</f>
        <v/>
      </c>
      <c r="L71" s="541" t="str">
        <f>IFERROR(VLOOKUP(K71,[5]Instrucciones!$DE$2:$DF$116,2,FALSE),"")</f>
        <v/>
      </c>
      <c r="M71" s="257"/>
      <c r="N71" s="259"/>
      <c r="O71" s="540" t="str">
        <f>IFERROR(VLOOKUP(N71,[5]Instrucciones!$DD$2:$DE$116,2,FALSE),"")</f>
        <v/>
      </c>
      <c r="P71" s="541" t="str">
        <f>IFERROR(VLOOKUP(O71,[5]Instrucciones!$DE$2:$DF$116,2,FALSE),"")</f>
        <v/>
      </c>
      <c r="Q71" s="257"/>
      <c r="R71" s="392" t="str">
        <f>IFERROR(VLOOKUP(#REF!,adm!$C$2:$D$36,2,FALSE),"")</f>
        <v/>
      </c>
      <c r="S71" s="393"/>
      <c r="T71" s="264"/>
      <c r="U71" s="393"/>
      <c r="V71" s="393"/>
      <c r="W71" s="405" t="str">
        <f t="shared" si="4"/>
        <v/>
      </c>
      <c r="X71" s="405" t="str">
        <f t="shared" si="5"/>
        <v/>
      </c>
      <c r="Y71" s="423" t="e">
        <f>B71&amp;" - "&amp;#REF!</f>
        <v>#REF!</v>
      </c>
    </row>
    <row r="72" spans="1:25" x14ac:dyDescent="0.25">
      <c r="A72" s="772">
        <v>71</v>
      </c>
      <c r="B72" s="774"/>
      <c r="C72" s="775"/>
      <c r="D72" s="775"/>
      <c r="E72" s="776"/>
      <c r="F72" s="776"/>
      <c r="G72" s="775"/>
      <c r="H72" s="541" t="str">
        <f t="shared" si="3"/>
        <v/>
      </c>
      <c r="I72" s="270"/>
      <c r="J72" s="259"/>
      <c r="K72" s="540" t="str">
        <f>IFERROR(VLOOKUP(J72,[5]Instrucciones!$DD$2:$DE$116,2,FALSE),"")</f>
        <v/>
      </c>
      <c r="L72" s="541" t="str">
        <f>IFERROR(VLOOKUP(K72,[5]Instrucciones!$DE$2:$DF$116,2,FALSE),"")</f>
        <v/>
      </c>
      <c r="M72" s="257"/>
      <c r="N72" s="259"/>
      <c r="O72" s="540" t="str">
        <f>IFERROR(VLOOKUP(N72,[5]Instrucciones!$DD$2:$DE$116,2,FALSE),"")</f>
        <v/>
      </c>
      <c r="P72" s="541" t="str">
        <f>IFERROR(VLOOKUP(O72,[5]Instrucciones!$DE$2:$DF$116,2,FALSE),"")</f>
        <v/>
      </c>
      <c r="Q72" s="257"/>
      <c r="R72" s="392" t="str">
        <f>IFERROR(VLOOKUP(#REF!,adm!$C$2:$D$36,2,FALSE),"")</f>
        <v/>
      </c>
      <c r="S72" s="393"/>
      <c r="T72" s="264"/>
      <c r="U72" s="393"/>
      <c r="V72" s="393"/>
      <c r="W72" s="405" t="str">
        <f t="shared" si="4"/>
        <v/>
      </c>
      <c r="X72" s="405" t="str">
        <f t="shared" si="5"/>
        <v/>
      </c>
      <c r="Y72" s="423" t="e">
        <f>B72&amp;" - "&amp;#REF!</f>
        <v>#REF!</v>
      </c>
    </row>
    <row r="73" spans="1:25" x14ac:dyDescent="0.25">
      <c r="A73" s="772">
        <v>72</v>
      </c>
      <c r="B73" s="774"/>
      <c r="C73" s="775"/>
      <c r="D73" s="775"/>
      <c r="E73" s="776"/>
      <c r="F73" s="776"/>
      <c r="G73" s="775"/>
      <c r="H73" s="541" t="str">
        <f t="shared" si="3"/>
        <v/>
      </c>
      <c r="I73" s="270"/>
      <c r="J73" s="259"/>
      <c r="K73" s="540" t="str">
        <f>IFERROR(VLOOKUP(J73,[5]Instrucciones!$DD$2:$DE$116,2,FALSE),"")</f>
        <v/>
      </c>
      <c r="L73" s="541" t="str">
        <f>IFERROR(VLOOKUP(K73,[5]Instrucciones!$DE$2:$DF$116,2,FALSE),"")</f>
        <v/>
      </c>
      <c r="M73" s="257"/>
      <c r="N73" s="259"/>
      <c r="O73" s="540" t="str">
        <f>IFERROR(VLOOKUP(N73,[5]Instrucciones!$DD$2:$DE$116,2,FALSE),"")</f>
        <v/>
      </c>
      <c r="P73" s="541" t="str">
        <f>IFERROR(VLOOKUP(O73,[5]Instrucciones!$DE$2:$DF$116,2,FALSE),"")</f>
        <v/>
      </c>
      <c r="Q73" s="257"/>
      <c r="R73" s="392" t="str">
        <f>IFERROR(VLOOKUP(#REF!,adm!$C$2:$D$36,2,FALSE),"")</f>
        <v/>
      </c>
      <c r="S73" s="393"/>
      <c r="T73" s="264"/>
      <c r="U73" s="393"/>
      <c r="V73" s="393"/>
      <c r="W73" s="405" t="str">
        <f t="shared" si="4"/>
        <v/>
      </c>
      <c r="X73" s="405" t="str">
        <f t="shared" si="5"/>
        <v/>
      </c>
      <c r="Y73" s="423" t="e">
        <f>B73&amp;" - "&amp;#REF!</f>
        <v>#REF!</v>
      </c>
    </row>
    <row r="74" spans="1:25" x14ac:dyDescent="0.25">
      <c r="A74" s="772">
        <v>73</v>
      </c>
      <c r="B74" s="774"/>
      <c r="C74" s="775"/>
      <c r="D74" s="775"/>
      <c r="E74" s="776"/>
      <c r="F74" s="776"/>
      <c r="G74" s="775"/>
      <c r="H74" s="541" t="str">
        <f t="shared" si="3"/>
        <v/>
      </c>
      <c r="I74" s="270"/>
      <c r="J74" s="259"/>
      <c r="K74" s="540" t="str">
        <f>IFERROR(VLOOKUP(J74,[5]Instrucciones!$DD$2:$DE$116,2,FALSE),"")</f>
        <v/>
      </c>
      <c r="L74" s="541" t="str">
        <f>IFERROR(VLOOKUP(K74,[5]Instrucciones!$DE$2:$DF$116,2,FALSE),"")</f>
        <v/>
      </c>
      <c r="M74" s="257"/>
      <c r="N74" s="259"/>
      <c r="O74" s="540" t="str">
        <f>IFERROR(VLOOKUP(N74,[5]Instrucciones!$DD$2:$DE$116,2,FALSE),"")</f>
        <v/>
      </c>
      <c r="P74" s="541" t="str">
        <f>IFERROR(VLOOKUP(O74,[5]Instrucciones!$DE$2:$DF$116,2,FALSE),"")</f>
        <v/>
      </c>
      <c r="Q74" s="257"/>
      <c r="R74" s="392" t="str">
        <f>IFERROR(VLOOKUP(#REF!,adm!$C$2:$D$36,2,FALSE),"")</f>
        <v/>
      </c>
      <c r="S74" s="393"/>
      <c r="T74" s="264"/>
      <c r="U74" s="393"/>
      <c r="V74" s="393"/>
      <c r="W74" s="405" t="str">
        <f t="shared" si="4"/>
        <v/>
      </c>
      <c r="X74" s="405" t="str">
        <f t="shared" si="5"/>
        <v/>
      </c>
      <c r="Y74" s="423" t="e">
        <f>B74&amp;" - "&amp;#REF!</f>
        <v>#REF!</v>
      </c>
    </row>
    <row r="75" spans="1:25" x14ac:dyDescent="0.25">
      <c r="A75" s="772">
        <v>74</v>
      </c>
      <c r="B75" s="774"/>
      <c r="C75" s="775"/>
      <c r="D75" s="775"/>
      <c r="E75" s="776"/>
      <c r="F75" s="776"/>
      <c r="G75" s="775"/>
      <c r="H75" s="541" t="str">
        <f t="shared" si="3"/>
        <v/>
      </c>
      <c r="I75" s="270"/>
      <c r="J75" s="259"/>
      <c r="K75" s="540" t="str">
        <f>IFERROR(VLOOKUP(J75,[5]Instrucciones!$DD$2:$DE$116,2,FALSE),"")</f>
        <v/>
      </c>
      <c r="L75" s="541" t="str">
        <f>IFERROR(VLOOKUP(K75,[5]Instrucciones!$DE$2:$DF$116,2,FALSE),"")</f>
        <v/>
      </c>
      <c r="M75" s="257"/>
      <c r="N75" s="259"/>
      <c r="O75" s="540" t="str">
        <f>IFERROR(VLOOKUP(N75,[5]Instrucciones!$DD$2:$DE$116,2,FALSE),"")</f>
        <v/>
      </c>
      <c r="P75" s="541" t="str">
        <f>IFERROR(VLOOKUP(O75,[5]Instrucciones!$DE$2:$DF$116,2,FALSE),"")</f>
        <v/>
      </c>
      <c r="Q75" s="257"/>
      <c r="R75" s="392" t="str">
        <f>IFERROR(VLOOKUP(#REF!,adm!$C$2:$D$36,2,FALSE),"")</f>
        <v/>
      </c>
      <c r="S75" s="393"/>
      <c r="T75" s="264"/>
      <c r="U75" s="393"/>
      <c r="V75" s="393"/>
      <c r="W75" s="405" t="str">
        <f t="shared" si="4"/>
        <v/>
      </c>
      <c r="X75" s="405" t="str">
        <f t="shared" si="5"/>
        <v/>
      </c>
      <c r="Y75" s="423" t="e">
        <f>B75&amp;" - "&amp;#REF!</f>
        <v>#REF!</v>
      </c>
    </row>
    <row r="76" spans="1:25" x14ac:dyDescent="0.25">
      <c r="A76" s="772">
        <v>75</v>
      </c>
      <c r="B76" s="774"/>
      <c r="C76" s="775"/>
      <c r="D76" s="775"/>
      <c r="E76" s="776"/>
      <c r="F76" s="776"/>
      <c r="G76" s="775"/>
      <c r="H76" s="541" t="str">
        <f t="shared" si="3"/>
        <v/>
      </c>
      <c r="I76" s="270"/>
      <c r="J76" s="259"/>
      <c r="K76" s="540" t="str">
        <f>IFERROR(VLOOKUP(J76,[5]Instrucciones!$DD$2:$DE$116,2,FALSE),"")</f>
        <v/>
      </c>
      <c r="L76" s="541" t="str">
        <f>IFERROR(VLOOKUP(K76,[5]Instrucciones!$DE$2:$DF$116,2,FALSE),"")</f>
        <v/>
      </c>
      <c r="M76" s="257"/>
      <c r="N76" s="259"/>
      <c r="O76" s="540" t="str">
        <f>IFERROR(VLOOKUP(N76,[5]Instrucciones!$DD$2:$DE$116,2,FALSE),"")</f>
        <v/>
      </c>
      <c r="P76" s="541" t="str">
        <f>IFERROR(VLOOKUP(O76,[5]Instrucciones!$DE$2:$DF$116,2,FALSE),"")</f>
        <v/>
      </c>
      <c r="Q76" s="257"/>
      <c r="R76" s="392" t="str">
        <f>IFERROR(VLOOKUP(#REF!,adm!$C$2:$D$36,2,FALSE),"")</f>
        <v/>
      </c>
      <c r="S76" s="393"/>
      <c r="T76" s="264"/>
      <c r="U76" s="393"/>
      <c r="V76" s="393"/>
      <c r="W76" s="405" t="str">
        <f t="shared" si="4"/>
        <v/>
      </c>
      <c r="X76" s="405" t="str">
        <f t="shared" si="5"/>
        <v/>
      </c>
      <c r="Y76" s="423" t="e">
        <f>B76&amp;" - "&amp;#REF!</f>
        <v>#REF!</v>
      </c>
    </row>
    <row r="77" spans="1:25" x14ac:dyDescent="0.25">
      <c r="A77" s="772">
        <v>76</v>
      </c>
      <c r="B77" s="774"/>
      <c r="C77" s="775"/>
      <c r="D77" s="775"/>
      <c r="E77" s="776"/>
      <c r="F77" s="776"/>
      <c r="G77" s="775"/>
      <c r="H77" s="541" t="str">
        <f t="shared" si="3"/>
        <v/>
      </c>
      <c r="I77" s="270"/>
      <c r="J77" s="259"/>
      <c r="K77" s="540" t="str">
        <f>IFERROR(VLOOKUP(J77,[5]Instrucciones!$DD$2:$DE$116,2,FALSE),"")</f>
        <v/>
      </c>
      <c r="L77" s="541" t="str">
        <f>IFERROR(VLOOKUP(K77,[5]Instrucciones!$DE$2:$DF$116,2,FALSE),"")</f>
        <v/>
      </c>
      <c r="M77" s="257"/>
      <c r="N77" s="259"/>
      <c r="O77" s="540" t="str">
        <f>IFERROR(VLOOKUP(N77,[5]Instrucciones!$DD$2:$DE$116,2,FALSE),"")</f>
        <v/>
      </c>
      <c r="P77" s="541" t="str">
        <f>IFERROR(VLOOKUP(O77,[5]Instrucciones!$DE$2:$DF$116,2,FALSE),"")</f>
        <v/>
      </c>
      <c r="Q77" s="257"/>
      <c r="R77" s="392" t="str">
        <f>IFERROR(VLOOKUP(#REF!,adm!$C$2:$D$36,2,FALSE),"")</f>
        <v/>
      </c>
      <c r="S77" s="393"/>
      <c r="T77" s="264"/>
      <c r="U77" s="393"/>
      <c r="V77" s="393"/>
      <c r="W77" s="405" t="str">
        <f t="shared" si="4"/>
        <v/>
      </c>
      <c r="X77" s="405" t="str">
        <f t="shared" si="5"/>
        <v/>
      </c>
      <c r="Y77" s="423" t="e">
        <f>B77&amp;" - "&amp;#REF!</f>
        <v>#REF!</v>
      </c>
    </row>
    <row r="78" spans="1:25" x14ac:dyDescent="0.25">
      <c r="A78" s="772">
        <v>77</v>
      </c>
      <c r="B78" s="774"/>
      <c r="C78" s="775"/>
      <c r="D78" s="775"/>
      <c r="E78" s="776"/>
      <c r="F78" s="776"/>
      <c r="G78" s="775"/>
      <c r="H78" s="541" t="str">
        <f t="shared" si="3"/>
        <v/>
      </c>
      <c r="I78" s="270"/>
      <c r="J78" s="259"/>
      <c r="K78" s="540" t="str">
        <f>IFERROR(VLOOKUP(J78,[5]Instrucciones!$DD$2:$DE$116,2,FALSE),"")</f>
        <v/>
      </c>
      <c r="L78" s="541" t="str">
        <f>IFERROR(VLOOKUP(K78,[5]Instrucciones!$DE$2:$DF$116,2,FALSE),"")</f>
        <v/>
      </c>
      <c r="M78" s="257"/>
      <c r="N78" s="259"/>
      <c r="O78" s="540" t="str">
        <f>IFERROR(VLOOKUP(N78,[5]Instrucciones!$DD$2:$DE$116,2,FALSE),"")</f>
        <v/>
      </c>
      <c r="P78" s="541" t="str">
        <f>IFERROR(VLOOKUP(O78,[5]Instrucciones!$DE$2:$DF$116,2,FALSE),"")</f>
        <v/>
      </c>
      <c r="Q78" s="257"/>
      <c r="R78" s="392" t="str">
        <f>IFERROR(VLOOKUP(#REF!,adm!$C$2:$D$36,2,FALSE),"")</f>
        <v/>
      </c>
      <c r="S78" s="393"/>
      <c r="T78" s="264"/>
      <c r="U78" s="393"/>
      <c r="V78" s="393"/>
      <c r="W78" s="405" t="str">
        <f t="shared" si="4"/>
        <v/>
      </c>
      <c r="X78" s="405" t="str">
        <f t="shared" si="5"/>
        <v/>
      </c>
      <c r="Y78" s="423" t="e">
        <f>B78&amp;" - "&amp;#REF!</f>
        <v>#REF!</v>
      </c>
    </row>
    <row r="79" spans="1:25" x14ac:dyDescent="0.25">
      <c r="A79" s="772">
        <v>78</v>
      </c>
      <c r="B79" s="774"/>
      <c r="C79" s="775"/>
      <c r="D79" s="775"/>
      <c r="E79" s="776"/>
      <c r="F79" s="776"/>
      <c r="G79" s="775"/>
      <c r="H79" s="541" t="str">
        <f t="shared" si="3"/>
        <v/>
      </c>
      <c r="I79" s="270"/>
      <c r="J79" s="259"/>
      <c r="K79" s="540" t="str">
        <f>IFERROR(VLOOKUP(J79,[5]Instrucciones!$DD$2:$DE$116,2,FALSE),"")</f>
        <v/>
      </c>
      <c r="L79" s="541" t="str">
        <f>IFERROR(VLOOKUP(K79,[5]Instrucciones!$DE$2:$DF$116,2,FALSE),"")</f>
        <v/>
      </c>
      <c r="M79" s="257"/>
      <c r="N79" s="259"/>
      <c r="O79" s="540" t="str">
        <f>IFERROR(VLOOKUP(N79,[5]Instrucciones!$DD$2:$DE$116,2,FALSE),"")</f>
        <v/>
      </c>
      <c r="P79" s="541" t="str">
        <f>IFERROR(VLOOKUP(O79,[5]Instrucciones!$DE$2:$DF$116,2,FALSE),"")</f>
        <v/>
      </c>
      <c r="Q79" s="257"/>
      <c r="R79" s="392" t="str">
        <f>IFERROR(VLOOKUP(#REF!,adm!$C$2:$D$36,2,FALSE),"")</f>
        <v/>
      </c>
      <c r="S79" s="393"/>
      <c r="T79" s="264"/>
      <c r="U79" s="393"/>
      <c r="V79" s="393"/>
      <c r="W79" s="405" t="str">
        <f t="shared" si="4"/>
        <v/>
      </c>
      <c r="X79" s="405" t="str">
        <f t="shared" si="5"/>
        <v/>
      </c>
      <c r="Y79" s="423" t="e">
        <f>B79&amp;" - "&amp;#REF!</f>
        <v>#REF!</v>
      </c>
    </row>
    <row r="80" spans="1:25" x14ac:dyDescent="0.25">
      <c r="A80" s="772">
        <v>79</v>
      </c>
      <c r="B80" s="774"/>
      <c r="C80" s="775"/>
      <c r="D80" s="775"/>
      <c r="E80" s="776"/>
      <c r="F80" s="776"/>
      <c r="G80" s="775"/>
      <c r="H80" s="541" t="str">
        <f t="shared" si="3"/>
        <v/>
      </c>
      <c r="I80" s="270"/>
      <c r="J80" s="259"/>
      <c r="K80" s="540" t="str">
        <f>IFERROR(VLOOKUP(J80,[5]Instrucciones!$DD$2:$DE$116,2,FALSE),"")</f>
        <v/>
      </c>
      <c r="L80" s="541" t="str">
        <f>IFERROR(VLOOKUP(K80,[5]Instrucciones!$DE$2:$DF$116,2,FALSE),"")</f>
        <v/>
      </c>
      <c r="M80" s="257"/>
      <c r="N80" s="259"/>
      <c r="O80" s="540" t="str">
        <f>IFERROR(VLOOKUP(N80,[5]Instrucciones!$DD$2:$DE$116,2,FALSE),"")</f>
        <v/>
      </c>
      <c r="P80" s="541" t="str">
        <f>IFERROR(VLOOKUP(O80,[5]Instrucciones!$DE$2:$DF$116,2,FALSE),"")</f>
        <v/>
      </c>
      <c r="Q80" s="257"/>
      <c r="R80" s="392" t="str">
        <f>IFERROR(VLOOKUP(#REF!,adm!$C$2:$D$36,2,FALSE),"")</f>
        <v/>
      </c>
      <c r="S80" s="393"/>
      <c r="T80" s="264"/>
      <c r="U80" s="393"/>
      <c r="V80" s="393"/>
      <c r="W80" s="405" t="str">
        <f t="shared" si="4"/>
        <v/>
      </c>
      <c r="X80" s="405" t="str">
        <f t="shared" si="5"/>
        <v/>
      </c>
      <c r="Y80" s="423" t="e">
        <f>B80&amp;" - "&amp;#REF!</f>
        <v>#REF!</v>
      </c>
    </row>
    <row r="81" spans="1:25" x14ac:dyDescent="0.25">
      <c r="A81" s="772">
        <v>80</v>
      </c>
      <c r="B81" s="774"/>
      <c r="C81" s="775"/>
      <c r="D81" s="775"/>
      <c r="E81" s="776"/>
      <c r="F81" s="776"/>
      <c r="G81" s="775"/>
      <c r="H81" s="541" t="str">
        <f t="shared" si="3"/>
        <v/>
      </c>
      <c r="I81" s="270"/>
      <c r="J81" s="259"/>
      <c r="K81" s="540" t="str">
        <f>IFERROR(VLOOKUP(J81,[5]Instrucciones!$DD$2:$DE$116,2,FALSE),"")</f>
        <v/>
      </c>
      <c r="L81" s="541" t="str">
        <f>IFERROR(VLOOKUP(K81,[5]Instrucciones!$DE$2:$DF$116,2,FALSE),"")</f>
        <v/>
      </c>
      <c r="M81" s="257"/>
      <c r="N81" s="259"/>
      <c r="O81" s="540" t="str">
        <f>IFERROR(VLOOKUP(N81,[5]Instrucciones!$DD$2:$DE$116,2,FALSE),"")</f>
        <v/>
      </c>
      <c r="P81" s="541" t="str">
        <f>IFERROR(VLOOKUP(O81,[5]Instrucciones!$DE$2:$DF$116,2,FALSE),"")</f>
        <v/>
      </c>
      <c r="Q81" s="257"/>
      <c r="R81" s="392" t="str">
        <f>IFERROR(VLOOKUP(#REF!,adm!$C$2:$D$36,2,FALSE),"")</f>
        <v/>
      </c>
      <c r="S81" s="393"/>
      <c r="T81" s="264"/>
      <c r="U81" s="393"/>
      <c r="V81" s="393"/>
      <c r="W81" s="405" t="str">
        <f t="shared" si="4"/>
        <v/>
      </c>
      <c r="X81" s="405" t="str">
        <f t="shared" si="5"/>
        <v/>
      </c>
      <c r="Y81" s="423" t="e">
        <f>B81&amp;" - "&amp;#REF!</f>
        <v>#REF!</v>
      </c>
    </row>
    <row r="82" spans="1:25" x14ac:dyDescent="0.25">
      <c r="A82" s="772">
        <v>81</v>
      </c>
      <c r="B82" s="774"/>
      <c r="C82" s="775"/>
      <c r="D82" s="775"/>
      <c r="E82" s="776"/>
      <c r="F82" s="776"/>
      <c r="G82" s="775"/>
      <c r="H82" s="541" t="str">
        <f t="shared" si="3"/>
        <v/>
      </c>
      <c r="I82" s="270"/>
      <c r="J82" s="259"/>
      <c r="K82" s="540" t="str">
        <f>IFERROR(VLOOKUP(J82,[5]Instrucciones!$DD$2:$DE$116,2,FALSE),"")</f>
        <v/>
      </c>
      <c r="L82" s="541" t="str">
        <f>IFERROR(VLOOKUP(K82,[5]Instrucciones!$DE$2:$DF$116,2,FALSE),"")</f>
        <v/>
      </c>
      <c r="M82" s="257"/>
      <c r="N82" s="259"/>
      <c r="O82" s="540" t="str">
        <f>IFERROR(VLOOKUP(N82,[5]Instrucciones!$DD$2:$DE$116,2,FALSE),"")</f>
        <v/>
      </c>
      <c r="P82" s="541" t="str">
        <f>IFERROR(VLOOKUP(O82,[5]Instrucciones!$DE$2:$DF$116,2,FALSE),"")</f>
        <v/>
      </c>
      <c r="Q82" s="257"/>
      <c r="R82" s="392" t="str">
        <f>IFERROR(VLOOKUP(#REF!,adm!$C$2:$D$36,2,FALSE),"")</f>
        <v/>
      </c>
      <c r="S82" s="393"/>
      <c r="T82" s="264"/>
      <c r="U82" s="393"/>
      <c r="V82" s="393"/>
      <c r="W82" s="405" t="str">
        <f t="shared" si="4"/>
        <v/>
      </c>
      <c r="X82" s="405" t="str">
        <f t="shared" si="5"/>
        <v/>
      </c>
      <c r="Y82" s="423" t="e">
        <f>B82&amp;" - "&amp;#REF!</f>
        <v>#REF!</v>
      </c>
    </row>
    <row r="83" spans="1:25" x14ac:dyDescent="0.25">
      <c r="A83" s="772">
        <v>82</v>
      </c>
      <c r="B83" s="774"/>
      <c r="C83" s="775"/>
      <c r="D83" s="775"/>
      <c r="E83" s="776"/>
      <c r="F83" s="776"/>
      <c r="G83" s="775"/>
      <c r="H83" s="541" t="str">
        <f t="shared" si="3"/>
        <v/>
      </c>
      <c r="I83" s="270"/>
      <c r="J83" s="259"/>
      <c r="K83" s="540" t="str">
        <f>IFERROR(VLOOKUP(J83,[5]Instrucciones!$DD$2:$DE$116,2,FALSE),"")</f>
        <v/>
      </c>
      <c r="L83" s="541" t="str">
        <f>IFERROR(VLOOKUP(K83,[5]Instrucciones!$DE$2:$DF$116,2,FALSE),"")</f>
        <v/>
      </c>
      <c r="M83" s="257"/>
      <c r="N83" s="259"/>
      <c r="O83" s="540" t="str">
        <f>IFERROR(VLOOKUP(N83,[5]Instrucciones!$DD$2:$DE$116,2,FALSE),"")</f>
        <v/>
      </c>
      <c r="P83" s="541" t="str">
        <f>IFERROR(VLOOKUP(O83,[5]Instrucciones!$DE$2:$DF$116,2,FALSE),"")</f>
        <v/>
      </c>
      <c r="Q83" s="257"/>
      <c r="R83" s="392" t="str">
        <f>IFERROR(VLOOKUP(#REF!,adm!$C$2:$D$36,2,FALSE),"")</f>
        <v/>
      </c>
      <c r="S83" s="393"/>
      <c r="T83" s="264"/>
      <c r="U83" s="393"/>
      <c r="V83" s="393"/>
      <c r="W83" s="405" t="str">
        <f t="shared" si="4"/>
        <v/>
      </c>
      <c r="X83" s="405" t="str">
        <f t="shared" si="5"/>
        <v/>
      </c>
      <c r="Y83" s="423" t="e">
        <f>B83&amp;" - "&amp;#REF!</f>
        <v>#REF!</v>
      </c>
    </row>
    <row r="84" spans="1:25" x14ac:dyDescent="0.25">
      <c r="A84" s="772">
        <v>83</v>
      </c>
      <c r="B84" s="774"/>
      <c r="C84" s="775"/>
      <c r="D84" s="775"/>
      <c r="E84" s="776"/>
      <c r="F84" s="776"/>
      <c r="G84" s="775"/>
      <c r="H84" s="541" t="str">
        <f t="shared" si="3"/>
        <v/>
      </c>
      <c r="I84" s="270"/>
      <c r="J84" s="259"/>
      <c r="K84" s="540" t="str">
        <f>IFERROR(VLOOKUP(J84,[5]Instrucciones!$DD$2:$DE$116,2,FALSE),"")</f>
        <v/>
      </c>
      <c r="L84" s="541" t="str">
        <f>IFERROR(VLOOKUP(K84,[5]Instrucciones!$DE$2:$DF$116,2,FALSE),"")</f>
        <v/>
      </c>
      <c r="M84" s="257"/>
      <c r="N84" s="259"/>
      <c r="O84" s="540" t="str">
        <f>IFERROR(VLOOKUP(N84,[5]Instrucciones!$DD$2:$DE$116,2,FALSE),"")</f>
        <v/>
      </c>
      <c r="P84" s="541" t="str">
        <f>IFERROR(VLOOKUP(O84,[5]Instrucciones!$DE$2:$DF$116,2,FALSE),"")</f>
        <v/>
      </c>
      <c r="Q84" s="257"/>
      <c r="R84" s="392" t="str">
        <f>IFERROR(VLOOKUP(#REF!,adm!$C$2:$D$36,2,FALSE),"")</f>
        <v/>
      </c>
      <c r="S84" s="393"/>
      <c r="T84" s="264"/>
      <c r="U84" s="393"/>
      <c r="V84" s="393"/>
      <c r="W84" s="405" t="str">
        <f t="shared" si="4"/>
        <v/>
      </c>
      <c r="X84" s="405" t="str">
        <f t="shared" si="5"/>
        <v/>
      </c>
      <c r="Y84" s="423" t="e">
        <f>B84&amp;" - "&amp;#REF!</f>
        <v>#REF!</v>
      </c>
    </row>
    <row r="85" spans="1:25" x14ac:dyDescent="0.25">
      <c r="A85" s="772">
        <v>84</v>
      </c>
      <c r="B85" s="774"/>
      <c r="C85" s="775"/>
      <c r="D85" s="775"/>
      <c r="E85" s="776"/>
      <c r="F85" s="776"/>
      <c r="G85" s="775"/>
      <c r="H85" s="541" t="str">
        <f t="shared" si="3"/>
        <v/>
      </c>
      <c r="I85" s="270"/>
      <c r="J85" s="259"/>
      <c r="K85" s="540" t="str">
        <f>IFERROR(VLOOKUP(J85,[5]Instrucciones!$DD$2:$DE$116,2,FALSE),"")</f>
        <v/>
      </c>
      <c r="L85" s="541" t="str">
        <f>IFERROR(VLOOKUP(K85,[5]Instrucciones!$DE$2:$DF$116,2,FALSE),"")</f>
        <v/>
      </c>
      <c r="M85" s="257"/>
      <c r="N85" s="259"/>
      <c r="O85" s="540" t="str">
        <f>IFERROR(VLOOKUP(N85,[5]Instrucciones!$DD$2:$DE$116,2,FALSE),"")</f>
        <v/>
      </c>
      <c r="P85" s="541" t="str">
        <f>IFERROR(VLOOKUP(O85,[5]Instrucciones!$DE$2:$DF$116,2,FALSE),"")</f>
        <v/>
      </c>
      <c r="Q85" s="257"/>
      <c r="R85" s="392" t="str">
        <f>IFERROR(VLOOKUP(#REF!,adm!$C$2:$D$36,2,FALSE),"")</f>
        <v/>
      </c>
      <c r="S85" s="393"/>
      <c r="T85" s="264"/>
      <c r="U85" s="393"/>
      <c r="V85" s="393"/>
      <c r="W85" s="405" t="str">
        <f t="shared" si="4"/>
        <v/>
      </c>
      <c r="X85" s="405" t="str">
        <f t="shared" si="5"/>
        <v/>
      </c>
      <c r="Y85" s="423" t="e">
        <f>B85&amp;" - "&amp;#REF!</f>
        <v>#REF!</v>
      </c>
    </row>
    <row r="86" spans="1:25" x14ac:dyDescent="0.25">
      <c r="A86" s="772">
        <v>85</v>
      </c>
      <c r="B86" s="774"/>
      <c r="C86" s="775"/>
      <c r="D86" s="775"/>
      <c r="E86" s="776"/>
      <c r="F86" s="776"/>
      <c r="G86" s="775"/>
      <c r="H86" s="541" t="str">
        <f t="shared" si="3"/>
        <v/>
      </c>
      <c r="I86" s="270"/>
      <c r="J86" s="259"/>
      <c r="K86" s="540" t="str">
        <f>IFERROR(VLOOKUP(J86,[5]Instrucciones!$DD$2:$DE$116,2,FALSE),"")</f>
        <v/>
      </c>
      <c r="L86" s="541" t="str">
        <f>IFERROR(VLOOKUP(K86,[5]Instrucciones!$DE$2:$DF$116,2,FALSE),"")</f>
        <v/>
      </c>
      <c r="M86" s="257"/>
      <c r="N86" s="259"/>
      <c r="O86" s="540" t="str">
        <f>IFERROR(VLOOKUP(N86,[5]Instrucciones!$DD$2:$DE$116,2,FALSE),"")</f>
        <v/>
      </c>
      <c r="P86" s="541" t="str">
        <f>IFERROR(VLOOKUP(O86,[5]Instrucciones!$DE$2:$DF$116,2,FALSE),"")</f>
        <v/>
      </c>
      <c r="Q86" s="257"/>
      <c r="R86" s="392" t="str">
        <f>IFERROR(VLOOKUP(#REF!,adm!$C$2:$D$36,2,FALSE),"")</f>
        <v/>
      </c>
      <c r="S86" s="393"/>
      <c r="T86" s="264"/>
      <c r="U86" s="393"/>
      <c r="V86" s="393"/>
      <c r="W86" s="405" t="str">
        <f t="shared" si="4"/>
        <v/>
      </c>
      <c r="X86" s="405" t="str">
        <f t="shared" si="5"/>
        <v/>
      </c>
      <c r="Y86" s="423" t="e">
        <f>B86&amp;" - "&amp;#REF!</f>
        <v>#REF!</v>
      </c>
    </row>
    <row r="87" spans="1:25" x14ac:dyDescent="0.25">
      <c r="A87" s="772">
        <v>86</v>
      </c>
      <c r="B87" s="774"/>
      <c r="C87" s="775"/>
      <c r="D87" s="775"/>
      <c r="E87" s="776"/>
      <c r="F87" s="776"/>
      <c r="G87" s="775"/>
      <c r="H87" s="541" t="str">
        <f t="shared" si="3"/>
        <v/>
      </c>
      <c r="I87" s="270"/>
      <c r="J87" s="259"/>
      <c r="K87" s="540" t="str">
        <f>IFERROR(VLOOKUP(J87,[5]Instrucciones!$DD$2:$DE$116,2,FALSE),"")</f>
        <v/>
      </c>
      <c r="L87" s="541" t="str">
        <f>IFERROR(VLOOKUP(K87,[5]Instrucciones!$DE$2:$DF$116,2,FALSE),"")</f>
        <v/>
      </c>
      <c r="M87" s="257"/>
      <c r="N87" s="259"/>
      <c r="O87" s="540" t="str">
        <f>IFERROR(VLOOKUP(N87,[5]Instrucciones!$DD$2:$DE$116,2,FALSE),"")</f>
        <v/>
      </c>
      <c r="P87" s="541" t="str">
        <f>IFERROR(VLOOKUP(O87,[5]Instrucciones!$DE$2:$DF$116,2,FALSE),"")</f>
        <v/>
      </c>
      <c r="Q87" s="257"/>
      <c r="R87" s="392" t="str">
        <f>IFERROR(VLOOKUP(#REF!,adm!$C$2:$D$36,2,FALSE),"")</f>
        <v/>
      </c>
      <c r="S87" s="393"/>
      <c r="T87" s="264"/>
      <c r="U87" s="393"/>
      <c r="V87" s="393"/>
      <c r="W87" s="405" t="str">
        <f t="shared" si="4"/>
        <v/>
      </c>
      <c r="X87" s="405" t="str">
        <f t="shared" si="5"/>
        <v/>
      </c>
      <c r="Y87" s="423" t="e">
        <f>B87&amp;" - "&amp;#REF!</f>
        <v>#REF!</v>
      </c>
    </row>
    <row r="88" spans="1:25" x14ac:dyDescent="0.25">
      <c r="A88" s="772">
        <v>87</v>
      </c>
      <c r="B88" s="774"/>
      <c r="C88" s="775"/>
      <c r="D88" s="775"/>
      <c r="E88" s="776"/>
      <c r="F88" s="776"/>
      <c r="G88" s="775"/>
      <c r="H88" s="541" t="str">
        <f t="shared" si="3"/>
        <v/>
      </c>
      <c r="I88" s="270"/>
      <c r="J88" s="259"/>
      <c r="K88" s="540" t="str">
        <f>IFERROR(VLOOKUP(J88,[5]Instrucciones!$DD$2:$DE$116,2,FALSE),"")</f>
        <v/>
      </c>
      <c r="L88" s="541" t="str">
        <f>IFERROR(VLOOKUP(K88,[5]Instrucciones!$DE$2:$DF$116,2,FALSE),"")</f>
        <v/>
      </c>
      <c r="M88" s="257"/>
      <c r="N88" s="259"/>
      <c r="O88" s="540" t="str">
        <f>IFERROR(VLOOKUP(N88,[5]Instrucciones!$DD$2:$DE$116,2,FALSE),"")</f>
        <v/>
      </c>
      <c r="P88" s="541" t="str">
        <f>IFERROR(VLOOKUP(O88,[5]Instrucciones!$DE$2:$DF$116,2,FALSE),"")</f>
        <v/>
      </c>
      <c r="Q88" s="257"/>
      <c r="R88" s="392" t="str">
        <f>IFERROR(VLOOKUP(#REF!,adm!$C$2:$D$36,2,FALSE),"")</f>
        <v/>
      </c>
      <c r="S88" s="393"/>
      <c r="T88" s="264"/>
      <c r="U88" s="393"/>
      <c r="V88" s="393"/>
      <c r="W88" s="405" t="str">
        <f t="shared" si="4"/>
        <v/>
      </c>
      <c r="X88" s="405" t="str">
        <f t="shared" si="5"/>
        <v/>
      </c>
      <c r="Y88" s="423" t="e">
        <f>B88&amp;" - "&amp;#REF!</f>
        <v>#REF!</v>
      </c>
    </row>
    <row r="89" spans="1:25" x14ac:dyDescent="0.25">
      <c r="A89" s="772">
        <v>88</v>
      </c>
      <c r="B89" s="774"/>
      <c r="C89" s="775"/>
      <c r="D89" s="775"/>
      <c r="E89" s="776"/>
      <c r="F89" s="776"/>
      <c r="G89" s="775"/>
      <c r="H89" s="541" t="str">
        <f t="shared" si="3"/>
        <v/>
      </c>
      <c r="I89" s="270"/>
      <c r="J89" s="259"/>
      <c r="K89" s="540" t="str">
        <f>IFERROR(VLOOKUP(J89,[5]Instrucciones!$DD$2:$DE$116,2,FALSE),"")</f>
        <v/>
      </c>
      <c r="L89" s="541" t="str">
        <f>IFERROR(VLOOKUP(K89,[5]Instrucciones!$DE$2:$DF$116,2,FALSE),"")</f>
        <v/>
      </c>
      <c r="M89" s="257"/>
      <c r="N89" s="259"/>
      <c r="O89" s="540" t="str">
        <f>IFERROR(VLOOKUP(N89,[5]Instrucciones!$DD$2:$DE$116,2,FALSE),"")</f>
        <v/>
      </c>
      <c r="P89" s="541" t="str">
        <f>IFERROR(VLOOKUP(O89,[5]Instrucciones!$DE$2:$DF$116,2,FALSE),"")</f>
        <v/>
      </c>
      <c r="Q89" s="257"/>
      <c r="R89" s="392" t="str">
        <f>IFERROR(VLOOKUP(#REF!,adm!$C$2:$D$36,2,FALSE),"")</f>
        <v/>
      </c>
      <c r="S89" s="393"/>
      <c r="T89" s="264"/>
      <c r="U89" s="393"/>
      <c r="V89" s="393"/>
      <c r="W89" s="405" t="str">
        <f t="shared" si="4"/>
        <v/>
      </c>
      <c r="X89" s="405" t="str">
        <f t="shared" si="5"/>
        <v/>
      </c>
      <c r="Y89" s="423" t="e">
        <f>B89&amp;" - "&amp;#REF!</f>
        <v>#REF!</v>
      </c>
    </row>
    <row r="90" spans="1:25" x14ac:dyDescent="0.25">
      <c r="A90" s="772">
        <v>89</v>
      </c>
      <c r="B90" s="774"/>
      <c r="C90" s="775"/>
      <c r="D90" s="775"/>
      <c r="E90" s="776"/>
      <c r="F90" s="776"/>
      <c r="G90" s="775"/>
      <c r="H90" s="541" t="str">
        <f t="shared" si="3"/>
        <v/>
      </c>
      <c r="I90" s="270"/>
      <c r="J90" s="259"/>
      <c r="K90" s="540" t="str">
        <f>IFERROR(VLOOKUP(J90,[5]Instrucciones!$DD$2:$DE$116,2,FALSE),"")</f>
        <v/>
      </c>
      <c r="L90" s="541" t="str">
        <f>IFERROR(VLOOKUP(K90,[5]Instrucciones!$DE$2:$DF$116,2,FALSE),"")</f>
        <v/>
      </c>
      <c r="M90" s="257"/>
      <c r="N90" s="259"/>
      <c r="O90" s="540" t="str">
        <f>IFERROR(VLOOKUP(N90,[5]Instrucciones!$DD$2:$DE$116,2,FALSE),"")</f>
        <v/>
      </c>
      <c r="P90" s="541" t="str">
        <f>IFERROR(VLOOKUP(O90,[5]Instrucciones!$DE$2:$DF$116,2,FALSE),"")</f>
        <v/>
      </c>
      <c r="Q90" s="257"/>
      <c r="R90" s="392" t="str">
        <f>IFERROR(VLOOKUP(#REF!,adm!$C$2:$D$36,2,FALSE),"")</f>
        <v/>
      </c>
      <c r="S90" s="393"/>
      <c r="T90" s="264"/>
      <c r="U90" s="393"/>
      <c r="V90" s="393"/>
      <c r="W90" s="405" t="str">
        <f t="shared" si="4"/>
        <v/>
      </c>
      <c r="X90" s="405" t="str">
        <f t="shared" si="5"/>
        <v/>
      </c>
      <c r="Y90" s="423" t="e">
        <f>B90&amp;" - "&amp;#REF!</f>
        <v>#REF!</v>
      </c>
    </row>
    <row r="91" spans="1:25" x14ac:dyDescent="0.25">
      <c r="A91" s="772">
        <v>90</v>
      </c>
      <c r="B91" s="774"/>
      <c r="C91" s="775"/>
      <c r="D91" s="775"/>
      <c r="E91" s="776"/>
      <c r="F91" s="776"/>
      <c r="G91" s="775"/>
      <c r="H91" s="541" t="str">
        <f t="shared" si="3"/>
        <v/>
      </c>
      <c r="I91" s="270"/>
      <c r="J91" s="259"/>
      <c r="K91" s="540" t="str">
        <f>IFERROR(VLOOKUP(J91,[5]Instrucciones!$DD$2:$DE$116,2,FALSE),"")</f>
        <v/>
      </c>
      <c r="L91" s="541" t="str">
        <f>IFERROR(VLOOKUP(K91,[5]Instrucciones!$DE$2:$DF$116,2,FALSE),"")</f>
        <v/>
      </c>
      <c r="M91" s="257"/>
      <c r="N91" s="259"/>
      <c r="O91" s="540" t="str">
        <f>IFERROR(VLOOKUP(N91,[5]Instrucciones!$DD$2:$DE$116,2,FALSE),"")</f>
        <v/>
      </c>
      <c r="P91" s="541" t="str">
        <f>IFERROR(VLOOKUP(O91,[5]Instrucciones!$DE$2:$DF$116,2,FALSE),"")</f>
        <v/>
      </c>
      <c r="Q91" s="257"/>
      <c r="R91" s="392" t="str">
        <f>IFERROR(VLOOKUP(#REF!,adm!$C$2:$D$36,2,FALSE),"")</f>
        <v/>
      </c>
      <c r="S91" s="393"/>
      <c r="T91" s="264"/>
      <c r="U91" s="393"/>
      <c r="V91" s="393"/>
      <c r="W91" s="405" t="str">
        <f t="shared" si="4"/>
        <v/>
      </c>
      <c r="X91" s="405" t="str">
        <f t="shared" si="5"/>
        <v/>
      </c>
      <c r="Y91" s="423" t="e">
        <f>B91&amp;" - "&amp;#REF!</f>
        <v>#REF!</v>
      </c>
    </row>
    <row r="92" spans="1:25" x14ac:dyDescent="0.25">
      <c r="A92" s="772">
        <v>91</v>
      </c>
      <c r="B92" s="774"/>
      <c r="C92" s="775"/>
      <c r="D92" s="775"/>
      <c r="E92" s="776"/>
      <c r="F92" s="776"/>
      <c r="G92" s="775"/>
      <c r="H92" s="541" t="str">
        <f t="shared" si="3"/>
        <v/>
      </c>
      <c r="I92" s="270"/>
      <c r="J92" s="259"/>
      <c r="K92" s="540" t="str">
        <f>IFERROR(VLOOKUP(J92,[5]Instrucciones!$DD$2:$DE$116,2,FALSE),"")</f>
        <v/>
      </c>
      <c r="L92" s="541" t="str">
        <f>IFERROR(VLOOKUP(K92,[5]Instrucciones!$DE$2:$DF$116,2,FALSE),"")</f>
        <v/>
      </c>
      <c r="M92" s="257"/>
      <c r="N92" s="259"/>
      <c r="O92" s="540" t="str">
        <f>IFERROR(VLOOKUP(N92,[5]Instrucciones!$DD$2:$DE$116,2,FALSE),"")</f>
        <v/>
      </c>
      <c r="P92" s="541" t="str">
        <f>IFERROR(VLOOKUP(O92,[5]Instrucciones!$DE$2:$DF$116,2,FALSE),"")</f>
        <v/>
      </c>
      <c r="Q92" s="257"/>
      <c r="R92" s="392" t="str">
        <f>IFERROR(VLOOKUP(#REF!,adm!$C$2:$D$36,2,FALSE),"")</f>
        <v/>
      </c>
      <c r="S92" s="393"/>
      <c r="T92" s="264"/>
      <c r="U92" s="393"/>
      <c r="V92" s="393"/>
      <c r="W92" s="405" t="str">
        <f t="shared" si="4"/>
        <v/>
      </c>
      <c r="X92" s="405" t="str">
        <f t="shared" si="5"/>
        <v/>
      </c>
      <c r="Y92" s="423" t="e">
        <f>B92&amp;" - "&amp;#REF!</f>
        <v>#REF!</v>
      </c>
    </row>
    <row r="93" spans="1:25" x14ac:dyDescent="0.25">
      <c r="A93" s="772">
        <v>92</v>
      </c>
      <c r="B93" s="774"/>
      <c r="C93" s="775"/>
      <c r="D93" s="775"/>
      <c r="E93" s="776"/>
      <c r="F93" s="776"/>
      <c r="G93" s="775"/>
      <c r="H93" s="541" t="str">
        <f t="shared" si="3"/>
        <v/>
      </c>
      <c r="I93" s="270"/>
      <c r="J93" s="259"/>
      <c r="K93" s="540" t="str">
        <f>IFERROR(VLOOKUP(J93,[5]Instrucciones!$DD$2:$DE$116,2,FALSE),"")</f>
        <v/>
      </c>
      <c r="L93" s="541" t="str">
        <f>IFERROR(VLOOKUP(K93,[5]Instrucciones!$DE$2:$DF$116,2,FALSE),"")</f>
        <v/>
      </c>
      <c r="M93" s="257"/>
      <c r="N93" s="259"/>
      <c r="O93" s="540" t="str">
        <f>IFERROR(VLOOKUP(N93,[5]Instrucciones!$DD$2:$DE$116,2,FALSE),"")</f>
        <v/>
      </c>
      <c r="P93" s="541" t="str">
        <f>IFERROR(VLOOKUP(O93,[5]Instrucciones!$DE$2:$DF$116,2,FALSE),"")</f>
        <v/>
      </c>
      <c r="Q93" s="257"/>
      <c r="R93" s="392" t="str">
        <f>IFERROR(VLOOKUP(#REF!,adm!$C$2:$D$36,2,FALSE),"")</f>
        <v/>
      </c>
      <c r="S93" s="393"/>
      <c r="T93" s="264"/>
      <c r="U93" s="393"/>
      <c r="V93" s="393"/>
      <c r="W93" s="405" t="str">
        <f t="shared" si="4"/>
        <v/>
      </c>
      <c r="X93" s="405" t="str">
        <f t="shared" si="5"/>
        <v/>
      </c>
      <c r="Y93" s="423" t="e">
        <f>B93&amp;" - "&amp;#REF!</f>
        <v>#REF!</v>
      </c>
    </row>
    <row r="94" spans="1:25" x14ac:dyDescent="0.25">
      <c r="A94" s="772">
        <v>93</v>
      </c>
      <c r="B94" s="774"/>
      <c r="C94" s="775"/>
      <c r="D94" s="775"/>
      <c r="E94" s="776"/>
      <c r="F94" s="776"/>
      <c r="G94" s="775"/>
      <c r="H94" s="541" t="str">
        <f t="shared" si="3"/>
        <v/>
      </c>
      <c r="I94" s="270"/>
      <c r="J94" s="259"/>
      <c r="K94" s="540" t="str">
        <f>IFERROR(VLOOKUP(J94,[5]Instrucciones!$DD$2:$DE$116,2,FALSE),"")</f>
        <v/>
      </c>
      <c r="L94" s="541" t="str">
        <f>IFERROR(VLOOKUP(K94,[5]Instrucciones!$DE$2:$DF$116,2,FALSE),"")</f>
        <v/>
      </c>
      <c r="M94" s="257"/>
      <c r="N94" s="259"/>
      <c r="O94" s="540" t="str">
        <f>IFERROR(VLOOKUP(N94,[5]Instrucciones!$DD$2:$DE$116,2,FALSE),"")</f>
        <v/>
      </c>
      <c r="P94" s="541" t="str">
        <f>IFERROR(VLOOKUP(O94,[5]Instrucciones!$DE$2:$DF$116,2,FALSE),"")</f>
        <v/>
      </c>
      <c r="Q94" s="257"/>
      <c r="R94" s="392" t="str">
        <f>IFERROR(VLOOKUP(#REF!,adm!$C$2:$D$36,2,FALSE),"")</f>
        <v/>
      </c>
      <c r="S94" s="393"/>
      <c r="T94" s="264"/>
      <c r="U94" s="393"/>
      <c r="V94" s="393"/>
      <c r="W94" s="405" t="str">
        <f t="shared" si="4"/>
        <v/>
      </c>
      <c r="X94" s="405" t="str">
        <f t="shared" si="5"/>
        <v/>
      </c>
      <c r="Y94" s="423" t="e">
        <f>B94&amp;" - "&amp;#REF!</f>
        <v>#REF!</v>
      </c>
    </row>
    <row r="95" spans="1:25" x14ac:dyDescent="0.25">
      <c r="A95" s="772">
        <v>94</v>
      </c>
      <c r="B95" s="774"/>
      <c r="C95" s="775"/>
      <c r="D95" s="775"/>
      <c r="E95" s="776"/>
      <c r="F95" s="776"/>
      <c r="G95" s="775"/>
      <c r="H95" s="541" t="str">
        <f t="shared" si="3"/>
        <v/>
      </c>
      <c r="I95" s="270"/>
      <c r="J95" s="259"/>
      <c r="K95" s="540" t="str">
        <f>IFERROR(VLOOKUP(J95,[5]Instrucciones!$DD$2:$DE$116,2,FALSE),"")</f>
        <v/>
      </c>
      <c r="L95" s="541" t="str">
        <f>IFERROR(VLOOKUP(K95,[5]Instrucciones!$DE$2:$DF$116,2,FALSE),"")</f>
        <v/>
      </c>
      <c r="M95" s="257"/>
      <c r="N95" s="259"/>
      <c r="O95" s="540" t="str">
        <f>IFERROR(VLOOKUP(N95,[5]Instrucciones!$DD$2:$DE$116,2,FALSE),"")</f>
        <v/>
      </c>
      <c r="P95" s="541" t="str">
        <f>IFERROR(VLOOKUP(O95,[5]Instrucciones!$DE$2:$DF$116,2,FALSE),"")</f>
        <v/>
      </c>
      <c r="Q95" s="257"/>
      <c r="R95" s="392" t="str">
        <f>IFERROR(VLOOKUP(#REF!,adm!$C$2:$D$36,2,FALSE),"")</f>
        <v/>
      </c>
      <c r="S95" s="393"/>
      <c r="T95" s="264"/>
      <c r="U95" s="393"/>
      <c r="V95" s="393"/>
      <c r="W95" s="405" t="str">
        <f t="shared" si="4"/>
        <v/>
      </c>
      <c r="X95" s="405" t="str">
        <f t="shared" si="5"/>
        <v/>
      </c>
      <c r="Y95" s="423" t="e">
        <f>B95&amp;" - "&amp;#REF!</f>
        <v>#REF!</v>
      </c>
    </row>
    <row r="96" spans="1:25" x14ac:dyDescent="0.25">
      <c r="A96" s="772">
        <v>95</v>
      </c>
      <c r="B96" s="774"/>
      <c r="C96" s="775"/>
      <c r="D96" s="775"/>
      <c r="E96" s="776"/>
      <c r="F96" s="776"/>
      <c r="G96" s="775"/>
      <c r="H96" s="541" t="str">
        <f t="shared" si="3"/>
        <v/>
      </c>
      <c r="I96" s="270"/>
      <c r="J96" s="259"/>
      <c r="K96" s="540" t="str">
        <f>IFERROR(VLOOKUP(J96,[5]Instrucciones!$DD$2:$DE$116,2,FALSE),"")</f>
        <v/>
      </c>
      <c r="L96" s="541" t="str">
        <f>IFERROR(VLOOKUP(K96,[5]Instrucciones!$DE$2:$DF$116,2,FALSE),"")</f>
        <v/>
      </c>
      <c r="M96" s="257"/>
      <c r="N96" s="259"/>
      <c r="O96" s="540" t="str">
        <f>IFERROR(VLOOKUP(N96,[5]Instrucciones!$DD$2:$DE$116,2,FALSE),"")</f>
        <v/>
      </c>
      <c r="P96" s="541" t="str">
        <f>IFERROR(VLOOKUP(O96,[5]Instrucciones!$DE$2:$DF$116,2,FALSE),"")</f>
        <v/>
      </c>
      <c r="Q96" s="257"/>
      <c r="R96" s="392" t="str">
        <f>IFERROR(VLOOKUP(#REF!,adm!$C$2:$D$36,2,FALSE),"")</f>
        <v/>
      </c>
      <c r="S96" s="393"/>
      <c r="T96" s="264"/>
      <c r="U96" s="393"/>
      <c r="V96" s="393"/>
      <c r="W96" s="405" t="str">
        <f t="shared" si="4"/>
        <v/>
      </c>
      <c r="X96" s="405" t="str">
        <f t="shared" si="5"/>
        <v/>
      </c>
      <c r="Y96" s="423" t="e">
        <f>B96&amp;" - "&amp;#REF!</f>
        <v>#REF!</v>
      </c>
    </row>
    <row r="97" spans="1:25" x14ac:dyDescent="0.25">
      <c r="A97" s="772">
        <v>96</v>
      </c>
      <c r="B97" s="774"/>
      <c r="C97" s="775"/>
      <c r="D97" s="775"/>
      <c r="E97" s="776"/>
      <c r="F97" s="776"/>
      <c r="G97" s="775"/>
      <c r="H97" s="541" t="str">
        <f t="shared" si="3"/>
        <v/>
      </c>
      <c r="I97" s="270"/>
      <c r="J97" s="259"/>
      <c r="K97" s="540" t="str">
        <f>IFERROR(VLOOKUP(J97,[5]Instrucciones!$DD$2:$DE$116,2,FALSE),"")</f>
        <v/>
      </c>
      <c r="L97" s="541" t="str">
        <f>IFERROR(VLOOKUP(K97,[5]Instrucciones!$DE$2:$DF$116,2,FALSE),"")</f>
        <v/>
      </c>
      <c r="M97" s="257"/>
      <c r="N97" s="259"/>
      <c r="O97" s="540" t="str">
        <f>IFERROR(VLOOKUP(N97,[5]Instrucciones!$DD$2:$DE$116,2,FALSE),"")</f>
        <v/>
      </c>
      <c r="P97" s="541" t="str">
        <f>IFERROR(VLOOKUP(O97,[5]Instrucciones!$DE$2:$DF$116,2,FALSE),"")</f>
        <v/>
      </c>
      <c r="Q97" s="257"/>
      <c r="R97" s="392" t="str">
        <f>IFERROR(VLOOKUP(#REF!,adm!$C$2:$D$36,2,FALSE),"")</f>
        <v/>
      </c>
      <c r="S97" s="393"/>
      <c r="T97" s="264"/>
      <c r="U97" s="393"/>
      <c r="V97" s="393"/>
      <c r="W97" s="405" t="str">
        <f t="shared" si="4"/>
        <v/>
      </c>
      <c r="X97" s="405" t="str">
        <f t="shared" si="5"/>
        <v/>
      </c>
      <c r="Y97" s="423" t="e">
        <f>B97&amp;" - "&amp;#REF!</f>
        <v>#REF!</v>
      </c>
    </row>
    <row r="98" spans="1:25" x14ac:dyDescent="0.25">
      <c r="A98" s="772">
        <v>97</v>
      </c>
      <c r="B98" s="774"/>
      <c r="C98" s="775"/>
      <c r="D98" s="775"/>
      <c r="E98" s="776"/>
      <c r="F98" s="776"/>
      <c r="G98" s="775"/>
      <c r="H98" s="541" t="str">
        <f t="shared" si="3"/>
        <v/>
      </c>
      <c r="I98" s="270"/>
      <c r="J98" s="259"/>
      <c r="K98" s="540" t="str">
        <f>IFERROR(VLOOKUP(J98,[5]Instrucciones!$DD$2:$DE$116,2,FALSE),"")</f>
        <v/>
      </c>
      <c r="L98" s="541" t="str">
        <f>IFERROR(VLOOKUP(K98,[5]Instrucciones!$DE$2:$DF$116,2,FALSE),"")</f>
        <v/>
      </c>
      <c r="M98" s="257"/>
      <c r="N98" s="259"/>
      <c r="O98" s="540" t="str">
        <f>IFERROR(VLOOKUP(N98,[5]Instrucciones!$DD$2:$DE$116,2,FALSE),"")</f>
        <v/>
      </c>
      <c r="P98" s="541" t="str">
        <f>IFERROR(VLOOKUP(O98,[5]Instrucciones!$DE$2:$DF$116,2,FALSE),"")</f>
        <v/>
      </c>
      <c r="Q98" s="257"/>
      <c r="R98" s="392" t="str">
        <f>IFERROR(VLOOKUP(#REF!,adm!$C$2:$D$36,2,FALSE),"")</f>
        <v/>
      </c>
      <c r="S98" s="393"/>
      <c r="T98" s="264"/>
      <c r="U98" s="393"/>
      <c r="V98" s="393"/>
      <c r="W98" s="405" t="str">
        <f t="shared" si="4"/>
        <v/>
      </c>
      <c r="X98" s="405" t="str">
        <f t="shared" si="5"/>
        <v/>
      </c>
      <c r="Y98" s="423" t="e">
        <f>B98&amp;" - "&amp;#REF!</f>
        <v>#REF!</v>
      </c>
    </row>
    <row r="99" spans="1:25" x14ac:dyDescent="0.25">
      <c r="A99" s="772">
        <v>98</v>
      </c>
      <c r="B99" s="774"/>
      <c r="C99" s="775"/>
      <c r="D99" s="775"/>
      <c r="E99" s="776"/>
      <c r="F99" s="776"/>
      <c r="G99" s="775"/>
      <c r="H99" s="541" t="str">
        <f t="shared" si="3"/>
        <v/>
      </c>
      <c r="I99" s="270"/>
      <c r="J99" s="259"/>
      <c r="K99" s="540" t="str">
        <f>IFERROR(VLOOKUP(J99,[5]Instrucciones!$DD$2:$DE$116,2,FALSE),"")</f>
        <v/>
      </c>
      <c r="L99" s="541" t="str">
        <f>IFERROR(VLOOKUP(K99,[5]Instrucciones!$DE$2:$DF$116,2,FALSE),"")</f>
        <v/>
      </c>
      <c r="M99" s="257"/>
      <c r="N99" s="259"/>
      <c r="O99" s="540" t="str">
        <f>IFERROR(VLOOKUP(N99,[5]Instrucciones!$DD$2:$DE$116,2,FALSE),"")</f>
        <v/>
      </c>
      <c r="P99" s="541" t="str">
        <f>IFERROR(VLOOKUP(O99,[5]Instrucciones!$DE$2:$DF$116,2,FALSE),"")</f>
        <v/>
      </c>
      <c r="Q99" s="257"/>
      <c r="R99" s="392" t="str">
        <f>IFERROR(VLOOKUP(#REF!,adm!$C$2:$D$36,2,FALSE),"")</f>
        <v/>
      </c>
      <c r="S99" s="393"/>
      <c r="T99" s="264"/>
      <c r="U99" s="393"/>
      <c r="V99" s="393"/>
      <c r="W99" s="405" t="str">
        <f t="shared" si="4"/>
        <v/>
      </c>
      <c r="X99" s="405" t="str">
        <f t="shared" si="5"/>
        <v/>
      </c>
      <c r="Y99" s="423" t="e">
        <f>B99&amp;" - "&amp;#REF!</f>
        <v>#REF!</v>
      </c>
    </row>
    <row r="100" spans="1:25" x14ac:dyDescent="0.25">
      <c r="A100" s="772">
        <v>99</v>
      </c>
      <c r="B100" s="774"/>
      <c r="C100" s="775"/>
      <c r="D100" s="775"/>
      <c r="E100" s="776"/>
      <c r="F100" s="776"/>
      <c r="G100" s="775"/>
      <c r="H100" s="541" t="str">
        <f t="shared" si="3"/>
        <v/>
      </c>
      <c r="I100" s="270"/>
      <c r="J100" s="259"/>
      <c r="K100" s="540" t="str">
        <f>IFERROR(VLOOKUP(J100,[5]Instrucciones!$DD$2:$DE$116,2,FALSE),"")</f>
        <v/>
      </c>
      <c r="L100" s="541" t="str">
        <f>IFERROR(VLOOKUP(K100,[5]Instrucciones!$DE$2:$DF$116,2,FALSE),"")</f>
        <v/>
      </c>
      <c r="M100" s="257"/>
      <c r="N100" s="259"/>
      <c r="O100" s="540" t="str">
        <f>IFERROR(VLOOKUP(N100,[5]Instrucciones!$DD$2:$DE$116,2,FALSE),"")</f>
        <v/>
      </c>
      <c r="P100" s="541" t="str">
        <f>IFERROR(VLOOKUP(O100,[5]Instrucciones!$DE$2:$DF$116,2,FALSE),"")</f>
        <v/>
      </c>
      <c r="Q100" s="257"/>
      <c r="R100" s="392" t="str">
        <f>IFERROR(VLOOKUP(#REF!,adm!$C$2:$D$36,2,FALSE),"")</f>
        <v/>
      </c>
      <c r="S100" s="393"/>
      <c r="T100" s="264"/>
      <c r="U100" s="393"/>
      <c r="V100" s="393"/>
      <c r="W100" s="405" t="str">
        <f t="shared" si="4"/>
        <v/>
      </c>
      <c r="X100" s="405" t="str">
        <f t="shared" si="5"/>
        <v/>
      </c>
      <c r="Y100" s="423" t="e">
        <f>B100&amp;" - "&amp;#REF!</f>
        <v>#REF!</v>
      </c>
    </row>
    <row r="101" spans="1:25" x14ac:dyDescent="0.25">
      <c r="A101" s="772">
        <v>100</v>
      </c>
      <c r="B101" s="774"/>
      <c r="C101" s="775"/>
      <c r="D101" s="775"/>
      <c r="E101" s="776"/>
      <c r="F101" s="776"/>
      <c r="G101" s="775"/>
      <c r="H101" s="541" t="str">
        <f t="shared" si="3"/>
        <v/>
      </c>
      <c r="I101" s="270"/>
      <c r="J101" s="259"/>
      <c r="K101" s="540" t="str">
        <f>IFERROR(VLOOKUP(J101,[5]Instrucciones!$DD$2:$DE$116,2,FALSE),"")</f>
        <v/>
      </c>
      <c r="L101" s="541" t="str">
        <f>IFERROR(VLOOKUP(K101,[5]Instrucciones!$DE$2:$DF$116,2,FALSE),"")</f>
        <v/>
      </c>
      <c r="M101" s="257"/>
      <c r="N101" s="259"/>
      <c r="O101" s="540" t="str">
        <f>IFERROR(VLOOKUP(N101,[5]Instrucciones!$DD$2:$DE$116,2,FALSE),"")</f>
        <v/>
      </c>
      <c r="P101" s="541" t="str">
        <f>IFERROR(VLOOKUP(O101,[5]Instrucciones!$DE$2:$DF$116,2,FALSE),"")</f>
        <v/>
      </c>
      <c r="Q101" s="257"/>
      <c r="R101" s="392" t="str">
        <f>IFERROR(VLOOKUP(#REF!,adm!$C$2:$D$36,2,FALSE),"")</f>
        <v/>
      </c>
      <c r="S101" s="393"/>
      <c r="T101" s="264"/>
      <c r="U101" s="393"/>
      <c r="V101" s="393"/>
      <c r="W101" s="405" t="str">
        <f t="shared" si="4"/>
        <v/>
      </c>
      <c r="X101" s="405" t="str">
        <f t="shared" si="5"/>
        <v/>
      </c>
      <c r="Y101" s="423" t="e">
        <f>B101&amp;" - "&amp;#REF!</f>
        <v>#REF!</v>
      </c>
    </row>
    <row r="102" spans="1:25" x14ac:dyDescent="0.25">
      <c r="A102" s="772">
        <v>101</v>
      </c>
      <c r="B102" s="774"/>
      <c r="C102" s="775"/>
      <c r="D102" s="775"/>
      <c r="E102" s="776"/>
      <c r="F102" s="776"/>
      <c r="G102" s="775"/>
      <c r="H102" s="541" t="str">
        <f t="shared" si="3"/>
        <v/>
      </c>
      <c r="I102" s="270"/>
      <c r="J102" s="259"/>
      <c r="K102" s="540" t="str">
        <f>IFERROR(VLOOKUP(J102,[5]Instrucciones!$DD$2:$DE$116,2,FALSE),"")</f>
        <v/>
      </c>
      <c r="L102" s="541" t="str">
        <f>IFERROR(VLOOKUP(K102,[5]Instrucciones!$DE$2:$DF$116,2,FALSE),"")</f>
        <v/>
      </c>
      <c r="M102" s="257"/>
      <c r="N102" s="259"/>
      <c r="O102" s="540" t="str">
        <f>IFERROR(VLOOKUP(N102,[5]Instrucciones!$DD$2:$DE$116,2,FALSE),"")</f>
        <v/>
      </c>
      <c r="P102" s="541" t="str">
        <f>IFERROR(VLOOKUP(O102,[5]Instrucciones!$DE$2:$DF$116,2,FALSE),"")</f>
        <v/>
      </c>
      <c r="Q102" s="257"/>
      <c r="R102" s="392" t="str">
        <f>IFERROR(VLOOKUP(#REF!,adm!$C$2:$D$36,2,FALSE),"")</f>
        <v/>
      </c>
      <c r="S102" s="393"/>
      <c r="T102" s="264"/>
      <c r="U102" s="393"/>
      <c r="V102" s="393"/>
      <c r="W102" s="405" t="str">
        <f t="shared" si="4"/>
        <v/>
      </c>
      <c r="X102" s="405" t="str">
        <f t="shared" si="5"/>
        <v/>
      </c>
      <c r="Y102" s="423" t="e">
        <f>B102&amp;" - "&amp;#REF!</f>
        <v>#REF!</v>
      </c>
    </row>
    <row r="103" spans="1:25" x14ac:dyDescent="0.25">
      <c r="A103" s="772">
        <v>102</v>
      </c>
      <c r="B103" s="774"/>
      <c r="C103" s="775"/>
      <c r="D103" s="775"/>
      <c r="E103" s="776"/>
      <c r="F103" s="776"/>
      <c r="G103" s="775"/>
      <c r="H103" s="541" t="str">
        <f t="shared" si="3"/>
        <v/>
      </c>
      <c r="I103" s="270"/>
      <c r="J103" s="259"/>
      <c r="K103" s="540" t="str">
        <f>IFERROR(VLOOKUP(J103,[5]Instrucciones!$DD$2:$DE$116,2,FALSE),"")</f>
        <v/>
      </c>
      <c r="L103" s="541" t="str">
        <f>IFERROR(VLOOKUP(K103,[5]Instrucciones!$DE$2:$DF$116,2,FALSE),"")</f>
        <v/>
      </c>
      <c r="M103" s="257"/>
      <c r="N103" s="259"/>
      <c r="O103" s="540" t="str">
        <f>IFERROR(VLOOKUP(N103,[5]Instrucciones!$DD$2:$DE$116,2,FALSE),"")</f>
        <v/>
      </c>
      <c r="P103" s="541" t="str">
        <f>IFERROR(VLOOKUP(O103,[5]Instrucciones!$DE$2:$DF$116,2,FALSE),"")</f>
        <v/>
      </c>
      <c r="Q103" s="257"/>
      <c r="R103" s="392" t="str">
        <f>IFERROR(VLOOKUP(#REF!,adm!$C$2:$D$36,2,FALSE),"")</f>
        <v/>
      </c>
      <c r="S103" s="393"/>
      <c r="T103" s="264"/>
      <c r="U103" s="393"/>
      <c r="V103" s="393"/>
      <c r="W103" s="405" t="str">
        <f t="shared" si="4"/>
        <v/>
      </c>
      <c r="X103" s="405" t="str">
        <f t="shared" si="5"/>
        <v/>
      </c>
      <c r="Y103" s="423" t="e">
        <f>B103&amp;" - "&amp;#REF!</f>
        <v>#REF!</v>
      </c>
    </row>
    <row r="104" spans="1:25" x14ac:dyDescent="0.25">
      <c r="A104" s="772">
        <v>103</v>
      </c>
      <c r="B104" s="774"/>
      <c r="C104" s="775"/>
      <c r="D104" s="775"/>
      <c r="E104" s="776"/>
      <c r="F104" s="776"/>
      <c r="G104" s="775"/>
      <c r="H104" s="541" t="str">
        <f t="shared" si="3"/>
        <v/>
      </c>
      <c r="I104" s="270"/>
      <c r="J104" s="259"/>
      <c r="K104" s="540" t="str">
        <f>IFERROR(VLOOKUP(J104,[5]Instrucciones!$DD$2:$DE$116,2,FALSE),"")</f>
        <v/>
      </c>
      <c r="L104" s="541" t="str">
        <f>IFERROR(VLOOKUP(K104,[5]Instrucciones!$DE$2:$DF$116,2,FALSE),"")</f>
        <v/>
      </c>
      <c r="M104" s="257"/>
      <c r="N104" s="259"/>
      <c r="O104" s="540" t="str">
        <f>IFERROR(VLOOKUP(N104,[5]Instrucciones!$DD$2:$DE$116,2,FALSE),"")</f>
        <v/>
      </c>
      <c r="P104" s="541" t="str">
        <f>IFERROR(VLOOKUP(O104,[5]Instrucciones!$DE$2:$DF$116,2,FALSE),"")</f>
        <v/>
      </c>
      <c r="Q104" s="257"/>
      <c r="R104" s="392" t="str">
        <f>IFERROR(VLOOKUP(#REF!,adm!$C$2:$D$36,2,FALSE),"")</f>
        <v/>
      </c>
      <c r="S104" s="393"/>
      <c r="T104" s="264"/>
      <c r="U104" s="393"/>
      <c r="V104" s="393"/>
      <c r="W104" s="405" t="str">
        <f t="shared" si="4"/>
        <v/>
      </c>
      <c r="X104" s="405" t="str">
        <f t="shared" si="5"/>
        <v/>
      </c>
      <c r="Y104" s="423" t="e">
        <f>B104&amp;" - "&amp;#REF!</f>
        <v>#REF!</v>
      </c>
    </row>
    <row r="105" spans="1:25" x14ac:dyDescent="0.25">
      <c r="A105" s="772">
        <v>104</v>
      </c>
      <c r="B105" s="774"/>
      <c r="C105" s="775"/>
      <c r="D105" s="775"/>
      <c r="E105" s="776"/>
      <c r="F105" s="776"/>
      <c r="G105" s="775"/>
      <c r="H105" s="541" t="str">
        <f t="shared" si="3"/>
        <v/>
      </c>
      <c r="I105" s="270"/>
      <c r="J105" s="259"/>
      <c r="K105" s="540" t="str">
        <f>IFERROR(VLOOKUP(J105,[5]Instrucciones!$DD$2:$DE$116,2,FALSE),"")</f>
        <v/>
      </c>
      <c r="L105" s="541" t="str">
        <f>IFERROR(VLOOKUP(K105,[5]Instrucciones!$DE$2:$DF$116,2,FALSE),"")</f>
        <v/>
      </c>
      <c r="M105" s="257"/>
      <c r="N105" s="259"/>
      <c r="O105" s="540" t="str">
        <f>IFERROR(VLOOKUP(N105,[5]Instrucciones!$DD$2:$DE$116,2,FALSE),"")</f>
        <v/>
      </c>
      <c r="P105" s="541" t="str">
        <f>IFERROR(VLOOKUP(O105,[5]Instrucciones!$DE$2:$DF$116,2,FALSE),"")</f>
        <v/>
      </c>
      <c r="Q105" s="257"/>
      <c r="R105" s="392" t="str">
        <f>IFERROR(VLOOKUP(#REF!,adm!$C$2:$D$36,2,FALSE),"")</f>
        <v/>
      </c>
      <c r="S105" s="393"/>
      <c r="T105" s="264"/>
      <c r="U105" s="393"/>
      <c r="V105" s="393"/>
      <c r="W105" s="405" t="str">
        <f t="shared" si="4"/>
        <v/>
      </c>
      <c r="X105" s="405" t="str">
        <f t="shared" si="5"/>
        <v/>
      </c>
      <c r="Y105" s="423" t="e">
        <f>B105&amp;" - "&amp;#REF!</f>
        <v>#REF!</v>
      </c>
    </row>
    <row r="106" spans="1:25" x14ac:dyDescent="0.25">
      <c r="A106" s="772">
        <v>105</v>
      </c>
      <c r="B106" s="774"/>
      <c r="C106" s="775"/>
      <c r="D106" s="775"/>
      <c r="E106" s="776"/>
      <c r="F106" s="776"/>
      <c r="G106" s="775"/>
      <c r="H106" s="541" t="str">
        <f t="shared" si="3"/>
        <v/>
      </c>
      <c r="I106" s="270"/>
      <c r="J106" s="259"/>
      <c r="K106" s="540" t="str">
        <f>IFERROR(VLOOKUP(J106,[5]Instrucciones!$DD$2:$DE$116,2,FALSE),"")</f>
        <v/>
      </c>
      <c r="L106" s="541" t="str">
        <f>IFERROR(VLOOKUP(K106,[5]Instrucciones!$DE$2:$DF$116,2,FALSE),"")</f>
        <v/>
      </c>
      <c r="M106" s="257"/>
      <c r="N106" s="259"/>
      <c r="O106" s="540" t="str">
        <f>IFERROR(VLOOKUP(N106,[5]Instrucciones!$DD$2:$DE$116,2,FALSE),"")</f>
        <v/>
      </c>
      <c r="P106" s="541" t="str">
        <f>IFERROR(VLOOKUP(O106,[5]Instrucciones!$DE$2:$DF$116,2,FALSE),"")</f>
        <v/>
      </c>
      <c r="Q106" s="257"/>
      <c r="R106" s="392" t="str">
        <f>IFERROR(VLOOKUP(#REF!,adm!$C$2:$D$36,2,FALSE),"")</f>
        <v/>
      </c>
      <c r="S106" s="393"/>
      <c r="T106" s="264"/>
      <c r="U106" s="393"/>
      <c r="V106" s="393"/>
      <c r="W106" s="405" t="str">
        <f t="shared" si="4"/>
        <v/>
      </c>
      <c r="X106" s="405" t="str">
        <f t="shared" si="5"/>
        <v/>
      </c>
      <c r="Y106" s="423" t="e">
        <f>B106&amp;" - "&amp;#REF!</f>
        <v>#REF!</v>
      </c>
    </row>
    <row r="107" spans="1:25" x14ac:dyDescent="0.25">
      <c r="A107" s="772">
        <v>106</v>
      </c>
      <c r="B107" s="774"/>
      <c r="C107" s="775"/>
      <c r="D107" s="775"/>
      <c r="E107" s="776"/>
      <c r="F107" s="776"/>
      <c r="G107" s="775"/>
      <c r="H107" s="541" t="str">
        <f t="shared" si="3"/>
        <v/>
      </c>
      <c r="I107" s="270"/>
      <c r="J107" s="259"/>
      <c r="K107" s="540" t="str">
        <f>IFERROR(VLOOKUP(J107,[5]Instrucciones!$DD$2:$DE$116,2,FALSE),"")</f>
        <v/>
      </c>
      <c r="L107" s="541" t="str">
        <f>IFERROR(VLOOKUP(K107,[5]Instrucciones!$DE$2:$DF$116,2,FALSE),"")</f>
        <v/>
      </c>
      <c r="M107" s="257"/>
      <c r="N107" s="259"/>
      <c r="O107" s="540" t="str">
        <f>IFERROR(VLOOKUP(N107,[5]Instrucciones!$DD$2:$DE$116,2,FALSE),"")</f>
        <v/>
      </c>
      <c r="P107" s="541" t="str">
        <f>IFERROR(VLOOKUP(O107,[5]Instrucciones!$DE$2:$DF$116,2,FALSE),"")</f>
        <v/>
      </c>
      <c r="Q107" s="257"/>
      <c r="R107" s="392" t="str">
        <f>IFERROR(VLOOKUP(#REF!,adm!$C$2:$D$36,2,FALSE),"")</f>
        <v/>
      </c>
      <c r="S107" s="393"/>
      <c r="T107" s="264"/>
      <c r="U107" s="393"/>
      <c r="V107" s="393"/>
      <c r="W107" s="405" t="str">
        <f t="shared" si="4"/>
        <v/>
      </c>
      <c r="X107" s="405" t="str">
        <f t="shared" si="5"/>
        <v/>
      </c>
      <c r="Y107" s="423" t="e">
        <f>B107&amp;" - "&amp;#REF!</f>
        <v>#REF!</v>
      </c>
    </row>
    <row r="108" spans="1:25" x14ac:dyDescent="0.25">
      <c r="A108" s="772">
        <v>107</v>
      </c>
      <c r="B108" s="774"/>
      <c r="C108" s="775"/>
      <c r="D108" s="775"/>
      <c r="E108" s="776"/>
      <c r="F108" s="776"/>
      <c r="G108" s="775"/>
      <c r="H108" s="541" t="str">
        <f t="shared" si="3"/>
        <v/>
      </c>
      <c r="I108" s="270"/>
      <c r="J108" s="259"/>
      <c r="K108" s="540" t="str">
        <f>IFERROR(VLOOKUP(J108,[5]Instrucciones!$DD$2:$DE$116,2,FALSE),"")</f>
        <v/>
      </c>
      <c r="L108" s="541" t="str">
        <f>IFERROR(VLOOKUP(K108,[5]Instrucciones!$DE$2:$DF$116,2,FALSE),"")</f>
        <v/>
      </c>
      <c r="M108" s="257"/>
      <c r="N108" s="259"/>
      <c r="O108" s="540" t="str">
        <f>IFERROR(VLOOKUP(N108,[5]Instrucciones!$DD$2:$DE$116,2,FALSE),"")</f>
        <v/>
      </c>
      <c r="P108" s="541" t="str">
        <f>IFERROR(VLOOKUP(O108,[5]Instrucciones!$DE$2:$DF$116,2,FALSE),"")</f>
        <v/>
      </c>
      <c r="Q108" s="257"/>
      <c r="R108" s="392" t="str">
        <f>IFERROR(VLOOKUP(#REF!,adm!$C$2:$D$36,2,FALSE),"")</f>
        <v/>
      </c>
      <c r="S108" s="393"/>
      <c r="T108" s="264"/>
      <c r="U108" s="393"/>
      <c r="V108" s="393"/>
      <c r="W108" s="405" t="str">
        <f t="shared" si="4"/>
        <v/>
      </c>
      <c r="X108" s="405" t="str">
        <f t="shared" si="5"/>
        <v/>
      </c>
      <c r="Y108" s="423" t="e">
        <f>B108&amp;" - "&amp;#REF!</f>
        <v>#REF!</v>
      </c>
    </row>
    <row r="109" spans="1:25" x14ac:dyDescent="0.25">
      <c r="A109" s="772">
        <v>108</v>
      </c>
      <c r="B109" s="774"/>
      <c r="C109" s="775"/>
      <c r="D109" s="775"/>
      <c r="E109" s="776"/>
      <c r="F109" s="776"/>
      <c r="G109" s="775"/>
      <c r="H109" s="541" t="str">
        <f t="shared" si="3"/>
        <v/>
      </c>
      <c r="I109" s="270"/>
      <c r="J109" s="259"/>
      <c r="K109" s="540" t="str">
        <f>IFERROR(VLOOKUP(J109,[5]Instrucciones!$DD$2:$DE$116,2,FALSE),"")</f>
        <v/>
      </c>
      <c r="L109" s="541" t="str">
        <f>IFERROR(VLOOKUP(K109,[5]Instrucciones!$DE$2:$DF$116,2,FALSE),"")</f>
        <v/>
      </c>
      <c r="M109" s="257"/>
      <c r="N109" s="259"/>
      <c r="O109" s="540" t="str">
        <f>IFERROR(VLOOKUP(N109,[5]Instrucciones!$DD$2:$DE$116,2,FALSE),"")</f>
        <v/>
      </c>
      <c r="P109" s="541" t="str">
        <f>IFERROR(VLOOKUP(O109,[5]Instrucciones!$DE$2:$DF$116,2,FALSE),"")</f>
        <v/>
      </c>
      <c r="Q109" s="257"/>
      <c r="R109" s="392" t="str">
        <f>IFERROR(VLOOKUP(#REF!,adm!$C$2:$D$36,2,FALSE),"")</f>
        <v/>
      </c>
      <c r="S109" s="393"/>
      <c r="T109" s="264"/>
      <c r="U109" s="393"/>
      <c r="V109" s="393"/>
      <c r="W109" s="405" t="str">
        <f t="shared" si="4"/>
        <v/>
      </c>
      <c r="X109" s="405" t="str">
        <f t="shared" si="5"/>
        <v/>
      </c>
      <c r="Y109" s="423" t="e">
        <f>B109&amp;" - "&amp;#REF!</f>
        <v>#REF!</v>
      </c>
    </row>
    <row r="110" spans="1:25" x14ac:dyDescent="0.25">
      <c r="A110" s="772">
        <v>109</v>
      </c>
      <c r="B110" s="774"/>
      <c r="C110" s="775"/>
      <c r="D110" s="775"/>
      <c r="E110" s="776"/>
      <c r="F110" s="776"/>
      <c r="G110" s="775"/>
      <c r="H110" s="541" t="str">
        <f t="shared" si="3"/>
        <v/>
      </c>
      <c r="I110" s="270"/>
      <c r="J110" s="259"/>
      <c r="K110" s="540" t="str">
        <f>IFERROR(VLOOKUP(J110,[5]Instrucciones!$DD$2:$DE$116,2,FALSE),"")</f>
        <v/>
      </c>
      <c r="L110" s="541" t="str">
        <f>IFERROR(VLOOKUP(K110,[5]Instrucciones!$DE$2:$DF$116,2,FALSE),"")</f>
        <v/>
      </c>
      <c r="M110" s="257"/>
      <c r="N110" s="259"/>
      <c r="O110" s="540" t="str">
        <f>IFERROR(VLOOKUP(N110,[5]Instrucciones!$DD$2:$DE$116,2,FALSE),"")</f>
        <v/>
      </c>
      <c r="P110" s="541" t="str">
        <f>IFERROR(VLOOKUP(O110,[5]Instrucciones!$DE$2:$DF$116,2,FALSE),"")</f>
        <v/>
      </c>
      <c r="Q110" s="257"/>
      <c r="R110" s="392" t="str">
        <f>IFERROR(VLOOKUP(#REF!,adm!$C$2:$D$36,2,FALSE),"")</f>
        <v/>
      </c>
      <c r="S110" s="393"/>
      <c r="T110" s="264"/>
      <c r="U110" s="393"/>
      <c r="V110" s="393"/>
      <c r="W110" s="405" t="str">
        <f t="shared" si="4"/>
        <v/>
      </c>
      <c r="X110" s="405" t="str">
        <f t="shared" si="5"/>
        <v/>
      </c>
      <c r="Y110" s="423" t="e">
        <f>B110&amp;" - "&amp;#REF!</f>
        <v>#REF!</v>
      </c>
    </row>
    <row r="111" spans="1:25" x14ac:dyDescent="0.25">
      <c r="A111" s="772">
        <v>110</v>
      </c>
      <c r="B111" s="774"/>
      <c r="C111" s="775"/>
      <c r="D111" s="775"/>
      <c r="E111" s="776"/>
      <c r="F111" s="776"/>
      <c r="G111" s="775"/>
      <c r="H111" s="541" t="str">
        <f t="shared" si="3"/>
        <v/>
      </c>
      <c r="I111" s="270"/>
      <c r="J111" s="259"/>
      <c r="K111" s="540" t="str">
        <f>IFERROR(VLOOKUP(J111,[5]Instrucciones!$DD$2:$DE$116,2,FALSE),"")</f>
        <v/>
      </c>
      <c r="L111" s="541" t="str">
        <f>IFERROR(VLOOKUP(K111,[5]Instrucciones!$DE$2:$DF$116,2,FALSE),"")</f>
        <v/>
      </c>
      <c r="M111" s="257"/>
      <c r="N111" s="259"/>
      <c r="O111" s="540" t="str">
        <f>IFERROR(VLOOKUP(N111,[5]Instrucciones!$DD$2:$DE$116,2,FALSE),"")</f>
        <v/>
      </c>
      <c r="P111" s="541" t="str">
        <f>IFERROR(VLOOKUP(O111,[5]Instrucciones!$DE$2:$DF$116,2,FALSE),"")</f>
        <v/>
      </c>
      <c r="Q111" s="257"/>
      <c r="R111" s="392" t="str">
        <f>IFERROR(VLOOKUP(#REF!,adm!$C$2:$D$36,2,FALSE),"")</f>
        <v/>
      </c>
      <c r="S111" s="393"/>
      <c r="T111" s="264"/>
      <c r="U111" s="393"/>
      <c r="V111" s="393"/>
      <c r="W111" s="405" t="str">
        <f t="shared" si="4"/>
        <v/>
      </c>
      <c r="X111" s="405" t="str">
        <f t="shared" si="5"/>
        <v/>
      </c>
      <c r="Y111" s="423" t="e">
        <f>B111&amp;" - "&amp;#REF!</f>
        <v>#REF!</v>
      </c>
    </row>
    <row r="112" spans="1:25" x14ac:dyDescent="0.25">
      <c r="A112" s="772">
        <v>111</v>
      </c>
      <c r="B112" s="774"/>
      <c r="C112" s="775"/>
      <c r="D112" s="775"/>
      <c r="E112" s="776"/>
      <c r="F112" s="776"/>
      <c r="G112" s="775"/>
      <c r="H112" s="541" t="str">
        <f t="shared" si="3"/>
        <v/>
      </c>
      <c r="I112" s="270"/>
      <c r="J112" s="259"/>
      <c r="K112" s="540" t="str">
        <f>IFERROR(VLOOKUP(J112,[5]Instrucciones!$DD$2:$DE$116,2,FALSE),"")</f>
        <v/>
      </c>
      <c r="L112" s="541" t="str">
        <f>IFERROR(VLOOKUP(K112,[5]Instrucciones!$DE$2:$DF$116,2,FALSE),"")</f>
        <v/>
      </c>
      <c r="M112" s="257"/>
      <c r="N112" s="259"/>
      <c r="O112" s="540" t="str">
        <f>IFERROR(VLOOKUP(N112,[5]Instrucciones!$DD$2:$DE$116,2,FALSE),"")</f>
        <v/>
      </c>
      <c r="P112" s="541" t="str">
        <f>IFERROR(VLOOKUP(O112,[5]Instrucciones!$DE$2:$DF$116,2,FALSE),"")</f>
        <v/>
      </c>
      <c r="Q112" s="257"/>
      <c r="R112" s="392" t="str">
        <f>IFERROR(VLOOKUP(#REF!,adm!$C$2:$D$36,2,FALSE),"")</f>
        <v/>
      </c>
      <c r="S112" s="393"/>
      <c r="T112" s="264"/>
      <c r="U112" s="393"/>
      <c r="V112" s="393"/>
      <c r="W112" s="405" t="str">
        <f t="shared" si="4"/>
        <v/>
      </c>
      <c r="X112" s="405" t="str">
        <f t="shared" si="5"/>
        <v/>
      </c>
      <c r="Y112" s="423" t="e">
        <f>B112&amp;" - "&amp;#REF!</f>
        <v>#REF!</v>
      </c>
    </row>
    <row r="113" spans="1:25" x14ac:dyDescent="0.25">
      <c r="A113" s="772">
        <v>112</v>
      </c>
      <c r="B113" s="774"/>
      <c r="C113" s="775"/>
      <c r="D113" s="775"/>
      <c r="E113" s="776"/>
      <c r="F113" s="776"/>
      <c r="G113" s="775"/>
      <c r="H113" s="541" t="str">
        <f t="shared" si="3"/>
        <v/>
      </c>
      <c r="I113" s="270"/>
      <c r="J113" s="259"/>
      <c r="K113" s="540" t="str">
        <f>IFERROR(VLOOKUP(J113,[5]Instrucciones!$DD$2:$DE$116,2,FALSE),"")</f>
        <v/>
      </c>
      <c r="L113" s="541" t="str">
        <f>IFERROR(VLOOKUP(K113,[5]Instrucciones!$DE$2:$DF$116,2,FALSE),"")</f>
        <v/>
      </c>
      <c r="M113" s="257"/>
      <c r="N113" s="259"/>
      <c r="O113" s="540" t="str">
        <f>IFERROR(VLOOKUP(N113,[5]Instrucciones!$DD$2:$DE$116,2,FALSE),"")</f>
        <v/>
      </c>
      <c r="P113" s="541" t="str">
        <f>IFERROR(VLOOKUP(O113,[5]Instrucciones!$DE$2:$DF$116,2,FALSE),"")</f>
        <v/>
      </c>
      <c r="Q113" s="257"/>
      <c r="R113" s="392" t="str">
        <f>IFERROR(VLOOKUP(#REF!,adm!$C$2:$D$36,2,FALSE),"")</f>
        <v/>
      </c>
      <c r="S113" s="393"/>
      <c r="T113" s="264"/>
      <c r="U113" s="393"/>
      <c r="V113" s="393"/>
      <c r="W113" s="405" t="str">
        <f t="shared" si="4"/>
        <v/>
      </c>
      <c r="X113" s="405" t="str">
        <f t="shared" si="5"/>
        <v/>
      </c>
      <c r="Y113" s="423" t="e">
        <f>B113&amp;" - "&amp;#REF!</f>
        <v>#REF!</v>
      </c>
    </row>
    <row r="114" spans="1:25" x14ac:dyDescent="0.25">
      <c r="A114" s="772">
        <v>113</v>
      </c>
      <c r="B114" s="774"/>
      <c r="C114" s="775"/>
      <c r="D114" s="775"/>
      <c r="E114" s="776"/>
      <c r="F114" s="776"/>
      <c r="G114" s="775"/>
      <c r="H114" s="541" t="str">
        <f t="shared" si="3"/>
        <v/>
      </c>
      <c r="I114" s="270"/>
      <c r="J114" s="259"/>
      <c r="K114" s="540" t="str">
        <f>IFERROR(VLOOKUP(J114,[5]Instrucciones!$DD$2:$DE$116,2,FALSE),"")</f>
        <v/>
      </c>
      <c r="L114" s="541" t="str">
        <f>IFERROR(VLOOKUP(K114,[5]Instrucciones!$DE$2:$DF$116,2,FALSE),"")</f>
        <v/>
      </c>
      <c r="M114" s="257"/>
      <c r="N114" s="259"/>
      <c r="O114" s="540" t="str">
        <f>IFERROR(VLOOKUP(N114,[5]Instrucciones!$DD$2:$DE$116,2,FALSE),"")</f>
        <v/>
      </c>
      <c r="P114" s="541" t="str">
        <f>IFERROR(VLOOKUP(O114,[5]Instrucciones!$DE$2:$DF$116,2,FALSE),"")</f>
        <v/>
      </c>
      <c r="Q114" s="257"/>
      <c r="R114" s="392" t="str">
        <f>IFERROR(VLOOKUP(#REF!,adm!$C$2:$D$36,2,FALSE),"")</f>
        <v/>
      </c>
      <c r="S114" s="393"/>
      <c r="T114" s="264"/>
      <c r="U114" s="393"/>
      <c r="V114" s="393"/>
      <c r="W114" s="405" t="str">
        <f t="shared" si="4"/>
        <v/>
      </c>
      <c r="X114" s="405" t="str">
        <f t="shared" si="5"/>
        <v/>
      </c>
      <c r="Y114" s="423" t="e">
        <f>B114&amp;" - "&amp;#REF!</f>
        <v>#REF!</v>
      </c>
    </row>
    <row r="115" spans="1:25" x14ac:dyDescent="0.25">
      <c r="A115" s="772">
        <v>114</v>
      </c>
      <c r="B115" s="774"/>
      <c r="C115" s="775"/>
      <c r="D115" s="775"/>
      <c r="E115" s="776"/>
      <c r="F115" s="776"/>
      <c r="G115" s="775"/>
      <c r="H115" s="541" t="str">
        <f t="shared" si="3"/>
        <v/>
      </c>
      <c r="I115" s="270"/>
      <c r="J115" s="259"/>
      <c r="K115" s="540" t="str">
        <f>IFERROR(VLOOKUP(J115,[5]Instrucciones!$DD$2:$DE$116,2,FALSE),"")</f>
        <v/>
      </c>
      <c r="L115" s="541" t="str">
        <f>IFERROR(VLOOKUP(K115,[5]Instrucciones!$DE$2:$DF$116,2,FALSE),"")</f>
        <v/>
      </c>
      <c r="M115" s="257"/>
      <c r="N115" s="259"/>
      <c r="O115" s="540" t="str">
        <f>IFERROR(VLOOKUP(N115,[5]Instrucciones!$DD$2:$DE$116,2,FALSE),"")</f>
        <v/>
      </c>
      <c r="P115" s="541" t="str">
        <f>IFERROR(VLOOKUP(O115,[5]Instrucciones!$DE$2:$DF$116,2,FALSE),"")</f>
        <v/>
      </c>
      <c r="Q115" s="257"/>
      <c r="R115" s="392" t="str">
        <f>IFERROR(VLOOKUP(#REF!,adm!$C$2:$D$36,2,FALSE),"")</f>
        <v/>
      </c>
      <c r="S115" s="393"/>
      <c r="T115" s="264"/>
      <c r="U115" s="393"/>
      <c r="V115" s="393"/>
      <c r="W115" s="405" t="str">
        <f t="shared" si="4"/>
        <v/>
      </c>
      <c r="X115" s="405" t="str">
        <f t="shared" si="5"/>
        <v/>
      </c>
      <c r="Y115" s="423" t="e">
        <f>B115&amp;" - "&amp;#REF!</f>
        <v>#REF!</v>
      </c>
    </row>
    <row r="116" spans="1:25" x14ac:dyDescent="0.25">
      <c r="A116" s="772">
        <v>115</v>
      </c>
      <c r="B116" s="774"/>
      <c r="C116" s="775"/>
      <c r="D116" s="775"/>
      <c r="E116" s="776"/>
      <c r="F116" s="776"/>
      <c r="G116" s="775"/>
      <c r="H116" s="541" t="str">
        <f t="shared" si="3"/>
        <v/>
      </c>
      <c r="I116" s="270"/>
      <c r="J116" s="259"/>
      <c r="K116" s="540" t="str">
        <f>IFERROR(VLOOKUP(J116,[5]Instrucciones!$DD$2:$DE$116,2,FALSE),"")</f>
        <v/>
      </c>
      <c r="L116" s="541" t="str">
        <f>IFERROR(VLOOKUP(K116,[5]Instrucciones!$DE$2:$DF$116,2,FALSE),"")</f>
        <v/>
      </c>
      <c r="M116" s="257"/>
      <c r="N116" s="259"/>
      <c r="O116" s="540" t="str">
        <f>IFERROR(VLOOKUP(N116,[5]Instrucciones!$DD$2:$DE$116,2,FALSE),"")</f>
        <v/>
      </c>
      <c r="P116" s="541" t="str">
        <f>IFERROR(VLOOKUP(O116,[5]Instrucciones!$DE$2:$DF$116,2,FALSE),"")</f>
        <v/>
      </c>
      <c r="Q116" s="257"/>
      <c r="R116" s="392" t="str">
        <f>IFERROR(VLOOKUP(#REF!,adm!$C$2:$D$36,2,FALSE),"")</f>
        <v/>
      </c>
      <c r="S116" s="393"/>
      <c r="T116" s="264"/>
      <c r="U116" s="393"/>
      <c r="V116" s="393"/>
      <c r="W116" s="405" t="str">
        <f t="shared" si="4"/>
        <v/>
      </c>
      <c r="X116" s="405" t="str">
        <f t="shared" si="5"/>
        <v/>
      </c>
      <c r="Y116" s="423" t="e">
        <f>B116&amp;" - "&amp;#REF!</f>
        <v>#REF!</v>
      </c>
    </row>
    <row r="117" spans="1:25" x14ac:dyDescent="0.25">
      <c r="A117" s="772">
        <v>116</v>
      </c>
      <c r="B117" s="774"/>
      <c r="C117" s="775"/>
      <c r="D117" s="775"/>
      <c r="E117" s="776"/>
      <c r="F117" s="776"/>
      <c r="G117" s="775"/>
      <c r="H117" s="541" t="str">
        <f t="shared" si="3"/>
        <v/>
      </c>
      <c r="I117" s="270"/>
      <c r="J117" s="259"/>
      <c r="K117" s="540" t="str">
        <f>IFERROR(VLOOKUP(J117,[5]Instrucciones!$DD$2:$DE$116,2,FALSE),"")</f>
        <v/>
      </c>
      <c r="L117" s="541" t="str">
        <f>IFERROR(VLOOKUP(K117,[5]Instrucciones!$DE$2:$DF$116,2,FALSE),"")</f>
        <v/>
      </c>
      <c r="M117" s="257"/>
      <c r="N117" s="259"/>
      <c r="O117" s="540" t="str">
        <f>IFERROR(VLOOKUP(N117,[5]Instrucciones!$DD$2:$DE$116,2,FALSE),"")</f>
        <v/>
      </c>
      <c r="P117" s="541" t="str">
        <f>IFERROR(VLOOKUP(O117,[5]Instrucciones!$DE$2:$DF$116,2,FALSE),"")</f>
        <v/>
      </c>
      <c r="Q117" s="257"/>
      <c r="R117" s="392" t="str">
        <f>IFERROR(VLOOKUP(#REF!,adm!$C$2:$D$36,2,FALSE),"")</f>
        <v/>
      </c>
      <c r="S117" s="393"/>
      <c r="T117" s="264"/>
      <c r="U117" s="393"/>
      <c r="V117" s="393"/>
      <c r="W117" s="405" t="str">
        <f t="shared" si="4"/>
        <v/>
      </c>
      <c r="X117" s="405" t="str">
        <f t="shared" si="5"/>
        <v/>
      </c>
      <c r="Y117" s="423" t="e">
        <f>B117&amp;" - "&amp;#REF!</f>
        <v>#REF!</v>
      </c>
    </row>
    <row r="118" spans="1:25" x14ac:dyDescent="0.25">
      <c r="A118" s="772">
        <v>117</v>
      </c>
      <c r="B118" s="774"/>
      <c r="C118" s="775"/>
      <c r="D118" s="775"/>
      <c r="E118" s="776"/>
      <c r="F118" s="776"/>
      <c r="G118" s="775"/>
      <c r="H118" s="541" t="str">
        <f t="shared" si="3"/>
        <v/>
      </c>
      <c r="I118" s="270"/>
      <c r="J118" s="259"/>
      <c r="K118" s="540" t="str">
        <f>IFERROR(VLOOKUP(J118,[5]Instrucciones!$DD$2:$DE$116,2,FALSE),"")</f>
        <v/>
      </c>
      <c r="L118" s="541" t="str">
        <f>IFERROR(VLOOKUP(K118,[5]Instrucciones!$DE$2:$DF$116,2,FALSE),"")</f>
        <v/>
      </c>
      <c r="M118" s="257"/>
      <c r="N118" s="259"/>
      <c r="O118" s="540" t="str">
        <f>IFERROR(VLOOKUP(N118,[5]Instrucciones!$DD$2:$DE$116,2,FALSE),"")</f>
        <v/>
      </c>
      <c r="P118" s="541" t="str">
        <f>IFERROR(VLOOKUP(O118,[5]Instrucciones!$DE$2:$DF$116,2,FALSE),"")</f>
        <v/>
      </c>
      <c r="Q118" s="257"/>
      <c r="R118" s="392" t="str">
        <f>IFERROR(VLOOKUP(#REF!,adm!$C$2:$D$36,2,FALSE),"")</f>
        <v/>
      </c>
      <c r="S118" s="393"/>
      <c r="T118" s="264"/>
      <c r="U118" s="393"/>
      <c r="V118" s="393"/>
      <c r="W118" s="405" t="str">
        <f t="shared" si="4"/>
        <v/>
      </c>
      <c r="X118" s="405" t="str">
        <f t="shared" si="5"/>
        <v/>
      </c>
      <c r="Y118" s="423" t="e">
        <f>B118&amp;" - "&amp;#REF!</f>
        <v>#REF!</v>
      </c>
    </row>
    <row r="119" spans="1:25" x14ac:dyDescent="0.25">
      <c r="A119" s="772">
        <v>118</v>
      </c>
      <c r="B119" s="774"/>
      <c r="C119" s="775"/>
      <c r="D119" s="775"/>
      <c r="E119" s="776"/>
      <c r="F119" s="776"/>
      <c r="G119" s="775"/>
      <c r="H119" s="541" t="str">
        <f t="shared" si="3"/>
        <v/>
      </c>
      <c r="I119" s="270"/>
      <c r="J119" s="259"/>
      <c r="K119" s="540" t="str">
        <f>IFERROR(VLOOKUP(J119,[5]Instrucciones!$DD$2:$DE$116,2,FALSE),"")</f>
        <v/>
      </c>
      <c r="L119" s="541" t="str">
        <f>IFERROR(VLOOKUP(K119,[5]Instrucciones!$DE$2:$DF$116,2,FALSE),"")</f>
        <v/>
      </c>
      <c r="M119" s="257"/>
      <c r="N119" s="259"/>
      <c r="O119" s="540" t="str">
        <f>IFERROR(VLOOKUP(N119,[5]Instrucciones!$DD$2:$DE$116,2,FALSE),"")</f>
        <v/>
      </c>
      <c r="P119" s="541" t="str">
        <f>IFERROR(VLOOKUP(O119,[5]Instrucciones!$DE$2:$DF$116,2,FALSE),"")</f>
        <v/>
      </c>
      <c r="Q119" s="257"/>
      <c r="R119" s="392" t="str">
        <f>IFERROR(VLOOKUP(#REF!,adm!$C$2:$D$36,2,FALSE),"")</f>
        <v/>
      </c>
      <c r="S119" s="393"/>
      <c r="T119" s="264"/>
      <c r="U119" s="393"/>
      <c r="V119" s="393"/>
      <c r="W119" s="405" t="str">
        <f t="shared" si="4"/>
        <v/>
      </c>
      <c r="X119" s="405" t="str">
        <f t="shared" si="5"/>
        <v/>
      </c>
      <c r="Y119" s="423" t="e">
        <f>B119&amp;" - "&amp;#REF!</f>
        <v>#REF!</v>
      </c>
    </row>
    <row r="120" spans="1:25" x14ac:dyDescent="0.25">
      <c r="A120" s="772">
        <v>119</v>
      </c>
      <c r="B120" s="774"/>
      <c r="C120" s="775"/>
      <c r="D120" s="775"/>
      <c r="E120" s="776"/>
      <c r="F120" s="776"/>
      <c r="G120" s="775"/>
      <c r="H120" s="541" t="str">
        <f t="shared" si="3"/>
        <v/>
      </c>
      <c r="I120" s="270"/>
      <c r="J120" s="259"/>
      <c r="K120" s="540" t="str">
        <f>IFERROR(VLOOKUP(J120,[5]Instrucciones!$DD$2:$DE$116,2,FALSE),"")</f>
        <v/>
      </c>
      <c r="L120" s="541" t="str">
        <f>IFERROR(VLOOKUP(K120,[5]Instrucciones!$DE$2:$DF$116,2,FALSE),"")</f>
        <v/>
      </c>
      <c r="M120" s="257"/>
      <c r="N120" s="259"/>
      <c r="O120" s="540" t="str">
        <f>IFERROR(VLOOKUP(N120,[5]Instrucciones!$DD$2:$DE$116,2,FALSE),"")</f>
        <v/>
      </c>
      <c r="P120" s="541" t="str">
        <f>IFERROR(VLOOKUP(O120,[5]Instrucciones!$DE$2:$DF$116,2,FALSE),"")</f>
        <v/>
      </c>
      <c r="Q120" s="257"/>
      <c r="R120" s="392" t="str">
        <f>IFERROR(VLOOKUP(#REF!,adm!$C$2:$D$36,2,FALSE),"")</f>
        <v/>
      </c>
      <c r="S120" s="393"/>
      <c r="T120" s="264"/>
      <c r="U120" s="393"/>
      <c r="V120" s="393"/>
      <c r="W120" s="405" t="str">
        <f t="shared" si="4"/>
        <v/>
      </c>
      <c r="X120" s="405" t="str">
        <f t="shared" si="5"/>
        <v/>
      </c>
      <c r="Y120" s="423" t="e">
        <f>B120&amp;" - "&amp;#REF!</f>
        <v>#REF!</v>
      </c>
    </row>
    <row r="121" spans="1:25" x14ac:dyDescent="0.25">
      <c r="A121" s="772">
        <v>120</v>
      </c>
      <c r="B121" s="774"/>
      <c r="C121" s="775"/>
      <c r="D121" s="775"/>
      <c r="E121" s="776"/>
      <c r="F121" s="776"/>
      <c r="G121" s="775"/>
      <c r="H121" s="541" t="str">
        <f t="shared" si="3"/>
        <v/>
      </c>
      <c r="I121" s="270"/>
      <c r="J121" s="259"/>
      <c r="K121" s="540" t="str">
        <f>IFERROR(VLOOKUP(J121,[5]Instrucciones!$DD$2:$DE$116,2,FALSE),"")</f>
        <v/>
      </c>
      <c r="L121" s="541" t="str">
        <f>IFERROR(VLOOKUP(K121,[5]Instrucciones!$DE$2:$DF$116,2,FALSE),"")</f>
        <v/>
      </c>
      <c r="M121" s="257"/>
      <c r="N121" s="259"/>
      <c r="O121" s="540" t="str">
        <f>IFERROR(VLOOKUP(N121,[5]Instrucciones!$DD$2:$DE$116,2,FALSE),"")</f>
        <v/>
      </c>
      <c r="P121" s="541" t="str">
        <f>IFERROR(VLOOKUP(O121,[5]Instrucciones!$DE$2:$DF$116,2,FALSE),"")</f>
        <v/>
      </c>
      <c r="Q121" s="257"/>
      <c r="R121" s="392" t="str">
        <f>IFERROR(VLOOKUP(#REF!,adm!$C$2:$D$36,2,FALSE),"")</f>
        <v/>
      </c>
      <c r="S121" s="393"/>
      <c r="T121" s="264"/>
      <c r="U121" s="393"/>
      <c r="V121" s="393"/>
      <c r="W121" s="405" t="str">
        <f t="shared" si="4"/>
        <v/>
      </c>
      <c r="X121" s="405" t="str">
        <f t="shared" si="5"/>
        <v/>
      </c>
      <c r="Y121" s="423" t="e">
        <f>B121&amp;" - "&amp;#REF!</f>
        <v>#REF!</v>
      </c>
    </row>
    <row r="122" spans="1:25" x14ac:dyDescent="0.25">
      <c r="A122" s="772">
        <v>121</v>
      </c>
      <c r="B122" s="774"/>
      <c r="C122" s="775"/>
      <c r="D122" s="775"/>
      <c r="E122" s="776"/>
      <c r="F122" s="776"/>
      <c r="G122" s="775"/>
      <c r="H122" s="541" t="str">
        <f t="shared" si="3"/>
        <v/>
      </c>
      <c r="I122" s="270"/>
      <c r="J122" s="259"/>
      <c r="K122" s="540" t="str">
        <f>IFERROR(VLOOKUP(J122,[5]Instrucciones!$DD$2:$DE$116,2,FALSE),"")</f>
        <v/>
      </c>
      <c r="L122" s="541" t="str">
        <f>IFERROR(VLOOKUP(K122,[5]Instrucciones!$DE$2:$DF$116,2,FALSE),"")</f>
        <v/>
      </c>
      <c r="M122" s="257"/>
      <c r="N122" s="259"/>
      <c r="O122" s="540" t="str">
        <f>IFERROR(VLOOKUP(N122,[5]Instrucciones!$DD$2:$DE$116,2,FALSE),"")</f>
        <v/>
      </c>
      <c r="P122" s="541" t="str">
        <f>IFERROR(VLOOKUP(O122,[5]Instrucciones!$DE$2:$DF$116,2,FALSE),"")</f>
        <v/>
      </c>
      <c r="Q122" s="257"/>
      <c r="R122" s="392" t="str">
        <f>IFERROR(VLOOKUP(#REF!,adm!$C$2:$D$36,2,FALSE),"")</f>
        <v/>
      </c>
      <c r="S122" s="393"/>
      <c r="T122" s="264"/>
      <c r="U122" s="393"/>
      <c r="V122" s="393"/>
      <c r="W122" s="405" t="str">
        <f t="shared" si="4"/>
        <v/>
      </c>
      <c r="X122" s="405" t="str">
        <f t="shared" si="5"/>
        <v/>
      </c>
      <c r="Y122" s="423" t="e">
        <f>B122&amp;" - "&amp;#REF!</f>
        <v>#REF!</v>
      </c>
    </row>
    <row r="123" spans="1:25" x14ac:dyDescent="0.25">
      <c r="A123" s="772">
        <v>122</v>
      </c>
      <c r="B123" s="774"/>
      <c r="C123" s="775"/>
      <c r="D123" s="775"/>
      <c r="E123" s="776"/>
      <c r="F123" s="776"/>
      <c r="G123" s="775"/>
      <c r="H123" s="541" t="str">
        <f t="shared" si="3"/>
        <v/>
      </c>
      <c r="I123" s="270"/>
      <c r="J123" s="259"/>
      <c r="K123" s="540" t="str">
        <f>IFERROR(VLOOKUP(J123,[5]Instrucciones!$DD$2:$DE$116,2,FALSE),"")</f>
        <v/>
      </c>
      <c r="L123" s="541" t="str">
        <f>IFERROR(VLOOKUP(K123,[5]Instrucciones!$DE$2:$DF$116,2,FALSE),"")</f>
        <v/>
      </c>
      <c r="M123" s="257"/>
      <c r="N123" s="259"/>
      <c r="O123" s="540" t="str">
        <f>IFERROR(VLOOKUP(N123,[5]Instrucciones!$DD$2:$DE$116,2,FALSE),"")</f>
        <v/>
      </c>
      <c r="P123" s="541" t="str">
        <f>IFERROR(VLOOKUP(O123,[5]Instrucciones!$DE$2:$DF$116,2,FALSE),"")</f>
        <v/>
      </c>
      <c r="Q123" s="257"/>
      <c r="R123" s="392" t="str">
        <f>IFERROR(VLOOKUP(#REF!,adm!$C$2:$D$36,2,FALSE),"")</f>
        <v/>
      </c>
      <c r="S123" s="393"/>
      <c r="T123" s="264"/>
      <c r="U123" s="393"/>
      <c r="V123" s="393"/>
      <c r="W123" s="405" t="str">
        <f t="shared" si="4"/>
        <v/>
      </c>
      <c r="X123" s="405" t="str">
        <f t="shared" si="5"/>
        <v/>
      </c>
      <c r="Y123" s="423" t="e">
        <f>B123&amp;" - "&amp;#REF!</f>
        <v>#REF!</v>
      </c>
    </row>
    <row r="124" spans="1:25" x14ac:dyDescent="0.25">
      <c r="A124" s="772">
        <v>123</v>
      </c>
      <c r="B124" s="774"/>
      <c r="C124" s="775"/>
      <c r="D124" s="775"/>
      <c r="E124" s="776"/>
      <c r="F124" s="776"/>
      <c r="G124" s="775"/>
      <c r="H124" s="541" t="str">
        <f t="shared" si="3"/>
        <v/>
      </c>
      <c r="I124" s="270"/>
      <c r="J124" s="259"/>
      <c r="K124" s="540" t="str">
        <f>IFERROR(VLOOKUP(J124,[5]Instrucciones!$DD$2:$DE$116,2,FALSE),"")</f>
        <v/>
      </c>
      <c r="L124" s="541" t="str">
        <f>IFERROR(VLOOKUP(K124,[5]Instrucciones!$DE$2:$DF$116,2,FALSE),"")</f>
        <v/>
      </c>
      <c r="M124" s="257"/>
      <c r="N124" s="259"/>
      <c r="O124" s="540" t="str">
        <f>IFERROR(VLOOKUP(N124,[5]Instrucciones!$DD$2:$DE$116,2,FALSE),"")</f>
        <v/>
      </c>
      <c r="P124" s="541" t="str">
        <f>IFERROR(VLOOKUP(O124,[5]Instrucciones!$DE$2:$DF$116,2,FALSE),"")</f>
        <v/>
      </c>
      <c r="Q124" s="257"/>
      <c r="R124" s="392" t="str">
        <f>IFERROR(VLOOKUP(#REF!,adm!$C$2:$D$36,2,FALSE),"")</f>
        <v/>
      </c>
      <c r="S124" s="393"/>
      <c r="T124" s="264"/>
      <c r="U124" s="393"/>
      <c r="V124" s="393"/>
      <c r="W124" s="405" t="str">
        <f t="shared" si="4"/>
        <v/>
      </c>
      <c r="X124" s="405" t="str">
        <f t="shared" si="5"/>
        <v/>
      </c>
      <c r="Y124" s="423" t="e">
        <f>B124&amp;" - "&amp;#REF!</f>
        <v>#REF!</v>
      </c>
    </row>
    <row r="125" spans="1:25" x14ac:dyDescent="0.25">
      <c r="A125" s="772">
        <v>124</v>
      </c>
      <c r="B125" s="774"/>
      <c r="C125" s="775"/>
      <c r="D125" s="775"/>
      <c r="E125" s="776"/>
      <c r="F125" s="776"/>
      <c r="G125" s="775"/>
      <c r="H125" s="541" t="str">
        <f t="shared" si="3"/>
        <v/>
      </c>
      <c r="I125" s="270"/>
      <c r="J125" s="259"/>
      <c r="K125" s="540" t="str">
        <f>IFERROR(VLOOKUP(J125,[5]Instrucciones!$DD$2:$DE$116,2,FALSE),"")</f>
        <v/>
      </c>
      <c r="L125" s="541" t="str">
        <f>IFERROR(VLOOKUP(K125,[5]Instrucciones!$DE$2:$DF$116,2,FALSE),"")</f>
        <v/>
      </c>
      <c r="M125" s="257"/>
      <c r="N125" s="259"/>
      <c r="O125" s="540" t="str">
        <f>IFERROR(VLOOKUP(N125,[5]Instrucciones!$DD$2:$DE$116,2,FALSE),"")</f>
        <v/>
      </c>
      <c r="P125" s="541" t="str">
        <f>IFERROR(VLOOKUP(O125,[5]Instrucciones!$DE$2:$DF$116,2,FALSE),"")</f>
        <v/>
      </c>
      <c r="Q125" s="257"/>
      <c r="R125" s="392" t="str">
        <f>IFERROR(VLOOKUP(#REF!,adm!$C$2:$D$36,2,FALSE),"")</f>
        <v/>
      </c>
      <c r="S125" s="393"/>
      <c r="T125" s="264"/>
      <c r="U125" s="393"/>
      <c r="V125" s="393"/>
      <c r="W125" s="405" t="str">
        <f t="shared" si="4"/>
        <v/>
      </c>
      <c r="X125" s="405" t="str">
        <f t="shared" si="5"/>
        <v/>
      </c>
      <c r="Y125" s="423" t="e">
        <f>B125&amp;" - "&amp;#REF!</f>
        <v>#REF!</v>
      </c>
    </row>
    <row r="126" spans="1:25" x14ac:dyDescent="0.25">
      <c r="A126" s="772">
        <v>125</v>
      </c>
      <c r="B126" s="774"/>
      <c r="C126" s="775"/>
      <c r="D126" s="775"/>
      <c r="E126" s="776"/>
      <c r="F126" s="776"/>
      <c r="G126" s="775"/>
      <c r="H126" s="541" t="str">
        <f t="shared" si="3"/>
        <v/>
      </c>
      <c r="I126" s="270"/>
      <c r="J126" s="259"/>
      <c r="K126" s="540" t="str">
        <f>IFERROR(VLOOKUP(J126,[5]Instrucciones!$DD$2:$DE$116,2,FALSE),"")</f>
        <v/>
      </c>
      <c r="L126" s="541" t="str">
        <f>IFERROR(VLOOKUP(K126,[5]Instrucciones!$DE$2:$DF$116,2,FALSE),"")</f>
        <v/>
      </c>
      <c r="M126" s="257"/>
      <c r="N126" s="259"/>
      <c r="O126" s="540" t="str">
        <f>IFERROR(VLOOKUP(N126,[5]Instrucciones!$DD$2:$DE$116,2,FALSE),"")</f>
        <v/>
      </c>
      <c r="P126" s="541" t="str">
        <f>IFERROR(VLOOKUP(O126,[5]Instrucciones!$DE$2:$DF$116,2,FALSE),"")</f>
        <v/>
      </c>
      <c r="Q126" s="257"/>
      <c r="R126" s="392" t="str">
        <f>IFERROR(VLOOKUP(#REF!,adm!$C$2:$D$36,2,FALSE),"")</f>
        <v/>
      </c>
      <c r="S126" s="393"/>
      <c r="T126" s="264"/>
      <c r="U126" s="393"/>
      <c r="V126" s="393"/>
      <c r="W126" s="405" t="str">
        <f t="shared" si="4"/>
        <v/>
      </c>
      <c r="X126" s="405" t="str">
        <f t="shared" si="5"/>
        <v/>
      </c>
      <c r="Y126" s="423" t="e">
        <f>B126&amp;" - "&amp;#REF!</f>
        <v>#REF!</v>
      </c>
    </row>
    <row r="127" spans="1:25" x14ac:dyDescent="0.25">
      <c r="A127" s="772">
        <v>126</v>
      </c>
      <c r="B127" s="774"/>
      <c r="C127" s="775"/>
      <c r="D127" s="775"/>
      <c r="E127" s="776"/>
      <c r="F127" s="776"/>
      <c r="G127" s="775"/>
      <c r="H127" s="541" t="str">
        <f t="shared" si="3"/>
        <v/>
      </c>
      <c r="I127" s="270"/>
      <c r="J127" s="259"/>
      <c r="K127" s="540" t="str">
        <f>IFERROR(VLOOKUP(J127,[5]Instrucciones!$DD$2:$DE$116,2,FALSE),"")</f>
        <v/>
      </c>
      <c r="L127" s="541" t="str">
        <f>IFERROR(VLOOKUP(K127,[5]Instrucciones!$DE$2:$DF$116,2,FALSE),"")</f>
        <v/>
      </c>
      <c r="M127" s="257"/>
      <c r="N127" s="259"/>
      <c r="O127" s="540" t="str">
        <f>IFERROR(VLOOKUP(N127,[5]Instrucciones!$DD$2:$DE$116,2,FALSE),"")</f>
        <v/>
      </c>
      <c r="P127" s="541" t="str">
        <f>IFERROR(VLOOKUP(O127,[5]Instrucciones!$DE$2:$DF$116,2,FALSE),"")</f>
        <v/>
      </c>
      <c r="Q127" s="257"/>
      <c r="R127" s="392" t="str">
        <f>IFERROR(VLOOKUP(#REF!,adm!$C$2:$D$36,2,FALSE),"")</f>
        <v/>
      </c>
      <c r="S127" s="393"/>
      <c r="T127" s="264"/>
      <c r="U127" s="393"/>
      <c r="V127" s="393"/>
      <c r="W127" s="405" t="str">
        <f t="shared" si="4"/>
        <v/>
      </c>
      <c r="X127" s="405" t="str">
        <f t="shared" si="5"/>
        <v/>
      </c>
      <c r="Y127" s="423" t="e">
        <f>B127&amp;" - "&amp;#REF!</f>
        <v>#REF!</v>
      </c>
    </row>
    <row r="128" spans="1:25" x14ac:dyDescent="0.25">
      <c r="A128" s="772">
        <v>127</v>
      </c>
      <c r="B128" s="774"/>
      <c r="C128" s="775"/>
      <c r="D128" s="775"/>
      <c r="E128" s="776"/>
      <c r="F128" s="776"/>
      <c r="G128" s="775"/>
      <c r="H128" s="541" t="str">
        <f t="shared" si="3"/>
        <v/>
      </c>
      <c r="I128" s="270"/>
      <c r="J128" s="259"/>
      <c r="K128" s="540" t="str">
        <f>IFERROR(VLOOKUP(J128,[5]Instrucciones!$DD$2:$DE$116,2,FALSE),"")</f>
        <v/>
      </c>
      <c r="L128" s="541" t="str">
        <f>IFERROR(VLOOKUP(K128,[5]Instrucciones!$DE$2:$DF$116,2,FALSE),"")</f>
        <v/>
      </c>
      <c r="M128" s="257"/>
      <c r="N128" s="259"/>
      <c r="O128" s="540" t="str">
        <f>IFERROR(VLOOKUP(N128,[5]Instrucciones!$DD$2:$DE$116,2,FALSE),"")</f>
        <v/>
      </c>
      <c r="P128" s="541" t="str">
        <f>IFERROR(VLOOKUP(O128,[5]Instrucciones!$DE$2:$DF$116,2,FALSE),"")</f>
        <v/>
      </c>
      <c r="Q128" s="257"/>
      <c r="R128" s="392" t="str">
        <f>IFERROR(VLOOKUP(#REF!,adm!$C$2:$D$36,2,FALSE),"")</f>
        <v/>
      </c>
      <c r="S128" s="393"/>
      <c r="T128" s="264"/>
      <c r="U128" s="393"/>
      <c r="V128" s="393"/>
      <c r="W128" s="405" t="str">
        <f t="shared" si="4"/>
        <v/>
      </c>
      <c r="X128" s="405" t="str">
        <f t="shared" si="5"/>
        <v/>
      </c>
      <c r="Y128" s="423" t="e">
        <f>B128&amp;" - "&amp;#REF!</f>
        <v>#REF!</v>
      </c>
    </row>
    <row r="129" spans="1:25" x14ac:dyDescent="0.25">
      <c r="A129" s="772">
        <v>128</v>
      </c>
      <c r="B129" s="774"/>
      <c r="C129" s="775"/>
      <c r="D129" s="775"/>
      <c r="E129" s="776"/>
      <c r="F129" s="776"/>
      <c r="G129" s="775"/>
      <c r="H129" s="541" t="str">
        <f t="shared" si="3"/>
        <v/>
      </c>
      <c r="I129" s="270"/>
      <c r="J129" s="259"/>
      <c r="K129" s="540" t="str">
        <f>IFERROR(VLOOKUP(J129,[5]Instrucciones!$DD$2:$DE$116,2,FALSE),"")</f>
        <v/>
      </c>
      <c r="L129" s="541" t="str">
        <f>IFERROR(VLOOKUP(K129,[5]Instrucciones!$DE$2:$DF$116,2,FALSE),"")</f>
        <v/>
      </c>
      <c r="M129" s="257"/>
      <c r="N129" s="259"/>
      <c r="O129" s="540" t="str">
        <f>IFERROR(VLOOKUP(N129,[5]Instrucciones!$DD$2:$DE$116,2,FALSE),"")</f>
        <v/>
      </c>
      <c r="P129" s="541" t="str">
        <f>IFERROR(VLOOKUP(O129,[5]Instrucciones!$DE$2:$DF$116,2,FALSE),"")</f>
        <v/>
      </c>
      <c r="Q129" s="257"/>
      <c r="R129" s="392" t="str">
        <f>IFERROR(VLOOKUP(#REF!,adm!$C$2:$D$36,2,FALSE),"")</f>
        <v/>
      </c>
      <c r="S129" s="393"/>
      <c r="T129" s="264"/>
      <c r="U129" s="393"/>
      <c r="V129" s="393"/>
      <c r="W129" s="405" t="str">
        <f t="shared" si="4"/>
        <v/>
      </c>
      <c r="X129" s="405" t="str">
        <f t="shared" si="5"/>
        <v/>
      </c>
      <c r="Y129" s="423" t="e">
        <f>B129&amp;" - "&amp;#REF!</f>
        <v>#REF!</v>
      </c>
    </row>
    <row r="130" spans="1:25" x14ac:dyDescent="0.25">
      <c r="A130" s="772">
        <v>129</v>
      </c>
      <c r="B130" s="774"/>
      <c r="C130" s="775"/>
      <c r="D130" s="775"/>
      <c r="E130" s="776"/>
      <c r="F130" s="776"/>
      <c r="G130" s="775"/>
      <c r="H130" s="541" t="str">
        <f t="shared" ref="H130:H193" si="6">IF(G130="","",IF(G130&lt;=1,"Entre 0-1 años",IF(G130&lt;=4,"Entre 2-4",IF(G130&lt;=11,"Entre 5-11",IF(G130&lt;=19,"Entre 12-19",IF(G130&lt;=25,"Entre 20-25",IF(G130&lt;=59,"Entre 26-59",IF(G130&lt;=79,"Entre 60-79","Mayor de 80"))))))))</f>
        <v/>
      </c>
      <c r="I130" s="270"/>
      <c r="J130" s="259"/>
      <c r="K130" s="540" t="str">
        <f>IFERROR(VLOOKUP(J130,[5]Instrucciones!$DD$2:$DE$116,2,FALSE),"")</f>
        <v/>
      </c>
      <c r="L130" s="541" t="str">
        <f>IFERROR(VLOOKUP(K130,[5]Instrucciones!$DE$2:$DF$116,2,FALSE),"")</f>
        <v/>
      </c>
      <c r="M130" s="257"/>
      <c r="N130" s="259"/>
      <c r="O130" s="540" t="str">
        <f>IFERROR(VLOOKUP(N130,[5]Instrucciones!$DD$2:$DE$116,2,FALSE),"")</f>
        <v/>
      </c>
      <c r="P130" s="541" t="str">
        <f>IFERROR(VLOOKUP(O130,[5]Instrucciones!$DE$2:$DF$116,2,FALSE),"")</f>
        <v/>
      </c>
      <c r="Q130" s="257"/>
      <c r="R130" s="392" t="str">
        <f>IFERROR(VLOOKUP(#REF!,adm!$C$2:$D$36,2,FALSE),"")</f>
        <v/>
      </c>
      <c r="S130" s="393"/>
      <c r="T130" s="264"/>
      <c r="U130" s="393"/>
      <c r="V130" s="393"/>
      <c r="W130" s="405" t="str">
        <f t="shared" ref="W130:W193" si="7">IF(E130="","",TEXT(E130,"MMMM"))</f>
        <v/>
      </c>
      <c r="X130" s="405" t="str">
        <f t="shared" ref="X130:X193" si="8">IF(E130="","",TEXT(E130,"YYYY"))</f>
        <v/>
      </c>
      <c r="Y130" s="423" t="e">
        <f>B130&amp;" - "&amp;#REF!</f>
        <v>#REF!</v>
      </c>
    </row>
    <row r="131" spans="1:25" x14ac:dyDescent="0.25">
      <c r="A131" s="772">
        <v>130</v>
      </c>
      <c r="B131" s="774"/>
      <c r="C131" s="775"/>
      <c r="D131" s="775"/>
      <c r="E131" s="776"/>
      <c r="F131" s="776"/>
      <c r="G131" s="775"/>
      <c r="H131" s="541" t="str">
        <f t="shared" si="6"/>
        <v/>
      </c>
      <c r="I131" s="270"/>
      <c r="J131" s="259"/>
      <c r="K131" s="540" t="str">
        <f>IFERROR(VLOOKUP(J131,[5]Instrucciones!$DD$2:$DE$116,2,FALSE),"")</f>
        <v/>
      </c>
      <c r="L131" s="541" t="str">
        <f>IFERROR(VLOOKUP(K131,[5]Instrucciones!$DE$2:$DF$116,2,FALSE),"")</f>
        <v/>
      </c>
      <c r="M131" s="257"/>
      <c r="N131" s="259"/>
      <c r="O131" s="540" t="str">
        <f>IFERROR(VLOOKUP(N131,[5]Instrucciones!$DD$2:$DE$116,2,FALSE),"")</f>
        <v/>
      </c>
      <c r="P131" s="541" t="str">
        <f>IFERROR(VLOOKUP(O131,[5]Instrucciones!$DE$2:$DF$116,2,FALSE),"")</f>
        <v/>
      </c>
      <c r="Q131" s="257"/>
      <c r="R131" s="392" t="str">
        <f>IFERROR(VLOOKUP(#REF!,adm!$C$2:$D$36,2,FALSE),"")</f>
        <v/>
      </c>
      <c r="S131" s="393"/>
      <c r="T131" s="264"/>
      <c r="U131" s="393"/>
      <c r="V131" s="393"/>
      <c r="W131" s="405" t="str">
        <f t="shared" si="7"/>
        <v/>
      </c>
      <c r="X131" s="405" t="str">
        <f t="shared" si="8"/>
        <v/>
      </c>
      <c r="Y131" s="423" t="e">
        <f>B131&amp;" - "&amp;#REF!</f>
        <v>#REF!</v>
      </c>
    </row>
    <row r="132" spans="1:25" x14ac:dyDescent="0.25">
      <c r="A132" s="772">
        <v>131</v>
      </c>
      <c r="B132" s="774"/>
      <c r="C132" s="775"/>
      <c r="D132" s="775"/>
      <c r="E132" s="776"/>
      <c r="F132" s="776"/>
      <c r="G132" s="775"/>
      <c r="H132" s="541" t="str">
        <f t="shared" si="6"/>
        <v/>
      </c>
      <c r="I132" s="270"/>
      <c r="J132" s="259"/>
      <c r="K132" s="540" t="str">
        <f>IFERROR(VLOOKUP(J132,[5]Instrucciones!$DD$2:$DE$116,2,FALSE),"")</f>
        <v/>
      </c>
      <c r="L132" s="541" t="str">
        <f>IFERROR(VLOOKUP(K132,[5]Instrucciones!$DE$2:$DF$116,2,FALSE),"")</f>
        <v/>
      </c>
      <c r="M132" s="257"/>
      <c r="N132" s="259"/>
      <c r="O132" s="540" t="str">
        <f>IFERROR(VLOOKUP(N132,[5]Instrucciones!$DD$2:$DE$116,2,FALSE),"")</f>
        <v/>
      </c>
      <c r="P132" s="541" t="str">
        <f>IFERROR(VLOOKUP(O132,[5]Instrucciones!$DE$2:$DF$116,2,FALSE),"")</f>
        <v/>
      </c>
      <c r="Q132" s="257"/>
      <c r="R132" s="392" t="str">
        <f>IFERROR(VLOOKUP(#REF!,adm!$C$2:$D$36,2,FALSE),"")</f>
        <v/>
      </c>
      <c r="S132" s="393"/>
      <c r="T132" s="264"/>
      <c r="U132" s="393"/>
      <c r="V132" s="393"/>
      <c r="W132" s="405" t="str">
        <f t="shared" si="7"/>
        <v/>
      </c>
      <c r="X132" s="405" t="str">
        <f t="shared" si="8"/>
        <v/>
      </c>
      <c r="Y132" s="423" t="e">
        <f>B132&amp;" - "&amp;#REF!</f>
        <v>#REF!</v>
      </c>
    </row>
    <row r="133" spans="1:25" x14ac:dyDescent="0.25">
      <c r="A133" s="772">
        <v>132</v>
      </c>
      <c r="B133" s="774"/>
      <c r="C133" s="775"/>
      <c r="D133" s="775"/>
      <c r="E133" s="776"/>
      <c r="F133" s="776"/>
      <c r="G133" s="775"/>
      <c r="H133" s="541" t="str">
        <f t="shared" si="6"/>
        <v/>
      </c>
      <c r="I133" s="270"/>
      <c r="J133" s="259"/>
      <c r="K133" s="540" t="str">
        <f>IFERROR(VLOOKUP(J133,[5]Instrucciones!$DD$2:$DE$116,2,FALSE),"")</f>
        <v/>
      </c>
      <c r="L133" s="541" t="str">
        <f>IFERROR(VLOOKUP(K133,[5]Instrucciones!$DE$2:$DF$116,2,FALSE),"")</f>
        <v/>
      </c>
      <c r="M133" s="257"/>
      <c r="N133" s="259"/>
      <c r="O133" s="540" t="str">
        <f>IFERROR(VLOOKUP(N133,[5]Instrucciones!$DD$2:$DE$116,2,FALSE),"")</f>
        <v/>
      </c>
      <c r="P133" s="541" t="str">
        <f>IFERROR(VLOOKUP(O133,[5]Instrucciones!$DE$2:$DF$116,2,FALSE),"")</f>
        <v/>
      </c>
      <c r="Q133" s="257"/>
      <c r="R133" s="392" t="str">
        <f>IFERROR(VLOOKUP(#REF!,adm!$C$2:$D$36,2,FALSE),"")</f>
        <v/>
      </c>
      <c r="S133" s="393"/>
      <c r="T133" s="264"/>
      <c r="U133" s="393"/>
      <c r="V133" s="393"/>
      <c r="W133" s="405" t="str">
        <f t="shared" si="7"/>
        <v/>
      </c>
      <c r="X133" s="405" t="str">
        <f t="shared" si="8"/>
        <v/>
      </c>
      <c r="Y133" s="423" t="e">
        <f>B133&amp;" - "&amp;#REF!</f>
        <v>#REF!</v>
      </c>
    </row>
    <row r="134" spans="1:25" x14ac:dyDescent="0.25">
      <c r="A134" s="772">
        <v>133</v>
      </c>
      <c r="B134" s="774"/>
      <c r="C134" s="775"/>
      <c r="D134" s="775"/>
      <c r="E134" s="776"/>
      <c r="F134" s="776"/>
      <c r="G134" s="775"/>
      <c r="H134" s="541" t="str">
        <f t="shared" si="6"/>
        <v/>
      </c>
      <c r="I134" s="270"/>
      <c r="J134" s="259"/>
      <c r="K134" s="540" t="str">
        <f>IFERROR(VLOOKUP(J134,[5]Instrucciones!$DD$2:$DE$116,2,FALSE),"")</f>
        <v/>
      </c>
      <c r="L134" s="541" t="str">
        <f>IFERROR(VLOOKUP(K134,[5]Instrucciones!$DE$2:$DF$116,2,FALSE),"")</f>
        <v/>
      </c>
      <c r="M134" s="257"/>
      <c r="N134" s="259"/>
      <c r="O134" s="540" t="str">
        <f>IFERROR(VLOOKUP(N134,[5]Instrucciones!$DD$2:$DE$116,2,FALSE),"")</f>
        <v/>
      </c>
      <c r="P134" s="541" t="str">
        <f>IFERROR(VLOOKUP(O134,[5]Instrucciones!$DE$2:$DF$116,2,FALSE),"")</f>
        <v/>
      </c>
      <c r="Q134" s="257"/>
      <c r="R134" s="392" t="str">
        <f>IFERROR(VLOOKUP(#REF!,adm!$C$2:$D$36,2,FALSE),"")</f>
        <v/>
      </c>
      <c r="S134" s="393"/>
      <c r="T134" s="264"/>
      <c r="U134" s="393"/>
      <c r="V134" s="393"/>
      <c r="W134" s="405" t="str">
        <f t="shared" si="7"/>
        <v/>
      </c>
      <c r="X134" s="405" t="str">
        <f t="shared" si="8"/>
        <v/>
      </c>
      <c r="Y134" s="423" t="e">
        <f>B134&amp;" - "&amp;#REF!</f>
        <v>#REF!</v>
      </c>
    </row>
    <row r="135" spans="1:25" x14ac:dyDescent="0.25">
      <c r="A135" s="772">
        <v>134</v>
      </c>
      <c r="B135" s="774"/>
      <c r="C135" s="775"/>
      <c r="D135" s="775"/>
      <c r="E135" s="776"/>
      <c r="F135" s="776"/>
      <c r="G135" s="775"/>
      <c r="H135" s="541" t="str">
        <f t="shared" si="6"/>
        <v/>
      </c>
      <c r="I135" s="270"/>
      <c r="J135" s="259"/>
      <c r="K135" s="540" t="str">
        <f>IFERROR(VLOOKUP(J135,[5]Instrucciones!$DD$2:$DE$116,2,FALSE),"")</f>
        <v/>
      </c>
      <c r="L135" s="541" t="str">
        <f>IFERROR(VLOOKUP(K135,[5]Instrucciones!$DE$2:$DF$116,2,FALSE),"")</f>
        <v/>
      </c>
      <c r="M135" s="257"/>
      <c r="N135" s="259"/>
      <c r="O135" s="540" t="str">
        <f>IFERROR(VLOOKUP(N135,[5]Instrucciones!$DD$2:$DE$116,2,FALSE),"")</f>
        <v/>
      </c>
      <c r="P135" s="541" t="str">
        <f>IFERROR(VLOOKUP(O135,[5]Instrucciones!$DE$2:$DF$116,2,FALSE),"")</f>
        <v/>
      </c>
      <c r="Q135" s="257"/>
      <c r="R135" s="392" t="str">
        <f>IFERROR(VLOOKUP(#REF!,adm!$C$2:$D$36,2,FALSE),"")</f>
        <v/>
      </c>
      <c r="S135" s="393"/>
      <c r="T135" s="264"/>
      <c r="U135" s="393"/>
      <c r="V135" s="393"/>
      <c r="W135" s="405" t="str">
        <f t="shared" si="7"/>
        <v/>
      </c>
      <c r="X135" s="405" t="str">
        <f t="shared" si="8"/>
        <v/>
      </c>
      <c r="Y135" s="423" t="e">
        <f>B135&amp;" - "&amp;#REF!</f>
        <v>#REF!</v>
      </c>
    </row>
    <row r="136" spans="1:25" x14ac:dyDescent="0.25">
      <c r="A136" s="772">
        <v>135</v>
      </c>
      <c r="B136" s="774"/>
      <c r="C136" s="775"/>
      <c r="D136" s="775"/>
      <c r="E136" s="776"/>
      <c r="F136" s="776"/>
      <c r="G136" s="775"/>
      <c r="H136" s="541" t="str">
        <f t="shared" si="6"/>
        <v/>
      </c>
      <c r="I136" s="270"/>
      <c r="J136" s="259"/>
      <c r="K136" s="540" t="str">
        <f>IFERROR(VLOOKUP(J136,[5]Instrucciones!$DD$2:$DE$116,2,FALSE),"")</f>
        <v/>
      </c>
      <c r="L136" s="541" t="str">
        <f>IFERROR(VLOOKUP(K136,[5]Instrucciones!$DE$2:$DF$116,2,FALSE),"")</f>
        <v/>
      </c>
      <c r="M136" s="257"/>
      <c r="N136" s="259"/>
      <c r="O136" s="540" t="str">
        <f>IFERROR(VLOOKUP(N136,[5]Instrucciones!$DD$2:$DE$116,2,FALSE),"")</f>
        <v/>
      </c>
      <c r="P136" s="541" t="str">
        <f>IFERROR(VLOOKUP(O136,[5]Instrucciones!$DE$2:$DF$116,2,FALSE),"")</f>
        <v/>
      </c>
      <c r="Q136" s="257"/>
      <c r="R136" s="392" t="str">
        <f>IFERROR(VLOOKUP(#REF!,adm!$C$2:$D$36,2,FALSE),"")</f>
        <v/>
      </c>
      <c r="S136" s="393"/>
      <c r="T136" s="264"/>
      <c r="U136" s="393"/>
      <c r="V136" s="393"/>
      <c r="W136" s="405" t="str">
        <f t="shared" si="7"/>
        <v/>
      </c>
      <c r="X136" s="405" t="str">
        <f t="shared" si="8"/>
        <v/>
      </c>
      <c r="Y136" s="423" t="e">
        <f>B136&amp;" - "&amp;#REF!</f>
        <v>#REF!</v>
      </c>
    </row>
    <row r="137" spans="1:25" x14ac:dyDescent="0.25">
      <c r="A137" s="772">
        <v>136</v>
      </c>
      <c r="B137" s="774"/>
      <c r="C137" s="775"/>
      <c r="D137" s="775"/>
      <c r="E137" s="776"/>
      <c r="F137" s="776"/>
      <c r="G137" s="775"/>
      <c r="H137" s="541" t="str">
        <f t="shared" si="6"/>
        <v/>
      </c>
      <c r="I137" s="270"/>
      <c r="J137" s="259"/>
      <c r="K137" s="540" t="str">
        <f>IFERROR(VLOOKUP(J137,[5]Instrucciones!$DD$2:$DE$116,2,FALSE),"")</f>
        <v/>
      </c>
      <c r="L137" s="541" t="str">
        <f>IFERROR(VLOOKUP(K137,[5]Instrucciones!$DE$2:$DF$116,2,FALSE),"")</f>
        <v/>
      </c>
      <c r="M137" s="257"/>
      <c r="N137" s="259"/>
      <c r="O137" s="540" t="str">
        <f>IFERROR(VLOOKUP(N137,[5]Instrucciones!$DD$2:$DE$116,2,FALSE),"")</f>
        <v/>
      </c>
      <c r="P137" s="541" t="str">
        <f>IFERROR(VLOOKUP(O137,[5]Instrucciones!$DE$2:$DF$116,2,FALSE),"")</f>
        <v/>
      </c>
      <c r="Q137" s="257"/>
      <c r="R137" s="392" t="str">
        <f>IFERROR(VLOOKUP(#REF!,adm!$C$2:$D$36,2,FALSE),"")</f>
        <v/>
      </c>
      <c r="S137" s="393"/>
      <c r="T137" s="264"/>
      <c r="U137" s="393"/>
      <c r="V137" s="393"/>
      <c r="W137" s="405" t="str">
        <f t="shared" si="7"/>
        <v/>
      </c>
      <c r="X137" s="405" t="str">
        <f t="shared" si="8"/>
        <v/>
      </c>
      <c r="Y137" s="423" t="e">
        <f>B137&amp;" - "&amp;#REF!</f>
        <v>#REF!</v>
      </c>
    </row>
    <row r="138" spans="1:25" x14ac:dyDescent="0.25">
      <c r="A138" s="772">
        <v>137</v>
      </c>
      <c r="B138" s="774"/>
      <c r="C138" s="775"/>
      <c r="D138" s="775"/>
      <c r="E138" s="776"/>
      <c r="F138" s="776"/>
      <c r="G138" s="775"/>
      <c r="H138" s="541" t="str">
        <f t="shared" si="6"/>
        <v/>
      </c>
      <c r="I138" s="270"/>
      <c r="J138" s="259"/>
      <c r="K138" s="540" t="str">
        <f>IFERROR(VLOOKUP(J138,[5]Instrucciones!$DD$2:$DE$116,2,FALSE),"")</f>
        <v/>
      </c>
      <c r="L138" s="541" t="str">
        <f>IFERROR(VLOOKUP(K138,[5]Instrucciones!$DE$2:$DF$116,2,FALSE),"")</f>
        <v/>
      </c>
      <c r="M138" s="257"/>
      <c r="N138" s="259"/>
      <c r="O138" s="540" t="str">
        <f>IFERROR(VLOOKUP(N138,[5]Instrucciones!$DD$2:$DE$116,2,FALSE),"")</f>
        <v/>
      </c>
      <c r="P138" s="541" t="str">
        <f>IFERROR(VLOOKUP(O138,[5]Instrucciones!$DE$2:$DF$116,2,FALSE),"")</f>
        <v/>
      </c>
      <c r="Q138" s="257"/>
      <c r="R138" s="392" t="str">
        <f>IFERROR(VLOOKUP(#REF!,adm!$C$2:$D$36,2,FALSE),"")</f>
        <v/>
      </c>
      <c r="S138" s="393"/>
      <c r="T138" s="264"/>
      <c r="U138" s="393"/>
      <c r="V138" s="393"/>
      <c r="W138" s="405" t="str">
        <f t="shared" si="7"/>
        <v/>
      </c>
      <c r="X138" s="405" t="str">
        <f t="shared" si="8"/>
        <v/>
      </c>
      <c r="Y138" s="423" t="e">
        <f>B138&amp;" - "&amp;#REF!</f>
        <v>#REF!</v>
      </c>
    </row>
    <row r="139" spans="1:25" x14ac:dyDescent="0.25">
      <c r="A139" s="772">
        <v>138</v>
      </c>
      <c r="B139" s="774"/>
      <c r="C139" s="775"/>
      <c r="D139" s="775"/>
      <c r="E139" s="776"/>
      <c r="F139" s="776"/>
      <c r="G139" s="775"/>
      <c r="H139" s="541" t="str">
        <f t="shared" si="6"/>
        <v/>
      </c>
      <c r="I139" s="270"/>
      <c r="J139" s="259"/>
      <c r="K139" s="540" t="str">
        <f>IFERROR(VLOOKUP(J139,[5]Instrucciones!$DD$2:$DE$116,2,FALSE),"")</f>
        <v/>
      </c>
      <c r="L139" s="541" t="str">
        <f>IFERROR(VLOOKUP(K139,[5]Instrucciones!$DE$2:$DF$116,2,FALSE),"")</f>
        <v/>
      </c>
      <c r="M139" s="257"/>
      <c r="N139" s="259"/>
      <c r="O139" s="540" t="str">
        <f>IFERROR(VLOOKUP(N139,[5]Instrucciones!$DD$2:$DE$116,2,FALSE),"")</f>
        <v/>
      </c>
      <c r="P139" s="541" t="str">
        <f>IFERROR(VLOOKUP(O139,[5]Instrucciones!$DE$2:$DF$116,2,FALSE),"")</f>
        <v/>
      </c>
      <c r="Q139" s="257"/>
      <c r="R139" s="392" t="str">
        <f>IFERROR(VLOOKUP(#REF!,adm!$C$2:$D$36,2,FALSE),"")</f>
        <v/>
      </c>
      <c r="S139" s="393"/>
      <c r="T139" s="264"/>
      <c r="U139" s="393"/>
      <c r="V139" s="393"/>
      <c r="W139" s="405" t="str">
        <f t="shared" si="7"/>
        <v/>
      </c>
      <c r="X139" s="405" t="str">
        <f t="shared" si="8"/>
        <v/>
      </c>
      <c r="Y139" s="423" t="e">
        <f>B139&amp;" - "&amp;#REF!</f>
        <v>#REF!</v>
      </c>
    </row>
    <row r="140" spans="1:25" x14ac:dyDescent="0.25">
      <c r="A140" s="772">
        <v>139</v>
      </c>
      <c r="B140" s="774"/>
      <c r="C140" s="775"/>
      <c r="D140" s="775"/>
      <c r="E140" s="776"/>
      <c r="F140" s="776"/>
      <c r="G140" s="775"/>
      <c r="H140" s="541" t="str">
        <f t="shared" si="6"/>
        <v/>
      </c>
      <c r="I140" s="270"/>
      <c r="J140" s="259"/>
      <c r="K140" s="540" t="str">
        <f>IFERROR(VLOOKUP(J140,[5]Instrucciones!$DD$2:$DE$116,2,FALSE),"")</f>
        <v/>
      </c>
      <c r="L140" s="541" t="str">
        <f>IFERROR(VLOOKUP(K140,[5]Instrucciones!$DE$2:$DF$116,2,FALSE),"")</f>
        <v/>
      </c>
      <c r="M140" s="257"/>
      <c r="N140" s="259"/>
      <c r="O140" s="540" t="str">
        <f>IFERROR(VLOOKUP(N140,[5]Instrucciones!$DD$2:$DE$116,2,FALSE),"")</f>
        <v/>
      </c>
      <c r="P140" s="541" t="str">
        <f>IFERROR(VLOOKUP(O140,[5]Instrucciones!$DE$2:$DF$116,2,FALSE),"")</f>
        <v/>
      </c>
      <c r="Q140" s="257"/>
      <c r="R140" s="392" t="str">
        <f>IFERROR(VLOOKUP(#REF!,adm!$C$2:$D$36,2,FALSE),"")</f>
        <v/>
      </c>
      <c r="S140" s="393"/>
      <c r="T140" s="264"/>
      <c r="U140" s="393"/>
      <c r="V140" s="393"/>
      <c r="W140" s="405" t="str">
        <f t="shared" si="7"/>
        <v/>
      </c>
      <c r="X140" s="405" t="str">
        <f t="shared" si="8"/>
        <v/>
      </c>
      <c r="Y140" s="423" t="e">
        <f>B140&amp;" - "&amp;#REF!</f>
        <v>#REF!</v>
      </c>
    </row>
    <row r="141" spans="1:25" x14ac:dyDescent="0.25">
      <c r="A141" s="772">
        <v>140</v>
      </c>
      <c r="B141" s="774"/>
      <c r="C141" s="775"/>
      <c r="D141" s="775"/>
      <c r="E141" s="776"/>
      <c r="F141" s="776"/>
      <c r="G141" s="775"/>
      <c r="H141" s="541" t="str">
        <f t="shared" si="6"/>
        <v/>
      </c>
      <c r="I141" s="270"/>
      <c r="J141" s="259"/>
      <c r="K141" s="540" t="str">
        <f>IFERROR(VLOOKUP(J141,[5]Instrucciones!$DD$2:$DE$116,2,FALSE),"")</f>
        <v/>
      </c>
      <c r="L141" s="541" t="str">
        <f>IFERROR(VLOOKUP(K141,[5]Instrucciones!$DE$2:$DF$116,2,FALSE),"")</f>
        <v/>
      </c>
      <c r="M141" s="257"/>
      <c r="N141" s="259"/>
      <c r="O141" s="540" t="str">
        <f>IFERROR(VLOOKUP(N141,[5]Instrucciones!$DD$2:$DE$116,2,FALSE),"")</f>
        <v/>
      </c>
      <c r="P141" s="541" t="str">
        <f>IFERROR(VLOOKUP(O141,[5]Instrucciones!$DE$2:$DF$116,2,FALSE),"")</f>
        <v/>
      </c>
      <c r="Q141" s="257"/>
      <c r="R141" s="392" t="str">
        <f>IFERROR(VLOOKUP(#REF!,adm!$C$2:$D$36,2,FALSE),"")</f>
        <v/>
      </c>
      <c r="S141" s="393"/>
      <c r="T141" s="264"/>
      <c r="U141" s="393"/>
      <c r="V141" s="393"/>
      <c r="W141" s="405" t="str">
        <f t="shared" si="7"/>
        <v/>
      </c>
      <c r="X141" s="405" t="str">
        <f t="shared" si="8"/>
        <v/>
      </c>
      <c r="Y141" s="423" t="e">
        <f>B141&amp;" - "&amp;#REF!</f>
        <v>#REF!</v>
      </c>
    </row>
    <row r="142" spans="1:25" x14ac:dyDescent="0.25">
      <c r="A142" s="772">
        <v>141</v>
      </c>
      <c r="B142" s="774"/>
      <c r="C142" s="775"/>
      <c r="D142" s="775"/>
      <c r="E142" s="776"/>
      <c r="F142" s="776"/>
      <c r="G142" s="775"/>
      <c r="H142" s="541" t="str">
        <f t="shared" si="6"/>
        <v/>
      </c>
      <c r="I142" s="270"/>
      <c r="J142" s="259"/>
      <c r="K142" s="540" t="str">
        <f>IFERROR(VLOOKUP(J142,[5]Instrucciones!$DD$2:$DE$116,2,FALSE),"")</f>
        <v/>
      </c>
      <c r="L142" s="541" t="str">
        <f>IFERROR(VLOOKUP(K142,[5]Instrucciones!$DE$2:$DF$116,2,FALSE),"")</f>
        <v/>
      </c>
      <c r="M142" s="257"/>
      <c r="N142" s="259"/>
      <c r="O142" s="540" t="str">
        <f>IFERROR(VLOOKUP(N142,[5]Instrucciones!$DD$2:$DE$116,2,FALSE),"")</f>
        <v/>
      </c>
      <c r="P142" s="541" t="str">
        <f>IFERROR(VLOOKUP(O142,[5]Instrucciones!$DE$2:$DF$116,2,FALSE),"")</f>
        <v/>
      </c>
      <c r="Q142" s="257"/>
      <c r="R142" s="392" t="str">
        <f>IFERROR(VLOOKUP(#REF!,adm!$C$2:$D$36,2,FALSE),"")</f>
        <v/>
      </c>
      <c r="S142" s="393"/>
      <c r="T142" s="264"/>
      <c r="U142" s="393"/>
      <c r="V142" s="393"/>
      <c r="W142" s="405" t="str">
        <f t="shared" si="7"/>
        <v/>
      </c>
      <c r="X142" s="405" t="str">
        <f t="shared" si="8"/>
        <v/>
      </c>
      <c r="Y142" s="423" t="e">
        <f>B142&amp;" - "&amp;#REF!</f>
        <v>#REF!</v>
      </c>
    </row>
    <row r="143" spans="1:25" x14ac:dyDescent="0.25">
      <c r="A143" s="772">
        <v>142</v>
      </c>
      <c r="B143" s="774"/>
      <c r="C143" s="775"/>
      <c r="D143" s="775"/>
      <c r="E143" s="776"/>
      <c r="F143" s="776"/>
      <c r="G143" s="775"/>
      <c r="H143" s="541" t="str">
        <f t="shared" si="6"/>
        <v/>
      </c>
      <c r="I143" s="270"/>
      <c r="J143" s="259"/>
      <c r="K143" s="540" t="str">
        <f>IFERROR(VLOOKUP(J143,[5]Instrucciones!$DD$2:$DE$116,2,FALSE),"")</f>
        <v/>
      </c>
      <c r="L143" s="541" t="str">
        <f>IFERROR(VLOOKUP(K143,[5]Instrucciones!$DE$2:$DF$116,2,FALSE),"")</f>
        <v/>
      </c>
      <c r="M143" s="257"/>
      <c r="N143" s="259"/>
      <c r="O143" s="540" t="str">
        <f>IFERROR(VLOOKUP(N143,[5]Instrucciones!$DD$2:$DE$116,2,FALSE),"")</f>
        <v/>
      </c>
      <c r="P143" s="541" t="str">
        <f>IFERROR(VLOOKUP(O143,[5]Instrucciones!$DE$2:$DF$116,2,FALSE),"")</f>
        <v/>
      </c>
      <c r="Q143" s="257"/>
      <c r="R143" s="392" t="str">
        <f>IFERROR(VLOOKUP(#REF!,adm!$C$2:$D$36,2,FALSE),"")</f>
        <v/>
      </c>
      <c r="S143" s="393"/>
      <c r="T143" s="264"/>
      <c r="U143" s="393"/>
      <c r="V143" s="393"/>
      <c r="W143" s="405" t="str">
        <f t="shared" si="7"/>
        <v/>
      </c>
      <c r="X143" s="405" t="str">
        <f t="shared" si="8"/>
        <v/>
      </c>
      <c r="Y143" s="423" t="e">
        <f>B143&amp;" - "&amp;#REF!</f>
        <v>#REF!</v>
      </c>
    </row>
    <row r="144" spans="1:25" x14ac:dyDescent="0.25">
      <c r="A144" s="772">
        <v>143</v>
      </c>
      <c r="B144" s="774"/>
      <c r="C144" s="775"/>
      <c r="D144" s="775"/>
      <c r="E144" s="776"/>
      <c r="F144" s="776"/>
      <c r="G144" s="775"/>
      <c r="H144" s="541" t="str">
        <f t="shared" si="6"/>
        <v/>
      </c>
      <c r="I144" s="270"/>
      <c r="J144" s="259"/>
      <c r="K144" s="540" t="str">
        <f>IFERROR(VLOOKUP(J144,[5]Instrucciones!$DD$2:$DE$116,2,FALSE),"")</f>
        <v/>
      </c>
      <c r="L144" s="541" t="str">
        <f>IFERROR(VLOOKUP(K144,[5]Instrucciones!$DE$2:$DF$116,2,FALSE),"")</f>
        <v/>
      </c>
      <c r="M144" s="257"/>
      <c r="N144" s="259"/>
      <c r="O144" s="540" t="str">
        <f>IFERROR(VLOOKUP(N144,[5]Instrucciones!$DD$2:$DE$116,2,FALSE),"")</f>
        <v/>
      </c>
      <c r="P144" s="541" t="str">
        <f>IFERROR(VLOOKUP(O144,[5]Instrucciones!$DE$2:$DF$116,2,FALSE),"")</f>
        <v/>
      </c>
      <c r="Q144" s="257"/>
      <c r="R144" s="392" t="str">
        <f>IFERROR(VLOOKUP(#REF!,adm!$C$2:$D$36,2,FALSE),"")</f>
        <v/>
      </c>
      <c r="S144" s="393"/>
      <c r="T144" s="264"/>
      <c r="U144" s="393"/>
      <c r="V144" s="393"/>
      <c r="W144" s="405" t="str">
        <f t="shared" si="7"/>
        <v/>
      </c>
      <c r="X144" s="405" t="str">
        <f t="shared" si="8"/>
        <v/>
      </c>
      <c r="Y144" s="423" t="e">
        <f>B144&amp;" - "&amp;#REF!</f>
        <v>#REF!</v>
      </c>
    </row>
    <row r="145" spans="1:25" x14ac:dyDescent="0.25">
      <c r="A145" s="772">
        <v>144</v>
      </c>
      <c r="B145" s="774"/>
      <c r="C145" s="775"/>
      <c r="D145" s="775"/>
      <c r="E145" s="776"/>
      <c r="F145" s="776"/>
      <c r="G145" s="775"/>
      <c r="H145" s="541" t="str">
        <f t="shared" si="6"/>
        <v/>
      </c>
      <c r="I145" s="270"/>
      <c r="J145" s="259"/>
      <c r="K145" s="540" t="str">
        <f>IFERROR(VLOOKUP(J145,[5]Instrucciones!$DD$2:$DE$116,2,FALSE),"")</f>
        <v/>
      </c>
      <c r="L145" s="541" t="str">
        <f>IFERROR(VLOOKUP(K145,[5]Instrucciones!$DE$2:$DF$116,2,FALSE),"")</f>
        <v/>
      </c>
      <c r="M145" s="257"/>
      <c r="N145" s="259"/>
      <c r="O145" s="540" t="str">
        <f>IFERROR(VLOOKUP(N145,[5]Instrucciones!$DD$2:$DE$116,2,FALSE),"")</f>
        <v/>
      </c>
      <c r="P145" s="541" t="str">
        <f>IFERROR(VLOOKUP(O145,[5]Instrucciones!$DE$2:$DF$116,2,FALSE),"")</f>
        <v/>
      </c>
      <c r="Q145" s="257"/>
      <c r="R145" s="392" t="str">
        <f>IFERROR(VLOOKUP(#REF!,adm!$C$2:$D$36,2,FALSE),"")</f>
        <v/>
      </c>
      <c r="S145" s="393"/>
      <c r="T145" s="264"/>
      <c r="U145" s="393"/>
      <c r="V145" s="393"/>
      <c r="W145" s="405" t="str">
        <f t="shared" si="7"/>
        <v/>
      </c>
      <c r="X145" s="405" t="str">
        <f t="shared" si="8"/>
        <v/>
      </c>
      <c r="Y145" s="423" t="e">
        <f>B145&amp;" - "&amp;#REF!</f>
        <v>#REF!</v>
      </c>
    </row>
    <row r="146" spans="1:25" x14ac:dyDescent="0.25">
      <c r="A146" s="772">
        <v>145</v>
      </c>
      <c r="B146" s="774"/>
      <c r="C146" s="775"/>
      <c r="D146" s="775"/>
      <c r="E146" s="776"/>
      <c r="F146" s="776"/>
      <c r="G146" s="775"/>
      <c r="H146" s="541" t="str">
        <f t="shared" si="6"/>
        <v/>
      </c>
      <c r="I146" s="270"/>
      <c r="J146" s="259"/>
      <c r="K146" s="540" t="str">
        <f>IFERROR(VLOOKUP(J146,[5]Instrucciones!$DD$2:$DE$116,2,FALSE),"")</f>
        <v/>
      </c>
      <c r="L146" s="541" t="str">
        <f>IFERROR(VLOOKUP(K146,[5]Instrucciones!$DE$2:$DF$116,2,FALSE),"")</f>
        <v/>
      </c>
      <c r="M146" s="257"/>
      <c r="N146" s="259"/>
      <c r="O146" s="540" t="str">
        <f>IFERROR(VLOOKUP(N146,[5]Instrucciones!$DD$2:$DE$116,2,FALSE),"")</f>
        <v/>
      </c>
      <c r="P146" s="541" t="str">
        <f>IFERROR(VLOOKUP(O146,[5]Instrucciones!$DE$2:$DF$116,2,FALSE),"")</f>
        <v/>
      </c>
      <c r="Q146" s="257"/>
      <c r="R146" s="392" t="str">
        <f>IFERROR(VLOOKUP(#REF!,adm!$C$2:$D$36,2,FALSE),"")</f>
        <v/>
      </c>
      <c r="S146" s="393"/>
      <c r="T146" s="264"/>
      <c r="U146" s="393"/>
      <c r="V146" s="393"/>
      <c r="W146" s="405" t="str">
        <f t="shared" si="7"/>
        <v/>
      </c>
      <c r="X146" s="405" t="str">
        <f t="shared" si="8"/>
        <v/>
      </c>
      <c r="Y146" s="423" t="e">
        <f>B146&amp;" - "&amp;#REF!</f>
        <v>#REF!</v>
      </c>
    </row>
    <row r="147" spans="1:25" x14ac:dyDescent="0.25">
      <c r="A147" s="772">
        <v>146</v>
      </c>
      <c r="B147" s="774"/>
      <c r="C147" s="775"/>
      <c r="D147" s="775"/>
      <c r="E147" s="776"/>
      <c r="F147" s="776"/>
      <c r="G147" s="775"/>
      <c r="H147" s="541" t="str">
        <f t="shared" si="6"/>
        <v/>
      </c>
      <c r="I147" s="270"/>
      <c r="J147" s="259"/>
      <c r="K147" s="540" t="str">
        <f>IFERROR(VLOOKUP(J147,[5]Instrucciones!$DD$2:$DE$116,2,FALSE),"")</f>
        <v/>
      </c>
      <c r="L147" s="541" t="str">
        <f>IFERROR(VLOOKUP(K147,[5]Instrucciones!$DE$2:$DF$116,2,FALSE),"")</f>
        <v/>
      </c>
      <c r="M147" s="257"/>
      <c r="N147" s="259"/>
      <c r="O147" s="540" t="str">
        <f>IFERROR(VLOOKUP(N147,[5]Instrucciones!$DD$2:$DE$116,2,FALSE),"")</f>
        <v/>
      </c>
      <c r="P147" s="541" t="str">
        <f>IFERROR(VLOOKUP(O147,[5]Instrucciones!$DE$2:$DF$116,2,FALSE),"")</f>
        <v/>
      </c>
      <c r="Q147" s="257"/>
      <c r="R147" s="392" t="str">
        <f>IFERROR(VLOOKUP(#REF!,adm!$C$2:$D$36,2,FALSE),"")</f>
        <v/>
      </c>
      <c r="S147" s="393"/>
      <c r="T147" s="264"/>
      <c r="U147" s="393"/>
      <c r="V147" s="393"/>
      <c r="W147" s="405" t="str">
        <f t="shared" si="7"/>
        <v/>
      </c>
      <c r="X147" s="405" t="str">
        <f t="shared" si="8"/>
        <v/>
      </c>
      <c r="Y147" s="423" t="e">
        <f>B147&amp;" - "&amp;#REF!</f>
        <v>#REF!</v>
      </c>
    </row>
    <row r="148" spans="1:25" x14ac:dyDescent="0.25">
      <c r="A148" s="772">
        <v>147</v>
      </c>
      <c r="B148" s="774"/>
      <c r="C148" s="775"/>
      <c r="D148" s="775"/>
      <c r="E148" s="776"/>
      <c r="F148" s="776"/>
      <c r="G148" s="775"/>
      <c r="H148" s="541" t="str">
        <f t="shared" si="6"/>
        <v/>
      </c>
      <c r="I148" s="270"/>
      <c r="J148" s="259"/>
      <c r="K148" s="540" t="str">
        <f>IFERROR(VLOOKUP(J148,[5]Instrucciones!$DD$2:$DE$116,2,FALSE),"")</f>
        <v/>
      </c>
      <c r="L148" s="541" t="str">
        <f>IFERROR(VLOOKUP(K148,[5]Instrucciones!$DE$2:$DF$116,2,FALSE),"")</f>
        <v/>
      </c>
      <c r="M148" s="257"/>
      <c r="N148" s="259"/>
      <c r="O148" s="540" t="str">
        <f>IFERROR(VLOOKUP(N148,[5]Instrucciones!$DD$2:$DE$116,2,FALSE),"")</f>
        <v/>
      </c>
      <c r="P148" s="541" t="str">
        <f>IFERROR(VLOOKUP(O148,[5]Instrucciones!$DE$2:$DF$116,2,FALSE),"")</f>
        <v/>
      </c>
      <c r="Q148" s="257"/>
      <c r="R148" s="392" t="str">
        <f>IFERROR(VLOOKUP(#REF!,adm!$C$2:$D$36,2,FALSE),"")</f>
        <v/>
      </c>
      <c r="S148" s="393"/>
      <c r="T148" s="264"/>
      <c r="U148" s="393"/>
      <c r="V148" s="393"/>
      <c r="W148" s="405" t="str">
        <f t="shared" si="7"/>
        <v/>
      </c>
      <c r="X148" s="405" t="str">
        <f t="shared" si="8"/>
        <v/>
      </c>
      <c r="Y148" s="423" t="e">
        <f>B148&amp;" - "&amp;#REF!</f>
        <v>#REF!</v>
      </c>
    </row>
    <row r="149" spans="1:25" x14ac:dyDescent="0.25">
      <c r="A149" s="772">
        <v>148</v>
      </c>
      <c r="B149" s="774"/>
      <c r="C149" s="775"/>
      <c r="D149" s="775"/>
      <c r="E149" s="776"/>
      <c r="F149" s="776"/>
      <c r="G149" s="775"/>
      <c r="H149" s="541" t="str">
        <f t="shared" si="6"/>
        <v/>
      </c>
      <c r="I149" s="270"/>
      <c r="J149" s="259"/>
      <c r="K149" s="540" t="str">
        <f>IFERROR(VLOOKUP(J149,[5]Instrucciones!$DD$2:$DE$116,2,FALSE),"")</f>
        <v/>
      </c>
      <c r="L149" s="541" t="str">
        <f>IFERROR(VLOOKUP(K149,[5]Instrucciones!$DE$2:$DF$116,2,FALSE),"")</f>
        <v/>
      </c>
      <c r="M149" s="257"/>
      <c r="N149" s="259"/>
      <c r="O149" s="540" t="str">
        <f>IFERROR(VLOOKUP(N149,[5]Instrucciones!$DD$2:$DE$116,2,FALSE),"")</f>
        <v/>
      </c>
      <c r="P149" s="541" t="str">
        <f>IFERROR(VLOOKUP(O149,[5]Instrucciones!$DE$2:$DF$116,2,FALSE),"")</f>
        <v/>
      </c>
      <c r="Q149" s="257"/>
      <c r="R149" s="392" t="str">
        <f>IFERROR(VLOOKUP(#REF!,adm!$C$2:$D$36,2,FALSE),"")</f>
        <v/>
      </c>
      <c r="S149" s="393"/>
      <c r="T149" s="264"/>
      <c r="U149" s="393"/>
      <c r="V149" s="393"/>
      <c r="W149" s="405" t="str">
        <f t="shared" si="7"/>
        <v/>
      </c>
      <c r="X149" s="405" t="str">
        <f t="shared" si="8"/>
        <v/>
      </c>
      <c r="Y149" s="423" t="e">
        <f>B149&amp;" - "&amp;#REF!</f>
        <v>#REF!</v>
      </c>
    </row>
    <row r="150" spans="1:25" x14ac:dyDescent="0.25">
      <c r="A150" s="772">
        <v>149</v>
      </c>
      <c r="B150" s="774"/>
      <c r="C150" s="775"/>
      <c r="D150" s="775"/>
      <c r="E150" s="776"/>
      <c r="F150" s="776"/>
      <c r="G150" s="775"/>
      <c r="H150" s="541" t="str">
        <f t="shared" si="6"/>
        <v/>
      </c>
      <c r="I150" s="270"/>
      <c r="J150" s="259"/>
      <c r="K150" s="540" t="str">
        <f>IFERROR(VLOOKUP(J150,[5]Instrucciones!$DD$2:$DE$116,2,FALSE),"")</f>
        <v/>
      </c>
      <c r="L150" s="541" t="str">
        <f>IFERROR(VLOOKUP(K150,[5]Instrucciones!$DE$2:$DF$116,2,FALSE),"")</f>
        <v/>
      </c>
      <c r="M150" s="257"/>
      <c r="N150" s="259"/>
      <c r="O150" s="540" t="str">
        <f>IFERROR(VLOOKUP(N150,[5]Instrucciones!$DD$2:$DE$116,2,FALSE),"")</f>
        <v/>
      </c>
      <c r="P150" s="541" t="str">
        <f>IFERROR(VLOOKUP(O150,[5]Instrucciones!$DE$2:$DF$116,2,FALSE),"")</f>
        <v/>
      </c>
      <c r="Q150" s="257"/>
      <c r="R150" s="392" t="str">
        <f>IFERROR(VLOOKUP(#REF!,adm!$C$2:$D$36,2,FALSE),"")</f>
        <v/>
      </c>
      <c r="S150" s="393"/>
      <c r="T150" s="264"/>
      <c r="U150" s="393"/>
      <c r="V150" s="393"/>
      <c r="W150" s="405" t="str">
        <f t="shared" si="7"/>
        <v/>
      </c>
      <c r="X150" s="405" t="str">
        <f t="shared" si="8"/>
        <v/>
      </c>
      <c r="Y150" s="423" t="e">
        <f>B150&amp;" - "&amp;#REF!</f>
        <v>#REF!</v>
      </c>
    </row>
    <row r="151" spans="1:25" x14ac:dyDescent="0.25">
      <c r="A151" s="772">
        <v>150</v>
      </c>
      <c r="B151" s="774"/>
      <c r="C151" s="775"/>
      <c r="D151" s="775"/>
      <c r="E151" s="776"/>
      <c r="F151" s="776"/>
      <c r="G151" s="775"/>
      <c r="H151" s="541" t="str">
        <f t="shared" si="6"/>
        <v/>
      </c>
      <c r="I151" s="270"/>
      <c r="J151" s="259"/>
      <c r="K151" s="540" t="str">
        <f>IFERROR(VLOOKUP(J151,[5]Instrucciones!$DD$2:$DE$116,2,FALSE),"")</f>
        <v/>
      </c>
      <c r="L151" s="541" t="str">
        <f>IFERROR(VLOOKUP(K151,[5]Instrucciones!$DE$2:$DF$116,2,FALSE),"")</f>
        <v/>
      </c>
      <c r="M151" s="257"/>
      <c r="N151" s="259"/>
      <c r="O151" s="540" t="str">
        <f>IFERROR(VLOOKUP(N151,[5]Instrucciones!$DD$2:$DE$116,2,FALSE),"")</f>
        <v/>
      </c>
      <c r="P151" s="541" t="str">
        <f>IFERROR(VLOOKUP(O151,[5]Instrucciones!$DE$2:$DF$116,2,FALSE),"")</f>
        <v/>
      </c>
      <c r="Q151" s="257"/>
      <c r="R151" s="392" t="str">
        <f>IFERROR(VLOOKUP(#REF!,adm!$C$2:$D$36,2,FALSE),"")</f>
        <v/>
      </c>
      <c r="S151" s="393"/>
      <c r="T151" s="264"/>
      <c r="U151" s="393"/>
      <c r="V151" s="393"/>
      <c r="W151" s="405" t="str">
        <f t="shared" si="7"/>
        <v/>
      </c>
      <c r="X151" s="405" t="str">
        <f t="shared" si="8"/>
        <v/>
      </c>
      <c r="Y151" s="423" t="e">
        <f>B151&amp;" - "&amp;#REF!</f>
        <v>#REF!</v>
      </c>
    </row>
    <row r="152" spans="1:25" x14ac:dyDescent="0.25">
      <c r="A152" s="772">
        <v>151</v>
      </c>
      <c r="B152" s="774"/>
      <c r="C152" s="775"/>
      <c r="D152" s="775"/>
      <c r="E152" s="776"/>
      <c r="F152" s="776"/>
      <c r="G152" s="775"/>
      <c r="H152" s="541" t="str">
        <f t="shared" si="6"/>
        <v/>
      </c>
      <c r="I152" s="270"/>
      <c r="J152" s="259"/>
      <c r="K152" s="540" t="str">
        <f>IFERROR(VLOOKUP(J152,[5]Instrucciones!$DD$2:$DE$116,2,FALSE),"")</f>
        <v/>
      </c>
      <c r="L152" s="541" t="str">
        <f>IFERROR(VLOOKUP(K152,[5]Instrucciones!$DE$2:$DF$116,2,FALSE),"")</f>
        <v/>
      </c>
      <c r="M152" s="257"/>
      <c r="N152" s="259"/>
      <c r="O152" s="540" t="str">
        <f>IFERROR(VLOOKUP(N152,[5]Instrucciones!$DD$2:$DE$116,2,FALSE),"")</f>
        <v/>
      </c>
      <c r="P152" s="541" t="str">
        <f>IFERROR(VLOOKUP(O152,[5]Instrucciones!$DE$2:$DF$116,2,FALSE),"")</f>
        <v/>
      </c>
      <c r="Q152" s="257"/>
      <c r="R152" s="392" t="str">
        <f>IFERROR(VLOOKUP(#REF!,adm!$C$2:$D$36,2,FALSE),"")</f>
        <v/>
      </c>
      <c r="S152" s="393"/>
      <c r="T152" s="264"/>
      <c r="U152" s="393"/>
      <c r="V152" s="393"/>
      <c r="W152" s="405" t="str">
        <f t="shared" si="7"/>
        <v/>
      </c>
      <c r="X152" s="405" t="str">
        <f t="shared" si="8"/>
        <v/>
      </c>
      <c r="Y152" s="423" t="e">
        <f>B152&amp;" - "&amp;#REF!</f>
        <v>#REF!</v>
      </c>
    </row>
    <row r="153" spans="1:25" x14ac:dyDescent="0.25">
      <c r="A153" s="772">
        <v>152</v>
      </c>
      <c r="B153" s="774"/>
      <c r="C153" s="775"/>
      <c r="D153" s="775"/>
      <c r="E153" s="776"/>
      <c r="F153" s="776"/>
      <c r="G153" s="775"/>
      <c r="H153" s="541" t="str">
        <f t="shared" si="6"/>
        <v/>
      </c>
      <c r="I153" s="270"/>
      <c r="J153" s="259"/>
      <c r="K153" s="540" t="str">
        <f>IFERROR(VLOOKUP(J153,[5]Instrucciones!$DD$2:$DE$116,2,FALSE),"")</f>
        <v/>
      </c>
      <c r="L153" s="541" t="str">
        <f>IFERROR(VLOOKUP(K153,[5]Instrucciones!$DE$2:$DF$116,2,FALSE),"")</f>
        <v/>
      </c>
      <c r="M153" s="257"/>
      <c r="N153" s="259"/>
      <c r="O153" s="540" t="str">
        <f>IFERROR(VLOOKUP(N153,[5]Instrucciones!$DD$2:$DE$116,2,FALSE),"")</f>
        <v/>
      </c>
      <c r="P153" s="541" t="str">
        <f>IFERROR(VLOOKUP(O153,[5]Instrucciones!$DE$2:$DF$116,2,FALSE),"")</f>
        <v/>
      </c>
      <c r="Q153" s="257"/>
      <c r="R153" s="392" t="str">
        <f>IFERROR(VLOOKUP(#REF!,adm!$C$2:$D$36,2,FALSE),"")</f>
        <v/>
      </c>
      <c r="S153" s="393"/>
      <c r="T153" s="264"/>
      <c r="U153" s="393"/>
      <c r="V153" s="393"/>
      <c r="W153" s="405" t="str">
        <f t="shared" si="7"/>
        <v/>
      </c>
      <c r="X153" s="405" t="str">
        <f t="shared" si="8"/>
        <v/>
      </c>
      <c r="Y153" s="423" t="e">
        <f>B153&amp;" - "&amp;#REF!</f>
        <v>#REF!</v>
      </c>
    </row>
    <row r="154" spans="1:25" x14ac:dyDescent="0.25">
      <c r="A154" s="772">
        <v>153</v>
      </c>
      <c r="B154" s="774"/>
      <c r="C154" s="775"/>
      <c r="D154" s="775"/>
      <c r="E154" s="776"/>
      <c r="F154" s="776"/>
      <c r="G154" s="775"/>
      <c r="H154" s="541" t="str">
        <f t="shared" si="6"/>
        <v/>
      </c>
      <c r="I154" s="270"/>
      <c r="J154" s="259"/>
      <c r="K154" s="540" t="str">
        <f>IFERROR(VLOOKUP(J154,[5]Instrucciones!$DD$2:$DE$116,2,FALSE),"")</f>
        <v/>
      </c>
      <c r="L154" s="541" t="str">
        <f>IFERROR(VLOOKUP(K154,[5]Instrucciones!$DE$2:$DF$116,2,FALSE),"")</f>
        <v/>
      </c>
      <c r="M154" s="257"/>
      <c r="N154" s="259"/>
      <c r="O154" s="540" t="str">
        <f>IFERROR(VLOOKUP(N154,[5]Instrucciones!$DD$2:$DE$116,2,FALSE),"")</f>
        <v/>
      </c>
      <c r="P154" s="541" t="str">
        <f>IFERROR(VLOOKUP(O154,[5]Instrucciones!$DE$2:$DF$116,2,FALSE),"")</f>
        <v/>
      </c>
      <c r="Q154" s="257"/>
      <c r="R154" s="392" t="str">
        <f>IFERROR(VLOOKUP(#REF!,adm!$C$2:$D$36,2,FALSE),"")</f>
        <v/>
      </c>
      <c r="S154" s="393"/>
      <c r="T154" s="264"/>
      <c r="U154" s="393"/>
      <c r="V154" s="393"/>
      <c r="W154" s="405" t="str">
        <f t="shared" si="7"/>
        <v/>
      </c>
      <c r="X154" s="405" t="str">
        <f t="shared" si="8"/>
        <v/>
      </c>
      <c r="Y154" s="423" t="e">
        <f>B154&amp;" - "&amp;#REF!</f>
        <v>#REF!</v>
      </c>
    </row>
    <row r="155" spans="1:25" x14ac:dyDescent="0.25">
      <c r="A155" s="772">
        <v>154</v>
      </c>
      <c r="B155" s="774"/>
      <c r="C155" s="775"/>
      <c r="D155" s="775"/>
      <c r="E155" s="776"/>
      <c r="F155" s="776"/>
      <c r="G155" s="775"/>
      <c r="H155" s="541" t="str">
        <f t="shared" si="6"/>
        <v/>
      </c>
      <c r="I155" s="270"/>
      <c r="J155" s="259"/>
      <c r="K155" s="540" t="str">
        <f>IFERROR(VLOOKUP(J155,[5]Instrucciones!$DD$2:$DE$116,2,FALSE),"")</f>
        <v/>
      </c>
      <c r="L155" s="541" t="str">
        <f>IFERROR(VLOOKUP(K155,[5]Instrucciones!$DE$2:$DF$116,2,FALSE),"")</f>
        <v/>
      </c>
      <c r="M155" s="257"/>
      <c r="N155" s="259"/>
      <c r="O155" s="540" t="str">
        <f>IFERROR(VLOOKUP(N155,[5]Instrucciones!$DD$2:$DE$116,2,FALSE),"")</f>
        <v/>
      </c>
      <c r="P155" s="541" t="str">
        <f>IFERROR(VLOOKUP(O155,[5]Instrucciones!$DE$2:$DF$116,2,FALSE),"")</f>
        <v/>
      </c>
      <c r="Q155" s="257"/>
      <c r="R155" s="392" t="str">
        <f>IFERROR(VLOOKUP(#REF!,adm!$C$2:$D$36,2,FALSE),"")</f>
        <v/>
      </c>
      <c r="S155" s="393"/>
      <c r="T155" s="264"/>
      <c r="U155" s="393"/>
      <c r="V155" s="393"/>
      <c r="W155" s="405" t="str">
        <f t="shared" si="7"/>
        <v/>
      </c>
      <c r="X155" s="405" t="str">
        <f t="shared" si="8"/>
        <v/>
      </c>
      <c r="Y155" s="423" t="e">
        <f>B155&amp;" - "&amp;#REF!</f>
        <v>#REF!</v>
      </c>
    </row>
    <row r="156" spans="1:25" x14ac:dyDescent="0.25">
      <c r="A156" s="772">
        <v>155</v>
      </c>
      <c r="B156" s="774"/>
      <c r="C156" s="775"/>
      <c r="D156" s="775"/>
      <c r="E156" s="776"/>
      <c r="F156" s="776"/>
      <c r="G156" s="775"/>
      <c r="H156" s="541" t="str">
        <f t="shared" si="6"/>
        <v/>
      </c>
      <c r="I156" s="270"/>
      <c r="J156" s="259"/>
      <c r="K156" s="540" t="str">
        <f>IFERROR(VLOOKUP(J156,[5]Instrucciones!$DD$2:$DE$116,2,FALSE),"")</f>
        <v/>
      </c>
      <c r="L156" s="541" t="str">
        <f>IFERROR(VLOOKUP(K156,[5]Instrucciones!$DE$2:$DF$116,2,FALSE),"")</f>
        <v/>
      </c>
      <c r="M156" s="257"/>
      <c r="N156" s="259"/>
      <c r="O156" s="540" t="str">
        <f>IFERROR(VLOOKUP(N156,[5]Instrucciones!$DD$2:$DE$116,2,FALSE),"")</f>
        <v/>
      </c>
      <c r="P156" s="541" t="str">
        <f>IFERROR(VLOOKUP(O156,[5]Instrucciones!$DE$2:$DF$116,2,FALSE),"")</f>
        <v/>
      </c>
      <c r="Q156" s="257"/>
      <c r="R156" s="392" t="str">
        <f>IFERROR(VLOOKUP(#REF!,adm!$C$2:$D$36,2,FALSE),"")</f>
        <v/>
      </c>
      <c r="S156" s="393"/>
      <c r="T156" s="264"/>
      <c r="U156" s="393"/>
      <c r="V156" s="393"/>
      <c r="W156" s="405" t="str">
        <f t="shared" si="7"/>
        <v/>
      </c>
      <c r="X156" s="405" t="str">
        <f t="shared" si="8"/>
        <v/>
      </c>
      <c r="Y156" s="423" t="e">
        <f>B156&amp;" - "&amp;#REF!</f>
        <v>#REF!</v>
      </c>
    </row>
    <row r="157" spans="1:25" x14ac:dyDescent="0.25">
      <c r="A157" s="772">
        <v>156</v>
      </c>
      <c r="B157" s="774"/>
      <c r="C157" s="775"/>
      <c r="D157" s="775"/>
      <c r="E157" s="776"/>
      <c r="F157" s="776"/>
      <c r="G157" s="775"/>
      <c r="H157" s="541" t="str">
        <f t="shared" si="6"/>
        <v/>
      </c>
      <c r="I157" s="270"/>
      <c r="J157" s="259"/>
      <c r="K157" s="540" t="str">
        <f>IFERROR(VLOOKUP(J157,[5]Instrucciones!$DD$2:$DE$116,2,FALSE),"")</f>
        <v/>
      </c>
      <c r="L157" s="541" t="str">
        <f>IFERROR(VLOOKUP(K157,[5]Instrucciones!$DE$2:$DF$116,2,FALSE),"")</f>
        <v/>
      </c>
      <c r="M157" s="257"/>
      <c r="N157" s="259"/>
      <c r="O157" s="540" t="str">
        <f>IFERROR(VLOOKUP(N157,[5]Instrucciones!$DD$2:$DE$116,2,FALSE),"")</f>
        <v/>
      </c>
      <c r="P157" s="541" t="str">
        <f>IFERROR(VLOOKUP(O157,[5]Instrucciones!$DE$2:$DF$116,2,FALSE),"")</f>
        <v/>
      </c>
      <c r="Q157" s="257"/>
      <c r="R157" s="392" t="str">
        <f>IFERROR(VLOOKUP(#REF!,adm!$C$2:$D$36,2,FALSE),"")</f>
        <v/>
      </c>
      <c r="S157" s="393"/>
      <c r="T157" s="264"/>
      <c r="U157" s="393"/>
      <c r="V157" s="393"/>
      <c r="W157" s="405" t="str">
        <f t="shared" si="7"/>
        <v/>
      </c>
      <c r="X157" s="405" t="str">
        <f t="shared" si="8"/>
        <v/>
      </c>
      <c r="Y157" s="423" t="e">
        <f>B157&amp;" - "&amp;#REF!</f>
        <v>#REF!</v>
      </c>
    </row>
    <row r="158" spans="1:25" x14ac:dyDescent="0.25">
      <c r="A158" s="772">
        <v>157</v>
      </c>
      <c r="B158" s="774"/>
      <c r="C158" s="775"/>
      <c r="D158" s="775"/>
      <c r="E158" s="776"/>
      <c r="F158" s="776"/>
      <c r="G158" s="775"/>
      <c r="H158" s="541" t="str">
        <f t="shared" si="6"/>
        <v/>
      </c>
      <c r="I158" s="270"/>
      <c r="J158" s="259"/>
      <c r="K158" s="540" t="str">
        <f>IFERROR(VLOOKUP(J158,[5]Instrucciones!$DD$2:$DE$116,2,FALSE),"")</f>
        <v/>
      </c>
      <c r="L158" s="541" t="str">
        <f>IFERROR(VLOOKUP(K158,[5]Instrucciones!$DE$2:$DF$116,2,FALSE),"")</f>
        <v/>
      </c>
      <c r="M158" s="257"/>
      <c r="N158" s="259"/>
      <c r="O158" s="540" t="str">
        <f>IFERROR(VLOOKUP(N158,[5]Instrucciones!$DD$2:$DE$116,2,FALSE),"")</f>
        <v/>
      </c>
      <c r="P158" s="541" t="str">
        <f>IFERROR(VLOOKUP(O158,[5]Instrucciones!$DE$2:$DF$116,2,FALSE),"")</f>
        <v/>
      </c>
      <c r="Q158" s="257"/>
      <c r="R158" s="392" t="str">
        <f>IFERROR(VLOOKUP(#REF!,adm!$C$2:$D$36,2,FALSE),"")</f>
        <v/>
      </c>
      <c r="S158" s="393"/>
      <c r="T158" s="264"/>
      <c r="U158" s="393"/>
      <c r="V158" s="393"/>
      <c r="W158" s="405" t="str">
        <f t="shared" si="7"/>
        <v/>
      </c>
      <c r="X158" s="405" t="str">
        <f t="shared" si="8"/>
        <v/>
      </c>
      <c r="Y158" s="423" t="e">
        <f>B158&amp;" - "&amp;#REF!</f>
        <v>#REF!</v>
      </c>
    </row>
    <row r="159" spans="1:25" x14ac:dyDescent="0.25">
      <c r="A159" s="772">
        <v>158</v>
      </c>
      <c r="B159" s="774"/>
      <c r="C159" s="775"/>
      <c r="D159" s="775"/>
      <c r="E159" s="776"/>
      <c r="F159" s="776"/>
      <c r="G159" s="775"/>
      <c r="H159" s="541" t="str">
        <f t="shared" si="6"/>
        <v/>
      </c>
      <c r="I159" s="270"/>
      <c r="J159" s="259"/>
      <c r="K159" s="540" t="str">
        <f>IFERROR(VLOOKUP(J159,[5]Instrucciones!$DD$2:$DE$116,2,FALSE),"")</f>
        <v/>
      </c>
      <c r="L159" s="541" t="str">
        <f>IFERROR(VLOOKUP(K159,[5]Instrucciones!$DE$2:$DF$116,2,FALSE),"")</f>
        <v/>
      </c>
      <c r="M159" s="257"/>
      <c r="N159" s="259"/>
      <c r="O159" s="540" t="str">
        <f>IFERROR(VLOOKUP(N159,[5]Instrucciones!$DD$2:$DE$116,2,FALSE),"")</f>
        <v/>
      </c>
      <c r="P159" s="541" t="str">
        <f>IFERROR(VLOOKUP(O159,[5]Instrucciones!$DE$2:$DF$116,2,FALSE),"")</f>
        <v/>
      </c>
      <c r="Q159" s="257"/>
      <c r="R159" s="392" t="str">
        <f>IFERROR(VLOOKUP(#REF!,adm!$C$2:$D$36,2,FALSE),"")</f>
        <v/>
      </c>
      <c r="S159" s="393"/>
      <c r="T159" s="264"/>
      <c r="U159" s="393"/>
      <c r="V159" s="393"/>
      <c r="W159" s="405" t="str">
        <f t="shared" si="7"/>
        <v/>
      </c>
      <c r="X159" s="405" t="str">
        <f t="shared" si="8"/>
        <v/>
      </c>
      <c r="Y159" s="423" t="e">
        <f>B159&amp;" - "&amp;#REF!</f>
        <v>#REF!</v>
      </c>
    </row>
    <row r="160" spans="1:25" x14ac:dyDescent="0.25">
      <c r="A160" s="772">
        <v>159</v>
      </c>
      <c r="B160" s="774"/>
      <c r="C160" s="775"/>
      <c r="D160" s="775"/>
      <c r="E160" s="776"/>
      <c r="F160" s="776"/>
      <c r="G160" s="775"/>
      <c r="H160" s="541" t="str">
        <f t="shared" si="6"/>
        <v/>
      </c>
      <c r="I160" s="270"/>
      <c r="J160" s="259"/>
      <c r="K160" s="540" t="str">
        <f>IFERROR(VLOOKUP(J160,[5]Instrucciones!$DD$2:$DE$116,2,FALSE),"")</f>
        <v/>
      </c>
      <c r="L160" s="541" t="str">
        <f>IFERROR(VLOOKUP(K160,[5]Instrucciones!$DE$2:$DF$116,2,FALSE),"")</f>
        <v/>
      </c>
      <c r="M160" s="257"/>
      <c r="N160" s="259"/>
      <c r="O160" s="540" t="str">
        <f>IFERROR(VLOOKUP(N160,[5]Instrucciones!$DD$2:$DE$116,2,FALSE),"")</f>
        <v/>
      </c>
      <c r="P160" s="541" t="str">
        <f>IFERROR(VLOOKUP(O160,[5]Instrucciones!$DE$2:$DF$116,2,FALSE),"")</f>
        <v/>
      </c>
      <c r="Q160" s="257"/>
      <c r="R160" s="392" t="str">
        <f>IFERROR(VLOOKUP(#REF!,adm!$C$2:$D$36,2,FALSE),"")</f>
        <v/>
      </c>
      <c r="S160" s="393"/>
      <c r="T160" s="264"/>
      <c r="U160" s="393"/>
      <c r="V160" s="393"/>
      <c r="W160" s="405" t="str">
        <f t="shared" si="7"/>
        <v/>
      </c>
      <c r="X160" s="405" t="str">
        <f t="shared" si="8"/>
        <v/>
      </c>
      <c r="Y160" s="423" t="e">
        <f>B160&amp;" - "&amp;#REF!</f>
        <v>#REF!</v>
      </c>
    </row>
    <row r="161" spans="1:25" x14ac:dyDescent="0.25">
      <c r="A161" s="772">
        <v>160</v>
      </c>
      <c r="B161" s="774"/>
      <c r="C161" s="775"/>
      <c r="D161" s="775"/>
      <c r="E161" s="776"/>
      <c r="F161" s="776"/>
      <c r="G161" s="775"/>
      <c r="H161" s="541" t="str">
        <f t="shared" si="6"/>
        <v/>
      </c>
      <c r="I161" s="270"/>
      <c r="J161" s="259"/>
      <c r="K161" s="540" t="str">
        <f>IFERROR(VLOOKUP(J161,[5]Instrucciones!$DD$2:$DE$116,2,FALSE),"")</f>
        <v/>
      </c>
      <c r="L161" s="541" t="str">
        <f>IFERROR(VLOOKUP(K161,[5]Instrucciones!$DE$2:$DF$116,2,FALSE),"")</f>
        <v/>
      </c>
      <c r="M161" s="257"/>
      <c r="N161" s="259"/>
      <c r="O161" s="540" t="str">
        <f>IFERROR(VLOOKUP(N161,[5]Instrucciones!$DD$2:$DE$116,2,FALSE),"")</f>
        <v/>
      </c>
      <c r="P161" s="541" t="str">
        <f>IFERROR(VLOOKUP(O161,[5]Instrucciones!$DE$2:$DF$116,2,FALSE),"")</f>
        <v/>
      </c>
      <c r="Q161" s="257"/>
      <c r="R161" s="392" t="str">
        <f>IFERROR(VLOOKUP(#REF!,adm!$C$2:$D$36,2,FALSE),"")</f>
        <v/>
      </c>
      <c r="S161" s="393"/>
      <c r="T161" s="264"/>
      <c r="U161" s="393"/>
      <c r="V161" s="393"/>
      <c r="W161" s="405" t="str">
        <f t="shared" si="7"/>
        <v/>
      </c>
      <c r="X161" s="405" t="str">
        <f t="shared" si="8"/>
        <v/>
      </c>
      <c r="Y161" s="423" t="e">
        <f>B161&amp;" - "&amp;#REF!</f>
        <v>#REF!</v>
      </c>
    </row>
    <row r="162" spans="1:25" x14ac:dyDescent="0.25">
      <c r="A162" s="772">
        <v>161</v>
      </c>
      <c r="B162" s="774"/>
      <c r="C162" s="775"/>
      <c r="D162" s="775"/>
      <c r="E162" s="776"/>
      <c r="F162" s="776"/>
      <c r="G162" s="775"/>
      <c r="H162" s="541" t="str">
        <f t="shared" si="6"/>
        <v/>
      </c>
      <c r="I162" s="270"/>
      <c r="J162" s="259"/>
      <c r="K162" s="540" t="str">
        <f>IFERROR(VLOOKUP(J162,[5]Instrucciones!$DD$2:$DE$116,2,FALSE),"")</f>
        <v/>
      </c>
      <c r="L162" s="541" t="str">
        <f>IFERROR(VLOOKUP(K162,[5]Instrucciones!$DE$2:$DF$116,2,FALSE),"")</f>
        <v/>
      </c>
      <c r="M162" s="257"/>
      <c r="N162" s="259"/>
      <c r="O162" s="540" t="str">
        <f>IFERROR(VLOOKUP(N162,[5]Instrucciones!$DD$2:$DE$116,2,FALSE),"")</f>
        <v/>
      </c>
      <c r="P162" s="541" t="str">
        <f>IFERROR(VLOOKUP(O162,[5]Instrucciones!$DE$2:$DF$116,2,FALSE),"")</f>
        <v/>
      </c>
      <c r="Q162" s="257"/>
      <c r="R162" s="392" t="str">
        <f>IFERROR(VLOOKUP(#REF!,adm!$C$2:$D$36,2,FALSE),"")</f>
        <v/>
      </c>
      <c r="S162" s="393"/>
      <c r="T162" s="264"/>
      <c r="U162" s="393"/>
      <c r="V162" s="393"/>
      <c r="W162" s="405" t="str">
        <f t="shared" si="7"/>
        <v/>
      </c>
      <c r="X162" s="405" t="str">
        <f t="shared" si="8"/>
        <v/>
      </c>
      <c r="Y162" s="423" t="e">
        <f>B162&amp;" - "&amp;#REF!</f>
        <v>#REF!</v>
      </c>
    </row>
    <row r="163" spans="1:25" x14ac:dyDescent="0.25">
      <c r="A163" s="772">
        <v>162</v>
      </c>
      <c r="B163" s="774"/>
      <c r="C163" s="775"/>
      <c r="D163" s="775"/>
      <c r="E163" s="776"/>
      <c r="F163" s="776"/>
      <c r="G163" s="775"/>
      <c r="H163" s="541" t="str">
        <f t="shared" si="6"/>
        <v/>
      </c>
      <c r="I163" s="270"/>
      <c r="J163" s="259"/>
      <c r="K163" s="540" t="str">
        <f>IFERROR(VLOOKUP(J163,[5]Instrucciones!$DD$2:$DE$116,2,FALSE),"")</f>
        <v/>
      </c>
      <c r="L163" s="541" t="str">
        <f>IFERROR(VLOOKUP(K163,[5]Instrucciones!$DE$2:$DF$116,2,FALSE),"")</f>
        <v/>
      </c>
      <c r="M163" s="257"/>
      <c r="N163" s="259"/>
      <c r="O163" s="540" t="str">
        <f>IFERROR(VLOOKUP(N163,[5]Instrucciones!$DD$2:$DE$116,2,FALSE),"")</f>
        <v/>
      </c>
      <c r="P163" s="541" t="str">
        <f>IFERROR(VLOOKUP(O163,[5]Instrucciones!$DE$2:$DF$116,2,FALSE),"")</f>
        <v/>
      </c>
      <c r="Q163" s="257"/>
      <c r="R163" s="392" t="str">
        <f>IFERROR(VLOOKUP(#REF!,adm!$C$2:$D$36,2,FALSE),"")</f>
        <v/>
      </c>
      <c r="S163" s="393"/>
      <c r="T163" s="264"/>
      <c r="U163" s="393"/>
      <c r="V163" s="393"/>
      <c r="W163" s="405" t="str">
        <f t="shared" si="7"/>
        <v/>
      </c>
      <c r="X163" s="405" t="str">
        <f t="shared" si="8"/>
        <v/>
      </c>
      <c r="Y163" s="423" t="e">
        <f>B163&amp;" - "&amp;#REF!</f>
        <v>#REF!</v>
      </c>
    </row>
    <row r="164" spans="1:25" x14ac:dyDescent="0.25">
      <c r="A164" s="772">
        <v>163</v>
      </c>
      <c r="B164" s="774"/>
      <c r="C164" s="775"/>
      <c r="D164" s="775"/>
      <c r="E164" s="776"/>
      <c r="F164" s="776"/>
      <c r="G164" s="775"/>
      <c r="H164" s="541" t="str">
        <f t="shared" si="6"/>
        <v/>
      </c>
      <c r="I164" s="270"/>
      <c r="J164" s="259"/>
      <c r="K164" s="540" t="str">
        <f>IFERROR(VLOOKUP(J164,[5]Instrucciones!$DD$2:$DE$116,2,FALSE),"")</f>
        <v/>
      </c>
      <c r="L164" s="541" t="str">
        <f>IFERROR(VLOOKUP(K164,[5]Instrucciones!$DE$2:$DF$116,2,FALSE),"")</f>
        <v/>
      </c>
      <c r="M164" s="257"/>
      <c r="N164" s="259"/>
      <c r="O164" s="540" t="str">
        <f>IFERROR(VLOOKUP(N164,[5]Instrucciones!$DD$2:$DE$116,2,FALSE),"")</f>
        <v/>
      </c>
      <c r="P164" s="541" t="str">
        <f>IFERROR(VLOOKUP(O164,[5]Instrucciones!$DE$2:$DF$116,2,FALSE),"")</f>
        <v/>
      </c>
      <c r="Q164" s="257"/>
      <c r="R164" s="392" t="str">
        <f>IFERROR(VLOOKUP(#REF!,adm!$C$2:$D$36,2,FALSE),"")</f>
        <v/>
      </c>
      <c r="S164" s="393"/>
      <c r="T164" s="264"/>
      <c r="U164" s="393"/>
      <c r="V164" s="393"/>
      <c r="W164" s="405" t="str">
        <f t="shared" si="7"/>
        <v/>
      </c>
      <c r="X164" s="405" t="str">
        <f t="shared" si="8"/>
        <v/>
      </c>
      <c r="Y164" s="423" t="e">
        <f>B164&amp;" - "&amp;#REF!</f>
        <v>#REF!</v>
      </c>
    </row>
    <row r="165" spans="1:25" x14ac:dyDescent="0.25">
      <c r="A165" s="772">
        <v>164</v>
      </c>
      <c r="B165" s="774"/>
      <c r="C165" s="775"/>
      <c r="D165" s="775"/>
      <c r="E165" s="776"/>
      <c r="F165" s="776"/>
      <c r="G165" s="775"/>
      <c r="H165" s="541" t="str">
        <f t="shared" si="6"/>
        <v/>
      </c>
      <c r="I165" s="270"/>
      <c r="J165" s="259"/>
      <c r="K165" s="540" t="str">
        <f>IFERROR(VLOOKUP(J165,[5]Instrucciones!$DD$2:$DE$116,2,FALSE),"")</f>
        <v/>
      </c>
      <c r="L165" s="541" t="str">
        <f>IFERROR(VLOOKUP(K165,[5]Instrucciones!$DE$2:$DF$116,2,FALSE),"")</f>
        <v/>
      </c>
      <c r="M165" s="257"/>
      <c r="N165" s="259"/>
      <c r="O165" s="540" t="str">
        <f>IFERROR(VLOOKUP(N165,[5]Instrucciones!$DD$2:$DE$116,2,FALSE),"")</f>
        <v/>
      </c>
      <c r="P165" s="541" t="str">
        <f>IFERROR(VLOOKUP(O165,[5]Instrucciones!$DE$2:$DF$116,2,FALSE),"")</f>
        <v/>
      </c>
      <c r="Q165" s="257"/>
      <c r="R165" s="392" t="str">
        <f>IFERROR(VLOOKUP(#REF!,adm!$C$2:$D$36,2,FALSE),"")</f>
        <v/>
      </c>
      <c r="S165" s="393"/>
      <c r="T165" s="264"/>
      <c r="U165" s="393"/>
      <c r="V165" s="393"/>
      <c r="W165" s="405" t="str">
        <f t="shared" si="7"/>
        <v/>
      </c>
      <c r="X165" s="405" t="str">
        <f t="shared" si="8"/>
        <v/>
      </c>
      <c r="Y165" s="423" t="e">
        <f>B165&amp;" - "&amp;#REF!</f>
        <v>#REF!</v>
      </c>
    </row>
    <row r="166" spans="1:25" x14ac:dyDescent="0.25">
      <c r="A166" s="772">
        <v>165</v>
      </c>
      <c r="B166" s="774"/>
      <c r="C166" s="775"/>
      <c r="D166" s="775"/>
      <c r="E166" s="776"/>
      <c r="F166" s="776"/>
      <c r="G166" s="775"/>
      <c r="H166" s="541" t="str">
        <f t="shared" si="6"/>
        <v/>
      </c>
      <c r="I166" s="270"/>
      <c r="J166" s="259"/>
      <c r="K166" s="540" t="str">
        <f>IFERROR(VLOOKUP(J166,[5]Instrucciones!$DD$2:$DE$116,2,FALSE),"")</f>
        <v/>
      </c>
      <c r="L166" s="541" t="str">
        <f>IFERROR(VLOOKUP(K166,[5]Instrucciones!$DE$2:$DF$116,2,FALSE),"")</f>
        <v/>
      </c>
      <c r="M166" s="257"/>
      <c r="N166" s="259"/>
      <c r="O166" s="540" t="str">
        <f>IFERROR(VLOOKUP(N166,[5]Instrucciones!$DD$2:$DE$116,2,FALSE),"")</f>
        <v/>
      </c>
      <c r="P166" s="541" t="str">
        <f>IFERROR(VLOOKUP(O166,[5]Instrucciones!$DE$2:$DF$116,2,FALSE),"")</f>
        <v/>
      </c>
      <c r="Q166" s="257"/>
      <c r="R166" s="392" t="str">
        <f>IFERROR(VLOOKUP(#REF!,adm!$C$2:$D$36,2,FALSE),"")</f>
        <v/>
      </c>
      <c r="S166" s="393"/>
      <c r="T166" s="264"/>
      <c r="U166" s="393"/>
      <c r="V166" s="393"/>
      <c r="W166" s="405" t="str">
        <f t="shared" si="7"/>
        <v/>
      </c>
      <c r="X166" s="405" t="str">
        <f t="shared" si="8"/>
        <v/>
      </c>
      <c r="Y166" s="423" t="e">
        <f>B166&amp;" - "&amp;#REF!</f>
        <v>#REF!</v>
      </c>
    </row>
    <row r="167" spans="1:25" x14ac:dyDescent="0.25">
      <c r="A167" s="772">
        <v>166</v>
      </c>
      <c r="B167" s="774"/>
      <c r="C167" s="775"/>
      <c r="D167" s="775"/>
      <c r="E167" s="776"/>
      <c r="F167" s="776"/>
      <c r="G167" s="775"/>
      <c r="H167" s="541" t="str">
        <f t="shared" si="6"/>
        <v/>
      </c>
      <c r="I167" s="270"/>
      <c r="J167" s="259"/>
      <c r="K167" s="540" t="str">
        <f>IFERROR(VLOOKUP(J167,[5]Instrucciones!$DD$2:$DE$116,2,FALSE),"")</f>
        <v/>
      </c>
      <c r="L167" s="541" t="str">
        <f>IFERROR(VLOOKUP(K167,[5]Instrucciones!$DE$2:$DF$116,2,FALSE),"")</f>
        <v/>
      </c>
      <c r="M167" s="257"/>
      <c r="N167" s="259"/>
      <c r="O167" s="540" t="str">
        <f>IFERROR(VLOOKUP(N167,[5]Instrucciones!$DD$2:$DE$116,2,FALSE),"")</f>
        <v/>
      </c>
      <c r="P167" s="541" t="str">
        <f>IFERROR(VLOOKUP(O167,[5]Instrucciones!$DE$2:$DF$116,2,FALSE),"")</f>
        <v/>
      </c>
      <c r="Q167" s="257"/>
      <c r="R167" s="392" t="str">
        <f>IFERROR(VLOOKUP(#REF!,adm!$C$2:$D$36,2,FALSE),"")</f>
        <v/>
      </c>
      <c r="S167" s="393"/>
      <c r="T167" s="264"/>
      <c r="U167" s="393"/>
      <c r="V167" s="393"/>
      <c r="W167" s="405" t="str">
        <f t="shared" si="7"/>
        <v/>
      </c>
      <c r="X167" s="405" t="str">
        <f t="shared" si="8"/>
        <v/>
      </c>
      <c r="Y167" s="423" t="e">
        <f>B167&amp;" - "&amp;#REF!</f>
        <v>#REF!</v>
      </c>
    </row>
    <row r="168" spans="1:25" x14ac:dyDescent="0.25">
      <c r="A168" s="772">
        <v>167</v>
      </c>
      <c r="B168" s="774"/>
      <c r="C168" s="775"/>
      <c r="D168" s="775"/>
      <c r="E168" s="776"/>
      <c r="F168" s="776"/>
      <c r="G168" s="775"/>
      <c r="H168" s="541" t="str">
        <f t="shared" si="6"/>
        <v/>
      </c>
      <c r="I168" s="270"/>
      <c r="J168" s="259"/>
      <c r="K168" s="540" t="str">
        <f>IFERROR(VLOOKUP(J168,[5]Instrucciones!$DD$2:$DE$116,2,FALSE),"")</f>
        <v/>
      </c>
      <c r="L168" s="541" t="str">
        <f>IFERROR(VLOOKUP(K168,[5]Instrucciones!$DE$2:$DF$116,2,FALSE),"")</f>
        <v/>
      </c>
      <c r="M168" s="257"/>
      <c r="N168" s="259"/>
      <c r="O168" s="540" t="str">
        <f>IFERROR(VLOOKUP(N168,[5]Instrucciones!$DD$2:$DE$116,2,FALSE),"")</f>
        <v/>
      </c>
      <c r="P168" s="541" t="str">
        <f>IFERROR(VLOOKUP(O168,[5]Instrucciones!$DE$2:$DF$116,2,FALSE),"")</f>
        <v/>
      </c>
      <c r="Q168" s="257"/>
      <c r="R168" s="392" t="str">
        <f>IFERROR(VLOOKUP(#REF!,adm!$C$2:$D$36,2,FALSE),"")</f>
        <v/>
      </c>
      <c r="S168" s="393"/>
      <c r="T168" s="264"/>
      <c r="U168" s="393"/>
      <c r="V168" s="393"/>
      <c r="W168" s="405" t="str">
        <f t="shared" si="7"/>
        <v/>
      </c>
      <c r="X168" s="405" t="str">
        <f t="shared" si="8"/>
        <v/>
      </c>
      <c r="Y168" s="423" t="e">
        <f>B168&amp;" - "&amp;#REF!</f>
        <v>#REF!</v>
      </c>
    </row>
    <row r="169" spans="1:25" x14ac:dyDescent="0.25">
      <c r="A169" s="772">
        <v>168</v>
      </c>
      <c r="B169" s="774"/>
      <c r="C169" s="775"/>
      <c r="D169" s="775"/>
      <c r="E169" s="776"/>
      <c r="F169" s="776"/>
      <c r="G169" s="775"/>
      <c r="H169" s="541" t="str">
        <f t="shared" si="6"/>
        <v/>
      </c>
      <c r="I169" s="270"/>
      <c r="J169" s="259"/>
      <c r="K169" s="540" t="str">
        <f>IFERROR(VLOOKUP(J169,[5]Instrucciones!$DD$2:$DE$116,2,FALSE),"")</f>
        <v/>
      </c>
      <c r="L169" s="541" t="str">
        <f>IFERROR(VLOOKUP(K169,[5]Instrucciones!$DE$2:$DF$116,2,FALSE),"")</f>
        <v/>
      </c>
      <c r="M169" s="257"/>
      <c r="N169" s="259"/>
      <c r="O169" s="540" t="str">
        <f>IFERROR(VLOOKUP(N169,[5]Instrucciones!$DD$2:$DE$116,2,FALSE),"")</f>
        <v/>
      </c>
      <c r="P169" s="541" t="str">
        <f>IFERROR(VLOOKUP(O169,[5]Instrucciones!$DE$2:$DF$116,2,FALSE),"")</f>
        <v/>
      </c>
      <c r="Q169" s="257"/>
      <c r="R169" s="392" t="str">
        <f>IFERROR(VLOOKUP(#REF!,adm!$C$2:$D$36,2,FALSE),"")</f>
        <v/>
      </c>
      <c r="S169" s="393"/>
      <c r="T169" s="264"/>
      <c r="U169" s="393"/>
      <c r="V169" s="393"/>
      <c r="W169" s="405" t="str">
        <f t="shared" si="7"/>
        <v/>
      </c>
      <c r="X169" s="405" t="str">
        <f t="shared" si="8"/>
        <v/>
      </c>
      <c r="Y169" s="423" t="e">
        <f>B169&amp;" - "&amp;#REF!</f>
        <v>#REF!</v>
      </c>
    </row>
    <row r="170" spans="1:25" x14ac:dyDescent="0.25">
      <c r="A170" s="772">
        <v>169</v>
      </c>
      <c r="B170" s="774"/>
      <c r="C170" s="775"/>
      <c r="D170" s="775"/>
      <c r="E170" s="776"/>
      <c r="F170" s="776"/>
      <c r="G170" s="775"/>
      <c r="H170" s="541" t="str">
        <f t="shared" si="6"/>
        <v/>
      </c>
      <c r="I170" s="270"/>
      <c r="J170" s="259"/>
      <c r="K170" s="540" t="str">
        <f>IFERROR(VLOOKUP(J170,[5]Instrucciones!$DD$2:$DE$116,2,FALSE),"")</f>
        <v/>
      </c>
      <c r="L170" s="541" t="str">
        <f>IFERROR(VLOOKUP(K170,[5]Instrucciones!$DE$2:$DF$116,2,FALSE),"")</f>
        <v/>
      </c>
      <c r="M170" s="257"/>
      <c r="N170" s="259"/>
      <c r="O170" s="540" t="str">
        <f>IFERROR(VLOOKUP(N170,[5]Instrucciones!$DD$2:$DE$116,2,FALSE),"")</f>
        <v/>
      </c>
      <c r="P170" s="541" t="str">
        <f>IFERROR(VLOOKUP(O170,[5]Instrucciones!$DE$2:$DF$116,2,FALSE),"")</f>
        <v/>
      </c>
      <c r="Q170" s="257"/>
      <c r="R170" s="392" t="str">
        <f>IFERROR(VLOOKUP(#REF!,adm!$C$2:$D$36,2,FALSE),"")</f>
        <v/>
      </c>
      <c r="S170" s="393"/>
      <c r="T170" s="264"/>
      <c r="U170" s="393"/>
      <c r="V170" s="393"/>
      <c r="W170" s="405" t="str">
        <f t="shared" si="7"/>
        <v/>
      </c>
      <c r="X170" s="405" t="str">
        <f t="shared" si="8"/>
        <v/>
      </c>
      <c r="Y170" s="423" t="e">
        <f>B170&amp;" - "&amp;#REF!</f>
        <v>#REF!</v>
      </c>
    </row>
    <row r="171" spans="1:25" x14ac:dyDescent="0.25">
      <c r="A171" s="772">
        <v>170</v>
      </c>
      <c r="B171" s="774"/>
      <c r="C171" s="775"/>
      <c r="D171" s="775"/>
      <c r="E171" s="776"/>
      <c r="F171" s="776"/>
      <c r="G171" s="775"/>
      <c r="H171" s="541" t="str">
        <f t="shared" si="6"/>
        <v/>
      </c>
      <c r="I171" s="270"/>
      <c r="J171" s="259"/>
      <c r="K171" s="540" t="str">
        <f>IFERROR(VLOOKUP(J171,[5]Instrucciones!$DD$2:$DE$116,2,FALSE),"")</f>
        <v/>
      </c>
      <c r="L171" s="541" t="str">
        <f>IFERROR(VLOOKUP(K171,[5]Instrucciones!$DE$2:$DF$116,2,FALSE),"")</f>
        <v/>
      </c>
      <c r="M171" s="257"/>
      <c r="N171" s="259"/>
      <c r="O171" s="540" t="str">
        <f>IFERROR(VLOOKUP(N171,[5]Instrucciones!$DD$2:$DE$116,2,FALSE),"")</f>
        <v/>
      </c>
      <c r="P171" s="541" t="str">
        <f>IFERROR(VLOOKUP(O171,[5]Instrucciones!$DE$2:$DF$116,2,FALSE),"")</f>
        <v/>
      </c>
      <c r="Q171" s="257"/>
      <c r="R171" s="392" t="str">
        <f>IFERROR(VLOOKUP(#REF!,adm!$C$2:$D$36,2,FALSE),"")</f>
        <v/>
      </c>
      <c r="S171" s="393"/>
      <c r="T171" s="264"/>
      <c r="U171" s="393"/>
      <c r="V171" s="393"/>
      <c r="W171" s="405" t="str">
        <f t="shared" si="7"/>
        <v/>
      </c>
      <c r="X171" s="405" t="str">
        <f t="shared" si="8"/>
        <v/>
      </c>
      <c r="Y171" s="423" t="e">
        <f>B171&amp;" - "&amp;#REF!</f>
        <v>#REF!</v>
      </c>
    </row>
    <row r="172" spans="1:25" x14ac:dyDescent="0.25">
      <c r="A172" s="772">
        <v>171</v>
      </c>
      <c r="B172" s="774"/>
      <c r="C172" s="775"/>
      <c r="D172" s="775"/>
      <c r="E172" s="776"/>
      <c r="F172" s="776"/>
      <c r="G172" s="775"/>
      <c r="H172" s="541" t="str">
        <f t="shared" si="6"/>
        <v/>
      </c>
      <c r="I172" s="270"/>
      <c r="J172" s="259"/>
      <c r="K172" s="540" t="str">
        <f>IFERROR(VLOOKUP(J172,[5]Instrucciones!$DD$2:$DE$116,2,FALSE),"")</f>
        <v/>
      </c>
      <c r="L172" s="541" t="str">
        <f>IFERROR(VLOOKUP(K172,[5]Instrucciones!$DE$2:$DF$116,2,FALSE),"")</f>
        <v/>
      </c>
      <c r="M172" s="257"/>
      <c r="N172" s="259"/>
      <c r="O172" s="540" t="str">
        <f>IFERROR(VLOOKUP(N172,[5]Instrucciones!$DD$2:$DE$116,2,FALSE),"")</f>
        <v/>
      </c>
      <c r="P172" s="541" t="str">
        <f>IFERROR(VLOOKUP(O172,[5]Instrucciones!$DE$2:$DF$116,2,FALSE),"")</f>
        <v/>
      </c>
      <c r="Q172" s="257"/>
      <c r="R172" s="392" t="str">
        <f>IFERROR(VLOOKUP(#REF!,adm!$C$2:$D$36,2,FALSE),"")</f>
        <v/>
      </c>
      <c r="S172" s="393"/>
      <c r="T172" s="264"/>
      <c r="U172" s="393"/>
      <c r="V172" s="393"/>
      <c r="W172" s="405" t="str">
        <f t="shared" si="7"/>
        <v/>
      </c>
      <c r="X172" s="405" t="str">
        <f t="shared" si="8"/>
        <v/>
      </c>
      <c r="Y172" s="423" t="e">
        <f>B172&amp;" - "&amp;#REF!</f>
        <v>#REF!</v>
      </c>
    </row>
    <row r="173" spans="1:25" x14ac:dyDescent="0.25">
      <c r="A173" s="772">
        <v>172</v>
      </c>
      <c r="B173" s="774"/>
      <c r="C173" s="775"/>
      <c r="D173" s="775"/>
      <c r="E173" s="776"/>
      <c r="F173" s="776"/>
      <c r="G173" s="775"/>
      <c r="H173" s="541" t="str">
        <f t="shared" si="6"/>
        <v/>
      </c>
      <c r="I173" s="270"/>
      <c r="J173" s="259"/>
      <c r="K173" s="540" t="str">
        <f>IFERROR(VLOOKUP(J173,[5]Instrucciones!$DD$2:$DE$116,2,FALSE),"")</f>
        <v/>
      </c>
      <c r="L173" s="541" t="str">
        <f>IFERROR(VLOOKUP(K173,[5]Instrucciones!$DE$2:$DF$116,2,FALSE),"")</f>
        <v/>
      </c>
      <c r="M173" s="257"/>
      <c r="N173" s="259"/>
      <c r="O173" s="540" t="str">
        <f>IFERROR(VLOOKUP(N173,[5]Instrucciones!$DD$2:$DE$116,2,FALSE),"")</f>
        <v/>
      </c>
      <c r="P173" s="541" t="str">
        <f>IFERROR(VLOOKUP(O173,[5]Instrucciones!$DE$2:$DF$116,2,FALSE),"")</f>
        <v/>
      </c>
      <c r="Q173" s="257"/>
      <c r="R173" s="392" t="str">
        <f>IFERROR(VLOOKUP(#REF!,adm!$C$2:$D$36,2,FALSE),"")</f>
        <v/>
      </c>
      <c r="S173" s="393"/>
      <c r="T173" s="264"/>
      <c r="U173" s="393"/>
      <c r="V173" s="393"/>
      <c r="W173" s="405" t="str">
        <f t="shared" si="7"/>
        <v/>
      </c>
      <c r="X173" s="405" t="str">
        <f t="shared" si="8"/>
        <v/>
      </c>
      <c r="Y173" s="423" t="e">
        <f>B173&amp;" - "&amp;#REF!</f>
        <v>#REF!</v>
      </c>
    </row>
    <row r="174" spans="1:25" x14ac:dyDescent="0.25">
      <c r="A174" s="772">
        <v>173</v>
      </c>
      <c r="B174" s="774"/>
      <c r="C174" s="775"/>
      <c r="D174" s="775"/>
      <c r="E174" s="776"/>
      <c r="F174" s="776"/>
      <c r="G174" s="775"/>
      <c r="H174" s="541" t="str">
        <f t="shared" si="6"/>
        <v/>
      </c>
      <c r="I174" s="270"/>
      <c r="J174" s="259"/>
      <c r="K174" s="540" t="str">
        <f>IFERROR(VLOOKUP(J174,[5]Instrucciones!$DD$2:$DE$116,2,FALSE),"")</f>
        <v/>
      </c>
      <c r="L174" s="541" t="str">
        <f>IFERROR(VLOOKUP(K174,[5]Instrucciones!$DE$2:$DF$116,2,FALSE),"")</f>
        <v/>
      </c>
      <c r="M174" s="257"/>
      <c r="N174" s="259"/>
      <c r="O174" s="540" t="str">
        <f>IFERROR(VLOOKUP(N174,[5]Instrucciones!$DD$2:$DE$116,2,FALSE),"")</f>
        <v/>
      </c>
      <c r="P174" s="541" t="str">
        <f>IFERROR(VLOOKUP(O174,[5]Instrucciones!$DE$2:$DF$116,2,FALSE),"")</f>
        <v/>
      </c>
      <c r="Q174" s="257"/>
      <c r="R174" s="392" t="str">
        <f>IFERROR(VLOOKUP(#REF!,adm!$C$2:$D$36,2,FALSE),"")</f>
        <v/>
      </c>
      <c r="S174" s="393"/>
      <c r="T174" s="264"/>
      <c r="U174" s="393"/>
      <c r="V174" s="393"/>
      <c r="W174" s="405" t="str">
        <f t="shared" si="7"/>
        <v/>
      </c>
      <c r="X174" s="405" t="str">
        <f t="shared" si="8"/>
        <v/>
      </c>
      <c r="Y174" s="423" t="e">
        <f>B174&amp;" - "&amp;#REF!</f>
        <v>#REF!</v>
      </c>
    </row>
    <row r="175" spans="1:25" x14ac:dyDescent="0.25">
      <c r="A175" s="772">
        <v>174</v>
      </c>
      <c r="B175" s="774"/>
      <c r="C175" s="775"/>
      <c r="D175" s="775"/>
      <c r="E175" s="776"/>
      <c r="F175" s="776"/>
      <c r="G175" s="775"/>
      <c r="H175" s="541" t="str">
        <f t="shared" si="6"/>
        <v/>
      </c>
      <c r="I175" s="270"/>
      <c r="J175" s="259"/>
      <c r="K175" s="540" t="str">
        <f>IFERROR(VLOOKUP(J175,[5]Instrucciones!$DD$2:$DE$116,2,FALSE),"")</f>
        <v/>
      </c>
      <c r="L175" s="541" t="str">
        <f>IFERROR(VLOOKUP(K175,[5]Instrucciones!$DE$2:$DF$116,2,FALSE),"")</f>
        <v/>
      </c>
      <c r="M175" s="257"/>
      <c r="N175" s="259"/>
      <c r="O175" s="540" t="str">
        <f>IFERROR(VLOOKUP(N175,[5]Instrucciones!$DD$2:$DE$116,2,FALSE),"")</f>
        <v/>
      </c>
      <c r="P175" s="541" t="str">
        <f>IFERROR(VLOOKUP(O175,[5]Instrucciones!$DE$2:$DF$116,2,FALSE),"")</f>
        <v/>
      </c>
      <c r="Q175" s="257"/>
      <c r="R175" s="392" t="str">
        <f>IFERROR(VLOOKUP(#REF!,adm!$C$2:$D$36,2,FALSE),"")</f>
        <v/>
      </c>
      <c r="S175" s="393"/>
      <c r="T175" s="264"/>
      <c r="U175" s="393"/>
      <c r="V175" s="393"/>
      <c r="W175" s="405" t="str">
        <f t="shared" si="7"/>
        <v/>
      </c>
      <c r="X175" s="405" t="str">
        <f t="shared" si="8"/>
        <v/>
      </c>
      <c r="Y175" s="423" t="e">
        <f>B175&amp;" - "&amp;#REF!</f>
        <v>#REF!</v>
      </c>
    </row>
    <row r="176" spans="1:25" x14ac:dyDescent="0.25">
      <c r="A176" s="772">
        <v>175</v>
      </c>
      <c r="B176" s="774"/>
      <c r="C176" s="775"/>
      <c r="D176" s="775"/>
      <c r="E176" s="776"/>
      <c r="F176" s="776"/>
      <c r="G176" s="775"/>
      <c r="H176" s="541" t="str">
        <f t="shared" si="6"/>
        <v/>
      </c>
      <c r="I176" s="270"/>
      <c r="J176" s="259"/>
      <c r="K176" s="540" t="str">
        <f>IFERROR(VLOOKUP(J176,[5]Instrucciones!$DD$2:$DE$116,2,FALSE),"")</f>
        <v/>
      </c>
      <c r="L176" s="541" t="str">
        <f>IFERROR(VLOOKUP(K176,[5]Instrucciones!$DE$2:$DF$116,2,FALSE),"")</f>
        <v/>
      </c>
      <c r="M176" s="257"/>
      <c r="N176" s="259"/>
      <c r="O176" s="540" t="str">
        <f>IFERROR(VLOOKUP(N176,[5]Instrucciones!$DD$2:$DE$116,2,FALSE),"")</f>
        <v/>
      </c>
      <c r="P176" s="541" t="str">
        <f>IFERROR(VLOOKUP(O176,[5]Instrucciones!$DE$2:$DF$116,2,FALSE),"")</f>
        <v/>
      </c>
      <c r="Q176" s="257"/>
      <c r="R176" s="392" t="str">
        <f>IFERROR(VLOOKUP(#REF!,adm!$C$2:$D$36,2,FALSE),"")</f>
        <v/>
      </c>
      <c r="S176" s="393"/>
      <c r="T176" s="264"/>
      <c r="U176" s="393"/>
      <c r="V176" s="393"/>
      <c r="W176" s="405" t="str">
        <f t="shared" si="7"/>
        <v/>
      </c>
      <c r="X176" s="405" t="str">
        <f t="shared" si="8"/>
        <v/>
      </c>
      <c r="Y176" s="423" t="e">
        <f>B176&amp;" - "&amp;#REF!</f>
        <v>#REF!</v>
      </c>
    </row>
    <row r="177" spans="1:25" x14ac:dyDescent="0.25">
      <c r="A177" s="772">
        <v>176</v>
      </c>
      <c r="B177" s="774"/>
      <c r="C177" s="775"/>
      <c r="D177" s="775"/>
      <c r="E177" s="776"/>
      <c r="F177" s="776"/>
      <c r="G177" s="775"/>
      <c r="H177" s="541" t="str">
        <f t="shared" si="6"/>
        <v/>
      </c>
      <c r="I177" s="270"/>
      <c r="J177" s="259"/>
      <c r="K177" s="540" t="str">
        <f>IFERROR(VLOOKUP(J177,[5]Instrucciones!$DD$2:$DE$116,2,FALSE),"")</f>
        <v/>
      </c>
      <c r="L177" s="541" t="str">
        <f>IFERROR(VLOOKUP(K177,[5]Instrucciones!$DE$2:$DF$116,2,FALSE),"")</f>
        <v/>
      </c>
      <c r="M177" s="257"/>
      <c r="N177" s="259"/>
      <c r="O177" s="540" t="str">
        <f>IFERROR(VLOOKUP(N177,[5]Instrucciones!$DD$2:$DE$116,2,FALSE),"")</f>
        <v/>
      </c>
      <c r="P177" s="541" t="str">
        <f>IFERROR(VLOOKUP(O177,[5]Instrucciones!$DE$2:$DF$116,2,FALSE),"")</f>
        <v/>
      </c>
      <c r="Q177" s="257"/>
      <c r="R177" s="392" t="str">
        <f>IFERROR(VLOOKUP(#REF!,adm!$C$2:$D$36,2,FALSE),"")</f>
        <v/>
      </c>
      <c r="S177" s="393"/>
      <c r="T177" s="264"/>
      <c r="U177" s="393"/>
      <c r="V177" s="393"/>
      <c r="W177" s="405" t="str">
        <f t="shared" si="7"/>
        <v/>
      </c>
      <c r="X177" s="405" t="str">
        <f t="shared" si="8"/>
        <v/>
      </c>
      <c r="Y177" s="423" t="e">
        <f>B177&amp;" - "&amp;#REF!</f>
        <v>#REF!</v>
      </c>
    </row>
    <row r="178" spans="1:25" x14ac:dyDescent="0.25">
      <c r="A178" s="772">
        <v>177</v>
      </c>
      <c r="B178" s="774"/>
      <c r="C178" s="775"/>
      <c r="D178" s="775"/>
      <c r="E178" s="776"/>
      <c r="F178" s="776"/>
      <c r="G178" s="775"/>
      <c r="H178" s="541" t="str">
        <f t="shared" si="6"/>
        <v/>
      </c>
      <c r="I178" s="270"/>
      <c r="J178" s="259"/>
      <c r="K178" s="540" t="str">
        <f>IFERROR(VLOOKUP(J178,[5]Instrucciones!$DD$2:$DE$116,2,FALSE),"")</f>
        <v/>
      </c>
      <c r="L178" s="541" t="str">
        <f>IFERROR(VLOOKUP(K178,[5]Instrucciones!$DE$2:$DF$116,2,FALSE),"")</f>
        <v/>
      </c>
      <c r="M178" s="257"/>
      <c r="N178" s="259"/>
      <c r="O178" s="540" t="str">
        <f>IFERROR(VLOOKUP(N178,[5]Instrucciones!$DD$2:$DE$116,2,FALSE),"")</f>
        <v/>
      </c>
      <c r="P178" s="541" t="str">
        <f>IFERROR(VLOOKUP(O178,[5]Instrucciones!$DE$2:$DF$116,2,FALSE),"")</f>
        <v/>
      </c>
      <c r="Q178" s="257"/>
      <c r="R178" s="392" t="str">
        <f>IFERROR(VLOOKUP(#REF!,adm!$C$2:$D$36,2,FALSE),"")</f>
        <v/>
      </c>
      <c r="S178" s="393"/>
      <c r="T178" s="264"/>
      <c r="U178" s="393"/>
      <c r="V178" s="393"/>
      <c r="W178" s="405" t="str">
        <f t="shared" si="7"/>
        <v/>
      </c>
      <c r="X178" s="405" t="str">
        <f t="shared" si="8"/>
        <v/>
      </c>
      <c r="Y178" s="423" t="e">
        <f>B178&amp;" - "&amp;#REF!</f>
        <v>#REF!</v>
      </c>
    </row>
    <row r="179" spans="1:25" x14ac:dyDescent="0.25">
      <c r="A179" s="772">
        <v>178</v>
      </c>
      <c r="B179" s="774"/>
      <c r="C179" s="775"/>
      <c r="D179" s="775"/>
      <c r="E179" s="776"/>
      <c r="F179" s="776"/>
      <c r="G179" s="775"/>
      <c r="H179" s="541" t="str">
        <f t="shared" si="6"/>
        <v/>
      </c>
      <c r="I179" s="270"/>
      <c r="J179" s="259"/>
      <c r="K179" s="540" t="str">
        <f>IFERROR(VLOOKUP(J179,[5]Instrucciones!$DD$2:$DE$116,2,FALSE),"")</f>
        <v/>
      </c>
      <c r="L179" s="541" t="str">
        <f>IFERROR(VLOOKUP(K179,[5]Instrucciones!$DE$2:$DF$116,2,FALSE),"")</f>
        <v/>
      </c>
      <c r="M179" s="257"/>
      <c r="N179" s="259"/>
      <c r="O179" s="540" t="str">
        <f>IFERROR(VLOOKUP(N179,[5]Instrucciones!$DD$2:$DE$116,2,FALSE),"")</f>
        <v/>
      </c>
      <c r="P179" s="541" t="str">
        <f>IFERROR(VLOOKUP(O179,[5]Instrucciones!$DE$2:$DF$116,2,FALSE),"")</f>
        <v/>
      </c>
      <c r="Q179" s="257"/>
      <c r="R179" s="392" t="str">
        <f>IFERROR(VLOOKUP(#REF!,adm!$C$2:$D$36,2,FALSE),"")</f>
        <v/>
      </c>
      <c r="S179" s="393"/>
      <c r="T179" s="264"/>
      <c r="U179" s="393"/>
      <c r="V179" s="393"/>
      <c r="W179" s="405" t="str">
        <f t="shared" si="7"/>
        <v/>
      </c>
      <c r="X179" s="405" t="str">
        <f t="shared" si="8"/>
        <v/>
      </c>
      <c r="Y179" s="423" t="e">
        <f>B179&amp;" - "&amp;#REF!</f>
        <v>#REF!</v>
      </c>
    </row>
    <row r="180" spans="1:25" x14ac:dyDescent="0.25">
      <c r="A180" s="772">
        <v>179</v>
      </c>
      <c r="B180" s="774"/>
      <c r="C180" s="775"/>
      <c r="D180" s="775"/>
      <c r="E180" s="776"/>
      <c r="F180" s="776"/>
      <c r="G180" s="775"/>
      <c r="H180" s="541" t="str">
        <f t="shared" si="6"/>
        <v/>
      </c>
      <c r="I180" s="270"/>
      <c r="J180" s="259"/>
      <c r="K180" s="540" t="str">
        <f>IFERROR(VLOOKUP(J180,[5]Instrucciones!$DD$2:$DE$116,2,FALSE),"")</f>
        <v/>
      </c>
      <c r="L180" s="541" t="str">
        <f>IFERROR(VLOOKUP(K180,[5]Instrucciones!$DE$2:$DF$116,2,FALSE),"")</f>
        <v/>
      </c>
      <c r="M180" s="257"/>
      <c r="N180" s="259"/>
      <c r="O180" s="540" t="str">
        <f>IFERROR(VLOOKUP(N180,[5]Instrucciones!$DD$2:$DE$116,2,FALSE),"")</f>
        <v/>
      </c>
      <c r="P180" s="541" t="str">
        <f>IFERROR(VLOOKUP(O180,[5]Instrucciones!$DE$2:$DF$116,2,FALSE),"")</f>
        <v/>
      </c>
      <c r="Q180" s="257"/>
      <c r="R180" s="392" t="str">
        <f>IFERROR(VLOOKUP(#REF!,adm!$C$2:$D$36,2,FALSE),"")</f>
        <v/>
      </c>
      <c r="S180" s="393"/>
      <c r="T180" s="264"/>
      <c r="U180" s="393"/>
      <c r="V180" s="393"/>
      <c r="W180" s="405" t="str">
        <f t="shared" si="7"/>
        <v/>
      </c>
      <c r="X180" s="405" t="str">
        <f t="shared" si="8"/>
        <v/>
      </c>
      <c r="Y180" s="423" t="e">
        <f>B180&amp;" - "&amp;#REF!</f>
        <v>#REF!</v>
      </c>
    </row>
    <row r="181" spans="1:25" x14ac:dyDescent="0.25">
      <c r="A181" s="772">
        <v>180</v>
      </c>
      <c r="B181" s="774"/>
      <c r="C181" s="775"/>
      <c r="D181" s="775"/>
      <c r="E181" s="776"/>
      <c r="F181" s="776"/>
      <c r="G181" s="775"/>
      <c r="H181" s="541" t="str">
        <f t="shared" si="6"/>
        <v/>
      </c>
      <c r="I181" s="270"/>
      <c r="J181" s="259"/>
      <c r="K181" s="540" t="str">
        <f>IFERROR(VLOOKUP(J181,[5]Instrucciones!$DD$2:$DE$116,2,FALSE),"")</f>
        <v/>
      </c>
      <c r="L181" s="541" t="str">
        <f>IFERROR(VLOOKUP(K181,[5]Instrucciones!$DE$2:$DF$116,2,FALSE),"")</f>
        <v/>
      </c>
      <c r="M181" s="257"/>
      <c r="N181" s="259"/>
      <c r="O181" s="540" t="str">
        <f>IFERROR(VLOOKUP(N181,[5]Instrucciones!$DD$2:$DE$116,2,FALSE),"")</f>
        <v/>
      </c>
      <c r="P181" s="541" t="str">
        <f>IFERROR(VLOOKUP(O181,[5]Instrucciones!$DE$2:$DF$116,2,FALSE),"")</f>
        <v/>
      </c>
      <c r="Q181" s="257"/>
      <c r="R181" s="392" t="str">
        <f>IFERROR(VLOOKUP(#REF!,adm!$C$2:$D$36,2,FALSE),"")</f>
        <v/>
      </c>
      <c r="S181" s="393"/>
      <c r="T181" s="264"/>
      <c r="U181" s="393"/>
      <c r="V181" s="393"/>
      <c r="W181" s="405" t="str">
        <f t="shared" si="7"/>
        <v/>
      </c>
      <c r="X181" s="405" t="str">
        <f t="shared" si="8"/>
        <v/>
      </c>
      <c r="Y181" s="423" t="e">
        <f>B181&amp;" - "&amp;#REF!</f>
        <v>#REF!</v>
      </c>
    </row>
    <row r="182" spans="1:25" x14ac:dyDescent="0.25">
      <c r="A182" s="772">
        <v>181</v>
      </c>
      <c r="B182" s="774"/>
      <c r="C182" s="775"/>
      <c r="D182" s="775"/>
      <c r="E182" s="776"/>
      <c r="F182" s="776"/>
      <c r="G182" s="775"/>
      <c r="H182" s="541" t="str">
        <f t="shared" si="6"/>
        <v/>
      </c>
      <c r="I182" s="270"/>
      <c r="J182" s="259"/>
      <c r="K182" s="540" t="str">
        <f>IFERROR(VLOOKUP(J182,[5]Instrucciones!$DD$2:$DE$116,2,FALSE),"")</f>
        <v/>
      </c>
      <c r="L182" s="541" t="str">
        <f>IFERROR(VLOOKUP(K182,[5]Instrucciones!$DE$2:$DF$116,2,FALSE),"")</f>
        <v/>
      </c>
      <c r="M182" s="257"/>
      <c r="N182" s="259"/>
      <c r="O182" s="540" t="str">
        <f>IFERROR(VLOOKUP(N182,[5]Instrucciones!$DD$2:$DE$116,2,FALSE),"")</f>
        <v/>
      </c>
      <c r="P182" s="541" t="str">
        <f>IFERROR(VLOOKUP(O182,[5]Instrucciones!$DE$2:$DF$116,2,FALSE),"")</f>
        <v/>
      </c>
      <c r="Q182" s="257"/>
      <c r="R182" s="392" t="str">
        <f>IFERROR(VLOOKUP(#REF!,adm!$C$2:$D$36,2,FALSE),"")</f>
        <v/>
      </c>
      <c r="S182" s="393"/>
      <c r="T182" s="264"/>
      <c r="U182" s="393"/>
      <c r="V182" s="393"/>
      <c r="W182" s="405" t="str">
        <f t="shared" si="7"/>
        <v/>
      </c>
      <c r="X182" s="405" t="str">
        <f t="shared" si="8"/>
        <v/>
      </c>
      <c r="Y182" s="423" t="e">
        <f>B182&amp;" - "&amp;#REF!</f>
        <v>#REF!</v>
      </c>
    </row>
    <row r="183" spans="1:25" x14ac:dyDescent="0.25">
      <c r="A183" s="772">
        <v>182</v>
      </c>
      <c r="B183" s="774"/>
      <c r="C183" s="775"/>
      <c r="D183" s="775"/>
      <c r="E183" s="776"/>
      <c r="F183" s="776"/>
      <c r="G183" s="775"/>
      <c r="H183" s="541" t="str">
        <f t="shared" si="6"/>
        <v/>
      </c>
      <c r="I183" s="270"/>
      <c r="J183" s="259"/>
      <c r="K183" s="540" t="str">
        <f>IFERROR(VLOOKUP(J183,[5]Instrucciones!$DD$2:$DE$116,2,FALSE),"")</f>
        <v/>
      </c>
      <c r="L183" s="541" t="str">
        <f>IFERROR(VLOOKUP(K183,[5]Instrucciones!$DE$2:$DF$116,2,FALSE),"")</f>
        <v/>
      </c>
      <c r="M183" s="257"/>
      <c r="N183" s="259"/>
      <c r="O183" s="540" t="str">
        <f>IFERROR(VLOOKUP(N183,[5]Instrucciones!$DD$2:$DE$116,2,FALSE),"")</f>
        <v/>
      </c>
      <c r="P183" s="541" t="str">
        <f>IFERROR(VLOOKUP(O183,[5]Instrucciones!$DE$2:$DF$116,2,FALSE),"")</f>
        <v/>
      </c>
      <c r="Q183" s="257"/>
      <c r="R183" s="392" t="str">
        <f>IFERROR(VLOOKUP(#REF!,adm!$C$2:$D$36,2,FALSE),"")</f>
        <v/>
      </c>
      <c r="S183" s="393"/>
      <c r="T183" s="264"/>
      <c r="U183" s="393"/>
      <c r="V183" s="393"/>
      <c r="W183" s="405" t="str">
        <f t="shared" si="7"/>
        <v/>
      </c>
      <c r="X183" s="405" t="str">
        <f t="shared" si="8"/>
        <v/>
      </c>
      <c r="Y183" s="423" t="e">
        <f>B183&amp;" - "&amp;#REF!</f>
        <v>#REF!</v>
      </c>
    </row>
    <row r="184" spans="1:25" x14ac:dyDescent="0.25">
      <c r="A184" s="772">
        <v>183</v>
      </c>
      <c r="B184" s="774"/>
      <c r="C184" s="775"/>
      <c r="D184" s="775"/>
      <c r="E184" s="776"/>
      <c r="F184" s="776"/>
      <c r="G184" s="775"/>
      <c r="H184" s="541" t="str">
        <f t="shared" si="6"/>
        <v/>
      </c>
      <c r="I184" s="270"/>
      <c r="J184" s="259"/>
      <c r="K184" s="540" t="str">
        <f>IFERROR(VLOOKUP(J184,[5]Instrucciones!$DD$2:$DE$116,2,FALSE),"")</f>
        <v/>
      </c>
      <c r="L184" s="541" t="str">
        <f>IFERROR(VLOOKUP(K184,[5]Instrucciones!$DE$2:$DF$116,2,FALSE),"")</f>
        <v/>
      </c>
      <c r="M184" s="257"/>
      <c r="N184" s="259"/>
      <c r="O184" s="540" t="str">
        <f>IFERROR(VLOOKUP(N184,[5]Instrucciones!$DD$2:$DE$116,2,FALSE),"")</f>
        <v/>
      </c>
      <c r="P184" s="541" t="str">
        <f>IFERROR(VLOOKUP(O184,[5]Instrucciones!$DE$2:$DF$116,2,FALSE),"")</f>
        <v/>
      </c>
      <c r="Q184" s="257"/>
      <c r="R184" s="392" t="str">
        <f>IFERROR(VLOOKUP(#REF!,adm!$C$2:$D$36,2,FALSE),"")</f>
        <v/>
      </c>
      <c r="S184" s="393"/>
      <c r="T184" s="264"/>
      <c r="U184" s="393"/>
      <c r="V184" s="393"/>
      <c r="W184" s="405" t="str">
        <f t="shared" si="7"/>
        <v/>
      </c>
      <c r="X184" s="405" t="str">
        <f t="shared" si="8"/>
        <v/>
      </c>
      <c r="Y184" s="423" t="e">
        <f>B184&amp;" - "&amp;#REF!</f>
        <v>#REF!</v>
      </c>
    </row>
    <row r="185" spans="1:25" x14ac:dyDescent="0.25">
      <c r="A185" s="772">
        <v>184</v>
      </c>
      <c r="B185" s="774"/>
      <c r="C185" s="775"/>
      <c r="D185" s="775"/>
      <c r="E185" s="776"/>
      <c r="F185" s="776"/>
      <c r="G185" s="775"/>
      <c r="H185" s="541" t="str">
        <f t="shared" si="6"/>
        <v/>
      </c>
      <c r="I185" s="270"/>
      <c r="J185" s="259"/>
      <c r="K185" s="540" t="str">
        <f>IFERROR(VLOOKUP(J185,[5]Instrucciones!$DD$2:$DE$116,2,FALSE),"")</f>
        <v/>
      </c>
      <c r="L185" s="541" t="str">
        <f>IFERROR(VLOOKUP(K185,[5]Instrucciones!$DE$2:$DF$116,2,FALSE),"")</f>
        <v/>
      </c>
      <c r="M185" s="257"/>
      <c r="N185" s="259"/>
      <c r="O185" s="540" t="str">
        <f>IFERROR(VLOOKUP(N185,[5]Instrucciones!$DD$2:$DE$116,2,FALSE),"")</f>
        <v/>
      </c>
      <c r="P185" s="541" t="str">
        <f>IFERROR(VLOOKUP(O185,[5]Instrucciones!$DE$2:$DF$116,2,FALSE),"")</f>
        <v/>
      </c>
      <c r="Q185" s="257"/>
      <c r="R185" s="392" t="str">
        <f>IFERROR(VLOOKUP(#REF!,adm!$C$2:$D$36,2,FALSE),"")</f>
        <v/>
      </c>
      <c r="S185" s="393"/>
      <c r="T185" s="264"/>
      <c r="U185" s="393"/>
      <c r="V185" s="393"/>
      <c r="W185" s="405" t="str">
        <f t="shared" si="7"/>
        <v/>
      </c>
      <c r="X185" s="405" t="str">
        <f t="shared" si="8"/>
        <v/>
      </c>
      <c r="Y185" s="423" t="e">
        <f>B185&amp;" - "&amp;#REF!</f>
        <v>#REF!</v>
      </c>
    </row>
    <row r="186" spans="1:25" x14ac:dyDescent="0.25">
      <c r="A186" s="772">
        <v>185</v>
      </c>
      <c r="B186" s="774"/>
      <c r="C186" s="775"/>
      <c r="D186" s="775"/>
      <c r="E186" s="776"/>
      <c r="F186" s="776"/>
      <c r="G186" s="775"/>
      <c r="H186" s="541" t="str">
        <f t="shared" si="6"/>
        <v/>
      </c>
      <c r="I186" s="270"/>
      <c r="J186" s="259"/>
      <c r="K186" s="540" t="str">
        <f>IFERROR(VLOOKUP(J186,[5]Instrucciones!$DD$2:$DE$116,2,FALSE),"")</f>
        <v/>
      </c>
      <c r="L186" s="541" t="str">
        <f>IFERROR(VLOOKUP(K186,[5]Instrucciones!$DE$2:$DF$116,2,FALSE),"")</f>
        <v/>
      </c>
      <c r="M186" s="257"/>
      <c r="N186" s="259"/>
      <c r="O186" s="540" t="str">
        <f>IFERROR(VLOOKUP(N186,[5]Instrucciones!$DD$2:$DE$116,2,FALSE),"")</f>
        <v/>
      </c>
      <c r="P186" s="541" t="str">
        <f>IFERROR(VLOOKUP(O186,[5]Instrucciones!$DE$2:$DF$116,2,FALSE),"")</f>
        <v/>
      </c>
      <c r="Q186" s="257"/>
      <c r="R186" s="392" t="str">
        <f>IFERROR(VLOOKUP(#REF!,adm!$C$2:$D$36,2,FALSE),"")</f>
        <v/>
      </c>
      <c r="S186" s="393"/>
      <c r="T186" s="264"/>
      <c r="U186" s="393"/>
      <c r="V186" s="393"/>
      <c r="W186" s="405" t="str">
        <f t="shared" si="7"/>
        <v/>
      </c>
      <c r="X186" s="405" t="str">
        <f t="shared" si="8"/>
        <v/>
      </c>
      <c r="Y186" s="423" t="e">
        <f>B186&amp;" - "&amp;#REF!</f>
        <v>#REF!</v>
      </c>
    </row>
    <row r="187" spans="1:25" x14ac:dyDescent="0.25">
      <c r="A187" s="772">
        <v>186</v>
      </c>
      <c r="B187" s="774"/>
      <c r="C187" s="775"/>
      <c r="D187" s="775"/>
      <c r="E187" s="776"/>
      <c r="F187" s="776"/>
      <c r="G187" s="775"/>
      <c r="H187" s="541" t="str">
        <f t="shared" si="6"/>
        <v/>
      </c>
      <c r="I187" s="270"/>
      <c r="J187" s="259"/>
      <c r="K187" s="540" t="str">
        <f>IFERROR(VLOOKUP(J187,[5]Instrucciones!$DD$2:$DE$116,2,FALSE),"")</f>
        <v/>
      </c>
      <c r="L187" s="541" t="str">
        <f>IFERROR(VLOOKUP(K187,[5]Instrucciones!$DE$2:$DF$116,2,FALSE),"")</f>
        <v/>
      </c>
      <c r="M187" s="257"/>
      <c r="N187" s="259"/>
      <c r="O187" s="540" t="str">
        <f>IFERROR(VLOOKUP(N187,[5]Instrucciones!$DD$2:$DE$116,2,FALSE),"")</f>
        <v/>
      </c>
      <c r="P187" s="541" t="str">
        <f>IFERROR(VLOOKUP(O187,[5]Instrucciones!$DE$2:$DF$116,2,FALSE),"")</f>
        <v/>
      </c>
      <c r="Q187" s="257"/>
      <c r="R187" s="392" t="str">
        <f>IFERROR(VLOOKUP(#REF!,adm!$C$2:$D$36,2,FALSE),"")</f>
        <v/>
      </c>
      <c r="S187" s="393"/>
      <c r="T187" s="264"/>
      <c r="U187" s="393"/>
      <c r="V187" s="393"/>
      <c r="W187" s="405" t="str">
        <f t="shared" si="7"/>
        <v/>
      </c>
      <c r="X187" s="405" t="str">
        <f t="shared" si="8"/>
        <v/>
      </c>
      <c r="Y187" s="423" t="e">
        <f>B187&amp;" - "&amp;#REF!</f>
        <v>#REF!</v>
      </c>
    </row>
    <row r="188" spans="1:25" x14ac:dyDescent="0.25">
      <c r="A188" s="772">
        <v>187</v>
      </c>
      <c r="B188" s="774"/>
      <c r="C188" s="775"/>
      <c r="D188" s="775"/>
      <c r="E188" s="776"/>
      <c r="F188" s="776"/>
      <c r="G188" s="775"/>
      <c r="H188" s="541" t="str">
        <f t="shared" si="6"/>
        <v/>
      </c>
      <c r="I188" s="270"/>
      <c r="J188" s="259"/>
      <c r="K188" s="540" t="str">
        <f>IFERROR(VLOOKUP(J188,[5]Instrucciones!$DD$2:$DE$116,2,FALSE),"")</f>
        <v/>
      </c>
      <c r="L188" s="541" t="str">
        <f>IFERROR(VLOOKUP(K188,[5]Instrucciones!$DE$2:$DF$116,2,FALSE),"")</f>
        <v/>
      </c>
      <c r="M188" s="257"/>
      <c r="N188" s="259"/>
      <c r="O188" s="540" t="str">
        <f>IFERROR(VLOOKUP(N188,[5]Instrucciones!$DD$2:$DE$116,2,FALSE),"")</f>
        <v/>
      </c>
      <c r="P188" s="541" t="str">
        <f>IFERROR(VLOOKUP(O188,[5]Instrucciones!$DE$2:$DF$116,2,FALSE),"")</f>
        <v/>
      </c>
      <c r="Q188" s="257"/>
      <c r="R188" s="392" t="str">
        <f>IFERROR(VLOOKUP(#REF!,adm!$C$2:$D$36,2,FALSE),"")</f>
        <v/>
      </c>
      <c r="S188" s="393"/>
      <c r="T188" s="264"/>
      <c r="U188" s="393"/>
      <c r="V188" s="393"/>
      <c r="W188" s="405" t="str">
        <f t="shared" si="7"/>
        <v/>
      </c>
      <c r="X188" s="405" t="str">
        <f t="shared" si="8"/>
        <v/>
      </c>
      <c r="Y188" s="423" t="e">
        <f>B188&amp;" - "&amp;#REF!</f>
        <v>#REF!</v>
      </c>
    </row>
    <row r="189" spans="1:25" x14ac:dyDescent="0.25">
      <c r="A189" s="772">
        <v>188</v>
      </c>
      <c r="B189" s="774"/>
      <c r="C189" s="775"/>
      <c r="D189" s="775"/>
      <c r="E189" s="776"/>
      <c r="F189" s="776"/>
      <c r="G189" s="775"/>
      <c r="H189" s="541" t="str">
        <f t="shared" si="6"/>
        <v/>
      </c>
      <c r="I189" s="270"/>
      <c r="J189" s="259"/>
      <c r="K189" s="540" t="str">
        <f>IFERROR(VLOOKUP(J189,[5]Instrucciones!$DD$2:$DE$116,2,FALSE),"")</f>
        <v/>
      </c>
      <c r="L189" s="541" t="str">
        <f>IFERROR(VLOOKUP(K189,[5]Instrucciones!$DE$2:$DF$116,2,FALSE),"")</f>
        <v/>
      </c>
      <c r="M189" s="257"/>
      <c r="N189" s="259"/>
      <c r="O189" s="540" t="str">
        <f>IFERROR(VLOOKUP(N189,[5]Instrucciones!$DD$2:$DE$116,2,FALSE),"")</f>
        <v/>
      </c>
      <c r="P189" s="541" t="str">
        <f>IFERROR(VLOOKUP(O189,[5]Instrucciones!$DE$2:$DF$116,2,FALSE),"")</f>
        <v/>
      </c>
      <c r="Q189" s="257"/>
      <c r="R189" s="392" t="str">
        <f>IFERROR(VLOOKUP(#REF!,adm!$C$2:$D$36,2,FALSE),"")</f>
        <v/>
      </c>
      <c r="S189" s="393"/>
      <c r="T189" s="264"/>
      <c r="U189" s="393"/>
      <c r="V189" s="393"/>
      <c r="W189" s="405" t="str">
        <f t="shared" si="7"/>
        <v/>
      </c>
      <c r="X189" s="405" t="str">
        <f t="shared" si="8"/>
        <v/>
      </c>
      <c r="Y189" s="423" t="e">
        <f>B189&amp;" - "&amp;#REF!</f>
        <v>#REF!</v>
      </c>
    </row>
    <row r="190" spans="1:25" x14ac:dyDescent="0.25">
      <c r="A190" s="772">
        <v>189</v>
      </c>
      <c r="B190" s="774"/>
      <c r="C190" s="775"/>
      <c r="D190" s="775"/>
      <c r="E190" s="776"/>
      <c r="F190" s="776"/>
      <c r="G190" s="775"/>
      <c r="H190" s="541" t="str">
        <f t="shared" si="6"/>
        <v/>
      </c>
      <c r="I190" s="270"/>
      <c r="J190" s="259"/>
      <c r="K190" s="540" t="str">
        <f>IFERROR(VLOOKUP(J190,[5]Instrucciones!$DD$2:$DE$116,2,FALSE),"")</f>
        <v/>
      </c>
      <c r="L190" s="541" t="str">
        <f>IFERROR(VLOOKUP(K190,[5]Instrucciones!$DE$2:$DF$116,2,FALSE),"")</f>
        <v/>
      </c>
      <c r="M190" s="257"/>
      <c r="N190" s="259"/>
      <c r="O190" s="540" t="str">
        <f>IFERROR(VLOOKUP(N190,[5]Instrucciones!$DD$2:$DE$116,2,FALSE),"")</f>
        <v/>
      </c>
      <c r="P190" s="541" t="str">
        <f>IFERROR(VLOOKUP(O190,[5]Instrucciones!$DE$2:$DF$116,2,FALSE),"")</f>
        <v/>
      </c>
      <c r="Q190" s="257"/>
      <c r="R190" s="392" t="str">
        <f>IFERROR(VLOOKUP(#REF!,adm!$C$2:$D$36,2,FALSE),"")</f>
        <v/>
      </c>
      <c r="S190" s="393"/>
      <c r="T190" s="264"/>
      <c r="U190" s="393"/>
      <c r="V190" s="393"/>
      <c r="W190" s="405" t="str">
        <f t="shared" si="7"/>
        <v/>
      </c>
      <c r="X190" s="405" t="str">
        <f t="shared" si="8"/>
        <v/>
      </c>
      <c r="Y190" s="423" t="e">
        <f>B190&amp;" - "&amp;#REF!</f>
        <v>#REF!</v>
      </c>
    </row>
    <row r="191" spans="1:25" x14ac:dyDescent="0.25">
      <c r="A191" s="772">
        <v>190</v>
      </c>
      <c r="B191" s="774"/>
      <c r="C191" s="775"/>
      <c r="D191" s="775"/>
      <c r="E191" s="776"/>
      <c r="F191" s="776"/>
      <c r="G191" s="775"/>
      <c r="H191" s="541" t="str">
        <f t="shared" si="6"/>
        <v/>
      </c>
      <c r="I191" s="270"/>
      <c r="J191" s="259"/>
      <c r="K191" s="540" t="str">
        <f>IFERROR(VLOOKUP(J191,[5]Instrucciones!$DD$2:$DE$116,2,FALSE),"")</f>
        <v/>
      </c>
      <c r="L191" s="541" t="str">
        <f>IFERROR(VLOOKUP(K191,[5]Instrucciones!$DE$2:$DF$116,2,FALSE),"")</f>
        <v/>
      </c>
      <c r="M191" s="257"/>
      <c r="N191" s="259"/>
      <c r="O191" s="540" t="str">
        <f>IFERROR(VLOOKUP(N191,[5]Instrucciones!$DD$2:$DE$116,2,FALSE),"")</f>
        <v/>
      </c>
      <c r="P191" s="541" t="str">
        <f>IFERROR(VLOOKUP(O191,[5]Instrucciones!$DE$2:$DF$116,2,FALSE),"")</f>
        <v/>
      </c>
      <c r="Q191" s="257"/>
      <c r="R191" s="392" t="str">
        <f>IFERROR(VLOOKUP(#REF!,adm!$C$2:$D$36,2,FALSE),"")</f>
        <v/>
      </c>
      <c r="S191" s="393"/>
      <c r="T191" s="264"/>
      <c r="U191" s="393"/>
      <c r="V191" s="393"/>
      <c r="W191" s="405" t="str">
        <f t="shared" si="7"/>
        <v/>
      </c>
      <c r="X191" s="405" t="str">
        <f t="shared" si="8"/>
        <v/>
      </c>
      <c r="Y191" s="423" t="e">
        <f>B191&amp;" - "&amp;#REF!</f>
        <v>#REF!</v>
      </c>
    </row>
    <row r="192" spans="1:25" x14ac:dyDescent="0.25">
      <c r="A192" s="772">
        <v>191</v>
      </c>
      <c r="B192" s="774"/>
      <c r="C192" s="775"/>
      <c r="D192" s="775"/>
      <c r="E192" s="776"/>
      <c r="F192" s="776"/>
      <c r="G192" s="775"/>
      <c r="H192" s="541" t="str">
        <f t="shared" si="6"/>
        <v/>
      </c>
      <c r="I192" s="270"/>
      <c r="J192" s="259"/>
      <c r="K192" s="540" t="str">
        <f>IFERROR(VLOOKUP(J192,[5]Instrucciones!$DD$2:$DE$116,2,FALSE),"")</f>
        <v/>
      </c>
      <c r="L192" s="541" t="str">
        <f>IFERROR(VLOOKUP(K192,[5]Instrucciones!$DE$2:$DF$116,2,FALSE),"")</f>
        <v/>
      </c>
      <c r="M192" s="257"/>
      <c r="N192" s="259"/>
      <c r="O192" s="540" t="str">
        <f>IFERROR(VLOOKUP(N192,[5]Instrucciones!$DD$2:$DE$116,2,FALSE),"")</f>
        <v/>
      </c>
      <c r="P192" s="541" t="str">
        <f>IFERROR(VLOOKUP(O192,[5]Instrucciones!$DE$2:$DF$116,2,FALSE),"")</f>
        <v/>
      </c>
      <c r="Q192" s="257"/>
      <c r="R192" s="392" t="str">
        <f>IFERROR(VLOOKUP(#REF!,adm!$C$2:$D$36,2,FALSE),"")</f>
        <v/>
      </c>
      <c r="S192" s="393"/>
      <c r="T192" s="264"/>
      <c r="U192" s="393"/>
      <c r="V192" s="393"/>
      <c r="W192" s="405" t="str">
        <f t="shared" si="7"/>
        <v/>
      </c>
      <c r="X192" s="405" t="str">
        <f t="shared" si="8"/>
        <v/>
      </c>
      <c r="Y192" s="423" t="e">
        <f>B192&amp;" - "&amp;#REF!</f>
        <v>#REF!</v>
      </c>
    </row>
    <row r="193" spans="1:25" x14ac:dyDescent="0.25">
      <c r="A193" s="772">
        <v>192</v>
      </c>
      <c r="B193" s="774"/>
      <c r="C193" s="775"/>
      <c r="D193" s="775"/>
      <c r="E193" s="776"/>
      <c r="F193" s="776"/>
      <c r="G193" s="775"/>
      <c r="H193" s="541" t="str">
        <f t="shared" si="6"/>
        <v/>
      </c>
      <c r="I193" s="270"/>
      <c r="J193" s="259"/>
      <c r="K193" s="540" t="str">
        <f>IFERROR(VLOOKUP(J193,[5]Instrucciones!$DD$2:$DE$116,2,FALSE),"")</f>
        <v/>
      </c>
      <c r="L193" s="541" t="str">
        <f>IFERROR(VLOOKUP(K193,[5]Instrucciones!$DE$2:$DF$116,2,FALSE),"")</f>
        <v/>
      </c>
      <c r="M193" s="257"/>
      <c r="N193" s="259"/>
      <c r="O193" s="540" t="str">
        <f>IFERROR(VLOOKUP(N193,[5]Instrucciones!$DD$2:$DE$116,2,FALSE),"")</f>
        <v/>
      </c>
      <c r="P193" s="541" t="str">
        <f>IFERROR(VLOOKUP(O193,[5]Instrucciones!$DE$2:$DF$116,2,FALSE),"")</f>
        <v/>
      </c>
      <c r="Q193" s="257"/>
      <c r="R193" s="392" t="str">
        <f>IFERROR(VLOOKUP(#REF!,adm!$C$2:$D$36,2,FALSE),"")</f>
        <v/>
      </c>
      <c r="S193" s="393"/>
      <c r="T193" s="264"/>
      <c r="U193" s="393"/>
      <c r="V193" s="393"/>
      <c r="W193" s="405" t="str">
        <f t="shared" si="7"/>
        <v/>
      </c>
      <c r="X193" s="405" t="str">
        <f t="shared" si="8"/>
        <v/>
      </c>
      <c r="Y193" s="423" t="e">
        <f>B193&amp;" - "&amp;#REF!</f>
        <v>#REF!</v>
      </c>
    </row>
    <row r="194" spans="1:25" x14ac:dyDescent="0.25">
      <c r="A194" s="772">
        <v>193</v>
      </c>
      <c r="B194" s="774"/>
      <c r="C194" s="775"/>
      <c r="D194" s="775"/>
      <c r="E194" s="776"/>
      <c r="F194" s="776"/>
      <c r="G194" s="775"/>
      <c r="H194" s="541" t="str">
        <f t="shared" ref="H194:H257" si="9">IF(G194="","",IF(G194&lt;=1,"Entre 0-1 años",IF(G194&lt;=4,"Entre 2-4",IF(G194&lt;=11,"Entre 5-11",IF(G194&lt;=19,"Entre 12-19",IF(G194&lt;=25,"Entre 20-25",IF(G194&lt;=59,"Entre 26-59",IF(G194&lt;=79,"Entre 60-79","Mayor de 80"))))))))</f>
        <v/>
      </c>
      <c r="I194" s="270"/>
      <c r="J194" s="259"/>
      <c r="K194" s="540" t="str">
        <f>IFERROR(VLOOKUP(J194,[5]Instrucciones!$DD$2:$DE$116,2,FALSE),"")</f>
        <v/>
      </c>
      <c r="L194" s="541" t="str">
        <f>IFERROR(VLOOKUP(K194,[5]Instrucciones!$DE$2:$DF$116,2,FALSE),"")</f>
        <v/>
      </c>
      <c r="M194" s="257"/>
      <c r="N194" s="259"/>
      <c r="O194" s="540" t="str">
        <f>IFERROR(VLOOKUP(N194,[5]Instrucciones!$DD$2:$DE$116,2,FALSE),"")</f>
        <v/>
      </c>
      <c r="P194" s="541" t="str">
        <f>IFERROR(VLOOKUP(O194,[5]Instrucciones!$DE$2:$DF$116,2,FALSE),"")</f>
        <v/>
      </c>
      <c r="Q194" s="257"/>
      <c r="R194" s="392" t="str">
        <f>IFERROR(VLOOKUP(#REF!,adm!$C$2:$D$36,2,FALSE),"")</f>
        <v/>
      </c>
      <c r="S194" s="393"/>
      <c r="T194" s="264"/>
      <c r="U194" s="393"/>
      <c r="V194" s="393"/>
      <c r="W194" s="405" t="str">
        <f t="shared" ref="W194:W257" si="10">IF(E194="","",TEXT(E194,"MMMM"))</f>
        <v/>
      </c>
      <c r="X194" s="405" t="str">
        <f t="shared" ref="X194:X257" si="11">IF(E194="","",TEXT(E194,"YYYY"))</f>
        <v/>
      </c>
      <c r="Y194" s="423" t="e">
        <f>B194&amp;" - "&amp;#REF!</f>
        <v>#REF!</v>
      </c>
    </row>
    <row r="195" spans="1:25" x14ac:dyDescent="0.25">
      <c r="A195" s="772">
        <v>194</v>
      </c>
      <c r="B195" s="774"/>
      <c r="C195" s="775"/>
      <c r="D195" s="775"/>
      <c r="E195" s="776"/>
      <c r="F195" s="776"/>
      <c r="G195" s="775"/>
      <c r="H195" s="541" t="str">
        <f t="shared" si="9"/>
        <v/>
      </c>
      <c r="I195" s="270"/>
      <c r="J195" s="259"/>
      <c r="K195" s="540" t="str">
        <f>IFERROR(VLOOKUP(J195,[5]Instrucciones!$DD$2:$DE$116,2,FALSE),"")</f>
        <v/>
      </c>
      <c r="L195" s="541" t="str">
        <f>IFERROR(VLOOKUP(K195,[5]Instrucciones!$DE$2:$DF$116,2,FALSE),"")</f>
        <v/>
      </c>
      <c r="M195" s="257"/>
      <c r="N195" s="259"/>
      <c r="O195" s="540" t="str">
        <f>IFERROR(VLOOKUP(N195,[5]Instrucciones!$DD$2:$DE$116,2,FALSE),"")</f>
        <v/>
      </c>
      <c r="P195" s="541" t="str">
        <f>IFERROR(VLOOKUP(O195,[5]Instrucciones!$DE$2:$DF$116,2,FALSE),"")</f>
        <v/>
      </c>
      <c r="Q195" s="257"/>
      <c r="R195" s="392" t="str">
        <f>IFERROR(VLOOKUP(#REF!,adm!$C$2:$D$36,2,FALSE),"")</f>
        <v/>
      </c>
      <c r="S195" s="393"/>
      <c r="T195" s="264"/>
      <c r="U195" s="393"/>
      <c r="V195" s="393"/>
      <c r="W195" s="405" t="str">
        <f t="shared" si="10"/>
        <v/>
      </c>
      <c r="X195" s="405" t="str">
        <f t="shared" si="11"/>
        <v/>
      </c>
      <c r="Y195" s="423" t="e">
        <f>B195&amp;" - "&amp;#REF!</f>
        <v>#REF!</v>
      </c>
    </row>
    <row r="196" spans="1:25" x14ac:dyDescent="0.25">
      <c r="A196" s="772">
        <v>195</v>
      </c>
      <c r="B196" s="774"/>
      <c r="C196" s="775"/>
      <c r="D196" s="775"/>
      <c r="E196" s="776"/>
      <c r="F196" s="776"/>
      <c r="G196" s="775"/>
      <c r="H196" s="541" t="str">
        <f t="shared" si="9"/>
        <v/>
      </c>
      <c r="I196" s="270"/>
      <c r="J196" s="259"/>
      <c r="K196" s="540" t="str">
        <f>IFERROR(VLOOKUP(J196,[5]Instrucciones!$DD$2:$DE$116,2,FALSE),"")</f>
        <v/>
      </c>
      <c r="L196" s="541" t="str">
        <f>IFERROR(VLOOKUP(K196,[5]Instrucciones!$DE$2:$DF$116,2,FALSE),"")</f>
        <v/>
      </c>
      <c r="M196" s="257"/>
      <c r="N196" s="259"/>
      <c r="O196" s="540" t="str">
        <f>IFERROR(VLOOKUP(N196,[5]Instrucciones!$DD$2:$DE$116,2,FALSE),"")</f>
        <v/>
      </c>
      <c r="P196" s="541" t="str">
        <f>IFERROR(VLOOKUP(O196,[5]Instrucciones!$DE$2:$DF$116,2,FALSE),"")</f>
        <v/>
      </c>
      <c r="Q196" s="257"/>
      <c r="R196" s="392" t="str">
        <f>IFERROR(VLOOKUP(#REF!,adm!$C$2:$D$36,2,FALSE),"")</f>
        <v/>
      </c>
      <c r="S196" s="393"/>
      <c r="T196" s="264"/>
      <c r="U196" s="393"/>
      <c r="V196" s="393"/>
      <c r="W196" s="405" t="str">
        <f t="shared" si="10"/>
        <v/>
      </c>
      <c r="X196" s="405" t="str">
        <f t="shared" si="11"/>
        <v/>
      </c>
      <c r="Y196" s="423" t="e">
        <f>B196&amp;" - "&amp;#REF!</f>
        <v>#REF!</v>
      </c>
    </row>
    <row r="197" spans="1:25" x14ac:dyDescent="0.25">
      <c r="A197" s="772">
        <v>196</v>
      </c>
      <c r="B197" s="774"/>
      <c r="C197" s="775"/>
      <c r="D197" s="775"/>
      <c r="E197" s="776"/>
      <c r="F197" s="776"/>
      <c r="G197" s="775"/>
      <c r="H197" s="541" t="str">
        <f t="shared" si="9"/>
        <v/>
      </c>
      <c r="I197" s="270"/>
      <c r="J197" s="259"/>
      <c r="K197" s="540" t="str">
        <f>IFERROR(VLOOKUP(J197,[5]Instrucciones!$DD$2:$DE$116,2,FALSE),"")</f>
        <v/>
      </c>
      <c r="L197" s="541" t="str">
        <f>IFERROR(VLOOKUP(K197,[5]Instrucciones!$DE$2:$DF$116,2,FALSE),"")</f>
        <v/>
      </c>
      <c r="M197" s="257"/>
      <c r="N197" s="259"/>
      <c r="O197" s="540" t="str">
        <f>IFERROR(VLOOKUP(N197,[5]Instrucciones!$DD$2:$DE$116,2,FALSE),"")</f>
        <v/>
      </c>
      <c r="P197" s="541" t="str">
        <f>IFERROR(VLOOKUP(O197,[5]Instrucciones!$DE$2:$DF$116,2,FALSE),"")</f>
        <v/>
      </c>
      <c r="Q197" s="257"/>
      <c r="R197" s="392" t="str">
        <f>IFERROR(VLOOKUP(#REF!,adm!$C$2:$D$36,2,FALSE),"")</f>
        <v/>
      </c>
      <c r="S197" s="393"/>
      <c r="T197" s="264"/>
      <c r="U197" s="393"/>
      <c r="V197" s="393"/>
      <c r="W197" s="405" t="str">
        <f t="shared" si="10"/>
        <v/>
      </c>
      <c r="X197" s="405" t="str">
        <f t="shared" si="11"/>
        <v/>
      </c>
      <c r="Y197" s="423" t="e">
        <f>B197&amp;" - "&amp;#REF!</f>
        <v>#REF!</v>
      </c>
    </row>
    <row r="198" spans="1:25" x14ac:dyDescent="0.25">
      <c r="A198" s="772">
        <v>197</v>
      </c>
      <c r="B198" s="774"/>
      <c r="C198" s="775"/>
      <c r="D198" s="775"/>
      <c r="E198" s="776"/>
      <c r="F198" s="776"/>
      <c r="G198" s="775"/>
      <c r="H198" s="541" t="str">
        <f t="shared" si="9"/>
        <v/>
      </c>
      <c r="I198" s="270"/>
      <c r="J198" s="259"/>
      <c r="K198" s="540" t="str">
        <f>IFERROR(VLOOKUP(J198,[5]Instrucciones!$DD$2:$DE$116,2,FALSE),"")</f>
        <v/>
      </c>
      <c r="L198" s="541" t="str">
        <f>IFERROR(VLOOKUP(K198,[5]Instrucciones!$DE$2:$DF$116,2,FALSE),"")</f>
        <v/>
      </c>
      <c r="M198" s="257"/>
      <c r="N198" s="259"/>
      <c r="O198" s="540" t="str">
        <f>IFERROR(VLOOKUP(N198,[5]Instrucciones!$DD$2:$DE$116,2,FALSE),"")</f>
        <v/>
      </c>
      <c r="P198" s="541" t="str">
        <f>IFERROR(VLOOKUP(O198,[5]Instrucciones!$DE$2:$DF$116,2,FALSE),"")</f>
        <v/>
      </c>
      <c r="Q198" s="257"/>
      <c r="R198" s="392" t="str">
        <f>IFERROR(VLOOKUP(#REF!,adm!$C$2:$D$36,2,FALSE),"")</f>
        <v/>
      </c>
      <c r="S198" s="393"/>
      <c r="T198" s="264"/>
      <c r="U198" s="393"/>
      <c r="V198" s="393"/>
      <c r="W198" s="405" t="str">
        <f t="shared" si="10"/>
        <v/>
      </c>
      <c r="X198" s="405" t="str">
        <f t="shared" si="11"/>
        <v/>
      </c>
      <c r="Y198" s="423" t="e">
        <f>B198&amp;" - "&amp;#REF!</f>
        <v>#REF!</v>
      </c>
    </row>
    <row r="199" spans="1:25" x14ac:dyDescent="0.25">
      <c r="A199" s="772">
        <v>198</v>
      </c>
      <c r="B199" s="774"/>
      <c r="C199" s="775"/>
      <c r="D199" s="775"/>
      <c r="E199" s="776"/>
      <c r="F199" s="776"/>
      <c r="G199" s="775"/>
      <c r="H199" s="541" t="str">
        <f t="shared" si="9"/>
        <v/>
      </c>
      <c r="I199" s="270"/>
      <c r="J199" s="259"/>
      <c r="K199" s="540" t="str">
        <f>IFERROR(VLOOKUP(J199,[5]Instrucciones!$DD$2:$DE$116,2,FALSE),"")</f>
        <v/>
      </c>
      <c r="L199" s="541" t="str">
        <f>IFERROR(VLOOKUP(K199,[5]Instrucciones!$DE$2:$DF$116,2,FALSE),"")</f>
        <v/>
      </c>
      <c r="M199" s="257"/>
      <c r="N199" s="259"/>
      <c r="O199" s="540" t="str">
        <f>IFERROR(VLOOKUP(N199,[5]Instrucciones!$DD$2:$DE$116,2,FALSE),"")</f>
        <v/>
      </c>
      <c r="P199" s="541" t="str">
        <f>IFERROR(VLOOKUP(O199,[5]Instrucciones!$DE$2:$DF$116,2,FALSE),"")</f>
        <v/>
      </c>
      <c r="Q199" s="257"/>
      <c r="R199" s="392" t="str">
        <f>IFERROR(VLOOKUP(#REF!,adm!$C$2:$D$36,2,FALSE),"")</f>
        <v/>
      </c>
      <c r="S199" s="393"/>
      <c r="T199" s="264"/>
      <c r="U199" s="393"/>
      <c r="V199" s="393"/>
      <c r="W199" s="405" t="str">
        <f t="shared" si="10"/>
        <v/>
      </c>
      <c r="X199" s="405" t="str">
        <f t="shared" si="11"/>
        <v/>
      </c>
      <c r="Y199" s="423" t="e">
        <f>B199&amp;" - "&amp;#REF!</f>
        <v>#REF!</v>
      </c>
    </row>
    <row r="200" spans="1:25" x14ac:dyDescent="0.25">
      <c r="A200" s="772">
        <v>199</v>
      </c>
      <c r="B200" s="774"/>
      <c r="C200" s="775"/>
      <c r="D200" s="775"/>
      <c r="E200" s="776"/>
      <c r="F200" s="776"/>
      <c r="G200" s="775"/>
      <c r="H200" s="541" t="str">
        <f t="shared" si="9"/>
        <v/>
      </c>
      <c r="I200" s="270"/>
      <c r="J200" s="259"/>
      <c r="K200" s="540" t="str">
        <f>IFERROR(VLOOKUP(J200,[5]Instrucciones!$DD$2:$DE$116,2,FALSE),"")</f>
        <v/>
      </c>
      <c r="L200" s="541" t="str">
        <f>IFERROR(VLOOKUP(K200,[5]Instrucciones!$DE$2:$DF$116,2,FALSE),"")</f>
        <v/>
      </c>
      <c r="M200" s="257"/>
      <c r="N200" s="259"/>
      <c r="O200" s="540" t="str">
        <f>IFERROR(VLOOKUP(N200,[5]Instrucciones!$DD$2:$DE$116,2,FALSE),"")</f>
        <v/>
      </c>
      <c r="P200" s="541" t="str">
        <f>IFERROR(VLOOKUP(O200,[5]Instrucciones!$DE$2:$DF$116,2,FALSE),"")</f>
        <v/>
      </c>
      <c r="Q200" s="257"/>
      <c r="R200" s="392" t="str">
        <f>IFERROR(VLOOKUP(#REF!,adm!$C$2:$D$36,2,FALSE),"")</f>
        <v/>
      </c>
      <c r="S200" s="393"/>
      <c r="T200" s="264"/>
      <c r="U200" s="393"/>
      <c r="V200" s="393"/>
      <c r="W200" s="405" t="str">
        <f t="shared" si="10"/>
        <v/>
      </c>
      <c r="X200" s="405" t="str">
        <f t="shared" si="11"/>
        <v/>
      </c>
      <c r="Y200" s="423" t="e">
        <f>B200&amp;" - "&amp;#REF!</f>
        <v>#REF!</v>
      </c>
    </row>
    <row r="201" spans="1:25" x14ac:dyDescent="0.25">
      <c r="A201" s="772">
        <v>200</v>
      </c>
      <c r="B201" s="774"/>
      <c r="C201" s="775"/>
      <c r="D201" s="775"/>
      <c r="E201" s="776"/>
      <c r="F201" s="776"/>
      <c r="G201" s="775"/>
      <c r="H201" s="541" t="str">
        <f t="shared" si="9"/>
        <v/>
      </c>
      <c r="I201" s="270"/>
      <c r="J201" s="259"/>
      <c r="K201" s="540" t="str">
        <f>IFERROR(VLOOKUP(J201,[5]Instrucciones!$DD$2:$DE$116,2,FALSE),"")</f>
        <v/>
      </c>
      <c r="L201" s="541" t="str">
        <f>IFERROR(VLOOKUP(K201,[5]Instrucciones!$DE$2:$DF$116,2,FALSE),"")</f>
        <v/>
      </c>
      <c r="M201" s="257"/>
      <c r="N201" s="259"/>
      <c r="O201" s="540" t="str">
        <f>IFERROR(VLOOKUP(N201,[5]Instrucciones!$DD$2:$DE$116,2,FALSE),"")</f>
        <v/>
      </c>
      <c r="P201" s="541" t="str">
        <f>IFERROR(VLOOKUP(O201,[5]Instrucciones!$DE$2:$DF$116,2,FALSE),"")</f>
        <v/>
      </c>
      <c r="Q201" s="257"/>
      <c r="R201" s="392" t="str">
        <f>IFERROR(VLOOKUP(#REF!,adm!$C$2:$D$36,2,FALSE),"")</f>
        <v/>
      </c>
      <c r="S201" s="393"/>
      <c r="T201" s="264"/>
      <c r="U201" s="393"/>
      <c r="V201" s="393"/>
      <c r="W201" s="405" t="str">
        <f t="shared" si="10"/>
        <v/>
      </c>
      <c r="X201" s="405" t="str">
        <f t="shared" si="11"/>
        <v/>
      </c>
      <c r="Y201" s="423" t="e">
        <f>B201&amp;" - "&amp;#REF!</f>
        <v>#REF!</v>
      </c>
    </row>
    <row r="202" spans="1:25" x14ac:dyDescent="0.25">
      <c r="A202" s="772">
        <v>201</v>
      </c>
      <c r="B202" s="774"/>
      <c r="C202" s="775"/>
      <c r="D202" s="775"/>
      <c r="E202" s="776"/>
      <c r="F202" s="776"/>
      <c r="G202" s="775"/>
      <c r="H202" s="541" t="str">
        <f t="shared" si="9"/>
        <v/>
      </c>
      <c r="I202" s="270"/>
      <c r="J202" s="259"/>
      <c r="K202" s="540" t="str">
        <f>IFERROR(VLOOKUP(J202,[5]Instrucciones!$DD$2:$DE$116,2,FALSE),"")</f>
        <v/>
      </c>
      <c r="L202" s="541" t="str">
        <f>IFERROR(VLOOKUP(K202,[5]Instrucciones!$DE$2:$DF$116,2,FALSE),"")</f>
        <v/>
      </c>
      <c r="M202" s="257"/>
      <c r="N202" s="259"/>
      <c r="O202" s="540" t="str">
        <f>IFERROR(VLOOKUP(N202,[5]Instrucciones!$DD$2:$DE$116,2,FALSE),"")</f>
        <v/>
      </c>
      <c r="P202" s="541" t="str">
        <f>IFERROR(VLOOKUP(O202,[5]Instrucciones!$DE$2:$DF$116,2,FALSE),"")</f>
        <v/>
      </c>
      <c r="Q202" s="257"/>
      <c r="R202" s="392" t="str">
        <f>IFERROR(VLOOKUP(#REF!,adm!$C$2:$D$36,2,FALSE),"")</f>
        <v/>
      </c>
      <c r="S202" s="393"/>
      <c r="T202" s="264"/>
      <c r="U202" s="393"/>
      <c r="V202" s="393"/>
      <c r="W202" s="405" t="str">
        <f t="shared" si="10"/>
        <v/>
      </c>
      <c r="X202" s="405" t="str">
        <f t="shared" si="11"/>
        <v/>
      </c>
      <c r="Y202" s="423" t="e">
        <f>B202&amp;" - "&amp;#REF!</f>
        <v>#REF!</v>
      </c>
    </row>
    <row r="203" spans="1:25" x14ac:dyDescent="0.25">
      <c r="A203" s="772">
        <v>202</v>
      </c>
      <c r="B203" s="774"/>
      <c r="C203" s="775"/>
      <c r="D203" s="775"/>
      <c r="E203" s="776"/>
      <c r="F203" s="776"/>
      <c r="G203" s="775"/>
      <c r="H203" s="541" t="str">
        <f t="shared" si="9"/>
        <v/>
      </c>
      <c r="I203" s="270"/>
      <c r="J203" s="259"/>
      <c r="K203" s="540" t="str">
        <f>IFERROR(VLOOKUP(J203,[5]Instrucciones!$DD$2:$DE$116,2,FALSE),"")</f>
        <v/>
      </c>
      <c r="L203" s="541" t="str">
        <f>IFERROR(VLOOKUP(K203,[5]Instrucciones!$DE$2:$DF$116,2,FALSE),"")</f>
        <v/>
      </c>
      <c r="M203" s="257"/>
      <c r="N203" s="259"/>
      <c r="O203" s="540" t="str">
        <f>IFERROR(VLOOKUP(N203,[5]Instrucciones!$DD$2:$DE$116,2,FALSE),"")</f>
        <v/>
      </c>
      <c r="P203" s="541" t="str">
        <f>IFERROR(VLOOKUP(O203,[5]Instrucciones!$DE$2:$DF$116,2,FALSE),"")</f>
        <v/>
      </c>
      <c r="Q203" s="257"/>
      <c r="R203" s="392" t="str">
        <f>IFERROR(VLOOKUP(#REF!,adm!$C$2:$D$36,2,FALSE),"")</f>
        <v/>
      </c>
      <c r="S203" s="393"/>
      <c r="T203" s="264"/>
      <c r="U203" s="393"/>
      <c r="V203" s="393"/>
      <c r="W203" s="405" t="str">
        <f t="shared" si="10"/>
        <v/>
      </c>
      <c r="X203" s="405" t="str">
        <f t="shared" si="11"/>
        <v/>
      </c>
      <c r="Y203" s="423" t="e">
        <f>B203&amp;" - "&amp;#REF!</f>
        <v>#REF!</v>
      </c>
    </row>
    <row r="204" spans="1:25" x14ac:dyDescent="0.25">
      <c r="A204" s="772">
        <v>203</v>
      </c>
      <c r="B204" s="774"/>
      <c r="C204" s="775"/>
      <c r="D204" s="775"/>
      <c r="E204" s="776"/>
      <c r="F204" s="776"/>
      <c r="G204" s="775"/>
      <c r="H204" s="541" t="str">
        <f t="shared" si="9"/>
        <v/>
      </c>
      <c r="I204" s="270"/>
      <c r="J204" s="259"/>
      <c r="K204" s="540" t="str">
        <f>IFERROR(VLOOKUP(J204,[5]Instrucciones!$DD$2:$DE$116,2,FALSE),"")</f>
        <v/>
      </c>
      <c r="L204" s="541" t="str">
        <f>IFERROR(VLOOKUP(K204,[5]Instrucciones!$DE$2:$DF$116,2,FALSE),"")</f>
        <v/>
      </c>
      <c r="M204" s="257"/>
      <c r="N204" s="259"/>
      <c r="O204" s="540" t="str">
        <f>IFERROR(VLOOKUP(N204,[5]Instrucciones!$DD$2:$DE$116,2,FALSE),"")</f>
        <v/>
      </c>
      <c r="P204" s="541" t="str">
        <f>IFERROR(VLOOKUP(O204,[5]Instrucciones!$DE$2:$DF$116,2,FALSE),"")</f>
        <v/>
      </c>
      <c r="Q204" s="257"/>
      <c r="R204" s="392" t="str">
        <f>IFERROR(VLOOKUP(#REF!,adm!$C$2:$D$36,2,FALSE),"")</f>
        <v/>
      </c>
      <c r="S204" s="393"/>
      <c r="T204" s="264"/>
      <c r="U204" s="393"/>
      <c r="V204" s="393"/>
      <c r="W204" s="405" t="str">
        <f t="shared" si="10"/>
        <v/>
      </c>
      <c r="X204" s="405" t="str">
        <f t="shared" si="11"/>
        <v/>
      </c>
      <c r="Y204" s="423" t="e">
        <f>B204&amp;" - "&amp;#REF!</f>
        <v>#REF!</v>
      </c>
    </row>
    <row r="205" spans="1:25" x14ac:dyDescent="0.25">
      <c r="A205" s="772">
        <v>204</v>
      </c>
      <c r="B205" s="774"/>
      <c r="C205" s="775"/>
      <c r="D205" s="775"/>
      <c r="E205" s="776"/>
      <c r="F205" s="776"/>
      <c r="G205" s="775"/>
      <c r="H205" s="541" t="str">
        <f t="shared" si="9"/>
        <v/>
      </c>
      <c r="I205" s="270"/>
      <c r="J205" s="259"/>
      <c r="K205" s="540" t="str">
        <f>IFERROR(VLOOKUP(J205,[5]Instrucciones!$DD$2:$DE$116,2,FALSE),"")</f>
        <v/>
      </c>
      <c r="L205" s="541" t="str">
        <f>IFERROR(VLOOKUP(K205,[5]Instrucciones!$DE$2:$DF$116,2,FALSE),"")</f>
        <v/>
      </c>
      <c r="M205" s="257"/>
      <c r="N205" s="259"/>
      <c r="O205" s="540" t="str">
        <f>IFERROR(VLOOKUP(N205,[5]Instrucciones!$DD$2:$DE$116,2,FALSE),"")</f>
        <v/>
      </c>
      <c r="P205" s="541" t="str">
        <f>IFERROR(VLOOKUP(O205,[5]Instrucciones!$DE$2:$DF$116,2,FALSE),"")</f>
        <v/>
      </c>
      <c r="Q205" s="257"/>
      <c r="R205" s="392" t="str">
        <f>IFERROR(VLOOKUP(#REF!,adm!$C$2:$D$36,2,FALSE),"")</f>
        <v/>
      </c>
      <c r="S205" s="393"/>
      <c r="T205" s="264"/>
      <c r="U205" s="393"/>
      <c r="V205" s="393"/>
      <c r="W205" s="405" t="str">
        <f t="shared" si="10"/>
        <v/>
      </c>
      <c r="X205" s="405" t="str">
        <f t="shared" si="11"/>
        <v/>
      </c>
      <c r="Y205" s="423" t="e">
        <f>B205&amp;" - "&amp;#REF!</f>
        <v>#REF!</v>
      </c>
    </row>
    <row r="206" spans="1:25" x14ac:dyDescent="0.25">
      <c r="A206" s="772">
        <v>205</v>
      </c>
      <c r="B206" s="774"/>
      <c r="C206" s="775"/>
      <c r="D206" s="775"/>
      <c r="E206" s="776"/>
      <c r="F206" s="776"/>
      <c r="G206" s="775"/>
      <c r="H206" s="541" t="str">
        <f t="shared" si="9"/>
        <v/>
      </c>
      <c r="I206" s="270"/>
      <c r="J206" s="259"/>
      <c r="K206" s="540" t="str">
        <f>IFERROR(VLOOKUP(J206,[5]Instrucciones!$DD$2:$DE$116,2,FALSE),"")</f>
        <v/>
      </c>
      <c r="L206" s="541" t="str">
        <f>IFERROR(VLOOKUP(K206,[5]Instrucciones!$DE$2:$DF$116,2,FALSE),"")</f>
        <v/>
      </c>
      <c r="M206" s="257"/>
      <c r="N206" s="259"/>
      <c r="O206" s="540" t="str">
        <f>IFERROR(VLOOKUP(N206,[5]Instrucciones!$DD$2:$DE$116,2,FALSE),"")</f>
        <v/>
      </c>
      <c r="P206" s="541" t="str">
        <f>IFERROR(VLOOKUP(O206,[5]Instrucciones!$DE$2:$DF$116,2,FALSE),"")</f>
        <v/>
      </c>
      <c r="Q206" s="257"/>
      <c r="R206" s="392" t="str">
        <f>IFERROR(VLOOKUP(#REF!,adm!$C$2:$D$36,2,FALSE),"")</f>
        <v/>
      </c>
      <c r="S206" s="393"/>
      <c r="T206" s="264"/>
      <c r="U206" s="393"/>
      <c r="V206" s="393"/>
      <c r="W206" s="405" t="str">
        <f t="shared" si="10"/>
        <v/>
      </c>
      <c r="X206" s="405" t="str">
        <f t="shared" si="11"/>
        <v/>
      </c>
      <c r="Y206" s="423" t="e">
        <f>B206&amp;" - "&amp;#REF!</f>
        <v>#REF!</v>
      </c>
    </row>
    <row r="207" spans="1:25" x14ac:dyDescent="0.25">
      <c r="A207" s="772">
        <v>206</v>
      </c>
      <c r="B207" s="774"/>
      <c r="C207" s="775"/>
      <c r="D207" s="775"/>
      <c r="E207" s="776"/>
      <c r="F207" s="776"/>
      <c r="G207" s="775"/>
      <c r="H207" s="541" t="str">
        <f t="shared" si="9"/>
        <v/>
      </c>
      <c r="I207" s="270"/>
      <c r="J207" s="259"/>
      <c r="K207" s="540" t="str">
        <f>IFERROR(VLOOKUP(J207,[5]Instrucciones!$DD$2:$DE$116,2,FALSE),"")</f>
        <v/>
      </c>
      <c r="L207" s="541" t="str">
        <f>IFERROR(VLOOKUP(K207,[5]Instrucciones!$DE$2:$DF$116,2,FALSE),"")</f>
        <v/>
      </c>
      <c r="M207" s="257"/>
      <c r="N207" s="259"/>
      <c r="O207" s="540" t="str">
        <f>IFERROR(VLOOKUP(N207,[5]Instrucciones!$DD$2:$DE$116,2,FALSE),"")</f>
        <v/>
      </c>
      <c r="P207" s="541" t="str">
        <f>IFERROR(VLOOKUP(O207,[5]Instrucciones!$DE$2:$DF$116,2,FALSE),"")</f>
        <v/>
      </c>
      <c r="Q207" s="257"/>
      <c r="R207" s="392" t="str">
        <f>IFERROR(VLOOKUP(#REF!,adm!$C$2:$D$36,2,FALSE),"")</f>
        <v/>
      </c>
      <c r="S207" s="393"/>
      <c r="T207" s="264"/>
      <c r="U207" s="393"/>
      <c r="V207" s="393"/>
      <c r="W207" s="405" t="str">
        <f t="shared" si="10"/>
        <v/>
      </c>
      <c r="X207" s="405" t="str">
        <f t="shared" si="11"/>
        <v/>
      </c>
      <c r="Y207" s="423" t="e">
        <f>B207&amp;" - "&amp;#REF!</f>
        <v>#REF!</v>
      </c>
    </row>
    <row r="208" spans="1:25" x14ac:dyDescent="0.25">
      <c r="A208" s="772">
        <v>207</v>
      </c>
      <c r="B208" s="774"/>
      <c r="C208" s="775"/>
      <c r="D208" s="775"/>
      <c r="E208" s="776"/>
      <c r="F208" s="776"/>
      <c r="G208" s="775"/>
      <c r="H208" s="541" t="str">
        <f t="shared" si="9"/>
        <v/>
      </c>
      <c r="I208" s="270"/>
      <c r="J208" s="259"/>
      <c r="K208" s="540" t="str">
        <f>IFERROR(VLOOKUP(J208,[5]Instrucciones!$DD$2:$DE$116,2,FALSE),"")</f>
        <v/>
      </c>
      <c r="L208" s="541" t="str">
        <f>IFERROR(VLOOKUP(K208,[5]Instrucciones!$DE$2:$DF$116,2,FALSE),"")</f>
        <v/>
      </c>
      <c r="M208" s="257"/>
      <c r="N208" s="259"/>
      <c r="O208" s="540" t="str">
        <f>IFERROR(VLOOKUP(N208,[5]Instrucciones!$DD$2:$DE$116,2,FALSE),"")</f>
        <v/>
      </c>
      <c r="P208" s="541" t="str">
        <f>IFERROR(VLOOKUP(O208,[5]Instrucciones!$DE$2:$DF$116,2,FALSE),"")</f>
        <v/>
      </c>
      <c r="Q208" s="257"/>
      <c r="R208" s="392" t="str">
        <f>IFERROR(VLOOKUP(#REF!,adm!$C$2:$D$36,2,FALSE),"")</f>
        <v/>
      </c>
      <c r="S208" s="393"/>
      <c r="T208" s="264"/>
      <c r="U208" s="393"/>
      <c r="V208" s="393"/>
      <c r="W208" s="405" t="str">
        <f t="shared" si="10"/>
        <v/>
      </c>
      <c r="X208" s="405" t="str">
        <f t="shared" si="11"/>
        <v/>
      </c>
      <c r="Y208" s="423" t="e">
        <f>B208&amp;" - "&amp;#REF!</f>
        <v>#REF!</v>
      </c>
    </row>
    <row r="209" spans="1:25" x14ac:dyDescent="0.25">
      <c r="A209" s="772">
        <v>208</v>
      </c>
      <c r="B209" s="774"/>
      <c r="C209" s="775"/>
      <c r="D209" s="775"/>
      <c r="E209" s="776"/>
      <c r="F209" s="776"/>
      <c r="G209" s="775"/>
      <c r="H209" s="541" t="str">
        <f t="shared" si="9"/>
        <v/>
      </c>
      <c r="I209" s="270"/>
      <c r="J209" s="259"/>
      <c r="K209" s="540" t="str">
        <f>IFERROR(VLOOKUP(J209,[5]Instrucciones!$DD$2:$DE$116,2,FALSE),"")</f>
        <v/>
      </c>
      <c r="L209" s="541" t="str">
        <f>IFERROR(VLOOKUP(K209,[5]Instrucciones!$DE$2:$DF$116,2,FALSE),"")</f>
        <v/>
      </c>
      <c r="M209" s="257"/>
      <c r="N209" s="259"/>
      <c r="O209" s="540" t="str">
        <f>IFERROR(VLOOKUP(N209,[5]Instrucciones!$DD$2:$DE$116,2,FALSE),"")</f>
        <v/>
      </c>
      <c r="P209" s="541" t="str">
        <f>IFERROR(VLOOKUP(O209,[5]Instrucciones!$DE$2:$DF$116,2,FALSE),"")</f>
        <v/>
      </c>
      <c r="Q209" s="257"/>
      <c r="R209" s="392" t="str">
        <f>IFERROR(VLOOKUP(#REF!,adm!$C$2:$D$36,2,FALSE),"")</f>
        <v/>
      </c>
      <c r="S209" s="393"/>
      <c r="T209" s="264"/>
      <c r="U209" s="393"/>
      <c r="V209" s="393"/>
      <c r="W209" s="405" t="str">
        <f t="shared" si="10"/>
        <v/>
      </c>
      <c r="X209" s="405" t="str">
        <f t="shared" si="11"/>
        <v/>
      </c>
      <c r="Y209" s="423" t="e">
        <f>B209&amp;" - "&amp;#REF!</f>
        <v>#REF!</v>
      </c>
    </row>
    <row r="210" spans="1:25" x14ac:dyDescent="0.25">
      <c r="A210" s="772">
        <v>209</v>
      </c>
      <c r="B210" s="774"/>
      <c r="C210" s="775"/>
      <c r="D210" s="775"/>
      <c r="E210" s="776"/>
      <c r="F210" s="776"/>
      <c r="G210" s="775"/>
      <c r="H210" s="541" t="str">
        <f t="shared" si="9"/>
        <v/>
      </c>
      <c r="I210" s="270"/>
      <c r="J210" s="259"/>
      <c r="K210" s="540" t="str">
        <f>IFERROR(VLOOKUP(J210,[5]Instrucciones!$DD$2:$DE$116,2,FALSE),"")</f>
        <v/>
      </c>
      <c r="L210" s="541" t="str">
        <f>IFERROR(VLOOKUP(K210,[5]Instrucciones!$DE$2:$DF$116,2,FALSE),"")</f>
        <v/>
      </c>
      <c r="M210" s="257"/>
      <c r="N210" s="259"/>
      <c r="O210" s="540" t="str">
        <f>IFERROR(VLOOKUP(N210,[5]Instrucciones!$DD$2:$DE$116,2,FALSE),"")</f>
        <v/>
      </c>
      <c r="P210" s="541" t="str">
        <f>IFERROR(VLOOKUP(O210,[5]Instrucciones!$DE$2:$DF$116,2,FALSE),"")</f>
        <v/>
      </c>
      <c r="Q210" s="257"/>
      <c r="R210" s="392" t="str">
        <f>IFERROR(VLOOKUP(#REF!,adm!$C$2:$D$36,2,FALSE),"")</f>
        <v/>
      </c>
      <c r="S210" s="393"/>
      <c r="T210" s="264"/>
      <c r="U210" s="393"/>
      <c r="V210" s="393"/>
      <c r="W210" s="405" t="str">
        <f t="shared" si="10"/>
        <v/>
      </c>
      <c r="X210" s="405" t="str">
        <f t="shared" si="11"/>
        <v/>
      </c>
      <c r="Y210" s="423" t="e">
        <f>B210&amp;" - "&amp;#REF!</f>
        <v>#REF!</v>
      </c>
    </row>
    <row r="211" spans="1:25" x14ac:dyDescent="0.25">
      <c r="A211" s="772">
        <v>210</v>
      </c>
      <c r="B211" s="774"/>
      <c r="C211" s="775"/>
      <c r="D211" s="775"/>
      <c r="E211" s="776"/>
      <c r="F211" s="776"/>
      <c r="G211" s="775"/>
      <c r="H211" s="541" t="str">
        <f t="shared" si="9"/>
        <v/>
      </c>
      <c r="I211" s="270"/>
      <c r="J211" s="259"/>
      <c r="K211" s="540" t="str">
        <f>IFERROR(VLOOKUP(J211,[5]Instrucciones!$DD$2:$DE$116,2,FALSE),"")</f>
        <v/>
      </c>
      <c r="L211" s="541" t="str">
        <f>IFERROR(VLOOKUP(K211,[5]Instrucciones!$DE$2:$DF$116,2,FALSE),"")</f>
        <v/>
      </c>
      <c r="M211" s="257"/>
      <c r="N211" s="259"/>
      <c r="O211" s="540" t="str">
        <f>IFERROR(VLOOKUP(N211,[5]Instrucciones!$DD$2:$DE$116,2,FALSE),"")</f>
        <v/>
      </c>
      <c r="P211" s="541" t="str">
        <f>IFERROR(VLOOKUP(O211,[5]Instrucciones!$DE$2:$DF$116,2,FALSE),"")</f>
        <v/>
      </c>
      <c r="Q211" s="257"/>
      <c r="R211" s="392" t="str">
        <f>IFERROR(VLOOKUP(#REF!,adm!$C$2:$D$36,2,FALSE),"")</f>
        <v/>
      </c>
      <c r="S211" s="393"/>
      <c r="T211" s="264"/>
      <c r="U211" s="393"/>
      <c r="V211" s="393"/>
      <c r="W211" s="405" t="str">
        <f t="shared" si="10"/>
        <v/>
      </c>
      <c r="X211" s="405" t="str">
        <f t="shared" si="11"/>
        <v/>
      </c>
      <c r="Y211" s="423" t="e">
        <f>B211&amp;" - "&amp;#REF!</f>
        <v>#REF!</v>
      </c>
    </row>
    <row r="212" spans="1:25" x14ac:dyDescent="0.25">
      <c r="A212" s="772">
        <v>211</v>
      </c>
      <c r="B212" s="774"/>
      <c r="C212" s="775"/>
      <c r="D212" s="775"/>
      <c r="E212" s="776"/>
      <c r="F212" s="776"/>
      <c r="G212" s="775"/>
      <c r="H212" s="541" t="str">
        <f t="shared" si="9"/>
        <v/>
      </c>
      <c r="I212" s="270"/>
      <c r="J212" s="259"/>
      <c r="K212" s="540" t="str">
        <f>IFERROR(VLOOKUP(J212,[5]Instrucciones!$DD$2:$DE$116,2,FALSE),"")</f>
        <v/>
      </c>
      <c r="L212" s="541" t="str">
        <f>IFERROR(VLOOKUP(K212,[5]Instrucciones!$DE$2:$DF$116,2,FALSE),"")</f>
        <v/>
      </c>
      <c r="M212" s="257"/>
      <c r="N212" s="259"/>
      <c r="O212" s="540" t="str">
        <f>IFERROR(VLOOKUP(N212,[5]Instrucciones!$DD$2:$DE$116,2,FALSE),"")</f>
        <v/>
      </c>
      <c r="P212" s="541" t="str">
        <f>IFERROR(VLOOKUP(O212,[5]Instrucciones!$DE$2:$DF$116,2,FALSE),"")</f>
        <v/>
      </c>
      <c r="Q212" s="257"/>
      <c r="R212" s="392" t="str">
        <f>IFERROR(VLOOKUP(#REF!,adm!$C$2:$D$36,2,FALSE),"")</f>
        <v/>
      </c>
      <c r="S212" s="393"/>
      <c r="T212" s="264"/>
      <c r="U212" s="393"/>
      <c r="V212" s="393"/>
      <c r="W212" s="405" t="str">
        <f t="shared" si="10"/>
        <v/>
      </c>
      <c r="X212" s="405" t="str">
        <f t="shared" si="11"/>
        <v/>
      </c>
      <c r="Y212" s="423" t="e">
        <f>B212&amp;" - "&amp;#REF!</f>
        <v>#REF!</v>
      </c>
    </row>
    <row r="213" spans="1:25" x14ac:dyDescent="0.25">
      <c r="A213" s="772">
        <v>212</v>
      </c>
      <c r="B213" s="774"/>
      <c r="C213" s="775"/>
      <c r="D213" s="775"/>
      <c r="E213" s="776"/>
      <c r="F213" s="776"/>
      <c r="G213" s="775"/>
      <c r="H213" s="541" t="str">
        <f t="shared" si="9"/>
        <v/>
      </c>
      <c r="I213" s="270"/>
      <c r="J213" s="259"/>
      <c r="K213" s="540" t="str">
        <f>IFERROR(VLOOKUP(J213,[5]Instrucciones!$DD$2:$DE$116,2,FALSE),"")</f>
        <v/>
      </c>
      <c r="L213" s="541" t="str">
        <f>IFERROR(VLOOKUP(K213,[5]Instrucciones!$DE$2:$DF$116,2,FALSE),"")</f>
        <v/>
      </c>
      <c r="M213" s="257"/>
      <c r="N213" s="259"/>
      <c r="O213" s="540" t="str">
        <f>IFERROR(VLOOKUP(N213,[5]Instrucciones!$DD$2:$DE$116,2,FALSE),"")</f>
        <v/>
      </c>
      <c r="P213" s="541" t="str">
        <f>IFERROR(VLOOKUP(O213,[5]Instrucciones!$DE$2:$DF$116,2,FALSE),"")</f>
        <v/>
      </c>
      <c r="Q213" s="257"/>
      <c r="R213" s="392" t="str">
        <f>IFERROR(VLOOKUP(#REF!,adm!$C$2:$D$36,2,FALSE),"")</f>
        <v/>
      </c>
      <c r="S213" s="393"/>
      <c r="T213" s="264"/>
      <c r="U213" s="393"/>
      <c r="V213" s="393"/>
      <c r="W213" s="405" t="str">
        <f t="shared" si="10"/>
        <v/>
      </c>
      <c r="X213" s="405" t="str">
        <f t="shared" si="11"/>
        <v/>
      </c>
      <c r="Y213" s="423" t="e">
        <f>B213&amp;" - "&amp;#REF!</f>
        <v>#REF!</v>
      </c>
    </row>
    <row r="214" spans="1:25" x14ac:dyDescent="0.25">
      <c r="A214" s="772">
        <v>213</v>
      </c>
      <c r="B214" s="774"/>
      <c r="C214" s="775"/>
      <c r="D214" s="775"/>
      <c r="E214" s="776"/>
      <c r="F214" s="776"/>
      <c r="G214" s="775"/>
      <c r="H214" s="541" t="str">
        <f t="shared" si="9"/>
        <v/>
      </c>
      <c r="I214" s="270"/>
      <c r="J214" s="259"/>
      <c r="K214" s="540" t="str">
        <f>IFERROR(VLOOKUP(J214,[5]Instrucciones!$DD$2:$DE$116,2,FALSE),"")</f>
        <v/>
      </c>
      <c r="L214" s="541" t="str">
        <f>IFERROR(VLOOKUP(K214,[5]Instrucciones!$DE$2:$DF$116,2,FALSE),"")</f>
        <v/>
      </c>
      <c r="M214" s="257"/>
      <c r="N214" s="259"/>
      <c r="O214" s="540" t="str">
        <f>IFERROR(VLOOKUP(N214,[5]Instrucciones!$DD$2:$DE$116,2,FALSE),"")</f>
        <v/>
      </c>
      <c r="P214" s="541" t="str">
        <f>IFERROR(VLOOKUP(O214,[5]Instrucciones!$DE$2:$DF$116,2,FALSE),"")</f>
        <v/>
      </c>
      <c r="Q214" s="257"/>
      <c r="R214" s="392" t="str">
        <f>IFERROR(VLOOKUP(#REF!,adm!$C$2:$D$36,2,FALSE),"")</f>
        <v/>
      </c>
      <c r="S214" s="393"/>
      <c r="T214" s="264"/>
      <c r="U214" s="393"/>
      <c r="V214" s="393"/>
      <c r="W214" s="405" t="str">
        <f t="shared" si="10"/>
        <v/>
      </c>
      <c r="X214" s="405" t="str">
        <f t="shared" si="11"/>
        <v/>
      </c>
      <c r="Y214" s="423" t="e">
        <f>B214&amp;" - "&amp;#REF!</f>
        <v>#REF!</v>
      </c>
    </row>
    <row r="215" spans="1:25" x14ac:dyDescent="0.25">
      <c r="A215" s="772">
        <v>214</v>
      </c>
      <c r="B215" s="774"/>
      <c r="C215" s="775"/>
      <c r="D215" s="775"/>
      <c r="E215" s="776"/>
      <c r="F215" s="776"/>
      <c r="G215" s="775"/>
      <c r="H215" s="541" t="str">
        <f t="shared" si="9"/>
        <v/>
      </c>
      <c r="I215" s="270"/>
      <c r="J215" s="259"/>
      <c r="K215" s="540" t="str">
        <f>IFERROR(VLOOKUP(J215,[5]Instrucciones!$DD$2:$DE$116,2,FALSE),"")</f>
        <v/>
      </c>
      <c r="L215" s="541" t="str">
        <f>IFERROR(VLOOKUP(K215,[5]Instrucciones!$DE$2:$DF$116,2,FALSE),"")</f>
        <v/>
      </c>
      <c r="M215" s="257"/>
      <c r="N215" s="259"/>
      <c r="O215" s="540" t="str">
        <f>IFERROR(VLOOKUP(N215,[5]Instrucciones!$DD$2:$DE$116,2,FALSE),"")</f>
        <v/>
      </c>
      <c r="P215" s="541" t="str">
        <f>IFERROR(VLOOKUP(O215,[5]Instrucciones!$DE$2:$DF$116,2,FALSE),"")</f>
        <v/>
      </c>
      <c r="Q215" s="257"/>
      <c r="R215" s="392" t="str">
        <f>IFERROR(VLOOKUP(#REF!,adm!$C$2:$D$36,2,FALSE),"")</f>
        <v/>
      </c>
      <c r="S215" s="393"/>
      <c r="T215" s="264"/>
      <c r="U215" s="393"/>
      <c r="V215" s="393"/>
      <c r="W215" s="405" t="str">
        <f t="shared" si="10"/>
        <v/>
      </c>
      <c r="X215" s="405" t="str">
        <f t="shared" si="11"/>
        <v/>
      </c>
      <c r="Y215" s="423" t="e">
        <f>B215&amp;" - "&amp;#REF!</f>
        <v>#REF!</v>
      </c>
    </row>
    <row r="216" spans="1:25" x14ac:dyDescent="0.25">
      <c r="A216" s="772">
        <v>215</v>
      </c>
      <c r="B216" s="774"/>
      <c r="C216" s="775"/>
      <c r="D216" s="775"/>
      <c r="E216" s="776"/>
      <c r="F216" s="776"/>
      <c r="G216" s="775"/>
      <c r="H216" s="541" t="str">
        <f t="shared" si="9"/>
        <v/>
      </c>
      <c r="I216" s="270"/>
      <c r="J216" s="259"/>
      <c r="K216" s="540" t="str">
        <f>IFERROR(VLOOKUP(J216,[5]Instrucciones!$DD$2:$DE$116,2,FALSE),"")</f>
        <v/>
      </c>
      <c r="L216" s="541" t="str">
        <f>IFERROR(VLOOKUP(K216,[5]Instrucciones!$DE$2:$DF$116,2,FALSE),"")</f>
        <v/>
      </c>
      <c r="M216" s="257"/>
      <c r="N216" s="259"/>
      <c r="O216" s="540" t="str">
        <f>IFERROR(VLOOKUP(N216,[5]Instrucciones!$DD$2:$DE$116,2,FALSE),"")</f>
        <v/>
      </c>
      <c r="P216" s="541" t="str">
        <f>IFERROR(VLOOKUP(O216,[5]Instrucciones!$DE$2:$DF$116,2,FALSE),"")</f>
        <v/>
      </c>
      <c r="Q216" s="257"/>
      <c r="R216" s="392" t="str">
        <f>IFERROR(VLOOKUP(#REF!,adm!$C$2:$D$36,2,FALSE),"")</f>
        <v/>
      </c>
      <c r="S216" s="393"/>
      <c r="T216" s="264"/>
      <c r="U216" s="393"/>
      <c r="V216" s="393"/>
      <c r="W216" s="405" t="str">
        <f t="shared" si="10"/>
        <v/>
      </c>
      <c r="X216" s="405" t="str">
        <f t="shared" si="11"/>
        <v/>
      </c>
      <c r="Y216" s="423" t="e">
        <f>B216&amp;" - "&amp;#REF!</f>
        <v>#REF!</v>
      </c>
    </row>
    <row r="217" spans="1:25" x14ac:dyDescent="0.25">
      <c r="A217" s="772">
        <v>216</v>
      </c>
      <c r="B217" s="774"/>
      <c r="C217" s="775"/>
      <c r="D217" s="775"/>
      <c r="E217" s="776"/>
      <c r="F217" s="776"/>
      <c r="G217" s="775"/>
      <c r="H217" s="541" t="str">
        <f t="shared" si="9"/>
        <v/>
      </c>
      <c r="I217" s="270"/>
      <c r="J217" s="259"/>
      <c r="K217" s="540" t="str">
        <f>IFERROR(VLOOKUP(J217,[5]Instrucciones!$DD$2:$DE$116,2,FALSE),"")</f>
        <v/>
      </c>
      <c r="L217" s="541" t="str">
        <f>IFERROR(VLOOKUP(K217,[5]Instrucciones!$DE$2:$DF$116,2,FALSE),"")</f>
        <v/>
      </c>
      <c r="M217" s="257"/>
      <c r="N217" s="259"/>
      <c r="O217" s="540" t="str">
        <f>IFERROR(VLOOKUP(N217,[5]Instrucciones!$DD$2:$DE$116,2,FALSE),"")</f>
        <v/>
      </c>
      <c r="P217" s="541" t="str">
        <f>IFERROR(VLOOKUP(O217,[5]Instrucciones!$DE$2:$DF$116,2,FALSE),"")</f>
        <v/>
      </c>
      <c r="Q217" s="257"/>
      <c r="R217" s="392" t="str">
        <f>IFERROR(VLOOKUP(#REF!,adm!$C$2:$D$36,2,FALSE),"")</f>
        <v/>
      </c>
      <c r="S217" s="393"/>
      <c r="T217" s="264"/>
      <c r="U217" s="393"/>
      <c r="V217" s="393"/>
      <c r="W217" s="405" t="str">
        <f t="shared" si="10"/>
        <v/>
      </c>
      <c r="X217" s="405" t="str">
        <f t="shared" si="11"/>
        <v/>
      </c>
      <c r="Y217" s="423" t="e">
        <f>B217&amp;" - "&amp;#REF!</f>
        <v>#REF!</v>
      </c>
    </row>
    <row r="218" spans="1:25" x14ac:dyDescent="0.25">
      <c r="A218" s="772">
        <v>217</v>
      </c>
      <c r="B218" s="774"/>
      <c r="C218" s="775"/>
      <c r="D218" s="775"/>
      <c r="E218" s="776"/>
      <c r="F218" s="776"/>
      <c r="G218" s="775"/>
      <c r="H218" s="541" t="str">
        <f t="shared" si="9"/>
        <v/>
      </c>
      <c r="I218" s="270"/>
      <c r="J218" s="259"/>
      <c r="K218" s="540" t="str">
        <f>IFERROR(VLOOKUP(J218,[5]Instrucciones!$DD$2:$DE$116,2,FALSE),"")</f>
        <v/>
      </c>
      <c r="L218" s="541" t="str">
        <f>IFERROR(VLOOKUP(K218,[5]Instrucciones!$DE$2:$DF$116,2,FALSE),"")</f>
        <v/>
      </c>
      <c r="M218" s="257"/>
      <c r="N218" s="259"/>
      <c r="O218" s="540" t="str">
        <f>IFERROR(VLOOKUP(N218,[5]Instrucciones!$DD$2:$DE$116,2,FALSE),"")</f>
        <v/>
      </c>
      <c r="P218" s="541" t="str">
        <f>IFERROR(VLOOKUP(O218,[5]Instrucciones!$DE$2:$DF$116,2,FALSE),"")</f>
        <v/>
      </c>
      <c r="Q218" s="257"/>
      <c r="R218" s="392" t="str">
        <f>IFERROR(VLOOKUP(#REF!,adm!$C$2:$D$36,2,FALSE),"")</f>
        <v/>
      </c>
      <c r="S218" s="393"/>
      <c r="T218" s="264"/>
      <c r="U218" s="393"/>
      <c r="V218" s="393"/>
      <c r="W218" s="405" t="str">
        <f t="shared" si="10"/>
        <v/>
      </c>
      <c r="X218" s="405" t="str">
        <f t="shared" si="11"/>
        <v/>
      </c>
      <c r="Y218" s="423" t="e">
        <f>B218&amp;" - "&amp;#REF!</f>
        <v>#REF!</v>
      </c>
    </row>
    <row r="219" spans="1:25" x14ac:dyDescent="0.25">
      <c r="A219" s="772">
        <v>218</v>
      </c>
      <c r="B219" s="774"/>
      <c r="C219" s="775"/>
      <c r="D219" s="775"/>
      <c r="E219" s="776"/>
      <c r="F219" s="776"/>
      <c r="G219" s="775"/>
      <c r="H219" s="541" t="str">
        <f t="shared" si="9"/>
        <v/>
      </c>
      <c r="I219" s="270"/>
      <c r="J219" s="259"/>
      <c r="K219" s="540" t="str">
        <f>IFERROR(VLOOKUP(J219,[5]Instrucciones!$DD$2:$DE$116,2,FALSE),"")</f>
        <v/>
      </c>
      <c r="L219" s="541" t="str">
        <f>IFERROR(VLOOKUP(K219,[5]Instrucciones!$DE$2:$DF$116,2,FALSE),"")</f>
        <v/>
      </c>
      <c r="M219" s="257"/>
      <c r="N219" s="259"/>
      <c r="O219" s="540" t="str">
        <f>IFERROR(VLOOKUP(N219,[5]Instrucciones!$DD$2:$DE$116,2,FALSE),"")</f>
        <v/>
      </c>
      <c r="P219" s="541" t="str">
        <f>IFERROR(VLOOKUP(O219,[5]Instrucciones!$DE$2:$DF$116,2,FALSE),"")</f>
        <v/>
      </c>
      <c r="Q219" s="257"/>
      <c r="R219" s="392" t="str">
        <f>IFERROR(VLOOKUP(#REF!,adm!$C$2:$D$36,2,FALSE),"")</f>
        <v/>
      </c>
      <c r="S219" s="393"/>
      <c r="T219" s="264"/>
      <c r="U219" s="393"/>
      <c r="V219" s="393"/>
      <c r="W219" s="405" t="str">
        <f t="shared" si="10"/>
        <v/>
      </c>
      <c r="X219" s="405" t="str">
        <f t="shared" si="11"/>
        <v/>
      </c>
      <c r="Y219" s="423" t="e">
        <f>B219&amp;" - "&amp;#REF!</f>
        <v>#REF!</v>
      </c>
    </row>
    <row r="220" spans="1:25" x14ac:dyDescent="0.25">
      <c r="A220" s="772">
        <v>219</v>
      </c>
      <c r="B220" s="774"/>
      <c r="C220" s="775"/>
      <c r="D220" s="775"/>
      <c r="E220" s="776"/>
      <c r="F220" s="776"/>
      <c r="G220" s="775"/>
      <c r="H220" s="541" t="str">
        <f t="shared" si="9"/>
        <v/>
      </c>
      <c r="I220" s="270"/>
      <c r="J220" s="259"/>
      <c r="K220" s="540" t="str">
        <f>IFERROR(VLOOKUP(J220,[5]Instrucciones!$DD$2:$DE$116,2,FALSE),"")</f>
        <v/>
      </c>
      <c r="L220" s="541" t="str">
        <f>IFERROR(VLOOKUP(K220,[5]Instrucciones!$DE$2:$DF$116,2,FALSE),"")</f>
        <v/>
      </c>
      <c r="M220" s="257"/>
      <c r="N220" s="259"/>
      <c r="O220" s="540" t="str">
        <f>IFERROR(VLOOKUP(N220,[5]Instrucciones!$DD$2:$DE$116,2,FALSE),"")</f>
        <v/>
      </c>
      <c r="P220" s="541" t="str">
        <f>IFERROR(VLOOKUP(O220,[5]Instrucciones!$DE$2:$DF$116,2,FALSE),"")</f>
        <v/>
      </c>
      <c r="Q220" s="257"/>
      <c r="R220" s="392" t="str">
        <f>IFERROR(VLOOKUP(#REF!,adm!$C$2:$D$36,2,FALSE),"")</f>
        <v/>
      </c>
      <c r="S220" s="393"/>
      <c r="T220" s="264"/>
      <c r="U220" s="393"/>
      <c r="V220" s="393"/>
      <c r="W220" s="405" t="str">
        <f t="shared" si="10"/>
        <v/>
      </c>
      <c r="X220" s="405" t="str">
        <f t="shared" si="11"/>
        <v/>
      </c>
      <c r="Y220" s="423" t="e">
        <f>B220&amp;" - "&amp;#REF!</f>
        <v>#REF!</v>
      </c>
    </row>
    <row r="221" spans="1:25" x14ac:dyDescent="0.25">
      <c r="A221" s="772">
        <v>220</v>
      </c>
      <c r="B221" s="774"/>
      <c r="C221" s="775"/>
      <c r="D221" s="775"/>
      <c r="E221" s="776"/>
      <c r="F221" s="776"/>
      <c r="G221" s="775"/>
      <c r="H221" s="541" t="str">
        <f t="shared" si="9"/>
        <v/>
      </c>
      <c r="I221" s="270"/>
      <c r="J221" s="259"/>
      <c r="K221" s="540" t="str">
        <f>IFERROR(VLOOKUP(J221,[5]Instrucciones!$DD$2:$DE$116,2,FALSE),"")</f>
        <v/>
      </c>
      <c r="L221" s="541" t="str">
        <f>IFERROR(VLOOKUP(K221,[5]Instrucciones!$DE$2:$DF$116,2,FALSE),"")</f>
        <v/>
      </c>
      <c r="M221" s="257"/>
      <c r="N221" s="259"/>
      <c r="O221" s="540" t="str">
        <f>IFERROR(VLOOKUP(N221,[5]Instrucciones!$DD$2:$DE$116,2,FALSE),"")</f>
        <v/>
      </c>
      <c r="P221" s="541" t="str">
        <f>IFERROR(VLOOKUP(O221,[5]Instrucciones!$DE$2:$DF$116,2,FALSE),"")</f>
        <v/>
      </c>
      <c r="Q221" s="257"/>
      <c r="R221" s="392" t="str">
        <f>IFERROR(VLOOKUP(#REF!,adm!$C$2:$D$36,2,FALSE),"")</f>
        <v/>
      </c>
      <c r="S221" s="393"/>
      <c r="T221" s="264"/>
      <c r="U221" s="393"/>
      <c r="V221" s="393"/>
      <c r="W221" s="405" t="str">
        <f t="shared" si="10"/>
        <v/>
      </c>
      <c r="X221" s="405" t="str">
        <f t="shared" si="11"/>
        <v/>
      </c>
      <c r="Y221" s="423" t="e">
        <f>B221&amp;" - "&amp;#REF!</f>
        <v>#REF!</v>
      </c>
    </row>
    <row r="222" spans="1:25" x14ac:dyDescent="0.25">
      <c r="A222" s="772">
        <v>221</v>
      </c>
      <c r="B222" s="774"/>
      <c r="C222" s="775"/>
      <c r="D222" s="775"/>
      <c r="E222" s="776"/>
      <c r="F222" s="776"/>
      <c r="G222" s="775"/>
      <c r="H222" s="541" t="str">
        <f t="shared" si="9"/>
        <v/>
      </c>
      <c r="I222" s="270"/>
      <c r="J222" s="259"/>
      <c r="K222" s="540" t="str">
        <f>IFERROR(VLOOKUP(J222,[5]Instrucciones!$DD$2:$DE$116,2,FALSE),"")</f>
        <v/>
      </c>
      <c r="L222" s="541" t="str">
        <f>IFERROR(VLOOKUP(K222,[5]Instrucciones!$DE$2:$DF$116,2,FALSE),"")</f>
        <v/>
      </c>
      <c r="M222" s="257"/>
      <c r="N222" s="259"/>
      <c r="O222" s="540" t="str">
        <f>IFERROR(VLOOKUP(N222,[5]Instrucciones!$DD$2:$DE$116,2,FALSE),"")</f>
        <v/>
      </c>
      <c r="P222" s="541" t="str">
        <f>IFERROR(VLOOKUP(O222,[5]Instrucciones!$DE$2:$DF$116,2,FALSE),"")</f>
        <v/>
      </c>
      <c r="Q222" s="257"/>
      <c r="R222" s="392" t="str">
        <f>IFERROR(VLOOKUP(#REF!,adm!$C$2:$D$36,2,FALSE),"")</f>
        <v/>
      </c>
      <c r="S222" s="393"/>
      <c r="T222" s="264"/>
      <c r="U222" s="393"/>
      <c r="V222" s="393"/>
      <c r="W222" s="405" t="str">
        <f t="shared" si="10"/>
        <v/>
      </c>
      <c r="X222" s="405" t="str">
        <f t="shared" si="11"/>
        <v/>
      </c>
      <c r="Y222" s="423" t="e">
        <f>B222&amp;" - "&amp;#REF!</f>
        <v>#REF!</v>
      </c>
    </row>
    <row r="223" spans="1:25" x14ac:dyDescent="0.25">
      <c r="A223" s="772">
        <v>222</v>
      </c>
      <c r="B223" s="774"/>
      <c r="C223" s="775"/>
      <c r="D223" s="775"/>
      <c r="E223" s="776"/>
      <c r="F223" s="776"/>
      <c r="G223" s="775"/>
      <c r="H223" s="541" t="str">
        <f t="shared" si="9"/>
        <v/>
      </c>
      <c r="I223" s="270"/>
      <c r="J223" s="259"/>
      <c r="K223" s="540" t="str">
        <f>IFERROR(VLOOKUP(J223,[5]Instrucciones!$DD$2:$DE$116,2,FALSE),"")</f>
        <v/>
      </c>
      <c r="L223" s="541" t="str">
        <f>IFERROR(VLOOKUP(K223,[5]Instrucciones!$DE$2:$DF$116,2,FALSE),"")</f>
        <v/>
      </c>
      <c r="M223" s="257"/>
      <c r="N223" s="259"/>
      <c r="O223" s="540" t="str">
        <f>IFERROR(VLOOKUP(N223,[5]Instrucciones!$DD$2:$DE$116,2,FALSE),"")</f>
        <v/>
      </c>
      <c r="P223" s="541" t="str">
        <f>IFERROR(VLOOKUP(O223,[5]Instrucciones!$DE$2:$DF$116,2,FALSE),"")</f>
        <v/>
      </c>
      <c r="Q223" s="257"/>
      <c r="R223" s="392" t="str">
        <f>IFERROR(VLOOKUP(#REF!,adm!$C$2:$D$36,2,FALSE),"")</f>
        <v/>
      </c>
      <c r="S223" s="393"/>
      <c r="T223" s="264"/>
      <c r="U223" s="393"/>
      <c r="V223" s="393"/>
      <c r="W223" s="405" t="str">
        <f t="shared" si="10"/>
        <v/>
      </c>
      <c r="X223" s="405" t="str">
        <f t="shared" si="11"/>
        <v/>
      </c>
      <c r="Y223" s="423" t="e">
        <f>B223&amp;" - "&amp;#REF!</f>
        <v>#REF!</v>
      </c>
    </row>
    <row r="224" spans="1:25" x14ac:dyDescent="0.25">
      <c r="A224" s="772">
        <v>223</v>
      </c>
      <c r="B224" s="774"/>
      <c r="C224" s="775"/>
      <c r="D224" s="775"/>
      <c r="E224" s="776"/>
      <c r="F224" s="776"/>
      <c r="G224" s="775"/>
      <c r="H224" s="541" t="str">
        <f t="shared" si="9"/>
        <v/>
      </c>
      <c r="I224" s="270"/>
      <c r="J224" s="259"/>
      <c r="K224" s="540" t="str">
        <f>IFERROR(VLOOKUP(J224,[5]Instrucciones!$DD$2:$DE$116,2,FALSE),"")</f>
        <v/>
      </c>
      <c r="L224" s="541" t="str">
        <f>IFERROR(VLOOKUP(K224,[5]Instrucciones!$DE$2:$DF$116,2,FALSE),"")</f>
        <v/>
      </c>
      <c r="M224" s="257"/>
      <c r="N224" s="259"/>
      <c r="O224" s="540" t="str">
        <f>IFERROR(VLOOKUP(N224,[5]Instrucciones!$DD$2:$DE$116,2,FALSE),"")</f>
        <v/>
      </c>
      <c r="P224" s="541" t="str">
        <f>IFERROR(VLOOKUP(O224,[5]Instrucciones!$DE$2:$DF$116,2,FALSE),"")</f>
        <v/>
      </c>
      <c r="Q224" s="257"/>
      <c r="R224" s="392" t="str">
        <f>IFERROR(VLOOKUP(#REF!,adm!$C$2:$D$36,2,FALSE),"")</f>
        <v/>
      </c>
      <c r="S224" s="393"/>
      <c r="T224" s="264"/>
      <c r="U224" s="393"/>
      <c r="V224" s="393"/>
      <c r="W224" s="405" t="str">
        <f t="shared" si="10"/>
        <v/>
      </c>
      <c r="X224" s="405" t="str">
        <f t="shared" si="11"/>
        <v/>
      </c>
      <c r="Y224" s="423" t="e">
        <f>B224&amp;" - "&amp;#REF!</f>
        <v>#REF!</v>
      </c>
    </row>
    <row r="225" spans="1:25" x14ac:dyDescent="0.25">
      <c r="A225" s="772">
        <v>224</v>
      </c>
      <c r="B225" s="774"/>
      <c r="C225" s="775"/>
      <c r="D225" s="775"/>
      <c r="E225" s="776"/>
      <c r="F225" s="776"/>
      <c r="G225" s="775"/>
      <c r="H225" s="541" t="str">
        <f t="shared" si="9"/>
        <v/>
      </c>
      <c r="I225" s="270"/>
      <c r="J225" s="259"/>
      <c r="K225" s="540" t="str">
        <f>IFERROR(VLOOKUP(J225,[5]Instrucciones!$DD$2:$DE$116,2,FALSE),"")</f>
        <v/>
      </c>
      <c r="L225" s="541" t="str">
        <f>IFERROR(VLOOKUP(K225,[5]Instrucciones!$DE$2:$DF$116,2,FALSE),"")</f>
        <v/>
      </c>
      <c r="M225" s="257"/>
      <c r="N225" s="259"/>
      <c r="O225" s="540" t="str">
        <f>IFERROR(VLOOKUP(N225,[5]Instrucciones!$DD$2:$DE$116,2,FALSE),"")</f>
        <v/>
      </c>
      <c r="P225" s="541" t="str">
        <f>IFERROR(VLOOKUP(O225,[5]Instrucciones!$DE$2:$DF$116,2,FALSE),"")</f>
        <v/>
      </c>
      <c r="Q225" s="257"/>
      <c r="R225" s="392" t="str">
        <f>IFERROR(VLOOKUP(#REF!,adm!$C$2:$D$36,2,FALSE),"")</f>
        <v/>
      </c>
      <c r="S225" s="393"/>
      <c r="T225" s="264"/>
      <c r="U225" s="393"/>
      <c r="V225" s="393"/>
      <c r="W225" s="405" t="str">
        <f t="shared" si="10"/>
        <v/>
      </c>
      <c r="X225" s="405" t="str">
        <f t="shared" si="11"/>
        <v/>
      </c>
      <c r="Y225" s="423" t="e">
        <f>B225&amp;" - "&amp;#REF!</f>
        <v>#REF!</v>
      </c>
    </row>
    <row r="226" spans="1:25" x14ac:dyDescent="0.25">
      <c r="A226" s="772">
        <v>225</v>
      </c>
      <c r="B226" s="774"/>
      <c r="C226" s="775"/>
      <c r="D226" s="775"/>
      <c r="E226" s="776"/>
      <c r="F226" s="776"/>
      <c r="G226" s="775"/>
      <c r="H226" s="541" t="str">
        <f t="shared" si="9"/>
        <v/>
      </c>
      <c r="I226" s="270"/>
      <c r="J226" s="259"/>
      <c r="K226" s="540" t="str">
        <f>IFERROR(VLOOKUP(J226,[5]Instrucciones!$DD$2:$DE$116,2,FALSE),"")</f>
        <v/>
      </c>
      <c r="L226" s="541" t="str">
        <f>IFERROR(VLOOKUP(K226,[5]Instrucciones!$DE$2:$DF$116,2,FALSE),"")</f>
        <v/>
      </c>
      <c r="M226" s="257"/>
      <c r="N226" s="259"/>
      <c r="O226" s="540" t="str">
        <f>IFERROR(VLOOKUP(N226,[5]Instrucciones!$DD$2:$DE$116,2,FALSE),"")</f>
        <v/>
      </c>
      <c r="P226" s="541" t="str">
        <f>IFERROR(VLOOKUP(O226,[5]Instrucciones!$DE$2:$DF$116,2,FALSE),"")</f>
        <v/>
      </c>
      <c r="Q226" s="257"/>
      <c r="R226" s="392" t="str">
        <f>IFERROR(VLOOKUP(#REF!,adm!$C$2:$D$36,2,FALSE),"")</f>
        <v/>
      </c>
      <c r="S226" s="393"/>
      <c r="T226" s="264"/>
      <c r="U226" s="393"/>
      <c r="V226" s="393"/>
      <c r="W226" s="405" t="str">
        <f t="shared" si="10"/>
        <v/>
      </c>
      <c r="X226" s="405" t="str">
        <f t="shared" si="11"/>
        <v/>
      </c>
      <c r="Y226" s="423" t="e">
        <f>B226&amp;" - "&amp;#REF!</f>
        <v>#REF!</v>
      </c>
    </row>
    <row r="227" spans="1:25" x14ac:dyDescent="0.25">
      <c r="A227" s="772">
        <v>226</v>
      </c>
      <c r="B227" s="774"/>
      <c r="C227" s="775"/>
      <c r="D227" s="775"/>
      <c r="E227" s="776"/>
      <c r="F227" s="776"/>
      <c r="G227" s="775"/>
      <c r="H227" s="541" t="str">
        <f t="shared" si="9"/>
        <v/>
      </c>
      <c r="I227" s="270"/>
      <c r="J227" s="259"/>
      <c r="K227" s="540" t="str">
        <f>IFERROR(VLOOKUP(J227,[5]Instrucciones!$DD$2:$DE$116,2,FALSE),"")</f>
        <v/>
      </c>
      <c r="L227" s="541" t="str">
        <f>IFERROR(VLOOKUP(K227,[5]Instrucciones!$DE$2:$DF$116,2,FALSE),"")</f>
        <v/>
      </c>
      <c r="M227" s="257"/>
      <c r="N227" s="259"/>
      <c r="O227" s="540" t="str">
        <f>IFERROR(VLOOKUP(N227,[5]Instrucciones!$DD$2:$DE$116,2,FALSE),"")</f>
        <v/>
      </c>
      <c r="P227" s="541" t="str">
        <f>IFERROR(VLOOKUP(O227,[5]Instrucciones!$DE$2:$DF$116,2,FALSE),"")</f>
        <v/>
      </c>
      <c r="Q227" s="257"/>
      <c r="R227" s="392" t="str">
        <f>IFERROR(VLOOKUP(#REF!,adm!$C$2:$D$36,2,FALSE),"")</f>
        <v/>
      </c>
      <c r="S227" s="393"/>
      <c r="T227" s="264"/>
      <c r="U227" s="393"/>
      <c r="V227" s="393"/>
      <c r="W227" s="405" t="str">
        <f t="shared" si="10"/>
        <v/>
      </c>
      <c r="X227" s="405" t="str">
        <f t="shared" si="11"/>
        <v/>
      </c>
      <c r="Y227" s="423" t="e">
        <f>B227&amp;" - "&amp;#REF!</f>
        <v>#REF!</v>
      </c>
    </row>
    <row r="228" spans="1:25" x14ac:dyDescent="0.25">
      <c r="A228" s="772">
        <v>227</v>
      </c>
      <c r="B228" s="774"/>
      <c r="C228" s="775"/>
      <c r="D228" s="775"/>
      <c r="E228" s="776"/>
      <c r="F228" s="776"/>
      <c r="G228" s="775"/>
      <c r="H228" s="541" t="str">
        <f t="shared" si="9"/>
        <v/>
      </c>
      <c r="I228" s="270"/>
      <c r="J228" s="259"/>
      <c r="K228" s="540" t="str">
        <f>IFERROR(VLOOKUP(J228,[5]Instrucciones!$DD$2:$DE$116,2,FALSE),"")</f>
        <v/>
      </c>
      <c r="L228" s="541" t="str">
        <f>IFERROR(VLOOKUP(K228,[5]Instrucciones!$DE$2:$DF$116,2,FALSE),"")</f>
        <v/>
      </c>
      <c r="M228" s="257"/>
      <c r="N228" s="259"/>
      <c r="O228" s="540" t="str">
        <f>IFERROR(VLOOKUP(N228,[5]Instrucciones!$DD$2:$DE$116,2,FALSE),"")</f>
        <v/>
      </c>
      <c r="P228" s="541" t="str">
        <f>IFERROR(VLOOKUP(O228,[5]Instrucciones!$DE$2:$DF$116,2,FALSE),"")</f>
        <v/>
      </c>
      <c r="Q228" s="257"/>
      <c r="R228" s="392" t="str">
        <f>IFERROR(VLOOKUP(#REF!,adm!$C$2:$D$36,2,FALSE),"")</f>
        <v/>
      </c>
      <c r="S228" s="393"/>
      <c r="T228" s="264"/>
      <c r="U228" s="393"/>
      <c r="V228" s="393"/>
      <c r="W228" s="405" t="str">
        <f t="shared" si="10"/>
        <v/>
      </c>
      <c r="X228" s="405" t="str">
        <f t="shared" si="11"/>
        <v/>
      </c>
      <c r="Y228" s="423" t="e">
        <f>B228&amp;" - "&amp;#REF!</f>
        <v>#REF!</v>
      </c>
    </row>
    <row r="229" spans="1:25" x14ac:dyDescent="0.25">
      <c r="A229" s="772">
        <v>228</v>
      </c>
      <c r="B229" s="774"/>
      <c r="C229" s="775"/>
      <c r="D229" s="775"/>
      <c r="E229" s="776"/>
      <c r="F229" s="776"/>
      <c r="G229" s="775"/>
      <c r="H229" s="541" t="str">
        <f t="shared" si="9"/>
        <v/>
      </c>
      <c r="I229" s="270"/>
      <c r="J229" s="259"/>
      <c r="K229" s="540" t="str">
        <f>IFERROR(VLOOKUP(J229,[5]Instrucciones!$DD$2:$DE$116,2,FALSE),"")</f>
        <v/>
      </c>
      <c r="L229" s="541" t="str">
        <f>IFERROR(VLOOKUP(K229,[5]Instrucciones!$DE$2:$DF$116,2,FALSE),"")</f>
        <v/>
      </c>
      <c r="M229" s="257"/>
      <c r="N229" s="259"/>
      <c r="O229" s="540" t="str">
        <f>IFERROR(VLOOKUP(N229,[5]Instrucciones!$DD$2:$DE$116,2,FALSE),"")</f>
        <v/>
      </c>
      <c r="P229" s="541" t="str">
        <f>IFERROR(VLOOKUP(O229,[5]Instrucciones!$DE$2:$DF$116,2,FALSE),"")</f>
        <v/>
      </c>
      <c r="Q229" s="257"/>
      <c r="R229" s="392" t="str">
        <f>IFERROR(VLOOKUP(#REF!,adm!$C$2:$D$36,2,FALSE),"")</f>
        <v/>
      </c>
      <c r="S229" s="393"/>
      <c r="T229" s="264"/>
      <c r="U229" s="393"/>
      <c r="V229" s="393"/>
      <c r="W229" s="405" t="str">
        <f t="shared" si="10"/>
        <v/>
      </c>
      <c r="X229" s="405" t="str">
        <f t="shared" si="11"/>
        <v/>
      </c>
      <c r="Y229" s="423" t="e">
        <f>B229&amp;" - "&amp;#REF!</f>
        <v>#REF!</v>
      </c>
    </row>
    <row r="230" spans="1:25" x14ac:dyDescent="0.25">
      <c r="A230" s="772">
        <v>229</v>
      </c>
      <c r="B230" s="774"/>
      <c r="C230" s="775"/>
      <c r="D230" s="775"/>
      <c r="E230" s="776"/>
      <c r="F230" s="776"/>
      <c r="G230" s="775"/>
      <c r="H230" s="541" t="str">
        <f t="shared" si="9"/>
        <v/>
      </c>
      <c r="I230" s="270"/>
      <c r="J230" s="259"/>
      <c r="K230" s="540" t="str">
        <f>IFERROR(VLOOKUP(J230,[5]Instrucciones!$DD$2:$DE$116,2,FALSE),"")</f>
        <v/>
      </c>
      <c r="L230" s="541" t="str">
        <f>IFERROR(VLOOKUP(K230,[5]Instrucciones!$DE$2:$DF$116,2,FALSE),"")</f>
        <v/>
      </c>
      <c r="M230" s="257"/>
      <c r="N230" s="259"/>
      <c r="O230" s="540" t="str">
        <f>IFERROR(VLOOKUP(N230,[5]Instrucciones!$DD$2:$DE$116,2,FALSE),"")</f>
        <v/>
      </c>
      <c r="P230" s="541" t="str">
        <f>IFERROR(VLOOKUP(O230,[5]Instrucciones!$DE$2:$DF$116,2,FALSE),"")</f>
        <v/>
      </c>
      <c r="Q230" s="257"/>
      <c r="R230" s="392" t="str">
        <f>IFERROR(VLOOKUP(#REF!,adm!$C$2:$D$36,2,FALSE),"")</f>
        <v/>
      </c>
      <c r="S230" s="393"/>
      <c r="T230" s="264"/>
      <c r="U230" s="393"/>
      <c r="V230" s="393"/>
      <c r="W230" s="405" t="str">
        <f t="shared" si="10"/>
        <v/>
      </c>
      <c r="X230" s="405" t="str">
        <f t="shared" si="11"/>
        <v/>
      </c>
      <c r="Y230" s="423" t="e">
        <f>B230&amp;" - "&amp;#REF!</f>
        <v>#REF!</v>
      </c>
    </row>
    <row r="231" spans="1:25" x14ac:dyDescent="0.25">
      <c r="A231" s="772">
        <v>230</v>
      </c>
      <c r="B231" s="774"/>
      <c r="C231" s="775"/>
      <c r="D231" s="775"/>
      <c r="E231" s="776"/>
      <c r="F231" s="776"/>
      <c r="G231" s="775"/>
      <c r="H231" s="541" t="str">
        <f t="shared" si="9"/>
        <v/>
      </c>
      <c r="I231" s="270"/>
      <c r="J231" s="259"/>
      <c r="K231" s="540" t="str">
        <f>IFERROR(VLOOKUP(J231,[5]Instrucciones!$DD$2:$DE$116,2,FALSE),"")</f>
        <v/>
      </c>
      <c r="L231" s="541" t="str">
        <f>IFERROR(VLOOKUP(K231,[5]Instrucciones!$DE$2:$DF$116,2,FALSE),"")</f>
        <v/>
      </c>
      <c r="M231" s="257"/>
      <c r="N231" s="259"/>
      <c r="O231" s="540" t="str">
        <f>IFERROR(VLOOKUP(N231,[5]Instrucciones!$DD$2:$DE$116,2,FALSE),"")</f>
        <v/>
      </c>
      <c r="P231" s="541" t="str">
        <f>IFERROR(VLOOKUP(O231,[5]Instrucciones!$DE$2:$DF$116,2,FALSE),"")</f>
        <v/>
      </c>
      <c r="Q231" s="257"/>
      <c r="R231" s="392" t="str">
        <f>IFERROR(VLOOKUP(#REF!,adm!$C$2:$D$36,2,FALSE),"")</f>
        <v/>
      </c>
      <c r="S231" s="393"/>
      <c r="T231" s="264"/>
      <c r="U231" s="393"/>
      <c r="V231" s="393"/>
      <c r="W231" s="405" t="str">
        <f t="shared" si="10"/>
        <v/>
      </c>
      <c r="X231" s="405" t="str">
        <f t="shared" si="11"/>
        <v/>
      </c>
      <c r="Y231" s="423" t="e">
        <f>B231&amp;" - "&amp;#REF!</f>
        <v>#REF!</v>
      </c>
    </row>
    <row r="232" spans="1:25" x14ac:dyDescent="0.25">
      <c r="A232" s="772">
        <v>231</v>
      </c>
      <c r="B232" s="774"/>
      <c r="C232" s="775"/>
      <c r="D232" s="775"/>
      <c r="E232" s="776"/>
      <c r="F232" s="776"/>
      <c r="G232" s="775"/>
      <c r="H232" s="541" t="str">
        <f t="shared" si="9"/>
        <v/>
      </c>
      <c r="I232" s="270"/>
      <c r="J232" s="259"/>
      <c r="K232" s="540" t="str">
        <f>IFERROR(VLOOKUP(J232,[5]Instrucciones!$DD$2:$DE$116,2,FALSE),"")</f>
        <v/>
      </c>
      <c r="L232" s="541" t="str">
        <f>IFERROR(VLOOKUP(K232,[5]Instrucciones!$DE$2:$DF$116,2,FALSE),"")</f>
        <v/>
      </c>
      <c r="M232" s="257"/>
      <c r="N232" s="259"/>
      <c r="O232" s="540" t="str">
        <f>IFERROR(VLOOKUP(N232,[5]Instrucciones!$DD$2:$DE$116,2,FALSE),"")</f>
        <v/>
      </c>
      <c r="P232" s="541" t="str">
        <f>IFERROR(VLOOKUP(O232,[5]Instrucciones!$DE$2:$DF$116,2,FALSE),"")</f>
        <v/>
      </c>
      <c r="Q232" s="257"/>
      <c r="R232" s="392" t="str">
        <f>IFERROR(VLOOKUP(#REF!,adm!$C$2:$D$36,2,FALSE),"")</f>
        <v/>
      </c>
      <c r="S232" s="393"/>
      <c r="T232" s="264"/>
      <c r="U232" s="393"/>
      <c r="V232" s="393"/>
      <c r="W232" s="405" t="str">
        <f t="shared" si="10"/>
        <v/>
      </c>
      <c r="X232" s="405" t="str">
        <f t="shared" si="11"/>
        <v/>
      </c>
      <c r="Y232" s="423" t="e">
        <f>B232&amp;" - "&amp;#REF!</f>
        <v>#REF!</v>
      </c>
    </row>
    <row r="233" spans="1:25" x14ac:dyDescent="0.25">
      <c r="A233" s="772">
        <v>232</v>
      </c>
      <c r="B233" s="774"/>
      <c r="C233" s="775"/>
      <c r="D233" s="775"/>
      <c r="E233" s="776"/>
      <c r="F233" s="776"/>
      <c r="G233" s="775"/>
      <c r="H233" s="541" t="str">
        <f t="shared" si="9"/>
        <v/>
      </c>
      <c r="I233" s="270"/>
      <c r="J233" s="259"/>
      <c r="K233" s="540" t="str">
        <f>IFERROR(VLOOKUP(J233,[5]Instrucciones!$DD$2:$DE$116,2,FALSE),"")</f>
        <v/>
      </c>
      <c r="L233" s="541" t="str">
        <f>IFERROR(VLOOKUP(K233,[5]Instrucciones!$DE$2:$DF$116,2,FALSE),"")</f>
        <v/>
      </c>
      <c r="M233" s="257"/>
      <c r="N233" s="259"/>
      <c r="O233" s="540" t="str">
        <f>IFERROR(VLOOKUP(N233,[5]Instrucciones!$DD$2:$DE$116,2,FALSE),"")</f>
        <v/>
      </c>
      <c r="P233" s="541" t="str">
        <f>IFERROR(VLOOKUP(O233,[5]Instrucciones!$DE$2:$DF$116,2,FALSE),"")</f>
        <v/>
      </c>
      <c r="Q233" s="257"/>
      <c r="R233" s="392" t="str">
        <f>IFERROR(VLOOKUP(#REF!,adm!$C$2:$D$36,2,FALSE),"")</f>
        <v/>
      </c>
      <c r="S233" s="393"/>
      <c r="T233" s="264"/>
      <c r="U233" s="393"/>
      <c r="V233" s="393"/>
      <c r="W233" s="405" t="str">
        <f t="shared" si="10"/>
        <v/>
      </c>
      <c r="X233" s="405" t="str">
        <f t="shared" si="11"/>
        <v/>
      </c>
      <c r="Y233" s="423" t="e">
        <f>B233&amp;" - "&amp;#REF!</f>
        <v>#REF!</v>
      </c>
    </row>
    <row r="234" spans="1:25" x14ac:dyDescent="0.25">
      <c r="A234" s="772">
        <v>233</v>
      </c>
      <c r="B234" s="774"/>
      <c r="C234" s="775"/>
      <c r="D234" s="775"/>
      <c r="E234" s="776"/>
      <c r="F234" s="776"/>
      <c r="G234" s="775"/>
      <c r="H234" s="541" t="str">
        <f t="shared" si="9"/>
        <v/>
      </c>
      <c r="I234" s="270"/>
      <c r="J234" s="259"/>
      <c r="K234" s="540" t="str">
        <f>IFERROR(VLOOKUP(J234,[5]Instrucciones!$DD$2:$DE$116,2,FALSE),"")</f>
        <v/>
      </c>
      <c r="L234" s="541" t="str">
        <f>IFERROR(VLOOKUP(K234,[5]Instrucciones!$DE$2:$DF$116,2,FALSE),"")</f>
        <v/>
      </c>
      <c r="M234" s="257"/>
      <c r="N234" s="259"/>
      <c r="O234" s="540" t="str">
        <f>IFERROR(VLOOKUP(N234,[5]Instrucciones!$DD$2:$DE$116,2,FALSE),"")</f>
        <v/>
      </c>
      <c r="P234" s="541" t="str">
        <f>IFERROR(VLOOKUP(O234,[5]Instrucciones!$DE$2:$DF$116,2,FALSE),"")</f>
        <v/>
      </c>
      <c r="Q234" s="257"/>
      <c r="R234" s="392" t="str">
        <f>IFERROR(VLOOKUP(#REF!,adm!$C$2:$D$36,2,FALSE),"")</f>
        <v/>
      </c>
      <c r="S234" s="393"/>
      <c r="T234" s="264"/>
      <c r="U234" s="393"/>
      <c r="V234" s="393"/>
      <c r="W234" s="405" t="str">
        <f t="shared" si="10"/>
        <v/>
      </c>
      <c r="X234" s="405" t="str">
        <f t="shared" si="11"/>
        <v/>
      </c>
      <c r="Y234" s="423" t="e">
        <f>B234&amp;" - "&amp;#REF!</f>
        <v>#REF!</v>
      </c>
    </row>
    <row r="235" spans="1:25" x14ac:dyDescent="0.25">
      <c r="A235" s="772">
        <v>234</v>
      </c>
      <c r="B235" s="774"/>
      <c r="C235" s="775"/>
      <c r="D235" s="775"/>
      <c r="E235" s="776"/>
      <c r="F235" s="776"/>
      <c r="G235" s="775"/>
      <c r="H235" s="541" t="str">
        <f t="shared" si="9"/>
        <v/>
      </c>
      <c r="I235" s="270"/>
      <c r="J235" s="259"/>
      <c r="K235" s="540" t="str">
        <f>IFERROR(VLOOKUP(J235,[5]Instrucciones!$DD$2:$DE$116,2,FALSE),"")</f>
        <v/>
      </c>
      <c r="L235" s="541" t="str">
        <f>IFERROR(VLOOKUP(K235,[5]Instrucciones!$DE$2:$DF$116,2,FALSE),"")</f>
        <v/>
      </c>
      <c r="M235" s="257"/>
      <c r="N235" s="259"/>
      <c r="O235" s="540" t="str">
        <f>IFERROR(VLOOKUP(N235,[5]Instrucciones!$DD$2:$DE$116,2,FALSE),"")</f>
        <v/>
      </c>
      <c r="P235" s="541" t="str">
        <f>IFERROR(VLOOKUP(O235,[5]Instrucciones!$DE$2:$DF$116,2,FALSE),"")</f>
        <v/>
      </c>
      <c r="Q235" s="257"/>
      <c r="R235" s="392" t="str">
        <f>IFERROR(VLOOKUP(#REF!,adm!$C$2:$D$36,2,FALSE),"")</f>
        <v/>
      </c>
      <c r="S235" s="393"/>
      <c r="T235" s="264"/>
      <c r="U235" s="393"/>
      <c r="V235" s="393"/>
      <c r="W235" s="405" t="str">
        <f t="shared" si="10"/>
        <v/>
      </c>
      <c r="X235" s="405" t="str">
        <f t="shared" si="11"/>
        <v/>
      </c>
      <c r="Y235" s="423" t="e">
        <f>B235&amp;" - "&amp;#REF!</f>
        <v>#REF!</v>
      </c>
    </row>
    <row r="236" spans="1:25" x14ac:dyDescent="0.25">
      <c r="A236" s="772">
        <v>235</v>
      </c>
      <c r="B236" s="774"/>
      <c r="C236" s="775"/>
      <c r="D236" s="775"/>
      <c r="E236" s="776"/>
      <c r="F236" s="776"/>
      <c r="G236" s="775"/>
      <c r="H236" s="541" t="str">
        <f t="shared" si="9"/>
        <v/>
      </c>
      <c r="I236" s="270"/>
      <c r="J236" s="259"/>
      <c r="K236" s="540" t="str">
        <f>IFERROR(VLOOKUP(J236,[5]Instrucciones!$DD$2:$DE$116,2,FALSE),"")</f>
        <v/>
      </c>
      <c r="L236" s="541" t="str">
        <f>IFERROR(VLOOKUP(K236,[5]Instrucciones!$DE$2:$DF$116,2,FALSE),"")</f>
        <v/>
      </c>
      <c r="M236" s="257"/>
      <c r="N236" s="259"/>
      <c r="O236" s="540" t="str">
        <f>IFERROR(VLOOKUP(N236,[5]Instrucciones!$DD$2:$DE$116,2,FALSE),"")</f>
        <v/>
      </c>
      <c r="P236" s="541" t="str">
        <f>IFERROR(VLOOKUP(O236,[5]Instrucciones!$DE$2:$DF$116,2,FALSE),"")</f>
        <v/>
      </c>
      <c r="Q236" s="257"/>
      <c r="R236" s="392" t="str">
        <f>IFERROR(VLOOKUP(#REF!,adm!$C$2:$D$36,2,FALSE),"")</f>
        <v/>
      </c>
      <c r="S236" s="393"/>
      <c r="T236" s="264"/>
      <c r="U236" s="393"/>
      <c r="V236" s="393"/>
      <c r="W236" s="405" t="str">
        <f t="shared" si="10"/>
        <v/>
      </c>
      <c r="X236" s="405" t="str">
        <f t="shared" si="11"/>
        <v/>
      </c>
      <c r="Y236" s="423" t="e">
        <f>B236&amp;" - "&amp;#REF!</f>
        <v>#REF!</v>
      </c>
    </row>
    <row r="237" spans="1:25" x14ac:dyDescent="0.25">
      <c r="A237" s="772">
        <v>236</v>
      </c>
      <c r="B237" s="774"/>
      <c r="C237" s="775"/>
      <c r="D237" s="775"/>
      <c r="E237" s="776"/>
      <c r="F237" s="776"/>
      <c r="G237" s="775"/>
      <c r="H237" s="541" t="str">
        <f t="shared" si="9"/>
        <v/>
      </c>
      <c r="I237" s="270"/>
      <c r="J237" s="259"/>
      <c r="K237" s="540" t="str">
        <f>IFERROR(VLOOKUP(J237,[5]Instrucciones!$DD$2:$DE$116,2,FALSE),"")</f>
        <v/>
      </c>
      <c r="L237" s="541" t="str">
        <f>IFERROR(VLOOKUP(K237,[5]Instrucciones!$DE$2:$DF$116,2,FALSE),"")</f>
        <v/>
      </c>
      <c r="M237" s="257"/>
      <c r="N237" s="259"/>
      <c r="O237" s="540" t="str">
        <f>IFERROR(VLOOKUP(N237,[5]Instrucciones!$DD$2:$DE$116,2,FALSE),"")</f>
        <v/>
      </c>
      <c r="P237" s="541" t="str">
        <f>IFERROR(VLOOKUP(O237,[5]Instrucciones!$DE$2:$DF$116,2,FALSE),"")</f>
        <v/>
      </c>
      <c r="Q237" s="257"/>
      <c r="R237" s="392" t="str">
        <f>IFERROR(VLOOKUP(#REF!,adm!$C$2:$D$36,2,FALSE),"")</f>
        <v/>
      </c>
      <c r="S237" s="393"/>
      <c r="T237" s="264"/>
      <c r="U237" s="393"/>
      <c r="V237" s="393"/>
      <c r="W237" s="405" t="str">
        <f t="shared" si="10"/>
        <v/>
      </c>
      <c r="X237" s="405" t="str">
        <f t="shared" si="11"/>
        <v/>
      </c>
      <c r="Y237" s="423" t="e">
        <f>B237&amp;" - "&amp;#REF!</f>
        <v>#REF!</v>
      </c>
    </row>
    <row r="238" spans="1:25" x14ac:dyDescent="0.25">
      <c r="A238" s="772">
        <v>237</v>
      </c>
      <c r="B238" s="774"/>
      <c r="C238" s="775"/>
      <c r="D238" s="775"/>
      <c r="E238" s="776"/>
      <c r="F238" s="776"/>
      <c r="G238" s="775"/>
      <c r="H238" s="541" t="str">
        <f t="shared" si="9"/>
        <v/>
      </c>
      <c r="I238" s="270"/>
      <c r="J238" s="259"/>
      <c r="K238" s="540" t="str">
        <f>IFERROR(VLOOKUP(J238,[5]Instrucciones!$DD$2:$DE$116,2,FALSE),"")</f>
        <v/>
      </c>
      <c r="L238" s="541" t="str">
        <f>IFERROR(VLOOKUP(K238,[5]Instrucciones!$DE$2:$DF$116,2,FALSE),"")</f>
        <v/>
      </c>
      <c r="M238" s="257"/>
      <c r="N238" s="259"/>
      <c r="O238" s="540" t="str">
        <f>IFERROR(VLOOKUP(N238,[5]Instrucciones!$DD$2:$DE$116,2,FALSE),"")</f>
        <v/>
      </c>
      <c r="P238" s="541" t="str">
        <f>IFERROR(VLOOKUP(O238,[5]Instrucciones!$DE$2:$DF$116,2,FALSE),"")</f>
        <v/>
      </c>
      <c r="Q238" s="257"/>
      <c r="R238" s="392" t="str">
        <f>IFERROR(VLOOKUP(#REF!,adm!$C$2:$D$36,2,FALSE),"")</f>
        <v/>
      </c>
      <c r="S238" s="393"/>
      <c r="T238" s="264"/>
      <c r="U238" s="393"/>
      <c r="V238" s="393"/>
      <c r="W238" s="405" t="str">
        <f t="shared" si="10"/>
        <v/>
      </c>
      <c r="X238" s="405" t="str">
        <f t="shared" si="11"/>
        <v/>
      </c>
      <c r="Y238" s="423" t="e">
        <f>B238&amp;" - "&amp;#REF!</f>
        <v>#REF!</v>
      </c>
    </row>
    <row r="239" spans="1:25" x14ac:dyDescent="0.25">
      <c r="A239" s="772">
        <v>238</v>
      </c>
      <c r="B239" s="774"/>
      <c r="C239" s="775"/>
      <c r="D239" s="775"/>
      <c r="E239" s="776"/>
      <c r="F239" s="776"/>
      <c r="G239" s="775"/>
      <c r="H239" s="541" t="str">
        <f t="shared" si="9"/>
        <v/>
      </c>
      <c r="I239" s="270"/>
      <c r="J239" s="259"/>
      <c r="K239" s="540" t="str">
        <f>IFERROR(VLOOKUP(J239,[5]Instrucciones!$DD$2:$DE$116,2,FALSE),"")</f>
        <v/>
      </c>
      <c r="L239" s="541" t="str">
        <f>IFERROR(VLOOKUP(K239,[5]Instrucciones!$DE$2:$DF$116,2,FALSE),"")</f>
        <v/>
      </c>
      <c r="M239" s="257"/>
      <c r="N239" s="259"/>
      <c r="O239" s="540" t="str">
        <f>IFERROR(VLOOKUP(N239,[5]Instrucciones!$DD$2:$DE$116,2,FALSE),"")</f>
        <v/>
      </c>
      <c r="P239" s="541" t="str">
        <f>IFERROR(VLOOKUP(O239,[5]Instrucciones!$DE$2:$DF$116,2,FALSE),"")</f>
        <v/>
      </c>
      <c r="Q239" s="257"/>
      <c r="R239" s="392" t="str">
        <f>IFERROR(VLOOKUP(#REF!,adm!$C$2:$D$36,2,FALSE),"")</f>
        <v/>
      </c>
      <c r="S239" s="393"/>
      <c r="T239" s="264"/>
      <c r="U239" s="393"/>
      <c r="V239" s="393"/>
      <c r="W239" s="405" t="str">
        <f t="shared" si="10"/>
        <v/>
      </c>
      <c r="X239" s="405" t="str">
        <f t="shared" si="11"/>
        <v/>
      </c>
      <c r="Y239" s="423" t="e">
        <f>B239&amp;" - "&amp;#REF!</f>
        <v>#REF!</v>
      </c>
    </row>
    <row r="240" spans="1:25" x14ac:dyDescent="0.25">
      <c r="A240" s="772">
        <v>239</v>
      </c>
      <c r="B240" s="774"/>
      <c r="C240" s="775"/>
      <c r="D240" s="775"/>
      <c r="E240" s="776"/>
      <c r="F240" s="776"/>
      <c r="G240" s="775"/>
      <c r="H240" s="541" t="str">
        <f t="shared" si="9"/>
        <v/>
      </c>
      <c r="I240" s="270"/>
      <c r="J240" s="259"/>
      <c r="K240" s="540" t="str">
        <f>IFERROR(VLOOKUP(J240,[5]Instrucciones!$DD$2:$DE$116,2,FALSE),"")</f>
        <v/>
      </c>
      <c r="L240" s="541" t="str">
        <f>IFERROR(VLOOKUP(K240,[5]Instrucciones!$DE$2:$DF$116,2,FALSE),"")</f>
        <v/>
      </c>
      <c r="M240" s="257"/>
      <c r="N240" s="259"/>
      <c r="O240" s="540" t="str">
        <f>IFERROR(VLOOKUP(N240,[5]Instrucciones!$DD$2:$DE$116,2,FALSE),"")</f>
        <v/>
      </c>
      <c r="P240" s="541" t="str">
        <f>IFERROR(VLOOKUP(O240,[5]Instrucciones!$DE$2:$DF$116,2,FALSE),"")</f>
        <v/>
      </c>
      <c r="Q240" s="257"/>
      <c r="R240" s="392" t="str">
        <f>IFERROR(VLOOKUP(#REF!,adm!$C$2:$D$36,2,FALSE),"")</f>
        <v/>
      </c>
      <c r="S240" s="393"/>
      <c r="T240" s="264"/>
      <c r="U240" s="393"/>
      <c r="V240" s="393"/>
      <c r="W240" s="405" t="str">
        <f t="shared" si="10"/>
        <v/>
      </c>
      <c r="X240" s="405" t="str">
        <f t="shared" si="11"/>
        <v/>
      </c>
      <c r="Y240" s="423" t="e">
        <f>B240&amp;" - "&amp;#REF!</f>
        <v>#REF!</v>
      </c>
    </row>
    <row r="241" spans="1:25" x14ac:dyDescent="0.25">
      <c r="A241" s="772">
        <v>240</v>
      </c>
      <c r="B241" s="774"/>
      <c r="C241" s="775"/>
      <c r="D241" s="775"/>
      <c r="E241" s="776"/>
      <c r="F241" s="776"/>
      <c r="G241" s="775"/>
      <c r="H241" s="541" t="str">
        <f t="shared" si="9"/>
        <v/>
      </c>
      <c r="I241" s="270"/>
      <c r="J241" s="259"/>
      <c r="K241" s="540" t="str">
        <f>IFERROR(VLOOKUP(J241,[5]Instrucciones!$DD$2:$DE$116,2,FALSE),"")</f>
        <v/>
      </c>
      <c r="L241" s="541" t="str">
        <f>IFERROR(VLOOKUP(K241,[5]Instrucciones!$DE$2:$DF$116,2,FALSE),"")</f>
        <v/>
      </c>
      <c r="M241" s="257"/>
      <c r="N241" s="259"/>
      <c r="O241" s="540" t="str">
        <f>IFERROR(VLOOKUP(N241,[5]Instrucciones!$DD$2:$DE$116,2,FALSE),"")</f>
        <v/>
      </c>
      <c r="P241" s="541" t="str">
        <f>IFERROR(VLOOKUP(O241,[5]Instrucciones!$DE$2:$DF$116,2,FALSE),"")</f>
        <v/>
      </c>
      <c r="Q241" s="257"/>
      <c r="R241" s="392" t="str">
        <f>IFERROR(VLOOKUP(#REF!,adm!$C$2:$D$36,2,FALSE),"")</f>
        <v/>
      </c>
      <c r="S241" s="393"/>
      <c r="T241" s="264"/>
      <c r="U241" s="393"/>
      <c r="V241" s="393"/>
      <c r="W241" s="405" t="str">
        <f t="shared" si="10"/>
        <v/>
      </c>
      <c r="X241" s="405" t="str">
        <f t="shared" si="11"/>
        <v/>
      </c>
      <c r="Y241" s="423" t="e">
        <f>B241&amp;" - "&amp;#REF!</f>
        <v>#REF!</v>
      </c>
    </row>
    <row r="242" spans="1:25" x14ac:dyDescent="0.25">
      <c r="A242" s="772">
        <v>241</v>
      </c>
      <c r="B242" s="774"/>
      <c r="C242" s="775"/>
      <c r="D242" s="775"/>
      <c r="E242" s="776"/>
      <c r="F242" s="776"/>
      <c r="G242" s="775"/>
      <c r="H242" s="541" t="str">
        <f t="shared" si="9"/>
        <v/>
      </c>
      <c r="I242" s="270"/>
      <c r="J242" s="259"/>
      <c r="K242" s="540" t="str">
        <f>IFERROR(VLOOKUP(J242,[5]Instrucciones!$DD$2:$DE$116,2,FALSE),"")</f>
        <v/>
      </c>
      <c r="L242" s="541" t="str">
        <f>IFERROR(VLOOKUP(K242,[5]Instrucciones!$DE$2:$DF$116,2,FALSE),"")</f>
        <v/>
      </c>
      <c r="M242" s="257"/>
      <c r="N242" s="259"/>
      <c r="O242" s="540" t="str">
        <f>IFERROR(VLOOKUP(N242,[5]Instrucciones!$DD$2:$DE$116,2,FALSE),"")</f>
        <v/>
      </c>
      <c r="P242" s="541" t="str">
        <f>IFERROR(VLOOKUP(O242,[5]Instrucciones!$DE$2:$DF$116,2,FALSE),"")</f>
        <v/>
      </c>
      <c r="Q242" s="257"/>
      <c r="R242" s="392" t="str">
        <f>IFERROR(VLOOKUP(#REF!,adm!$C$2:$D$36,2,FALSE),"")</f>
        <v/>
      </c>
      <c r="S242" s="393"/>
      <c r="T242" s="264"/>
      <c r="U242" s="393"/>
      <c r="V242" s="393"/>
      <c r="W242" s="405" t="str">
        <f t="shared" si="10"/>
        <v/>
      </c>
      <c r="X242" s="405" t="str">
        <f t="shared" si="11"/>
        <v/>
      </c>
      <c r="Y242" s="423" t="e">
        <f>B242&amp;" - "&amp;#REF!</f>
        <v>#REF!</v>
      </c>
    </row>
    <row r="243" spans="1:25" x14ac:dyDescent="0.25">
      <c r="A243" s="772">
        <v>242</v>
      </c>
      <c r="B243" s="774"/>
      <c r="C243" s="775"/>
      <c r="D243" s="775"/>
      <c r="E243" s="776"/>
      <c r="F243" s="776"/>
      <c r="G243" s="775"/>
      <c r="H243" s="541" t="str">
        <f t="shared" si="9"/>
        <v/>
      </c>
      <c r="I243" s="270"/>
      <c r="J243" s="259"/>
      <c r="K243" s="540" t="str">
        <f>IFERROR(VLOOKUP(J243,[5]Instrucciones!$DD$2:$DE$116,2,FALSE),"")</f>
        <v/>
      </c>
      <c r="L243" s="541" t="str">
        <f>IFERROR(VLOOKUP(K243,[5]Instrucciones!$DE$2:$DF$116,2,FALSE),"")</f>
        <v/>
      </c>
      <c r="M243" s="257"/>
      <c r="N243" s="259"/>
      <c r="O243" s="540" t="str">
        <f>IFERROR(VLOOKUP(N243,[5]Instrucciones!$DD$2:$DE$116,2,FALSE),"")</f>
        <v/>
      </c>
      <c r="P243" s="541" t="str">
        <f>IFERROR(VLOOKUP(O243,[5]Instrucciones!$DE$2:$DF$116,2,FALSE),"")</f>
        <v/>
      </c>
      <c r="Q243" s="257"/>
      <c r="R243" s="392" t="str">
        <f>IFERROR(VLOOKUP(#REF!,adm!$C$2:$D$36,2,FALSE),"")</f>
        <v/>
      </c>
      <c r="S243" s="393"/>
      <c r="T243" s="264"/>
      <c r="U243" s="393"/>
      <c r="V243" s="393"/>
      <c r="W243" s="405" t="str">
        <f t="shared" si="10"/>
        <v/>
      </c>
      <c r="X243" s="405" t="str">
        <f t="shared" si="11"/>
        <v/>
      </c>
      <c r="Y243" s="423" t="e">
        <f>B243&amp;" - "&amp;#REF!</f>
        <v>#REF!</v>
      </c>
    </row>
    <row r="244" spans="1:25" x14ac:dyDescent="0.25">
      <c r="A244" s="772">
        <v>243</v>
      </c>
      <c r="B244" s="774"/>
      <c r="C244" s="775"/>
      <c r="D244" s="775"/>
      <c r="E244" s="776"/>
      <c r="F244" s="776"/>
      <c r="G244" s="775"/>
      <c r="H244" s="541" t="str">
        <f t="shared" si="9"/>
        <v/>
      </c>
      <c r="I244" s="270"/>
      <c r="J244" s="259"/>
      <c r="K244" s="540" t="str">
        <f>IFERROR(VLOOKUP(J244,[5]Instrucciones!$DD$2:$DE$116,2,FALSE),"")</f>
        <v/>
      </c>
      <c r="L244" s="541" t="str">
        <f>IFERROR(VLOOKUP(K244,[5]Instrucciones!$DE$2:$DF$116,2,FALSE),"")</f>
        <v/>
      </c>
      <c r="M244" s="257"/>
      <c r="N244" s="259"/>
      <c r="O244" s="540" t="str">
        <f>IFERROR(VLOOKUP(N244,[5]Instrucciones!$DD$2:$DE$116,2,FALSE),"")</f>
        <v/>
      </c>
      <c r="P244" s="541" t="str">
        <f>IFERROR(VLOOKUP(O244,[5]Instrucciones!$DE$2:$DF$116,2,FALSE),"")</f>
        <v/>
      </c>
      <c r="Q244" s="257"/>
      <c r="R244" s="392" t="str">
        <f>IFERROR(VLOOKUP(#REF!,adm!$C$2:$D$36,2,FALSE),"")</f>
        <v/>
      </c>
      <c r="S244" s="393"/>
      <c r="T244" s="264"/>
      <c r="U244" s="393"/>
      <c r="V244" s="393"/>
      <c r="W244" s="405" t="str">
        <f t="shared" si="10"/>
        <v/>
      </c>
      <c r="X244" s="405" t="str">
        <f t="shared" si="11"/>
        <v/>
      </c>
      <c r="Y244" s="423" t="e">
        <f>B244&amp;" - "&amp;#REF!</f>
        <v>#REF!</v>
      </c>
    </row>
    <row r="245" spans="1:25" x14ac:dyDescent="0.25">
      <c r="A245" s="772">
        <v>244</v>
      </c>
      <c r="B245" s="774"/>
      <c r="C245" s="775"/>
      <c r="D245" s="775"/>
      <c r="E245" s="776"/>
      <c r="F245" s="776"/>
      <c r="G245" s="775"/>
      <c r="H245" s="541" t="str">
        <f t="shared" si="9"/>
        <v/>
      </c>
      <c r="I245" s="270"/>
      <c r="J245" s="259"/>
      <c r="K245" s="540" t="str">
        <f>IFERROR(VLOOKUP(J245,[5]Instrucciones!$DD$2:$DE$116,2,FALSE),"")</f>
        <v/>
      </c>
      <c r="L245" s="541" t="str">
        <f>IFERROR(VLOOKUP(K245,[5]Instrucciones!$DE$2:$DF$116,2,FALSE),"")</f>
        <v/>
      </c>
      <c r="M245" s="257"/>
      <c r="N245" s="259"/>
      <c r="O245" s="540" t="str">
        <f>IFERROR(VLOOKUP(N245,[5]Instrucciones!$DD$2:$DE$116,2,FALSE),"")</f>
        <v/>
      </c>
      <c r="P245" s="541" t="str">
        <f>IFERROR(VLOOKUP(O245,[5]Instrucciones!$DE$2:$DF$116,2,FALSE),"")</f>
        <v/>
      </c>
      <c r="Q245" s="257"/>
      <c r="R245" s="392" t="str">
        <f>IFERROR(VLOOKUP(#REF!,adm!$C$2:$D$36,2,FALSE),"")</f>
        <v/>
      </c>
      <c r="S245" s="393"/>
      <c r="T245" s="264"/>
      <c r="U245" s="393"/>
      <c r="V245" s="393"/>
      <c r="W245" s="405" t="str">
        <f t="shared" si="10"/>
        <v/>
      </c>
      <c r="X245" s="405" t="str">
        <f t="shared" si="11"/>
        <v/>
      </c>
      <c r="Y245" s="423" t="e">
        <f>B245&amp;" - "&amp;#REF!</f>
        <v>#REF!</v>
      </c>
    </row>
    <row r="246" spans="1:25" x14ac:dyDescent="0.25">
      <c r="A246" s="772">
        <v>245</v>
      </c>
      <c r="B246" s="774"/>
      <c r="C246" s="775"/>
      <c r="D246" s="775"/>
      <c r="E246" s="776"/>
      <c r="F246" s="776"/>
      <c r="G246" s="775"/>
      <c r="H246" s="541" t="str">
        <f t="shared" si="9"/>
        <v/>
      </c>
      <c r="I246" s="270"/>
      <c r="J246" s="259"/>
      <c r="K246" s="540" t="str">
        <f>IFERROR(VLOOKUP(J246,[5]Instrucciones!$DD$2:$DE$116,2,FALSE),"")</f>
        <v/>
      </c>
      <c r="L246" s="541" t="str">
        <f>IFERROR(VLOOKUP(K246,[5]Instrucciones!$DE$2:$DF$116,2,FALSE),"")</f>
        <v/>
      </c>
      <c r="M246" s="257"/>
      <c r="N246" s="259"/>
      <c r="O246" s="540" t="str">
        <f>IFERROR(VLOOKUP(N246,[5]Instrucciones!$DD$2:$DE$116,2,FALSE),"")</f>
        <v/>
      </c>
      <c r="P246" s="541" t="str">
        <f>IFERROR(VLOOKUP(O246,[5]Instrucciones!$DE$2:$DF$116,2,FALSE),"")</f>
        <v/>
      </c>
      <c r="Q246" s="257"/>
      <c r="R246" s="392" t="str">
        <f>IFERROR(VLOOKUP(#REF!,adm!$C$2:$D$36,2,FALSE),"")</f>
        <v/>
      </c>
      <c r="S246" s="393"/>
      <c r="T246" s="264"/>
      <c r="U246" s="393"/>
      <c r="V246" s="393"/>
      <c r="W246" s="405" t="str">
        <f t="shared" si="10"/>
        <v/>
      </c>
      <c r="X246" s="405" t="str">
        <f t="shared" si="11"/>
        <v/>
      </c>
      <c r="Y246" s="423" t="e">
        <f>B246&amp;" - "&amp;#REF!</f>
        <v>#REF!</v>
      </c>
    </row>
    <row r="247" spans="1:25" x14ac:dyDescent="0.25">
      <c r="A247" s="772">
        <v>246</v>
      </c>
      <c r="B247" s="774"/>
      <c r="C247" s="775"/>
      <c r="D247" s="775"/>
      <c r="E247" s="776"/>
      <c r="F247" s="776"/>
      <c r="G247" s="775"/>
      <c r="H247" s="541" t="str">
        <f t="shared" si="9"/>
        <v/>
      </c>
      <c r="I247" s="270"/>
      <c r="J247" s="259"/>
      <c r="K247" s="540" t="str">
        <f>IFERROR(VLOOKUP(J247,[5]Instrucciones!$DD$2:$DE$116,2,FALSE),"")</f>
        <v/>
      </c>
      <c r="L247" s="541" t="str">
        <f>IFERROR(VLOOKUP(K247,[5]Instrucciones!$DE$2:$DF$116,2,FALSE),"")</f>
        <v/>
      </c>
      <c r="M247" s="257"/>
      <c r="N247" s="259"/>
      <c r="O247" s="540" t="str">
        <f>IFERROR(VLOOKUP(N247,[5]Instrucciones!$DD$2:$DE$116,2,FALSE),"")</f>
        <v/>
      </c>
      <c r="P247" s="541" t="str">
        <f>IFERROR(VLOOKUP(O247,[5]Instrucciones!$DE$2:$DF$116,2,FALSE),"")</f>
        <v/>
      </c>
      <c r="Q247" s="257"/>
      <c r="R247" s="392" t="str">
        <f>IFERROR(VLOOKUP(#REF!,adm!$C$2:$D$36,2,FALSE),"")</f>
        <v/>
      </c>
      <c r="S247" s="393"/>
      <c r="T247" s="264"/>
      <c r="U247" s="393"/>
      <c r="V247" s="393"/>
      <c r="W247" s="405" t="str">
        <f t="shared" si="10"/>
        <v/>
      </c>
      <c r="X247" s="405" t="str">
        <f t="shared" si="11"/>
        <v/>
      </c>
      <c r="Y247" s="423" t="e">
        <f>B247&amp;" - "&amp;#REF!</f>
        <v>#REF!</v>
      </c>
    </row>
    <row r="248" spans="1:25" x14ac:dyDescent="0.25">
      <c r="A248" s="772">
        <v>247</v>
      </c>
      <c r="B248" s="774"/>
      <c r="C248" s="775"/>
      <c r="D248" s="775"/>
      <c r="E248" s="776"/>
      <c r="F248" s="776"/>
      <c r="G248" s="775"/>
      <c r="H248" s="541" t="str">
        <f t="shared" si="9"/>
        <v/>
      </c>
      <c r="I248" s="270"/>
      <c r="J248" s="259"/>
      <c r="K248" s="540" t="str">
        <f>IFERROR(VLOOKUP(J248,[5]Instrucciones!$DD$2:$DE$116,2,FALSE),"")</f>
        <v/>
      </c>
      <c r="L248" s="541" t="str">
        <f>IFERROR(VLOOKUP(K248,[5]Instrucciones!$DE$2:$DF$116,2,FALSE),"")</f>
        <v/>
      </c>
      <c r="M248" s="257"/>
      <c r="N248" s="259"/>
      <c r="O248" s="540" t="str">
        <f>IFERROR(VLOOKUP(N248,[5]Instrucciones!$DD$2:$DE$116,2,FALSE),"")</f>
        <v/>
      </c>
      <c r="P248" s="541" t="str">
        <f>IFERROR(VLOOKUP(O248,[5]Instrucciones!$DE$2:$DF$116,2,FALSE),"")</f>
        <v/>
      </c>
      <c r="Q248" s="257"/>
      <c r="R248" s="392" t="str">
        <f>IFERROR(VLOOKUP(#REF!,adm!$C$2:$D$36,2,FALSE),"")</f>
        <v/>
      </c>
      <c r="S248" s="393"/>
      <c r="T248" s="264"/>
      <c r="U248" s="393"/>
      <c r="V248" s="393"/>
      <c r="W248" s="405" t="str">
        <f t="shared" si="10"/>
        <v/>
      </c>
      <c r="X248" s="405" t="str">
        <f t="shared" si="11"/>
        <v/>
      </c>
      <c r="Y248" s="423" t="e">
        <f>B248&amp;" - "&amp;#REF!</f>
        <v>#REF!</v>
      </c>
    </row>
    <row r="249" spans="1:25" x14ac:dyDescent="0.25">
      <c r="A249" s="772">
        <v>248</v>
      </c>
      <c r="B249" s="774"/>
      <c r="C249" s="775"/>
      <c r="D249" s="775"/>
      <c r="E249" s="776"/>
      <c r="F249" s="776"/>
      <c r="G249" s="775"/>
      <c r="H249" s="541" t="str">
        <f t="shared" si="9"/>
        <v/>
      </c>
      <c r="I249" s="270"/>
      <c r="J249" s="259"/>
      <c r="K249" s="540" t="str">
        <f>IFERROR(VLOOKUP(J249,[5]Instrucciones!$DD$2:$DE$116,2,FALSE),"")</f>
        <v/>
      </c>
      <c r="L249" s="541" t="str">
        <f>IFERROR(VLOOKUP(K249,[5]Instrucciones!$DE$2:$DF$116,2,FALSE),"")</f>
        <v/>
      </c>
      <c r="M249" s="257"/>
      <c r="N249" s="259"/>
      <c r="O249" s="540" t="str">
        <f>IFERROR(VLOOKUP(N249,[5]Instrucciones!$DD$2:$DE$116,2,FALSE),"")</f>
        <v/>
      </c>
      <c r="P249" s="541" t="str">
        <f>IFERROR(VLOOKUP(O249,[5]Instrucciones!$DE$2:$DF$116,2,FALSE),"")</f>
        <v/>
      </c>
      <c r="Q249" s="257"/>
      <c r="R249" s="392" t="str">
        <f>IFERROR(VLOOKUP(#REF!,adm!$C$2:$D$36,2,FALSE),"")</f>
        <v/>
      </c>
      <c r="S249" s="393"/>
      <c r="T249" s="264"/>
      <c r="U249" s="393"/>
      <c r="V249" s="393"/>
      <c r="W249" s="405" t="str">
        <f t="shared" si="10"/>
        <v/>
      </c>
      <c r="X249" s="405" t="str">
        <f t="shared" si="11"/>
        <v/>
      </c>
      <c r="Y249" s="423" t="e">
        <f>B249&amp;" - "&amp;#REF!</f>
        <v>#REF!</v>
      </c>
    </row>
    <row r="250" spans="1:25" x14ac:dyDescent="0.25">
      <c r="A250" s="772">
        <v>249</v>
      </c>
      <c r="B250" s="774"/>
      <c r="C250" s="775"/>
      <c r="D250" s="775"/>
      <c r="E250" s="776"/>
      <c r="F250" s="776"/>
      <c r="G250" s="775"/>
      <c r="H250" s="541" t="str">
        <f t="shared" si="9"/>
        <v/>
      </c>
      <c r="I250" s="270"/>
      <c r="J250" s="259"/>
      <c r="K250" s="540" t="str">
        <f>IFERROR(VLOOKUP(J250,[5]Instrucciones!$DD$2:$DE$116,2,FALSE),"")</f>
        <v/>
      </c>
      <c r="L250" s="541" t="str">
        <f>IFERROR(VLOOKUP(K250,[5]Instrucciones!$DE$2:$DF$116,2,FALSE),"")</f>
        <v/>
      </c>
      <c r="M250" s="257"/>
      <c r="N250" s="259"/>
      <c r="O250" s="540" t="str">
        <f>IFERROR(VLOOKUP(N250,[5]Instrucciones!$DD$2:$DE$116,2,FALSE),"")</f>
        <v/>
      </c>
      <c r="P250" s="541" t="str">
        <f>IFERROR(VLOOKUP(O250,[5]Instrucciones!$DE$2:$DF$116,2,FALSE),"")</f>
        <v/>
      </c>
      <c r="Q250" s="257"/>
      <c r="R250" s="392" t="str">
        <f>IFERROR(VLOOKUP(#REF!,adm!$C$2:$D$36,2,FALSE),"")</f>
        <v/>
      </c>
      <c r="S250" s="393"/>
      <c r="T250" s="264"/>
      <c r="U250" s="393"/>
      <c r="V250" s="393"/>
      <c r="W250" s="405" t="str">
        <f t="shared" si="10"/>
        <v/>
      </c>
      <c r="X250" s="405" t="str">
        <f t="shared" si="11"/>
        <v/>
      </c>
      <c r="Y250" s="423" t="e">
        <f>B250&amp;" - "&amp;#REF!</f>
        <v>#REF!</v>
      </c>
    </row>
    <row r="251" spans="1:25" x14ac:dyDescent="0.25">
      <c r="A251" s="772">
        <v>250</v>
      </c>
      <c r="B251" s="774"/>
      <c r="C251" s="775"/>
      <c r="D251" s="775"/>
      <c r="E251" s="776"/>
      <c r="F251" s="776"/>
      <c r="G251" s="775"/>
      <c r="H251" s="541" t="str">
        <f t="shared" si="9"/>
        <v/>
      </c>
      <c r="I251" s="270"/>
      <c r="J251" s="259"/>
      <c r="K251" s="540" t="str">
        <f>IFERROR(VLOOKUP(J251,[5]Instrucciones!$DD$2:$DE$116,2,FALSE),"")</f>
        <v/>
      </c>
      <c r="L251" s="541" t="str">
        <f>IFERROR(VLOOKUP(K251,[5]Instrucciones!$DE$2:$DF$116,2,FALSE),"")</f>
        <v/>
      </c>
      <c r="M251" s="257"/>
      <c r="N251" s="259"/>
      <c r="O251" s="540" t="str">
        <f>IFERROR(VLOOKUP(N251,[5]Instrucciones!$DD$2:$DE$116,2,FALSE),"")</f>
        <v/>
      </c>
      <c r="P251" s="541" t="str">
        <f>IFERROR(VLOOKUP(O251,[5]Instrucciones!$DE$2:$DF$116,2,FALSE),"")</f>
        <v/>
      </c>
      <c r="Q251" s="257"/>
      <c r="R251" s="392" t="str">
        <f>IFERROR(VLOOKUP(#REF!,adm!$C$2:$D$36,2,FALSE),"")</f>
        <v/>
      </c>
      <c r="S251" s="393"/>
      <c r="T251" s="264"/>
      <c r="U251" s="393"/>
      <c r="V251" s="393"/>
      <c r="W251" s="405" t="str">
        <f t="shared" si="10"/>
        <v/>
      </c>
      <c r="X251" s="405" t="str">
        <f t="shared" si="11"/>
        <v/>
      </c>
      <c r="Y251" s="423" t="e">
        <f>B251&amp;" - "&amp;#REF!</f>
        <v>#REF!</v>
      </c>
    </row>
    <row r="252" spans="1:25" x14ac:dyDescent="0.25">
      <c r="A252" s="772">
        <v>251</v>
      </c>
      <c r="B252" s="774"/>
      <c r="C252" s="775"/>
      <c r="D252" s="775"/>
      <c r="E252" s="776"/>
      <c r="F252" s="776"/>
      <c r="G252" s="775"/>
      <c r="H252" s="541" t="str">
        <f t="shared" si="9"/>
        <v/>
      </c>
      <c r="I252" s="270"/>
      <c r="J252" s="259"/>
      <c r="K252" s="540" t="str">
        <f>IFERROR(VLOOKUP(J252,[5]Instrucciones!$DD$2:$DE$116,2,FALSE),"")</f>
        <v/>
      </c>
      <c r="L252" s="541" t="str">
        <f>IFERROR(VLOOKUP(K252,[5]Instrucciones!$DE$2:$DF$116,2,FALSE),"")</f>
        <v/>
      </c>
      <c r="M252" s="257"/>
      <c r="N252" s="259"/>
      <c r="O252" s="540" t="str">
        <f>IFERROR(VLOOKUP(N252,[5]Instrucciones!$DD$2:$DE$116,2,FALSE),"")</f>
        <v/>
      </c>
      <c r="P252" s="541" t="str">
        <f>IFERROR(VLOOKUP(O252,[5]Instrucciones!$DE$2:$DF$116,2,FALSE),"")</f>
        <v/>
      </c>
      <c r="Q252" s="257"/>
      <c r="R252" s="392" t="str">
        <f>IFERROR(VLOOKUP(#REF!,adm!$C$2:$D$36,2,FALSE),"")</f>
        <v/>
      </c>
      <c r="S252" s="393"/>
      <c r="T252" s="264"/>
      <c r="U252" s="393"/>
      <c r="V252" s="393"/>
      <c r="W252" s="405" t="str">
        <f t="shared" si="10"/>
        <v/>
      </c>
      <c r="X252" s="405" t="str">
        <f t="shared" si="11"/>
        <v/>
      </c>
      <c r="Y252" s="423" t="e">
        <f>B252&amp;" - "&amp;#REF!</f>
        <v>#REF!</v>
      </c>
    </row>
    <row r="253" spans="1:25" x14ac:dyDescent="0.25">
      <c r="A253" s="772">
        <v>252</v>
      </c>
      <c r="B253" s="774"/>
      <c r="C253" s="775"/>
      <c r="D253" s="775"/>
      <c r="E253" s="776"/>
      <c r="F253" s="776"/>
      <c r="G253" s="775"/>
      <c r="H253" s="541" t="str">
        <f t="shared" si="9"/>
        <v/>
      </c>
      <c r="I253" s="270"/>
      <c r="J253" s="259"/>
      <c r="K253" s="540" t="str">
        <f>IFERROR(VLOOKUP(J253,[5]Instrucciones!$DD$2:$DE$116,2,FALSE),"")</f>
        <v/>
      </c>
      <c r="L253" s="541" t="str">
        <f>IFERROR(VLOOKUP(K253,[5]Instrucciones!$DE$2:$DF$116,2,FALSE),"")</f>
        <v/>
      </c>
      <c r="M253" s="257"/>
      <c r="N253" s="259"/>
      <c r="O253" s="540" t="str">
        <f>IFERROR(VLOOKUP(N253,[5]Instrucciones!$DD$2:$DE$116,2,FALSE),"")</f>
        <v/>
      </c>
      <c r="P253" s="541" t="str">
        <f>IFERROR(VLOOKUP(O253,[5]Instrucciones!$DE$2:$DF$116,2,FALSE),"")</f>
        <v/>
      </c>
      <c r="Q253" s="257"/>
      <c r="R253" s="392" t="str">
        <f>IFERROR(VLOOKUP(#REF!,adm!$C$2:$D$36,2,FALSE),"")</f>
        <v/>
      </c>
      <c r="S253" s="393"/>
      <c r="T253" s="264"/>
      <c r="U253" s="393"/>
      <c r="V253" s="393"/>
      <c r="W253" s="405" t="str">
        <f t="shared" si="10"/>
        <v/>
      </c>
      <c r="X253" s="405" t="str">
        <f t="shared" si="11"/>
        <v/>
      </c>
      <c r="Y253" s="423" t="e">
        <f>B253&amp;" - "&amp;#REF!</f>
        <v>#REF!</v>
      </c>
    </row>
    <row r="254" spans="1:25" x14ac:dyDescent="0.25">
      <c r="A254" s="772">
        <v>253</v>
      </c>
      <c r="B254" s="774"/>
      <c r="C254" s="775"/>
      <c r="D254" s="775"/>
      <c r="E254" s="776"/>
      <c r="F254" s="776"/>
      <c r="G254" s="775"/>
      <c r="H254" s="541" t="str">
        <f t="shared" si="9"/>
        <v/>
      </c>
      <c r="I254" s="270"/>
      <c r="J254" s="259"/>
      <c r="K254" s="540" t="str">
        <f>IFERROR(VLOOKUP(J254,[5]Instrucciones!$DD$2:$DE$116,2,FALSE),"")</f>
        <v/>
      </c>
      <c r="L254" s="541" t="str">
        <f>IFERROR(VLOOKUP(K254,[5]Instrucciones!$DE$2:$DF$116,2,FALSE),"")</f>
        <v/>
      </c>
      <c r="M254" s="257"/>
      <c r="N254" s="259"/>
      <c r="O254" s="540" t="str">
        <f>IFERROR(VLOOKUP(N254,[5]Instrucciones!$DD$2:$DE$116,2,FALSE),"")</f>
        <v/>
      </c>
      <c r="P254" s="541" t="str">
        <f>IFERROR(VLOOKUP(O254,[5]Instrucciones!$DE$2:$DF$116,2,FALSE),"")</f>
        <v/>
      </c>
      <c r="Q254" s="257"/>
      <c r="R254" s="392" t="str">
        <f>IFERROR(VLOOKUP(#REF!,adm!$C$2:$D$36,2,FALSE),"")</f>
        <v/>
      </c>
      <c r="S254" s="393"/>
      <c r="T254" s="264"/>
      <c r="U254" s="393"/>
      <c r="V254" s="393"/>
      <c r="W254" s="405" t="str">
        <f t="shared" si="10"/>
        <v/>
      </c>
      <c r="X254" s="405" t="str">
        <f t="shared" si="11"/>
        <v/>
      </c>
      <c r="Y254" s="423" t="e">
        <f>B254&amp;" - "&amp;#REF!</f>
        <v>#REF!</v>
      </c>
    </row>
    <row r="255" spans="1:25" x14ac:dyDescent="0.25">
      <c r="A255" s="772">
        <v>254</v>
      </c>
      <c r="B255" s="774"/>
      <c r="C255" s="775"/>
      <c r="D255" s="775"/>
      <c r="E255" s="776"/>
      <c r="F255" s="776"/>
      <c r="G255" s="775"/>
      <c r="H255" s="541" t="str">
        <f t="shared" si="9"/>
        <v/>
      </c>
      <c r="I255" s="270"/>
      <c r="J255" s="259"/>
      <c r="K255" s="540" t="str">
        <f>IFERROR(VLOOKUP(J255,[5]Instrucciones!$DD$2:$DE$116,2,FALSE),"")</f>
        <v/>
      </c>
      <c r="L255" s="541" t="str">
        <f>IFERROR(VLOOKUP(K255,[5]Instrucciones!$DE$2:$DF$116,2,FALSE),"")</f>
        <v/>
      </c>
      <c r="M255" s="257"/>
      <c r="N255" s="259"/>
      <c r="O255" s="540" t="str">
        <f>IFERROR(VLOOKUP(N255,[5]Instrucciones!$DD$2:$DE$116,2,FALSE),"")</f>
        <v/>
      </c>
      <c r="P255" s="541" t="str">
        <f>IFERROR(VLOOKUP(O255,[5]Instrucciones!$DE$2:$DF$116,2,FALSE),"")</f>
        <v/>
      </c>
      <c r="Q255" s="257"/>
      <c r="R255" s="392" t="str">
        <f>IFERROR(VLOOKUP(#REF!,adm!$C$2:$D$36,2,FALSE),"")</f>
        <v/>
      </c>
      <c r="S255" s="393"/>
      <c r="T255" s="264"/>
      <c r="U255" s="393"/>
      <c r="V255" s="393"/>
      <c r="W255" s="405" t="str">
        <f t="shared" si="10"/>
        <v/>
      </c>
      <c r="X255" s="405" t="str">
        <f t="shared" si="11"/>
        <v/>
      </c>
      <c r="Y255" s="423" t="e">
        <f>B255&amp;" - "&amp;#REF!</f>
        <v>#REF!</v>
      </c>
    </row>
    <row r="256" spans="1:25" x14ac:dyDescent="0.25">
      <c r="A256" s="772">
        <v>255</v>
      </c>
      <c r="B256" s="774"/>
      <c r="C256" s="775"/>
      <c r="D256" s="775"/>
      <c r="E256" s="776"/>
      <c r="F256" s="776"/>
      <c r="G256" s="775"/>
      <c r="H256" s="541" t="str">
        <f t="shared" si="9"/>
        <v/>
      </c>
      <c r="I256" s="270"/>
      <c r="J256" s="259"/>
      <c r="K256" s="540" t="str">
        <f>IFERROR(VLOOKUP(J256,[5]Instrucciones!$DD$2:$DE$116,2,FALSE),"")</f>
        <v/>
      </c>
      <c r="L256" s="541" t="str">
        <f>IFERROR(VLOOKUP(K256,[5]Instrucciones!$DE$2:$DF$116,2,FALSE),"")</f>
        <v/>
      </c>
      <c r="M256" s="257"/>
      <c r="N256" s="259"/>
      <c r="O256" s="540" t="str">
        <f>IFERROR(VLOOKUP(N256,[5]Instrucciones!$DD$2:$DE$116,2,FALSE),"")</f>
        <v/>
      </c>
      <c r="P256" s="541" t="str">
        <f>IFERROR(VLOOKUP(O256,[5]Instrucciones!$DE$2:$DF$116,2,FALSE),"")</f>
        <v/>
      </c>
      <c r="Q256" s="257"/>
      <c r="R256" s="392" t="str">
        <f>IFERROR(VLOOKUP(#REF!,adm!$C$2:$D$36,2,FALSE),"")</f>
        <v/>
      </c>
      <c r="S256" s="393"/>
      <c r="T256" s="264"/>
      <c r="U256" s="393"/>
      <c r="V256" s="393"/>
      <c r="W256" s="405" t="str">
        <f t="shared" si="10"/>
        <v/>
      </c>
      <c r="X256" s="405" t="str">
        <f t="shared" si="11"/>
        <v/>
      </c>
      <c r="Y256" s="423" t="e">
        <f>B256&amp;" - "&amp;#REF!</f>
        <v>#REF!</v>
      </c>
    </row>
    <row r="257" spans="1:25" x14ac:dyDescent="0.25">
      <c r="A257" s="772">
        <v>256</v>
      </c>
      <c r="B257" s="774"/>
      <c r="C257" s="775"/>
      <c r="D257" s="775"/>
      <c r="E257" s="776"/>
      <c r="F257" s="776"/>
      <c r="G257" s="775"/>
      <c r="H257" s="541" t="str">
        <f t="shared" si="9"/>
        <v/>
      </c>
      <c r="I257" s="270"/>
      <c r="J257" s="259"/>
      <c r="K257" s="540" t="str">
        <f>IFERROR(VLOOKUP(J257,[5]Instrucciones!$DD$2:$DE$116,2,FALSE),"")</f>
        <v/>
      </c>
      <c r="L257" s="541" t="str">
        <f>IFERROR(VLOOKUP(K257,[5]Instrucciones!$DE$2:$DF$116,2,FALSE),"")</f>
        <v/>
      </c>
      <c r="M257" s="257"/>
      <c r="N257" s="259"/>
      <c r="O257" s="540" t="str">
        <f>IFERROR(VLOOKUP(N257,[5]Instrucciones!$DD$2:$DE$116,2,FALSE),"")</f>
        <v/>
      </c>
      <c r="P257" s="541" t="str">
        <f>IFERROR(VLOOKUP(O257,[5]Instrucciones!$DE$2:$DF$116,2,FALSE),"")</f>
        <v/>
      </c>
      <c r="Q257" s="257"/>
      <c r="R257" s="392" t="str">
        <f>IFERROR(VLOOKUP(#REF!,adm!$C$2:$D$36,2,FALSE),"")</f>
        <v/>
      </c>
      <c r="S257" s="393"/>
      <c r="T257" s="264"/>
      <c r="U257" s="393"/>
      <c r="V257" s="393"/>
      <c r="W257" s="405" t="str">
        <f t="shared" si="10"/>
        <v/>
      </c>
      <c r="X257" s="405" t="str">
        <f t="shared" si="11"/>
        <v/>
      </c>
      <c r="Y257" s="423" t="e">
        <f>B257&amp;" - "&amp;#REF!</f>
        <v>#REF!</v>
      </c>
    </row>
    <row r="258" spans="1:25" x14ac:dyDescent="0.25">
      <c r="A258" s="772">
        <v>257</v>
      </c>
      <c r="B258" s="774"/>
      <c r="C258" s="775"/>
      <c r="D258" s="775"/>
      <c r="E258" s="776"/>
      <c r="F258" s="776"/>
      <c r="G258" s="775"/>
      <c r="H258" s="541" t="str">
        <f t="shared" ref="H258:H321" si="12">IF(G258="","",IF(G258&lt;=1,"Entre 0-1 años",IF(G258&lt;=4,"Entre 2-4",IF(G258&lt;=11,"Entre 5-11",IF(G258&lt;=19,"Entre 12-19",IF(G258&lt;=25,"Entre 20-25",IF(G258&lt;=59,"Entre 26-59",IF(G258&lt;=79,"Entre 60-79","Mayor de 80"))))))))</f>
        <v/>
      </c>
      <c r="I258" s="270"/>
      <c r="J258" s="259"/>
      <c r="K258" s="540" t="str">
        <f>IFERROR(VLOOKUP(J258,[5]Instrucciones!$DD$2:$DE$116,2,FALSE),"")</f>
        <v/>
      </c>
      <c r="L258" s="541" t="str">
        <f>IFERROR(VLOOKUP(K258,[5]Instrucciones!$DE$2:$DF$116,2,FALSE),"")</f>
        <v/>
      </c>
      <c r="M258" s="257"/>
      <c r="N258" s="259"/>
      <c r="O258" s="540" t="str">
        <f>IFERROR(VLOOKUP(N258,[5]Instrucciones!$DD$2:$DE$116,2,FALSE),"")</f>
        <v/>
      </c>
      <c r="P258" s="541" t="str">
        <f>IFERROR(VLOOKUP(O258,[5]Instrucciones!$DE$2:$DF$116,2,FALSE),"")</f>
        <v/>
      </c>
      <c r="Q258" s="257"/>
      <c r="R258" s="392" t="str">
        <f>IFERROR(VLOOKUP(#REF!,adm!$C$2:$D$36,2,FALSE),"")</f>
        <v/>
      </c>
      <c r="S258" s="393"/>
      <c r="T258" s="264"/>
      <c r="U258" s="393"/>
      <c r="V258" s="393"/>
      <c r="W258" s="405" t="str">
        <f t="shared" ref="W258:W321" si="13">IF(E258="","",TEXT(E258,"MMMM"))</f>
        <v/>
      </c>
      <c r="X258" s="405" t="str">
        <f t="shared" ref="X258:X321" si="14">IF(E258="","",TEXT(E258,"YYYY"))</f>
        <v/>
      </c>
      <c r="Y258" s="423" t="e">
        <f>B258&amp;" - "&amp;#REF!</f>
        <v>#REF!</v>
      </c>
    </row>
    <row r="259" spans="1:25" x14ac:dyDescent="0.25">
      <c r="A259" s="772">
        <v>258</v>
      </c>
      <c r="B259" s="774"/>
      <c r="C259" s="775"/>
      <c r="D259" s="775"/>
      <c r="E259" s="776"/>
      <c r="F259" s="776"/>
      <c r="G259" s="775"/>
      <c r="H259" s="541" t="str">
        <f t="shared" si="12"/>
        <v/>
      </c>
      <c r="I259" s="270"/>
      <c r="J259" s="259"/>
      <c r="K259" s="540" t="str">
        <f>IFERROR(VLOOKUP(J259,[5]Instrucciones!$DD$2:$DE$116,2,FALSE),"")</f>
        <v/>
      </c>
      <c r="L259" s="541" t="str">
        <f>IFERROR(VLOOKUP(K259,[5]Instrucciones!$DE$2:$DF$116,2,FALSE),"")</f>
        <v/>
      </c>
      <c r="M259" s="257"/>
      <c r="N259" s="259"/>
      <c r="O259" s="540" t="str">
        <f>IFERROR(VLOOKUP(N259,[5]Instrucciones!$DD$2:$DE$116,2,FALSE),"")</f>
        <v/>
      </c>
      <c r="P259" s="541" t="str">
        <f>IFERROR(VLOOKUP(O259,[5]Instrucciones!$DE$2:$DF$116,2,FALSE),"")</f>
        <v/>
      </c>
      <c r="Q259" s="257"/>
      <c r="R259" s="392" t="str">
        <f>IFERROR(VLOOKUP(#REF!,adm!$C$2:$D$36,2,FALSE),"")</f>
        <v/>
      </c>
      <c r="S259" s="393"/>
      <c r="T259" s="264"/>
      <c r="U259" s="393"/>
      <c r="V259" s="393"/>
      <c r="W259" s="405" t="str">
        <f t="shared" si="13"/>
        <v/>
      </c>
      <c r="X259" s="405" t="str">
        <f t="shared" si="14"/>
        <v/>
      </c>
      <c r="Y259" s="423" t="e">
        <f>B259&amp;" - "&amp;#REF!</f>
        <v>#REF!</v>
      </c>
    </row>
    <row r="260" spans="1:25" x14ac:dyDescent="0.25">
      <c r="A260" s="772">
        <v>259</v>
      </c>
      <c r="B260" s="774"/>
      <c r="C260" s="775"/>
      <c r="D260" s="775"/>
      <c r="E260" s="776"/>
      <c r="F260" s="776"/>
      <c r="G260" s="775"/>
      <c r="H260" s="541" t="str">
        <f t="shared" si="12"/>
        <v/>
      </c>
      <c r="I260" s="270"/>
      <c r="J260" s="259"/>
      <c r="K260" s="540" t="str">
        <f>IFERROR(VLOOKUP(J260,[5]Instrucciones!$DD$2:$DE$116,2,FALSE),"")</f>
        <v/>
      </c>
      <c r="L260" s="541" t="str">
        <f>IFERROR(VLOOKUP(K260,[5]Instrucciones!$DE$2:$DF$116,2,FALSE),"")</f>
        <v/>
      </c>
      <c r="M260" s="257"/>
      <c r="N260" s="259"/>
      <c r="O260" s="540" t="str">
        <f>IFERROR(VLOOKUP(N260,[5]Instrucciones!$DD$2:$DE$116,2,FALSE),"")</f>
        <v/>
      </c>
      <c r="P260" s="541" t="str">
        <f>IFERROR(VLOOKUP(O260,[5]Instrucciones!$DE$2:$DF$116,2,FALSE),"")</f>
        <v/>
      </c>
      <c r="Q260" s="257"/>
      <c r="R260" s="392" t="str">
        <f>IFERROR(VLOOKUP(#REF!,adm!$C$2:$D$36,2,FALSE),"")</f>
        <v/>
      </c>
      <c r="S260" s="393"/>
      <c r="T260" s="264"/>
      <c r="U260" s="393"/>
      <c r="V260" s="393"/>
      <c r="W260" s="405" t="str">
        <f t="shared" si="13"/>
        <v/>
      </c>
      <c r="X260" s="405" t="str">
        <f t="shared" si="14"/>
        <v/>
      </c>
      <c r="Y260" s="423" t="e">
        <f>B260&amp;" - "&amp;#REF!</f>
        <v>#REF!</v>
      </c>
    </row>
    <row r="261" spans="1:25" x14ac:dyDescent="0.25">
      <c r="A261" s="772">
        <v>260</v>
      </c>
      <c r="B261" s="774"/>
      <c r="C261" s="775"/>
      <c r="D261" s="775"/>
      <c r="E261" s="776"/>
      <c r="F261" s="776"/>
      <c r="G261" s="775"/>
      <c r="H261" s="541" t="str">
        <f t="shared" si="12"/>
        <v/>
      </c>
      <c r="I261" s="270"/>
      <c r="J261" s="259"/>
      <c r="K261" s="540" t="str">
        <f>IFERROR(VLOOKUP(J261,[5]Instrucciones!$DD$2:$DE$116,2,FALSE),"")</f>
        <v/>
      </c>
      <c r="L261" s="541" t="str">
        <f>IFERROR(VLOOKUP(K261,[5]Instrucciones!$DE$2:$DF$116,2,FALSE),"")</f>
        <v/>
      </c>
      <c r="M261" s="257"/>
      <c r="N261" s="259"/>
      <c r="O261" s="540" t="str">
        <f>IFERROR(VLOOKUP(N261,[5]Instrucciones!$DD$2:$DE$116,2,FALSE),"")</f>
        <v/>
      </c>
      <c r="P261" s="541" t="str">
        <f>IFERROR(VLOOKUP(O261,[5]Instrucciones!$DE$2:$DF$116,2,FALSE),"")</f>
        <v/>
      </c>
      <c r="Q261" s="257"/>
      <c r="R261" s="392" t="str">
        <f>IFERROR(VLOOKUP(#REF!,adm!$C$2:$D$36,2,FALSE),"")</f>
        <v/>
      </c>
      <c r="S261" s="393"/>
      <c r="T261" s="264"/>
      <c r="U261" s="393"/>
      <c r="V261" s="393"/>
      <c r="W261" s="405" t="str">
        <f t="shared" si="13"/>
        <v/>
      </c>
      <c r="X261" s="405" t="str">
        <f t="shared" si="14"/>
        <v/>
      </c>
      <c r="Y261" s="423" t="e">
        <f>B261&amp;" - "&amp;#REF!</f>
        <v>#REF!</v>
      </c>
    </row>
    <row r="262" spans="1:25" x14ac:dyDescent="0.25">
      <c r="A262" s="772">
        <v>261</v>
      </c>
      <c r="B262" s="774"/>
      <c r="C262" s="775"/>
      <c r="D262" s="775"/>
      <c r="E262" s="776"/>
      <c r="F262" s="776"/>
      <c r="G262" s="775"/>
      <c r="H262" s="541" t="str">
        <f t="shared" si="12"/>
        <v/>
      </c>
      <c r="I262" s="270"/>
      <c r="J262" s="259"/>
      <c r="K262" s="540" t="str">
        <f>IFERROR(VLOOKUP(J262,[5]Instrucciones!$DD$2:$DE$116,2,FALSE),"")</f>
        <v/>
      </c>
      <c r="L262" s="541" t="str">
        <f>IFERROR(VLOOKUP(K262,[5]Instrucciones!$DE$2:$DF$116,2,FALSE),"")</f>
        <v/>
      </c>
      <c r="M262" s="257"/>
      <c r="N262" s="259"/>
      <c r="O262" s="540" t="str">
        <f>IFERROR(VLOOKUP(N262,[5]Instrucciones!$DD$2:$DE$116,2,FALSE),"")</f>
        <v/>
      </c>
      <c r="P262" s="541" t="str">
        <f>IFERROR(VLOOKUP(O262,[5]Instrucciones!$DE$2:$DF$116,2,FALSE),"")</f>
        <v/>
      </c>
      <c r="Q262" s="257"/>
      <c r="R262" s="392" t="str">
        <f>IFERROR(VLOOKUP(#REF!,adm!$C$2:$D$36,2,FALSE),"")</f>
        <v/>
      </c>
      <c r="S262" s="393"/>
      <c r="T262" s="264"/>
      <c r="U262" s="393"/>
      <c r="V262" s="393"/>
      <c r="W262" s="405" t="str">
        <f t="shared" si="13"/>
        <v/>
      </c>
      <c r="X262" s="405" t="str">
        <f t="shared" si="14"/>
        <v/>
      </c>
      <c r="Y262" s="423" t="e">
        <f>B262&amp;" - "&amp;#REF!</f>
        <v>#REF!</v>
      </c>
    </row>
    <row r="263" spans="1:25" x14ac:dyDescent="0.25">
      <c r="A263" s="772">
        <v>262</v>
      </c>
      <c r="B263" s="774"/>
      <c r="C263" s="775"/>
      <c r="D263" s="775"/>
      <c r="E263" s="776"/>
      <c r="F263" s="776"/>
      <c r="G263" s="775"/>
      <c r="H263" s="541" t="str">
        <f t="shared" si="12"/>
        <v/>
      </c>
      <c r="I263" s="270"/>
      <c r="J263" s="259"/>
      <c r="K263" s="540" t="str">
        <f>IFERROR(VLOOKUP(J263,[5]Instrucciones!$DD$2:$DE$116,2,FALSE),"")</f>
        <v/>
      </c>
      <c r="L263" s="541" t="str">
        <f>IFERROR(VLOOKUP(K263,[5]Instrucciones!$DE$2:$DF$116,2,FALSE),"")</f>
        <v/>
      </c>
      <c r="M263" s="257"/>
      <c r="N263" s="259"/>
      <c r="O263" s="540" t="str">
        <f>IFERROR(VLOOKUP(N263,[5]Instrucciones!$DD$2:$DE$116,2,FALSE),"")</f>
        <v/>
      </c>
      <c r="P263" s="541" t="str">
        <f>IFERROR(VLOOKUP(O263,[5]Instrucciones!$DE$2:$DF$116,2,FALSE),"")</f>
        <v/>
      </c>
      <c r="Q263" s="257"/>
      <c r="R263" s="392" t="str">
        <f>IFERROR(VLOOKUP(#REF!,adm!$C$2:$D$36,2,FALSE),"")</f>
        <v/>
      </c>
      <c r="S263" s="393"/>
      <c r="T263" s="264"/>
      <c r="U263" s="393"/>
      <c r="V263" s="393"/>
      <c r="W263" s="405" t="str">
        <f t="shared" si="13"/>
        <v/>
      </c>
      <c r="X263" s="405" t="str">
        <f t="shared" si="14"/>
        <v/>
      </c>
      <c r="Y263" s="423" t="e">
        <f>B263&amp;" - "&amp;#REF!</f>
        <v>#REF!</v>
      </c>
    </row>
    <row r="264" spans="1:25" x14ac:dyDescent="0.25">
      <c r="A264" s="772">
        <v>263</v>
      </c>
      <c r="B264" s="774"/>
      <c r="C264" s="775"/>
      <c r="D264" s="775"/>
      <c r="E264" s="776"/>
      <c r="F264" s="776"/>
      <c r="G264" s="775"/>
      <c r="H264" s="541" t="str">
        <f t="shared" si="12"/>
        <v/>
      </c>
      <c r="I264" s="270"/>
      <c r="J264" s="259"/>
      <c r="K264" s="540" t="str">
        <f>IFERROR(VLOOKUP(J264,[5]Instrucciones!$DD$2:$DE$116,2,FALSE),"")</f>
        <v/>
      </c>
      <c r="L264" s="541" t="str">
        <f>IFERROR(VLOOKUP(K264,[5]Instrucciones!$DE$2:$DF$116,2,FALSE),"")</f>
        <v/>
      </c>
      <c r="M264" s="257"/>
      <c r="N264" s="259"/>
      <c r="O264" s="540" t="str">
        <f>IFERROR(VLOOKUP(N264,[5]Instrucciones!$DD$2:$DE$116,2,FALSE),"")</f>
        <v/>
      </c>
      <c r="P264" s="541" t="str">
        <f>IFERROR(VLOOKUP(O264,[5]Instrucciones!$DE$2:$DF$116,2,FALSE),"")</f>
        <v/>
      </c>
      <c r="Q264" s="257"/>
      <c r="R264" s="392" t="str">
        <f>IFERROR(VLOOKUP(#REF!,adm!$C$2:$D$36,2,FALSE),"")</f>
        <v/>
      </c>
      <c r="S264" s="393"/>
      <c r="T264" s="264"/>
      <c r="U264" s="393"/>
      <c r="V264" s="393"/>
      <c r="W264" s="405" t="str">
        <f t="shared" si="13"/>
        <v/>
      </c>
      <c r="X264" s="405" t="str">
        <f t="shared" si="14"/>
        <v/>
      </c>
      <c r="Y264" s="423" t="e">
        <f>B264&amp;" - "&amp;#REF!</f>
        <v>#REF!</v>
      </c>
    </row>
    <row r="265" spans="1:25" x14ac:dyDescent="0.25">
      <c r="A265" s="772">
        <v>264</v>
      </c>
      <c r="B265" s="774"/>
      <c r="C265" s="775"/>
      <c r="D265" s="775"/>
      <c r="E265" s="776"/>
      <c r="F265" s="776"/>
      <c r="G265" s="775"/>
      <c r="H265" s="541" t="str">
        <f t="shared" si="12"/>
        <v/>
      </c>
      <c r="I265" s="270"/>
      <c r="J265" s="259"/>
      <c r="K265" s="540" t="str">
        <f>IFERROR(VLOOKUP(J265,[5]Instrucciones!$DD$2:$DE$116,2,FALSE),"")</f>
        <v/>
      </c>
      <c r="L265" s="541" t="str">
        <f>IFERROR(VLOOKUP(K265,[5]Instrucciones!$DE$2:$DF$116,2,FALSE),"")</f>
        <v/>
      </c>
      <c r="M265" s="257"/>
      <c r="N265" s="259"/>
      <c r="O265" s="540" t="str">
        <f>IFERROR(VLOOKUP(N265,[5]Instrucciones!$DD$2:$DE$116,2,FALSE),"")</f>
        <v/>
      </c>
      <c r="P265" s="541" t="str">
        <f>IFERROR(VLOOKUP(O265,[5]Instrucciones!$DE$2:$DF$116,2,FALSE),"")</f>
        <v/>
      </c>
      <c r="Q265" s="257"/>
      <c r="R265" s="392" t="str">
        <f>IFERROR(VLOOKUP(#REF!,adm!$C$2:$D$36,2,FALSE),"")</f>
        <v/>
      </c>
      <c r="S265" s="393"/>
      <c r="T265" s="264"/>
      <c r="U265" s="393"/>
      <c r="V265" s="393"/>
      <c r="W265" s="405" t="str">
        <f t="shared" si="13"/>
        <v/>
      </c>
      <c r="X265" s="405" t="str">
        <f t="shared" si="14"/>
        <v/>
      </c>
      <c r="Y265" s="423" t="e">
        <f>B265&amp;" - "&amp;#REF!</f>
        <v>#REF!</v>
      </c>
    </row>
    <row r="266" spans="1:25" x14ac:dyDescent="0.25">
      <c r="A266" s="772">
        <v>265</v>
      </c>
      <c r="B266" s="774"/>
      <c r="C266" s="775"/>
      <c r="D266" s="775"/>
      <c r="E266" s="776"/>
      <c r="F266" s="776"/>
      <c r="G266" s="775"/>
      <c r="H266" s="541" t="str">
        <f t="shared" si="12"/>
        <v/>
      </c>
      <c r="I266" s="270"/>
      <c r="J266" s="259"/>
      <c r="K266" s="540" t="str">
        <f>IFERROR(VLOOKUP(J266,[5]Instrucciones!$DD$2:$DE$116,2,FALSE),"")</f>
        <v/>
      </c>
      <c r="L266" s="541" t="str">
        <f>IFERROR(VLOOKUP(K266,[5]Instrucciones!$DE$2:$DF$116,2,FALSE),"")</f>
        <v/>
      </c>
      <c r="M266" s="257"/>
      <c r="N266" s="259"/>
      <c r="O266" s="540" t="str">
        <f>IFERROR(VLOOKUP(N266,[5]Instrucciones!$DD$2:$DE$116,2,FALSE),"")</f>
        <v/>
      </c>
      <c r="P266" s="541" t="str">
        <f>IFERROR(VLOOKUP(O266,[5]Instrucciones!$DE$2:$DF$116,2,FALSE),"")</f>
        <v/>
      </c>
      <c r="Q266" s="257"/>
      <c r="R266" s="392" t="str">
        <f>IFERROR(VLOOKUP(#REF!,adm!$C$2:$D$36,2,FALSE),"")</f>
        <v/>
      </c>
      <c r="S266" s="393"/>
      <c r="T266" s="264"/>
      <c r="U266" s="393"/>
      <c r="V266" s="393"/>
      <c r="W266" s="405" t="str">
        <f t="shared" si="13"/>
        <v/>
      </c>
      <c r="X266" s="405" t="str">
        <f t="shared" si="14"/>
        <v/>
      </c>
      <c r="Y266" s="423" t="e">
        <f>B266&amp;" - "&amp;#REF!</f>
        <v>#REF!</v>
      </c>
    </row>
    <row r="267" spans="1:25" x14ac:dyDescent="0.25">
      <c r="A267" s="772">
        <v>266</v>
      </c>
      <c r="B267" s="774"/>
      <c r="C267" s="775"/>
      <c r="D267" s="775"/>
      <c r="E267" s="776"/>
      <c r="F267" s="776"/>
      <c r="G267" s="775"/>
      <c r="H267" s="541" t="str">
        <f t="shared" si="12"/>
        <v/>
      </c>
      <c r="I267" s="270"/>
      <c r="J267" s="259"/>
      <c r="K267" s="540" t="str">
        <f>IFERROR(VLOOKUP(J267,[5]Instrucciones!$DD$2:$DE$116,2,FALSE),"")</f>
        <v/>
      </c>
      <c r="L267" s="541" t="str">
        <f>IFERROR(VLOOKUP(K267,[5]Instrucciones!$DE$2:$DF$116,2,FALSE),"")</f>
        <v/>
      </c>
      <c r="M267" s="257"/>
      <c r="N267" s="259"/>
      <c r="O267" s="540" t="str">
        <f>IFERROR(VLOOKUP(N267,[5]Instrucciones!$DD$2:$DE$116,2,FALSE),"")</f>
        <v/>
      </c>
      <c r="P267" s="541" t="str">
        <f>IFERROR(VLOOKUP(O267,[5]Instrucciones!$DE$2:$DF$116,2,FALSE),"")</f>
        <v/>
      </c>
      <c r="Q267" s="257"/>
      <c r="R267" s="392" t="str">
        <f>IFERROR(VLOOKUP(#REF!,adm!$C$2:$D$36,2,FALSE),"")</f>
        <v/>
      </c>
      <c r="S267" s="393"/>
      <c r="T267" s="264"/>
      <c r="U267" s="393"/>
      <c r="V267" s="393"/>
      <c r="W267" s="405" t="str">
        <f t="shared" si="13"/>
        <v/>
      </c>
      <c r="X267" s="405" t="str">
        <f t="shared" si="14"/>
        <v/>
      </c>
      <c r="Y267" s="423" t="e">
        <f>B267&amp;" - "&amp;#REF!</f>
        <v>#REF!</v>
      </c>
    </row>
    <row r="268" spans="1:25" x14ac:dyDescent="0.25">
      <c r="A268" s="772">
        <v>267</v>
      </c>
      <c r="B268" s="774"/>
      <c r="C268" s="775"/>
      <c r="D268" s="775"/>
      <c r="E268" s="776"/>
      <c r="F268" s="776"/>
      <c r="G268" s="775"/>
      <c r="H268" s="541" t="str">
        <f t="shared" si="12"/>
        <v/>
      </c>
      <c r="I268" s="270"/>
      <c r="J268" s="259"/>
      <c r="K268" s="540" t="str">
        <f>IFERROR(VLOOKUP(J268,[5]Instrucciones!$DD$2:$DE$116,2,FALSE),"")</f>
        <v/>
      </c>
      <c r="L268" s="541" t="str">
        <f>IFERROR(VLOOKUP(K268,[5]Instrucciones!$DE$2:$DF$116,2,FALSE),"")</f>
        <v/>
      </c>
      <c r="M268" s="257"/>
      <c r="N268" s="259"/>
      <c r="O268" s="540" t="str">
        <f>IFERROR(VLOOKUP(N268,[5]Instrucciones!$DD$2:$DE$116,2,FALSE),"")</f>
        <v/>
      </c>
      <c r="P268" s="541" t="str">
        <f>IFERROR(VLOOKUP(O268,[5]Instrucciones!$DE$2:$DF$116,2,FALSE),"")</f>
        <v/>
      </c>
      <c r="Q268" s="257"/>
      <c r="R268" s="392" t="str">
        <f>IFERROR(VLOOKUP(#REF!,adm!$C$2:$D$36,2,FALSE),"")</f>
        <v/>
      </c>
      <c r="S268" s="393"/>
      <c r="T268" s="264"/>
      <c r="U268" s="393"/>
      <c r="V268" s="393"/>
      <c r="W268" s="405" t="str">
        <f t="shared" si="13"/>
        <v/>
      </c>
      <c r="X268" s="405" t="str">
        <f t="shared" si="14"/>
        <v/>
      </c>
      <c r="Y268" s="423" t="e">
        <f>B268&amp;" - "&amp;#REF!</f>
        <v>#REF!</v>
      </c>
    </row>
    <row r="269" spans="1:25" x14ac:dyDescent="0.25">
      <c r="A269" s="772">
        <v>268</v>
      </c>
      <c r="B269" s="774"/>
      <c r="C269" s="775"/>
      <c r="D269" s="775"/>
      <c r="E269" s="776"/>
      <c r="F269" s="776"/>
      <c r="G269" s="775"/>
      <c r="H269" s="541" t="str">
        <f t="shared" si="12"/>
        <v/>
      </c>
      <c r="I269" s="270"/>
      <c r="J269" s="259"/>
      <c r="K269" s="540" t="str">
        <f>IFERROR(VLOOKUP(J269,[5]Instrucciones!$DD$2:$DE$116,2,FALSE),"")</f>
        <v/>
      </c>
      <c r="L269" s="541" t="str">
        <f>IFERROR(VLOOKUP(K269,[5]Instrucciones!$DE$2:$DF$116,2,FALSE),"")</f>
        <v/>
      </c>
      <c r="M269" s="257"/>
      <c r="N269" s="259"/>
      <c r="O269" s="540" t="str">
        <f>IFERROR(VLOOKUP(N269,[5]Instrucciones!$DD$2:$DE$116,2,FALSE),"")</f>
        <v/>
      </c>
      <c r="P269" s="541" t="str">
        <f>IFERROR(VLOOKUP(O269,[5]Instrucciones!$DE$2:$DF$116,2,FALSE),"")</f>
        <v/>
      </c>
      <c r="Q269" s="257"/>
      <c r="R269" s="392" t="str">
        <f>IFERROR(VLOOKUP(#REF!,adm!$C$2:$D$36,2,FALSE),"")</f>
        <v/>
      </c>
      <c r="S269" s="393"/>
      <c r="T269" s="264"/>
      <c r="U269" s="393"/>
      <c r="V269" s="393"/>
      <c r="W269" s="405" t="str">
        <f t="shared" si="13"/>
        <v/>
      </c>
      <c r="X269" s="405" t="str">
        <f t="shared" si="14"/>
        <v/>
      </c>
      <c r="Y269" s="423" t="e">
        <f>B269&amp;" - "&amp;#REF!</f>
        <v>#REF!</v>
      </c>
    </row>
    <row r="270" spans="1:25" x14ac:dyDescent="0.25">
      <c r="A270" s="772">
        <v>269</v>
      </c>
      <c r="B270" s="774"/>
      <c r="C270" s="775"/>
      <c r="D270" s="775"/>
      <c r="E270" s="776"/>
      <c r="F270" s="776"/>
      <c r="G270" s="775"/>
      <c r="H270" s="541" t="str">
        <f t="shared" si="12"/>
        <v/>
      </c>
      <c r="I270" s="270"/>
      <c r="J270" s="259"/>
      <c r="K270" s="540" t="str">
        <f>IFERROR(VLOOKUP(J270,[5]Instrucciones!$DD$2:$DE$116,2,FALSE),"")</f>
        <v/>
      </c>
      <c r="L270" s="541" t="str">
        <f>IFERROR(VLOOKUP(K270,[5]Instrucciones!$DE$2:$DF$116,2,FALSE),"")</f>
        <v/>
      </c>
      <c r="M270" s="257"/>
      <c r="N270" s="259"/>
      <c r="O270" s="540" t="str">
        <f>IFERROR(VLOOKUP(N270,[5]Instrucciones!$DD$2:$DE$116,2,FALSE),"")</f>
        <v/>
      </c>
      <c r="P270" s="541" t="str">
        <f>IFERROR(VLOOKUP(O270,[5]Instrucciones!$DE$2:$DF$116,2,FALSE),"")</f>
        <v/>
      </c>
      <c r="Q270" s="257"/>
      <c r="R270" s="392" t="str">
        <f>IFERROR(VLOOKUP(#REF!,adm!$C$2:$D$36,2,FALSE),"")</f>
        <v/>
      </c>
      <c r="S270" s="393"/>
      <c r="T270" s="264"/>
      <c r="U270" s="393"/>
      <c r="V270" s="393"/>
      <c r="W270" s="405" t="str">
        <f t="shared" si="13"/>
        <v/>
      </c>
      <c r="X270" s="405" t="str">
        <f t="shared" si="14"/>
        <v/>
      </c>
      <c r="Y270" s="423" t="e">
        <f>B270&amp;" - "&amp;#REF!</f>
        <v>#REF!</v>
      </c>
    </row>
    <row r="271" spans="1:25" x14ac:dyDescent="0.25">
      <c r="A271" s="772">
        <v>270</v>
      </c>
      <c r="B271" s="774"/>
      <c r="C271" s="775"/>
      <c r="D271" s="775"/>
      <c r="E271" s="776"/>
      <c r="F271" s="776"/>
      <c r="G271" s="775"/>
      <c r="H271" s="541" t="str">
        <f t="shared" si="12"/>
        <v/>
      </c>
      <c r="I271" s="270"/>
      <c r="J271" s="259"/>
      <c r="K271" s="540" t="str">
        <f>IFERROR(VLOOKUP(J271,[5]Instrucciones!$DD$2:$DE$116,2,FALSE),"")</f>
        <v/>
      </c>
      <c r="L271" s="541" t="str">
        <f>IFERROR(VLOOKUP(K271,[5]Instrucciones!$DE$2:$DF$116,2,FALSE),"")</f>
        <v/>
      </c>
      <c r="M271" s="257"/>
      <c r="N271" s="259"/>
      <c r="O271" s="540" t="str">
        <f>IFERROR(VLOOKUP(N271,[5]Instrucciones!$DD$2:$DE$116,2,FALSE),"")</f>
        <v/>
      </c>
      <c r="P271" s="541" t="str">
        <f>IFERROR(VLOOKUP(O271,[5]Instrucciones!$DE$2:$DF$116,2,FALSE),"")</f>
        <v/>
      </c>
      <c r="Q271" s="257"/>
      <c r="R271" s="392" t="str">
        <f>IFERROR(VLOOKUP(#REF!,adm!$C$2:$D$36,2,FALSE),"")</f>
        <v/>
      </c>
      <c r="S271" s="393"/>
      <c r="T271" s="264"/>
      <c r="U271" s="393"/>
      <c r="V271" s="393"/>
      <c r="W271" s="405" t="str">
        <f t="shared" si="13"/>
        <v/>
      </c>
      <c r="X271" s="405" t="str">
        <f t="shared" si="14"/>
        <v/>
      </c>
      <c r="Y271" s="423" t="e">
        <f>B271&amp;" - "&amp;#REF!</f>
        <v>#REF!</v>
      </c>
    </row>
    <row r="272" spans="1:25" x14ac:dyDescent="0.25">
      <c r="A272" s="772">
        <v>271</v>
      </c>
      <c r="B272" s="774"/>
      <c r="C272" s="775"/>
      <c r="D272" s="775"/>
      <c r="E272" s="776"/>
      <c r="F272" s="776"/>
      <c r="G272" s="775"/>
      <c r="H272" s="541" t="str">
        <f t="shared" si="12"/>
        <v/>
      </c>
      <c r="I272" s="270"/>
      <c r="J272" s="259"/>
      <c r="K272" s="540" t="str">
        <f>IFERROR(VLOOKUP(J272,[5]Instrucciones!$DD$2:$DE$116,2,FALSE),"")</f>
        <v/>
      </c>
      <c r="L272" s="541" t="str">
        <f>IFERROR(VLOOKUP(K272,[5]Instrucciones!$DE$2:$DF$116,2,FALSE),"")</f>
        <v/>
      </c>
      <c r="M272" s="257"/>
      <c r="N272" s="259"/>
      <c r="O272" s="540" t="str">
        <f>IFERROR(VLOOKUP(N272,[5]Instrucciones!$DD$2:$DE$116,2,FALSE),"")</f>
        <v/>
      </c>
      <c r="P272" s="541" t="str">
        <f>IFERROR(VLOOKUP(O272,[5]Instrucciones!$DE$2:$DF$116,2,FALSE),"")</f>
        <v/>
      </c>
      <c r="Q272" s="257"/>
      <c r="R272" s="392" t="str">
        <f>IFERROR(VLOOKUP(#REF!,adm!$C$2:$D$36,2,FALSE),"")</f>
        <v/>
      </c>
      <c r="S272" s="393"/>
      <c r="T272" s="264"/>
      <c r="U272" s="393"/>
      <c r="V272" s="393"/>
      <c r="W272" s="405" t="str">
        <f t="shared" si="13"/>
        <v/>
      </c>
      <c r="X272" s="405" t="str">
        <f t="shared" si="14"/>
        <v/>
      </c>
      <c r="Y272" s="423" t="e">
        <f>B272&amp;" - "&amp;#REF!</f>
        <v>#REF!</v>
      </c>
    </row>
    <row r="273" spans="1:25" x14ac:dyDescent="0.25">
      <c r="A273" s="772">
        <v>272</v>
      </c>
      <c r="B273" s="774"/>
      <c r="C273" s="775"/>
      <c r="D273" s="775"/>
      <c r="E273" s="776"/>
      <c r="F273" s="776"/>
      <c r="G273" s="775"/>
      <c r="H273" s="541" t="str">
        <f t="shared" si="12"/>
        <v/>
      </c>
      <c r="I273" s="270"/>
      <c r="J273" s="259"/>
      <c r="K273" s="540" t="str">
        <f>IFERROR(VLOOKUP(J273,[5]Instrucciones!$DD$2:$DE$116,2,FALSE),"")</f>
        <v/>
      </c>
      <c r="L273" s="541" t="str">
        <f>IFERROR(VLOOKUP(K273,[5]Instrucciones!$DE$2:$DF$116,2,FALSE),"")</f>
        <v/>
      </c>
      <c r="M273" s="257"/>
      <c r="N273" s="259"/>
      <c r="O273" s="540" t="str">
        <f>IFERROR(VLOOKUP(N273,[5]Instrucciones!$DD$2:$DE$116,2,FALSE),"")</f>
        <v/>
      </c>
      <c r="P273" s="541" t="str">
        <f>IFERROR(VLOOKUP(O273,[5]Instrucciones!$DE$2:$DF$116,2,FALSE),"")</f>
        <v/>
      </c>
      <c r="Q273" s="257"/>
      <c r="R273" s="392" t="str">
        <f>IFERROR(VLOOKUP(#REF!,adm!$C$2:$D$36,2,FALSE),"")</f>
        <v/>
      </c>
      <c r="S273" s="393"/>
      <c r="T273" s="264"/>
      <c r="U273" s="393"/>
      <c r="V273" s="393"/>
      <c r="W273" s="405" t="str">
        <f t="shared" si="13"/>
        <v/>
      </c>
      <c r="X273" s="405" t="str">
        <f t="shared" si="14"/>
        <v/>
      </c>
      <c r="Y273" s="423" t="e">
        <f>B273&amp;" - "&amp;#REF!</f>
        <v>#REF!</v>
      </c>
    </row>
    <row r="274" spans="1:25" x14ac:dyDescent="0.25">
      <c r="A274" s="772">
        <v>273</v>
      </c>
      <c r="B274" s="774"/>
      <c r="C274" s="775"/>
      <c r="D274" s="775"/>
      <c r="E274" s="776"/>
      <c r="F274" s="776"/>
      <c r="G274" s="775"/>
      <c r="H274" s="541" t="str">
        <f t="shared" si="12"/>
        <v/>
      </c>
      <c r="I274" s="270"/>
      <c r="J274" s="259"/>
      <c r="K274" s="540" t="str">
        <f>IFERROR(VLOOKUP(J274,[5]Instrucciones!$DD$2:$DE$116,2,FALSE),"")</f>
        <v/>
      </c>
      <c r="L274" s="541" t="str">
        <f>IFERROR(VLOOKUP(K274,[5]Instrucciones!$DE$2:$DF$116,2,FALSE),"")</f>
        <v/>
      </c>
      <c r="M274" s="257"/>
      <c r="N274" s="259"/>
      <c r="O274" s="540" t="str">
        <f>IFERROR(VLOOKUP(N274,[5]Instrucciones!$DD$2:$DE$116,2,FALSE),"")</f>
        <v/>
      </c>
      <c r="P274" s="541" t="str">
        <f>IFERROR(VLOOKUP(O274,[5]Instrucciones!$DE$2:$DF$116,2,FALSE),"")</f>
        <v/>
      </c>
      <c r="Q274" s="257"/>
      <c r="R274" s="392" t="str">
        <f>IFERROR(VLOOKUP(#REF!,adm!$C$2:$D$36,2,FALSE),"")</f>
        <v/>
      </c>
      <c r="S274" s="393"/>
      <c r="T274" s="264"/>
      <c r="U274" s="393"/>
      <c r="V274" s="393"/>
      <c r="W274" s="405" t="str">
        <f t="shared" si="13"/>
        <v/>
      </c>
      <c r="X274" s="405" t="str">
        <f t="shared" si="14"/>
        <v/>
      </c>
      <c r="Y274" s="423" t="e">
        <f>B274&amp;" - "&amp;#REF!</f>
        <v>#REF!</v>
      </c>
    </row>
    <row r="275" spans="1:25" x14ac:dyDescent="0.25">
      <c r="A275" s="772">
        <v>274</v>
      </c>
      <c r="B275" s="774"/>
      <c r="C275" s="775"/>
      <c r="D275" s="775"/>
      <c r="E275" s="776"/>
      <c r="F275" s="776"/>
      <c r="G275" s="775"/>
      <c r="H275" s="541" t="str">
        <f t="shared" si="12"/>
        <v/>
      </c>
      <c r="I275" s="270"/>
      <c r="J275" s="259"/>
      <c r="K275" s="540" t="str">
        <f>IFERROR(VLOOKUP(J275,[5]Instrucciones!$DD$2:$DE$116,2,FALSE),"")</f>
        <v/>
      </c>
      <c r="L275" s="541" t="str">
        <f>IFERROR(VLOOKUP(K275,[5]Instrucciones!$DE$2:$DF$116,2,FALSE),"")</f>
        <v/>
      </c>
      <c r="M275" s="257"/>
      <c r="N275" s="259"/>
      <c r="O275" s="540" t="str">
        <f>IFERROR(VLOOKUP(N275,[5]Instrucciones!$DD$2:$DE$116,2,FALSE),"")</f>
        <v/>
      </c>
      <c r="P275" s="541" t="str">
        <f>IFERROR(VLOOKUP(O275,[5]Instrucciones!$DE$2:$DF$116,2,FALSE),"")</f>
        <v/>
      </c>
      <c r="Q275" s="257"/>
      <c r="R275" s="392" t="str">
        <f>IFERROR(VLOOKUP(#REF!,adm!$C$2:$D$36,2,FALSE),"")</f>
        <v/>
      </c>
      <c r="S275" s="393"/>
      <c r="T275" s="264"/>
      <c r="U275" s="393"/>
      <c r="V275" s="393"/>
      <c r="W275" s="405" t="str">
        <f t="shared" si="13"/>
        <v/>
      </c>
      <c r="X275" s="405" t="str">
        <f t="shared" si="14"/>
        <v/>
      </c>
      <c r="Y275" s="423" t="e">
        <f>B275&amp;" - "&amp;#REF!</f>
        <v>#REF!</v>
      </c>
    </row>
    <row r="276" spans="1:25" x14ac:dyDescent="0.25">
      <c r="A276" s="772">
        <v>275</v>
      </c>
      <c r="B276" s="774"/>
      <c r="C276" s="775"/>
      <c r="D276" s="775"/>
      <c r="E276" s="776"/>
      <c r="F276" s="776"/>
      <c r="G276" s="775"/>
      <c r="H276" s="541" t="str">
        <f t="shared" si="12"/>
        <v/>
      </c>
      <c r="I276" s="270"/>
      <c r="J276" s="259"/>
      <c r="K276" s="540" t="str">
        <f>IFERROR(VLOOKUP(J276,[5]Instrucciones!$DD$2:$DE$116,2,FALSE),"")</f>
        <v/>
      </c>
      <c r="L276" s="541" t="str">
        <f>IFERROR(VLOOKUP(K276,[5]Instrucciones!$DE$2:$DF$116,2,FALSE),"")</f>
        <v/>
      </c>
      <c r="M276" s="257"/>
      <c r="N276" s="259"/>
      <c r="O276" s="540" t="str">
        <f>IFERROR(VLOOKUP(N276,[5]Instrucciones!$DD$2:$DE$116,2,FALSE),"")</f>
        <v/>
      </c>
      <c r="P276" s="541" t="str">
        <f>IFERROR(VLOOKUP(O276,[5]Instrucciones!$DE$2:$DF$116,2,FALSE),"")</f>
        <v/>
      </c>
      <c r="Q276" s="257"/>
      <c r="R276" s="392" t="str">
        <f>IFERROR(VLOOKUP(#REF!,adm!$C$2:$D$36,2,FALSE),"")</f>
        <v/>
      </c>
      <c r="S276" s="393"/>
      <c r="T276" s="264"/>
      <c r="U276" s="393"/>
      <c r="V276" s="393"/>
      <c r="W276" s="405" t="str">
        <f t="shared" si="13"/>
        <v/>
      </c>
      <c r="X276" s="405" t="str">
        <f t="shared" si="14"/>
        <v/>
      </c>
      <c r="Y276" s="423" t="e">
        <f>B276&amp;" - "&amp;#REF!</f>
        <v>#REF!</v>
      </c>
    </row>
    <row r="277" spans="1:25" x14ac:dyDescent="0.25">
      <c r="A277" s="772">
        <v>276</v>
      </c>
      <c r="B277" s="774"/>
      <c r="C277" s="775"/>
      <c r="D277" s="775"/>
      <c r="E277" s="776"/>
      <c r="F277" s="776"/>
      <c r="G277" s="775"/>
      <c r="H277" s="541" t="str">
        <f t="shared" si="12"/>
        <v/>
      </c>
      <c r="I277" s="270"/>
      <c r="J277" s="259"/>
      <c r="K277" s="540" t="str">
        <f>IFERROR(VLOOKUP(J277,[5]Instrucciones!$DD$2:$DE$116,2,FALSE),"")</f>
        <v/>
      </c>
      <c r="L277" s="541" t="str">
        <f>IFERROR(VLOOKUP(K277,[5]Instrucciones!$DE$2:$DF$116,2,FALSE),"")</f>
        <v/>
      </c>
      <c r="M277" s="257"/>
      <c r="N277" s="259"/>
      <c r="O277" s="540" t="str">
        <f>IFERROR(VLOOKUP(N277,[5]Instrucciones!$DD$2:$DE$116,2,FALSE),"")</f>
        <v/>
      </c>
      <c r="P277" s="541" t="str">
        <f>IFERROR(VLOOKUP(O277,[5]Instrucciones!$DE$2:$DF$116,2,FALSE),"")</f>
        <v/>
      </c>
      <c r="Q277" s="257"/>
      <c r="R277" s="392" t="str">
        <f>IFERROR(VLOOKUP(#REF!,adm!$C$2:$D$36,2,FALSE),"")</f>
        <v/>
      </c>
      <c r="S277" s="393"/>
      <c r="T277" s="264"/>
      <c r="U277" s="393"/>
      <c r="V277" s="393"/>
      <c r="W277" s="405" t="str">
        <f t="shared" si="13"/>
        <v/>
      </c>
      <c r="X277" s="405" t="str">
        <f t="shared" si="14"/>
        <v/>
      </c>
      <c r="Y277" s="423" t="e">
        <f>B277&amp;" - "&amp;#REF!</f>
        <v>#REF!</v>
      </c>
    </row>
    <row r="278" spans="1:25" x14ac:dyDescent="0.25">
      <c r="A278" s="772">
        <v>277</v>
      </c>
      <c r="B278" s="774"/>
      <c r="C278" s="775"/>
      <c r="D278" s="775"/>
      <c r="E278" s="776"/>
      <c r="F278" s="776"/>
      <c r="G278" s="775"/>
      <c r="H278" s="541" t="str">
        <f t="shared" si="12"/>
        <v/>
      </c>
      <c r="I278" s="270"/>
      <c r="J278" s="259"/>
      <c r="K278" s="540" t="str">
        <f>IFERROR(VLOOKUP(J278,[5]Instrucciones!$DD$2:$DE$116,2,FALSE),"")</f>
        <v/>
      </c>
      <c r="L278" s="541" t="str">
        <f>IFERROR(VLOOKUP(K278,[5]Instrucciones!$DE$2:$DF$116,2,FALSE),"")</f>
        <v/>
      </c>
      <c r="M278" s="257"/>
      <c r="N278" s="259"/>
      <c r="O278" s="540" t="str">
        <f>IFERROR(VLOOKUP(N278,[5]Instrucciones!$DD$2:$DE$116,2,FALSE),"")</f>
        <v/>
      </c>
      <c r="P278" s="541" t="str">
        <f>IFERROR(VLOOKUP(O278,[5]Instrucciones!$DE$2:$DF$116,2,FALSE),"")</f>
        <v/>
      </c>
      <c r="Q278" s="257"/>
      <c r="R278" s="392" t="str">
        <f>IFERROR(VLOOKUP(#REF!,adm!$C$2:$D$36,2,FALSE),"")</f>
        <v/>
      </c>
      <c r="S278" s="393"/>
      <c r="T278" s="264"/>
      <c r="U278" s="393"/>
      <c r="V278" s="393"/>
      <c r="W278" s="405" t="str">
        <f t="shared" si="13"/>
        <v/>
      </c>
      <c r="X278" s="405" t="str">
        <f t="shared" si="14"/>
        <v/>
      </c>
      <c r="Y278" s="423" t="e">
        <f>B278&amp;" - "&amp;#REF!</f>
        <v>#REF!</v>
      </c>
    </row>
    <row r="279" spans="1:25" x14ac:dyDescent="0.25">
      <c r="A279" s="772">
        <v>278</v>
      </c>
      <c r="B279" s="774"/>
      <c r="C279" s="775"/>
      <c r="D279" s="775"/>
      <c r="E279" s="776"/>
      <c r="F279" s="776"/>
      <c r="G279" s="775"/>
      <c r="H279" s="541" t="str">
        <f t="shared" si="12"/>
        <v/>
      </c>
      <c r="I279" s="270"/>
      <c r="J279" s="259"/>
      <c r="K279" s="540" t="str">
        <f>IFERROR(VLOOKUP(J279,[5]Instrucciones!$DD$2:$DE$116,2,FALSE),"")</f>
        <v/>
      </c>
      <c r="L279" s="541" t="str">
        <f>IFERROR(VLOOKUP(K279,[5]Instrucciones!$DE$2:$DF$116,2,FALSE),"")</f>
        <v/>
      </c>
      <c r="M279" s="257"/>
      <c r="N279" s="259"/>
      <c r="O279" s="540" t="str">
        <f>IFERROR(VLOOKUP(N279,[5]Instrucciones!$DD$2:$DE$116,2,FALSE),"")</f>
        <v/>
      </c>
      <c r="P279" s="541" t="str">
        <f>IFERROR(VLOOKUP(O279,[5]Instrucciones!$DE$2:$DF$116,2,FALSE),"")</f>
        <v/>
      </c>
      <c r="Q279" s="257"/>
      <c r="R279" s="392" t="str">
        <f>IFERROR(VLOOKUP(#REF!,adm!$C$2:$D$36,2,FALSE),"")</f>
        <v/>
      </c>
      <c r="S279" s="393"/>
      <c r="T279" s="264"/>
      <c r="U279" s="393"/>
      <c r="V279" s="393"/>
      <c r="W279" s="405" t="str">
        <f t="shared" si="13"/>
        <v/>
      </c>
      <c r="X279" s="405" t="str">
        <f t="shared" si="14"/>
        <v/>
      </c>
      <c r="Y279" s="423" t="e">
        <f>B279&amp;" - "&amp;#REF!</f>
        <v>#REF!</v>
      </c>
    </row>
    <row r="280" spans="1:25" x14ac:dyDescent="0.25">
      <c r="A280" s="772">
        <v>279</v>
      </c>
      <c r="B280" s="774"/>
      <c r="C280" s="775"/>
      <c r="D280" s="775"/>
      <c r="E280" s="776"/>
      <c r="F280" s="776"/>
      <c r="G280" s="775"/>
      <c r="H280" s="541" t="str">
        <f t="shared" si="12"/>
        <v/>
      </c>
      <c r="I280" s="270"/>
      <c r="J280" s="259"/>
      <c r="K280" s="540" t="str">
        <f>IFERROR(VLOOKUP(J280,[5]Instrucciones!$DD$2:$DE$116,2,FALSE),"")</f>
        <v/>
      </c>
      <c r="L280" s="541" t="str">
        <f>IFERROR(VLOOKUP(K280,[5]Instrucciones!$DE$2:$DF$116,2,FALSE),"")</f>
        <v/>
      </c>
      <c r="M280" s="257"/>
      <c r="N280" s="259"/>
      <c r="O280" s="540" t="str">
        <f>IFERROR(VLOOKUP(N280,[5]Instrucciones!$DD$2:$DE$116,2,FALSE),"")</f>
        <v/>
      </c>
      <c r="P280" s="541" t="str">
        <f>IFERROR(VLOOKUP(O280,[5]Instrucciones!$DE$2:$DF$116,2,FALSE),"")</f>
        <v/>
      </c>
      <c r="Q280" s="257"/>
      <c r="R280" s="392" t="str">
        <f>IFERROR(VLOOKUP(#REF!,adm!$C$2:$D$36,2,FALSE),"")</f>
        <v/>
      </c>
      <c r="S280" s="393"/>
      <c r="T280" s="264"/>
      <c r="U280" s="393"/>
      <c r="V280" s="393"/>
      <c r="W280" s="405" t="str">
        <f t="shared" si="13"/>
        <v/>
      </c>
      <c r="X280" s="405" t="str">
        <f t="shared" si="14"/>
        <v/>
      </c>
      <c r="Y280" s="423" t="e">
        <f>B280&amp;" - "&amp;#REF!</f>
        <v>#REF!</v>
      </c>
    </row>
    <row r="281" spans="1:25" x14ac:dyDescent="0.25">
      <c r="A281" s="772">
        <v>280</v>
      </c>
      <c r="B281" s="774"/>
      <c r="C281" s="775"/>
      <c r="D281" s="775"/>
      <c r="E281" s="776"/>
      <c r="F281" s="776"/>
      <c r="G281" s="775"/>
      <c r="H281" s="541" t="str">
        <f t="shared" si="12"/>
        <v/>
      </c>
      <c r="I281" s="270"/>
      <c r="J281" s="259"/>
      <c r="K281" s="540" t="str">
        <f>IFERROR(VLOOKUP(J281,[5]Instrucciones!$DD$2:$DE$116,2,FALSE),"")</f>
        <v/>
      </c>
      <c r="L281" s="541" t="str">
        <f>IFERROR(VLOOKUP(K281,[5]Instrucciones!$DE$2:$DF$116,2,FALSE),"")</f>
        <v/>
      </c>
      <c r="M281" s="257"/>
      <c r="N281" s="259"/>
      <c r="O281" s="540" t="str">
        <f>IFERROR(VLOOKUP(N281,[5]Instrucciones!$DD$2:$DE$116,2,FALSE),"")</f>
        <v/>
      </c>
      <c r="P281" s="541" t="str">
        <f>IFERROR(VLOOKUP(O281,[5]Instrucciones!$DE$2:$DF$116,2,FALSE),"")</f>
        <v/>
      </c>
      <c r="Q281" s="257"/>
      <c r="R281" s="392" t="str">
        <f>IFERROR(VLOOKUP(#REF!,adm!$C$2:$D$36,2,FALSE),"")</f>
        <v/>
      </c>
      <c r="S281" s="393"/>
      <c r="T281" s="264"/>
      <c r="U281" s="393"/>
      <c r="V281" s="393"/>
      <c r="W281" s="405" t="str">
        <f t="shared" si="13"/>
        <v/>
      </c>
      <c r="X281" s="405" t="str">
        <f t="shared" si="14"/>
        <v/>
      </c>
      <c r="Y281" s="423" t="e">
        <f>B281&amp;" - "&amp;#REF!</f>
        <v>#REF!</v>
      </c>
    </row>
    <row r="282" spans="1:25" x14ac:dyDescent="0.25">
      <c r="A282" s="772">
        <v>281</v>
      </c>
      <c r="B282" s="774"/>
      <c r="C282" s="775"/>
      <c r="D282" s="775"/>
      <c r="E282" s="776"/>
      <c r="F282" s="776"/>
      <c r="G282" s="775"/>
      <c r="H282" s="541" t="str">
        <f t="shared" si="12"/>
        <v/>
      </c>
      <c r="I282" s="270"/>
      <c r="J282" s="259"/>
      <c r="K282" s="540" t="str">
        <f>IFERROR(VLOOKUP(J282,[5]Instrucciones!$DD$2:$DE$116,2,FALSE),"")</f>
        <v/>
      </c>
      <c r="L282" s="541" t="str">
        <f>IFERROR(VLOOKUP(K282,[5]Instrucciones!$DE$2:$DF$116,2,FALSE),"")</f>
        <v/>
      </c>
      <c r="M282" s="257"/>
      <c r="N282" s="259"/>
      <c r="O282" s="540" t="str">
        <f>IFERROR(VLOOKUP(N282,[5]Instrucciones!$DD$2:$DE$116,2,FALSE),"")</f>
        <v/>
      </c>
      <c r="P282" s="541" t="str">
        <f>IFERROR(VLOOKUP(O282,[5]Instrucciones!$DE$2:$DF$116,2,FALSE),"")</f>
        <v/>
      </c>
      <c r="Q282" s="257"/>
      <c r="R282" s="392" t="str">
        <f>IFERROR(VLOOKUP(#REF!,adm!$C$2:$D$36,2,FALSE),"")</f>
        <v/>
      </c>
      <c r="S282" s="393"/>
      <c r="T282" s="264"/>
      <c r="U282" s="393"/>
      <c r="V282" s="393"/>
      <c r="W282" s="405" t="str">
        <f t="shared" si="13"/>
        <v/>
      </c>
      <c r="X282" s="405" t="str">
        <f t="shared" si="14"/>
        <v/>
      </c>
      <c r="Y282" s="423" t="e">
        <f>B282&amp;" - "&amp;#REF!</f>
        <v>#REF!</v>
      </c>
    </row>
    <row r="283" spans="1:25" x14ac:dyDescent="0.25">
      <c r="A283" s="772">
        <v>282</v>
      </c>
      <c r="B283" s="774"/>
      <c r="C283" s="775"/>
      <c r="D283" s="775"/>
      <c r="E283" s="776"/>
      <c r="F283" s="776"/>
      <c r="G283" s="775"/>
      <c r="H283" s="541" t="str">
        <f t="shared" si="12"/>
        <v/>
      </c>
      <c r="I283" s="270"/>
      <c r="J283" s="259"/>
      <c r="K283" s="540" t="str">
        <f>IFERROR(VLOOKUP(J283,[5]Instrucciones!$DD$2:$DE$116,2,FALSE),"")</f>
        <v/>
      </c>
      <c r="L283" s="541" t="str">
        <f>IFERROR(VLOOKUP(K283,[5]Instrucciones!$DE$2:$DF$116,2,FALSE),"")</f>
        <v/>
      </c>
      <c r="M283" s="257"/>
      <c r="N283" s="259"/>
      <c r="O283" s="540" t="str">
        <f>IFERROR(VLOOKUP(N283,[5]Instrucciones!$DD$2:$DE$116,2,FALSE),"")</f>
        <v/>
      </c>
      <c r="P283" s="541" t="str">
        <f>IFERROR(VLOOKUP(O283,[5]Instrucciones!$DE$2:$DF$116,2,FALSE),"")</f>
        <v/>
      </c>
      <c r="Q283" s="257"/>
      <c r="R283" s="392" t="str">
        <f>IFERROR(VLOOKUP(#REF!,adm!$C$2:$D$36,2,FALSE),"")</f>
        <v/>
      </c>
      <c r="S283" s="393"/>
      <c r="T283" s="264"/>
      <c r="U283" s="393"/>
      <c r="V283" s="393"/>
      <c r="W283" s="405" t="str">
        <f t="shared" si="13"/>
        <v/>
      </c>
      <c r="X283" s="405" t="str">
        <f t="shared" si="14"/>
        <v/>
      </c>
      <c r="Y283" s="423" t="e">
        <f>B283&amp;" - "&amp;#REF!</f>
        <v>#REF!</v>
      </c>
    </row>
    <row r="284" spans="1:25" x14ac:dyDescent="0.25">
      <c r="A284" s="772">
        <v>283</v>
      </c>
      <c r="B284" s="774"/>
      <c r="C284" s="775"/>
      <c r="D284" s="775"/>
      <c r="E284" s="776"/>
      <c r="F284" s="776"/>
      <c r="G284" s="775"/>
      <c r="H284" s="541" t="str">
        <f t="shared" si="12"/>
        <v/>
      </c>
      <c r="I284" s="270"/>
      <c r="J284" s="259"/>
      <c r="K284" s="540" t="str">
        <f>IFERROR(VLOOKUP(J284,[5]Instrucciones!$DD$2:$DE$116,2,FALSE),"")</f>
        <v/>
      </c>
      <c r="L284" s="541" t="str">
        <f>IFERROR(VLOOKUP(K284,[5]Instrucciones!$DE$2:$DF$116,2,FALSE),"")</f>
        <v/>
      </c>
      <c r="M284" s="257"/>
      <c r="N284" s="259"/>
      <c r="O284" s="540" t="str">
        <f>IFERROR(VLOOKUP(N284,[5]Instrucciones!$DD$2:$DE$116,2,FALSE),"")</f>
        <v/>
      </c>
      <c r="P284" s="541" t="str">
        <f>IFERROR(VLOOKUP(O284,[5]Instrucciones!$DE$2:$DF$116,2,FALSE),"")</f>
        <v/>
      </c>
      <c r="Q284" s="257"/>
      <c r="R284" s="392" t="str">
        <f>IFERROR(VLOOKUP(#REF!,adm!$C$2:$D$36,2,FALSE),"")</f>
        <v/>
      </c>
      <c r="S284" s="393"/>
      <c r="T284" s="264"/>
      <c r="U284" s="393"/>
      <c r="V284" s="393"/>
      <c r="W284" s="405" t="str">
        <f t="shared" si="13"/>
        <v/>
      </c>
      <c r="X284" s="405" t="str">
        <f t="shared" si="14"/>
        <v/>
      </c>
      <c r="Y284" s="423" t="e">
        <f>B284&amp;" - "&amp;#REF!</f>
        <v>#REF!</v>
      </c>
    </row>
    <row r="285" spans="1:25" x14ac:dyDescent="0.25">
      <c r="A285" s="772">
        <v>284</v>
      </c>
      <c r="B285" s="774"/>
      <c r="C285" s="775"/>
      <c r="D285" s="775"/>
      <c r="E285" s="776"/>
      <c r="F285" s="776"/>
      <c r="G285" s="775"/>
      <c r="H285" s="541" t="str">
        <f t="shared" si="12"/>
        <v/>
      </c>
      <c r="I285" s="270"/>
      <c r="J285" s="259"/>
      <c r="K285" s="540" t="str">
        <f>IFERROR(VLOOKUP(J285,[5]Instrucciones!$DD$2:$DE$116,2,FALSE),"")</f>
        <v/>
      </c>
      <c r="L285" s="541" t="str">
        <f>IFERROR(VLOOKUP(K285,[5]Instrucciones!$DE$2:$DF$116,2,FALSE),"")</f>
        <v/>
      </c>
      <c r="M285" s="257"/>
      <c r="N285" s="259"/>
      <c r="O285" s="540" t="str">
        <f>IFERROR(VLOOKUP(N285,[5]Instrucciones!$DD$2:$DE$116,2,FALSE),"")</f>
        <v/>
      </c>
      <c r="P285" s="541" t="str">
        <f>IFERROR(VLOOKUP(O285,[5]Instrucciones!$DE$2:$DF$116,2,FALSE),"")</f>
        <v/>
      </c>
      <c r="Q285" s="257"/>
      <c r="R285" s="392" t="str">
        <f>IFERROR(VLOOKUP(#REF!,adm!$C$2:$D$36,2,FALSE),"")</f>
        <v/>
      </c>
      <c r="S285" s="393"/>
      <c r="T285" s="264"/>
      <c r="U285" s="393"/>
      <c r="V285" s="393"/>
      <c r="W285" s="405" t="str">
        <f t="shared" si="13"/>
        <v/>
      </c>
      <c r="X285" s="405" t="str">
        <f t="shared" si="14"/>
        <v/>
      </c>
      <c r="Y285" s="423" t="e">
        <f>B285&amp;" - "&amp;#REF!</f>
        <v>#REF!</v>
      </c>
    </row>
    <row r="286" spans="1:25" x14ac:dyDescent="0.25">
      <c r="A286" s="772">
        <v>285</v>
      </c>
      <c r="B286" s="774"/>
      <c r="C286" s="775"/>
      <c r="D286" s="775"/>
      <c r="E286" s="776"/>
      <c r="F286" s="776"/>
      <c r="G286" s="775"/>
      <c r="H286" s="541" t="str">
        <f t="shared" si="12"/>
        <v/>
      </c>
      <c r="I286" s="270"/>
      <c r="J286" s="259"/>
      <c r="K286" s="540" t="str">
        <f>IFERROR(VLOOKUP(J286,[5]Instrucciones!$DD$2:$DE$116,2,FALSE),"")</f>
        <v/>
      </c>
      <c r="L286" s="541" t="str">
        <f>IFERROR(VLOOKUP(K286,[5]Instrucciones!$DE$2:$DF$116,2,FALSE),"")</f>
        <v/>
      </c>
      <c r="M286" s="257"/>
      <c r="N286" s="259"/>
      <c r="O286" s="540" t="str">
        <f>IFERROR(VLOOKUP(N286,[5]Instrucciones!$DD$2:$DE$116,2,FALSE),"")</f>
        <v/>
      </c>
      <c r="P286" s="541" t="str">
        <f>IFERROR(VLOOKUP(O286,[5]Instrucciones!$DE$2:$DF$116,2,FALSE),"")</f>
        <v/>
      </c>
      <c r="Q286" s="257"/>
      <c r="R286" s="392" t="str">
        <f>IFERROR(VLOOKUP(#REF!,adm!$C$2:$D$36,2,FALSE),"")</f>
        <v/>
      </c>
      <c r="S286" s="393"/>
      <c r="T286" s="264"/>
      <c r="U286" s="393"/>
      <c r="V286" s="393"/>
      <c r="W286" s="405" t="str">
        <f t="shared" si="13"/>
        <v/>
      </c>
      <c r="X286" s="405" t="str">
        <f t="shared" si="14"/>
        <v/>
      </c>
      <c r="Y286" s="423" t="e">
        <f>B286&amp;" - "&amp;#REF!</f>
        <v>#REF!</v>
      </c>
    </row>
    <row r="287" spans="1:25" x14ac:dyDescent="0.25">
      <c r="A287" s="772">
        <v>286</v>
      </c>
      <c r="B287" s="774"/>
      <c r="C287" s="775"/>
      <c r="D287" s="775"/>
      <c r="E287" s="776"/>
      <c r="F287" s="776"/>
      <c r="G287" s="775"/>
      <c r="H287" s="541" t="str">
        <f t="shared" si="12"/>
        <v/>
      </c>
      <c r="I287" s="270"/>
      <c r="J287" s="259"/>
      <c r="K287" s="540" t="str">
        <f>IFERROR(VLOOKUP(J287,[5]Instrucciones!$DD$2:$DE$116,2,FALSE),"")</f>
        <v/>
      </c>
      <c r="L287" s="541" t="str">
        <f>IFERROR(VLOOKUP(K287,[5]Instrucciones!$DE$2:$DF$116,2,FALSE),"")</f>
        <v/>
      </c>
      <c r="M287" s="257"/>
      <c r="N287" s="259"/>
      <c r="O287" s="540" t="str">
        <f>IFERROR(VLOOKUP(N287,[5]Instrucciones!$DD$2:$DE$116,2,FALSE),"")</f>
        <v/>
      </c>
      <c r="P287" s="541" t="str">
        <f>IFERROR(VLOOKUP(O287,[5]Instrucciones!$DE$2:$DF$116,2,FALSE),"")</f>
        <v/>
      </c>
      <c r="Q287" s="257"/>
      <c r="R287" s="392" t="str">
        <f>IFERROR(VLOOKUP(#REF!,adm!$C$2:$D$36,2,FALSE),"")</f>
        <v/>
      </c>
      <c r="S287" s="393"/>
      <c r="T287" s="264"/>
      <c r="U287" s="393"/>
      <c r="V287" s="393"/>
      <c r="W287" s="405" t="str">
        <f t="shared" si="13"/>
        <v/>
      </c>
      <c r="X287" s="405" t="str">
        <f t="shared" si="14"/>
        <v/>
      </c>
      <c r="Y287" s="423" t="e">
        <f>B287&amp;" - "&amp;#REF!</f>
        <v>#REF!</v>
      </c>
    </row>
    <row r="288" spans="1:25" x14ac:dyDescent="0.25">
      <c r="A288" s="772">
        <v>287</v>
      </c>
      <c r="B288" s="774"/>
      <c r="C288" s="775"/>
      <c r="D288" s="775"/>
      <c r="E288" s="776"/>
      <c r="F288" s="776"/>
      <c r="G288" s="775"/>
      <c r="H288" s="541" t="str">
        <f t="shared" si="12"/>
        <v/>
      </c>
      <c r="I288" s="270"/>
      <c r="J288" s="259"/>
      <c r="K288" s="540" t="str">
        <f>IFERROR(VLOOKUP(J288,[5]Instrucciones!$DD$2:$DE$116,2,FALSE),"")</f>
        <v/>
      </c>
      <c r="L288" s="541" t="str">
        <f>IFERROR(VLOOKUP(K288,[5]Instrucciones!$DE$2:$DF$116,2,FALSE),"")</f>
        <v/>
      </c>
      <c r="M288" s="257"/>
      <c r="N288" s="259"/>
      <c r="O288" s="540" t="str">
        <f>IFERROR(VLOOKUP(N288,[5]Instrucciones!$DD$2:$DE$116,2,FALSE),"")</f>
        <v/>
      </c>
      <c r="P288" s="541" t="str">
        <f>IFERROR(VLOOKUP(O288,[5]Instrucciones!$DE$2:$DF$116,2,FALSE),"")</f>
        <v/>
      </c>
      <c r="Q288" s="257"/>
      <c r="R288" s="392" t="str">
        <f>IFERROR(VLOOKUP(#REF!,adm!$C$2:$D$36,2,FALSE),"")</f>
        <v/>
      </c>
      <c r="S288" s="393"/>
      <c r="T288" s="264"/>
      <c r="U288" s="393"/>
      <c r="V288" s="393"/>
      <c r="W288" s="405" t="str">
        <f t="shared" si="13"/>
        <v/>
      </c>
      <c r="X288" s="405" t="str">
        <f t="shared" si="14"/>
        <v/>
      </c>
      <c r="Y288" s="423" t="e">
        <f>B288&amp;" - "&amp;#REF!</f>
        <v>#REF!</v>
      </c>
    </row>
    <row r="289" spans="1:25" x14ac:dyDescent="0.25">
      <c r="A289" s="772">
        <v>288</v>
      </c>
      <c r="B289" s="774"/>
      <c r="C289" s="775"/>
      <c r="D289" s="775"/>
      <c r="E289" s="776"/>
      <c r="F289" s="776"/>
      <c r="G289" s="775"/>
      <c r="H289" s="541" t="str">
        <f t="shared" si="12"/>
        <v/>
      </c>
      <c r="I289" s="270"/>
      <c r="J289" s="259"/>
      <c r="K289" s="540" t="str">
        <f>IFERROR(VLOOKUP(J289,[5]Instrucciones!$DD$2:$DE$116,2,FALSE),"")</f>
        <v/>
      </c>
      <c r="L289" s="541" t="str">
        <f>IFERROR(VLOOKUP(K289,[5]Instrucciones!$DE$2:$DF$116,2,FALSE),"")</f>
        <v/>
      </c>
      <c r="M289" s="257"/>
      <c r="N289" s="259"/>
      <c r="O289" s="540" t="str">
        <f>IFERROR(VLOOKUP(N289,[5]Instrucciones!$DD$2:$DE$116,2,FALSE),"")</f>
        <v/>
      </c>
      <c r="P289" s="541" t="str">
        <f>IFERROR(VLOOKUP(O289,[5]Instrucciones!$DE$2:$DF$116,2,FALSE),"")</f>
        <v/>
      </c>
      <c r="Q289" s="257"/>
      <c r="R289" s="392" t="str">
        <f>IFERROR(VLOOKUP(#REF!,adm!$C$2:$D$36,2,FALSE),"")</f>
        <v/>
      </c>
      <c r="S289" s="393"/>
      <c r="T289" s="264"/>
      <c r="U289" s="393"/>
      <c r="V289" s="393"/>
      <c r="W289" s="405" t="str">
        <f t="shared" si="13"/>
        <v/>
      </c>
      <c r="X289" s="405" t="str">
        <f t="shared" si="14"/>
        <v/>
      </c>
      <c r="Y289" s="423" t="e">
        <f>B289&amp;" - "&amp;#REF!</f>
        <v>#REF!</v>
      </c>
    </row>
    <row r="290" spans="1:25" x14ac:dyDescent="0.25">
      <c r="A290" s="772">
        <v>289</v>
      </c>
      <c r="B290" s="774"/>
      <c r="C290" s="775"/>
      <c r="D290" s="775"/>
      <c r="E290" s="776"/>
      <c r="F290" s="776"/>
      <c r="G290" s="775"/>
      <c r="H290" s="541" t="str">
        <f t="shared" si="12"/>
        <v/>
      </c>
      <c r="I290" s="270"/>
      <c r="J290" s="259"/>
      <c r="K290" s="540" t="str">
        <f>IFERROR(VLOOKUP(J290,[5]Instrucciones!$DD$2:$DE$116,2,FALSE),"")</f>
        <v/>
      </c>
      <c r="L290" s="541" t="str">
        <f>IFERROR(VLOOKUP(K290,[5]Instrucciones!$DE$2:$DF$116,2,FALSE),"")</f>
        <v/>
      </c>
      <c r="M290" s="257"/>
      <c r="N290" s="259"/>
      <c r="O290" s="540" t="str">
        <f>IFERROR(VLOOKUP(N290,[5]Instrucciones!$DD$2:$DE$116,2,FALSE),"")</f>
        <v/>
      </c>
      <c r="P290" s="541" t="str">
        <f>IFERROR(VLOOKUP(O290,[5]Instrucciones!$DE$2:$DF$116,2,FALSE),"")</f>
        <v/>
      </c>
      <c r="Q290" s="257"/>
      <c r="R290" s="392" t="str">
        <f>IFERROR(VLOOKUP(#REF!,adm!$C$2:$D$36,2,FALSE),"")</f>
        <v/>
      </c>
      <c r="S290" s="393"/>
      <c r="T290" s="264"/>
      <c r="U290" s="393"/>
      <c r="V290" s="393"/>
      <c r="W290" s="405" t="str">
        <f t="shared" si="13"/>
        <v/>
      </c>
      <c r="X290" s="405" t="str">
        <f t="shared" si="14"/>
        <v/>
      </c>
      <c r="Y290" s="423" t="e">
        <f>B290&amp;" - "&amp;#REF!</f>
        <v>#REF!</v>
      </c>
    </row>
    <row r="291" spans="1:25" x14ac:dyDescent="0.25">
      <c r="A291" s="772">
        <v>290</v>
      </c>
      <c r="B291" s="774"/>
      <c r="C291" s="775"/>
      <c r="D291" s="775"/>
      <c r="E291" s="776"/>
      <c r="F291" s="776"/>
      <c r="G291" s="775"/>
      <c r="H291" s="541" t="str">
        <f t="shared" si="12"/>
        <v/>
      </c>
      <c r="I291" s="270"/>
      <c r="J291" s="259"/>
      <c r="K291" s="540" t="str">
        <f>IFERROR(VLOOKUP(J291,[5]Instrucciones!$DD$2:$DE$116,2,FALSE),"")</f>
        <v/>
      </c>
      <c r="L291" s="541" t="str">
        <f>IFERROR(VLOOKUP(K291,[5]Instrucciones!$DE$2:$DF$116,2,FALSE),"")</f>
        <v/>
      </c>
      <c r="M291" s="257"/>
      <c r="N291" s="259"/>
      <c r="O291" s="540" t="str">
        <f>IFERROR(VLOOKUP(N291,[5]Instrucciones!$DD$2:$DE$116,2,FALSE),"")</f>
        <v/>
      </c>
      <c r="P291" s="541" t="str">
        <f>IFERROR(VLOOKUP(O291,[5]Instrucciones!$DE$2:$DF$116,2,FALSE),"")</f>
        <v/>
      </c>
      <c r="Q291" s="257"/>
      <c r="R291" s="392" t="str">
        <f>IFERROR(VLOOKUP(#REF!,adm!$C$2:$D$36,2,FALSE),"")</f>
        <v/>
      </c>
      <c r="S291" s="393"/>
      <c r="T291" s="264"/>
      <c r="U291" s="393"/>
      <c r="V291" s="393"/>
      <c r="W291" s="405" t="str">
        <f t="shared" si="13"/>
        <v/>
      </c>
      <c r="X291" s="405" t="str">
        <f t="shared" si="14"/>
        <v/>
      </c>
      <c r="Y291" s="423" t="e">
        <f>B291&amp;" - "&amp;#REF!</f>
        <v>#REF!</v>
      </c>
    </row>
    <row r="292" spans="1:25" x14ac:dyDescent="0.25">
      <c r="A292" s="772">
        <v>291</v>
      </c>
      <c r="B292" s="774"/>
      <c r="C292" s="775"/>
      <c r="D292" s="775"/>
      <c r="E292" s="776"/>
      <c r="F292" s="776"/>
      <c r="G292" s="775"/>
      <c r="H292" s="541" t="str">
        <f t="shared" si="12"/>
        <v/>
      </c>
      <c r="I292" s="270"/>
      <c r="J292" s="259"/>
      <c r="K292" s="540" t="str">
        <f>IFERROR(VLOOKUP(J292,[5]Instrucciones!$DD$2:$DE$116,2,FALSE),"")</f>
        <v/>
      </c>
      <c r="L292" s="541" t="str">
        <f>IFERROR(VLOOKUP(K292,[5]Instrucciones!$DE$2:$DF$116,2,FALSE),"")</f>
        <v/>
      </c>
      <c r="M292" s="257"/>
      <c r="N292" s="259"/>
      <c r="O292" s="540" t="str">
        <f>IFERROR(VLOOKUP(N292,[5]Instrucciones!$DD$2:$DE$116,2,FALSE),"")</f>
        <v/>
      </c>
      <c r="P292" s="541" t="str">
        <f>IFERROR(VLOOKUP(O292,[5]Instrucciones!$DE$2:$DF$116,2,FALSE),"")</f>
        <v/>
      </c>
      <c r="Q292" s="257"/>
      <c r="R292" s="392" t="str">
        <f>IFERROR(VLOOKUP(#REF!,adm!$C$2:$D$36,2,FALSE),"")</f>
        <v/>
      </c>
      <c r="S292" s="393"/>
      <c r="T292" s="264"/>
      <c r="U292" s="393"/>
      <c r="V292" s="393"/>
      <c r="W292" s="405" t="str">
        <f t="shared" si="13"/>
        <v/>
      </c>
      <c r="X292" s="405" t="str">
        <f t="shared" si="14"/>
        <v/>
      </c>
      <c r="Y292" s="423" t="e">
        <f>B292&amp;" - "&amp;#REF!</f>
        <v>#REF!</v>
      </c>
    </row>
    <row r="293" spans="1:25" x14ac:dyDescent="0.25">
      <c r="A293" s="772">
        <v>292</v>
      </c>
      <c r="B293" s="774"/>
      <c r="C293" s="775"/>
      <c r="D293" s="775"/>
      <c r="E293" s="776"/>
      <c r="F293" s="776"/>
      <c r="G293" s="775"/>
      <c r="H293" s="541" t="str">
        <f t="shared" si="12"/>
        <v/>
      </c>
      <c r="I293" s="270"/>
      <c r="J293" s="259"/>
      <c r="K293" s="540" t="str">
        <f>IFERROR(VLOOKUP(J293,[5]Instrucciones!$DD$2:$DE$116,2,FALSE),"")</f>
        <v/>
      </c>
      <c r="L293" s="541" t="str">
        <f>IFERROR(VLOOKUP(K293,[5]Instrucciones!$DE$2:$DF$116,2,FALSE),"")</f>
        <v/>
      </c>
      <c r="M293" s="257"/>
      <c r="N293" s="259"/>
      <c r="O293" s="540" t="str">
        <f>IFERROR(VLOOKUP(N293,[5]Instrucciones!$DD$2:$DE$116,2,FALSE),"")</f>
        <v/>
      </c>
      <c r="P293" s="541" t="str">
        <f>IFERROR(VLOOKUP(O293,[5]Instrucciones!$DE$2:$DF$116,2,FALSE),"")</f>
        <v/>
      </c>
      <c r="Q293" s="257"/>
      <c r="R293" s="392" t="str">
        <f>IFERROR(VLOOKUP(#REF!,adm!$C$2:$D$36,2,FALSE),"")</f>
        <v/>
      </c>
      <c r="S293" s="393"/>
      <c r="T293" s="264"/>
      <c r="U293" s="393"/>
      <c r="V293" s="393"/>
      <c r="W293" s="405" t="str">
        <f t="shared" si="13"/>
        <v/>
      </c>
      <c r="X293" s="405" t="str">
        <f t="shared" si="14"/>
        <v/>
      </c>
      <c r="Y293" s="423" t="e">
        <f>B293&amp;" - "&amp;#REF!</f>
        <v>#REF!</v>
      </c>
    </row>
    <row r="294" spans="1:25" x14ac:dyDescent="0.25">
      <c r="A294" s="772">
        <v>293</v>
      </c>
      <c r="B294" s="774"/>
      <c r="C294" s="775"/>
      <c r="D294" s="775"/>
      <c r="E294" s="776"/>
      <c r="F294" s="776"/>
      <c r="G294" s="775"/>
      <c r="H294" s="541" t="str">
        <f t="shared" si="12"/>
        <v/>
      </c>
      <c r="I294" s="270"/>
      <c r="J294" s="259"/>
      <c r="K294" s="540" t="str">
        <f>IFERROR(VLOOKUP(J294,[5]Instrucciones!$DD$2:$DE$116,2,FALSE),"")</f>
        <v/>
      </c>
      <c r="L294" s="541" t="str">
        <f>IFERROR(VLOOKUP(K294,[5]Instrucciones!$DE$2:$DF$116,2,FALSE),"")</f>
        <v/>
      </c>
      <c r="M294" s="257"/>
      <c r="N294" s="259"/>
      <c r="O294" s="540" t="str">
        <f>IFERROR(VLOOKUP(N294,[5]Instrucciones!$DD$2:$DE$116,2,FALSE),"")</f>
        <v/>
      </c>
      <c r="P294" s="541" t="str">
        <f>IFERROR(VLOOKUP(O294,[5]Instrucciones!$DE$2:$DF$116,2,FALSE),"")</f>
        <v/>
      </c>
      <c r="Q294" s="257"/>
      <c r="R294" s="392" t="str">
        <f>IFERROR(VLOOKUP(#REF!,adm!$C$2:$D$36,2,FALSE),"")</f>
        <v/>
      </c>
      <c r="S294" s="393"/>
      <c r="T294" s="264"/>
      <c r="U294" s="393"/>
      <c r="V294" s="393"/>
      <c r="W294" s="405" t="str">
        <f t="shared" si="13"/>
        <v/>
      </c>
      <c r="X294" s="405" t="str">
        <f t="shared" si="14"/>
        <v/>
      </c>
      <c r="Y294" s="423" t="e">
        <f>B294&amp;" - "&amp;#REF!</f>
        <v>#REF!</v>
      </c>
    </row>
    <row r="295" spans="1:25" x14ac:dyDescent="0.25">
      <c r="A295" s="772">
        <v>294</v>
      </c>
      <c r="B295" s="774"/>
      <c r="C295" s="775"/>
      <c r="D295" s="775"/>
      <c r="E295" s="776"/>
      <c r="F295" s="776"/>
      <c r="G295" s="775"/>
      <c r="H295" s="541" t="str">
        <f t="shared" si="12"/>
        <v/>
      </c>
      <c r="I295" s="270"/>
      <c r="J295" s="259"/>
      <c r="K295" s="540" t="str">
        <f>IFERROR(VLOOKUP(J295,[5]Instrucciones!$DD$2:$DE$116,2,FALSE),"")</f>
        <v/>
      </c>
      <c r="L295" s="541" t="str">
        <f>IFERROR(VLOOKUP(K295,[5]Instrucciones!$DE$2:$DF$116,2,FALSE),"")</f>
        <v/>
      </c>
      <c r="M295" s="257"/>
      <c r="N295" s="259"/>
      <c r="O295" s="540" t="str">
        <f>IFERROR(VLOOKUP(N295,[5]Instrucciones!$DD$2:$DE$116,2,FALSE),"")</f>
        <v/>
      </c>
      <c r="P295" s="541" t="str">
        <f>IFERROR(VLOOKUP(O295,[5]Instrucciones!$DE$2:$DF$116,2,FALSE),"")</f>
        <v/>
      </c>
      <c r="Q295" s="257"/>
      <c r="R295" s="392" t="str">
        <f>IFERROR(VLOOKUP(#REF!,adm!$C$2:$D$36,2,FALSE),"")</f>
        <v/>
      </c>
      <c r="S295" s="393"/>
      <c r="T295" s="264"/>
      <c r="U295" s="393"/>
      <c r="V295" s="393"/>
      <c r="W295" s="405" t="str">
        <f t="shared" si="13"/>
        <v/>
      </c>
      <c r="X295" s="405" t="str">
        <f t="shared" si="14"/>
        <v/>
      </c>
      <c r="Y295" s="423" t="e">
        <f>B295&amp;" - "&amp;#REF!</f>
        <v>#REF!</v>
      </c>
    </row>
    <row r="296" spans="1:25" x14ac:dyDescent="0.25">
      <c r="A296" s="772">
        <v>295</v>
      </c>
      <c r="B296" s="774"/>
      <c r="C296" s="775"/>
      <c r="D296" s="775"/>
      <c r="E296" s="776"/>
      <c r="F296" s="776"/>
      <c r="G296" s="775"/>
      <c r="H296" s="541" t="str">
        <f t="shared" si="12"/>
        <v/>
      </c>
      <c r="I296" s="270"/>
      <c r="J296" s="259"/>
      <c r="K296" s="540" t="str">
        <f>IFERROR(VLOOKUP(J296,[5]Instrucciones!$DD$2:$DE$116,2,FALSE),"")</f>
        <v/>
      </c>
      <c r="L296" s="541" t="str">
        <f>IFERROR(VLOOKUP(K296,[5]Instrucciones!$DE$2:$DF$116,2,FALSE),"")</f>
        <v/>
      </c>
      <c r="M296" s="257"/>
      <c r="N296" s="259"/>
      <c r="O296" s="540" t="str">
        <f>IFERROR(VLOOKUP(N296,[5]Instrucciones!$DD$2:$DE$116,2,FALSE),"")</f>
        <v/>
      </c>
      <c r="P296" s="541" t="str">
        <f>IFERROR(VLOOKUP(O296,[5]Instrucciones!$DE$2:$DF$116,2,FALSE),"")</f>
        <v/>
      </c>
      <c r="Q296" s="257"/>
      <c r="R296" s="392" t="str">
        <f>IFERROR(VLOOKUP(#REF!,adm!$C$2:$D$36,2,FALSE),"")</f>
        <v/>
      </c>
      <c r="S296" s="393"/>
      <c r="T296" s="264"/>
      <c r="U296" s="393"/>
      <c r="V296" s="393"/>
      <c r="W296" s="405" t="str">
        <f t="shared" si="13"/>
        <v/>
      </c>
      <c r="X296" s="405" t="str">
        <f t="shared" si="14"/>
        <v/>
      </c>
      <c r="Y296" s="423" t="e">
        <f>B296&amp;" - "&amp;#REF!</f>
        <v>#REF!</v>
      </c>
    </row>
    <row r="297" spans="1:25" x14ac:dyDescent="0.25">
      <c r="A297" s="772">
        <v>296</v>
      </c>
      <c r="B297" s="774"/>
      <c r="C297" s="775"/>
      <c r="D297" s="775"/>
      <c r="E297" s="776"/>
      <c r="F297" s="776"/>
      <c r="G297" s="775"/>
      <c r="H297" s="541" t="str">
        <f t="shared" si="12"/>
        <v/>
      </c>
      <c r="I297" s="270"/>
      <c r="J297" s="259"/>
      <c r="K297" s="540" t="str">
        <f>IFERROR(VLOOKUP(J297,[5]Instrucciones!$DD$2:$DE$116,2,FALSE),"")</f>
        <v/>
      </c>
      <c r="L297" s="541" t="str">
        <f>IFERROR(VLOOKUP(K297,[5]Instrucciones!$DE$2:$DF$116,2,FALSE),"")</f>
        <v/>
      </c>
      <c r="M297" s="257"/>
      <c r="N297" s="259"/>
      <c r="O297" s="540" t="str">
        <f>IFERROR(VLOOKUP(N297,[5]Instrucciones!$DD$2:$DE$116,2,FALSE),"")</f>
        <v/>
      </c>
      <c r="P297" s="541" t="str">
        <f>IFERROR(VLOOKUP(O297,[5]Instrucciones!$DE$2:$DF$116,2,FALSE),"")</f>
        <v/>
      </c>
      <c r="Q297" s="257"/>
      <c r="R297" s="392" t="str">
        <f>IFERROR(VLOOKUP(#REF!,adm!$C$2:$D$36,2,FALSE),"")</f>
        <v/>
      </c>
      <c r="S297" s="393"/>
      <c r="T297" s="264"/>
      <c r="U297" s="393"/>
      <c r="V297" s="393"/>
      <c r="W297" s="405" t="str">
        <f t="shared" si="13"/>
        <v/>
      </c>
      <c r="X297" s="405" t="str">
        <f t="shared" si="14"/>
        <v/>
      </c>
      <c r="Y297" s="423" t="e">
        <f>B297&amp;" - "&amp;#REF!</f>
        <v>#REF!</v>
      </c>
    </row>
    <row r="298" spans="1:25" x14ac:dyDescent="0.25">
      <c r="A298" s="772">
        <v>297</v>
      </c>
      <c r="B298" s="774"/>
      <c r="C298" s="775"/>
      <c r="D298" s="775"/>
      <c r="E298" s="776"/>
      <c r="F298" s="776"/>
      <c r="G298" s="775"/>
      <c r="H298" s="541" t="str">
        <f t="shared" si="12"/>
        <v/>
      </c>
      <c r="I298" s="270"/>
      <c r="J298" s="259"/>
      <c r="K298" s="540" t="str">
        <f>IFERROR(VLOOKUP(J298,[5]Instrucciones!$DD$2:$DE$116,2,FALSE),"")</f>
        <v/>
      </c>
      <c r="L298" s="541" t="str">
        <f>IFERROR(VLOOKUP(K298,[5]Instrucciones!$DE$2:$DF$116,2,FALSE),"")</f>
        <v/>
      </c>
      <c r="M298" s="257"/>
      <c r="N298" s="259"/>
      <c r="O298" s="540" t="str">
        <f>IFERROR(VLOOKUP(N298,[5]Instrucciones!$DD$2:$DE$116,2,FALSE),"")</f>
        <v/>
      </c>
      <c r="P298" s="541" t="str">
        <f>IFERROR(VLOOKUP(O298,[5]Instrucciones!$DE$2:$DF$116,2,FALSE),"")</f>
        <v/>
      </c>
      <c r="Q298" s="257"/>
      <c r="R298" s="392" t="str">
        <f>IFERROR(VLOOKUP(#REF!,adm!$C$2:$D$36,2,FALSE),"")</f>
        <v/>
      </c>
      <c r="S298" s="393"/>
      <c r="T298" s="264"/>
      <c r="U298" s="393"/>
      <c r="V298" s="393"/>
      <c r="W298" s="405" t="str">
        <f t="shared" si="13"/>
        <v/>
      </c>
      <c r="X298" s="405" t="str">
        <f t="shared" si="14"/>
        <v/>
      </c>
      <c r="Y298" s="423" t="e">
        <f>B298&amp;" - "&amp;#REF!</f>
        <v>#REF!</v>
      </c>
    </row>
    <row r="299" spans="1:25" x14ac:dyDescent="0.25">
      <c r="A299" s="772">
        <v>298</v>
      </c>
      <c r="B299" s="774"/>
      <c r="C299" s="775"/>
      <c r="D299" s="775"/>
      <c r="E299" s="776"/>
      <c r="F299" s="776"/>
      <c r="G299" s="775"/>
      <c r="H299" s="541" t="str">
        <f t="shared" si="12"/>
        <v/>
      </c>
      <c r="I299" s="270"/>
      <c r="J299" s="259"/>
      <c r="K299" s="540" t="str">
        <f>IFERROR(VLOOKUP(J299,[5]Instrucciones!$DD$2:$DE$116,2,FALSE),"")</f>
        <v/>
      </c>
      <c r="L299" s="541" t="str">
        <f>IFERROR(VLOOKUP(K299,[5]Instrucciones!$DE$2:$DF$116,2,FALSE),"")</f>
        <v/>
      </c>
      <c r="M299" s="257"/>
      <c r="N299" s="259"/>
      <c r="O299" s="540" t="str">
        <f>IFERROR(VLOOKUP(N299,[5]Instrucciones!$DD$2:$DE$116,2,FALSE),"")</f>
        <v/>
      </c>
      <c r="P299" s="541" t="str">
        <f>IFERROR(VLOOKUP(O299,[5]Instrucciones!$DE$2:$DF$116,2,FALSE),"")</f>
        <v/>
      </c>
      <c r="Q299" s="257"/>
      <c r="R299" s="392" t="str">
        <f>IFERROR(VLOOKUP(#REF!,adm!$C$2:$D$36,2,FALSE),"")</f>
        <v/>
      </c>
      <c r="S299" s="393"/>
      <c r="T299" s="264"/>
      <c r="U299" s="393"/>
      <c r="V299" s="393"/>
      <c r="W299" s="405" t="str">
        <f t="shared" si="13"/>
        <v/>
      </c>
      <c r="X299" s="405" t="str">
        <f t="shared" si="14"/>
        <v/>
      </c>
      <c r="Y299" s="423" t="e">
        <f>B299&amp;" - "&amp;#REF!</f>
        <v>#REF!</v>
      </c>
    </row>
    <row r="300" spans="1:25" x14ac:dyDescent="0.25">
      <c r="A300" s="772">
        <v>299</v>
      </c>
      <c r="B300" s="774"/>
      <c r="C300" s="775"/>
      <c r="D300" s="775"/>
      <c r="E300" s="776"/>
      <c r="F300" s="776"/>
      <c r="G300" s="775"/>
      <c r="H300" s="541" t="str">
        <f t="shared" si="12"/>
        <v/>
      </c>
      <c r="I300" s="270"/>
      <c r="J300" s="259"/>
      <c r="K300" s="540" t="str">
        <f>IFERROR(VLOOKUP(J300,[5]Instrucciones!$DD$2:$DE$116,2,FALSE),"")</f>
        <v/>
      </c>
      <c r="L300" s="541" t="str">
        <f>IFERROR(VLOOKUP(K300,[5]Instrucciones!$DE$2:$DF$116,2,FALSE),"")</f>
        <v/>
      </c>
      <c r="M300" s="257"/>
      <c r="N300" s="259"/>
      <c r="O300" s="540" t="str">
        <f>IFERROR(VLOOKUP(N300,[5]Instrucciones!$DD$2:$DE$116,2,FALSE),"")</f>
        <v/>
      </c>
      <c r="P300" s="541" t="str">
        <f>IFERROR(VLOOKUP(O300,[5]Instrucciones!$DE$2:$DF$116,2,FALSE),"")</f>
        <v/>
      </c>
      <c r="Q300" s="257"/>
      <c r="R300" s="392" t="str">
        <f>IFERROR(VLOOKUP(#REF!,adm!$C$2:$D$36,2,FALSE),"")</f>
        <v/>
      </c>
      <c r="S300" s="393"/>
      <c r="T300" s="264"/>
      <c r="U300" s="393"/>
      <c r="V300" s="393"/>
      <c r="W300" s="405" t="str">
        <f t="shared" si="13"/>
        <v/>
      </c>
      <c r="X300" s="405" t="str">
        <f t="shared" si="14"/>
        <v/>
      </c>
      <c r="Y300" s="423" t="e">
        <f>B300&amp;" - "&amp;#REF!</f>
        <v>#REF!</v>
      </c>
    </row>
    <row r="301" spans="1:25" x14ac:dyDescent="0.25">
      <c r="A301" s="772">
        <v>300</v>
      </c>
      <c r="B301" s="774"/>
      <c r="C301" s="775"/>
      <c r="D301" s="775"/>
      <c r="E301" s="776"/>
      <c r="F301" s="776"/>
      <c r="G301" s="775"/>
      <c r="H301" s="541" t="str">
        <f t="shared" si="12"/>
        <v/>
      </c>
      <c r="I301" s="270"/>
      <c r="J301" s="259"/>
      <c r="K301" s="540" t="str">
        <f>IFERROR(VLOOKUP(J301,[5]Instrucciones!$DD$2:$DE$116,2,FALSE),"")</f>
        <v/>
      </c>
      <c r="L301" s="541" t="str">
        <f>IFERROR(VLOOKUP(K301,[5]Instrucciones!$DE$2:$DF$116,2,FALSE),"")</f>
        <v/>
      </c>
      <c r="M301" s="257"/>
      <c r="N301" s="259"/>
      <c r="O301" s="540" t="str">
        <f>IFERROR(VLOOKUP(N301,[5]Instrucciones!$DD$2:$DE$116,2,FALSE),"")</f>
        <v/>
      </c>
      <c r="P301" s="541" t="str">
        <f>IFERROR(VLOOKUP(O301,[5]Instrucciones!$DE$2:$DF$116,2,FALSE),"")</f>
        <v/>
      </c>
      <c r="Q301" s="257"/>
      <c r="R301" s="392" t="str">
        <f>IFERROR(VLOOKUP(#REF!,adm!$C$2:$D$36,2,FALSE),"")</f>
        <v/>
      </c>
      <c r="S301" s="393"/>
      <c r="T301" s="264"/>
      <c r="U301" s="393"/>
      <c r="V301" s="393"/>
      <c r="W301" s="405" t="str">
        <f t="shared" si="13"/>
        <v/>
      </c>
      <c r="X301" s="405" t="str">
        <f t="shared" si="14"/>
        <v/>
      </c>
      <c r="Y301" s="423" t="e">
        <f>B301&amp;" - "&amp;#REF!</f>
        <v>#REF!</v>
      </c>
    </row>
    <row r="302" spans="1:25" x14ac:dyDescent="0.25">
      <c r="A302" s="772">
        <v>301</v>
      </c>
      <c r="B302" s="774"/>
      <c r="C302" s="775"/>
      <c r="D302" s="775"/>
      <c r="E302" s="776"/>
      <c r="F302" s="776"/>
      <c r="G302" s="775"/>
      <c r="H302" s="541" t="str">
        <f t="shared" si="12"/>
        <v/>
      </c>
      <c r="I302" s="270"/>
      <c r="J302" s="259"/>
      <c r="K302" s="540" t="str">
        <f>IFERROR(VLOOKUP(J302,[5]Instrucciones!$DD$2:$DE$116,2,FALSE),"")</f>
        <v/>
      </c>
      <c r="L302" s="541" t="str">
        <f>IFERROR(VLOOKUP(K302,[5]Instrucciones!$DE$2:$DF$116,2,FALSE),"")</f>
        <v/>
      </c>
      <c r="M302" s="257"/>
      <c r="N302" s="259"/>
      <c r="O302" s="540" t="str">
        <f>IFERROR(VLOOKUP(N302,[5]Instrucciones!$DD$2:$DE$116,2,FALSE),"")</f>
        <v/>
      </c>
      <c r="P302" s="541" t="str">
        <f>IFERROR(VLOOKUP(O302,[5]Instrucciones!$DE$2:$DF$116,2,FALSE),"")</f>
        <v/>
      </c>
      <c r="Q302" s="257"/>
      <c r="R302" s="392" t="str">
        <f>IFERROR(VLOOKUP(#REF!,adm!$C$2:$D$36,2,FALSE),"")</f>
        <v/>
      </c>
      <c r="S302" s="393"/>
      <c r="T302" s="264"/>
      <c r="U302" s="393"/>
      <c r="V302" s="393"/>
      <c r="W302" s="405" t="str">
        <f t="shared" si="13"/>
        <v/>
      </c>
      <c r="X302" s="405" t="str">
        <f t="shared" si="14"/>
        <v/>
      </c>
      <c r="Y302" s="423" t="e">
        <f>B302&amp;" - "&amp;#REF!</f>
        <v>#REF!</v>
      </c>
    </row>
    <row r="303" spans="1:25" x14ac:dyDescent="0.25">
      <c r="A303" s="772">
        <v>302</v>
      </c>
      <c r="B303" s="774"/>
      <c r="C303" s="775"/>
      <c r="D303" s="775"/>
      <c r="E303" s="776"/>
      <c r="F303" s="776"/>
      <c r="G303" s="775"/>
      <c r="H303" s="541" t="str">
        <f t="shared" si="12"/>
        <v/>
      </c>
      <c r="I303" s="270"/>
      <c r="J303" s="259"/>
      <c r="K303" s="540" t="str">
        <f>IFERROR(VLOOKUP(J303,[5]Instrucciones!$DD$2:$DE$116,2,FALSE),"")</f>
        <v/>
      </c>
      <c r="L303" s="541" t="str">
        <f>IFERROR(VLOOKUP(K303,[5]Instrucciones!$DE$2:$DF$116,2,FALSE),"")</f>
        <v/>
      </c>
      <c r="M303" s="257"/>
      <c r="N303" s="259"/>
      <c r="O303" s="540" t="str">
        <f>IFERROR(VLOOKUP(N303,[5]Instrucciones!$DD$2:$DE$116,2,FALSE),"")</f>
        <v/>
      </c>
      <c r="P303" s="541" t="str">
        <f>IFERROR(VLOOKUP(O303,[5]Instrucciones!$DE$2:$DF$116,2,FALSE),"")</f>
        <v/>
      </c>
      <c r="Q303" s="257"/>
      <c r="R303" s="392" t="str">
        <f>IFERROR(VLOOKUP(#REF!,adm!$C$2:$D$36,2,FALSE),"")</f>
        <v/>
      </c>
      <c r="S303" s="393"/>
      <c r="T303" s="264"/>
      <c r="U303" s="393"/>
      <c r="V303" s="393"/>
      <c r="W303" s="405" t="str">
        <f t="shared" si="13"/>
        <v/>
      </c>
      <c r="X303" s="405" t="str">
        <f t="shared" si="14"/>
        <v/>
      </c>
      <c r="Y303" s="423" t="e">
        <f>B303&amp;" - "&amp;#REF!</f>
        <v>#REF!</v>
      </c>
    </row>
    <row r="304" spans="1:25" x14ac:dyDescent="0.25">
      <c r="A304" s="772">
        <v>303</v>
      </c>
      <c r="B304" s="774"/>
      <c r="C304" s="775"/>
      <c r="D304" s="775"/>
      <c r="E304" s="776"/>
      <c r="F304" s="776"/>
      <c r="G304" s="775"/>
      <c r="H304" s="541" t="str">
        <f t="shared" si="12"/>
        <v/>
      </c>
      <c r="I304" s="270"/>
      <c r="J304" s="259"/>
      <c r="K304" s="540" t="str">
        <f>IFERROR(VLOOKUP(J304,[5]Instrucciones!$DD$2:$DE$116,2,FALSE),"")</f>
        <v/>
      </c>
      <c r="L304" s="541" t="str">
        <f>IFERROR(VLOOKUP(K304,[5]Instrucciones!$DE$2:$DF$116,2,FALSE),"")</f>
        <v/>
      </c>
      <c r="M304" s="257"/>
      <c r="N304" s="259"/>
      <c r="O304" s="540" t="str">
        <f>IFERROR(VLOOKUP(N304,[5]Instrucciones!$DD$2:$DE$116,2,FALSE),"")</f>
        <v/>
      </c>
      <c r="P304" s="541" t="str">
        <f>IFERROR(VLOOKUP(O304,[5]Instrucciones!$DE$2:$DF$116,2,FALSE),"")</f>
        <v/>
      </c>
      <c r="Q304" s="257"/>
      <c r="R304" s="392" t="str">
        <f>IFERROR(VLOOKUP(#REF!,adm!$C$2:$D$36,2,FALSE),"")</f>
        <v/>
      </c>
      <c r="S304" s="393"/>
      <c r="T304" s="264"/>
      <c r="U304" s="393"/>
      <c r="V304" s="393"/>
      <c r="W304" s="405" t="str">
        <f t="shared" si="13"/>
        <v/>
      </c>
      <c r="X304" s="405" t="str">
        <f t="shared" si="14"/>
        <v/>
      </c>
      <c r="Y304" s="423" t="e">
        <f>B304&amp;" - "&amp;#REF!</f>
        <v>#REF!</v>
      </c>
    </row>
    <row r="305" spans="1:25" x14ac:dyDescent="0.25">
      <c r="A305" s="772">
        <v>304</v>
      </c>
      <c r="B305" s="774"/>
      <c r="C305" s="775"/>
      <c r="D305" s="775"/>
      <c r="E305" s="776"/>
      <c r="F305" s="776"/>
      <c r="G305" s="775"/>
      <c r="H305" s="541" t="str">
        <f t="shared" si="12"/>
        <v/>
      </c>
      <c r="I305" s="270"/>
      <c r="J305" s="259"/>
      <c r="K305" s="540" t="str">
        <f>IFERROR(VLOOKUP(J305,[5]Instrucciones!$DD$2:$DE$116,2,FALSE),"")</f>
        <v/>
      </c>
      <c r="L305" s="541" t="str">
        <f>IFERROR(VLOOKUP(K305,[5]Instrucciones!$DE$2:$DF$116,2,FALSE),"")</f>
        <v/>
      </c>
      <c r="M305" s="257"/>
      <c r="N305" s="259"/>
      <c r="O305" s="540" t="str">
        <f>IFERROR(VLOOKUP(N305,[5]Instrucciones!$DD$2:$DE$116,2,FALSE),"")</f>
        <v/>
      </c>
      <c r="P305" s="541" t="str">
        <f>IFERROR(VLOOKUP(O305,[5]Instrucciones!$DE$2:$DF$116,2,FALSE),"")</f>
        <v/>
      </c>
      <c r="Q305" s="257"/>
      <c r="R305" s="392" t="str">
        <f>IFERROR(VLOOKUP(#REF!,adm!$C$2:$D$36,2,FALSE),"")</f>
        <v/>
      </c>
      <c r="S305" s="393"/>
      <c r="T305" s="264"/>
      <c r="U305" s="393"/>
      <c r="V305" s="393"/>
      <c r="W305" s="405" t="str">
        <f t="shared" si="13"/>
        <v/>
      </c>
      <c r="X305" s="405" t="str">
        <f t="shared" si="14"/>
        <v/>
      </c>
      <c r="Y305" s="423" t="e">
        <f>B305&amp;" - "&amp;#REF!</f>
        <v>#REF!</v>
      </c>
    </row>
    <row r="306" spans="1:25" x14ac:dyDescent="0.25">
      <c r="A306" s="772">
        <v>305</v>
      </c>
      <c r="B306" s="774"/>
      <c r="C306" s="775"/>
      <c r="D306" s="775"/>
      <c r="E306" s="776"/>
      <c r="F306" s="776"/>
      <c r="G306" s="775"/>
      <c r="H306" s="541" t="str">
        <f t="shared" si="12"/>
        <v/>
      </c>
      <c r="I306" s="270"/>
      <c r="J306" s="259"/>
      <c r="K306" s="540" t="str">
        <f>IFERROR(VLOOKUP(J306,[5]Instrucciones!$DD$2:$DE$116,2,FALSE),"")</f>
        <v/>
      </c>
      <c r="L306" s="541" t="str">
        <f>IFERROR(VLOOKUP(K306,[5]Instrucciones!$DE$2:$DF$116,2,FALSE),"")</f>
        <v/>
      </c>
      <c r="M306" s="257"/>
      <c r="N306" s="259"/>
      <c r="O306" s="540" t="str">
        <f>IFERROR(VLOOKUP(N306,[5]Instrucciones!$DD$2:$DE$116,2,FALSE),"")</f>
        <v/>
      </c>
      <c r="P306" s="541" t="str">
        <f>IFERROR(VLOOKUP(O306,[5]Instrucciones!$DE$2:$DF$116,2,FALSE),"")</f>
        <v/>
      </c>
      <c r="Q306" s="257"/>
      <c r="R306" s="392" t="str">
        <f>IFERROR(VLOOKUP(#REF!,adm!$C$2:$D$36,2,FALSE),"")</f>
        <v/>
      </c>
      <c r="S306" s="393"/>
      <c r="T306" s="264"/>
      <c r="U306" s="393"/>
      <c r="V306" s="393"/>
      <c r="W306" s="405" t="str">
        <f t="shared" si="13"/>
        <v/>
      </c>
      <c r="X306" s="405" t="str">
        <f t="shared" si="14"/>
        <v/>
      </c>
      <c r="Y306" s="423" t="e">
        <f>B306&amp;" - "&amp;#REF!</f>
        <v>#REF!</v>
      </c>
    </row>
    <row r="307" spans="1:25" x14ac:dyDescent="0.25">
      <c r="A307" s="772">
        <v>306</v>
      </c>
      <c r="B307" s="774"/>
      <c r="C307" s="775"/>
      <c r="D307" s="775"/>
      <c r="E307" s="776"/>
      <c r="F307" s="776"/>
      <c r="G307" s="775"/>
      <c r="H307" s="541" t="str">
        <f t="shared" si="12"/>
        <v/>
      </c>
      <c r="I307" s="270"/>
      <c r="J307" s="259"/>
      <c r="K307" s="540" t="str">
        <f>IFERROR(VLOOKUP(J307,[5]Instrucciones!$DD$2:$DE$116,2,FALSE),"")</f>
        <v/>
      </c>
      <c r="L307" s="541" t="str">
        <f>IFERROR(VLOOKUP(K307,[5]Instrucciones!$DE$2:$DF$116,2,FALSE),"")</f>
        <v/>
      </c>
      <c r="M307" s="257"/>
      <c r="N307" s="259"/>
      <c r="O307" s="540" t="str">
        <f>IFERROR(VLOOKUP(N307,[5]Instrucciones!$DD$2:$DE$116,2,FALSE),"")</f>
        <v/>
      </c>
      <c r="P307" s="541" t="str">
        <f>IFERROR(VLOOKUP(O307,[5]Instrucciones!$DE$2:$DF$116,2,FALSE),"")</f>
        <v/>
      </c>
      <c r="Q307" s="257"/>
      <c r="R307" s="392" t="str">
        <f>IFERROR(VLOOKUP(#REF!,adm!$C$2:$D$36,2,FALSE),"")</f>
        <v/>
      </c>
      <c r="S307" s="393"/>
      <c r="T307" s="264"/>
      <c r="U307" s="393"/>
      <c r="V307" s="393"/>
      <c r="W307" s="405" t="str">
        <f t="shared" si="13"/>
        <v/>
      </c>
      <c r="X307" s="405" t="str">
        <f t="shared" si="14"/>
        <v/>
      </c>
      <c r="Y307" s="423" t="e">
        <f>B307&amp;" - "&amp;#REF!</f>
        <v>#REF!</v>
      </c>
    </row>
    <row r="308" spans="1:25" x14ac:dyDescent="0.25">
      <c r="A308" s="772">
        <v>307</v>
      </c>
      <c r="B308" s="774"/>
      <c r="C308" s="775"/>
      <c r="D308" s="775"/>
      <c r="E308" s="776"/>
      <c r="F308" s="776"/>
      <c r="G308" s="775"/>
      <c r="H308" s="541" t="str">
        <f t="shared" si="12"/>
        <v/>
      </c>
      <c r="I308" s="270"/>
      <c r="J308" s="259"/>
      <c r="K308" s="540" t="str">
        <f>IFERROR(VLOOKUP(J308,[5]Instrucciones!$DD$2:$DE$116,2,FALSE),"")</f>
        <v/>
      </c>
      <c r="L308" s="541" t="str">
        <f>IFERROR(VLOOKUP(K308,[5]Instrucciones!$DE$2:$DF$116,2,FALSE),"")</f>
        <v/>
      </c>
      <c r="M308" s="257"/>
      <c r="N308" s="259"/>
      <c r="O308" s="540" t="str">
        <f>IFERROR(VLOOKUP(N308,[5]Instrucciones!$DD$2:$DE$116,2,FALSE),"")</f>
        <v/>
      </c>
      <c r="P308" s="541" t="str">
        <f>IFERROR(VLOOKUP(O308,[5]Instrucciones!$DE$2:$DF$116,2,FALSE),"")</f>
        <v/>
      </c>
      <c r="Q308" s="257"/>
      <c r="R308" s="392" t="str">
        <f>IFERROR(VLOOKUP(#REF!,adm!$C$2:$D$36,2,FALSE),"")</f>
        <v/>
      </c>
      <c r="S308" s="393"/>
      <c r="T308" s="264"/>
      <c r="U308" s="393"/>
      <c r="V308" s="393"/>
      <c r="W308" s="405" t="str">
        <f t="shared" si="13"/>
        <v/>
      </c>
      <c r="X308" s="405" t="str">
        <f t="shared" si="14"/>
        <v/>
      </c>
      <c r="Y308" s="423" t="e">
        <f>B308&amp;" - "&amp;#REF!</f>
        <v>#REF!</v>
      </c>
    </row>
    <row r="309" spans="1:25" x14ac:dyDescent="0.25">
      <c r="A309" s="772">
        <v>308</v>
      </c>
      <c r="B309" s="774"/>
      <c r="C309" s="775"/>
      <c r="D309" s="775"/>
      <c r="E309" s="776"/>
      <c r="F309" s="776"/>
      <c r="G309" s="775"/>
      <c r="H309" s="541" t="str">
        <f t="shared" si="12"/>
        <v/>
      </c>
      <c r="I309" s="270"/>
      <c r="J309" s="259"/>
      <c r="K309" s="540" t="str">
        <f>IFERROR(VLOOKUP(J309,[5]Instrucciones!$DD$2:$DE$116,2,FALSE),"")</f>
        <v/>
      </c>
      <c r="L309" s="541" t="str">
        <f>IFERROR(VLOOKUP(K309,[5]Instrucciones!$DE$2:$DF$116,2,FALSE),"")</f>
        <v/>
      </c>
      <c r="M309" s="257"/>
      <c r="N309" s="259"/>
      <c r="O309" s="540" t="str">
        <f>IFERROR(VLOOKUP(N309,[5]Instrucciones!$DD$2:$DE$116,2,FALSE),"")</f>
        <v/>
      </c>
      <c r="P309" s="541" t="str">
        <f>IFERROR(VLOOKUP(O309,[5]Instrucciones!$DE$2:$DF$116,2,FALSE),"")</f>
        <v/>
      </c>
      <c r="Q309" s="257"/>
      <c r="R309" s="392" t="str">
        <f>IFERROR(VLOOKUP(#REF!,adm!$C$2:$D$36,2,FALSE),"")</f>
        <v/>
      </c>
      <c r="S309" s="393"/>
      <c r="T309" s="264"/>
      <c r="U309" s="393"/>
      <c r="V309" s="393"/>
      <c r="W309" s="405" t="str">
        <f t="shared" si="13"/>
        <v/>
      </c>
      <c r="X309" s="405" t="str">
        <f t="shared" si="14"/>
        <v/>
      </c>
      <c r="Y309" s="423" t="e">
        <f>B309&amp;" - "&amp;#REF!</f>
        <v>#REF!</v>
      </c>
    </row>
    <row r="310" spans="1:25" x14ac:dyDescent="0.25">
      <c r="A310" s="772">
        <v>309</v>
      </c>
      <c r="B310" s="774"/>
      <c r="C310" s="775"/>
      <c r="D310" s="775"/>
      <c r="E310" s="776"/>
      <c r="F310" s="776"/>
      <c r="G310" s="775"/>
      <c r="H310" s="541" t="str">
        <f t="shared" si="12"/>
        <v/>
      </c>
      <c r="I310" s="270"/>
      <c r="J310" s="259"/>
      <c r="K310" s="540" t="str">
        <f>IFERROR(VLOOKUP(J310,[5]Instrucciones!$DD$2:$DE$116,2,FALSE),"")</f>
        <v/>
      </c>
      <c r="L310" s="541" t="str">
        <f>IFERROR(VLOOKUP(K310,[5]Instrucciones!$DE$2:$DF$116,2,FALSE),"")</f>
        <v/>
      </c>
      <c r="M310" s="257"/>
      <c r="N310" s="259"/>
      <c r="O310" s="540" t="str">
        <f>IFERROR(VLOOKUP(N310,[5]Instrucciones!$DD$2:$DE$116,2,FALSE),"")</f>
        <v/>
      </c>
      <c r="P310" s="541" t="str">
        <f>IFERROR(VLOOKUP(O310,[5]Instrucciones!$DE$2:$DF$116,2,FALSE),"")</f>
        <v/>
      </c>
      <c r="Q310" s="257"/>
      <c r="R310" s="392" t="str">
        <f>IFERROR(VLOOKUP(#REF!,adm!$C$2:$D$36,2,FALSE),"")</f>
        <v/>
      </c>
      <c r="S310" s="393"/>
      <c r="T310" s="264"/>
      <c r="U310" s="393"/>
      <c r="V310" s="393"/>
      <c r="W310" s="405" t="str">
        <f t="shared" si="13"/>
        <v/>
      </c>
      <c r="X310" s="405" t="str">
        <f t="shared" si="14"/>
        <v/>
      </c>
      <c r="Y310" s="423" t="e">
        <f>B310&amp;" - "&amp;#REF!</f>
        <v>#REF!</v>
      </c>
    </row>
    <row r="311" spans="1:25" x14ac:dyDescent="0.25">
      <c r="A311" s="772">
        <v>310</v>
      </c>
      <c r="B311" s="774"/>
      <c r="C311" s="775"/>
      <c r="D311" s="775"/>
      <c r="E311" s="776"/>
      <c r="F311" s="776"/>
      <c r="G311" s="775"/>
      <c r="H311" s="541" t="str">
        <f t="shared" si="12"/>
        <v/>
      </c>
      <c r="I311" s="270"/>
      <c r="J311" s="259"/>
      <c r="K311" s="540" t="str">
        <f>IFERROR(VLOOKUP(J311,[5]Instrucciones!$DD$2:$DE$116,2,FALSE),"")</f>
        <v/>
      </c>
      <c r="L311" s="541" t="str">
        <f>IFERROR(VLOOKUP(K311,[5]Instrucciones!$DE$2:$DF$116,2,FALSE),"")</f>
        <v/>
      </c>
      <c r="M311" s="257"/>
      <c r="N311" s="259"/>
      <c r="O311" s="540" t="str">
        <f>IFERROR(VLOOKUP(N311,[5]Instrucciones!$DD$2:$DE$116,2,FALSE),"")</f>
        <v/>
      </c>
      <c r="P311" s="541" t="str">
        <f>IFERROR(VLOOKUP(O311,[5]Instrucciones!$DE$2:$DF$116,2,FALSE),"")</f>
        <v/>
      </c>
      <c r="Q311" s="257"/>
      <c r="R311" s="392" t="str">
        <f>IFERROR(VLOOKUP(#REF!,adm!$C$2:$D$36,2,FALSE),"")</f>
        <v/>
      </c>
      <c r="S311" s="393"/>
      <c r="T311" s="264"/>
      <c r="U311" s="393"/>
      <c r="V311" s="393"/>
      <c r="W311" s="405" t="str">
        <f t="shared" si="13"/>
        <v/>
      </c>
      <c r="X311" s="405" t="str">
        <f t="shared" si="14"/>
        <v/>
      </c>
      <c r="Y311" s="423" t="e">
        <f>B311&amp;" - "&amp;#REF!</f>
        <v>#REF!</v>
      </c>
    </row>
    <row r="312" spans="1:25" x14ac:dyDescent="0.25">
      <c r="A312" s="772">
        <v>311</v>
      </c>
      <c r="B312" s="774"/>
      <c r="C312" s="775"/>
      <c r="D312" s="775"/>
      <c r="E312" s="776"/>
      <c r="F312" s="776"/>
      <c r="G312" s="775"/>
      <c r="H312" s="541" t="str">
        <f t="shared" si="12"/>
        <v/>
      </c>
      <c r="I312" s="270"/>
      <c r="J312" s="259"/>
      <c r="K312" s="540" t="str">
        <f>IFERROR(VLOOKUP(J312,[5]Instrucciones!$DD$2:$DE$116,2,FALSE),"")</f>
        <v/>
      </c>
      <c r="L312" s="541" t="str">
        <f>IFERROR(VLOOKUP(K312,[5]Instrucciones!$DE$2:$DF$116,2,FALSE),"")</f>
        <v/>
      </c>
      <c r="M312" s="257"/>
      <c r="N312" s="259"/>
      <c r="O312" s="540" t="str">
        <f>IFERROR(VLOOKUP(N312,[5]Instrucciones!$DD$2:$DE$116,2,FALSE),"")</f>
        <v/>
      </c>
      <c r="P312" s="541" t="str">
        <f>IFERROR(VLOOKUP(O312,[5]Instrucciones!$DE$2:$DF$116,2,FALSE),"")</f>
        <v/>
      </c>
      <c r="Q312" s="257"/>
      <c r="R312" s="392" t="str">
        <f>IFERROR(VLOOKUP(#REF!,adm!$C$2:$D$36,2,FALSE),"")</f>
        <v/>
      </c>
      <c r="S312" s="393"/>
      <c r="T312" s="264"/>
      <c r="U312" s="393"/>
      <c r="V312" s="393"/>
      <c r="W312" s="405" t="str">
        <f t="shared" si="13"/>
        <v/>
      </c>
      <c r="X312" s="405" t="str">
        <f t="shared" si="14"/>
        <v/>
      </c>
      <c r="Y312" s="423" t="e">
        <f>B312&amp;" - "&amp;#REF!</f>
        <v>#REF!</v>
      </c>
    </row>
    <row r="313" spans="1:25" x14ac:dyDescent="0.25">
      <c r="A313" s="772">
        <v>312</v>
      </c>
      <c r="B313" s="774"/>
      <c r="C313" s="775"/>
      <c r="D313" s="775"/>
      <c r="E313" s="776"/>
      <c r="F313" s="776"/>
      <c r="G313" s="775"/>
      <c r="H313" s="541" t="str">
        <f t="shared" si="12"/>
        <v/>
      </c>
      <c r="I313" s="270"/>
      <c r="J313" s="259"/>
      <c r="K313" s="540" t="str">
        <f>IFERROR(VLOOKUP(J313,[5]Instrucciones!$DD$2:$DE$116,2,FALSE),"")</f>
        <v/>
      </c>
      <c r="L313" s="541" t="str">
        <f>IFERROR(VLOOKUP(K313,[5]Instrucciones!$DE$2:$DF$116,2,FALSE),"")</f>
        <v/>
      </c>
      <c r="M313" s="257"/>
      <c r="N313" s="259"/>
      <c r="O313" s="540" t="str">
        <f>IFERROR(VLOOKUP(N313,[5]Instrucciones!$DD$2:$DE$116,2,FALSE),"")</f>
        <v/>
      </c>
      <c r="P313" s="541" t="str">
        <f>IFERROR(VLOOKUP(O313,[5]Instrucciones!$DE$2:$DF$116,2,FALSE),"")</f>
        <v/>
      </c>
      <c r="Q313" s="257"/>
      <c r="R313" s="392" t="str">
        <f>IFERROR(VLOOKUP(#REF!,adm!$C$2:$D$36,2,FALSE),"")</f>
        <v/>
      </c>
      <c r="S313" s="393"/>
      <c r="T313" s="264"/>
      <c r="U313" s="393"/>
      <c r="V313" s="393"/>
      <c r="W313" s="405" t="str">
        <f t="shared" si="13"/>
        <v/>
      </c>
      <c r="X313" s="405" t="str">
        <f t="shared" si="14"/>
        <v/>
      </c>
      <c r="Y313" s="423" t="e">
        <f>B313&amp;" - "&amp;#REF!</f>
        <v>#REF!</v>
      </c>
    </row>
    <row r="314" spans="1:25" x14ac:dyDescent="0.25">
      <c r="A314" s="772">
        <v>313</v>
      </c>
      <c r="B314" s="774"/>
      <c r="C314" s="775"/>
      <c r="D314" s="775"/>
      <c r="E314" s="776"/>
      <c r="F314" s="776"/>
      <c r="G314" s="775"/>
      <c r="H314" s="541" t="str">
        <f t="shared" si="12"/>
        <v/>
      </c>
      <c r="I314" s="270"/>
      <c r="J314" s="259"/>
      <c r="K314" s="540" t="str">
        <f>IFERROR(VLOOKUP(J314,[5]Instrucciones!$DD$2:$DE$116,2,FALSE),"")</f>
        <v/>
      </c>
      <c r="L314" s="541" t="str">
        <f>IFERROR(VLOOKUP(K314,[5]Instrucciones!$DE$2:$DF$116,2,FALSE),"")</f>
        <v/>
      </c>
      <c r="M314" s="257"/>
      <c r="N314" s="259"/>
      <c r="O314" s="540" t="str">
        <f>IFERROR(VLOOKUP(N314,[5]Instrucciones!$DD$2:$DE$116,2,FALSE),"")</f>
        <v/>
      </c>
      <c r="P314" s="541" t="str">
        <f>IFERROR(VLOOKUP(O314,[5]Instrucciones!$DE$2:$DF$116,2,FALSE),"")</f>
        <v/>
      </c>
      <c r="Q314" s="257"/>
      <c r="R314" s="392" t="str">
        <f>IFERROR(VLOOKUP(#REF!,adm!$C$2:$D$36,2,FALSE),"")</f>
        <v/>
      </c>
      <c r="S314" s="393"/>
      <c r="T314" s="264"/>
      <c r="U314" s="393"/>
      <c r="V314" s="393"/>
      <c r="W314" s="405" t="str">
        <f t="shared" si="13"/>
        <v/>
      </c>
      <c r="X314" s="405" t="str">
        <f t="shared" si="14"/>
        <v/>
      </c>
      <c r="Y314" s="423" t="e">
        <f>B314&amp;" - "&amp;#REF!</f>
        <v>#REF!</v>
      </c>
    </row>
    <row r="315" spans="1:25" x14ac:dyDescent="0.25">
      <c r="A315" s="772">
        <v>314</v>
      </c>
      <c r="B315" s="774"/>
      <c r="C315" s="775"/>
      <c r="D315" s="775"/>
      <c r="E315" s="776"/>
      <c r="F315" s="776"/>
      <c r="G315" s="775"/>
      <c r="H315" s="541" t="str">
        <f t="shared" si="12"/>
        <v/>
      </c>
      <c r="I315" s="270"/>
      <c r="J315" s="259"/>
      <c r="K315" s="540" t="str">
        <f>IFERROR(VLOOKUP(J315,[5]Instrucciones!$DD$2:$DE$116,2,FALSE),"")</f>
        <v/>
      </c>
      <c r="L315" s="541" t="str">
        <f>IFERROR(VLOOKUP(K315,[5]Instrucciones!$DE$2:$DF$116,2,FALSE),"")</f>
        <v/>
      </c>
      <c r="M315" s="257"/>
      <c r="N315" s="259"/>
      <c r="O315" s="540" t="str">
        <f>IFERROR(VLOOKUP(N315,[5]Instrucciones!$DD$2:$DE$116,2,FALSE),"")</f>
        <v/>
      </c>
      <c r="P315" s="541" t="str">
        <f>IFERROR(VLOOKUP(O315,[5]Instrucciones!$DE$2:$DF$116,2,FALSE),"")</f>
        <v/>
      </c>
      <c r="Q315" s="257"/>
      <c r="R315" s="392" t="str">
        <f>IFERROR(VLOOKUP(#REF!,adm!$C$2:$D$36,2,FALSE),"")</f>
        <v/>
      </c>
      <c r="S315" s="393"/>
      <c r="T315" s="264"/>
      <c r="U315" s="393"/>
      <c r="V315" s="393"/>
      <c r="W315" s="405" t="str">
        <f t="shared" si="13"/>
        <v/>
      </c>
      <c r="X315" s="405" t="str">
        <f t="shared" si="14"/>
        <v/>
      </c>
      <c r="Y315" s="423" t="e">
        <f>B315&amp;" - "&amp;#REF!</f>
        <v>#REF!</v>
      </c>
    </row>
    <row r="316" spans="1:25" x14ac:dyDescent="0.25">
      <c r="A316" s="772">
        <v>315</v>
      </c>
      <c r="B316" s="774"/>
      <c r="C316" s="775"/>
      <c r="D316" s="775"/>
      <c r="E316" s="776"/>
      <c r="F316" s="776"/>
      <c r="G316" s="775"/>
      <c r="H316" s="541" t="str">
        <f t="shared" si="12"/>
        <v/>
      </c>
      <c r="I316" s="270"/>
      <c r="J316" s="259"/>
      <c r="K316" s="540" t="str">
        <f>IFERROR(VLOOKUP(J316,[5]Instrucciones!$DD$2:$DE$116,2,FALSE),"")</f>
        <v/>
      </c>
      <c r="L316" s="541" t="str">
        <f>IFERROR(VLOOKUP(K316,[5]Instrucciones!$DE$2:$DF$116,2,FALSE),"")</f>
        <v/>
      </c>
      <c r="M316" s="257"/>
      <c r="N316" s="259"/>
      <c r="O316" s="540" t="str">
        <f>IFERROR(VLOOKUP(N316,[5]Instrucciones!$DD$2:$DE$116,2,FALSE),"")</f>
        <v/>
      </c>
      <c r="P316" s="541" t="str">
        <f>IFERROR(VLOOKUP(O316,[5]Instrucciones!$DE$2:$DF$116,2,FALSE),"")</f>
        <v/>
      </c>
      <c r="Q316" s="257"/>
      <c r="R316" s="392" t="str">
        <f>IFERROR(VLOOKUP(#REF!,adm!$C$2:$D$36,2,FALSE),"")</f>
        <v/>
      </c>
      <c r="S316" s="393"/>
      <c r="T316" s="264"/>
      <c r="U316" s="393"/>
      <c r="V316" s="393"/>
      <c r="W316" s="405" t="str">
        <f t="shared" si="13"/>
        <v/>
      </c>
      <c r="X316" s="405" t="str">
        <f t="shared" si="14"/>
        <v/>
      </c>
      <c r="Y316" s="423" t="e">
        <f>B316&amp;" - "&amp;#REF!</f>
        <v>#REF!</v>
      </c>
    </row>
    <row r="317" spans="1:25" x14ac:dyDescent="0.25">
      <c r="A317" s="772">
        <v>316</v>
      </c>
      <c r="B317" s="774"/>
      <c r="C317" s="775"/>
      <c r="D317" s="775"/>
      <c r="E317" s="776"/>
      <c r="F317" s="776"/>
      <c r="G317" s="775"/>
      <c r="H317" s="541" t="str">
        <f t="shared" si="12"/>
        <v/>
      </c>
      <c r="I317" s="270"/>
      <c r="J317" s="259"/>
      <c r="K317" s="540" t="str">
        <f>IFERROR(VLOOKUP(J317,[5]Instrucciones!$DD$2:$DE$116,2,FALSE),"")</f>
        <v/>
      </c>
      <c r="L317" s="541" t="str">
        <f>IFERROR(VLOOKUP(K317,[5]Instrucciones!$DE$2:$DF$116,2,FALSE),"")</f>
        <v/>
      </c>
      <c r="M317" s="257"/>
      <c r="N317" s="259"/>
      <c r="O317" s="540" t="str">
        <f>IFERROR(VLOOKUP(N317,[5]Instrucciones!$DD$2:$DE$116,2,FALSE),"")</f>
        <v/>
      </c>
      <c r="P317" s="541" t="str">
        <f>IFERROR(VLOOKUP(O317,[5]Instrucciones!$DE$2:$DF$116,2,FALSE),"")</f>
        <v/>
      </c>
      <c r="Q317" s="257"/>
      <c r="R317" s="392" t="str">
        <f>IFERROR(VLOOKUP(#REF!,adm!$C$2:$D$36,2,FALSE),"")</f>
        <v/>
      </c>
      <c r="S317" s="393"/>
      <c r="T317" s="264"/>
      <c r="U317" s="393"/>
      <c r="V317" s="393"/>
      <c r="W317" s="405" t="str">
        <f t="shared" si="13"/>
        <v/>
      </c>
      <c r="X317" s="405" t="str">
        <f t="shared" si="14"/>
        <v/>
      </c>
      <c r="Y317" s="423" t="e">
        <f>B317&amp;" - "&amp;#REF!</f>
        <v>#REF!</v>
      </c>
    </row>
    <row r="318" spans="1:25" x14ac:dyDescent="0.25">
      <c r="A318" s="772">
        <v>317</v>
      </c>
      <c r="B318" s="774"/>
      <c r="C318" s="775"/>
      <c r="D318" s="775"/>
      <c r="E318" s="776"/>
      <c r="F318" s="776"/>
      <c r="G318" s="775"/>
      <c r="H318" s="541" t="str">
        <f t="shared" si="12"/>
        <v/>
      </c>
      <c r="I318" s="270"/>
      <c r="J318" s="259"/>
      <c r="K318" s="540" t="str">
        <f>IFERROR(VLOOKUP(J318,[5]Instrucciones!$DD$2:$DE$116,2,FALSE),"")</f>
        <v/>
      </c>
      <c r="L318" s="541" t="str">
        <f>IFERROR(VLOOKUP(K318,[5]Instrucciones!$DE$2:$DF$116,2,FALSE),"")</f>
        <v/>
      </c>
      <c r="M318" s="257"/>
      <c r="N318" s="259"/>
      <c r="O318" s="540" t="str">
        <f>IFERROR(VLOOKUP(N318,[5]Instrucciones!$DD$2:$DE$116,2,FALSE),"")</f>
        <v/>
      </c>
      <c r="P318" s="541" t="str">
        <f>IFERROR(VLOOKUP(O318,[5]Instrucciones!$DE$2:$DF$116,2,FALSE),"")</f>
        <v/>
      </c>
      <c r="Q318" s="257"/>
      <c r="R318" s="392" t="str">
        <f>IFERROR(VLOOKUP(#REF!,adm!$C$2:$D$36,2,FALSE),"")</f>
        <v/>
      </c>
      <c r="S318" s="393"/>
      <c r="T318" s="264"/>
      <c r="U318" s="393"/>
      <c r="V318" s="393"/>
      <c r="W318" s="405" t="str">
        <f t="shared" si="13"/>
        <v/>
      </c>
      <c r="X318" s="405" t="str">
        <f t="shared" si="14"/>
        <v/>
      </c>
      <c r="Y318" s="423" t="e">
        <f>B318&amp;" - "&amp;#REF!</f>
        <v>#REF!</v>
      </c>
    </row>
    <row r="319" spans="1:25" x14ac:dyDescent="0.25">
      <c r="A319" s="772">
        <v>318</v>
      </c>
      <c r="B319" s="774"/>
      <c r="C319" s="775"/>
      <c r="D319" s="775"/>
      <c r="E319" s="776"/>
      <c r="F319" s="776"/>
      <c r="G319" s="775"/>
      <c r="H319" s="541" t="str">
        <f t="shared" si="12"/>
        <v/>
      </c>
      <c r="I319" s="270"/>
      <c r="J319" s="259"/>
      <c r="K319" s="540" t="str">
        <f>IFERROR(VLOOKUP(J319,[5]Instrucciones!$DD$2:$DE$116,2,FALSE),"")</f>
        <v/>
      </c>
      <c r="L319" s="541" t="str">
        <f>IFERROR(VLOOKUP(K319,[5]Instrucciones!$DE$2:$DF$116,2,FALSE),"")</f>
        <v/>
      </c>
      <c r="M319" s="257"/>
      <c r="N319" s="259"/>
      <c r="O319" s="540" t="str">
        <f>IFERROR(VLOOKUP(N319,[5]Instrucciones!$DD$2:$DE$116,2,FALSE),"")</f>
        <v/>
      </c>
      <c r="P319" s="541" t="str">
        <f>IFERROR(VLOOKUP(O319,[5]Instrucciones!$DE$2:$DF$116,2,FALSE),"")</f>
        <v/>
      </c>
      <c r="Q319" s="257"/>
      <c r="R319" s="392" t="str">
        <f>IFERROR(VLOOKUP(#REF!,adm!$C$2:$D$36,2,FALSE),"")</f>
        <v/>
      </c>
      <c r="S319" s="393"/>
      <c r="T319" s="264"/>
      <c r="U319" s="393"/>
      <c r="V319" s="393"/>
      <c r="W319" s="405" t="str">
        <f t="shared" si="13"/>
        <v/>
      </c>
      <c r="X319" s="405" t="str">
        <f t="shared" si="14"/>
        <v/>
      </c>
      <c r="Y319" s="423" t="e">
        <f>B319&amp;" - "&amp;#REF!</f>
        <v>#REF!</v>
      </c>
    </row>
    <row r="320" spans="1:25" x14ac:dyDescent="0.25">
      <c r="A320" s="772">
        <v>319</v>
      </c>
      <c r="B320" s="774"/>
      <c r="C320" s="775"/>
      <c r="D320" s="775"/>
      <c r="E320" s="776"/>
      <c r="F320" s="776"/>
      <c r="G320" s="775"/>
      <c r="H320" s="541" t="str">
        <f t="shared" si="12"/>
        <v/>
      </c>
      <c r="I320" s="270"/>
      <c r="J320" s="259"/>
      <c r="K320" s="540" t="str">
        <f>IFERROR(VLOOKUP(J320,[5]Instrucciones!$DD$2:$DE$116,2,FALSE),"")</f>
        <v/>
      </c>
      <c r="L320" s="541" t="str">
        <f>IFERROR(VLOOKUP(K320,[5]Instrucciones!$DE$2:$DF$116,2,FALSE),"")</f>
        <v/>
      </c>
      <c r="M320" s="257"/>
      <c r="N320" s="259"/>
      <c r="O320" s="540" t="str">
        <f>IFERROR(VLOOKUP(N320,[5]Instrucciones!$DD$2:$DE$116,2,FALSE),"")</f>
        <v/>
      </c>
      <c r="P320" s="541" t="str">
        <f>IFERROR(VLOOKUP(O320,[5]Instrucciones!$DE$2:$DF$116,2,FALSE),"")</f>
        <v/>
      </c>
      <c r="Q320" s="257"/>
      <c r="R320" s="392" t="str">
        <f>IFERROR(VLOOKUP(#REF!,adm!$C$2:$D$36,2,FALSE),"")</f>
        <v/>
      </c>
      <c r="S320" s="393"/>
      <c r="T320" s="264"/>
      <c r="U320" s="393"/>
      <c r="V320" s="393"/>
      <c r="W320" s="405" t="str">
        <f t="shared" si="13"/>
        <v/>
      </c>
      <c r="X320" s="405" t="str">
        <f t="shared" si="14"/>
        <v/>
      </c>
      <c r="Y320" s="423" t="e">
        <f>B320&amp;" - "&amp;#REF!</f>
        <v>#REF!</v>
      </c>
    </row>
    <row r="321" spans="1:25" x14ac:dyDescent="0.25">
      <c r="A321" s="772">
        <v>320</v>
      </c>
      <c r="B321" s="774"/>
      <c r="C321" s="775"/>
      <c r="D321" s="775"/>
      <c r="E321" s="776"/>
      <c r="F321" s="776"/>
      <c r="G321" s="775"/>
      <c r="H321" s="541" t="str">
        <f t="shared" si="12"/>
        <v/>
      </c>
      <c r="I321" s="270"/>
      <c r="J321" s="259"/>
      <c r="K321" s="540" t="str">
        <f>IFERROR(VLOOKUP(J321,[5]Instrucciones!$DD$2:$DE$116,2,FALSE),"")</f>
        <v/>
      </c>
      <c r="L321" s="541" t="str">
        <f>IFERROR(VLOOKUP(K321,[5]Instrucciones!$DE$2:$DF$116,2,FALSE),"")</f>
        <v/>
      </c>
      <c r="M321" s="257"/>
      <c r="N321" s="259"/>
      <c r="O321" s="540" t="str">
        <f>IFERROR(VLOOKUP(N321,[5]Instrucciones!$DD$2:$DE$116,2,FALSE),"")</f>
        <v/>
      </c>
      <c r="P321" s="541" t="str">
        <f>IFERROR(VLOOKUP(O321,[5]Instrucciones!$DE$2:$DF$116,2,FALSE),"")</f>
        <v/>
      </c>
      <c r="Q321" s="257"/>
      <c r="R321" s="392" t="str">
        <f>IFERROR(VLOOKUP(#REF!,adm!$C$2:$D$36,2,FALSE),"")</f>
        <v/>
      </c>
      <c r="S321" s="393"/>
      <c r="T321" s="264"/>
      <c r="U321" s="393"/>
      <c r="V321" s="393"/>
      <c r="W321" s="405" t="str">
        <f t="shared" si="13"/>
        <v/>
      </c>
      <c r="X321" s="405" t="str">
        <f t="shared" si="14"/>
        <v/>
      </c>
      <c r="Y321" s="423" t="e">
        <f>B321&amp;" - "&amp;#REF!</f>
        <v>#REF!</v>
      </c>
    </row>
    <row r="322" spans="1:25" x14ac:dyDescent="0.25">
      <c r="A322" s="772">
        <v>321</v>
      </c>
      <c r="B322" s="774"/>
      <c r="C322" s="775"/>
      <c r="D322" s="775"/>
      <c r="E322" s="776"/>
      <c r="F322" s="776"/>
      <c r="G322" s="775"/>
      <c r="H322" s="541" t="str">
        <f t="shared" ref="H322:H385" si="15">IF(G322="","",IF(G322&lt;=1,"Entre 0-1 años",IF(G322&lt;=4,"Entre 2-4",IF(G322&lt;=11,"Entre 5-11",IF(G322&lt;=19,"Entre 12-19",IF(G322&lt;=25,"Entre 20-25",IF(G322&lt;=59,"Entre 26-59",IF(G322&lt;=79,"Entre 60-79","Mayor de 80"))))))))</f>
        <v/>
      </c>
      <c r="I322" s="270"/>
      <c r="J322" s="259"/>
      <c r="K322" s="540" t="str">
        <f>IFERROR(VLOOKUP(J322,[5]Instrucciones!$DD$2:$DE$116,2,FALSE),"")</f>
        <v/>
      </c>
      <c r="L322" s="541" t="str">
        <f>IFERROR(VLOOKUP(K322,[5]Instrucciones!$DE$2:$DF$116,2,FALSE),"")</f>
        <v/>
      </c>
      <c r="M322" s="257"/>
      <c r="N322" s="259"/>
      <c r="O322" s="540" t="str">
        <f>IFERROR(VLOOKUP(N322,[5]Instrucciones!$DD$2:$DE$116,2,FALSE),"")</f>
        <v/>
      </c>
      <c r="P322" s="541" t="str">
        <f>IFERROR(VLOOKUP(O322,[5]Instrucciones!$DE$2:$DF$116,2,FALSE),"")</f>
        <v/>
      </c>
      <c r="Q322" s="257"/>
      <c r="R322" s="392" t="str">
        <f>IFERROR(VLOOKUP(#REF!,adm!$C$2:$D$36,2,FALSE),"")</f>
        <v/>
      </c>
      <c r="S322" s="393"/>
      <c r="T322" s="264"/>
      <c r="U322" s="393"/>
      <c r="V322" s="393"/>
      <c r="W322" s="405" t="str">
        <f t="shared" ref="W322:W385" si="16">IF(E322="","",TEXT(E322,"MMMM"))</f>
        <v/>
      </c>
      <c r="X322" s="405" t="str">
        <f t="shared" ref="X322:X385" si="17">IF(E322="","",TEXT(E322,"YYYY"))</f>
        <v/>
      </c>
      <c r="Y322" s="423" t="e">
        <f>B322&amp;" - "&amp;#REF!</f>
        <v>#REF!</v>
      </c>
    </row>
    <row r="323" spans="1:25" x14ac:dyDescent="0.25">
      <c r="A323" s="772">
        <v>322</v>
      </c>
      <c r="B323" s="774"/>
      <c r="C323" s="775"/>
      <c r="D323" s="775"/>
      <c r="E323" s="776"/>
      <c r="F323" s="776"/>
      <c r="G323" s="775"/>
      <c r="H323" s="541" t="str">
        <f t="shared" si="15"/>
        <v/>
      </c>
      <c r="I323" s="270"/>
      <c r="J323" s="259"/>
      <c r="K323" s="540" t="str">
        <f>IFERROR(VLOOKUP(J323,[5]Instrucciones!$DD$2:$DE$116,2,FALSE),"")</f>
        <v/>
      </c>
      <c r="L323" s="541" t="str">
        <f>IFERROR(VLOOKUP(K323,[5]Instrucciones!$DE$2:$DF$116,2,FALSE),"")</f>
        <v/>
      </c>
      <c r="M323" s="257"/>
      <c r="N323" s="259"/>
      <c r="O323" s="540" t="str">
        <f>IFERROR(VLOOKUP(N323,[5]Instrucciones!$DD$2:$DE$116,2,FALSE),"")</f>
        <v/>
      </c>
      <c r="P323" s="541" t="str">
        <f>IFERROR(VLOOKUP(O323,[5]Instrucciones!$DE$2:$DF$116,2,FALSE),"")</f>
        <v/>
      </c>
      <c r="Q323" s="257"/>
      <c r="R323" s="392" t="str">
        <f>IFERROR(VLOOKUP(#REF!,adm!$C$2:$D$36,2,FALSE),"")</f>
        <v/>
      </c>
      <c r="S323" s="393"/>
      <c r="T323" s="264"/>
      <c r="U323" s="393"/>
      <c r="V323" s="393"/>
      <c r="W323" s="405" t="str">
        <f t="shared" si="16"/>
        <v/>
      </c>
      <c r="X323" s="405" t="str">
        <f t="shared" si="17"/>
        <v/>
      </c>
      <c r="Y323" s="423" t="e">
        <f>B323&amp;" - "&amp;#REF!</f>
        <v>#REF!</v>
      </c>
    </row>
    <row r="324" spans="1:25" x14ac:dyDescent="0.25">
      <c r="A324" s="772">
        <v>323</v>
      </c>
      <c r="B324" s="774"/>
      <c r="C324" s="775"/>
      <c r="D324" s="775"/>
      <c r="E324" s="776"/>
      <c r="F324" s="776"/>
      <c r="G324" s="775"/>
      <c r="H324" s="541" t="str">
        <f t="shared" si="15"/>
        <v/>
      </c>
      <c r="I324" s="270"/>
      <c r="J324" s="259"/>
      <c r="K324" s="540" t="str">
        <f>IFERROR(VLOOKUP(J324,[5]Instrucciones!$DD$2:$DE$116,2,FALSE),"")</f>
        <v/>
      </c>
      <c r="L324" s="541" t="str">
        <f>IFERROR(VLOOKUP(K324,[5]Instrucciones!$DE$2:$DF$116,2,FALSE),"")</f>
        <v/>
      </c>
      <c r="M324" s="257"/>
      <c r="N324" s="259"/>
      <c r="O324" s="540" t="str">
        <f>IFERROR(VLOOKUP(N324,[5]Instrucciones!$DD$2:$DE$116,2,FALSE),"")</f>
        <v/>
      </c>
      <c r="P324" s="541" t="str">
        <f>IFERROR(VLOOKUP(O324,[5]Instrucciones!$DE$2:$DF$116,2,FALSE),"")</f>
        <v/>
      </c>
      <c r="Q324" s="257"/>
      <c r="R324" s="392" t="str">
        <f>IFERROR(VLOOKUP(#REF!,adm!$C$2:$D$36,2,FALSE),"")</f>
        <v/>
      </c>
      <c r="S324" s="393"/>
      <c r="T324" s="264"/>
      <c r="U324" s="393"/>
      <c r="V324" s="393"/>
      <c r="W324" s="405" t="str">
        <f t="shared" si="16"/>
        <v/>
      </c>
      <c r="X324" s="405" t="str">
        <f t="shared" si="17"/>
        <v/>
      </c>
      <c r="Y324" s="423" t="e">
        <f>B324&amp;" - "&amp;#REF!</f>
        <v>#REF!</v>
      </c>
    </row>
    <row r="325" spans="1:25" x14ac:dyDescent="0.25">
      <c r="A325" s="772">
        <v>324</v>
      </c>
      <c r="B325" s="774"/>
      <c r="C325" s="775"/>
      <c r="D325" s="775"/>
      <c r="E325" s="776"/>
      <c r="F325" s="776"/>
      <c r="G325" s="775"/>
      <c r="H325" s="541" t="str">
        <f t="shared" si="15"/>
        <v/>
      </c>
      <c r="I325" s="270"/>
      <c r="J325" s="259"/>
      <c r="K325" s="540" t="str">
        <f>IFERROR(VLOOKUP(J325,[5]Instrucciones!$DD$2:$DE$116,2,FALSE),"")</f>
        <v/>
      </c>
      <c r="L325" s="541" t="str">
        <f>IFERROR(VLOOKUP(K325,[5]Instrucciones!$DE$2:$DF$116,2,FALSE),"")</f>
        <v/>
      </c>
      <c r="M325" s="257"/>
      <c r="N325" s="259"/>
      <c r="O325" s="540" t="str">
        <f>IFERROR(VLOOKUP(N325,[5]Instrucciones!$DD$2:$DE$116,2,FALSE),"")</f>
        <v/>
      </c>
      <c r="P325" s="541" t="str">
        <f>IFERROR(VLOOKUP(O325,[5]Instrucciones!$DE$2:$DF$116,2,FALSE),"")</f>
        <v/>
      </c>
      <c r="Q325" s="257"/>
      <c r="R325" s="392" t="str">
        <f>IFERROR(VLOOKUP(#REF!,adm!$C$2:$D$36,2,FALSE),"")</f>
        <v/>
      </c>
      <c r="S325" s="393"/>
      <c r="T325" s="264"/>
      <c r="U325" s="393"/>
      <c r="V325" s="393"/>
      <c r="W325" s="405" t="str">
        <f t="shared" si="16"/>
        <v/>
      </c>
      <c r="X325" s="405" t="str">
        <f t="shared" si="17"/>
        <v/>
      </c>
      <c r="Y325" s="423" t="e">
        <f>B325&amp;" - "&amp;#REF!</f>
        <v>#REF!</v>
      </c>
    </row>
    <row r="326" spans="1:25" x14ac:dyDescent="0.25">
      <c r="A326" s="772">
        <v>325</v>
      </c>
      <c r="B326" s="774"/>
      <c r="C326" s="775"/>
      <c r="D326" s="775"/>
      <c r="E326" s="776"/>
      <c r="F326" s="776"/>
      <c r="G326" s="775"/>
      <c r="H326" s="541" t="str">
        <f t="shared" si="15"/>
        <v/>
      </c>
      <c r="I326" s="270"/>
      <c r="J326" s="259"/>
      <c r="K326" s="540" t="str">
        <f>IFERROR(VLOOKUP(J326,[5]Instrucciones!$DD$2:$DE$116,2,FALSE),"")</f>
        <v/>
      </c>
      <c r="L326" s="541" t="str">
        <f>IFERROR(VLOOKUP(K326,[5]Instrucciones!$DE$2:$DF$116,2,FALSE),"")</f>
        <v/>
      </c>
      <c r="M326" s="257"/>
      <c r="N326" s="259"/>
      <c r="O326" s="540" t="str">
        <f>IFERROR(VLOOKUP(N326,[5]Instrucciones!$DD$2:$DE$116,2,FALSE),"")</f>
        <v/>
      </c>
      <c r="P326" s="541" t="str">
        <f>IFERROR(VLOOKUP(O326,[5]Instrucciones!$DE$2:$DF$116,2,FALSE),"")</f>
        <v/>
      </c>
      <c r="Q326" s="257"/>
      <c r="R326" s="392" t="str">
        <f>IFERROR(VLOOKUP(#REF!,adm!$C$2:$D$36,2,FALSE),"")</f>
        <v/>
      </c>
      <c r="S326" s="393"/>
      <c r="T326" s="264"/>
      <c r="U326" s="393"/>
      <c r="V326" s="393"/>
      <c r="W326" s="405" t="str">
        <f t="shared" si="16"/>
        <v/>
      </c>
      <c r="X326" s="405" t="str">
        <f t="shared" si="17"/>
        <v/>
      </c>
      <c r="Y326" s="423" t="e">
        <f>B326&amp;" - "&amp;#REF!</f>
        <v>#REF!</v>
      </c>
    </row>
    <row r="327" spans="1:25" x14ac:dyDescent="0.25">
      <c r="A327" s="772">
        <v>326</v>
      </c>
      <c r="B327" s="774"/>
      <c r="C327" s="775"/>
      <c r="D327" s="775"/>
      <c r="E327" s="776"/>
      <c r="F327" s="776"/>
      <c r="G327" s="775"/>
      <c r="H327" s="541" t="str">
        <f t="shared" si="15"/>
        <v/>
      </c>
      <c r="I327" s="270"/>
      <c r="J327" s="259"/>
      <c r="K327" s="540" t="str">
        <f>IFERROR(VLOOKUP(J327,[5]Instrucciones!$DD$2:$DE$116,2,FALSE),"")</f>
        <v/>
      </c>
      <c r="L327" s="541" t="str">
        <f>IFERROR(VLOOKUP(K327,[5]Instrucciones!$DE$2:$DF$116,2,FALSE),"")</f>
        <v/>
      </c>
      <c r="M327" s="257"/>
      <c r="N327" s="259"/>
      <c r="O327" s="540" t="str">
        <f>IFERROR(VLOOKUP(N327,[5]Instrucciones!$DD$2:$DE$116,2,FALSE),"")</f>
        <v/>
      </c>
      <c r="P327" s="541" t="str">
        <f>IFERROR(VLOOKUP(O327,[5]Instrucciones!$DE$2:$DF$116,2,FALSE),"")</f>
        <v/>
      </c>
      <c r="Q327" s="257"/>
      <c r="R327" s="392" t="str">
        <f>IFERROR(VLOOKUP(#REF!,adm!$C$2:$D$36,2,FALSE),"")</f>
        <v/>
      </c>
      <c r="S327" s="393"/>
      <c r="T327" s="264"/>
      <c r="U327" s="393"/>
      <c r="V327" s="393"/>
      <c r="W327" s="405" t="str">
        <f t="shared" si="16"/>
        <v/>
      </c>
      <c r="X327" s="405" t="str">
        <f t="shared" si="17"/>
        <v/>
      </c>
      <c r="Y327" s="423" t="e">
        <f>B327&amp;" - "&amp;#REF!</f>
        <v>#REF!</v>
      </c>
    </row>
    <row r="328" spans="1:25" x14ac:dyDescent="0.25">
      <c r="A328" s="772">
        <v>327</v>
      </c>
      <c r="B328" s="774"/>
      <c r="C328" s="775"/>
      <c r="D328" s="775"/>
      <c r="E328" s="776"/>
      <c r="F328" s="776"/>
      <c r="G328" s="775"/>
      <c r="H328" s="541" t="str">
        <f t="shared" si="15"/>
        <v/>
      </c>
      <c r="I328" s="270"/>
      <c r="J328" s="259"/>
      <c r="K328" s="540" t="str">
        <f>IFERROR(VLOOKUP(J328,[5]Instrucciones!$DD$2:$DE$116,2,FALSE),"")</f>
        <v/>
      </c>
      <c r="L328" s="541" t="str">
        <f>IFERROR(VLOOKUP(K328,[5]Instrucciones!$DE$2:$DF$116,2,FALSE),"")</f>
        <v/>
      </c>
      <c r="M328" s="257"/>
      <c r="N328" s="259"/>
      <c r="O328" s="540" t="str">
        <f>IFERROR(VLOOKUP(N328,[5]Instrucciones!$DD$2:$DE$116,2,FALSE),"")</f>
        <v/>
      </c>
      <c r="P328" s="541" t="str">
        <f>IFERROR(VLOOKUP(O328,[5]Instrucciones!$DE$2:$DF$116,2,FALSE),"")</f>
        <v/>
      </c>
      <c r="Q328" s="257"/>
      <c r="R328" s="392" t="str">
        <f>IFERROR(VLOOKUP(#REF!,adm!$C$2:$D$36,2,FALSE),"")</f>
        <v/>
      </c>
      <c r="S328" s="393"/>
      <c r="T328" s="264"/>
      <c r="U328" s="393"/>
      <c r="V328" s="393"/>
      <c r="W328" s="405" t="str">
        <f t="shared" si="16"/>
        <v/>
      </c>
      <c r="X328" s="405" t="str">
        <f t="shared" si="17"/>
        <v/>
      </c>
      <c r="Y328" s="423" t="e">
        <f>B328&amp;" - "&amp;#REF!</f>
        <v>#REF!</v>
      </c>
    </row>
    <row r="329" spans="1:25" x14ac:dyDescent="0.25">
      <c r="A329" s="772">
        <v>328</v>
      </c>
      <c r="B329" s="774"/>
      <c r="C329" s="775"/>
      <c r="D329" s="775"/>
      <c r="E329" s="776"/>
      <c r="F329" s="776"/>
      <c r="G329" s="775"/>
      <c r="H329" s="541" t="str">
        <f t="shared" si="15"/>
        <v/>
      </c>
      <c r="I329" s="270"/>
      <c r="J329" s="259"/>
      <c r="K329" s="540" t="str">
        <f>IFERROR(VLOOKUP(J329,[5]Instrucciones!$DD$2:$DE$116,2,FALSE),"")</f>
        <v/>
      </c>
      <c r="L329" s="541" t="str">
        <f>IFERROR(VLOOKUP(K329,[5]Instrucciones!$DE$2:$DF$116,2,FALSE),"")</f>
        <v/>
      </c>
      <c r="M329" s="257"/>
      <c r="N329" s="259"/>
      <c r="O329" s="540" t="str">
        <f>IFERROR(VLOOKUP(N329,[5]Instrucciones!$DD$2:$DE$116,2,FALSE),"")</f>
        <v/>
      </c>
      <c r="P329" s="541" t="str">
        <f>IFERROR(VLOOKUP(O329,[5]Instrucciones!$DE$2:$DF$116,2,FALSE),"")</f>
        <v/>
      </c>
      <c r="Q329" s="257"/>
      <c r="R329" s="392" t="str">
        <f>IFERROR(VLOOKUP(#REF!,adm!$C$2:$D$36,2,FALSE),"")</f>
        <v/>
      </c>
      <c r="S329" s="393"/>
      <c r="T329" s="264"/>
      <c r="U329" s="393"/>
      <c r="V329" s="393"/>
      <c r="W329" s="405" t="str">
        <f t="shared" si="16"/>
        <v/>
      </c>
      <c r="X329" s="405" t="str">
        <f t="shared" si="17"/>
        <v/>
      </c>
      <c r="Y329" s="423" t="e">
        <f>B329&amp;" - "&amp;#REF!</f>
        <v>#REF!</v>
      </c>
    </row>
    <row r="330" spans="1:25" x14ac:dyDescent="0.25">
      <c r="A330" s="772">
        <v>329</v>
      </c>
      <c r="B330" s="774"/>
      <c r="C330" s="775"/>
      <c r="D330" s="775"/>
      <c r="E330" s="776"/>
      <c r="F330" s="776"/>
      <c r="G330" s="775"/>
      <c r="H330" s="541" t="str">
        <f t="shared" si="15"/>
        <v/>
      </c>
      <c r="I330" s="270"/>
      <c r="J330" s="259"/>
      <c r="K330" s="540" t="str">
        <f>IFERROR(VLOOKUP(J330,[5]Instrucciones!$DD$2:$DE$116,2,FALSE),"")</f>
        <v/>
      </c>
      <c r="L330" s="541" t="str">
        <f>IFERROR(VLOOKUP(K330,[5]Instrucciones!$DE$2:$DF$116,2,FALSE),"")</f>
        <v/>
      </c>
      <c r="M330" s="257"/>
      <c r="N330" s="259"/>
      <c r="O330" s="540" t="str">
        <f>IFERROR(VLOOKUP(N330,[5]Instrucciones!$DD$2:$DE$116,2,FALSE),"")</f>
        <v/>
      </c>
      <c r="P330" s="541" t="str">
        <f>IFERROR(VLOOKUP(O330,[5]Instrucciones!$DE$2:$DF$116,2,FALSE),"")</f>
        <v/>
      </c>
      <c r="Q330" s="257"/>
      <c r="R330" s="392" t="str">
        <f>IFERROR(VLOOKUP(#REF!,adm!$C$2:$D$36,2,FALSE),"")</f>
        <v/>
      </c>
      <c r="S330" s="393"/>
      <c r="T330" s="264"/>
      <c r="U330" s="393"/>
      <c r="V330" s="393"/>
      <c r="W330" s="405" t="str">
        <f t="shared" si="16"/>
        <v/>
      </c>
      <c r="X330" s="405" t="str">
        <f t="shared" si="17"/>
        <v/>
      </c>
      <c r="Y330" s="423" t="e">
        <f>B330&amp;" - "&amp;#REF!</f>
        <v>#REF!</v>
      </c>
    </row>
    <row r="331" spans="1:25" x14ac:dyDescent="0.25">
      <c r="A331" s="772">
        <v>330</v>
      </c>
      <c r="B331" s="774"/>
      <c r="C331" s="775"/>
      <c r="D331" s="775"/>
      <c r="E331" s="776"/>
      <c r="F331" s="776"/>
      <c r="G331" s="775"/>
      <c r="H331" s="541" t="str">
        <f t="shared" si="15"/>
        <v/>
      </c>
      <c r="I331" s="270"/>
      <c r="J331" s="259"/>
      <c r="K331" s="540" t="str">
        <f>IFERROR(VLOOKUP(J331,[5]Instrucciones!$DD$2:$DE$116,2,FALSE),"")</f>
        <v/>
      </c>
      <c r="L331" s="541" t="str">
        <f>IFERROR(VLOOKUP(K331,[5]Instrucciones!$DE$2:$DF$116,2,FALSE),"")</f>
        <v/>
      </c>
      <c r="M331" s="257"/>
      <c r="N331" s="259"/>
      <c r="O331" s="540" t="str">
        <f>IFERROR(VLOOKUP(N331,[5]Instrucciones!$DD$2:$DE$116,2,FALSE),"")</f>
        <v/>
      </c>
      <c r="P331" s="541" t="str">
        <f>IFERROR(VLOOKUP(O331,[5]Instrucciones!$DE$2:$DF$116,2,FALSE),"")</f>
        <v/>
      </c>
      <c r="Q331" s="257"/>
      <c r="R331" s="392" t="str">
        <f>IFERROR(VLOOKUP(#REF!,adm!$C$2:$D$36,2,FALSE),"")</f>
        <v/>
      </c>
      <c r="S331" s="393"/>
      <c r="T331" s="264"/>
      <c r="U331" s="393"/>
      <c r="V331" s="393"/>
      <c r="W331" s="405" t="str">
        <f t="shared" si="16"/>
        <v/>
      </c>
      <c r="X331" s="405" t="str">
        <f t="shared" si="17"/>
        <v/>
      </c>
      <c r="Y331" s="423" t="e">
        <f>B331&amp;" - "&amp;#REF!</f>
        <v>#REF!</v>
      </c>
    </row>
    <row r="332" spans="1:25" x14ac:dyDescent="0.25">
      <c r="A332" s="772">
        <v>331</v>
      </c>
      <c r="B332" s="774"/>
      <c r="C332" s="775"/>
      <c r="D332" s="775"/>
      <c r="E332" s="776"/>
      <c r="F332" s="776"/>
      <c r="G332" s="775"/>
      <c r="H332" s="541" t="str">
        <f t="shared" si="15"/>
        <v/>
      </c>
      <c r="I332" s="270"/>
      <c r="J332" s="259"/>
      <c r="K332" s="540" t="str">
        <f>IFERROR(VLOOKUP(J332,[5]Instrucciones!$DD$2:$DE$116,2,FALSE),"")</f>
        <v/>
      </c>
      <c r="L332" s="541" t="str">
        <f>IFERROR(VLOOKUP(K332,[5]Instrucciones!$DE$2:$DF$116,2,FALSE),"")</f>
        <v/>
      </c>
      <c r="M332" s="257"/>
      <c r="N332" s="259"/>
      <c r="O332" s="540" t="str">
        <f>IFERROR(VLOOKUP(N332,[5]Instrucciones!$DD$2:$DE$116,2,FALSE),"")</f>
        <v/>
      </c>
      <c r="P332" s="541" t="str">
        <f>IFERROR(VLOOKUP(O332,[5]Instrucciones!$DE$2:$DF$116,2,FALSE),"")</f>
        <v/>
      </c>
      <c r="Q332" s="257"/>
      <c r="R332" s="392" t="str">
        <f>IFERROR(VLOOKUP(#REF!,adm!$C$2:$D$36,2,FALSE),"")</f>
        <v/>
      </c>
      <c r="S332" s="393"/>
      <c r="T332" s="264"/>
      <c r="U332" s="393"/>
      <c r="V332" s="393"/>
      <c r="W332" s="405" t="str">
        <f t="shared" si="16"/>
        <v/>
      </c>
      <c r="X332" s="405" t="str">
        <f t="shared" si="17"/>
        <v/>
      </c>
      <c r="Y332" s="423" t="e">
        <f>B332&amp;" - "&amp;#REF!</f>
        <v>#REF!</v>
      </c>
    </row>
    <row r="333" spans="1:25" x14ac:dyDescent="0.25">
      <c r="A333" s="772">
        <v>332</v>
      </c>
      <c r="B333" s="774"/>
      <c r="C333" s="775"/>
      <c r="D333" s="775"/>
      <c r="E333" s="776"/>
      <c r="F333" s="776"/>
      <c r="G333" s="775"/>
      <c r="H333" s="541" t="str">
        <f t="shared" si="15"/>
        <v/>
      </c>
      <c r="I333" s="270"/>
      <c r="J333" s="259"/>
      <c r="K333" s="540" t="str">
        <f>IFERROR(VLOOKUP(J333,[5]Instrucciones!$DD$2:$DE$116,2,FALSE),"")</f>
        <v/>
      </c>
      <c r="L333" s="541" t="str">
        <f>IFERROR(VLOOKUP(K333,[5]Instrucciones!$DE$2:$DF$116,2,FALSE),"")</f>
        <v/>
      </c>
      <c r="M333" s="257"/>
      <c r="N333" s="259"/>
      <c r="O333" s="540" t="str">
        <f>IFERROR(VLOOKUP(N333,[5]Instrucciones!$DD$2:$DE$116,2,FALSE),"")</f>
        <v/>
      </c>
      <c r="P333" s="541" t="str">
        <f>IFERROR(VLOOKUP(O333,[5]Instrucciones!$DE$2:$DF$116,2,FALSE),"")</f>
        <v/>
      </c>
      <c r="Q333" s="257"/>
      <c r="R333" s="392" t="str">
        <f>IFERROR(VLOOKUP(#REF!,adm!$C$2:$D$36,2,FALSE),"")</f>
        <v/>
      </c>
      <c r="S333" s="393"/>
      <c r="T333" s="264"/>
      <c r="U333" s="393"/>
      <c r="V333" s="393"/>
      <c r="W333" s="405" t="str">
        <f t="shared" si="16"/>
        <v/>
      </c>
      <c r="X333" s="405" t="str">
        <f t="shared" si="17"/>
        <v/>
      </c>
      <c r="Y333" s="423" t="e">
        <f>B333&amp;" - "&amp;#REF!</f>
        <v>#REF!</v>
      </c>
    </row>
    <row r="334" spans="1:25" x14ac:dyDescent="0.25">
      <c r="A334" s="772">
        <v>333</v>
      </c>
      <c r="B334" s="774"/>
      <c r="C334" s="775"/>
      <c r="D334" s="775"/>
      <c r="E334" s="776"/>
      <c r="F334" s="776"/>
      <c r="G334" s="775"/>
      <c r="H334" s="541" t="str">
        <f t="shared" si="15"/>
        <v/>
      </c>
      <c r="I334" s="270"/>
      <c r="J334" s="259"/>
      <c r="K334" s="540" t="str">
        <f>IFERROR(VLOOKUP(J334,[5]Instrucciones!$DD$2:$DE$116,2,FALSE),"")</f>
        <v/>
      </c>
      <c r="L334" s="541" t="str">
        <f>IFERROR(VLOOKUP(K334,[5]Instrucciones!$DE$2:$DF$116,2,FALSE),"")</f>
        <v/>
      </c>
      <c r="M334" s="257"/>
      <c r="N334" s="259"/>
      <c r="O334" s="540" t="str">
        <f>IFERROR(VLOOKUP(N334,[5]Instrucciones!$DD$2:$DE$116,2,FALSE),"")</f>
        <v/>
      </c>
      <c r="P334" s="541" t="str">
        <f>IFERROR(VLOOKUP(O334,[5]Instrucciones!$DE$2:$DF$116,2,FALSE),"")</f>
        <v/>
      </c>
      <c r="Q334" s="257"/>
      <c r="R334" s="392" t="str">
        <f>IFERROR(VLOOKUP(#REF!,adm!$C$2:$D$36,2,FALSE),"")</f>
        <v/>
      </c>
      <c r="S334" s="393"/>
      <c r="T334" s="264"/>
      <c r="U334" s="393"/>
      <c r="V334" s="393"/>
      <c r="W334" s="405" t="str">
        <f t="shared" si="16"/>
        <v/>
      </c>
      <c r="X334" s="405" t="str">
        <f t="shared" si="17"/>
        <v/>
      </c>
      <c r="Y334" s="423" t="e">
        <f>B334&amp;" - "&amp;#REF!</f>
        <v>#REF!</v>
      </c>
    </row>
    <row r="335" spans="1:25" x14ac:dyDescent="0.25">
      <c r="A335" s="772">
        <v>334</v>
      </c>
      <c r="B335" s="774"/>
      <c r="C335" s="775"/>
      <c r="D335" s="775"/>
      <c r="E335" s="776"/>
      <c r="F335" s="776"/>
      <c r="G335" s="775"/>
      <c r="H335" s="541" t="str">
        <f t="shared" si="15"/>
        <v/>
      </c>
      <c r="I335" s="270"/>
      <c r="J335" s="259"/>
      <c r="K335" s="540" t="str">
        <f>IFERROR(VLOOKUP(J335,[5]Instrucciones!$DD$2:$DE$116,2,FALSE),"")</f>
        <v/>
      </c>
      <c r="L335" s="541" t="str">
        <f>IFERROR(VLOOKUP(K335,[5]Instrucciones!$DE$2:$DF$116,2,FALSE),"")</f>
        <v/>
      </c>
      <c r="M335" s="257"/>
      <c r="N335" s="259"/>
      <c r="O335" s="540" t="str">
        <f>IFERROR(VLOOKUP(N335,[5]Instrucciones!$DD$2:$DE$116,2,FALSE),"")</f>
        <v/>
      </c>
      <c r="P335" s="541" t="str">
        <f>IFERROR(VLOOKUP(O335,[5]Instrucciones!$DE$2:$DF$116,2,FALSE),"")</f>
        <v/>
      </c>
      <c r="Q335" s="257"/>
      <c r="R335" s="392" t="str">
        <f>IFERROR(VLOOKUP(#REF!,adm!$C$2:$D$36,2,FALSE),"")</f>
        <v/>
      </c>
      <c r="S335" s="393"/>
      <c r="T335" s="264"/>
      <c r="U335" s="393"/>
      <c r="V335" s="393"/>
      <c r="W335" s="405" t="str">
        <f t="shared" si="16"/>
        <v/>
      </c>
      <c r="X335" s="405" t="str">
        <f t="shared" si="17"/>
        <v/>
      </c>
      <c r="Y335" s="423" t="e">
        <f>B335&amp;" - "&amp;#REF!</f>
        <v>#REF!</v>
      </c>
    </row>
    <row r="336" spans="1:25" x14ac:dyDescent="0.25">
      <c r="A336" s="772">
        <v>335</v>
      </c>
      <c r="B336" s="774"/>
      <c r="C336" s="775"/>
      <c r="D336" s="775"/>
      <c r="E336" s="776"/>
      <c r="F336" s="776"/>
      <c r="G336" s="775"/>
      <c r="H336" s="541" t="str">
        <f t="shared" si="15"/>
        <v/>
      </c>
      <c r="I336" s="270"/>
      <c r="J336" s="259"/>
      <c r="K336" s="540" t="str">
        <f>IFERROR(VLOOKUP(J336,[5]Instrucciones!$DD$2:$DE$116,2,FALSE),"")</f>
        <v/>
      </c>
      <c r="L336" s="541" t="str">
        <f>IFERROR(VLOOKUP(K336,[5]Instrucciones!$DE$2:$DF$116,2,FALSE),"")</f>
        <v/>
      </c>
      <c r="M336" s="257"/>
      <c r="N336" s="259"/>
      <c r="O336" s="540" t="str">
        <f>IFERROR(VLOOKUP(N336,[5]Instrucciones!$DD$2:$DE$116,2,FALSE),"")</f>
        <v/>
      </c>
      <c r="P336" s="541" t="str">
        <f>IFERROR(VLOOKUP(O336,[5]Instrucciones!$DE$2:$DF$116,2,FALSE),"")</f>
        <v/>
      </c>
      <c r="Q336" s="257"/>
      <c r="R336" s="392" t="str">
        <f>IFERROR(VLOOKUP(#REF!,adm!$C$2:$D$36,2,FALSE),"")</f>
        <v/>
      </c>
      <c r="S336" s="393"/>
      <c r="T336" s="264"/>
      <c r="U336" s="393"/>
      <c r="V336" s="393"/>
      <c r="W336" s="405" t="str">
        <f t="shared" si="16"/>
        <v/>
      </c>
      <c r="X336" s="405" t="str">
        <f t="shared" si="17"/>
        <v/>
      </c>
      <c r="Y336" s="423" t="e">
        <f>B336&amp;" - "&amp;#REF!</f>
        <v>#REF!</v>
      </c>
    </row>
    <row r="337" spans="1:25" x14ac:dyDescent="0.25">
      <c r="A337" s="772">
        <v>336</v>
      </c>
      <c r="B337" s="774"/>
      <c r="C337" s="775"/>
      <c r="D337" s="775"/>
      <c r="E337" s="776"/>
      <c r="F337" s="776"/>
      <c r="G337" s="775"/>
      <c r="H337" s="541" t="str">
        <f t="shared" si="15"/>
        <v/>
      </c>
      <c r="I337" s="270"/>
      <c r="J337" s="259"/>
      <c r="K337" s="540" t="str">
        <f>IFERROR(VLOOKUP(J337,[5]Instrucciones!$DD$2:$DE$116,2,FALSE),"")</f>
        <v/>
      </c>
      <c r="L337" s="541" t="str">
        <f>IFERROR(VLOOKUP(K337,[5]Instrucciones!$DE$2:$DF$116,2,FALSE),"")</f>
        <v/>
      </c>
      <c r="M337" s="257"/>
      <c r="N337" s="259"/>
      <c r="O337" s="540" t="str">
        <f>IFERROR(VLOOKUP(N337,[5]Instrucciones!$DD$2:$DE$116,2,FALSE),"")</f>
        <v/>
      </c>
      <c r="P337" s="541" t="str">
        <f>IFERROR(VLOOKUP(O337,[5]Instrucciones!$DE$2:$DF$116,2,FALSE),"")</f>
        <v/>
      </c>
      <c r="Q337" s="257"/>
      <c r="R337" s="392" t="str">
        <f>IFERROR(VLOOKUP(#REF!,adm!$C$2:$D$36,2,FALSE),"")</f>
        <v/>
      </c>
      <c r="S337" s="393"/>
      <c r="T337" s="264"/>
      <c r="U337" s="393"/>
      <c r="V337" s="393"/>
      <c r="W337" s="405" t="str">
        <f t="shared" si="16"/>
        <v/>
      </c>
      <c r="X337" s="405" t="str">
        <f t="shared" si="17"/>
        <v/>
      </c>
      <c r="Y337" s="423" t="e">
        <f>B337&amp;" - "&amp;#REF!</f>
        <v>#REF!</v>
      </c>
    </row>
    <row r="338" spans="1:25" x14ac:dyDescent="0.25">
      <c r="A338" s="772">
        <v>337</v>
      </c>
      <c r="B338" s="774"/>
      <c r="C338" s="775"/>
      <c r="D338" s="775"/>
      <c r="E338" s="776"/>
      <c r="F338" s="776"/>
      <c r="G338" s="775"/>
      <c r="H338" s="541" t="str">
        <f t="shared" si="15"/>
        <v/>
      </c>
      <c r="I338" s="270"/>
      <c r="J338" s="259"/>
      <c r="K338" s="540" t="str">
        <f>IFERROR(VLOOKUP(J338,[5]Instrucciones!$DD$2:$DE$116,2,FALSE),"")</f>
        <v/>
      </c>
      <c r="L338" s="541" t="str">
        <f>IFERROR(VLOOKUP(K338,[5]Instrucciones!$DE$2:$DF$116,2,FALSE),"")</f>
        <v/>
      </c>
      <c r="M338" s="257"/>
      <c r="N338" s="259"/>
      <c r="O338" s="540" t="str">
        <f>IFERROR(VLOOKUP(N338,[5]Instrucciones!$DD$2:$DE$116,2,FALSE),"")</f>
        <v/>
      </c>
      <c r="P338" s="541" t="str">
        <f>IFERROR(VLOOKUP(O338,[5]Instrucciones!$DE$2:$DF$116,2,FALSE),"")</f>
        <v/>
      </c>
      <c r="Q338" s="257"/>
      <c r="R338" s="392" t="str">
        <f>IFERROR(VLOOKUP(#REF!,adm!$C$2:$D$36,2,FALSE),"")</f>
        <v/>
      </c>
      <c r="S338" s="393"/>
      <c r="T338" s="264"/>
      <c r="U338" s="393"/>
      <c r="V338" s="393"/>
      <c r="W338" s="405" t="str">
        <f t="shared" si="16"/>
        <v/>
      </c>
      <c r="X338" s="405" t="str">
        <f t="shared" si="17"/>
        <v/>
      </c>
      <c r="Y338" s="423" t="e">
        <f>B338&amp;" - "&amp;#REF!</f>
        <v>#REF!</v>
      </c>
    </row>
    <row r="339" spans="1:25" x14ac:dyDescent="0.25">
      <c r="A339" s="772">
        <v>338</v>
      </c>
      <c r="B339" s="774"/>
      <c r="C339" s="775"/>
      <c r="D339" s="775"/>
      <c r="E339" s="776"/>
      <c r="F339" s="776"/>
      <c r="G339" s="775"/>
      <c r="H339" s="541" t="str">
        <f t="shared" si="15"/>
        <v/>
      </c>
      <c r="I339" s="270"/>
      <c r="J339" s="259"/>
      <c r="K339" s="540" t="str">
        <f>IFERROR(VLOOKUP(J339,[5]Instrucciones!$DD$2:$DE$116,2,FALSE),"")</f>
        <v/>
      </c>
      <c r="L339" s="541" t="str">
        <f>IFERROR(VLOOKUP(K339,[5]Instrucciones!$DE$2:$DF$116,2,FALSE),"")</f>
        <v/>
      </c>
      <c r="M339" s="257"/>
      <c r="N339" s="259"/>
      <c r="O339" s="540" t="str">
        <f>IFERROR(VLOOKUP(N339,[5]Instrucciones!$DD$2:$DE$116,2,FALSE),"")</f>
        <v/>
      </c>
      <c r="P339" s="541" t="str">
        <f>IFERROR(VLOOKUP(O339,[5]Instrucciones!$DE$2:$DF$116,2,FALSE),"")</f>
        <v/>
      </c>
      <c r="Q339" s="257"/>
      <c r="R339" s="392" t="str">
        <f>IFERROR(VLOOKUP(#REF!,adm!$C$2:$D$36,2,FALSE),"")</f>
        <v/>
      </c>
      <c r="S339" s="393"/>
      <c r="T339" s="264"/>
      <c r="U339" s="393"/>
      <c r="V339" s="393"/>
      <c r="W339" s="405" t="str">
        <f t="shared" si="16"/>
        <v/>
      </c>
      <c r="X339" s="405" t="str">
        <f t="shared" si="17"/>
        <v/>
      </c>
      <c r="Y339" s="423" t="e">
        <f>B339&amp;" - "&amp;#REF!</f>
        <v>#REF!</v>
      </c>
    </row>
    <row r="340" spans="1:25" x14ac:dyDescent="0.25">
      <c r="A340" s="772">
        <v>339</v>
      </c>
      <c r="B340" s="774"/>
      <c r="C340" s="775"/>
      <c r="D340" s="775"/>
      <c r="E340" s="776"/>
      <c r="F340" s="776"/>
      <c r="G340" s="775"/>
      <c r="H340" s="541" t="str">
        <f t="shared" si="15"/>
        <v/>
      </c>
      <c r="I340" s="270"/>
      <c r="J340" s="259"/>
      <c r="K340" s="540" t="str">
        <f>IFERROR(VLOOKUP(J340,[5]Instrucciones!$DD$2:$DE$116,2,FALSE),"")</f>
        <v/>
      </c>
      <c r="L340" s="541" t="str">
        <f>IFERROR(VLOOKUP(K340,[5]Instrucciones!$DE$2:$DF$116,2,FALSE),"")</f>
        <v/>
      </c>
      <c r="M340" s="257"/>
      <c r="N340" s="259"/>
      <c r="O340" s="540" t="str">
        <f>IFERROR(VLOOKUP(N340,[5]Instrucciones!$DD$2:$DE$116,2,FALSE),"")</f>
        <v/>
      </c>
      <c r="P340" s="541" t="str">
        <f>IFERROR(VLOOKUP(O340,[5]Instrucciones!$DE$2:$DF$116,2,FALSE),"")</f>
        <v/>
      </c>
      <c r="Q340" s="257"/>
      <c r="R340" s="392" t="str">
        <f>IFERROR(VLOOKUP(#REF!,adm!$C$2:$D$36,2,FALSE),"")</f>
        <v/>
      </c>
      <c r="S340" s="393"/>
      <c r="T340" s="264"/>
      <c r="U340" s="393"/>
      <c r="V340" s="393"/>
      <c r="W340" s="405" t="str">
        <f t="shared" si="16"/>
        <v/>
      </c>
      <c r="X340" s="405" t="str">
        <f t="shared" si="17"/>
        <v/>
      </c>
      <c r="Y340" s="423" t="e">
        <f>B340&amp;" - "&amp;#REF!</f>
        <v>#REF!</v>
      </c>
    </row>
    <row r="341" spans="1:25" x14ac:dyDescent="0.25">
      <c r="A341" s="772">
        <v>340</v>
      </c>
      <c r="B341" s="774"/>
      <c r="C341" s="775"/>
      <c r="D341" s="775"/>
      <c r="E341" s="776"/>
      <c r="F341" s="776"/>
      <c r="G341" s="775"/>
      <c r="H341" s="541" t="str">
        <f t="shared" si="15"/>
        <v/>
      </c>
      <c r="I341" s="270"/>
      <c r="J341" s="259"/>
      <c r="K341" s="540" t="str">
        <f>IFERROR(VLOOKUP(J341,[5]Instrucciones!$DD$2:$DE$116,2,FALSE),"")</f>
        <v/>
      </c>
      <c r="L341" s="541" t="str">
        <f>IFERROR(VLOOKUP(K341,[5]Instrucciones!$DE$2:$DF$116,2,FALSE),"")</f>
        <v/>
      </c>
      <c r="M341" s="257"/>
      <c r="N341" s="259"/>
      <c r="O341" s="540" t="str">
        <f>IFERROR(VLOOKUP(N341,[5]Instrucciones!$DD$2:$DE$116,2,FALSE),"")</f>
        <v/>
      </c>
      <c r="P341" s="541" t="str">
        <f>IFERROR(VLOOKUP(O341,[5]Instrucciones!$DE$2:$DF$116,2,FALSE),"")</f>
        <v/>
      </c>
      <c r="Q341" s="257"/>
      <c r="R341" s="392" t="str">
        <f>IFERROR(VLOOKUP(#REF!,adm!$C$2:$D$36,2,FALSE),"")</f>
        <v/>
      </c>
      <c r="S341" s="393"/>
      <c r="T341" s="264"/>
      <c r="U341" s="393"/>
      <c r="V341" s="393"/>
      <c r="W341" s="405" t="str">
        <f t="shared" si="16"/>
        <v/>
      </c>
      <c r="X341" s="405" t="str">
        <f t="shared" si="17"/>
        <v/>
      </c>
      <c r="Y341" s="423" t="e">
        <f>B341&amp;" - "&amp;#REF!</f>
        <v>#REF!</v>
      </c>
    </row>
    <row r="342" spans="1:25" x14ac:dyDescent="0.25">
      <c r="A342" s="772">
        <v>341</v>
      </c>
      <c r="B342" s="774"/>
      <c r="C342" s="775"/>
      <c r="D342" s="775"/>
      <c r="E342" s="776"/>
      <c r="F342" s="776"/>
      <c r="G342" s="775"/>
      <c r="H342" s="541" t="str">
        <f t="shared" si="15"/>
        <v/>
      </c>
      <c r="I342" s="270"/>
      <c r="J342" s="259"/>
      <c r="K342" s="540" t="str">
        <f>IFERROR(VLOOKUP(J342,[5]Instrucciones!$DD$2:$DE$116,2,FALSE),"")</f>
        <v/>
      </c>
      <c r="L342" s="541" t="str">
        <f>IFERROR(VLOOKUP(K342,[5]Instrucciones!$DE$2:$DF$116,2,FALSE),"")</f>
        <v/>
      </c>
      <c r="M342" s="257"/>
      <c r="N342" s="259"/>
      <c r="O342" s="540" t="str">
        <f>IFERROR(VLOOKUP(N342,[5]Instrucciones!$DD$2:$DE$116,2,FALSE),"")</f>
        <v/>
      </c>
      <c r="P342" s="541" t="str">
        <f>IFERROR(VLOOKUP(O342,[5]Instrucciones!$DE$2:$DF$116,2,FALSE),"")</f>
        <v/>
      </c>
      <c r="Q342" s="257"/>
      <c r="R342" s="392" t="str">
        <f>IFERROR(VLOOKUP(#REF!,adm!$C$2:$D$36,2,FALSE),"")</f>
        <v/>
      </c>
      <c r="S342" s="393"/>
      <c r="T342" s="264"/>
      <c r="U342" s="393"/>
      <c r="V342" s="393"/>
      <c r="W342" s="405" t="str">
        <f t="shared" si="16"/>
        <v/>
      </c>
      <c r="X342" s="405" t="str">
        <f t="shared" si="17"/>
        <v/>
      </c>
      <c r="Y342" s="423" t="e">
        <f>B342&amp;" - "&amp;#REF!</f>
        <v>#REF!</v>
      </c>
    </row>
    <row r="343" spans="1:25" x14ac:dyDescent="0.25">
      <c r="A343" s="772">
        <v>342</v>
      </c>
      <c r="B343" s="774"/>
      <c r="C343" s="775"/>
      <c r="D343" s="775"/>
      <c r="E343" s="776"/>
      <c r="F343" s="776"/>
      <c r="G343" s="775"/>
      <c r="H343" s="541" t="str">
        <f t="shared" si="15"/>
        <v/>
      </c>
      <c r="I343" s="270"/>
      <c r="J343" s="259"/>
      <c r="K343" s="540" t="str">
        <f>IFERROR(VLOOKUP(J343,[5]Instrucciones!$DD$2:$DE$116,2,FALSE),"")</f>
        <v/>
      </c>
      <c r="L343" s="541" t="str">
        <f>IFERROR(VLOOKUP(K343,[5]Instrucciones!$DE$2:$DF$116,2,FALSE),"")</f>
        <v/>
      </c>
      <c r="M343" s="257"/>
      <c r="N343" s="259"/>
      <c r="O343" s="540" t="str">
        <f>IFERROR(VLOOKUP(N343,[5]Instrucciones!$DD$2:$DE$116,2,FALSE),"")</f>
        <v/>
      </c>
      <c r="P343" s="541" t="str">
        <f>IFERROR(VLOOKUP(O343,[5]Instrucciones!$DE$2:$DF$116,2,FALSE),"")</f>
        <v/>
      </c>
      <c r="Q343" s="257"/>
      <c r="R343" s="392" t="str">
        <f>IFERROR(VLOOKUP(#REF!,adm!$C$2:$D$36,2,FALSE),"")</f>
        <v/>
      </c>
      <c r="S343" s="393"/>
      <c r="T343" s="264"/>
      <c r="U343" s="393"/>
      <c r="V343" s="393"/>
      <c r="W343" s="405" t="str">
        <f t="shared" si="16"/>
        <v/>
      </c>
      <c r="X343" s="405" t="str">
        <f t="shared" si="17"/>
        <v/>
      </c>
      <c r="Y343" s="423" t="e">
        <f>B343&amp;" - "&amp;#REF!</f>
        <v>#REF!</v>
      </c>
    </row>
    <row r="344" spans="1:25" x14ac:dyDescent="0.25">
      <c r="A344" s="772">
        <v>343</v>
      </c>
      <c r="B344" s="774"/>
      <c r="C344" s="775"/>
      <c r="D344" s="775"/>
      <c r="E344" s="776"/>
      <c r="F344" s="776"/>
      <c r="G344" s="775"/>
      <c r="H344" s="541" t="str">
        <f t="shared" si="15"/>
        <v/>
      </c>
      <c r="I344" s="270"/>
      <c r="J344" s="259"/>
      <c r="K344" s="540" t="str">
        <f>IFERROR(VLOOKUP(J344,[5]Instrucciones!$DD$2:$DE$116,2,FALSE),"")</f>
        <v/>
      </c>
      <c r="L344" s="541" t="str">
        <f>IFERROR(VLOOKUP(K344,[5]Instrucciones!$DE$2:$DF$116,2,FALSE),"")</f>
        <v/>
      </c>
      <c r="M344" s="257"/>
      <c r="N344" s="259"/>
      <c r="O344" s="540" t="str">
        <f>IFERROR(VLOOKUP(N344,[5]Instrucciones!$DD$2:$DE$116,2,FALSE),"")</f>
        <v/>
      </c>
      <c r="P344" s="541" t="str">
        <f>IFERROR(VLOOKUP(O344,[5]Instrucciones!$DE$2:$DF$116,2,FALSE),"")</f>
        <v/>
      </c>
      <c r="Q344" s="257"/>
      <c r="R344" s="392" t="str">
        <f>IFERROR(VLOOKUP(#REF!,adm!$C$2:$D$36,2,FALSE),"")</f>
        <v/>
      </c>
      <c r="S344" s="393"/>
      <c r="T344" s="264"/>
      <c r="U344" s="393"/>
      <c r="V344" s="393"/>
      <c r="W344" s="405" t="str">
        <f t="shared" si="16"/>
        <v/>
      </c>
      <c r="X344" s="405" t="str">
        <f t="shared" si="17"/>
        <v/>
      </c>
      <c r="Y344" s="423" t="e">
        <f>B344&amp;" - "&amp;#REF!</f>
        <v>#REF!</v>
      </c>
    </row>
    <row r="345" spans="1:25" x14ac:dyDescent="0.25">
      <c r="A345" s="772">
        <v>344</v>
      </c>
      <c r="B345" s="774"/>
      <c r="C345" s="775"/>
      <c r="D345" s="775"/>
      <c r="E345" s="776"/>
      <c r="F345" s="776"/>
      <c r="G345" s="775"/>
      <c r="H345" s="541" t="str">
        <f t="shared" si="15"/>
        <v/>
      </c>
      <c r="I345" s="270"/>
      <c r="J345" s="259"/>
      <c r="K345" s="540" t="str">
        <f>IFERROR(VLOOKUP(J345,[5]Instrucciones!$DD$2:$DE$116,2,FALSE),"")</f>
        <v/>
      </c>
      <c r="L345" s="541" t="str">
        <f>IFERROR(VLOOKUP(K345,[5]Instrucciones!$DE$2:$DF$116,2,FALSE),"")</f>
        <v/>
      </c>
      <c r="M345" s="257"/>
      <c r="N345" s="259"/>
      <c r="O345" s="540" t="str">
        <f>IFERROR(VLOOKUP(N345,[5]Instrucciones!$DD$2:$DE$116,2,FALSE),"")</f>
        <v/>
      </c>
      <c r="P345" s="541" t="str">
        <f>IFERROR(VLOOKUP(O345,[5]Instrucciones!$DE$2:$DF$116,2,FALSE),"")</f>
        <v/>
      </c>
      <c r="Q345" s="257"/>
      <c r="R345" s="392" t="str">
        <f>IFERROR(VLOOKUP(#REF!,adm!$C$2:$D$36,2,FALSE),"")</f>
        <v/>
      </c>
      <c r="S345" s="393"/>
      <c r="T345" s="264"/>
      <c r="U345" s="393"/>
      <c r="V345" s="393"/>
      <c r="W345" s="405" t="str">
        <f t="shared" si="16"/>
        <v/>
      </c>
      <c r="X345" s="405" t="str">
        <f t="shared" si="17"/>
        <v/>
      </c>
      <c r="Y345" s="423" t="e">
        <f>B345&amp;" - "&amp;#REF!</f>
        <v>#REF!</v>
      </c>
    </row>
    <row r="346" spans="1:25" x14ac:dyDescent="0.25">
      <c r="A346" s="772">
        <v>345</v>
      </c>
      <c r="B346" s="774"/>
      <c r="C346" s="775"/>
      <c r="D346" s="775"/>
      <c r="E346" s="776"/>
      <c r="F346" s="776"/>
      <c r="G346" s="775"/>
      <c r="H346" s="541" t="str">
        <f t="shared" si="15"/>
        <v/>
      </c>
      <c r="I346" s="270"/>
      <c r="J346" s="259"/>
      <c r="K346" s="540" t="str">
        <f>IFERROR(VLOOKUP(J346,[5]Instrucciones!$DD$2:$DE$116,2,FALSE),"")</f>
        <v/>
      </c>
      <c r="L346" s="541" t="str">
        <f>IFERROR(VLOOKUP(K346,[5]Instrucciones!$DE$2:$DF$116,2,FALSE),"")</f>
        <v/>
      </c>
      <c r="M346" s="257"/>
      <c r="N346" s="259"/>
      <c r="O346" s="540" t="str">
        <f>IFERROR(VLOOKUP(N346,[5]Instrucciones!$DD$2:$DE$116,2,FALSE),"")</f>
        <v/>
      </c>
      <c r="P346" s="541" t="str">
        <f>IFERROR(VLOOKUP(O346,[5]Instrucciones!$DE$2:$DF$116,2,FALSE),"")</f>
        <v/>
      </c>
      <c r="Q346" s="257"/>
      <c r="R346" s="392" t="str">
        <f>IFERROR(VLOOKUP(#REF!,adm!$C$2:$D$36,2,FALSE),"")</f>
        <v/>
      </c>
      <c r="S346" s="393"/>
      <c r="T346" s="264"/>
      <c r="U346" s="393"/>
      <c r="V346" s="393"/>
      <c r="W346" s="405" t="str">
        <f t="shared" si="16"/>
        <v/>
      </c>
      <c r="X346" s="405" t="str">
        <f t="shared" si="17"/>
        <v/>
      </c>
      <c r="Y346" s="423" t="e">
        <f>B346&amp;" - "&amp;#REF!</f>
        <v>#REF!</v>
      </c>
    </row>
    <row r="347" spans="1:25" x14ac:dyDescent="0.25">
      <c r="A347" s="772">
        <v>346</v>
      </c>
      <c r="B347" s="774"/>
      <c r="C347" s="775"/>
      <c r="D347" s="775"/>
      <c r="E347" s="776"/>
      <c r="F347" s="776"/>
      <c r="G347" s="775"/>
      <c r="H347" s="541" t="str">
        <f t="shared" si="15"/>
        <v/>
      </c>
      <c r="I347" s="270"/>
      <c r="J347" s="259"/>
      <c r="K347" s="540" t="str">
        <f>IFERROR(VLOOKUP(J347,[5]Instrucciones!$DD$2:$DE$116,2,FALSE),"")</f>
        <v/>
      </c>
      <c r="L347" s="541" t="str">
        <f>IFERROR(VLOOKUP(K347,[5]Instrucciones!$DE$2:$DF$116,2,FALSE),"")</f>
        <v/>
      </c>
      <c r="M347" s="257"/>
      <c r="N347" s="259"/>
      <c r="O347" s="540" t="str">
        <f>IFERROR(VLOOKUP(N347,[5]Instrucciones!$DD$2:$DE$116,2,FALSE),"")</f>
        <v/>
      </c>
      <c r="P347" s="541" t="str">
        <f>IFERROR(VLOOKUP(O347,[5]Instrucciones!$DE$2:$DF$116,2,FALSE),"")</f>
        <v/>
      </c>
      <c r="Q347" s="257"/>
      <c r="R347" s="392" t="str">
        <f>IFERROR(VLOOKUP(#REF!,adm!$C$2:$D$36,2,FALSE),"")</f>
        <v/>
      </c>
      <c r="S347" s="393"/>
      <c r="T347" s="264"/>
      <c r="U347" s="393"/>
      <c r="V347" s="393"/>
      <c r="W347" s="405" t="str">
        <f t="shared" si="16"/>
        <v/>
      </c>
      <c r="X347" s="405" t="str">
        <f t="shared" si="17"/>
        <v/>
      </c>
      <c r="Y347" s="423" t="e">
        <f>B347&amp;" - "&amp;#REF!</f>
        <v>#REF!</v>
      </c>
    </row>
    <row r="348" spans="1:25" x14ac:dyDescent="0.25">
      <c r="A348" s="772">
        <v>347</v>
      </c>
      <c r="B348" s="774"/>
      <c r="C348" s="775"/>
      <c r="D348" s="775"/>
      <c r="E348" s="776"/>
      <c r="F348" s="776"/>
      <c r="G348" s="775"/>
      <c r="H348" s="541" t="str">
        <f t="shared" si="15"/>
        <v/>
      </c>
      <c r="I348" s="270"/>
      <c r="J348" s="259"/>
      <c r="K348" s="540" t="str">
        <f>IFERROR(VLOOKUP(J348,[5]Instrucciones!$DD$2:$DE$116,2,FALSE),"")</f>
        <v/>
      </c>
      <c r="L348" s="541" t="str">
        <f>IFERROR(VLOOKUP(K348,[5]Instrucciones!$DE$2:$DF$116,2,FALSE),"")</f>
        <v/>
      </c>
      <c r="M348" s="257"/>
      <c r="N348" s="259"/>
      <c r="O348" s="540" t="str">
        <f>IFERROR(VLOOKUP(N348,[5]Instrucciones!$DD$2:$DE$116,2,FALSE),"")</f>
        <v/>
      </c>
      <c r="P348" s="541" t="str">
        <f>IFERROR(VLOOKUP(O348,[5]Instrucciones!$DE$2:$DF$116,2,FALSE),"")</f>
        <v/>
      </c>
      <c r="Q348" s="257"/>
      <c r="R348" s="392" t="str">
        <f>IFERROR(VLOOKUP(#REF!,adm!$C$2:$D$36,2,FALSE),"")</f>
        <v/>
      </c>
      <c r="S348" s="393"/>
      <c r="T348" s="264"/>
      <c r="U348" s="393"/>
      <c r="V348" s="393"/>
      <c r="W348" s="405" t="str">
        <f t="shared" si="16"/>
        <v/>
      </c>
      <c r="X348" s="405" t="str">
        <f t="shared" si="17"/>
        <v/>
      </c>
      <c r="Y348" s="423" t="e">
        <f>B348&amp;" - "&amp;#REF!</f>
        <v>#REF!</v>
      </c>
    </row>
    <row r="349" spans="1:25" x14ac:dyDescent="0.25">
      <c r="A349" s="772">
        <v>348</v>
      </c>
      <c r="B349" s="774"/>
      <c r="C349" s="775"/>
      <c r="D349" s="775"/>
      <c r="E349" s="776"/>
      <c r="F349" s="776"/>
      <c r="G349" s="775"/>
      <c r="H349" s="541" t="str">
        <f t="shared" si="15"/>
        <v/>
      </c>
      <c r="I349" s="270"/>
      <c r="J349" s="259"/>
      <c r="K349" s="540" t="str">
        <f>IFERROR(VLOOKUP(J349,[5]Instrucciones!$DD$2:$DE$116,2,FALSE),"")</f>
        <v/>
      </c>
      <c r="L349" s="541" t="str">
        <f>IFERROR(VLOOKUP(K349,[5]Instrucciones!$DE$2:$DF$116,2,FALSE),"")</f>
        <v/>
      </c>
      <c r="M349" s="257"/>
      <c r="N349" s="259"/>
      <c r="O349" s="540" t="str">
        <f>IFERROR(VLOOKUP(N349,[5]Instrucciones!$DD$2:$DE$116,2,FALSE),"")</f>
        <v/>
      </c>
      <c r="P349" s="541" t="str">
        <f>IFERROR(VLOOKUP(O349,[5]Instrucciones!$DE$2:$DF$116,2,FALSE),"")</f>
        <v/>
      </c>
      <c r="Q349" s="257"/>
      <c r="R349" s="392" t="str">
        <f>IFERROR(VLOOKUP(#REF!,adm!$C$2:$D$36,2,FALSE),"")</f>
        <v/>
      </c>
      <c r="S349" s="393"/>
      <c r="T349" s="264"/>
      <c r="U349" s="393"/>
      <c r="V349" s="393"/>
      <c r="W349" s="405" t="str">
        <f t="shared" si="16"/>
        <v/>
      </c>
      <c r="X349" s="405" t="str">
        <f t="shared" si="17"/>
        <v/>
      </c>
      <c r="Y349" s="423" t="e">
        <f>B349&amp;" - "&amp;#REF!</f>
        <v>#REF!</v>
      </c>
    </row>
    <row r="350" spans="1:25" x14ac:dyDescent="0.25">
      <c r="A350" s="772">
        <v>349</v>
      </c>
      <c r="B350" s="774"/>
      <c r="C350" s="775"/>
      <c r="D350" s="775"/>
      <c r="E350" s="776"/>
      <c r="F350" s="776"/>
      <c r="G350" s="775"/>
      <c r="H350" s="541" t="str">
        <f t="shared" si="15"/>
        <v/>
      </c>
      <c r="I350" s="270"/>
      <c r="J350" s="259"/>
      <c r="K350" s="540" t="str">
        <f>IFERROR(VLOOKUP(J350,[5]Instrucciones!$DD$2:$DE$116,2,FALSE),"")</f>
        <v/>
      </c>
      <c r="L350" s="541" t="str">
        <f>IFERROR(VLOOKUP(K350,[5]Instrucciones!$DE$2:$DF$116,2,FALSE),"")</f>
        <v/>
      </c>
      <c r="M350" s="257"/>
      <c r="N350" s="259"/>
      <c r="O350" s="540" t="str">
        <f>IFERROR(VLOOKUP(N350,[5]Instrucciones!$DD$2:$DE$116,2,FALSE),"")</f>
        <v/>
      </c>
      <c r="P350" s="541" t="str">
        <f>IFERROR(VLOOKUP(O350,[5]Instrucciones!$DE$2:$DF$116,2,FALSE),"")</f>
        <v/>
      </c>
      <c r="Q350" s="257"/>
      <c r="R350" s="392" t="str">
        <f>IFERROR(VLOOKUP(#REF!,adm!$C$2:$D$36,2,FALSE),"")</f>
        <v/>
      </c>
      <c r="S350" s="393"/>
      <c r="T350" s="264"/>
      <c r="U350" s="393"/>
      <c r="V350" s="393"/>
      <c r="W350" s="405" t="str">
        <f t="shared" si="16"/>
        <v/>
      </c>
      <c r="X350" s="405" t="str">
        <f t="shared" si="17"/>
        <v/>
      </c>
      <c r="Y350" s="423" t="e">
        <f>B350&amp;" - "&amp;#REF!</f>
        <v>#REF!</v>
      </c>
    </row>
    <row r="351" spans="1:25" x14ac:dyDescent="0.25">
      <c r="A351" s="772">
        <v>350</v>
      </c>
      <c r="B351" s="774"/>
      <c r="C351" s="775"/>
      <c r="D351" s="775"/>
      <c r="E351" s="776"/>
      <c r="F351" s="776"/>
      <c r="G351" s="775"/>
      <c r="H351" s="541" t="str">
        <f t="shared" si="15"/>
        <v/>
      </c>
      <c r="I351" s="270"/>
      <c r="J351" s="259"/>
      <c r="K351" s="540" t="str">
        <f>IFERROR(VLOOKUP(J351,[5]Instrucciones!$DD$2:$DE$116,2,FALSE),"")</f>
        <v/>
      </c>
      <c r="L351" s="541" t="str">
        <f>IFERROR(VLOOKUP(K351,[5]Instrucciones!$DE$2:$DF$116,2,FALSE),"")</f>
        <v/>
      </c>
      <c r="M351" s="257"/>
      <c r="N351" s="259"/>
      <c r="O351" s="540" t="str">
        <f>IFERROR(VLOOKUP(N351,[5]Instrucciones!$DD$2:$DE$116,2,FALSE),"")</f>
        <v/>
      </c>
      <c r="P351" s="541" t="str">
        <f>IFERROR(VLOOKUP(O351,[5]Instrucciones!$DE$2:$DF$116,2,FALSE),"")</f>
        <v/>
      </c>
      <c r="Q351" s="257"/>
      <c r="R351" s="392" t="str">
        <f>IFERROR(VLOOKUP(#REF!,adm!$C$2:$D$36,2,FALSE),"")</f>
        <v/>
      </c>
      <c r="S351" s="393"/>
      <c r="T351" s="264"/>
      <c r="U351" s="393"/>
      <c r="V351" s="393"/>
      <c r="W351" s="405" t="str">
        <f t="shared" si="16"/>
        <v/>
      </c>
      <c r="X351" s="405" t="str">
        <f t="shared" si="17"/>
        <v/>
      </c>
      <c r="Y351" s="423" t="e">
        <f>B351&amp;" - "&amp;#REF!</f>
        <v>#REF!</v>
      </c>
    </row>
    <row r="352" spans="1:25" x14ac:dyDescent="0.25">
      <c r="A352" s="772">
        <v>351</v>
      </c>
      <c r="B352" s="774"/>
      <c r="C352" s="775"/>
      <c r="D352" s="775"/>
      <c r="E352" s="776"/>
      <c r="F352" s="776"/>
      <c r="G352" s="775"/>
      <c r="H352" s="541" t="str">
        <f t="shared" si="15"/>
        <v/>
      </c>
      <c r="I352" s="270"/>
      <c r="J352" s="259"/>
      <c r="K352" s="540" t="str">
        <f>IFERROR(VLOOKUP(J352,[5]Instrucciones!$DD$2:$DE$116,2,FALSE),"")</f>
        <v/>
      </c>
      <c r="L352" s="541" t="str">
        <f>IFERROR(VLOOKUP(K352,[5]Instrucciones!$DE$2:$DF$116,2,FALSE),"")</f>
        <v/>
      </c>
      <c r="M352" s="257"/>
      <c r="N352" s="259"/>
      <c r="O352" s="540" t="str">
        <f>IFERROR(VLOOKUP(N352,[5]Instrucciones!$DD$2:$DE$116,2,FALSE),"")</f>
        <v/>
      </c>
      <c r="P352" s="541" t="str">
        <f>IFERROR(VLOOKUP(O352,[5]Instrucciones!$DE$2:$DF$116,2,FALSE),"")</f>
        <v/>
      </c>
      <c r="Q352" s="257"/>
      <c r="R352" s="392" t="str">
        <f>IFERROR(VLOOKUP(#REF!,adm!$C$2:$D$36,2,FALSE),"")</f>
        <v/>
      </c>
      <c r="S352" s="393"/>
      <c r="T352" s="264"/>
      <c r="U352" s="393"/>
      <c r="V352" s="393"/>
      <c r="W352" s="405" t="str">
        <f t="shared" si="16"/>
        <v/>
      </c>
      <c r="X352" s="405" t="str">
        <f t="shared" si="17"/>
        <v/>
      </c>
      <c r="Y352" s="423" t="e">
        <f>B352&amp;" - "&amp;#REF!</f>
        <v>#REF!</v>
      </c>
    </row>
    <row r="353" spans="1:25" x14ac:dyDescent="0.25">
      <c r="A353" s="772">
        <v>352</v>
      </c>
      <c r="B353" s="774"/>
      <c r="C353" s="775"/>
      <c r="D353" s="775"/>
      <c r="E353" s="776"/>
      <c r="F353" s="776"/>
      <c r="G353" s="775"/>
      <c r="H353" s="541" t="str">
        <f t="shared" si="15"/>
        <v/>
      </c>
      <c r="I353" s="270"/>
      <c r="J353" s="259"/>
      <c r="K353" s="540" t="str">
        <f>IFERROR(VLOOKUP(J353,[5]Instrucciones!$DD$2:$DE$116,2,FALSE),"")</f>
        <v/>
      </c>
      <c r="L353" s="541" t="str">
        <f>IFERROR(VLOOKUP(K353,[5]Instrucciones!$DE$2:$DF$116,2,FALSE),"")</f>
        <v/>
      </c>
      <c r="M353" s="257"/>
      <c r="N353" s="259"/>
      <c r="O353" s="540" t="str">
        <f>IFERROR(VLOOKUP(N353,[5]Instrucciones!$DD$2:$DE$116,2,FALSE),"")</f>
        <v/>
      </c>
      <c r="P353" s="541" t="str">
        <f>IFERROR(VLOOKUP(O353,[5]Instrucciones!$DE$2:$DF$116,2,FALSE),"")</f>
        <v/>
      </c>
      <c r="Q353" s="257"/>
      <c r="R353" s="392" t="str">
        <f>IFERROR(VLOOKUP(#REF!,adm!$C$2:$D$36,2,FALSE),"")</f>
        <v/>
      </c>
      <c r="S353" s="393"/>
      <c r="T353" s="264"/>
      <c r="U353" s="393"/>
      <c r="V353" s="393"/>
      <c r="W353" s="405" t="str">
        <f t="shared" si="16"/>
        <v/>
      </c>
      <c r="X353" s="405" t="str">
        <f t="shared" si="17"/>
        <v/>
      </c>
      <c r="Y353" s="423" t="e">
        <f>B353&amp;" - "&amp;#REF!</f>
        <v>#REF!</v>
      </c>
    </row>
    <row r="354" spans="1:25" x14ac:dyDescent="0.25">
      <c r="A354" s="772">
        <v>353</v>
      </c>
      <c r="B354" s="774"/>
      <c r="C354" s="775"/>
      <c r="D354" s="775"/>
      <c r="E354" s="776"/>
      <c r="F354" s="776"/>
      <c r="G354" s="775"/>
      <c r="H354" s="541" t="str">
        <f t="shared" si="15"/>
        <v/>
      </c>
      <c r="I354" s="270"/>
      <c r="J354" s="259"/>
      <c r="K354" s="540" t="str">
        <f>IFERROR(VLOOKUP(J354,[5]Instrucciones!$DD$2:$DE$116,2,FALSE),"")</f>
        <v/>
      </c>
      <c r="L354" s="541" t="str">
        <f>IFERROR(VLOOKUP(K354,[5]Instrucciones!$DE$2:$DF$116,2,FALSE),"")</f>
        <v/>
      </c>
      <c r="M354" s="257"/>
      <c r="N354" s="259"/>
      <c r="O354" s="540" t="str">
        <f>IFERROR(VLOOKUP(N354,[5]Instrucciones!$DD$2:$DE$116,2,FALSE),"")</f>
        <v/>
      </c>
      <c r="P354" s="541" t="str">
        <f>IFERROR(VLOOKUP(O354,[5]Instrucciones!$DE$2:$DF$116,2,FALSE),"")</f>
        <v/>
      </c>
      <c r="Q354" s="257"/>
      <c r="R354" s="392" t="str">
        <f>IFERROR(VLOOKUP(#REF!,adm!$C$2:$D$36,2,FALSE),"")</f>
        <v/>
      </c>
      <c r="S354" s="393"/>
      <c r="T354" s="264"/>
      <c r="U354" s="393"/>
      <c r="V354" s="393"/>
      <c r="W354" s="405" t="str">
        <f t="shared" si="16"/>
        <v/>
      </c>
      <c r="X354" s="405" t="str">
        <f t="shared" si="17"/>
        <v/>
      </c>
      <c r="Y354" s="423" t="e">
        <f>B354&amp;" - "&amp;#REF!</f>
        <v>#REF!</v>
      </c>
    </row>
    <row r="355" spans="1:25" x14ac:dyDescent="0.25">
      <c r="A355" s="772">
        <v>354</v>
      </c>
      <c r="B355" s="774"/>
      <c r="C355" s="775"/>
      <c r="D355" s="775"/>
      <c r="E355" s="776"/>
      <c r="F355" s="776"/>
      <c r="G355" s="775"/>
      <c r="H355" s="541" t="str">
        <f t="shared" si="15"/>
        <v/>
      </c>
      <c r="I355" s="270"/>
      <c r="J355" s="259"/>
      <c r="K355" s="540" t="str">
        <f>IFERROR(VLOOKUP(J355,[5]Instrucciones!$DD$2:$DE$116,2,FALSE),"")</f>
        <v/>
      </c>
      <c r="L355" s="541" t="str">
        <f>IFERROR(VLOOKUP(K355,[5]Instrucciones!$DE$2:$DF$116,2,FALSE),"")</f>
        <v/>
      </c>
      <c r="M355" s="257"/>
      <c r="N355" s="259"/>
      <c r="O355" s="540" t="str">
        <f>IFERROR(VLOOKUP(N355,[5]Instrucciones!$DD$2:$DE$116,2,FALSE),"")</f>
        <v/>
      </c>
      <c r="P355" s="541" t="str">
        <f>IFERROR(VLOOKUP(O355,[5]Instrucciones!$DE$2:$DF$116,2,FALSE),"")</f>
        <v/>
      </c>
      <c r="Q355" s="257"/>
      <c r="R355" s="392" t="str">
        <f>IFERROR(VLOOKUP(#REF!,adm!$C$2:$D$36,2,FALSE),"")</f>
        <v/>
      </c>
      <c r="S355" s="393"/>
      <c r="T355" s="264"/>
      <c r="U355" s="393"/>
      <c r="V355" s="393"/>
      <c r="W355" s="405" t="str">
        <f t="shared" si="16"/>
        <v/>
      </c>
      <c r="X355" s="405" t="str">
        <f t="shared" si="17"/>
        <v/>
      </c>
      <c r="Y355" s="423" t="e">
        <f>B355&amp;" - "&amp;#REF!</f>
        <v>#REF!</v>
      </c>
    </row>
    <row r="356" spans="1:25" x14ac:dyDescent="0.25">
      <c r="A356" s="772">
        <v>355</v>
      </c>
      <c r="B356" s="774"/>
      <c r="C356" s="775"/>
      <c r="D356" s="775"/>
      <c r="E356" s="776"/>
      <c r="F356" s="776"/>
      <c r="G356" s="775"/>
      <c r="H356" s="541" t="str">
        <f t="shared" si="15"/>
        <v/>
      </c>
      <c r="I356" s="270"/>
      <c r="J356" s="259"/>
      <c r="K356" s="540" t="str">
        <f>IFERROR(VLOOKUP(J356,[5]Instrucciones!$DD$2:$DE$116,2,FALSE),"")</f>
        <v/>
      </c>
      <c r="L356" s="541" t="str">
        <f>IFERROR(VLOOKUP(K356,[5]Instrucciones!$DE$2:$DF$116,2,FALSE),"")</f>
        <v/>
      </c>
      <c r="M356" s="257"/>
      <c r="N356" s="259"/>
      <c r="O356" s="540" t="str">
        <f>IFERROR(VLOOKUP(N356,[5]Instrucciones!$DD$2:$DE$116,2,FALSE),"")</f>
        <v/>
      </c>
      <c r="P356" s="541" t="str">
        <f>IFERROR(VLOOKUP(O356,[5]Instrucciones!$DE$2:$DF$116,2,FALSE),"")</f>
        <v/>
      </c>
      <c r="Q356" s="257"/>
      <c r="R356" s="392" t="str">
        <f>IFERROR(VLOOKUP(#REF!,adm!$C$2:$D$36,2,FALSE),"")</f>
        <v/>
      </c>
      <c r="S356" s="393"/>
      <c r="T356" s="264"/>
      <c r="U356" s="393"/>
      <c r="V356" s="393"/>
      <c r="W356" s="405" t="str">
        <f t="shared" si="16"/>
        <v/>
      </c>
      <c r="X356" s="405" t="str">
        <f t="shared" si="17"/>
        <v/>
      </c>
      <c r="Y356" s="423" t="e">
        <f>B356&amp;" - "&amp;#REF!</f>
        <v>#REF!</v>
      </c>
    </row>
    <row r="357" spans="1:25" x14ac:dyDescent="0.25">
      <c r="A357" s="772">
        <v>356</v>
      </c>
      <c r="B357" s="774"/>
      <c r="C357" s="775"/>
      <c r="D357" s="775"/>
      <c r="E357" s="776"/>
      <c r="F357" s="776"/>
      <c r="G357" s="775"/>
      <c r="H357" s="541" t="str">
        <f t="shared" si="15"/>
        <v/>
      </c>
      <c r="I357" s="270"/>
      <c r="J357" s="259"/>
      <c r="K357" s="540" t="str">
        <f>IFERROR(VLOOKUP(J357,[5]Instrucciones!$DD$2:$DE$116,2,FALSE),"")</f>
        <v/>
      </c>
      <c r="L357" s="541" t="str">
        <f>IFERROR(VLOOKUP(K357,[5]Instrucciones!$DE$2:$DF$116,2,FALSE),"")</f>
        <v/>
      </c>
      <c r="M357" s="257"/>
      <c r="N357" s="259"/>
      <c r="O357" s="540" t="str">
        <f>IFERROR(VLOOKUP(N357,[5]Instrucciones!$DD$2:$DE$116,2,FALSE),"")</f>
        <v/>
      </c>
      <c r="P357" s="541" t="str">
        <f>IFERROR(VLOOKUP(O357,[5]Instrucciones!$DE$2:$DF$116,2,FALSE),"")</f>
        <v/>
      </c>
      <c r="Q357" s="257"/>
      <c r="R357" s="392" t="str">
        <f>IFERROR(VLOOKUP(#REF!,adm!$C$2:$D$36,2,FALSE),"")</f>
        <v/>
      </c>
      <c r="S357" s="393"/>
      <c r="T357" s="264"/>
      <c r="U357" s="393"/>
      <c r="V357" s="393"/>
      <c r="W357" s="405" t="str">
        <f t="shared" si="16"/>
        <v/>
      </c>
      <c r="X357" s="405" t="str">
        <f t="shared" si="17"/>
        <v/>
      </c>
      <c r="Y357" s="423" t="e">
        <f>B357&amp;" - "&amp;#REF!</f>
        <v>#REF!</v>
      </c>
    </row>
    <row r="358" spans="1:25" x14ac:dyDescent="0.25">
      <c r="A358" s="772">
        <v>357</v>
      </c>
      <c r="B358" s="774"/>
      <c r="C358" s="775"/>
      <c r="D358" s="775"/>
      <c r="E358" s="776"/>
      <c r="F358" s="776"/>
      <c r="G358" s="775"/>
      <c r="H358" s="541" t="str">
        <f t="shared" si="15"/>
        <v/>
      </c>
      <c r="I358" s="270"/>
      <c r="J358" s="259"/>
      <c r="K358" s="540" t="str">
        <f>IFERROR(VLOOKUP(J358,[5]Instrucciones!$DD$2:$DE$116,2,FALSE),"")</f>
        <v/>
      </c>
      <c r="L358" s="541" t="str">
        <f>IFERROR(VLOOKUP(K358,[5]Instrucciones!$DE$2:$DF$116,2,FALSE),"")</f>
        <v/>
      </c>
      <c r="M358" s="257"/>
      <c r="N358" s="259"/>
      <c r="O358" s="540" t="str">
        <f>IFERROR(VLOOKUP(N358,[5]Instrucciones!$DD$2:$DE$116,2,FALSE),"")</f>
        <v/>
      </c>
      <c r="P358" s="541" t="str">
        <f>IFERROR(VLOOKUP(O358,[5]Instrucciones!$DE$2:$DF$116,2,FALSE),"")</f>
        <v/>
      </c>
      <c r="Q358" s="257"/>
      <c r="R358" s="392" t="str">
        <f>IFERROR(VLOOKUP(#REF!,adm!$C$2:$D$36,2,FALSE),"")</f>
        <v/>
      </c>
      <c r="S358" s="393"/>
      <c r="T358" s="264"/>
      <c r="U358" s="393"/>
      <c r="V358" s="393"/>
      <c r="W358" s="405" t="str">
        <f t="shared" si="16"/>
        <v/>
      </c>
      <c r="X358" s="405" t="str">
        <f t="shared" si="17"/>
        <v/>
      </c>
      <c r="Y358" s="423" t="e">
        <f>B358&amp;" - "&amp;#REF!</f>
        <v>#REF!</v>
      </c>
    </row>
    <row r="359" spans="1:25" x14ac:dyDescent="0.25">
      <c r="A359" s="772">
        <v>358</v>
      </c>
      <c r="B359" s="774"/>
      <c r="C359" s="775"/>
      <c r="D359" s="775"/>
      <c r="E359" s="776"/>
      <c r="F359" s="776"/>
      <c r="G359" s="775"/>
      <c r="H359" s="541" t="str">
        <f t="shared" si="15"/>
        <v/>
      </c>
      <c r="I359" s="270"/>
      <c r="J359" s="259"/>
      <c r="K359" s="540" t="str">
        <f>IFERROR(VLOOKUP(J359,[5]Instrucciones!$DD$2:$DE$116,2,FALSE),"")</f>
        <v/>
      </c>
      <c r="L359" s="541" t="str">
        <f>IFERROR(VLOOKUP(K359,[5]Instrucciones!$DE$2:$DF$116,2,FALSE),"")</f>
        <v/>
      </c>
      <c r="M359" s="257"/>
      <c r="N359" s="259"/>
      <c r="O359" s="540" t="str">
        <f>IFERROR(VLOOKUP(N359,[5]Instrucciones!$DD$2:$DE$116,2,FALSE),"")</f>
        <v/>
      </c>
      <c r="P359" s="541" t="str">
        <f>IFERROR(VLOOKUP(O359,[5]Instrucciones!$DE$2:$DF$116,2,FALSE),"")</f>
        <v/>
      </c>
      <c r="Q359" s="257"/>
      <c r="R359" s="392" t="str">
        <f>IFERROR(VLOOKUP(#REF!,adm!$C$2:$D$36,2,FALSE),"")</f>
        <v/>
      </c>
      <c r="S359" s="393"/>
      <c r="T359" s="264"/>
      <c r="U359" s="393"/>
      <c r="V359" s="393"/>
      <c r="W359" s="405" t="str">
        <f t="shared" si="16"/>
        <v/>
      </c>
      <c r="X359" s="405" t="str">
        <f t="shared" si="17"/>
        <v/>
      </c>
      <c r="Y359" s="423" t="e">
        <f>B359&amp;" - "&amp;#REF!</f>
        <v>#REF!</v>
      </c>
    </row>
    <row r="360" spans="1:25" x14ac:dyDescent="0.25">
      <c r="A360" s="772">
        <v>359</v>
      </c>
      <c r="B360" s="774"/>
      <c r="C360" s="775"/>
      <c r="D360" s="775"/>
      <c r="E360" s="776"/>
      <c r="F360" s="776"/>
      <c r="G360" s="775"/>
      <c r="H360" s="541" t="str">
        <f t="shared" si="15"/>
        <v/>
      </c>
      <c r="I360" s="270"/>
      <c r="J360" s="259"/>
      <c r="K360" s="540" t="str">
        <f>IFERROR(VLOOKUP(J360,[5]Instrucciones!$DD$2:$DE$116,2,FALSE),"")</f>
        <v/>
      </c>
      <c r="L360" s="541" t="str">
        <f>IFERROR(VLOOKUP(K360,[5]Instrucciones!$DE$2:$DF$116,2,FALSE),"")</f>
        <v/>
      </c>
      <c r="M360" s="257"/>
      <c r="N360" s="259"/>
      <c r="O360" s="540" t="str">
        <f>IFERROR(VLOOKUP(N360,[5]Instrucciones!$DD$2:$DE$116,2,FALSE),"")</f>
        <v/>
      </c>
      <c r="P360" s="541" t="str">
        <f>IFERROR(VLOOKUP(O360,[5]Instrucciones!$DE$2:$DF$116,2,FALSE),"")</f>
        <v/>
      </c>
      <c r="Q360" s="257"/>
      <c r="R360" s="392" t="str">
        <f>IFERROR(VLOOKUP(#REF!,adm!$C$2:$D$36,2,FALSE),"")</f>
        <v/>
      </c>
      <c r="S360" s="393"/>
      <c r="T360" s="264"/>
      <c r="U360" s="393"/>
      <c r="V360" s="393"/>
      <c r="W360" s="405" t="str">
        <f t="shared" si="16"/>
        <v/>
      </c>
      <c r="X360" s="405" t="str">
        <f t="shared" si="17"/>
        <v/>
      </c>
      <c r="Y360" s="423" t="e">
        <f>B360&amp;" - "&amp;#REF!</f>
        <v>#REF!</v>
      </c>
    </row>
    <row r="361" spans="1:25" x14ac:dyDescent="0.25">
      <c r="A361" s="772">
        <v>360</v>
      </c>
      <c r="B361" s="774"/>
      <c r="C361" s="775"/>
      <c r="D361" s="775"/>
      <c r="E361" s="776"/>
      <c r="F361" s="776"/>
      <c r="G361" s="775"/>
      <c r="H361" s="541" t="str">
        <f t="shared" si="15"/>
        <v/>
      </c>
      <c r="I361" s="270"/>
      <c r="J361" s="259"/>
      <c r="K361" s="540" t="str">
        <f>IFERROR(VLOOKUP(J361,[5]Instrucciones!$DD$2:$DE$116,2,FALSE),"")</f>
        <v/>
      </c>
      <c r="L361" s="541" t="str">
        <f>IFERROR(VLOOKUP(K361,[5]Instrucciones!$DE$2:$DF$116,2,FALSE),"")</f>
        <v/>
      </c>
      <c r="M361" s="257"/>
      <c r="N361" s="259"/>
      <c r="O361" s="540" t="str">
        <f>IFERROR(VLOOKUP(N361,[5]Instrucciones!$DD$2:$DE$116,2,FALSE),"")</f>
        <v/>
      </c>
      <c r="P361" s="541" t="str">
        <f>IFERROR(VLOOKUP(O361,[5]Instrucciones!$DE$2:$DF$116,2,FALSE),"")</f>
        <v/>
      </c>
      <c r="Q361" s="257"/>
      <c r="R361" s="392" t="str">
        <f>IFERROR(VLOOKUP(#REF!,adm!$C$2:$D$36,2,FALSE),"")</f>
        <v/>
      </c>
      <c r="S361" s="393"/>
      <c r="T361" s="264"/>
      <c r="U361" s="393"/>
      <c r="V361" s="393"/>
      <c r="W361" s="405" t="str">
        <f t="shared" si="16"/>
        <v/>
      </c>
      <c r="X361" s="405" t="str">
        <f t="shared" si="17"/>
        <v/>
      </c>
      <c r="Y361" s="423" t="e">
        <f>B361&amp;" - "&amp;#REF!</f>
        <v>#REF!</v>
      </c>
    </row>
    <row r="362" spans="1:25" x14ac:dyDescent="0.25">
      <c r="A362" s="772">
        <v>361</v>
      </c>
      <c r="B362" s="774"/>
      <c r="C362" s="775"/>
      <c r="D362" s="775"/>
      <c r="E362" s="776"/>
      <c r="F362" s="776"/>
      <c r="G362" s="775"/>
      <c r="H362" s="541" t="str">
        <f t="shared" si="15"/>
        <v/>
      </c>
      <c r="I362" s="270"/>
      <c r="J362" s="259"/>
      <c r="K362" s="540" t="str">
        <f>IFERROR(VLOOKUP(J362,[5]Instrucciones!$DD$2:$DE$116,2,FALSE),"")</f>
        <v/>
      </c>
      <c r="L362" s="541" t="str">
        <f>IFERROR(VLOOKUP(K362,[5]Instrucciones!$DE$2:$DF$116,2,FALSE),"")</f>
        <v/>
      </c>
      <c r="M362" s="257"/>
      <c r="N362" s="259"/>
      <c r="O362" s="540" t="str">
        <f>IFERROR(VLOOKUP(N362,[5]Instrucciones!$DD$2:$DE$116,2,FALSE),"")</f>
        <v/>
      </c>
      <c r="P362" s="541" t="str">
        <f>IFERROR(VLOOKUP(O362,[5]Instrucciones!$DE$2:$DF$116,2,FALSE),"")</f>
        <v/>
      </c>
      <c r="Q362" s="257"/>
      <c r="R362" s="392" t="str">
        <f>IFERROR(VLOOKUP(#REF!,adm!$C$2:$D$36,2,FALSE),"")</f>
        <v/>
      </c>
      <c r="S362" s="393"/>
      <c r="T362" s="264"/>
      <c r="U362" s="393"/>
      <c r="V362" s="393"/>
      <c r="W362" s="405" t="str">
        <f t="shared" si="16"/>
        <v/>
      </c>
      <c r="X362" s="405" t="str">
        <f t="shared" si="17"/>
        <v/>
      </c>
      <c r="Y362" s="423" t="e">
        <f>B362&amp;" - "&amp;#REF!</f>
        <v>#REF!</v>
      </c>
    </row>
    <row r="363" spans="1:25" x14ac:dyDescent="0.25">
      <c r="A363" s="772">
        <v>362</v>
      </c>
      <c r="B363" s="774"/>
      <c r="C363" s="775"/>
      <c r="D363" s="775"/>
      <c r="E363" s="776"/>
      <c r="F363" s="776"/>
      <c r="G363" s="775"/>
      <c r="H363" s="541" t="str">
        <f t="shared" si="15"/>
        <v/>
      </c>
      <c r="I363" s="270"/>
      <c r="J363" s="259"/>
      <c r="K363" s="540" t="str">
        <f>IFERROR(VLOOKUP(J363,[5]Instrucciones!$DD$2:$DE$116,2,FALSE),"")</f>
        <v/>
      </c>
      <c r="L363" s="541" t="str">
        <f>IFERROR(VLOOKUP(K363,[5]Instrucciones!$DE$2:$DF$116,2,FALSE),"")</f>
        <v/>
      </c>
      <c r="M363" s="257"/>
      <c r="N363" s="259"/>
      <c r="O363" s="540" t="str">
        <f>IFERROR(VLOOKUP(N363,[5]Instrucciones!$DD$2:$DE$116,2,FALSE),"")</f>
        <v/>
      </c>
      <c r="P363" s="541" t="str">
        <f>IFERROR(VLOOKUP(O363,[5]Instrucciones!$DE$2:$DF$116,2,FALSE),"")</f>
        <v/>
      </c>
      <c r="Q363" s="257"/>
      <c r="R363" s="392" t="str">
        <f>IFERROR(VLOOKUP(#REF!,adm!$C$2:$D$36,2,FALSE),"")</f>
        <v/>
      </c>
      <c r="S363" s="393"/>
      <c r="T363" s="264"/>
      <c r="U363" s="393"/>
      <c r="V363" s="393"/>
      <c r="W363" s="405" t="str">
        <f t="shared" si="16"/>
        <v/>
      </c>
      <c r="X363" s="405" t="str">
        <f t="shared" si="17"/>
        <v/>
      </c>
      <c r="Y363" s="423" t="e">
        <f>B363&amp;" - "&amp;#REF!</f>
        <v>#REF!</v>
      </c>
    </row>
    <row r="364" spans="1:25" x14ac:dyDescent="0.25">
      <c r="A364" s="772">
        <v>363</v>
      </c>
      <c r="B364" s="774"/>
      <c r="C364" s="775"/>
      <c r="D364" s="775"/>
      <c r="E364" s="776"/>
      <c r="F364" s="776"/>
      <c r="G364" s="775"/>
      <c r="H364" s="541" t="str">
        <f t="shared" si="15"/>
        <v/>
      </c>
      <c r="I364" s="270"/>
      <c r="J364" s="259"/>
      <c r="K364" s="540" t="str">
        <f>IFERROR(VLOOKUP(J364,[5]Instrucciones!$DD$2:$DE$116,2,FALSE),"")</f>
        <v/>
      </c>
      <c r="L364" s="541" t="str">
        <f>IFERROR(VLOOKUP(K364,[5]Instrucciones!$DE$2:$DF$116,2,FALSE),"")</f>
        <v/>
      </c>
      <c r="M364" s="257"/>
      <c r="N364" s="259"/>
      <c r="O364" s="540" t="str">
        <f>IFERROR(VLOOKUP(N364,[5]Instrucciones!$DD$2:$DE$116,2,FALSE),"")</f>
        <v/>
      </c>
      <c r="P364" s="541" t="str">
        <f>IFERROR(VLOOKUP(O364,[5]Instrucciones!$DE$2:$DF$116,2,FALSE),"")</f>
        <v/>
      </c>
      <c r="Q364" s="257"/>
      <c r="R364" s="392" t="str">
        <f>IFERROR(VLOOKUP(#REF!,adm!$C$2:$D$36,2,FALSE),"")</f>
        <v/>
      </c>
      <c r="S364" s="393"/>
      <c r="T364" s="264"/>
      <c r="U364" s="393"/>
      <c r="V364" s="393"/>
      <c r="W364" s="405" t="str">
        <f t="shared" si="16"/>
        <v/>
      </c>
      <c r="X364" s="405" t="str">
        <f t="shared" si="17"/>
        <v/>
      </c>
      <c r="Y364" s="423" t="e">
        <f>B364&amp;" - "&amp;#REF!</f>
        <v>#REF!</v>
      </c>
    </row>
    <row r="365" spans="1:25" x14ac:dyDescent="0.25">
      <c r="A365" s="772">
        <v>364</v>
      </c>
      <c r="B365" s="774"/>
      <c r="C365" s="775"/>
      <c r="D365" s="775"/>
      <c r="E365" s="776"/>
      <c r="F365" s="776"/>
      <c r="G365" s="775"/>
      <c r="H365" s="541" t="str">
        <f t="shared" si="15"/>
        <v/>
      </c>
      <c r="I365" s="270"/>
      <c r="J365" s="259"/>
      <c r="K365" s="540" t="str">
        <f>IFERROR(VLOOKUP(J365,[5]Instrucciones!$DD$2:$DE$116,2,FALSE),"")</f>
        <v/>
      </c>
      <c r="L365" s="541" t="str">
        <f>IFERROR(VLOOKUP(K365,[5]Instrucciones!$DE$2:$DF$116,2,FALSE),"")</f>
        <v/>
      </c>
      <c r="M365" s="257"/>
      <c r="N365" s="259"/>
      <c r="O365" s="540" t="str">
        <f>IFERROR(VLOOKUP(N365,[5]Instrucciones!$DD$2:$DE$116,2,FALSE),"")</f>
        <v/>
      </c>
      <c r="P365" s="541" t="str">
        <f>IFERROR(VLOOKUP(O365,[5]Instrucciones!$DE$2:$DF$116,2,FALSE),"")</f>
        <v/>
      </c>
      <c r="Q365" s="257"/>
      <c r="R365" s="392" t="str">
        <f>IFERROR(VLOOKUP(#REF!,adm!$C$2:$D$36,2,FALSE),"")</f>
        <v/>
      </c>
      <c r="S365" s="393"/>
      <c r="T365" s="264"/>
      <c r="U365" s="393"/>
      <c r="V365" s="393"/>
      <c r="W365" s="405" t="str">
        <f t="shared" si="16"/>
        <v/>
      </c>
      <c r="X365" s="405" t="str">
        <f t="shared" si="17"/>
        <v/>
      </c>
      <c r="Y365" s="423" t="e">
        <f>B365&amp;" - "&amp;#REF!</f>
        <v>#REF!</v>
      </c>
    </row>
    <row r="366" spans="1:25" x14ac:dyDescent="0.25">
      <c r="A366" s="772">
        <v>365</v>
      </c>
      <c r="B366" s="774"/>
      <c r="C366" s="775"/>
      <c r="D366" s="775"/>
      <c r="E366" s="776"/>
      <c r="F366" s="776"/>
      <c r="G366" s="775"/>
      <c r="H366" s="541" t="str">
        <f t="shared" si="15"/>
        <v/>
      </c>
      <c r="I366" s="270"/>
      <c r="J366" s="259"/>
      <c r="K366" s="540" t="str">
        <f>IFERROR(VLOOKUP(J366,[5]Instrucciones!$DD$2:$DE$116,2,FALSE),"")</f>
        <v/>
      </c>
      <c r="L366" s="541" t="str">
        <f>IFERROR(VLOOKUP(K366,[5]Instrucciones!$DE$2:$DF$116,2,FALSE),"")</f>
        <v/>
      </c>
      <c r="M366" s="257"/>
      <c r="N366" s="259"/>
      <c r="O366" s="540" t="str">
        <f>IFERROR(VLOOKUP(N366,[5]Instrucciones!$DD$2:$DE$116,2,FALSE),"")</f>
        <v/>
      </c>
      <c r="P366" s="541" t="str">
        <f>IFERROR(VLOOKUP(O366,[5]Instrucciones!$DE$2:$DF$116,2,FALSE),"")</f>
        <v/>
      </c>
      <c r="Q366" s="257"/>
      <c r="R366" s="392" t="str">
        <f>IFERROR(VLOOKUP(#REF!,adm!$C$2:$D$36,2,FALSE),"")</f>
        <v/>
      </c>
      <c r="S366" s="393"/>
      <c r="T366" s="264"/>
      <c r="U366" s="393"/>
      <c r="V366" s="393"/>
      <c r="W366" s="405" t="str">
        <f t="shared" si="16"/>
        <v/>
      </c>
      <c r="X366" s="405" t="str">
        <f t="shared" si="17"/>
        <v/>
      </c>
      <c r="Y366" s="423" t="e">
        <f>B366&amp;" - "&amp;#REF!</f>
        <v>#REF!</v>
      </c>
    </row>
    <row r="367" spans="1:25" x14ac:dyDescent="0.25">
      <c r="A367" s="772">
        <v>366</v>
      </c>
      <c r="B367" s="774"/>
      <c r="C367" s="775"/>
      <c r="D367" s="775"/>
      <c r="E367" s="776"/>
      <c r="F367" s="776"/>
      <c r="G367" s="775"/>
      <c r="H367" s="541" t="str">
        <f t="shared" si="15"/>
        <v/>
      </c>
      <c r="I367" s="270"/>
      <c r="J367" s="259"/>
      <c r="K367" s="540" t="str">
        <f>IFERROR(VLOOKUP(J367,[5]Instrucciones!$DD$2:$DE$116,2,FALSE),"")</f>
        <v/>
      </c>
      <c r="L367" s="541" t="str">
        <f>IFERROR(VLOOKUP(K367,[5]Instrucciones!$DE$2:$DF$116,2,FALSE),"")</f>
        <v/>
      </c>
      <c r="M367" s="257"/>
      <c r="N367" s="259"/>
      <c r="O367" s="540" t="str">
        <f>IFERROR(VLOOKUP(N367,[5]Instrucciones!$DD$2:$DE$116,2,FALSE),"")</f>
        <v/>
      </c>
      <c r="P367" s="541" t="str">
        <f>IFERROR(VLOOKUP(O367,[5]Instrucciones!$DE$2:$DF$116,2,FALSE),"")</f>
        <v/>
      </c>
      <c r="Q367" s="257"/>
      <c r="R367" s="392" t="str">
        <f>IFERROR(VLOOKUP(#REF!,adm!$C$2:$D$36,2,FALSE),"")</f>
        <v/>
      </c>
      <c r="S367" s="393"/>
      <c r="T367" s="264"/>
      <c r="U367" s="393"/>
      <c r="V367" s="393"/>
      <c r="W367" s="405" t="str">
        <f t="shared" si="16"/>
        <v/>
      </c>
      <c r="X367" s="405" t="str">
        <f t="shared" si="17"/>
        <v/>
      </c>
      <c r="Y367" s="423" t="e">
        <f>B367&amp;" - "&amp;#REF!</f>
        <v>#REF!</v>
      </c>
    </row>
    <row r="368" spans="1:25" x14ac:dyDescent="0.25">
      <c r="A368" s="772">
        <v>367</v>
      </c>
      <c r="B368" s="774"/>
      <c r="C368" s="775"/>
      <c r="D368" s="775"/>
      <c r="E368" s="776"/>
      <c r="F368" s="776"/>
      <c r="G368" s="775"/>
      <c r="H368" s="541" t="str">
        <f t="shared" si="15"/>
        <v/>
      </c>
      <c r="I368" s="270"/>
      <c r="J368" s="259"/>
      <c r="K368" s="540" t="str">
        <f>IFERROR(VLOOKUP(J368,[5]Instrucciones!$DD$2:$DE$116,2,FALSE),"")</f>
        <v/>
      </c>
      <c r="L368" s="541" t="str">
        <f>IFERROR(VLOOKUP(K368,[5]Instrucciones!$DE$2:$DF$116,2,FALSE),"")</f>
        <v/>
      </c>
      <c r="M368" s="257"/>
      <c r="N368" s="259"/>
      <c r="O368" s="540" t="str">
        <f>IFERROR(VLOOKUP(N368,[5]Instrucciones!$DD$2:$DE$116,2,FALSE),"")</f>
        <v/>
      </c>
      <c r="P368" s="541" t="str">
        <f>IFERROR(VLOOKUP(O368,[5]Instrucciones!$DE$2:$DF$116,2,FALSE),"")</f>
        <v/>
      </c>
      <c r="Q368" s="257"/>
      <c r="R368" s="392" t="str">
        <f>IFERROR(VLOOKUP(#REF!,adm!$C$2:$D$36,2,FALSE),"")</f>
        <v/>
      </c>
      <c r="S368" s="393"/>
      <c r="T368" s="264"/>
      <c r="U368" s="393"/>
      <c r="V368" s="393"/>
      <c r="W368" s="405" t="str">
        <f t="shared" si="16"/>
        <v/>
      </c>
      <c r="X368" s="405" t="str">
        <f t="shared" si="17"/>
        <v/>
      </c>
      <c r="Y368" s="423" t="e">
        <f>B368&amp;" - "&amp;#REF!</f>
        <v>#REF!</v>
      </c>
    </row>
    <row r="369" spans="1:25" x14ac:dyDescent="0.25">
      <c r="A369" s="772">
        <v>368</v>
      </c>
      <c r="B369" s="774"/>
      <c r="C369" s="775"/>
      <c r="D369" s="775"/>
      <c r="E369" s="776"/>
      <c r="F369" s="776"/>
      <c r="G369" s="775"/>
      <c r="H369" s="541" t="str">
        <f t="shared" si="15"/>
        <v/>
      </c>
      <c r="I369" s="270"/>
      <c r="J369" s="259"/>
      <c r="K369" s="540" t="str">
        <f>IFERROR(VLOOKUP(J369,[5]Instrucciones!$DD$2:$DE$116,2,FALSE),"")</f>
        <v/>
      </c>
      <c r="L369" s="541" t="str">
        <f>IFERROR(VLOOKUP(K369,[5]Instrucciones!$DE$2:$DF$116,2,FALSE),"")</f>
        <v/>
      </c>
      <c r="M369" s="257"/>
      <c r="N369" s="259"/>
      <c r="O369" s="540" t="str">
        <f>IFERROR(VLOOKUP(N369,[5]Instrucciones!$DD$2:$DE$116,2,FALSE),"")</f>
        <v/>
      </c>
      <c r="P369" s="541" t="str">
        <f>IFERROR(VLOOKUP(O369,[5]Instrucciones!$DE$2:$DF$116,2,FALSE),"")</f>
        <v/>
      </c>
      <c r="Q369" s="257"/>
      <c r="R369" s="392" t="str">
        <f>IFERROR(VLOOKUP(#REF!,adm!$C$2:$D$36,2,FALSE),"")</f>
        <v/>
      </c>
      <c r="S369" s="393"/>
      <c r="T369" s="264"/>
      <c r="U369" s="393"/>
      <c r="V369" s="393"/>
      <c r="W369" s="405" t="str">
        <f t="shared" si="16"/>
        <v/>
      </c>
      <c r="X369" s="405" t="str">
        <f t="shared" si="17"/>
        <v/>
      </c>
      <c r="Y369" s="423" t="e">
        <f>B369&amp;" - "&amp;#REF!</f>
        <v>#REF!</v>
      </c>
    </row>
    <row r="370" spans="1:25" x14ac:dyDescent="0.25">
      <c r="A370" s="772">
        <v>369</v>
      </c>
      <c r="B370" s="774"/>
      <c r="C370" s="775"/>
      <c r="D370" s="775"/>
      <c r="E370" s="776"/>
      <c r="F370" s="776"/>
      <c r="G370" s="775"/>
      <c r="H370" s="541" t="str">
        <f t="shared" si="15"/>
        <v/>
      </c>
      <c r="I370" s="270"/>
      <c r="J370" s="259"/>
      <c r="K370" s="540" t="str">
        <f>IFERROR(VLOOKUP(J370,[5]Instrucciones!$DD$2:$DE$116,2,FALSE),"")</f>
        <v/>
      </c>
      <c r="L370" s="541" t="str">
        <f>IFERROR(VLOOKUP(K370,[5]Instrucciones!$DE$2:$DF$116,2,FALSE),"")</f>
        <v/>
      </c>
      <c r="M370" s="257"/>
      <c r="N370" s="259"/>
      <c r="O370" s="540" t="str">
        <f>IFERROR(VLOOKUP(N370,[5]Instrucciones!$DD$2:$DE$116,2,FALSE),"")</f>
        <v/>
      </c>
      <c r="P370" s="541" t="str">
        <f>IFERROR(VLOOKUP(O370,[5]Instrucciones!$DE$2:$DF$116,2,FALSE),"")</f>
        <v/>
      </c>
      <c r="Q370" s="257"/>
      <c r="R370" s="392" t="str">
        <f>IFERROR(VLOOKUP(#REF!,adm!$C$2:$D$36,2,FALSE),"")</f>
        <v/>
      </c>
      <c r="S370" s="393"/>
      <c r="T370" s="264"/>
      <c r="U370" s="393"/>
      <c r="V370" s="393"/>
      <c r="W370" s="405" t="str">
        <f t="shared" si="16"/>
        <v/>
      </c>
      <c r="X370" s="405" t="str">
        <f t="shared" si="17"/>
        <v/>
      </c>
      <c r="Y370" s="423" t="e">
        <f>B370&amp;" - "&amp;#REF!</f>
        <v>#REF!</v>
      </c>
    </row>
    <row r="371" spans="1:25" x14ac:dyDescent="0.25">
      <c r="A371" s="772">
        <v>370</v>
      </c>
      <c r="B371" s="774"/>
      <c r="C371" s="775"/>
      <c r="D371" s="775"/>
      <c r="E371" s="776"/>
      <c r="F371" s="776"/>
      <c r="G371" s="775"/>
      <c r="H371" s="541" t="str">
        <f t="shared" si="15"/>
        <v/>
      </c>
      <c r="I371" s="270"/>
      <c r="J371" s="259"/>
      <c r="K371" s="540" t="str">
        <f>IFERROR(VLOOKUP(J371,[5]Instrucciones!$DD$2:$DE$116,2,FALSE),"")</f>
        <v/>
      </c>
      <c r="L371" s="541" t="str">
        <f>IFERROR(VLOOKUP(K371,[5]Instrucciones!$DE$2:$DF$116,2,FALSE),"")</f>
        <v/>
      </c>
      <c r="M371" s="257"/>
      <c r="N371" s="259"/>
      <c r="O371" s="540" t="str">
        <f>IFERROR(VLOOKUP(N371,[5]Instrucciones!$DD$2:$DE$116,2,FALSE),"")</f>
        <v/>
      </c>
      <c r="P371" s="541" t="str">
        <f>IFERROR(VLOOKUP(O371,[5]Instrucciones!$DE$2:$DF$116,2,FALSE),"")</f>
        <v/>
      </c>
      <c r="Q371" s="257"/>
      <c r="R371" s="392" t="str">
        <f>IFERROR(VLOOKUP(#REF!,adm!$C$2:$D$36,2,FALSE),"")</f>
        <v/>
      </c>
      <c r="S371" s="393"/>
      <c r="T371" s="264"/>
      <c r="U371" s="393"/>
      <c r="V371" s="393"/>
      <c r="W371" s="405" t="str">
        <f t="shared" si="16"/>
        <v/>
      </c>
      <c r="X371" s="405" t="str">
        <f t="shared" si="17"/>
        <v/>
      </c>
      <c r="Y371" s="423" t="e">
        <f>B371&amp;" - "&amp;#REF!</f>
        <v>#REF!</v>
      </c>
    </row>
    <row r="372" spans="1:25" x14ac:dyDescent="0.25">
      <c r="A372" s="772">
        <v>371</v>
      </c>
      <c r="B372" s="774"/>
      <c r="C372" s="775"/>
      <c r="D372" s="775"/>
      <c r="E372" s="776"/>
      <c r="F372" s="776"/>
      <c r="G372" s="775"/>
      <c r="H372" s="541" t="str">
        <f t="shared" si="15"/>
        <v/>
      </c>
      <c r="I372" s="270"/>
      <c r="J372" s="259"/>
      <c r="K372" s="540" t="str">
        <f>IFERROR(VLOOKUP(J372,[5]Instrucciones!$DD$2:$DE$116,2,FALSE),"")</f>
        <v/>
      </c>
      <c r="L372" s="541" t="str">
        <f>IFERROR(VLOOKUP(K372,[5]Instrucciones!$DE$2:$DF$116,2,FALSE),"")</f>
        <v/>
      </c>
      <c r="M372" s="257"/>
      <c r="N372" s="259"/>
      <c r="O372" s="540" t="str">
        <f>IFERROR(VLOOKUP(N372,[5]Instrucciones!$DD$2:$DE$116,2,FALSE),"")</f>
        <v/>
      </c>
      <c r="P372" s="541" t="str">
        <f>IFERROR(VLOOKUP(O372,[5]Instrucciones!$DE$2:$DF$116,2,FALSE),"")</f>
        <v/>
      </c>
      <c r="Q372" s="257"/>
      <c r="R372" s="392" t="str">
        <f>IFERROR(VLOOKUP(#REF!,adm!$C$2:$D$36,2,FALSE),"")</f>
        <v/>
      </c>
      <c r="S372" s="393"/>
      <c r="T372" s="264"/>
      <c r="U372" s="393"/>
      <c r="V372" s="393"/>
      <c r="W372" s="405" t="str">
        <f t="shared" si="16"/>
        <v/>
      </c>
      <c r="X372" s="405" t="str">
        <f t="shared" si="17"/>
        <v/>
      </c>
      <c r="Y372" s="423" t="e">
        <f>B372&amp;" - "&amp;#REF!</f>
        <v>#REF!</v>
      </c>
    </row>
    <row r="373" spans="1:25" x14ac:dyDescent="0.25">
      <c r="A373" s="772">
        <v>372</v>
      </c>
      <c r="B373" s="774"/>
      <c r="C373" s="775"/>
      <c r="D373" s="775"/>
      <c r="E373" s="776"/>
      <c r="F373" s="776"/>
      <c r="G373" s="775"/>
      <c r="H373" s="541" t="str">
        <f t="shared" si="15"/>
        <v/>
      </c>
      <c r="I373" s="270"/>
      <c r="J373" s="259"/>
      <c r="K373" s="540" t="str">
        <f>IFERROR(VLOOKUP(J373,[5]Instrucciones!$DD$2:$DE$116,2,FALSE),"")</f>
        <v/>
      </c>
      <c r="L373" s="541" t="str">
        <f>IFERROR(VLOOKUP(K373,[5]Instrucciones!$DE$2:$DF$116,2,FALSE),"")</f>
        <v/>
      </c>
      <c r="M373" s="257"/>
      <c r="N373" s="259"/>
      <c r="O373" s="540" t="str">
        <f>IFERROR(VLOOKUP(N373,[5]Instrucciones!$DD$2:$DE$116,2,FALSE),"")</f>
        <v/>
      </c>
      <c r="P373" s="541" t="str">
        <f>IFERROR(VLOOKUP(O373,[5]Instrucciones!$DE$2:$DF$116,2,FALSE),"")</f>
        <v/>
      </c>
      <c r="Q373" s="257"/>
      <c r="R373" s="392" t="str">
        <f>IFERROR(VLOOKUP(#REF!,adm!$C$2:$D$36,2,FALSE),"")</f>
        <v/>
      </c>
      <c r="S373" s="393"/>
      <c r="T373" s="264"/>
      <c r="U373" s="393"/>
      <c r="V373" s="393"/>
      <c r="W373" s="405" t="str">
        <f t="shared" si="16"/>
        <v/>
      </c>
      <c r="X373" s="405" t="str">
        <f t="shared" si="17"/>
        <v/>
      </c>
      <c r="Y373" s="423" t="e">
        <f>B373&amp;" - "&amp;#REF!</f>
        <v>#REF!</v>
      </c>
    </row>
    <row r="374" spans="1:25" x14ac:dyDescent="0.25">
      <c r="A374" s="772">
        <v>373</v>
      </c>
      <c r="B374" s="774"/>
      <c r="C374" s="775"/>
      <c r="D374" s="775"/>
      <c r="E374" s="776"/>
      <c r="F374" s="776"/>
      <c r="G374" s="775"/>
      <c r="H374" s="541" t="str">
        <f t="shared" si="15"/>
        <v/>
      </c>
      <c r="I374" s="270"/>
      <c r="J374" s="259"/>
      <c r="K374" s="540" t="str">
        <f>IFERROR(VLOOKUP(J374,[5]Instrucciones!$DD$2:$DE$116,2,FALSE),"")</f>
        <v/>
      </c>
      <c r="L374" s="541" t="str">
        <f>IFERROR(VLOOKUP(K374,[5]Instrucciones!$DE$2:$DF$116,2,FALSE),"")</f>
        <v/>
      </c>
      <c r="M374" s="257"/>
      <c r="N374" s="259"/>
      <c r="O374" s="540" t="str">
        <f>IFERROR(VLOOKUP(N374,[5]Instrucciones!$DD$2:$DE$116,2,FALSE),"")</f>
        <v/>
      </c>
      <c r="P374" s="541" t="str">
        <f>IFERROR(VLOOKUP(O374,[5]Instrucciones!$DE$2:$DF$116,2,FALSE),"")</f>
        <v/>
      </c>
      <c r="Q374" s="257"/>
      <c r="R374" s="392" t="str">
        <f>IFERROR(VLOOKUP(#REF!,adm!$C$2:$D$36,2,FALSE),"")</f>
        <v/>
      </c>
      <c r="S374" s="393"/>
      <c r="T374" s="264"/>
      <c r="U374" s="393"/>
      <c r="V374" s="393"/>
      <c r="W374" s="405" t="str">
        <f t="shared" si="16"/>
        <v/>
      </c>
      <c r="X374" s="405" t="str">
        <f t="shared" si="17"/>
        <v/>
      </c>
      <c r="Y374" s="423" t="e">
        <f>B374&amp;" - "&amp;#REF!</f>
        <v>#REF!</v>
      </c>
    </row>
    <row r="375" spans="1:25" x14ac:dyDescent="0.25">
      <c r="A375" s="772">
        <v>374</v>
      </c>
      <c r="B375" s="774"/>
      <c r="C375" s="775"/>
      <c r="D375" s="775"/>
      <c r="E375" s="776"/>
      <c r="F375" s="776"/>
      <c r="G375" s="775"/>
      <c r="H375" s="541" t="str">
        <f t="shared" si="15"/>
        <v/>
      </c>
      <c r="I375" s="270"/>
      <c r="J375" s="259"/>
      <c r="K375" s="540" t="str">
        <f>IFERROR(VLOOKUP(J375,[5]Instrucciones!$DD$2:$DE$116,2,FALSE),"")</f>
        <v/>
      </c>
      <c r="L375" s="541" t="str">
        <f>IFERROR(VLOOKUP(K375,[5]Instrucciones!$DE$2:$DF$116,2,FALSE),"")</f>
        <v/>
      </c>
      <c r="M375" s="257"/>
      <c r="N375" s="259"/>
      <c r="O375" s="540" t="str">
        <f>IFERROR(VLOOKUP(N375,[5]Instrucciones!$DD$2:$DE$116,2,FALSE),"")</f>
        <v/>
      </c>
      <c r="P375" s="541" t="str">
        <f>IFERROR(VLOOKUP(O375,[5]Instrucciones!$DE$2:$DF$116,2,FALSE),"")</f>
        <v/>
      </c>
      <c r="Q375" s="257"/>
      <c r="R375" s="392" t="str">
        <f>IFERROR(VLOOKUP(#REF!,adm!$C$2:$D$36,2,FALSE),"")</f>
        <v/>
      </c>
      <c r="S375" s="393"/>
      <c r="T375" s="264"/>
      <c r="U375" s="393"/>
      <c r="V375" s="393"/>
      <c r="W375" s="405" t="str">
        <f t="shared" si="16"/>
        <v/>
      </c>
      <c r="X375" s="405" t="str">
        <f t="shared" si="17"/>
        <v/>
      </c>
      <c r="Y375" s="423" t="e">
        <f>B375&amp;" - "&amp;#REF!</f>
        <v>#REF!</v>
      </c>
    </row>
    <row r="376" spans="1:25" x14ac:dyDescent="0.25">
      <c r="A376" s="772">
        <v>375</v>
      </c>
      <c r="B376" s="774"/>
      <c r="C376" s="775"/>
      <c r="D376" s="775"/>
      <c r="E376" s="776"/>
      <c r="F376" s="776"/>
      <c r="G376" s="775"/>
      <c r="H376" s="541" t="str">
        <f t="shared" si="15"/>
        <v/>
      </c>
      <c r="I376" s="270"/>
      <c r="J376" s="259"/>
      <c r="K376" s="540" t="str">
        <f>IFERROR(VLOOKUP(J376,[5]Instrucciones!$DD$2:$DE$116,2,FALSE),"")</f>
        <v/>
      </c>
      <c r="L376" s="541" t="str">
        <f>IFERROR(VLOOKUP(K376,[5]Instrucciones!$DE$2:$DF$116,2,FALSE),"")</f>
        <v/>
      </c>
      <c r="M376" s="257"/>
      <c r="N376" s="259"/>
      <c r="O376" s="540" t="str">
        <f>IFERROR(VLOOKUP(N376,[5]Instrucciones!$DD$2:$DE$116,2,FALSE),"")</f>
        <v/>
      </c>
      <c r="P376" s="541" t="str">
        <f>IFERROR(VLOOKUP(O376,[5]Instrucciones!$DE$2:$DF$116,2,FALSE),"")</f>
        <v/>
      </c>
      <c r="Q376" s="257"/>
      <c r="R376" s="392" t="str">
        <f>IFERROR(VLOOKUP(#REF!,adm!$C$2:$D$36,2,FALSE),"")</f>
        <v/>
      </c>
      <c r="S376" s="393"/>
      <c r="T376" s="264"/>
      <c r="U376" s="393"/>
      <c r="V376" s="393"/>
      <c r="W376" s="405" t="str">
        <f t="shared" si="16"/>
        <v/>
      </c>
      <c r="X376" s="405" t="str">
        <f t="shared" si="17"/>
        <v/>
      </c>
      <c r="Y376" s="423" t="e">
        <f>B376&amp;" - "&amp;#REF!</f>
        <v>#REF!</v>
      </c>
    </row>
    <row r="377" spans="1:25" x14ac:dyDescent="0.25">
      <c r="A377" s="772">
        <v>376</v>
      </c>
      <c r="B377" s="774"/>
      <c r="C377" s="775"/>
      <c r="D377" s="775"/>
      <c r="E377" s="776"/>
      <c r="F377" s="776"/>
      <c r="G377" s="775"/>
      <c r="H377" s="541" t="str">
        <f t="shared" si="15"/>
        <v/>
      </c>
      <c r="I377" s="270"/>
      <c r="J377" s="259"/>
      <c r="K377" s="540" t="str">
        <f>IFERROR(VLOOKUP(J377,[5]Instrucciones!$DD$2:$DE$116,2,FALSE),"")</f>
        <v/>
      </c>
      <c r="L377" s="541" t="str">
        <f>IFERROR(VLOOKUP(K377,[5]Instrucciones!$DE$2:$DF$116,2,FALSE),"")</f>
        <v/>
      </c>
      <c r="M377" s="257"/>
      <c r="N377" s="259"/>
      <c r="O377" s="540" t="str">
        <f>IFERROR(VLOOKUP(N377,[5]Instrucciones!$DD$2:$DE$116,2,FALSE),"")</f>
        <v/>
      </c>
      <c r="P377" s="541" t="str">
        <f>IFERROR(VLOOKUP(O377,[5]Instrucciones!$DE$2:$DF$116,2,FALSE),"")</f>
        <v/>
      </c>
      <c r="Q377" s="257"/>
      <c r="R377" s="392" t="str">
        <f>IFERROR(VLOOKUP(#REF!,adm!$C$2:$D$36,2,FALSE),"")</f>
        <v/>
      </c>
      <c r="S377" s="393"/>
      <c r="T377" s="264"/>
      <c r="U377" s="393"/>
      <c r="V377" s="393"/>
      <c r="W377" s="405" t="str">
        <f t="shared" si="16"/>
        <v/>
      </c>
      <c r="X377" s="405" t="str">
        <f t="shared" si="17"/>
        <v/>
      </c>
      <c r="Y377" s="423" t="e">
        <f>B377&amp;" - "&amp;#REF!</f>
        <v>#REF!</v>
      </c>
    </row>
    <row r="378" spans="1:25" x14ac:dyDescent="0.25">
      <c r="A378" s="772">
        <v>377</v>
      </c>
      <c r="B378" s="774"/>
      <c r="C378" s="775"/>
      <c r="D378" s="775"/>
      <c r="E378" s="776"/>
      <c r="F378" s="776"/>
      <c r="G378" s="775"/>
      <c r="H378" s="541" t="str">
        <f t="shared" si="15"/>
        <v/>
      </c>
      <c r="I378" s="270"/>
      <c r="J378" s="259"/>
      <c r="K378" s="540" t="str">
        <f>IFERROR(VLOOKUP(J378,[5]Instrucciones!$DD$2:$DE$116,2,FALSE),"")</f>
        <v/>
      </c>
      <c r="L378" s="541" t="str">
        <f>IFERROR(VLOOKUP(K378,[5]Instrucciones!$DE$2:$DF$116,2,FALSE),"")</f>
        <v/>
      </c>
      <c r="M378" s="257"/>
      <c r="N378" s="259"/>
      <c r="O378" s="540" t="str">
        <f>IFERROR(VLOOKUP(N378,[5]Instrucciones!$DD$2:$DE$116,2,FALSE),"")</f>
        <v/>
      </c>
      <c r="P378" s="541" t="str">
        <f>IFERROR(VLOOKUP(O378,[5]Instrucciones!$DE$2:$DF$116,2,FALSE),"")</f>
        <v/>
      </c>
      <c r="Q378" s="257"/>
      <c r="R378" s="392" t="str">
        <f>IFERROR(VLOOKUP(#REF!,adm!$C$2:$D$36,2,FALSE),"")</f>
        <v/>
      </c>
      <c r="S378" s="393"/>
      <c r="T378" s="264"/>
      <c r="U378" s="393"/>
      <c r="V378" s="393"/>
      <c r="W378" s="405" t="str">
        <f t="shared" si="16"/>
        <v/>
      </c>
      <c r="X378" s="405" t="str">
        <f t="shared" si="17"/>
        <v/>
      </c>
      <c r="Y378" s="423" t="e">
        <f>B378&amp;" - "&amp;#REF!</f>
        <v>#REF!</v>
      </c>
    </row>
    <row r="379" spans="1:25" x14ac:dyDescent="0.25">
      <c r="A379" s="772">
        <v>378</v>
      </c>
      <c r="B379" s="774"/>
      <c r="C379" s="775"/>
      <c r="D379" s="775"/>
      <c r="E379" s="776"/>
      <c r="F379" s="776"/>
      <c r="G379" s="775"/>
      <c r="H379" s="541" t="str">
        <f t="shared" si="15"/>
        <v/>
      </c>
      <c r="I379" s="270"/>
      <c r="J379" s="259"/>
      <c r="K379" s="540" t="str">
        <f>IFERROR(VLOOKUP(J379,[5]Instrucciones!$DD$2:$DE$116,2,FALSE),"")</f>
        <v/>
      </c>
      <c r="L379" s="541" t="str">
        <f>IFERROR(VLOOKUP(K379,[5]Instrucciones!$DE$2:$DF$116,2,FALSE),"")</f>
        <v/>
      </c>
      <c r="M379" s="257"/>
      <c r="N379" s="259"/>
      <c r="O379" s="540" t="str">
        <f>IFERROR(VLOOKUP(N379,[5]Instrucciones!$DD$2:$DE$116,2,FALSE),"")</f>
        <v/>
      </c>
      <c r="P379" s="541" t="str">
        <f>IFERROR(VLOOKUP(O379,[5]Instrucciones!$DE$2:$DF$116,2,FALSE),"")</f>
        <v/>
      </c>
      <c r="Q379" s="257"/>
      <c r="R379" s="392" t="str">
        <f>IFERROR(VLOOKUP(#REF!,adm!$C$2:$D$36,2,FALSE),"")</f>
        <v/>
      </c>
      <c r="S379" s="393"/>
      <c r="T379" s="264"/>
      <c r="U379" s="393"/>
      <c r="V379" s="393"/>
      <c r="W379" s="405" t="str">
        <f t="shared" si="16"/>
        <v/>
      </c>
      <c r="X379" s="405" t="str">
        <f t="shared" si="17"/>
        <v/>
      </c>
      <c r="Y379" s="423" t="e">
        <f>B379&amp;" - "&amp;#REF!</f>
        <v>#REF!</v>
      </c>
    </row>
    <row r="380" spans="1:25" x14ac:dyDescent="0.25">
      <c r="A380" s="772">
        <v>379</v>
      </c>
      <c r="B380" s="774"/>
      <c r="C380" s="775"/>
      <c r="D380" s="775"/>
      <c r="E380" s="776"/>
      <c r="F380" s="776"/>
      <c r="G380" s="775"/>
      <c r="H380" s="541" t="str">
        <f t="shared" si="15"/>
        <v/>
      </c>
      <c r="I380" s="270"/>
      <c r="J380" s="259"/>
      <c r="K380" s="540" t="str">
        <f>IFERROR(VLOOKUP(J380,[5]Instrucciones!$DD$2:$DE$116,2,FALSE),"")</f>
        <v/>
      </c>
      <c r="L380" s="541" t="str">
        <f>IFERROR(VLOOKUP(K380,[5]Instrucciones!$DE$2:$DF$116,2,FALSE),"")</f>
        <v/>
      </c>
      <c r="M380" s="257"/>
      <c r="N380" s="259"/>
      <c r="O380" s="540" t="str">
        <f>IFERROR(VLOOKUP(N380,[5]Instrucciones!$DD$2:$DE$116,2,FALSE),"")</f>
        <v/>
      </c>
      <c r="P380" s="541" t="str">
        <f>IFERROR(VLOOKUP(O380,[5]Instrucciones!$DE$2:$DF$116,2,FALSE),"")</f>
        <v/>
      </c>
      <c r="Q380" s="257"/>
      <c r="R380" s="392" t="str">
        <f>IFERROR(VLOOKUP(#REF!,adm!$C$2:$D$36,2,FALSE),"")</f>
        <v/>
      </c>
      <c r="S380" s="393"/>
      <c r="T380" s="264"/>
      <c r="U380" s="393"/>
      <c r="V380" s="393"/>
      <c r="W380" s="405" t="str">
        <f t="shared" si="16"/>
        <v/>
      </c>
      <c r="X380" s="405" t="str">
        <f t="shared" si="17"/>
        <v/>
      </c>
      <c r="Y380" s="423" t="e">
        <f>B380&amp;" - "&amp;#REF!</f>
        <v>#REF!</v>
      </c>
    </row>
    <row r="381" spans="1:25" x14ac:dyDescent="0.25">
      <c r="A381" s="772">
        <v>380</v>
      </c>
      <c r="B381" s="774"/>
      <c r="C381" s="775"/>
      <c r="D381" s="775"/>
      <c r="E381" s="776"/>
      <c r="F381" s="776"/>
      <c r="G381" s="775"/>
      <c r="H381" s="541" t="str">
        <f t="shared" si="15"/>
        <v/>
      </c>
      <c r="I381" s="270"/>
      <c r="J381" s="259"/>
      <c r="K381" s="540" t="str">
        <f>IFERROR(VLOOKUP(J381,[5]Instrucciones!$DD$2:$DE$116,2,FALSE),"")</f>
        <v/>
      </c>
      <c r="L381" s="541" t="str">
        <f>IFERROR(VLOOKUP(K381,[5]Instrucciones!$DE$2:$DF$116,2,FALSE),"")</f>
        <v/>
      </c>
      <c r="M381" s="257"/>
      <c r="N381" s="259"/>
      <c r="O381" s="540" t="str">
        <f>IFERROR(VLOOKUP(N381,[5]Instrucciones!$DD$2:$DE$116,2,FALSE),"")</f>
        <v/>
      </c>
      <c r="P381" s="541" t="str">
        <f>IFERROR(VLOOKUP(O381,[5]Instrucciones!$DE$2:$DF$116,2,FALSE),"")</f>
        <v/>
      </c>
      <c r="Q381" s="257"/>
      <c r="R381" s="392" t="str">
        <f>IFERROR(VLOOKUP(#REF!,adm!$C$2:$D$36,2,FALSE),"")</f>
        <v/>
      </c>
      <c r="S381" s="393"/>
      <c r="T381" s="264"/>
      <c r="U381" s="393"/>
      <c r="V381" s="393"/>
      <c r="W381" s="405" t="str">
        <f t="shared" si="16"/>
        <v/>
      </c>
      <c r="X381" s="405" t="str">
        <f t="shared" si="17"/>
        <v/>
      </c>
      <c r="Y381" s="423" t="e">
        <f>B381&amp;" - "&amp;#REF!</f>
        <v>#REF!</v>
      </c>
    </row>
    <row r="382" spans="1:25" x14ac:dyDescent="0.25">
      <c r="A382" s="772">
        <v>381</v>
      </c>
      <c r="B382" s="774"/>
      <c r="C382" s="775"/>
      <c r="D382" s="775"/>
      <c r="E382" s="776"/>
      <c r="F382" s="776"/>
      <c r="G382" s="775"/>
      <c r="H382" s="541" t="str">
        <f t="shared" si="15"/>
        <v/>
      </c>
      <c r="I382" s="270"/>
      <c r="J382" s="259"/>
      <c r="K382" s="540" t="str">
        <f>IFERROR(VLOOKUP(J382,[5]Instrucciones!$DD$2:$DE$116,2,FALSE),"")</f>
        <v/>
      </c>
      <c r="L382" s="541" t="str">
        <f>IFERROR(VLOOKUP(K382,[5]Instrucciones!$DE$2:$DF$116,2,FALSE),"")</f>
        <v/>
      </c>
      <c r="M382" s="257"/>
      <c r="N382" s="259"/>
      <c r="O382" s="540" t="str">
        <f>IFERROR(VLOOKUP(N382,[5]Instrucciones!$DD$2:$DE$116,2,FALSE),"")</f>
        <v/>
      </c>
      <c r="P382" s="541" t="str">
        <f>IFERROR(VLOOKUP(O382,[5]Instrucciones!$DE$2:$DF$116,2,FALSE),"")</f>
        <v/>
      </c>
      <c r="Q382" s="257"/>
      <c r="R382" s="392" t="str">
        <f>IFERROR(VLOOKUP(#REF!,adm!$C$2:$D$36,2,FALSE),"")</f>
        <v/>
      </c>
      <c r="S382" s="393"/>
      <c r="T382" s="264"/>
      <c r="U382" s="393"/>
      <c r="V382" s="393"/>
      <c r="W382" s="405" t="str">
        <f t="shared" si="16"/>
        <v/>
      </c>
      <c r="X382" s="405" t="str">
        <f t="shared" si="17"/>
        <v/>
      </c>
      <c r="Y382" s="423" t="e">
        <f>B382&amp;" - "&amp;#REF!</f>
        <v>#REF!</v>
      </c>
    </row>
    <row r="383" spans="1:25" x14ac:dyDescent="0.25">
      <c r="A383" s="772">
        <v>382</v>
      </c>
      <c r="B383" s="774"/>
      <c r="C383" s="775"/>
      <c r="D383" s="775"/>
      <c r="E383" s="776"/>
      <c r="F383" s="776"/>
      <c r="G383" s="775"/>
      <c r="H383" s="541" t="str">
        <f t="shared" si="15"/>
        <v/>
      </c>
      <c r="I383" s="270"/>
      <c r="J383" s="259"/>
      <c r="K383" s="540" t="str">
        <f>IFERROR(VLOOKUP(J383,[5]Instrucciones!$DD$2:$DE$116,2,FALSE),"")</f>
        <v/>
      </c>
      <c r="L383" s="541" t="str">
        <f>IFERROR(VLOOKUP(K383,[5]Instrucciones!$DE$2:$DF$116,2,FALSE),"")</f>
        <v/>
      </c>
      <c r="M383" s="257"/>
      <c r="N383" s="259"/>
      <c r="O383" s="540" t="str">
        <f>IFERROR(VLOOKUP(N383,[5]Instrucciones!$DD$2:$DE$116,2,FALSE),"")</f>
        <v/>
      </c>
      <c r="P383" s="541" t="str">
        <f>IFERROR(VLOOKUP(O383,[5]Instrucciones!$DE$2:$DF$116,2,FALSE),"")</f>
        <v/>
      </c>
      <c r="Q383" s="257"/>
      <c r="R383" s="392" t="str">
        <f>IFERROR(VLOOKUP(#REF!,adm!$C$2:$D$36,2,FALSE),"")</f>
        <v/>
      </c>
      <c r="S383" s="393"/>
      <c r="T383" s="264"/>
      <c r="U383" s="393"/>
      <c r="V383" s="393"/>
      <c r="W383" s="405" t="str">
        <f t="shared" si="16"/>
        <v/>
      </c>
      <c r="X383" s="405" t="str">
        <f t="shared" si="17"/>
        <v/>
      </c>
      <c r="Y383" s="423" t="e">
        <f>B383&amp;" - "&amp;#REF!</f>
        <v>#REF!</v>
      </c>
    </row>
    <row r="384" spans="1:25" x14ac:dyDescent="0.25">
      <c r="A384" s="772">
        <v>383</v>
      </c>
      <c r="B384" s="774"/>
      <c r="C384" s="775"/>
      <c r="D384" s="775"/>
      <c r="E384" s="776"/>
      <c r="F384" s="776"/>
      <c r="G384" s="775"/>
      <c r="H384" s="541" t="str">
        <f t="shared" si="15"/>
        <v/>
      </c>
      <c r="I384" s="270"/>
      <c r="J384" s="259"/>
      <c r="K384" s="540" t="str">
        <f>IFERROR(VLOOKUP(J384,[5]Instrucciones!$DD$2:$DE$116,2,FALSE),"")</f>
        <v/>
      </c>
      <c r="L384" s="541" t="str">
        <f>IFERROR(VLOOKUP(K384,[5]Instrucciones!$DE$2:$DF$116,2,FALSE),"")</f>
        <v/>
      </c>
      <c r="M384" s="257"/>
      <c r="N384" s="259"/>
      <c r="O384" s="540" t="str">
        <f>IFERROR(VLOOKUP(N384,[5]Instrucciones!$DD$2:$DE$116,2,FALSE),"")</f>
        <v/>
      </c>
      <c r="P384" s="541" t="str">
        <f>IFERROR(VLOOKUP(O384,[5]Instrucciones!$DE$2:$DF$116,2,FALSE),"")</f>
        <v/>
      </c>
      <c r="Q384" s="257"/>
      <c r="R384" s="392" t="str">
        <f>IFERROR(VLOOKUP(#REF!,adm!$C$2:$D$36,2,FALSE),"")</f>
        <v/>
      </c>
      <c r="S384" s="393"/>
      <c r="T384" s="264"/>
      <c r="U384" s="393"/>
      <c r="V384" s="393"/>
      <c r="W384" s="405" t="str">
        <f t="shared" si="16"/>
        <v/>
      </c>
      <c r="X384" s="405" t="str">
        <f t="shared" si="17"/>
        <v/>
      </c>
      <c r="Y384" s="423" t="e">
        <f>B384&amp;" - "&amp;#REF!</f>
        <v>#REF!</v>
      </c>
    </row>
    <row r="385" spans="1:25" x14ac:dyDescent="0.25">
      <c r="A385" s="772">
        <v>384</v>
      </c>
      <c r="B385" s="774"/>
      <c r="C385" s="775"/>
      <c r="D385" s="775"/>
      <c r="E385" s="776"/>
      <c r="F385" s="776"/>
      <c r="G385" s="775"/>
      <c r="H385" s="541" t="str">
        <f t="shared" si="15"/>
        <v/>
      </c>
      <c r="I385" s="270"/>
      <c r="J385" s="259"/>
      <c r="K385" s="540" t="str">
        <f>IFERROR(VLOOKUP(J385,[5]Instrucciones!$DD$2:$DE$116,2,FALSE),"")</f>
        <v/>
      </c>
      <c r="L385" s="541" t="str">
        <f>IFERROR(VLOOKUP(K385,[5]Instrucciones!$DE$2:$DF$116,2,FALSE),"")</f>
        <v/>
      </c>
      <c r="M385" s="257"/>
      <c r="N385" s="259"/>
      <c r="O385" s="540" t="str">
        <f>IFERROR(VLOOKUP(N385,[5]Instrucciones!$DD$2:$DE$116,2,FALSE),"")</f>
        <v/>
      </c>
      <c r="P385" s="541" t="str">
        <f>IFERROR(VLOOKUP(O385,[5]Instrucciones!$DE$2:$DF$116,2,FALSE),"")</f>
        <v/>
      </c>
      <c r="Q385" s="257"/>
      <c r="R385" s="392" t="str">
        <f>IFERROR(VLOOKUP(#REF!,adm!$C$2:$D$36,2,FALSE),"")</f>
        <v/>
      </c>
      <c r="S385" s="393"/>
      <c r="T385" s="264"/>
      <c r="U385" s="393"/>
      <c r="V385" s="393"/>
      <c r="W385" s="405" t="str">
        <f t="shared" si="16"/>
        <v/>
      </c>
      <c r="X385" s="405" t="str">
        <f t="shared" si="17"/>
        <v/>
      </c>
      <c r="Y385" s="423" t="e">
        <f>B385&amp;" - "&amp;#REF!</f>
        <v>#REF!</v>
      </c>
    </row>
    <row r="386" spans="1:25" x14ac:dyDescent="0.25">
      <c r="A386" s="772">
        <v>385</v>
      </c>
      <c r="B386" s="774"/>
      <c r="C386" s="775"/>
      <c r="D386" s="775"/>
      <c r="E386" s="776"/>
      <c r="F386" s="776"/>
      <c r="G386" s="775"/>
      <c r="H386" s="541" t="str">
        <f t="shared" ref="H386:H449" si="18">IF(G386="","",IF(G386&lt;=1,"Entre 0-1 años",IF(G386&lt;=4,"Entre 2-4",IF(G386&lt;=11,"Entre 5-11",IF(G386&lt;=19,"Entre 12-19",IF(G386&lt;=25,"Entre 20-25",IF(G386&lt;=59,"Entre 26-59",IF(G386&lt;=79,"Entre 60-79","Mayor de 80"))))))))</f>
        <v/>
      </c>
      <c r="I386" s="270"/>
      <c r="J386" s="259"/>
      <c r="K386" s="540" t="str">
        <f>IFERROR(VLOOKUP(J386,[5]Instrucciones!$DD$2:$DE$116,2,FALSE),"")</f>
        <v/>
      </c>
      <c r="L386" s="541" t="str">
        <f>IFERROR(VLOOKUP(K386,[5]Instrucciones!$DE$2:$DF$116,2,FALSE),"")</f>
        <v/>
      </c>
      <c r="M386" s="257"/>
      <c r="N386" s="259"/>
      <c r="O386" s="540" t="str">
        <f>IFERROR(VLOOKUP(N386,[5]Instrucciones!$DD$2:$DE$116,2,FALSE),"")</f>
        <v/>
      </c>
      <c r="P386" s="541" t="str">
        <f>IFERROR(VLOOKUP(O386,[5]Instrucciones!$DE$2:$DF$116,2,FALSE),"")</f>
        <v/>
      </c>
      <c r="Q386" s="257"/>
      <c r="R386" s="392" t="str">
        <f>IFERROR(VLOOKUP(#REF!,adm!$C$2:$D$36,2,FALSE),"")</f>
        <v/>
      </c>
      <c r="S386" s="393"/>
      <c r="T386" s="264"/>
      <c r="U386" s="393"/>
      <c r="V386" s="393"/>
      <c r="W386" s="405" t="str">
        <f t="shared" ref="W386:W449" si="19">IF(E386="","",TEXT(E386,"MMMM"))</f>
        <v/>
      </c>
      <c r="X386" s="405" t="str">
        <f t="shared" ref="X386:X449" si="20">IF(E386="","",TEXT(E386,"YYYY"))</f>
        <v/>
      </c>
      <c r="Y386" s="423" t="e">
        <f>B386&amp;" - "&amp;#REF!</f>
        <v>#REF!</v>
      </c>
    </row>
    <row r="387" spans="1:25" x14ac:dyDescent="0.25">
      <c r="A387" s="772">
        <v>386</v>
      </c>
      <c r="B387" s="774"/>
      <c r="C387" s="775"/>
      <c r="D387" s="775"/>
      <c r="E387" s="776"/>
      <c r="F387" s="776"/>
      <c r="G387" s="775"/>
      <c r="H387" s="541" t="str">
        <f t="shared" si="18"/>
        <v/>
      </c>
      <c r="I387" s="270"/>
      <c r="J387" s="259"/>
      <c r="K387" s="540" t="str">
        <f>IFERROR(VLOOKUP(J387,[5]Instrucciones!$DD$2:$DE$116,2,FALSE),"")</f>
        <v/>
      </c>
      <c r="L387" s="541" t="str">
        <f>IFERROR(VLOOKUP(K387,[5]Instrucciones!$DE$2:$DF$116,2,FALSE),"")</f>
        <v/>
      </c>
      <c r="M387" s="257"/>
      <c r="N387" s="259"/>
      <c r="O387" s="540" t="str">
        <f>IFERROR(VLOOKUP(N387,[5]Instrucciones!$DD$2:$DE$116,2,FALSE),"")</f>
        <v/>
      </c>
      <c r="P387" s="541" t="str">
        <f>IFERROR(VLOOKUP(O387,[5]Instrucciones!$DE$2:$DF$116,2,FALSE),"")</f>
        <v/>
      </c>
      <c r="Q387" s="257"/>
      <c r="R387" s="392" t="str">
        <f>IFERROR(VLOOKUP(#REF!,adm!$C$2:$D$36,2,FALSE),"")</f>
        <v/>
      </c>
      <c r="S387" s="393"/>
      <c r="T387" s="264"/>
      <c r="U387" s="393"/>
      <c r="V387" s="393"/>
      <c r="W387" s="405" t="str">
        <f t="shared" si="19"/>
        <v/>
      </c>
      <c r="X387" s="405" t="str">
        <f t="shared" si="20"/>
        <v/>
      </c>
      <c r="Y387" s="423" t="e">
        <f>B387&amp;" - "&amp;#REF!</f>
        <v>#REF!</v>
      </c>
    </row>
    <row r="388" spans="1:25" x14ac:dyDescent="0.25">
      <c r="A388" s="772">
        <v>387</v>
      </c>
      <c r="B388" s="774"/>
      <c r="C388" s="775"/>
      <c r="D388" s="775"/>
      <c r="E388" s="776"/>
      <c r="F388" s="776"/>
      <c r="G388" s="775"/>
      <c r="H388" s="541" t="str">
        <f t="shared" si="18"/>
        <v/>
      </c>
      <c r="I388" s="270"/>
      <c r="J388" s="259"/>
      <c r="K388" s="540" t="str">
        <f>IFERROR(VLOOKUP(J388,[5]Instrucciones!$DD$2:$DE$116,2,FALSE),"")</f>
        <v/>
      </c>
      <c r="L388" s="541" t="str">
        <f>IFERROR(VLOOKUP(K388,[5]Instrucciones!$DE$2:$DF$116,2,FALSE),"")</f>
        <v/>
      </c>
      <c r="M388" s="257"/>
      <c r="N388" s="259"/>
      <c r="O388" s="540" t="str">
        <f>IFERROR(VLOOKUP(N388,[5]Instrucciones!$DD$2:$DE$116,2,FALSE),"")</f>
        <v/>
      </c>
      <c r="P388" s="541" t="str">
        <f>IFERROR(VLOOKUP(O388,[5]Instrucciones!$DE$2:$DF$116,2,FALSE),"")</f>
        <v/>
      </c>
      <c r="Q388" s="257"/>
      <c r="R388" s="392" t="str">
        <f>IFERROR(VLOOKUP(#REF!,adm!$C$2:$D$36,2,FALSE),"")</f>
        <v/>
      </c>
      <c r="S388" s="393"/>
      <c r="T388" s="264"/>
      <c r="U388" s="393"/>
      <c r="V388" s="393"/>
      <c r="W388" s="405" t="str">
        <f t="shared" si="19"/>
        <v/>
      </c>
      <c r="X388" s="405" t="str">
        <f t="shared" si="20"/>
        <v/>
      </c>
      <c r="Y388" s="423" t="e">
        <f>B388&amp;" - "&amp;#REF!</f>
        <v>#REF!</v>
      </c>
    </row>
    <row r="389" spans="1:25" x14ac:dyDescent="0.25">
      <c r="A389" s="772">
        <v>388</v>
      </c>
      <c r="B389" s="774"/>
      <c r="C389" s="775"/>
      <c r="D389" s="775"/>
      <c r="E389" s="776"/>
      <c r="F389" s="776"/>
      <c r="G389" s="775"/>
      <c r="H389" s="541" t="str">
        <f t="shared" si="18"/>
        <v/>
      </c>
      <c r="I389" s="270"/>
      <c r="J389" s="259"/>
      <c r="K389" s="540" t="str">
        <f>IFERROR(VLOOKUP(J389,[5]Instrucciones!$DD$2:$DE$116,2,FALSE),"")</f>
        <v/>
      </c>
      <c r="L389" s="541" t="str">
        <f>IFERROR(VLOOKUP(K389,[5]Instrucciones!$DE$2:$DF$116,2,FALSE),"")</f>
        <v/>
      </c>
      <c r="M389" s="257"/>
      <c r="N389" s="259"/>
      <c r="O389" s="540" t="str">
        <f>IFERROR(VLOOKUP(N389,[5]Instrucciones!$DD$2:$DE$116,2,FALSE),"")</f>
        <v/>
      </c>
      <c r="P389" s="541" t="str">
        <f>IFERROR(VLOOKUP(O389,[5]Instrucciones!$DE$2:$DF$116,2,FALSE),"")</f>
        <v/>
      </c>
      <c r="Q389" s="257"/>
      <c r="R389" s="392" t="str">
        <f>IFERROR(VLOOKUP(#REF!,adm!$C$2:$D$36,2,FALSE),"")</f>
        <v/>
      </c>
      <c r="S389" s="393"/>
      <c r="T389" s="264"/>
      <c r="U389" s="393"/>
      <c r="V389" s="393"/>
      <c r="W389" s="405" t="str">
        <f t="shared" si="19"/>
        <v/>
      </c>
      <c r="X389" s="405" t="str">
        <f t="shared" si="20"/>
        <v/>
      </c>
      <c r="Y389" s="423" t="e">
        <f>B389&amp;" - "&amp;#REF!</f>
        <v>#REF!</v>
      </c>
    </row>
    <row r="390" spans="1:25" x14ac:dyDescent="0.25">
      <c r="A390" s="772">
        <v>389</v>
      </c>
      <c r="B390" s="774"/>
      <c r="C390" s="775"/>
      <c r="D390" s="775"/>
      <c r="E390" s="776"/>
      <c r="F390" s="776"/>
      <c r="G390" s="775"/>
      <c r="H390" s="541" t="str">
        <f t="shared" si="18"/>
        <v/>
      </c>
      <c r="I390" s="270"/>
      <c r="J390" s="259"/>
      <c r="K390" s="540" t="str">
        <f>IFERROR(VLOOKUP(J390,[5]Instrucciones!$DD$2:$DE$116,2,FALSE),"")</f>
        <v/>
      </c>
      <c r="L390" s="541" t="str">
        <f>IFERROR(VLOOKUP(K390,[5]Instrucciones!$DE$2:$DF$116,2,FALSE),"")</f>
        <v/>
      </c>
      <c r="M390" s="257"/>
      <c r="N390" s="259"/>
      <c r="O390" s="540" t="str">
        <f>IFERROR(VLOOKUP(N390,[5]Instrucciones!$DD$2:$DE$116,2,FALSE),"")</f>
        <v/>
      </c>
      <c r="P390" s="541" t="str">
        <f>IFERROR(VLOOKUP(O390,[5]Instrucciones!$DE$2:$DF$116,2,FALSE),"")</f>
        <v/>
      </c>
      <c r="Q390" s="257"/>
      <c r="R390" s="392" t="str">
        <f>IFERROR(VLOOKUP(#REF!,adm!$C$2:$D$36,2,FALSE),"")</f>
        <v/>
      </c>
      <c r="S390" s="393"/>
      <c r="T390" s="264"/>
      <c r="U390" s="393"/>
      <c r="V390" s="393"/>
      <c r="W390" s="405" t="str">
        <f t="shared" si="19"/>
        <v/>
      </c>
      <c r="X390" s="405" t="str">
        <f t="shared" si="20"/>
        <v/>
      </c>
      <c r="Y390" s="423" t="e">
        <f>B390&amp;" - "&amp;#REF!</f>
        <v>#REF!</v>
      </c>
    </row>
    <row r="391" spans="1:25" x14ac:dyDescent="0.25">
      <c r="A391" s="772">
        <v>390</v>
      </c>
      <c r="B391" s="774"/>
      <c r="C391" s="775"/>
      <c r="D391" s="775"/>
      <c r="E391" s="776"/>
      <c r="F391" s="776"/>
      <c r="G391" s="775"/>
      <c r="H391" s="541" t="str">
        <f t="shared" si="18"/>
        <v/>
      </c>
      <c r="I391" s="270"/>
      <c r="J391" s="259"/>
      <c r="K391" s="540" t="str">
        <f>IFERROR(VLOOKUP(J391,[5]Instrucciones!$DD$2:$DE$116,2,FALSE),"")</f>
        <v/>
      </c>
      <c r="L391" s="541" t="str">
        <f>IFERROR(VLOOKUP(K391,[5]Instrucciones!$DE$2:$DF$116,2,FALSE),"")</f>
        <v/>
      </c>
      <c r="M391" s="257"/>
      <c r="N391" s="259"/>
      <c r="O391" s="540" t="str">
        <f>IFERROR(VLOOKUP(N391,[5]Instrucciones!$DD$2:$DE$116,2,FALSE),"")</f>
        <v/>
      </c>
      <c r="P391" s="541" t="str">
        <f>IFERROR(VLOOKUP(O391,[5]Instrucciones!$DE$2:$DF$116,2,FALSE),"")</f>
        <v/>
      </c>
      <c r="Q391" s="257"/>
      <c r="R391" s="392" t="str">
        <f>IFERROR(VLOOKUP(#REF!,adm!$C$2:$D$36,2,FALSE),"")</f>
        <v/>
      </c>
      <c r="S391" s="393"/>
      <c r="T391" s="264"/>
      <c r="U391" s="393"/>
      <c r="V391" s="393"/>
      <c r="W391" s="405" t="str">
        <f t="shared" si="19"/>
        <v/>
      </c>
      <c r="X391" s="405" t="str">
        <f t="shared" si="20"/>
        <v/>
      </c>
      <c r="Y391" s="423" t="e">
        <f>B391&amp;" - "&amp;#REF!</f>
        <v>#REF!</v>
      </c>
    </row>
    <row r="392" spans="1:25" x14ac:dyDescent="0.25">
      <c r="A392" s="772">
        <v>391</v>
      </c>
      <c r="B392" s="774"/>
      <c r="C392" s="775"/>
      <c r="D392" s="775"/>
      <c r="E392" s="776"/>
      <c r="F392" s="776"/>
      <c r="G392" s="775"/>
      <c r="H392" s="541" t="str">
        <f t="shared" si="18"/>
        <v/>
      </c>
      <c r="I392" s="270"/>
      <c r="J392" s="259"/>
      <c r="K392" s="540" t="str">
        <f>IFERROR(VLOOKUP(J392,[5]Instrucciones!$DD$2:$DE$116,2,FALSE),"")</f>
        <v/>
      </c>
      <c r="L392" s="541" t="str">
        <f>IFERROR(VLOOKUP(K392,[5]Instrucciones!$DE$2:$DF$116,2,FALSE),"")</f>
        <v/>
      </c>
      <c r="M392" s="257"/>
      <c r="N392" s="259"/>
      <c r="O392" s="540" t="str">
        <f>IFERROR(VLOOKUP(N392,[5]Instrucciones!$DD$2:$DE$116,2,FALSE),"")</f>
        <v/>
      </c>
      <c r="P392" s="541" t="str">
        <f>IFERROR(VLOOKUP(O392,[5]Instrucciones!$DE$2:$DF$116,2,FALSE),"")</f>
        <v/>
      </c>
      <c r="Q392" s="257"/>
      <c r="R392" s="392" t="str">
        <f>IFERROR(VLOOKUP(#REF!,adm!$C$2:$D$36,2,FALSE),"")</f>
        <v/>
      </c>
      <c r="S392" s="393"/>
      <c r="T392" s="264"/>
      <c r="U392" s="393"/>
      <c r="V392" s="393"/>
      <c r="W392" s="405" t="str">
        <f t="shared" si="19"/>
        <v/>
      </c>
      <c r="X392" s="405" t="str">
        <f t="shared" si="20"/>
        <v/>
      </c>
      <c r="Y392" s="423" t="e">
        <f>B392&amp;" - "&amp;#REF!</f>
        <v>#REF!</v>
      </c>
    </row>
    <row r="393" spans="1:25" x14ac:dyDescent="0.25">
      <c r="A393" s="772">
        <v>392</v>
      </c>
      <c r="B393" s="774"/>
      <c r="C393" s="775"/>
      <c r="D393" s="775"/>
      <c r="E393" s="776"/>
      <c r="F393" s="776"/>
      <c r="G393" s="775"/>
      <c r="H393" s="541" t="str">
        <f t="shared" si="18"/>
        <v/>
      </c>
      <c r="I393" s="270"/>
      <c r="J393" s="259"/>
      <c r="K393" s="540" t="str">
        <f>IFERROR(VLOOKUP(J393,[5]Instrucciones!$DD$2:$DE$116,2,FALSE),"")</f>
        <v/>
      </c>
      <c r="L393" s="541" t="str">
        <f>IFERROR(VLOOKUP(K393,[5]Instrucciones!$DE$2:$DF$116,2,FALSE),"")</f>
        <v/>
      </c>
      <c r="M393" s="257"/>
      <c r="N393" s="259"/>
      <c r="O393" s="540" t="str">
        <f>IFERROR(VLOOKUP(N393,[5]Instrucciones!$DD$2:$DE$116,2,FALSE),"")</f>
        <v/>
      </c>
      <c r="P393" s="541" t="str">
        <f>IFERROR(VLOOKUP(O393,[5]Instrucciones!$DE$2:$DF$116,2,FALSE),"")</f>
        <v/>
      </c>
      <c r="Q393" s="257"/>
      <c r="R393" s="392" t="str">
        <f>IFERROR(VLOOKUP(#REF!,adm!$C$2:$D$36,2,FALSE),"")</f>
        <v/>
      </c>
      <c r="S393" s="393"/>
      <c r="T393" s="264"/>
      <c r="U393" s="393"/>
      <c r="V393" s="393"/>
      <c r="W393" s="405" t="str">
        <f t="shared" si="19"/>
        <v/>
      </c>
      <c r="X393" s="405" t="str">
        <f t="shared" si="20"/>
        <v/>
      </c>
      <c r="Y393" s="423" t="e">
        <f>B393&amp;" - "&amp;#REF!</f>
        <v>#REF!</v>
      </c>
    </row>
    <row r="394" spans="1:25" x14ac:dyDescent="0.25">
      <c r="A394" s="772">
        <v>393</v>
      </c>
      <c r="B394" s="774"/>
      <c r="C394" s="775"/>
      <c r="D394" s="775"/>
      <c r="E394" s="776"/>
      <c r="F394" s="776"/>
      <c r="G394" s="775"/>
      <c r="H394" s="541" t="str">
        <f t="shared" si="18"/>
        <v/>
      </c>
      <c r="I394" s="270"/>
      <c r="J394" s="259"/>
      <c r="K394" s="540" t="str">
        <f>IFERROR(VLOOKUP(J394,[5]Instrucciones!$DD$2:$DE$116,2,FALSE),"")</f>
        <v/>
      </c>
      <c r="L394" s="541" t="str">
        <f>IFERROR(VLOOKUP(K394,[5]Instrucciones!$DE$2:$DF$116,2,FALSE),"")</f>
        <v/>
      </c>
      <c r="M394" s="257"/>
      <c r="N394" s="259"/>
      <c r="O394" s="540" t="str">
        <f>IFERROR(VLOOKUP(N394,[5]Instrucciones!$DD$2:$DE$116,2,FALSE),"")</f>
        <v/>
      </c>
      <c r="P394" s="541" t="str">
        <f>IFERROR(VLOOKUP(O394,[5]Instrucciones!$DE$2:$DF$116,2,FALSE),"")</f>
        <v/>
      </c>
      <c r="Q394" s="257"/>
      <c r="R394" s="392" t="str">
        <f>IFERROR(VLOOKUP(#REF!,adm!$C$2:$D$36,2,FALSE),"")</f>
        <v/>
      </c>
      <c r="S394" s="393"/>
      <c r="T394" s="264"/>
      <c r="U394" s="393"/>
      <c r="V394" s="393"/>
      <c r="W394" s="405" t="str">
        <f t="shared" si="19"/>
        <v/>
      </c>
      <c r="X394" s="405" t="str">
        <f t="shared" si="20"/>
        <v/>
      </c>
      <c r="Y394" s="423" t="e">
        <f>B394&amp;" - "&amp;#REF!</f>
        <v>#REF!</v>
      </c>
    </row>
    <row r="395" spans="1:25" x14ac:dyDescent="0.25">
      <c r="A395" s="772">
        <v>394</v>
      </c>
      <c r="B395" s="774"/>
      <c r="C395" s="775"/>
      <c r="D395" s="775"/>
      <c r="E395" s="776"/>
      <c r="F395" s="776"/>
      <c r="G395" s="775"/>
      <c r="H395" s="541" t="str">
        <f t="shared" si="18"/>
        <v/>
      </c>
      <c r="I395" s="270"/>
      <c r="J395" s="259"/>
      <c r="K395" s="540" t="str">
        <f>IFERROR(VLOOKUP(J395,[5]Instrucciones!$DD$2:$DE$116,2,FALSE),"")</f>
        <v/>
      </c>
      <c r="L395" s="541" t="str">
        <f>IFERROR(VLOOKUP(K395,[5]Instrucciones!$DE$2:$DF$116,2,FALSE),"")</f>
        <v/>
      </c>
      <c r="M395" s="257"/>
      <c r="N395" s="259"/>
      <c r="O395" s="540" t="str">
        <f>IFERROR(VLOOKUP(N395,[5]Instrucciones!$DD$2:$DE$116,2,FALSE),"")</f>
        <v/>
      </c>
      <c r="P395" s="541" t="str">
        <f>IFERROR(VLOOKUP(O395,[5]Instrucciones!$DE$2:$DF$116,2,FALSE),"")</f>
        <v/>
      </c>
      <c r="Q395" s="257"/>
      <c r="R395" s="392" t="str">
        <f>IFERROR(VLOOKUP(#REF!,adm!$C$2:$D$36,2,FALSE),"")</f>
        <v/>
      </c>
      <c r="S395" s="393"/>
      <c r="T395" s="264"/>
      <c r="U395" s="393"/>
      <c r="V395" s="393"/>
      <c r="W395" s="405" t="str">
        <f t="shared" si="19"/>
        <v/>
      </c>
      <c r="X395" s="405" t="str">
        <f t="shared" si="20"/>
        <v/>
      </c>
      <c r="Y395" s="423" t="e">
        <f>B395&amp;" - "&amp;#REF!</f>
        <v>#REF!</v>
      </c>
    </row>
    <row r="396" spans="1:25" x14ac:dyDescent="0.25">
      <c r="A396" s="772">
        <v>395</v>
      </c>
      <c r="B396" s="774"/>
      <c r="C396" s="775"/>
      <c r="D396" s="775"/>
      <c r="E396" s="776"/>
      <c r="F396" s="776"/>
      <c r="G396" s="775"/>
      <c r="H396" s="541" t="str">
        <f t="shared" si="18"/>
        <v/>
      </c>
      <c r="I396" s="270"/>
      <c r="J396" s="259"/>
      <c r="K396" s="540" t="str">
        <f>IFERROR(VLOOKUP(J396,[5]Instrucciones!$DD$2:$DE$116,2,FALSE),"")</f>
        <v/>
      </c>
      <c r="L396" s="541" t="str">
        <f>IFERROR(VLOOKUP(K396,[5]Instrucciones!$DE$2:$DF$116,2,FALSE),"")</f>
        <v/>
      </c>
      <c r="M396" s="257"/>
      <c r="N396" s="259"/>
      <c r="O396" s="540" t="str">
        <f>IFERROR(VLOOKUP(N396,[5]Instrucciones!$DD$2:$DE$116,2,FALSE),"")</f>
        <v/>
      </c>
      <c r="P396" s="541" t="str">
        <f>IFERROR(VLOOKUP(O396,[5]Instrucciones!$DE$2:$DF$116,2,FALSE),"")</f>
        <v/>
      </c>
      <c r="Q396" s="257"/>
      <c r="R396" s="392" t="str">
        <f>IFERROR(VLOOKUP(#REF!,adm!$C$2:$D$36,2,FALSE),"")</f>
        <v/>
      </c>
      <c r="S396" s="393"/>
      <c r="T396" s="264"/>
      <c r="U396" s="393"/>
      <c r="V396" s="393"/>
      <c r="W396" s="405" t="str">
        <f t="shared" si="19"/>
        <v/>
      </c>
      <c r="X396" s="405" t="str">
        <f t="shared" si="20"/>
        <v/>
      </c>
      <c r="Y396" s="423" t="e">
        <f>B396&amp;" - "&amp;#REF!</f>
        <v>#REF!</v>
      </c>
    </row>
    <row r="397" spans="1:25" x14ac:dyDescent="0.25">
      <c r="A397" s="772">
        <v>396</v>
      </c>
      <c r="B397" s="774"/>
      <c r="C397" s="775"/>
      <c r="D397" s="775"/>
      <c r="E397" s="776"/>
      <c r="F397" s="776"/>
      <c r="G397" s="775"/>
      <c r="H397" s="541" t="str">
        <f t="shared" si="18"/>
        <v/>
      </c>
      <c r="I397" s="270"/>
      <c r="J397" s="259"/>
      <c r="K397" s="540" t="str">
        <f>IFERROR(VLOOKUP(J397,[5]Instrucciones!$DD$2:$DE$116,2,FALSE),"")</f>
        <v/>
      </c>
      <c r="L397" s="541" t="str">
        <f>IFERROR(VLOOKUP(K397,[5]Instrucciones!$DE$2:$DF$116,2,FALSE),"")</f>
        <v/>
      </c>
      <c r="M397" s="257"/>
      <c r="N397" s="259"/>
      <c r="O397" s="540" t="str">
        <f>IFERROR(VLOOKUP(N397,[5]Instrucciones!$DD$2:$DE$116,2,FALSE),"")</f>
        <v/>
      </c>
      <c r="P397" s="541" t="str">
        <f>IFERROR(VLOOKUP(O397,[5]Instrucciones!$DE$2:$DF$116,2,FALSE),"")</f>
        <v/>
      </c>
      <c r="Q397" s="257"/>
      <c r="R397" s="392" t="str">
        <f>IFERROR(VLOOKUP(#REF!,adm!$C$2:$D$36,2,FALSE),"")</f>
        <v/>
      </c>
      <c r="S397" s="393"/>
      <c r="T397" s="264"/>
      <c r="U397" s="393"/>
      <c r="V397" s="393"/>
      <c r="W397" s="405" t="str">
        <f t="shared" si="19"/>
        <v/>
      </c>
      <c r="X397" s="405" t="str">
        <f t="shared" si="20"/>
        <v/>
      </c>
      <c r="Y397" s="423" t="e">
        <f>B397&amp;" - "&amp;#REF!</f>
        <v>#REF!</v>
      </c>
    </row>
    <row r="398" spans="1:25" x14ac:dyDescent="0.25">
      <c r="A398" s="772">
        <v>397</v>
      </c>
      <c r="B398" s="774"/>
      <c r="C398" s="775"/>
      <c r="D398" s="775"/>
      <c r="E398" s="776"/>
      <c r="F398" s="776"/>
      <c r="G398" s="775"/>
      <c r="H398" s="541" t="str">
        <f t="shared" si="18"/>
        <v/>
      </c>
      <c r="I398" s="270"/>
      <c r="J398" s="259"/>
      <c r="K398" s="540" t="str">
        <f>IFERROR(VLOOKUP(J398,[5]Instrucciones!$DD$2:$DE$116,2,FALSE),"")</f>
        <v/>
      </c>
      <c r="L398" s="541" t="str">
        <f>IFERROR(VLOOKUP(K398,[5]Instrucciones!$DE$2:$DF$116,2,FALSE),"")</f>
        <v/>
      </c>
      <c r="M398" s="257"/>
      <c r="N398" s="259"/>
      <c r="O398" s="540" t="str">
        <f>IFERROR(VLOOKUP(N398,[5]Instrucciones!$DD$2:$DE$116,2,FALSE),"")</f>
        <v/>
      </c>
      <c r="P398" s="541" t="str">
        <f>IFERROR(VLOOKUP(O398,[5]Instrucciones!$DE$2:$DF$116,2,FALSE),"")</f>
        <v/>
      </c>
      <c r="Q398" s="257"/>
      <c r="R398" s="392" t="str">
        <f>IFERROR(VLOOKUP(#REF!,adm!$C$2:$D$36,2,FALSE),"")</f>
        <v/>
      </c>
      <c r="S398" s="393"/>
      <c r="T398" s="264"/>
      <c r="U398" s="393"/>
      <c r="V398" s="393"/>
      <c r="W398" s="405" t="str">
        <f t="shared" si="19"/>
        <v/>
      </c>
      <c r="X398" s="405" t="str">
        <f t="shared" si="20"/>
        <v/>
      </c>
      <c r="Y398" s="423" t="e">
        <f>B398&amp;" - "&amp;#REF!</f>
        <v>#REF!</v>
      </c>
    </row>
    <row r="399" spans="1:25" x14ac:dyDescent="0.25">
      <c r="A399" s="772">
        <v>398</v>
      </c>
      <c r="B399" s="774"/>
      <c r="C399" s="775"/>
      <c r="D399" s="775"/>
      <c r="E399" s="776"/>
      <c r="F399" s="776"/>
      <c r="G399" s="775"/>
      <c r="H399" s="541" t="str">
        <f t="shared" si="18"/>
        <v/>
      </c>
      <c r="I399" s="270"/>
      <c r="J399" s="259"/>
      <c r="K399" s="540" t="str">
        <f>IFERROR(VLOOKUP(J399,[5]Instrucciones!$DD$2:$DE$116,2,FALSE),"")</f>
        <v/>
      </c>
      <c r="L399" s="541" t="str">
        <f>IFERROR(VLOOKUP(K399,[5]Instrucciones!$DE$2:$DF$116,2,FALSE),"")</f>
        <v/>
      </c>
      <c r="M399" s="257"/>
      <c r="N399" s="259"/>
      <c r="O399" s="540" t="str">
        <f>IFERROR(VLOOKUP(N399,[5]Instrucciones!$DD$2:$DE$116,2,FALSE),"")</f>
        <v/>
      </c>
      <c r="P399" s="541" t="str">
        <f>IFERROR(VLOOKUP(O399,[5]Instrucciones!$DE$2:$DF$116,2,FALSE),"")</f>
        <v/>
      </c>
      <c r="Q399" s="257"/>
      <c r="R399" s="392" t="str">
        <f>IFERROR(VLOOKUP(#REF!,adm!$C$2:$D$36,2,FALSE),"")</f>
        <v/>
      </c>
      <c r="S399" s="393"/>
      <c r="T399" s="264"/>
      <c r="U399" s="393"/>
      <c r="V399" s="393"/>
      <c r="W399" s="405" t="str">
        <f t="shared" si="19"/>
        <v/>
      </c>
      <c r="X399" s="405" t="str">
        <f t="shared" si="20"/>
        <v/>
      </c>
      <c r="Y399" s="423" t="e">
        <f>B399&amp;" - "&amp;#REF!</f>
        <v>#REF!</v>
      </c>
    </row>
    <row r="400" spans="1:25" x14ac:dyDescent="0.25">
      <c r="A400" s="772">
        <v>399</v>
      </c>
      <c r="B400" s="774"/>
      <c r="C400" s="775"/>
      <c r="D400" s="775"/>
      <c r="E400" s="776"/>
      <c r="F400" s="776"/>
      <c r="G400" s="775"/>
      <c r="H400" s="541" t="str">
        <f t="shared" si="18"/>
        <v/>
      </c>
      <c r="I400" s="270"/>
      <c r="J400" s="259"/>
      <c r="K400" s="540" t="str">
        <f>IFERROR(VLOOKUP(J400,[5]Instrucciones!$DD$2:$DE$116,2,FALSE),"")</f>
        <v/>
      </c>
      <c r="L400" s="541" t="str">
        <f>IFERROR(VLOOKUP(K400,[5]Instrucciones!$DE$2:$DF$116,2,FALSE),"")</f>
        <v/>
      </c>
      <c r="M400" s="257"/>
      <c r="N400" s="259"/>
      <c r="O400" s="540" t="str">
        <f>IFERROR(VLOOKUP(N400,[5]Instrucciones!$DD$2:$DE$116,2,FALSE),"")</f>
        <v/>
      </c>
      <c r="P400" s="541" t="str">
        <f>IFERROR(VLOOKUP(O400,[5]Instrucciones!$DE$2:$DF$116,2,FALSE),"")</f>
        <v/>
      </c>
      <c r="Q400" s="257"/>
      <c r="R400" s="392" t="str">
        <f>IFERROR(VLOOKUP(#REF!,adm!$C$2:$D$36,2,FALSE),"")</f>
        <v/>
      </c>
      <c r="S400" s="393"/>
      <c r="T400" s="264"/>
      <c r="U400" s="393"/>
      <c r="V400" s="393"/>
      <c r="W400" s="405" t="str">
        <f t="shared" si="19"/>
        <v/>
      </c>
      <c r="X400" s="405" t="str">
        <f t="shared" si="20"/>
        <v/>
      </c>
      <c r="Y400" s="423" t="e">
        <f>B400&amp;" - "&amp;#REF!</f>
        <v>#REF!</v>
      </c>
    </row>
    <row r="401" spans="1:25" x14ac:dyDescent="0.25">
      <c r="A401" s="772">
        <v>400</v>
      </c>
      <c r="B401" s="774"/>
      <c r="C401" s="775"/>
      <c r="D401" s="775"/>
      <c r="E401" s="776"/>
      <c r="F401" s="776"/>
      <c r="G401" s="775"/>
      <c r="H401" s="541" t="str">
        <f t="shared" si="18"/>
        <v/>
      </c>
      <c r="I401" s="270"/>
      <c r="J401" s="259"/>
      <c r="K401" s="540" t="str">
        <f>IFERROR(VLOOKUP(J401,[5]Instrucciones!$DD$2:$DE$116,2,FALSE),"")</f>
        <v/>
      </c>
      <c r="L401" s="541" t="str">
        <f>IFERROR(VLOOKUP(K401,[5]Instrucciones!$DE$2:$DF$116,2,FALSE),"")</f>
        <v/>
      </c>
      <c r="M401" s="257"/>
      <c r="N401" s="259"/>
      <c r="O401" s="540" t="str">
        <f>IFERROR(VLOOKUP(N401,[5]Instrucciones!$DD$2:$DE$116,2,FALSE),"")</f>
        <v/>
      </c>
      <c r="P401" s="541" t="str">
        <f>IFERROR(VLOOKUP(O401,[5]Instrucciones!$DE$2:$DF$116,2,FALSE),"")</f>
        <v/>
      </c>
      <c r="Q401" s="257"/>
      <c r="R401" s="392" t="str">
        <f>IFERROR(VLOOKUP(#REF!,adm!$C$2:$D$36,2,FALSE),"")</f>
        <v/>
      </c>
      <c r="S401" s="393"/>
      <c r="T401" s="264"/>
      <c r="U401" s="393"/>
      <c r="V401" s="393"/>
      <c r="W401" s="405" t="str">
        <f t="shared" si="19"/>
        <v/>
      </c>
      <c r="X401" s="405" t="str">
        <f t="shared" si="20"/>
        <v/>
      </c>
      <c r="Y401" s="423" t="e">
        <f>B401&amp;" - "&amp;#REF!</f>
        <v>#REF!</v>
      </c>
    </row>
    <row r="402" spans="1:25" x14ac:dyDescent="0.25">
      <c r="A402" s="772">
        <v>401</v>
      </c>
      <c r="B402" s="774"/>
      <c r="C402" s="775"/>
      <c r="D402" s="775"/>
      <c r="E402" s="776"/>
      <c r="F402" s="776"/>
      <c r="G402" s="775"/>
      <c r="H402" s="541" t="str">
        <f t="shared" si="18"/>
        <v/>
      </c>
      <c r="I402" s="270"/>
      <c r="J402" s="259"/>
      <c r="K402" s="540" t="str">
        <f>IFERROR(VLOOKUP(J402,[5]Instrucciones!$DD$2:$DE$116,2,FALSE),"")</f>
        <v/>
      </c>
      <c r="L402" s="541" t="str">
        <f>IFERROR(VLOOKUP(K402,[5]Instrucciones!$DE$2:$DF$116,2,FALSE),"")</f>
        <v/>
      </c>
      <c r="M402" s="257"/>
      <c r="N402" s="259"/>
      <c r="O402" s="540" t="str">
        <f>IFERROR(VLOOKUP(N402,[5]Instrucciones!$DD$2:$DE$116,2,FALSE),"")</f>
        <v/>
      </c>
      <c r="P402" s="541" t="str">
        <f>IFERROR(VLOOKUP(O402,[5]Instrucciones!$DE$2:$DF$116,2,FALSE),"")</f>
        <v/>
      </c>
      <c r="Q402" s="257"/>
      <c r="R402" s="392" t="str">
        <f>IFERROR(VLOOKUP(#REF!,adm!$C$2:$D$36,2,FALSE),"")</f>
        <v/>
      </c>
      <c r="S402" s="393"/>
      <c r="T402" s="264"/>
      <c r="U402" s="393"/>
      <c r="V402" s="393"/>
      <c r="W402" s="405" t="str">
        <f t="shared" si="19"/>
        <v/>
      </c>
      <c r="X402" s="405" t="str">
        <f t="shared" si="20"/>
        <v/>
      </c>
      <c r="Y402" s="423" t="e">
        <f>B402&amp;" - "&amp;#REF!</f>
        <v>#REF!</v>
      </c>
    </row>
    <row r="403" spans="1:25" x14ac:dyDescent="0.25">
      <c r="A403" s="772">
        <v>402</v>
      </c>
      <c r="B403" s="774"/>
      <c r="C403" s="775"/>
      <c r="D403" s="775"/>
      <c r="E403" s="776"/>
      <c r="F403" s="776"/>
      <c r="G403" s="775"/>
      <c r="H403" s="541" t="str">
        <f t="shared" si="18"/>
        <v/>
      </c>
      <c r="I403" s="270"/>
      <c r="J403" s="259"/>
      <c r="K403" s="540" t="str">
        <f>IFERROR(VLOOKUP(J403,[5]Instrucciones!$DD$2:$DE$116,2,FALSE),"")</f>
        <v/>
      </c>
      <c r="L403" s="541" t="str">
        <f>IFERROR(VLOOKUP(K403,[5]Instrucciones!$DE$2:$DF$116,2,FALSE),"")</f>
        <v/>
      </c>
      <c r="M403" s="257"/>
      <c r="N403" s="259"/>
      <c r="O403" s="540" t="str">
        <f>IFERROR(VLOOKUP(N403,[5]Instrucciones!$DD$2:$DE$116,2,FALSE),"")</f>
        <v/>
      </c>
      <c r="P403" s="541" t="str">
        <f>IFERROR(VLOOKUP(O403,[5]Instrucciones!$DE$2:$DF$116,2,FALSE),"")</f>
        <v/>
      </c>
      <c r="Q403" s="257"/>
      <c r="R403" s="392" t="str">
        <f>IFERROR(VLOOKUP(#REF!,adm!$C$2:$D$36,2,FALSE),"")</f>
        <v/>
      </c>
      <c r="S403" s="393"/>
      <c r="T403" s="264"/>
      <c r="U403" s="393"/>
      <c r="V403" s="393"/>
      <c r="W403" s="405" t="str">
        <f t="shared" si="19"/>
        <v/>
      </c>
      <c r="X403" s="405" t="str">
        <f t="shared" si="20"/>
        <v/>
      </c>
      <c r="Y403" s="423" t="e">
        <f>B403&amp;" - "&amp;#REF!</f>
        <v>#REF!</v>
      </c>
    </row>
    <row r="404" spans="1:25" x14ac:dyDescent="0.25">
      <c r="A404" s="772">
        <v>403</v>
      </c>
      <c r="B404" s="774"/>
      <c r="C404" s="775"/>
      <c r="D404" s="775"/>
      <c r="E404" s="776"/>
      <c r="F404" s="776"/>
      <c r="G404" s="775"/>
      <c r="H404" s="541" t="str">
        <f t="shared" si="18"/>
        <v/>
      </c>
      <c r="I404" s="270"/>
      <c r="J404" s="259"/>
      <c r="K404" s="540" t="str">
        <f>IFERROR(VLOOKUP(J404,[5]Instrucciones!$DD$2:$DE$116,2,FALSE),"")</f>
        <v/>
      </c>
      <c r="L404" s="541" t="str">
        <f>IFERROR(VLOOKUP(K404,[5]Instrucciones!$DE$2:$DF$116,2,FALSE),"")</f>
        <v/>
      </c>
      <c r="M404" s="257"/>
      <c r="N404" s="259"/>
      <c r="O404" s="540" t="str">
        <f>IFERROR(VLOOKUP(N404,[5]Instrucciones!$DD$2:$DE$116,2,FALSE),"")</f>
        <v/>
      </c>
      <c r="P404" s="541" t="str">
        <f>IFERROR(VLOOKUP(O404,[5]Instrucciones!$DE$2:$DF$116,2,FALSE),"")</f>
        <v/>
      </c>
      <c r="Q404" s="257"/>
      <c r="R404" s="392" t="str">
        <f>IFERROR(VLOOKUP(#REF!,adm!$C$2:$D$36,2,FALSE),"")</f>
        <v/>
      </c>
      <c r="S404" s="393"/>
      <c r="T404" s="264"/>
      <c r="U404" s="393"/>
      <c r="V404" s="393"/>
      <c r="W404" s="405" t="str">
        <f t="shared" si="19"/>
        <v/>
      </c>
      <c r="X404" s="405" t="str">
        <f t="shared" si="20"/>
        <v/>
      </c>
      <c r="Y404" s="423" t="e">
        <f>B404&amp;" - "&amp;#REF!</f>
        <v>#REF!</v>
      </c>
    </row>
    <row r="405" spans="1:25" x14ac:dyDescent="0.25">
      <c r="A405" s="772">
        <v>404</v>
      </c>
      <c r="B405" s="774"/>
      <c r="C405" s="775"/>
      <c r="D405" s="775"/>
      <c r="E405" s="776"/>
      <c r="F405" s="776"/>
      <c r="G405" s="775"/>
      <c r="H405" s="541" t="str">
        <f t="shared" si="18"/>
        <v/>
      </c>
      <c r="I405" s="270"/>
      <c r="J405" s="259"/>
      <c r="K405" s="540" t="str">
        <f>IFERROR(VLOOKUP(J405,[5]Instrucciones!$DD$2:$DE$116,2,FALSE),"")</f>
        <v/>
      </c>
      <c r="L405" s="541" t="str">
        <f>IFERROR(VLOOKUP(K405,[5]Instrucciones!$DE$2:$DF$116,2,FALSE),"")</f>
        <v/>
      </c>
      <c r="M405" s="257"/>
      <c r="N405" s="259"/>
      <c r="O405" s="540" t="str">
        <f>IFERROR(VLOOKUP(N405,[5]Instrucciones!$DD$2:$DE$116,2,FALSE),"")</f>
        <v/>
      </c>
      <c r="P405" s="541" t="str">
        <f>IFERROR(VLOOKUP(O405,[5]Instrucciones!$DE$2:$DF$116,2,FALSE),"")</f>
        <v/>
      </c>
      <c r="Q405" s="257"/>
      <c r="R405" s="392" t="str">
        <f>IFERROR(VLOOKUP(#REF!,adm!$C$2:$D$36,2,FALSE),"")</f>
        <v/>
      </c>
      <c r="S405" s="393"/>
      <c r="T405" s="264"/>
      <c r="U405" s="393"/>
      <c r="V405" s="393"/>
      <c r="W405" s="405" t="str">
        <f t="shared" si="19"/>
        <v/>
      </c>
      <c r="X405" s="405" t="str">
        <f t="shared" si="20"/>
        <v/>
      </c>
      <c r="Y405" s="423" t="e">
        <f>B405&amp;" - "&amp;#REF!</f>
        <v>#REF!</v>
      </c>
    </row>
    <row r="406" spans="1:25" x14ac:dyDescent="0.25">
      <c r="A406" s="772">
        <v>405</v>
      </c>
      <c r="B406" s="774"/>
      <c r="C406" s="775"/>
      <c r="D406" s="775"/>
      <c r="E406" s="776"/>
      <c r="F406" s="776"/>
      <c r="G406" s="775"/>
      <c r="H406" s="541" t="str">
        <f t="shared" si="18"/>
        <v/>
      </c>
      <c r="I406" s="270"/>
      <c r="J406" s="259"/>
      <c r="K406" s="540" t="str">
        <f>IFERROR(VLOOKUP(J406,[5]Instrucciones!$DD$2:$DE$116,2,FALSE),"")</f>
        <v/>
      </c>
      <c r="L406" s="541" t="str">
        <f>IFERROR(VLOOKUP(K406,[5]Instrucciones!$DE$2:$DF$116,2,FALSE),"")</f>
        <v/>
      </c>
      <c r="M406" s="257"/>
      <c r="N406" s="259"/>
      <c r="O406" s="540" t="str">
        <f>IFERROR(VLOOKUP(N406,[5]Instrucciones!$DD$2:$DE$116,2,FALSE),"")</f>
        <v/>
      </c>
      <c r="P406" s="541" t="str">
        <f>IFERROR(VLOOKUP(O406,[5]Instrucciones!$DE$2:$DF$116,2,FALSE),"")</f>
        <v/>
      </c>
      <c r="Q406" s="257"/>
      <c r="R406" s="392" t="str">
        <f>IFERROR(VLOOKUP(#REF!,adm!$C$2:$D$36,2,FALSE),"")</f>
        <v/>
      </c>
      <c r="S406" s="393"/>
      <c r="T406" s="264"/>
      <c r="U406" s="393"/>
      <c r="V406" s="393"/>
      <c r="W406" s="405" t="str">
        <f t="shared" si="19"/>
        <v/>
      </c>
      <c r="X406" s="405" t="str">
        <f t="shared" si="20"/>
        <v/>
      </c>
      <c r="Y406" s="423" t="e">
        <f>B406&amp;" - "&amp;#REF!</f>
        <v>#REF!</v>
      </c>
    </row>
    <row r="407" spans="1:25" x14ac:dyDescent="0.25">
      <c r="A407" s="772">
        <v>406</v>
      </c>
      <c r="B407" s="774"/>
      <c r="C407" s="775"/>
      <c r="D407" s="775"/>
      <c r="E407" s="776"/>
      <c r="F407" s="776"/>
      <c r="G407" s="775"/>
      <c r="H407" s="541" t="str">
        <f t="shared" si="18"/>
        <v/>
      </c>
      <c r="I407" s="270"/>
      <c r="J407" s="259"/>
      <c r="K407" s="540" t="str">
        <f>IFERROR(VLOOKUP(J407,[5]Instrucciones!$DD$2:$DE$116,2,FALSE),"")</f>
        <v/>
      </c>
      <c r="L407" s="541" t="str">
        <f>IFERROR(VLOOKUP(K407,[5]Instrucciones!$DE$2:$DF$116,2,FALSE),"")</f>
        <v/>
      </c>
      <c r="M407" s="257"/>
      <c r="N407" s="259"/>
      <c r="O407" s="540" t="str">
        <f>IFERROR(VLOOKUP(N407,[5]Instrucciones!$DD$2:$DE$116,2,FALSE),"")</f>
        <v/>
      </c>
      <c r="P407" s="541" t="str">
        <f>IFERROR(VLOOKUP(O407,[5]Instrucciones!$DE$2:$DF$116,2,FALSE),"")</f>
        <v/>
      </c>
      <c r="Q407" s="257"/>
      <c r="R407" s="392" t="str">
        <f>IFERROR(VLOOKUP(#REF!,adm!$C$2:$D$36,2,FALSE),"")</f>
        <v/>
      </c>
      <c r="S407" s="393"/>
      <c r="T407" s="264"/>
      <c r="U407" s="393"/>
      <c r="V407" s="393"/>
      <c r="W407" s="405" t="str">
        <f t="shared" si="19"/>
        <v/>
      </c>
      <c r="X407" s="405" t="str">
        <f t="shared" si="20"/>
        <v/>
      </c>
      <c r="Y407" s="423" t="e">
        <f>B407&amp;" - "&amp;#REF!</f>
        <v>#REF!</v>
      </c>
    </row>
    <row r="408" spans="1:25" x14ac:dyDescent="0.25">
      <c r="A408" s="772">
        <v>407</v>
      </c>
      <c r="B408" s="774"/>
      <c r="C408" s="775"/>
      <c r="D408" s="775"/>
      <c r="E408" s="776"/>
      <c r="F408" s="776"/>
      <c r="G408" s="775"/>
      <c r="H408" s="541" t="str">
        <f t="shared" si="18"/>
        <v/>
      </c>
      <c r="I408" s="270"/>
      <c r="J408" s="259"/>
      <c r="K408" s="540" t="str">
        <f>IFERROR(VLOOKUP(J408,[5]Instrucciones!$DD$2:$DE$116,2,FALSE),"")</f>
        <v/>
      </c>
      <c r="L408" s="541" t="str">
        <f>IFERROR(VLOOKUP(K408,[5]Instrucciones!$DE$2:$DF$116,2,FALSE),"")</f>
        <v/>
      </c>
      <c r="M408" s="257"/>
      <c r="N408" s="259"/>
      <c r="O408" s="540" t="str">
        <f>IFERROR(VLOOKUP(N408,[5]Instrucciones!$DD$2:$DE$116,2,FALSE),"")</f>
        <v/>
      </c>
      <c r="P408" s="541" t="str">
        <f>IFERROR(VLOOKUP(O408,[5]Instrucciones!$DE$2:$DF$116,2,FALSE),"")</f>
        <v/>
      </c>
      <c r="Q408" s="257"/>
      <c r="R408" s="392" t="str">
        <f>IFERROR(VLOOKUP(#REF!,adm!$C$2:$D$36,2,FALSE),"")</f>
        <v/>
      </c>
      <c r="S408" s="393"/>
      <c r="T408" s="264"/>
      <c r="U408" s="393"/>
      <c r="V408" s="393"/>
      <c r="W408" s="405" t="str">
        <f t="shared" si="19"/>
        <v/>
      </c>
      <c r="X408" s="405" t="str">
        <f t="shared" si="20"/>
        <v/>
      </c>
      <c r="Y408" s="423" t="e">
        <f>B408&amp;" - "&amp;#REF!</f>
        <v>#REF!</v>
      </c>
    </row>
    <row r="409" spans="1:25" x14ac:dyDescent="0.25">
      <c r="A409" s="772">
        <v>408</v>
      </c>
      <c r="B409" s="774"/>
      <c r="C409" s="775"/>
      <c r="D409" s="775"/>
      <c r="E409" s="776"/>
      <c r="F409" s="776"/>
      <c r="G409" s="775"/>
      <c r="H409" s="541" t="str">
        <f t="shared" si="18"/>
        <v/>
      </c>
      <c r="I409" s="270"/>
      <c r="J409" s="259"/>
      <c r="K409" s="540" t="str">
        <f>IFERROR(VLOOKUP(J409,[5]Instrucciones!$DD$2:$DE$116,2,FALSE),"")</f>
        <v/>
      </c>
      <c r="L409" s="541" t="str">
        <f>IFERROR(VLOOKUP(K409,[5]Instrucciones!$DE$2:$DF$116,2,FALSE),"")</f>
        <v/>
      </c>
      <c r="M409" s="257"/>
      <c r="N409" s="259"/>
      <c r="O409" s="540" t="str">
        <f>IFERROR(VLOOKUP(N409,[5]Instrucciones!$DD$2:$DE$116,2,FALSE),"")</f>
        <v/>
      </c>
      <c r="P409" s="541" t="str">
        <f>IFERROR(VLOOKUP(O409,[5]Instrucciones!$DE$2:$DF$116,2,FALSE),"")</f>
        <v/>
      </c>
      <c r="Q409" s="257"/>
      <c r="R409" s="392" t="str">
        <f>IFERROR(VLOOKUP(#REF!,adm!$C$2:$D$36,2,FALSE),"")</f>
        <v/>
      </c>
      <c r="S409" s="393"/>
      <c r="T409" s="264"/>
      <c r="U409" s="393"/>
      <c r="V409" s="393"/>
      <c r="W409" s="405" t="str">
        <f t="shared" si="19"/>
        <v/>
      </c>
      <c r="X409" s="405" t="str">
        <f t="shared" si="20"/>
        <v/>
      </c>
      <c r="Y409" s="423" t="e">
        <f>B409&amp;" - "&amp;#REF!</f>
        <v>#REF!</v>
      </c>
    </row>
    <row r="410" spans="1:25" x14ac:dyDescent="0.25">
      <c r="A410" s="772">
        <v>409</v>
      </c>
      <c r="B410" s="774"/>
      <c r="C410" s="775"/>
      <c r="D410" s="775"/>
      <c r="E410" s="776"/>
      <c r="F410" s="776"/>
      <c r="G410" s="775"/>
      <c r="H410" s="541" t="str">
        <f t="shared" si="18"/>
        <v/>
      </c>
      <c r="I410" s="270"/>
      <c r="J410" s="259"/>
      <c r="K410" s="540" t="str">
        <f>IFERROR(VLOOKUP(J410,[5]Instrucciones!$DD$2:$DE$116,2,FALSE),"")</f>
        <v/>
      </c>
      <c r="L410" s="541" t="str">
        <f>IFERROR(VLOOKUP(K410,[5]Instrucciones!$DE$2:$DF$116,2,FALSE),"")</f>
        <v/>
      </c>
      <c r="M410" s="257"/>
      <c r="N410" s="259"/>
      <c r="O410" s="540" t="str">
        <f>IFERROR(VLOOKUP(N410,[5]Instrucciones!$DD$2:$DE$116,2,FALSE),"")</f>
        <v/>
      </c>
      <c r="P410" s="541" t="str">
        <f>IFERROR(VLOOKUP(O410,[5]Instrucciones!$DE$2:$DF$116,2,FALSE),"")</f>
        <v/>
      </c>
      <c r="Q410" s="257"/>
      <c r="R410" s="392" t="str">
        <f>IFERROR(VLOOKUP(#REF!,adm!$C$2:$D$36,2,FALSE),"")</f>
        <v/>
      </c>
      <c r="S410" s="393"/>
      <c r="T410" s="264"/>
      <c r="U410" s="393"/>
      <c r="V410" s="393"/>
      <c r="W410" s="405" t="str">
        <f t="shared" si="19"/>
        <v/>
      </c>
      <c r="X410" s="405" t="str">
        <f t="shared" si="20"/>
        <v/>
      </c>
      <c r="Y410" s="423" t="e">
        <f>B410&amp;" - "&amp;#REF!</f>
        <v>#REF!</v>
      </c>
    </row>
    <row r="411" spans="1:25" x14ac:dyDescent="0.25">
      <c r="A411" s="772">
        <v>410</v>
      </c>
      <c r="B411" s="774"/>
      <c r="C411" s="775"/>
      <c r="D411" s="775"/>
      <c r="E411" s="776"/>
      <c r="F411" s="776"/>
      <c r="G411" s="775"/>
      <c r="H411" s="541" t="str">
        <f t="shared" si="18"/>
        <v/>
      </c>
      <c r="I411" s="270"/>
      <c r="J411" s="259"/>
      <c r="K411" s="540" t="str">
        <f>IFERROR(VLOOKUP(J411,[5]Instrucciones!$DD$2:$DE$116,2,FALSE),"")</f>
        <v/>
      </c>
      <c r="L411" s="541" t="str">
        <f>IFERROR(VLOOKUP(K411,[5]Instrucciones!$DE$2:$DF$116,2,FALSE),"")</f>
        <v/>
      </c>
      <c r="M411" s="257"/>
      <c r="N411" s="259"/>
      <c r="O411" s="540" t="str">
        <f>IFERROR(VLOOKUP(N411,[5]Instrucciones!$DD$2:$DE$116,2,FALSE),"")</f>
        <v/>
      </c>
      <c r="P411" s="541" t="str">
        <f>IFERROR(VLOOKUP(O411,[5]Instrucciones!$DE$2:$DF$116,2,FALSE),"")</f>
        <v/>
      </c>
      <c r="Q411" s="257"/>
      <c r="R411" s="392" t="str">
        <f>IFERROR(VLOOKUP(#REF!,adm!$C$2:$D$36,2,FALSE),"")</f>
        <v/>
      </c>
      <c r="S411" s="393"/>
      <c r="T411" s="264"/>
      <c r="U411" s="393"/>
      <c r="V411" s="393"/>
      <c r="W411" s="405" t="str">
        <f t="shared" si="19"/>
        <v/>
      </c>
      <c r="X411" s="405" t="str">
        <f t="shared" si="20"/>
        <v/>
      </c>
      <c r="Y411" s="423" t="e">
        <f>B411&amp;" - "&amp;#REF!</f>
        <v>#REF!</v>
      </c>
    </row>
    <row r="412" spans="1:25" x14ac:dyDescent="0.25">
      <c r="A412" s="772">
        <v>411</v>
      </c>
      <c r="B412" s="774"/>
      <c r="C412" s="775"/>
      <c r="D412" s="775"/>
      <c r="E412" s="776"/>
      <c r="F412" s="776"/>
      <c r="G412" s="775"/>
      <c r="H412" s="541" t="str">
        <f t="shared" si="18"/>
        <v/>
      </c>
      <c r="I412" s="270"/>
      <c r="J412" s="259"/>
      <c r="K412" s="540" t="str">
        <f>IFERROR(VLOOKUP(J412,[5]Instrucciones!$DD$2:$DE$116,2,FALSE),"")</f>
        <v/>
      </c>
      <c r="L412" s="541" t="str">
        <f>IFERROR(VLOOKUP(K412,[5]Instrucciones!$DE$2:$DF$116,2,FALSE),"")</f>
        <v/>
      </c>
      <c r="M412" s="257"/>
      <c r="N412" s="259"/>
      <c r="O412" s="540" t="str">
        <f>IFERROR(VLOOKUP(N412,[5]Instrucciones!$DD$2:$DE$116,2,FALSE),"")</f>
        <v/>
      </c>
      <c r="P412" s="541" t="str">
        <f>IFERROR(VLOOKUP(O412,[5]Instrucciones!$DE$2:$DF$116,2,FALSE),"")</f>
        <v/>
      </c>
      <c r="Q412" s="257"/>
      <c r="R412" s="392" t="str">
        <f>IFERROR(VLOOKUP(#REF!,adm!$C$2:$D$36,2,FALSE),"")</f>
        <v/>
      </c>
      <c r="S412" s="393"/>
      <c r="T412" s="264"/>
      <c r="U412" s="393"/>
      <c r="V412" s="393"/>
      <c r="W412" s="405" t="str">
        <f t="shared" si="19"/>
        <v/>
      </c>
      <c r="X412" s="405" t="str">
        <f t="shared" si="20"/>
        <v/>
      </c>
      <c r="Y412" s="423" t="e">
        <f>B412&amp;" - "&amp;#REF!</f>
        <v>#REF!</v>
      </c>
    </row>
    <row r="413" spans="1:25" x14ac:dyDescent="0.25">
      <c r="A413" s="772">
        <v>412</v>
      </c>
      <c r="B413" s="774"/>
      <c r="C413" s="775"/>
      <c r="D413" s="775"/>
      <c r="E413" s="776"/>
      <c r="F413" s="776"/>
      <c r="G413" s="775"/>
      <c r="H413" s="541" t="str">
        <f t="shared" si="18"/>
        <v/>
      </c>
      <c r="I413" s="270"/>
      <c r="J413" s="259"/>
      <c r="K413" s="540" t="str">
        <f>IFERROR(VLOOKUP(J413,[5]Instrucciones!$DD$2:$DE$116,2,FALSE),"")</f>
        <v/>
      </c>
      <c r="L413" s="541" t="str">
        <f>IFERROR(VLOOKUP(K413,[5]Instrucciones!$DE$2:$DF$116,2,FALSE),"")</f>
        <v/>
      </c>
      <c r="M413" s="257"/>
      <c r="N413" s="259"/>
      <c r="O413" s="540" t="str">
        <f>IFERROR(VLOOKUP(N413,[5]Instrucciones!$DD$2:$DE$116,2,FALSE),"")</f>
        <v/>
      </c>
      <c r="P413" s="541" t="str">
        <f>IFERROR(VLOOKUP(O413,[5]Instrucciones!$DE$2:$DF$116,2,FALSE),"")</f>
        <v/>
      </c>
      <c r="Q413" s="257"/>
      <c r="R413" s="392" t="str">
        <f>IFERROR(VLOOKUP(#REF!,adm!$C$2:$D$36,2,FALSE),"")</f>
        <v/>
      </c>
      <c r="S413" s="393"/>
      <c r="T413" s="264"/>
      <c r="U413" s="393"/>
      <c r="V413" s="393"/>
      <c r="W413" s="405" t="str">
        <f t="shared" si="19"/>
        <v/>
      </c>
      <c r="X413" s="405" t="str">
        <f t="shared" si="20"/>
        <v/>
      </c>
      <c r="Y413" s="423" t="e">
        <f>B413&amp;" - "&amp;#REF!</f>
        <v>#REF!</v>
      </c>
    </row>
    <row r="414" spans="1:25" x14ac:dyDescent="0.25">
      <c r="A414" s="772">
        <v>413</v>
      </c>
      <c r="B414" s="774"/>
      <c r="C414" s="775"/>
      <c r="D414" s="775"/>
      <c r="E414" s="776"/>
      <c r="F414" s="776"/>
      <c r="G414" s="775"/>
      <c r="H414" s="541" t="str">
        <f t="shared" si="18"/>
        <v/>
      </c>
      <c r="I414" s="270"/>
      <c r="J414" s="259"/>
      <c r="K414" s="540" t="str">
        <f>IFERROR(VLOOKUP(J414,[5]Instrucciones!$DD$2:$DE$116,2,FALSE),"")</f>
        <v/>
      </c>
      <c r="L414" s="541" t="str">
        <f>IFERROR(VLOOKUP(K414,[5]Instrucciones!$DE$2:$DF$116,2,FALSE),"")</f>
        <v/>
      </c>
      <c r="M414" s="257"/>
      <c r="N414" s="259"/>
      <c r="O414" s="540" t="str">
        <f>IFERROR(VLOOKUP(N414,[5]Instrucciones!$DD$2:$DE$116,2,FALSE),"")</f>
        <v/>
      </c>
      <c r="P414" s="541" t="str">
        <f>IFERROR(VLOOKUP(O414,[5]Instrucciones!$DE$2:$DF$116,2,FALSE),"")</f>
        <v/>
      </c>
      <c r="Q414" s="257"/>
      <c r="R414" s="392" t="str">
        <f>IFERROR(VLOOKUP(#REF!,adm!$C$2:$D$36,2,FALSE),"")</f>
        <v/>
      </c>
      <c r="S414" s="393"/>
      <c r="T414" s="264"/>
      <c r="U414" s="393"/>
      <c r="V414" s="393"/>
      <c r="W414" s="405" t="str">
        <f t="shared" si="19"/>
        <v/>
      </c>
      <c r="X414" s="405" t="str">
        <f t="shared" si="20"/>
        <v/>
      </c>
      <c r="Y414" s="423" t="e">
        <f>B414&amp;" - "&amp;#REF!</f>
        <v>#REF!</v>
      </c>
    </row>
    <row r="415" spans="1:25" x14ac:dyDescent="0.25">
      <c r="A415" s="772">
        <v>414</v>
      </c>
      <c r="B415" s="774"/>
      <c r="C415" s="775"/>
      <c r="D415" s="775"/>
      <c r="E415" s="776"/>
      <c r="F415" s="776"/>
      <c r="G415" s="775"/>
      <c r="H415" s="541" t="str">
        <f t="shared" si="18"/>
        <v/>
      </c>
      <c r="I415" s="270"/>
      <c r="J415" s="259"/>
      <c r="K415" s="540" t="str">
        <f>IFERROR(VLOOKUP(J415,[5]Instrucciones!$DD$2:$DE$116,2,FALSE),"")</f>
        <v/>
      </c>
      <c r="L415" s="541" t="str">
        <f>IFERROR(VLOOKUP(K415,[5]Instrucciones!$DE$2:$DF$116,2,FALSE),"")</f>
        <v/>
      </c>
      <c r="M415" s="257"/>
      <c r="N415" s="259"/>
      <c r="O415" s="540" t="str">
        <f>IFERROR(VLOOKUP(N415,[5]Instrucciones!$DD$2:$DE$116,2,FALSE),"")</f>
        <v/>
      </c>
      <c r="P415" s="541" t="str">
        <f>IFERROR(VLOOKUP(O415,[5]Instrucciones!$DE$2:$DF$116,2,FALSE),"")</f>
        <v/>
      </c>
      <c r="Q415" s="257"/>
      <c r="R415" s="392" t="str">
        <f>IFERROR(VLOOKUP(#REF!,adm!$C$2:$D$36,2,FALSE),"")</f>
        <v/>
      </c>
      <c r="S415" s="393"/>
      <c r="T415" s="264"/>
      <c r="U415" s="393"/>
      <c r="V415" s="393"/>
      <c r="W415" s="405" t="str">
        <f t="shared" si="19"/>
        <v/>
      </c>
      <c r="X415" s="405" t="str">
        <f t="shared" si="20"/>
        <v/>
      </c>
      <c r="Y415" s="423" t="e">
        <f>B415&amp;" - "&amp;#REF!</f>
        <v>#REF!</v>
      </c>
    </row>
    <row r="416" spans="1:25" x14ac:dyDescent="0.25">
      <c r="A416" s="772">
        <v>415</v>
      </c>
      <c r="B416" s="774"/>
      <c r="C416" s="775"/>
      <c r="D416" s="775"/>
      <c r="E416" s="776"/>
      <c r="F416" s="776"/>
      <c r="G416" s="775"/>
      <c r="H416" s="541" t="str">
        <f t="shared" si="18"/>
        <v/>
      </c>
      <c r="I416" s="270"/>
      <c r="J416" s="259"/>
      <c r="K416" s="540" t="str">
        <f>IFERROR(VLOOKUP(J416,[5]Instrucciones!$DD$2:$DE$116,2,FALSE),"")</f>
        <v/>
      </c>
      <c r="L416" s="541" t="str">
        <f>IFERROR(VLOOKUP(K416,[5]Instrucciones!$DE$2:$DF$116,2,FALSE),"")</f>
        <v/>
      </c>
      <c r="M416" s="257"/>
      <c r="N416" s="259"/>
      <c r="O416" s="540" t="str">
        <f>IFERROR(VLOOKUP(N416,[5]Instrucciones!$DD$2:$DE$116,2,FALSE),"")</f>
        <v/>
      </c>
      <c r="P416" s="541" t="str">
        <f>IFERROR(VLOOKUP(O416,[5]Instrucciones!$DE$2:$DF$116,2,FALSE),"")</f>
        <v/>
      </c>
      <c r="Q416" s="257"/>
      <c r="R416" s="392" t="str">
        <f>IFERROR(VLOOKUP(#REF!,adm!$C$2:$D$36,2,FALSE),"")</f>
        <v/>
      </c>
      <c r="S416" s="393"/>
      <c r="T416" s="264"/>
      <c r="U416" s="393"/>
      <c r="V416" s="393"/>
      <c r="W416" s="405" t="str">
        <f t="shared" si="19"/>
        <v/>
      </c>
      <c r="X416" s="405" t="str">
        <f t="shared" si="20"/>
        <v/>
      </c>
      <c r="Y416" s="423" t="e">
        <f>B416&amp;" - "&amp;#REF!</f>
        <v>#REF!</v>
      </c>
    </row>
    <row r="417" spans="1:25" x14ac:dyDescent="0.25">
      <c r="A417" s="772">
        <v>416</v>
      </c>
      <c r="B417" s="774"/>
      <c r="C417" s="775"/>
      <c r="D417" s="775"/>
      <c r="E417" s="776"/>
      <c r="F417" s="776"/>
      <c r="G417" s="775"/>
      <c r="H417" s="541" t="str">
        <f t="shared" si="18"/>
        <v/>
      </c>
      <c r="I417" s="270"/>
      <c r="J417" s="259"/>
      <c r="K417" s="540" t="str">
        <f>IFERROR(VLOOKUP(J417,[5]Instrucciones!$DD$2:$DE$116,2,FALSE),"")</f>
        <v/>
      </c>
      <c r="L417" s="541" t="str">
        <f>IFERROR(VLOOKUP(K417,[5]Instrucciones!$DE$2:$DF$116,2,FALSE),"")</f>
        <v/>
      </c>
      <c r="M417" s="257"/>
      <c r="N417" s="259"/>
      <c r="O417" s="540" t="str">
        <f>IFERROR(VLOOKUP(N417,[5]Instrucciones!$DD$2:$DE$116,2,FALSE),"")</f>
        <v/>
      </c>
      <c r="P417" s="541" t="str">
        <f>IFERROR(VLOOKUP(O417,[5]Instrucciones!$DE$2:$DF$116,2,FALSE),"")</f>
        <v/>
      </c>
      <c r="Q417" s="257"/>
      <c r="R417" s="392" t="str">
        <f>IFERROR(VLOOKUP(#REF!,adm!$C$2:$D$36,2,FALSE),"")</f>
        <v/>
      </c>
      <c r="S417" s="393"/>
      <c r="T417" s="264"/>
      <c r="U417" s="393"/>
      <c r="V417" s="393"/>
      <c r="W417" s="405" t="str">
        <f t="shared" si="19"/>
        <v/>
      </c>
      <c r="X417" s="405" t="str">
        <f t="shared" si="20"/>
        <v/>
      </c>
      <c r="Y417" s="423" t="e">
        <f>B417&amp;" - "&amp;#REF!</f>
        <v>#REF!</v>
      </c>
    </row>
    <row r="418" spans="1:25" x14ac:dyDescent="0.25">
      <c r="A418" s="772">
        <v>417</v>
      </c>
      <c r="B418" s="774"/>
      <c r="C418" s="775"/>
      <c r="D418" s="775"/>
      <c r="E418" s="776"/>
      <c r="F418" s="776"/>
      <c r="G418" s="775"/>
      <c r="H418" s="541" t="str">
        <f t="shared" si="18"/>
        <v/>
      </c>
      <c r="I418" s="270"/>
      <c r="J418" s="259"/>
      <c r="K418" s="540" t="str">
        <f>IFERROR(VLOOKUP(J418,[5]Instrucciones!$DD$2:$DE$116,2,FALSE),"")</f>
        <v/>
      </c>
      <c r="L418" s="541" t="str">
        <f>IFERROR(VLOOKUP(K418,[5]Instrucciones!$DE$2:$DF$116,2,FALSE),"")</f>
        <v/>
      </c>
      <c r="M418" s="257"/>
      <c r="N418" s="259"/>
      <c r="O418" s="540" t="str">
        <f>IFERROR(VLOOKUP(N418,[5]Instrucciones!$DD$2:$DE$116,2,FALSE),"")</f>
        <v/>
      </c>
      <c r="P418" s="541" t="str">
        <f>IFERROR(VLOOKUP(O418,[5]Instrucciones!$DE$2:$DF$116,2,FALSE),"")</f>
        <v/>
      </c>
      <c r="Q418" s="257"/>
      <c r="R418" s="392" t="str">
        <f>IFERROR(VLOOKUP(#REF!,adm!$C$2:$D$36,2,FALSE),"")</f>
        <v/>
      </c>
      <c r="S418" s="393"/>
      <c r="T418" s="264"/>
      <c r="U418" s="393"/>
      <c r="V418" s="393"/>
      <c r="W418" s="405" t="str">
        <f t="shared" si="19"/>
        <v/>
      </c>
      <c r="X418" s="405" t="str">
        <f t="shared" si="20"/>
        <v/>
      </c>
      <c r="Y418" s="423" t="e">
        <f>B418&amp;" - "&amp;#REF!</f>
        <v>#REF!</v>
      </c>
    </row>
    <row r="419" spans="1:25" x14ac:dyDescent="0.25">
      <c r="A419" s="772">
        <v>418</v>
      </c>
      <c r="B419" s="774"/>
      <c r="C419" s="775"/>
      <c r="D419" s="775"/>
      <c r="E419" s="776"/>
      <c r="F419" s="776"/>
      <c r="G419" s="775"/>
      <c r="H419" s="541" t="str">
        <f t="shared" si="18"/>
        <v/>
      </c>
      <c r="I419" s="270"/>
      <c r="J419" s="259"/>
      <c r="K419" s="540" t="str">
        <f>IFERROR(VLOOKUP(J419,[5]Instrucciones!$DD$2:$DE$116,2,FALSE),"")</f>
        <v/>
      </c>
      <c r="L419" s="541" t="str">
        <f>IFERROR(VLOOKUP(K419,[5]Instrucciones!$DE$2:$DF$116,2,FALSE),"")</f>
        <v/>
      </c>
      <c r="M419" s="257"/>
      <c r="N419" s="259"/>
      <c r="O419" s="540" t="str">
        <f>IFERROR(VLOOKUP(N419,[5]Instrucciones!$DD$2:$DE$116,2,FALSE),"")</f>
        <v/>
      </c>
      <c r="P419" s="541" t="str">
        <f>IFERROR(VLOOKUP(O419,[5]Instrucciones!$DE$2:$DF$116,2,FALSE),"")</f>
        <v/>
      </c>
      <c r="Q419" s="257"/>
      <c r="R419" s="392" t="str">
        <f>IFERROR(VLOOKUP(#REF!,adm!$C$2:$D$36,2,FALSE),"")</f>
        <v/>
      </c>
      <c r="S419" s="393"/>
      <c r="T419" s="264"/>
      <c r="U419" s="393"/>
      <c r="V419" s="393"/>
      <c r="W419" s="405" t="str">
        <f t="shared" si="19"/>
        <v/>
      </c>
      <c r="X419" s="405" t="str">
        <f t="shared" si="20"/>
        <v/>
      </c>
      <c r="Y419" s="423" t="e">
        <f>B419&amp;" - "&amp;#REF!</f>
        <v>#REF!</v>
      </c>
    </row>
    <row r="420" spans="1:25" x14ac:dyDescent="0.25">
      <c r="A420" s="772">
        <v>419</v>
      </c>
      <c r="B420" s="774"/>
      <c r="C420" s="775"/>
      <c r="D420" s="775"/>
      <c r="E420" s="776"/>
      <c r="F420" s="776"/>
      <c r="G420" s="775"/>
      <c r="H420" s="541" t="str">
        <f t="shared" si="18"/>
        <v/>
      </c>
      <c r="I420" s="270"/>
      <c r="J420" s="259"/>
      <c r="K420" s="540" t="str">
        <f>IFERROR(VLOOKUP(J420,[5]Instrucciones!$DD$2:$DE$116,2,FALSE),"")</f>
        <v/>
      </c>
      <c r="L420" s="541" t="str">
        <f>IFERROR(VLOOKUP(K420,[5]Instrucciones!$DE$2:$DF$116,2,FALSE),"")</f>
        <v/>
      </c>
      <c r="M420" s="257"/>
      <c r="N420" s="259"/>
      <c r="O420" s="540" t="str">
        <f>IFERROR(VLOOKUP(N420,[5]Instrucciones!$DD$2:$DE$116,2,FALSE),"")</f>
        <v/>
      </c>
      <c r="P420" s="541" t="str">
        <f>IFERROR(VLOOKUP(O420,[5]Instrucciones!$DE$2:$DF$116,2,FALSE),"")</f>
        <v/>
      </c>
      <c r="Q420" s="257"/>
      <c r="R420" s="392" t="str">
        <f>IFERROR(VLOOKUP(#REF!,adm!$C$2:$D$36,2,FALSE),"")</f>
        <v/>
      </c>
      <c r="S420" s="393"/>
      <c r="T420" s="264"/>
      <c r="U420" s="393"/>
      <c r="V420" s="393"/>
      <c r="W420" s="405" t="str">
        <f t="shared" si="19"/>
        <v/>
      </c>
      <c r="X420" s="405" t="str">
        <f t="shared" si="20"/>
        <v/>
      </c>
      <c r="Y420" s="423" t="e">
        <f>B420&amp;" - "&amp;#REF!</f>
        <v>#REF!</v>
      </c>
    </row>
    <row r="421" spans="1:25" x14ac:dyDescent="0.25">
      <c r="A421" s="772">
        <v>420</v>
      </c>
      <c r="B421" s="774"/>
      <c r="C421" s="775"/>
      <c r="D421" s="775"/>
      <c r="E421" s="776"/>
      <c r="F421" s="776"/>
      <c r="G421" s="775"/>
      <c r="H421" s="541" t="str">
        <f t="shared" si="18"/>
        <v/>
      </c>
      <c r="I421" s="270"/>
      <c r="J421" s="259"/>
      <c r="K421" s="540" t="str">
        <f>IFERROR(VLOOKUP(J421,[5]Instrucciones!$DD$2:$DE$116,2,FALSE),"")</f>
        <v/>
      </c>
      <c r="L421" s="541" t="str">
        <f>IFERROR(VLOOKUP(K421,[5]Instrucciones!$DE$2:$DF$116,2,FALSE),"")</f>
        <v/>
      </c>
      <c r="M421" s="257"/>
      <c r="N421" s="259"/>
      <c r="O421" s="540" t="str">
        <f>IFERROR(VLOOKUP(N421,[5]Instrucciones!$DD$2:$DE$116,2,FALSE),"")</f>
        <v/>
      </c>
      <c r="P421" s="541" t="str">
        <f>IFERROR(VLOOKUP(O421,[5]Instrucciones!$DE$2:$DF$116,2,FALSE),"")</f>
        <v/>
      </c>
      <c r="Q421" s="257"/>
      <c r="R421" s="392" t="str">
        <f>IFERROR(VLOOKUP(#REF!,adm!$C$2:$D$36,2,FALSE),"")</f>
        <v/>
      </c>
      <c r="S421" s="393"/>
      <c r="T421" s="264"/>
      <c r="U421" s="393"/>
      <c r="V421" s="393"/>
      <c r="W421" s="405" t="str">
        <f t="shared" si="19"/>
        <v/>
      </c>
      <c r="X421" s="405" t="str">
        <f t="shared" si="20"/>
        <v/>
      </c>
      <c r="Y421" s="423" t="e">
        <f>B421&amp;" - "&amp;#REF!</f>
        <v>#REF!</v>
      </c>
    </row>
    <row r="422" spans="1:25" x14ac:dyDescent="0.25">
      <c r="A422" s="772">
        <v>421</v>
      </c>
      <c r="B422" s="774"/>
      <c r="C422" s="775"/>
      <c r="D422" s="775"/>
      <c r="E422" s="776"/>
      <c r="F422" s="776"/>
      <c r="G422" s="775"/>
      <c r="H422" s="541" t="str">
        <f t="shared" si="18"/>
        <v/>
      </c>
      <c r="I422" s="270"/>
      <c r="J422" s="259"/>
      <c r="K422" s="540" t="str">
        <f>IFERROR(VLOOKUP(J422,[5]Instrucciones!$DD$2:$DE$116,2,FALSE),"")</f>
        <v/>
      </c>
      <c r="L422" s="541" t="str">
        <f>IFERROR(VLOOKUP(K422,[5]Instrucciones!$DE$2:$DF$116,2,FALSE),"")</f>
        <v/>
      </c>
      <c r="M422" s="257"/>
      <c r="N422" s="259"/>
      <c r="O422" s="540" t="str">
        <f>IFERROR(VLOOKUP(N422,[5]Instrucciones!$DD$2:$DE$116,2,FALSE),"")</f>
        <v/>
      </c>
      <c r="P422" s="541" t="str">
        <f>IFERROR(VLOOKUP(O422,[5]Instrucciones!$DE$2:$DF$116,2,FALSE),"")</f>
        <v/>
      </c>
      <c r="Q422" s="257"/>
      <c r="R422" s="392" t="str">
        <f>IFERROR(VLOOKUP(#REF!,adm!$C$2:$D$36,2,FALSE),"")</f>
        <v/>
      </c>
      <c r="S422" s="393"/>
      <c r="T422" s="264"/>
      <c r="U422" s="393"/>
      <c r="V422" s="393"/>
      <c r="W422" s="405" t="str">
        <f t="shared" si="19"/>
        <v/>
      </c>
      <c r="X422" s="405" t="str">
        <f t="shared" si="20"/>
        <v/>
      </c>
      <c r="Y422" s="423" t="e">
        <f>B422&amp;" - "&amp;#REF!</f>
        <v>#REF!</v>
      </c>
    </row>
    <row r="423" spans="1:25" x14ac:dyDescent="0.25">
      <c r="A423" s="772">
        <v>422</v>
      </c>
      <c r="B423" s="774"/>
      <c r="C423" s="775"/>
      <c r="D423" s="775"/>
      <c r="E423" s="776"/>
      <c r="F423" s="776"/>
      <c r="G423" s="775"/>
      <c r="H423" s="541" t="str">
        <f t="shared" si="18"/>
        <v/>
      </c>
      <c r="I423" s="270"/>
      <c r="J423" s="259"/>
      <c r="K423" s="540" t="str">
        <f>IFERROR(VLOOKUP(J423,[5]Instrucciones!$DD$2:$DE$116,2,FALSE),"")</f>
        <v/>
      </c>
      <c r="L423" s="541" t="str">
        <f>IFERROR(VLOOKUP(K423,[5]Instrucciones!$DE$2:$DF$116,2,FALSE),"")</f>
        <v/>
      </c>
      <c r="M423" s="257"/>
      <c r="N423" s="259"/>
      <c r="O423" s="540" t="str">
        <f>IFERROR(VLOOKUP(N423,[5]Instrucciones!$DD$2:$DE$116,2,FALSE),"")</f>
        <v/>
      </c>
      <c r="P423" s="541" t="str">
        <f>IFERROR(VLOOKUP(O423,[5]Instrucciones!$DE$2:$DF$116,2,FALSE),"")</f>
        <v/>
      </c>
      <c r="Q423" s="257"/>
      <c r="R423" s="392" t="str">
        <f>IFERROR(VLOOKUP(#REF!,adm!$C$2:$D$36,2,FALSE),"")</f>
        <v/>
      </c>
      <c r="S423" s="393"/>
      <c r="T423" s="264"/>
      <c r="U423" s="393"/>
      <c r="V423" s="393"/>
      <c r="W423" s="405" t="str">
        <f t="shared" si="19"/>
        <v/>
      </c>
      <c r="X423" s="405" t="str">
        <f t="shared" si="20"/>
        <v/>
      </c>
      <c r="Y423" s="423" t="e">
        <f>B423&amp;" - "&amp;#REF!</f>
        <v>#REF!</v>
      </c>
    </row>
    <row r="424" spans="1:25" x14ac:dyDescent="0.25">
      <c r="A424" s="772">
        <v>423</v>
      </c>
      <c r="B424" s="774"/>
      <c r="C424" s="775"/>
      <c r="D424" s="775"/>
      <c r="E424" s="776"/>
      <c r="F424" s="776"/>
      <c r="G424" s="775"/>
      <c r="H424" s="541" t="str">
        <f t="shared" si="18"/>
        <v/>
      </c>
      <c r="I424" s="270"/>
      <c r="J424" s="259"/>
      <c r="K424" s="540" t="str">
        <f>IFERROR(VLOOKUP(J424,[5]Instrucciones!$DD$2:$DE$116,2,FALSE),"")</f>
        <v/>
      </c>
      <c r="L424" s="541" t="str">
        <f>IFERROR(VLOOKUP(K424,[5]Instrucciones!$DE$2:$DF$116,2,FALSE),"")</f>
        <v/>
      </c>
      <c r="M424" s="257"/>
      <c r="N424" s="259"/>
      <c r="O424" s="540" t="str">
        <f>IFERROR(VLOOKUP(N424,[5]Instrucciones!$DD$2:$DE$116,2,FALSE),"")</f>
        <v/>
      </c>
      <c r="P424" s="541" t="str">
        <f>IFERROR(VLOOKUP(O424,[5]Instrucciones!$DE$2:$DF$116,2,FALSE),"")</f>
        <v/>
      </c>
      <c r="Q424" s="257"/>
      <c r="R424" s="392" t="str">
        <f>IFERROR(VLOOKUP(#REF!,adm!$C$2:$D$36,2,FALSE),"")</f>
        <v/>
      </c>
      <c r="S424" s="393"/>
      <c r="T424" s="264"/>
      <c r="U424" s="393"/>
      <c r="V424" s="393"/>
      <c r="W424" s="405" t="str">
        <f t="shared" si="19"/>
        <v/>
      </c>
      <c r="X424" s="405" t="str">
        <f t="shared" si="20"/>
        <v/>
      </c>
      <c r="Y424" s="423" t="e">
        <f>B424&amp;" - "&amp;#REF!</f>
        <v>#REF!</v>
      </c>
    </row>
    <row r="425" spans="1:25" x14ac:dyDescent="0.25">
      <c r="A425" s="772">
        <v>424</v>
      </c>
      <c r="B425" s="774"/>
      <c r="C425" s="775"/>
      <c r="D425" s="775"/>
      <c r="E425" s="776"/>
      <c r="F425" s="776"/>
      <c r="G425" s="775"/>
      <c r="H425" s="541" t="str">
        <f t="shared" si="18"/>
        <v/>
      </c>
      <c r="I425" s="270"/>
      <c r="J425" s="259"/>
      <c r="K425" s="540" t="str">
        <f>IFERROR(VLOOKUP(J425,[5]Instrucciones!$DD$2:$DE$116,2,FALSE),"")</f>
        <v/>
      </c>
      <c r="L425" s="541" t="str">
        <f>IFERROR(VLOOKUP(K425,[5]Instrucciones!$DE$2:$DF$116,2,FALSE),"")</f>
        <v/>
      </c>
      <c r="M425" s="257"/>
      <c r="N425" s="259"/>
      <c r="O425" s="540" t="str">
        <f>IFERROR(VLOOKUP(N425,[5]Instrucciones!$DD$2:$DE$116,2,FALSE),"")</f>
        <v/>
      </c>
      <c r="P425" s="541" t="str">
        <f>IFERROR(VLOOKUP(O425,[5]Instrucciones!$DE$2:$DF$116,2,FALSE),"")</f>
        <v/>
      </c>
      <c r="Q425" s="257"/>
      <c r="R425" s="392" t="str">
        <f>IFERROR(VLOOKUP(#REF!,adm!$C$2:$D$36,2,FALSE),"")</f>
        <v/>
      </c>
      <c r="S425" s="393"/>
      <c r="T425" s="264"/>
      <c r="U425" s="393"/>
      <c r="V425" s="393"/>
      <c r="W425" s="405" t="str">
        <f t="shared" si="19"/>
        <v/>
      </c>
      <c r="X425" s="405" t="str">
        <f t="shared" si="20"/>
        <v/>
      </c>
      <c r="Y425" s="423" t="e">
        <f>B425&amp;" - "&amp;#REF!</f>
        <v>#REF!</v>
      </c>
    </row>
    <row r="426" spans="1:25" x14ac:dyDescent="0.25">
      <c r="A426" s="772">
        <v>425</v>
      </c>
      <c r="B426" s="774"/>
      <c r="C426" s="775"/>
      <c r="D426" s="775"/>
      <c r="E426" s="776"/>
      <c r="F426" s="776"/>
      <c r="G426" s="775"/>
      <c r="H426" s="541" t="str">
        <f t="shared" si="18"/>
        <v/>
      </c>
      <c r="I426" s="270"/>
      <c r="J426" s="259"/>
      <c r="K426" s="540" t="str">
        <f>IFERROR(VLOOKUP(J426,[5]Instrucciones!$DD$2:$DE$116,2,FALSE),"")</f>
        <v/>
      </c>
      <c r="L426" s="541" t="str">
        <f>IFERROR(VLOOKUP(K426,[5]Instrucciones!$DE$2:$DF$116,2,FALSE),"")</f>
        <v/>
      </c>
      <c r="M426" s="257"/>
      <c r="N426" s="259"/>
      <c r="O426" s="540" t="str">
        <f>IFERROR(VLOOKUP(N426,[5]Instrucciones!$DD$2:$DE$116,2,FALSE),"")</f>
        <v/>
      </c>
      <c r="P426" s="541" t="str">
        <f>IFERROR(VLOOKUP(O426,[5]Instrucciones!$DE$2:$DF$116,2,FALSE),"")</f>
        <v/>
      </c>
      <c r="Q426" s="257"/>
      <c r="R426" s="392" t="str">
        <f>IFERROR(VLOOKUP(#REF!,adm!$C$2:$D$36,2,FALSE),"")</f>
        <v/>
      </c>
      <c r="S426" s="393"/>
      <c r="T426" s="264"/>
      <c r="U426" s="393"/>
      <c r="V426" s="393"/>
      <c r="W426" s="405" t="str">
        <f t="shared" si="19"/>
        <v/>
      </c>
      <c r="X426" s="405" t="str">
        <f t="shared" si="20"/>
        <v/>
      </c>
      <c r="Y426" s="423" t="e">
        <f>B426&amp;" - "&amp;#REF!</f>
        <v>#REF!</v>
      </c>
    </row>
    <row r="427" spans="1:25" x14ac:dyDescent="0.25">
      <c r="A427" s="772">
        <v>426</v>
      </c>
      <c r="B427" s="774"/>
      <c r="C427" s="775"/>
      <c r="D427" s="775"/>
      <c r="E427" s="776"/>
      <c r="F427" s="776"/>
      <c r="G427" s="775"/>
      <c r="H427" s="541" t="str">
        <f t="shared" si="18"/>
        <v/>
      </c>
      <c r="I427" s="270"/>
      <c r="J427" s="259"/>
      <c r="K427" s="540" t="str">
        <f>IFERROR(VLOOKUP(J427,[5]Instrucciones!$DD$2:$DE$116,2,FALSE),"")</f>
        <v/>
      </c>
      <c r="L427" s="541" t="str">
        <f>IFERROR(VLOOKUP(K427,[5]Instrucciones!$DE$2:$DF$116,2,FALSE),"")</f>
        <v/>
      </c>
      <c r="M427" s="257"/>
      <c r="N427" s="259"/>
      <c r="O427" s="540" t="str">
        <f>IFERROR(VLOOKUP(N427,[5]Instrucciones!$DD$2:$DE$116,2,FALSE),"")</f>
        <v/>
      </c>
      <c r="P427" s="541" t="str">
        <f>IFERROR(VLOOKUP(O427,[5]Instrucciones!$DE$2:$DF$116,2,FALSE),"")</f>
        <v/>
      </c>
      <c r="Q427" s="257"/>
      <c r="R427" s="392" t="str">
        <f>IFERROR(VLOOKUP(#REF!,adm!$C$2:$D$36,2,FALSE),"")</f>
        <v/>
      </c>
      <c r="S427" s="393"/>
      <c r="T427" s="264"/>
      <c r="U427" s="393"/>
      <c r="V427" s="393"/>
      <c r="W427" s="405" t="str">
        <f t="shared" si="19"/>
        <v/>
      </c>
      <c r="X427" s="405" t="str">
        <f t="shared" si="20"/>
        <v/>
      </c>
      <c r="Y427" s="423" t="e">
        <f>B427&amp;" - "&amp;#REF!</f>
        <v>#REF!</v>
      </c>
    </row>
    <row r="428" spans="1:25" x14ac:dyDescent="0.25">
      <c r="A428" s="772">
        <v>427</v>
      </c>
      <c r="B428" s="774"/>
      <c r="C428" s="775"/>
      <c r="D428" s="775"/>
      <c r="E428" s="776"/>
      <c r="F428" s="776"/>
      <c r="G428" s="775"/>
      <c r="H428" s="541" t="str">
        <f t="shared" si="18"/>
        <v/>
      </c>
      <c r="I428" s="270"/>
      <c r="J428" s="259"/>
      <c r="K428" s="540" t="str">
        <f>IFERROR(VLOOKUP(J428,[5]Instrucciones!$DD$2:$DE$116,2,FALSE),"")</f>
        <v/>
      </c>
      <c r="L428" s="541" t="str">
        <f>IFERROR(VLOOKUP(K428,[5]Instrucciones!$DE$2:$DF$116,2,FALSE),"")</f>
        <v/>
      </c>
      <c r="M428" s="257"/>
      <c r="N428" s="259"/>
      <c r="O428" s="540" t="str">
        <f>IFERROR(VLOOKUP(N428,[5]Instrucciones!$DD$2:$DE$116,2,FALSE),"")</f>
        <v/>
      </c>
      <c r="P428" s="541" t="str">
        <f>IFERROR(VLOOKUP(O428,[5]Instrucciones!$DE$2:$DF$116,2,FALSE),"")</f>
        <v/>
      </c>
      <c r="Q428" s="257"/>
      <c r="R428" s="392" t="str">
        <f>IFERROR(VLOOKUP(#REF!,adm!$C$2:$D$36,2,FALSE),"")</f>
        <v/>
      </c>
      <c r="S428" s="393"/>
      <c r="T428" s="264"/>
      <c r="U428" s="393"/>
      <c r="V428" s="393"/>
      <c r="W428" s="405" t="str">
        <f t="shared" si="19"/>
        <v/>
      </c>
      <c r="X428" s="405" t="str">
        <f t="shared" si="20"/>
        <v/>
      </c>
      <c r="Y428" s="423" t="e">
        <f>B428&amp;" - "&amp;#REF!</f>
        <v>#REF!</v>
      </c>
    </row>
    <row r="429" spans="1:25" x14ac:dyDescent="0.25">
      <c r="A429" s="772">
        <v>428</v>
      </c>
      <c r="B429" s="774"/>
      <c r="C429" s="775"/>
      <c r="D429" s="775"/>
      <c r="E429" s="776"/>
      <c r="F429" s="776"/>
      <c r="G429" s="775"/>
      <c r="H429" s="541" t="str">
        <f t="shared" si="18"/>
        <v/>
      </c>
      <c r="I429" s="270"/>
      <c r="J429" s="259"/>
      <c r="K429" s="540" t="str">
        <f>IFERROR(VLOOKUP(J429,[5]Instrucciones!$DD$2:$DE$116,2,FALSE),"")</f>
        <v/>
      </c>
      <c r="L429" s="541" t="str">
        <f>IFERROR(VLOOKUP(K429,[5]Instrucciones!$DE$2:$DF$116,2,FALSE),"")</f>
        <v/>
      </c>
      <c r="M429" s="257"/>
      <c r="N429" s="259"/>
      <c r="O429" s="540" t="str">
        <f>IFERROR(VLOOKUP(N429,[5]Instrucciones!$DD$2:$DE$116,2,FALSE),"")</f>
        <v/>
      </c>
      <c r="P429" s="541" t="str">
        <f>IFERROR(VLOOKUP(O429,[5]Instrucciones!$DE$2:$DF$116,2,FALSE),"")</f>
        <v/>
      </c>
      <c r="Q429" s="257"/>
      <c r="R429" s="392" t="str">
        <f>IFERROR(VLOOKUP(#REF!,adm!$C$2:$D$36,2,FALSE),"")</f>
        <v/>
      </c>
      <c r="S429" s="393"/>
      <c r="T429" s="264"/>
      <c r="U429" s="393"/>
      <c r="V429" s="393"/>
      <c r="W429" s="405" t="str">
        <f t="shared" si="19"/>
        <v/>
      </c>
      <c r="X429" s="405" t="str">
        <f t="shared" si="20"/>
        <v/>
      </c>
      <c r="Y429" s="423" t="e">
        <f>B429&amp;" - "&amp;#REF!</f>
        <v>#REF!</v>
      </c>
    </row>
    <row r="430" spans="1:25" x14ac:dyDescent="0.25">
      <c r="A430" s="772">
        <v>429</v>
      </c>
      <c r="B430" s="774"/>
      <c r="C430" s="775"/>
      <c r="D430" s="775"/>
      <c r="E430" s="776"/>
      <c r="F430" s="776"/>
      <c r="G430" s="775"/>
      <c r="H430" s="541" t="str">
        <f t="shared" si="18"/>
        <v/>
      </c>
      <c r="I430" s="270"/>
      <c r="J430" s="259"/>
      <c r="K430" s="540" t="str">
        <f>IFERROR(VLOOKUP(J430,[5]Instrucciones!$DD$2:$DE$116,2,FALSE),"")</f>
        <v/>
      </c>
      <c r="L430" s="541" t="str">
        <f>IFERROR(VLOOKUP(K430,[5]Instrucciones!$DE$2:$DF$116,2,FALSE),"")</f>
        <v/>
      </c>
      <c r="M430" s="257"/>
      <c r="N430" s="259"/>
      <c r="O430" s="540" t="str">
        <f>IFERROR(VLOOKUP(N430,[5]Instrucciones!$DD$2:$DE$116,2,FALSE),"")</f>
        <v/>
      </c>
      <c r="P430" s="541" t="str">
        <f>IFERROR(VLOOKUP(O430,[5]Instrucciones!$DE$2:$DF$116,2,FALSE),"")</f>
        <v/>
      </c>
      <c r="Q430" s="257"/>
      <c r="R430" s="392" t="str">
        <f>IFERROR(VLOOKUP(#REF!,adm!$C$2:$D$36,2,FALSE),"")</f>
        <v/>
      </c>
      <c r="S430" s="393"/>
      <c r="T430" s="264"/>
      <c r="U430" s="393"/>
      <c r="V430" s="393"/>
      <c r="W430" s="405" t="str">
        <f t="shared" si="19"/>
        <v/>
      </c>
      <c r="X430" s="405" t="str">
        <f t="shared" si="20"/>
        <v/>
      </c>
      <c r="Y430" s="423" t="e">
        <f>B430&amp;" - "&amp;#REF!</f>
        <v>#REF!</v>
      </c>
    </row>
    <row r="431" spans="1:25" x14ac:dyDescent="0.25">
      <c r="A431" s="772">
        <v>430</v>
      </c>
      <c r="B431" s="774"/>
      <c r="C431" s="775"/>
      <c r="D431" s="775"/>
      <c r="E431" s="776"/>
      <c r="F431" s="776"/>
      <c r="G431" s="775"/>
      <c r="H431" s="541" t="str">
        <f t="shared" si="18"/>
        <v/>
      </c>
      <c r="I431" s="270"/>
      <c r="J431" s="259"/>
      <c r="K431" s="540" t="str">
        <f>IFERROR(VLOOKUP(J431,[5]Instrucciones!$DD$2:$DE$116,2,FALSE),"")</f>
        <v/>
      </c>
      <c r="L431" s="541" t="str">
        <f>IFERROR(VLOOKUP(K431,[5]Instrucciones!$DE$2:$DF$116,2,FALSE),"")</f>
        <v/>
      </c>
      <c r="M431" s="257"/>
      <c r="N431" s="259"/>
      <c r="O431" s="540" t="str">
        <f>IFERROR(VLOOKUP(N431,[5]Instrucciones!$DD$2:$DE$116,2,FALSE),"")</f>
        <v/>
      </c>
      <c r="P431" s="541" t="str">
        <f>IFERROR(VLOOKUP(O431,[5]Instrucciones!$DE$2:$DF$116,2,FALSE),"")</f>
        <v/>
      </c>
      <c r="Q431" s="257"/>
      <c r="R431" s="392" t="str">
        <f>IFERROR(VLOOKUP(#REF!,adm!$C$2:$D$36,2,FALSE),"")</f>
        <v/>
      </c>
      <c r="S431" s="393"/>
      <c r="T431" s="264"/>
      <c r="U431" s="393"/>
      <c r="V431" s="393"/>
      <c r="W431" s="405" t="str">
        <f t="shared" si="19"/>
        <v/>
      </c>
      <c r="X431" s="405" t="str">
        <f t="shared" si="20"/>
        <v/>
      </c>
      <c r="Y431" s="423" t="e">
        <f>B431&amp;" - "&amp;#REF!</f>
        <v>#REF!</v>
      </c>
    </row>
    <row r="432" spans="1:25" x14ac:dyDescent="0.25">
      <c r="A432" s="772">
        <v>431</v>
      </c>
      <c r="B432" s="774"/>
      <c r="C432" s="775"/>
      <c r="D432" s="775"/>
      <c r="E432" s="776"/>
      <c r="F432" s="776"/>
      <c r="G432" s="775"/>
      <c r="H432" s="541" t="str">
        <f t="shared" si="18"/>
        <v/>
      </c>
      <c r="I432" s="270"/>
      <c r="J432" s="259"/>
      <c r="K432" s="540" t="str">
        <f>IFERROR(VLOOKUP(J432,[5]Instrucciones!$DD$2:$DE$116,2,FALSE),"")</f>
        <v/>
      </c>
      <c r="L432" s="541" t="str">
        <f>IFERROR(VLOOKUP(K432,[5]Instrucciones!$DE$2:$DF$116,2,FALSE),"")</f>
        <v/>
      </c>
      <c r="M432" s="257"/>
      <c r="N432" s="259"/>
      <c r="O432" s="540" t="str">
        <f>IFERROR(VLOOKUP(N432,[5]Instrucciones!$DD$2:$DE$116,2,FALSE),"")</f>
        <v/>
      </c>
      <c r="P432" s="541" t="str">
        <f>IFERROR(VLOOKUP(O432,[5]Instrucciones!$DE$2:$DF$116,2,FALSE),"")</f>
        <v/>
      </c>
      <c r="Q432" s="257"/>
      <c r="R432" s="392" t="str">
        <f>IFERROR(VLOOKUP(#REF!,adm!$C$2:$D$36,2,FALSE),"")</f>
        <v/>
      </c>
      <c r="S432" s="393"/>
      <c r="T432" s="264"/>
      <c r="U432" s="393"/>
      <c r="V432" s="393"/>
      <c r="W432" s="405" t="str">
        <f t="shared" si="19"/>
        <v/>
      </c>
      <c r="X432" s="405" t="str">
        <f t="shared" si="20"/>
        <v/>
      </c>
      <c r="Y432" s="423" t="e">
        <f>B432&amp;" - "&amp;#REF!</f>
        <v>#REF!</v>
      </c>
    </row>
    <row r="433" spans="1:25" x14ac:dyDescent="0.25">
      <c r="A433" s="772">
        <v>432</v>
      </c>
      <c r="B433" s="774"/>
      <c r="C433" s="775"/>
      <c r="D433" s="775"/>
      <c r="E433" s="776"/>
      <c r="F433" s="776"/>
      <c r="G433" s="775"/>
      <c r="H433" s="541" t="str">
        <f t="shared" si="18"/>
        <v/>
      </c>
      <c r="I433" s="270"/>
      <c r="J433" s="259"/>
      <c r="K433" s="540" t="str">
        <f>IFERROR(VLOOKUP(J433,[5]Instrucciones!$DD$2:$DE$116,2,FALSE),"")</f>
        <v/>
      </c>
      <c r="L433" s="541" t="str">
        <f>IFERROR(VLOOKUP(K433,[5]Instrucciones!$DE$2:$DF$116,2,FALSE),"")</f>
        <v/>
      </c>
      <c r="M433" s="257"/>
      <c r="N433" s="259"/>
      <c r="O433" s="540" t="str">
        <f>IFERROR(VLOOKUP(N433,[5]Instrucciones!$DD$2:$DE$116,2,FALSE),"")</f>
        <v/>
      </c>
      <c r="P433" s="541" t="str">
        <f>IFERROR(VLOOKUP(O433,[5]Instrucciones!$DE$2:$DF$116,2,FALSE),"")</f>
        <v/>
      </c>
      <c r="Q433" s="257"/>
      <c r="R433" s="392" t="str">
        <f>IFERROR(VLOOKUP(#REF!,adm!$C$2:$D$36,2,FALSE),"")</f>
        <v/>
      </c>
      <c r="S433" s="393"/>
      <c r="T433" s="264"/>
      <c r="U433" s="393"/>
      <c r="V433" s="393"/>
      <c r="W433" s="405" t="str">
        <f t="shared" si="19"/>
        <v/>
      </c>
      <c r="X433" s="405" t="str">
        <f t="shared" si="20"/>
        <v/>
      </c>
      <c r="Y433" s="423" t="e">
        <f>B433&amp;" - "&amp;#REF!</f>
        <v>#REF!</v>
      </c>
    </row>
    <row r="434" spans="1:25" x14ac:dyDescent="0.25">
      <c r="A434" s="772">
        <v>433</v>
      </c>
      <c r="B434" s="774"/>
      <c r="C434" s="775"/>
      <c r="D434" s="775"/>
      <c r="E434" s="776"/>
      <c r="F434" s="776"/>
      <c r="G434" s="775"/>
      <c r="H434" s="541" t="str">
        <f t="shared" si="18"/>
        <v/>
      </c>
      <c r="I434" s="270"/>
      <c r="J434" s="259"/>
      <c r="K434" s="540" t="str">
        <f>IFERROR(VLOOKUP(J434,[5]Instrucciones!$DD$2:$DE$116,2,FALSE),"")</f>
        <v/>
      </c>
      <c r="L434" s="541" t="str">
        <f>IFERROR(VLOOKUP(K434,[5]Instrucciones!$DE$2:$DF$116,2,FALSE),"")</f>
        <v/>
      </c>
      <c r="M434" s="257"/>
      <c r="N434" s="259"/>
      <c r="O434" s="540" t="str">
        <f>IFERROR(VLOOKUP(N434,[5]Instrucciones!$DD$2:$DE$116,2,FALSE),"")</f>
        <v/>
      </c>
      <c r="P434" s="541" t="str">
        <f>IFERROR(VLOOKUP(O434,[5]Instrucciones!$DE$2:$DF$116,2,FALSE),"")</f>
        <v/>
      </c>
      <c r="Q434" s="257"/>
      <c r="R434" s="392" t="str">
        <f>IFERROR(VLOOKUP(#REF!,adm!$C$2:$D$36,2,FALSE),"")</f>
        <v/>
      </c>
      <c r="S434" s="393"/>
      <c r="T434" s="264"/>
      <c r="U434" s="393"/>
      <c r="V434" s="393"/>
      <c r="W434" s="405" t="str">
        <f t="shared" si="19"/>
        <v/>
      </c>
      <c r="X434" s="405" t="str">
        <f t="shared" si="20"/>
        <v/>
      </c>
      <c r="Y434" s="423" t="e">
        <f>B434&amp;" - "&amp;#REF!</f>
        <v>#REF!</v>
      </c>
    </row>
    <row r="435" spans="1:25" x14ac:dyDescent="0.25">
      <c r="A435" s="772">
        <v>434</v>
      </c>
      <c r="B435" s="774"/>
      <c r="C435" s="775"/>
      <c r="D435" s="775"/>
      <c r="E435" s="776"/>
      <c r="F435" s="776"/>
      <c r="G435" s="775"/>
      <c r="H435" s="541" t="str">
        <f t="shared" si="18"/>
        <v/>
      </c>
      <c r="I435" s="270"/>
      <c r="J435" s="259"/>
      <c r="K435" s="540" t="str">
        <f>IFERROR(VLOOKUP(J435,[5]Instrucciones!$DD$2:$DE$116,2,FALSE),"")</f>
        <v/>
      </c>
      <c r="L435" s="541" t="str">
        <f>IFERROR(VLOOKUP(K435,[5]Instrucciones!$DE$2:$DF$116,2,FALSE),"")</f>
        <v/>
      </c>
      <c r="M435" s="257"/>
      <c r="N435" s="259"/>
      <c r="O435" s="540" t="str">
        <f>IFERROR(VLOOKUP(N435,[5]Instrucciones!$DD$2:$DE$116,2,FALSE),"")</f>
        <v/>
      </c>
      <c r="P435" s="541" t="str">
        <f>IFERROR(VLOOKUP(O435,[5]Instrucciones!$DE$2:$DF$116,2,FALSE),"")</f>
        <v/>
      </c>
      <c r="Q435" s="257"/>
      <c r="R435" s="392" t="str">
        <f>IFERROR(VLOOKUP(#REF!,adm!$C$2:$D$36,2,FALSE),"")</f>
        <v/>
      </c>
      <c r="S435" s="393"/>
      <c r="T435" s="264"/>
      <c r="U435" s="393"/>
      <c r="V435" s="393"/>
      <c r="W435" s="405" t="str">
        <f t="shared" si="19"/>
        <v/>
      </c>
      <c r="X435" s="405" t="str">
        <f t="shared" si="20"/>
        <v/>
      </c>
      <c r="Y435" s="423" t="e">
        <f>B435&amp;" - "&amp;#REF!</f>
        <v>#REF!</v>
      </c>
    </row>
    <row r="436" spans="1:25" x14ac:dyDescent="0.25">
      <c r="A436" s="772">
        <v>435</v>
      </c>
      <c r="B436" s="774"/>
      <c r="C436" s="775"/>
      <c r="D436" s="775"/>
      <c r="E436" s="776"/>
      <c r="F436" s="776"/>
      <c r="G436" s="775"/>
      <c r="H436" s="541" t="str">
        <f t="shared" si="18"/>
        <v/>
      </c>
      <c r="I436" s="270"/>
      <c r="J436" s="259"/>
      <c r="K436" s="540" t="str">
        <f>IFERROR(VLOOKUP(J436,[5]Instrucciones!$DD$2:$DE$116,2,FALSE),"")</f>
        <v/>
      </c>
      <c r="L436" s="541" t="str">
        <f>IFERROR(VLOOKUP(K436,[5]Instrucciones!$DE$2:$DF$116,2,FALSE),"")</f>
        <v/>
      </c>
      <c r="M436" s="257"/>
      <c r="N436" s="259"/>
      <c r="O436" s="540" t="str">
        <f>IFERROR(VLOOKUP(N436,[5]Instrucciones!$DD$2:$DE$116,2,FALSE),"")</f>
        <v/>
      </c>
      <c r="P436" s="541" t="str">
        <f>IFERROR(VLOOKUP(O436,[5]Instrucciones!$DE$2:$DF$116,2,FALSE),"")</f>
        <v/>
      </c>
      <c r="Q436" s="257"/>
      <c r="R436" s="392" t="str">
        <f>IFERROR(VLOOKUP(#REF!,adm!$C$2:$D$36,2,FALSE),"")</f>
        <v/>
      </c>
      <c r="S436" s="393"/>
      <c r="T436" s="264"/>
      <c r="U436" s="393"/>
      <c r="V436" s="393"/>
      <c r="W436" s="405" t="str">
        <f t="shared" si="19"/>
        <v/>
      </c>
      <c r="X436" s="405" t="str">
        <f t="shared" si="20"/>
        <v/>
      </c>
      <c r="Y436" s="423" t="e">
        <f>B436&amp;" - "&amp;#REF!</f>
        <v>#REF!</v>
      </c>
    </row>
    <row r="437" spans="1:25" x14ac:dyDescent="0.25">
      <c r="A437" s="772">
        <v>436</v>
      </c>
      <c r="B437" s="774"/>
      <c r="C437" s="775"/>
      <c r="D437" s="775"/>
      <c r="E437" s="776"/>
      <c r="F437" s="776"/>
      <c r="G437" s="775"/>
      <c r="H437" s="541" t="str">
        <f t="shared" si="18"/>
        <v/>
      </c>
      <c r="I437" s="270"/>
      <c r="J437" s="259"/>
      <c r="K437" s="540" t="str">
        <f>IFERROR(VLOOKUP(J437,[5]Instrucciones!$DD$2:$DE$116,2,FALSE),"")</f>
        <v/>
      </c>
      <c r="L437" s="541" t="str">
        <f>IFERROR(VLOOKUP(K437,[5]Instrucciones!$DE$2:$DF$116,2,FALSE),"")</f>
        <v/>
      </c>
      <c r="M437" s="257"/>
      <c r="N437" s="259"/>
      <c r="O437" s="540" t="str">
        <f>IFERROR(VLOOKUP(N437,[5]Instrucciones!$DD$2:$DE$116,2,FALSE),"")</f>
        <v/>
      </c>
      <c r="P437" s="541" t="str">
        <f>IFERROR(VLOOKUP(O437,[5]Instrucciones!$DE$2:$DF$116,2,FALSE),"")</f>
        <v/>
      </c>
      <c r="Q437" s="257"/>
      <c r="R437" s="392" t="str">
        <f>IFERROR(VLOOKUP(#REF!,adm!$C$2:$D$36,2,FALSE),"")</f>
        <v/>
      </c>
      <c r="S437" s="393"/>
      <c r="T437" s="264"/>
      <c r="U437" s="393"/>
      <c r="V437" s="393"/>
      <c r="W437" s="405" t="str">
        <f t="shared" si="19"/>
        <v/>
      </c>
      <c r="X437" s="405" t="str">
        <f t="shared" si="20"/>
        <v/>
      </c>
      <c r="Y437" s="423" t="e">
        <f>B437&amp;" - "&amp;#REF!</f>
        <v>#REF!</v>
      </c>
    </row>
    <row r="438" spans="1:25" x14ac:dyDescent="0.25">
      <c r="A438" s="772">
        <v>437</v>
      </c>
      <c r="B438" s="774"/>
      <c r="C438" s="775"/>
      <c r="D438" s="775"/>
      <c r="E438" s="776"/>
      <c r="F438" s="776"/>
      <c r="G438" s="775"/>
      <c r="H438" s="541" t="str">
        <f t="shared" si="18"/>
        <v/>
      </c>
      <c r="I438" s="270"/>
      <c r="J438" s="259"/>
      <c r="K438" s="540" t="str">
        <f>IFERROR(VLOOKUP(J438,[5]Instrucciones!$DD$2:$DE$116,2,FALSE),"")</f>
        <v/>
      </c>
      <c r="L438" s="541" t="str">
        <f>IFERROR(VLOOKUP(K438,[5]Instrucciones!$DE$2:$DF$116,2,FALSE),"")</f>
        <v/>
      </c>
      <c r="M438" s="257"/>
      <c r="N438" s="259"/>
      <c r="O438" s="540" t="str">
        <f>IFERROR(VLOOKUP(N438,[5]Instrucciones!$DD$2:$DE$116,2,FALSE),"")</f>
        <v/>
      </c>
      <c r="P438" s="541" t="str">
        <f>IFERROR(VLOOKUP(O438,[5]Instrucciones!$DE$2:$DF$116,2,FALSE),"")</f>
        <v/>
      </c>
      <c r="Q438" s="257"/>
      <c r="R438" s="392" t="str">
        <f>IFERROR(VLOOKUP(#REF!,adm!$C$2:$D$36,2,FALSE),"")</f>
        <v/>
      </c>
      <c r="S438" s="393"/>
      <c r="T438" s="264"/>
      <c r="U438" s="393"/>
      <c r="V438" s="393"/>
      <c r="W438" s="405" t="str">
        <f t="shared" si="19"/>
        <v/>
      </c>
      <c r="X438" s="405" t="str">
        <f t="shared" si="20"/>
        <v/>
      </c>
      <c r="Y438" s="423" t="e">
        <f>B438&amp;" - "&amp;#REF!</f>
        <v>#REF!</v>
      </c>
    </row>
    <row r="439" spans="1:25" x14ac:dyDescent="0.25">
      <c r="A439" s="772">
        <v>438</v>
      </c>
      <c r="B439" s="774"/>
      <c r="C439" s="775"/>
      <c r="D439" s="775"/>
      <c r="E439" s="776"/>
      <c r="F439" s="776"/>
      <c r="G439" s="775"/>
      <c r="H439" s="541" t="str">
        <f t="shared" si="18"/>
        <v/>
      </c>
      <c r="I439" s="270"/>
      <c r="J439" s="259"/>
      <c r="K439" s="540" t="str">
        <f>IFERROR(VLOOKUP(J439,[5]Instrucciones!$DD$2:$DE$116,2,FALSE),"")</f>
        <v/>
      </c>
      <c r="L439" s="541" t="str">
        <f>IFERROR(VLOOKUP(K439,[5]Instrucciones!$DE$2:$DF$116,2,FALSE),"")</f>
        <v/>
      </c>
      <c r="M439" s="257"/>
      <c r="N439" s="259"/>
      <c r="O439" s="540" t="str">
        <f>IFERROR(VLOOKUP(N439,[5]Instrucciones!$DD$2:$DE$116,2,FALSE),"")</f>
        <v/>
      </c>
      <c r="P439" s="541" t="str">
        <f>IFERROR(VLOOKUP(O439,[5]Instrucciones!$DE$2:$DF$116,2,FALSE),"")</f>
        <v/>
      </c>
      <c r="Q439" s="257"/>
      <c r="R439" s="392" t="str">
        <f>IFERROR(VLOOKUP(#REF!,adm!$C$2:$D$36,2,FALSE),"")</f>
        <v/>
      </c>
      <c r="S439" s="393"/>
      <c r="T439" s="264"/>
      <c r="U439" s="393"/>
      <c r="V439" s="393"/>
      <c r="W439" s="405" t="str">
        <f t="shared" si="19"/>
        <v/>
      </c>
      <c r="X439" s="405" t="str">
        <f t="shared" si="20"/>
        <v/>
      </c>
      <c r="Y439" s="423" t="e">
        <f>B439&amp;" - "&amp;#REF!</f>
        <v>#REF!</v>
      </c>
    </row>
    <row r="440" spans="1:25" x14ac:dyDescent="0.25">
      <c r="A440" s="772">
        <v>439</v>
      </c>
      <c r="B440" s="774"/>
      <c r="C440" s="775"/>
      <c r="D440" s="775"/>
      <c r="E440" s="776"/>
      <c r="F440" s="776"/>
      <c r="G440" s="775"/>
      <c r="H440" s="541" t="str">
        <f t="shared" si="18"/>
        <v/>
      </c>
      <c r="I440" s="270"/>
      <c r="J440" s="259"/>
      <c r="K440" s="540" t="str">
        <f>IFERROR(VLOOKUP(J440,[5]Instrucciones!$DD$2:$DE$116,2,FALSE),"")</f>
        <v/>
      </c>
      <c r="L440" s="541" t="str">
        <f>IFERROR(VLOOKUP(K440,[5]Instrucciones!$DE$2:$DF$116,2,FALSE),"")</f>
        <v/>
      </c>
      <c r="M440" s="257"/>
      <c r="N440" s="259"/>
      <c r="O440" s="540" t="str">
        <f>IFERROR(VLOOKUP(N440,[5]Instrucciones!$DD$2:$DE$116,2,FALSE),"")</f>
        <v/>
      </c>
      <c r="P440" s="541" t="str">
        <f>IFERROR(VLOOKUP(O440,[5]Instrucciones!$DE$2:$DF$116,2,FALSE),"")</f>
        <v/>
      </c>
      <c r="Q440" s="257"/>
      <c r="R440" s="392" t="str">
        <f>IFERROR(VLOOKUP(#REF!,adm!$C$2:$D$36,2,FALSE),"")</f>
        <v/>
      </c>
      <c r="S440" s="393"/>
      <c r="T440" s="264"/>
      <c r="U440" s="393"/>
      <c r="V440" s="393"/>
      <c r="W440" s="405" t="str">
        <f t="shared" si="19"/>
        <v/>
      </c>
      <c r="X440" s="405" t="str">
        <f t="shared" si="20"/>
        <v/>
      </c>
      <c r="Y440" s="423" t="e">
        <f>B440&amp;" - "&amp;#REF!</f>
        <v>#REF!</v>
      </c>
    </row>
    <row r="441" spans="1:25" x14ac:dyDescent="0.25">
      <c r="A441" s="772">
        <v>440</v>
      </c>
      <c r="B441" s="774"/>
      <c r="C441" s="775"/>
      <c r="D441" s="775"/>
      <c r="E441" s="776"/>
      <c r="F441" s="776"/>
      <c r="G441" s="775"/>
      <c r="H441" s="541" t="str">
        <f t="shared" si="18"/>
        <v/>
      </c>
      <c r="I441" s="270"/>
      <c r="J441" s="259"/>
      <c r="K441" s="540" t="str">
        <f>IFERROR(VLOOKUP(J441,[5]Instrucciones!$DD$2:$DE$116,2,FALSE),"")</f>
        <v/>
      </c>
      <c r="L441" s="541" t="str">
        <f>IFERROR(VLOOKUP(K441,[5]Instrucciones!$DE$2:$DF$116,2,FALSE),"")</f>
        <v/>
      </c>
      <c r="M441" s="257"/>
      <c r="N441" s="259"/>
      <c r="O441" s="540" t="str">
        <f>IFERROR(VLOOKUP(N441,[5]Instrucciones!$DD$2:$DE$116,2,FALSE),"")</f>
        <v/>
      </c>
      <c r="P441" s="541" t="str">
        <f>IFERROR(VLOOKUP(O441,[5]Instrucciones!$DE$2:$DF$116,2,FALSE),"")</f>
        <v/>
      </c>
      <c r="Q441" s="257"/>
      <c r="R441" s="392" t="str">
        <f>IFERROR(VLOOKUP(#REF!,adm!$C$2:$D$36,2,FALSE),"")</f>
        <v/>
      </c>
      <c r="S441" s="393"/>
      <c r="T441" s="264"/>
      <c r="U441" s="393"/>
      <c r="V441" s="393"/>
      <c r="W441" s="405" t="str">
        <f t="shared" si="19"/>
        <v/>
      </c>
      <c r="X441" s="405" t="str">
        <f t="shared" si="20"/>
        <v/>
      </c>
      <c r="Y441" s="423" t="e">
        <f>B441&amp;" - "&amp;#REF!</f>
        <v>#REF!</v>
      </c>
    </row>
    <row r="442" spans="1:25" x14ac:dyDescent="0.25">
      <c r="A442" s="772">
        <v>441</v>
      </c>
      <c r="B442" s="774"/>
      <c r="C442" s="775"/>
      <c r="D442" s="775"/>
      <c r="E442" s="776"/>
      <c r="F442" s="776"/>
      <c r="G442" s="775"/>
      <c r="H442" s="541" t="str">
        <f t="shared" si="18"/>
        <v/>
      </c>
      <c r="I442" s="270"/>
      <c r="J442" s="259"/>
      <c r="K442" s="540" t="str">
        <f>IFERROR(VLOOKUP(J442,[5]Instrucciones!$DD$2:$DE$116,2,FALSE),"")</f>
        <v/>
      </c>
      <c r="L442" s="541" t="str">
        <f>IFERROR(VLOOKUP(K442,[5]Instrucciones!$DE$2:$DF$116,2,FALSE),"")</f>
        <v/>
      </c>
      <c r="M442" s="257"/>
      <c r="N442" s="259"/>
      <c r="O442" s="540" t="str">
        <f>IFERROR(VLOOKUP(N442,[5]Instrucciones!$DD$2:$DE$116,2,FALSE),"")</f>
        <v/>
      </c>
      <c r="P442" s="541" t="str">
        <f>IFERROR(VLOOKUP(O442,[5]Instrucciones!$DE$2:$DF$116,2,FALSE),"")</f>
        <v/>
      </c>
      <c r="Q442" s="257"/>
      <c r="R442" s="392" t="str">
        <f>IFERROR(VLOOKUP(#REF!,adm!$C$2:$D$36,2,FALSE),"")</f>
        <v/>
      </c>
      <c r="S442" s="393"/>
      <c r="T442" s="264"/>
      <c r="U442" s="393"/>
      <c r="V442" s="393"/>
      <c r="W442" s="405" t="str">
        <f t="shared" si="19"/>
        <v/>
      </c>
      <c r="X442" s="405" t="str">
        <f t="shared" si="20"/>
        <v/>
      </c>
      <c r="Y442" s="423" t="e">
        <f>B442&amp;" - "&amp;#REF!</f>
        <v>#REF!</v>
      </c>
    </row>
    <row r="443" spans="1:25" x14ac:dyDescent="0.25">
      <c r="A443" s="772">
        <v>442</v>
      </c>
      <c r="B443" s="774"/>
      <c r="C443" s="775"/>
      <c r="D443" s="775"/>
      <c r="E443" s="776"/>
      <c r="F443" s="776"/>
      <c r="G443" s="775"/>
      <c r="H443" s="541" t="str">
        <f t="shared" si="18"/>
        <v/>
      </c>
      <c r="I443" s="270"/>
      <c r="J443" s="259"/>
      <c r="K443" s="540" t="str">
        <f>IFERROR(VLOOKUP(J443,[5]Instrucciones!$DD$2:$DE$116,2,FALSE),"")</f>
        <v/>
      </c>
      <c r="L443" s="541" t="str">
        <f>IFERROR(VLOOKUP(K443,[5]Instrucciones!$DE$2:$DF$116,2,FALSE),"")</f>
        <v/>
      </c>
      <c r="M443" s="257"/>
      <c r="N443" s="259"/>
      <c r="O443" s="540" t="str">
        <f>IFERROR(VLOOKUP(N443,[5]Instrucciones!$DD$2:$DE$116,2,FALSE),"")</f>
        <v/>
      </c>
      <c r="P443" s="541" t="str">
        <f>IFERROR(VLOOKUP(O443,[5]Instrucciones!$DE$2:$DF$116,2,FALSE),"")</f>
        <v/>
      </c>
      <c r="Q443" s="257"/>
      <c r="R443" s="392" t="str">
        <f>IFERROR(VLOOKUP(#REF!,adm!$C$2:$D$36,2,FALSE),"")</f>
        <v/>
      </c>
      <c r="S443" s="393"/>
      <c r="T443" s="264"/>
      <c r="U443" s="393"/>
      <c r="V443" s="393"/>
      <c r="W443" s="405" t="str">
        <f t="shared" si="19"/>
        <v/>
      </c>
      <c r="X443" s="405" t="str">
        <f t="shared" si="20"/>
        <v/>
      </c>
      <c r="Y443" s="423" t="e">
        <f>B443&amp;" - "&amp;#REF!</f>
        <v>#REF!</v>
      </c>
    </row>
    <row r="444" spans="1:25" x14ac:dyDescent="0.25">
      <c r="A444" s="772">
        <v>443</v>
      </c>
      <c r="B444" s="774"/>
      <c r="C444" s="775"/>
      <c r="D444" s="775"/>
      <c r="E444" s="776"/>
      <c r="F444" s="776"/>
      <c r="G444" s="775"/>
      <c r="H444" s="541" t="str">
        <f t="shared" si="18"/>
        <v/>
      </c>
      <c r="I444" s="270"/>
      <c r="J444" s="259"/>
      <c r="K444" s="540" t="str">
        <f>IFERROR(VLOOKUP(J444,[5]Instrucciones!$DD$2:$DE$116,2,FALSE),"")</f>
        <v/>
      </c>
      <c r="L444" s="541" t="str">
        <f>IFERROR(VLOOKUP(K444,[5]Instrucciones!$DE$2:$DF$116,2,FALSE),"")</f>
        <v/>
      </c>
      <c r="M444" s="257"/>
      <c r="N444" s="259"/>
      <c r="O444" s="540" t="str">
        <f>IFERROR(VLOOKUP(N444,[5]Instrucciones!$DD$2:$DE$116,2,FALSE),"")</f>
        <v/>
      </c>
      <c r="P444" s="541" t="str">
        <f>IFERROR(VLOOKUP(O444,[5]Instrucciones!$DE$2:$DF$116,2,FALSE),"")</f>
        <v/>
      </c>
      <c r="Q444" s="257"/>
      <c r="R444" s="392" t="str">
        <f>IFERROR(VLOOKUP(#REF!,adm!$C$2:$D$36,2,FALSE),"")</f>
        <v/>
      </c>
      <c r="S444" s="393"/>
      <c r="T444" s="264"/>
      <c r="U444" s="393"/>
      <c r="V444" s="393"/>
      <c r="W444" s="405" t="str">
        <f t="shared" si="19"/>
        <v/>
      </c>
      <c r="X444" s="405" t="str">
        <f t="shared" si="20"/>
        <v/>
      </c>
      <c r="Y444" s="423" t="e">
        <f>B444&amp;" - "&amp;#REF!</f>
        <v>#REF!</v>
      </c>
    </row>
    <row r="445" spans="1:25" x14ac:dyDescent="0.25">
      <c r="A445" s="772">
        <v>444</v>
      </c>
      <c r="B445" s="774"/>
      <c r="C445" s="775"/>
      <c r="D445" s="775"/>
      <c r="E445" s="776"/>
      <c r="F445" s="776"/>
      <c r="G445" s="775"/>
      <c r="H445" s="541" t="str">
        <f t="shared" si="18"/>
        <v/>
      </c>
      <c r="I445" s="270"/>
      <c r="J445" s="259"/>
      <c r="K445" s="540" t="str">
        <f>IFERROR(VLOOKUP(J445,[5]Instrucciones!$DD$2:$DE$116,2,FALSE),"")</f>
        <v/>
      </c>
      <c r="L445" s="541" t="str">
        <f>IFERROR(VLOOKUP(K445,[5]Instrucciones!$DE$2:$DF$116,2,FALSE),"")</f>
        <v/>
      </c>
      <c r="M445" s="257"/>
      <c r="N445" s="259"/>
      <c r="O445" s="540" t="str">
        <f>IFERROR(VLOOKUP(N445,[5]Instrucciones!$DD$2:$DE$116,2,FALSE),"")</f>
        <v/>
      </c>
      <c r="P445" s="541" t="str">
        <f>IFERROR(VLOOKUP(O445,[5]Instrucciones!$DE$2:$DF$116,2,FALSE),"")</f>
        <v/>
      </c>
      <c r="Q445" s="257"/>
      <c r="R445" s="392" t="str">
        <f>IFERROR(VLOOKUP(#REF!,adm!$C$2:$D$36,2,FALSE),"")</f>
        <v/>
      </c>
      <c r="S445" s="393"/>
      <c r="T445" s="264"/>
      <c r="U445" s="393"/>
      <c r="V445" s="393"/>
      <c r="W445" s="405" t="str">
        <f t="shared" si="19"/>
        <v/>
      </c>
      <c r="X445" s="405" t="str">
        <f t="shared" si="20"/>
        <v/>
      </c>
      <c r="Y445" s="423" t="e">
        <f>B445&amp;" - "&amp;#REF!</f>
        <v>#REF!</v>
      </c>
    </row>
    <row r="446" spans="1:25" x14ac:dyDescent="0.25">
      <c r="A446" s="772">
        <v>445</v>
      </c>
      <c r="B446" s="774"/>
      <c r="C446" s="775"/>
      <c r="D446" s="775"/>
      <c r="E446" s="776"/>
      <c r="F446" s="776"/>
      <c r="G446" s="775"/>
      <c r="H446" s="541" t="str">
        <f t="shared" si="18"/>
        <v/>
      </c>
      <c r="I446" s="270"/>
      <c r="J446" s="259"/>
      <c r="K446" s="540" t="str">
        <f>IFERROR(VLOOKUP(J446,[5]Instrucciones!$DD$2:$DE$116,2,FALSE),"")</f>
        <v/>
      </c>
      <c r="L446" s="541" t="str">
        <f>IFERROR(VLOOKUP(K446,[5]Instrucciones!$DE$2:$DF$116,2,FALSE),"")</f>
        <v/>
      </c>
      <c r="M446" s="257"/>
      <c r="N446" s="259"/>
      <c r="O446" s="540" t="str">
        <f>IFERROR(VLOOKUP(N446,[5]Instrucciones!$DD$2:$DE$116,2,FALSE),"")</f>
        <v/>
      </c>
      <c r="P446" s="541" t="str">
        <f>IFERROR(VLOOKUP(O446,[5]Instrucciones!$DE$2:$DF$116,2,FALSE),"")</f>
        <v/>
      </c>
      <c r="Q446" s="257"/>
      <c r="R446" s="392" t="str">
        <f>IFERROR(VLOOKUP(#REF!,adm!$C$2:$D$36,2,FALSE),"")</f>
        <v/>
      </c>
      <c r="S446" s="393"/>
      <c r="T446" s="264"/>
      <c r="U446" s="393"/>
      <c r="V446" s="393"/>
      <c r="W446" s="405" t="str">
        <f t="shared" si="19"/>
        <v/>
      </c>
      <c r="X446" s="405" t="str">
        <f t="shared" si="20"/>
        <v/>
      </c>
      <c r="Y446" s="423" t="e">
        <f>B446&amp;" - "&amp;#REF!</f>
        <v>#REF!</v>
      </c>
    </row>
    <row r="447" spans="1:25" x14ac:dyDescent="0.25">
      <c r="A447" s="772">
        <v>446</v>
      </c>
      <c r="B447" s="774"/>
      <c r="C447" s="775"/>
      <c r="D447" s="775"/>
      <c r="E447" s="776"/>
      <c r="F447" s="776"/>
      <c r="G447" s="775"/>
      <c r="H447" s="541" t="str">
        <f t="shared" si="18"/>
        <v/>
      </c>
      <c r="I447" s="270"/>
      <c r="J447" s="259"/>
      <c r="K447" s="540" t="str">
        <f>IFERROR(VLOOKUP(J447,[5]Instrucciones!$DD$2:$DE$116,2,FALSE),"")</f>
        <v/>
      </c>
      <c r="L447" s="541" t="str">
        <f>IFERROR(VLOOKUP(K447,[5]Instrucciones!$DE$2:$DF$116,2,FALSE),"")</f>
        <v/>
      </c>
      <c r="M447" s="257"/>
      <c r="N447" s="259"/>
      <c r="O447" s="540" t="str">
        <f>IFERROR(VLOOKUP(N447,[5]Instrucciones!$DD$2:$DE$116,2,FALSE),"")</f>
        <v/>
      </c>
      <c r="P447" s="541" t="str">
        <f>IFERROR(VLOOKUP(O447,[5]Instrucciones!$DE$2:$DF$116,2,FALSE),"")</f>
        <v/>
      </c>
      <c r="Q447" s="257"/>
      <c r="R447" s="392" t="str">
        <f>IFERROR(VLOOKUP(#REF!,adm!$C$2:$D$36,2,FALSE),"")</f>
        <v/>
      </c>
      <c r="S447" s="393"/>
      <c r="T447" s="264"/>
      <c r="U447" s="393"/>
      <c r="V447" s="393"/>
      <c r="W447" s="405" t="str">
        <f t="shared" si="19"/>
        <v/>
      </c>
      <c r="X447" s="405" t="str">
        <f t="shared" si="20"/>
        <v/>
      </c>
      <c r="Y447" s="423" t="e">
        <f>B447&amp;" - "&amp;#REF!</f>
        <v>#REF!</v>
      </c>
    </row>
    <row r="448" spans="1:25" x14ac:dyDescent="0.25">
      <c r="A448" s="772">
        <v>447</v>
      </c>
      <c r="B448" s="774"/>
      <c r="C448" s="775"/>
      <c r="D448" s="775"/>
      <c r="E448" s="776"/>
      <c r="F448" s="776"/>
      <c r="G448" s="775"/>
      <c r="H448" s="541" t="str">
        <f t="shared" si="18"/>
        <v/>
      </c>
      <c r="I448" s="270"/>
      <c r="J448" s="259"/>
      <c r="K448" s="540" t="str">
        <f>IFERROR(VLOOKUP(J448,[5]Instrucciones!$DD$2:$DE$116,2,FALSE),"")</f>
        <v/>
      </c>
      <c r="L448" s="541" t="str">
        <f>IFERROR(VLOOKUP(K448,[5]Instrucciones!$DE$2:$DF$116,2,FALSE),"")</f>
        <v/>
      </c>
      <c r="M448" s="257"/>
      <c r="N448" s="259"/>
      <c r="O448" s="540" t="str">
        <f>IFERROR(VLOOKUP(N448,[5]Instrucciones!$DD$2:$DE$116,2,FALSE),"")</f>
        <v/>
      </c>
      <c r="P448" s="541" t="str">
        <f>IFERROR(VLOOKUP(O448,[5]Instrucciones!$DE$2:$DF$116,2,FALSE),"")</f>
        <v/>
      </c>
      <c r="Q448" s="257"/>
      <c r="R448" s="392" t="str">
        <f>IFERROR(VLOOKUP(#REF!,adm!$C$2:$D$36,2,FALSE),"")</f>
        <v/>
      </c>
      <c r="S448" s="393"/>
      <c r="T448" s="264"/>
      <c r="U448" s="393"/>
      <c r="V448" s="393"/>
      <c r="W448" s="405" t="str">
        <f t="shared" si="19"/>
        <v/>
      </c>
      <c r="X448" s="405" t="str">
        <f t="shared" si="20"/>
        <v/>
      </c>
      <c r="Y448" s="423" t="e">
        <f>B448&amp;" - "&amp;#REF!</f>
        <v>#REF!</v>
      </c>
    </row>
    <row r="449" spans="1:25" x14ac:dyDescent="0.25">
      <c r="A449" s="772">
        <v>448</v>
      </c>
      <c r="B449" s="774"/>
      <c r="C449" s="775"/>
      <c r="D449" s="775"/>
      <c r="E449" s="776"/>
      <c r="F449" s="776"/>
      <c r="G449" s="775"/>
      <c r="H449" s="541" t="str">
        <f t="shared" si="18"/>
        <v/>
      </c>
      <c r="I449" s="270"/>
      <c r="J449" s="259"/>
      <c r="K449" s="540" t="str">
        <f>IFERROR(VLOOKUP(J449,[5]Instrucciones!$DD$2:$DE$116,2,FALSE),"")</f>
        <v/>
      </c>
      <c r="L449" s="541" t="str">
        <f>IFERROR(VLOOKUP(K449,[5]Instrucciones!$DE$2:$DF$116,2,FALSE),"")</f>
        <v/>
      </c>
      <c r="M449" s="257"/>
      <c r="N449" s="259"/>
      <c r="O449" s="540" t="str">
        <f>IFERROR(VLOOKUP(N449,[5]Instrucciones!$DD$2:$DE$116,2,FALSE),"")</f>
        <v/>
      </c>
      <c r="P449" s="541" t="str">
        <f>IFERROR(VLOOKUP(O449,[5]Instrucciones!$DE$2:$DF$116,2,FALSE),"")</f>
        <v/>
      </c>
      <c r="Q449" s="257"/>
      <c r="R449" s="392" t="str">
        <f>IFERROR(VLOOKUP(#REF!,adm!$C$2:$D$36,2,FALSE),"")</f>
        <v/>
      </c>
      <c r="S449" s="393"/>
      <c r="T449" s="264"/>
      <c r="U449" s="393"/>
      <c r="V449" s="393"/>
      <c r="W449" s="405" t="str">
        <f t="shared" si="19"/>
        <v/>
      </c>
      <c r="X449" s="405" t="str">
        <f t="shared" si="20"/>
        <v/>
      </c>
      <c r="Y449" s="423" t="e">
        <f>B449&amp;" - "&amp;#REF!</f>
        <v>#REF!</v>
      </c>
    </row>
    <row r="450" spans="1:25" x14ac:dyDescent="0.25">
      <c r="A450" s="772">
        <v>449</v>
      </c>
      <c r="B450" s="774"/>
      <c r="C450" s="775"/>
      <c r="D450" s="775"/>
      <c r="E450" s="776"/>
      <c r="F450" s="776"/>
      <c r="G450" s="775"/>
      <c r="H450" s="541" t="str">
        <f t="shared" ref="H450:H513" si="21">IF(G450="","",IF(G450&lt;=1,"Entre 0-1 años",IF(G450&lt;=4,"Entre 2-4",IF(G450&lt;=11,"Entre 5-11",IF(G450&lt;=19,"Entre 12-19",IF(G450&lt;=25,"Entre 20-25",IF(G450&lt;=59,"Entre 26-59",IF(G450&lt;=79,"Entre 60-79","Mayor de 80"))))))))</f>
        <v/>
      </c>
      <c r="I450" s="270"/>
      <c r="J450" s="259"/>
      <c r="K450" s="540" t="str">
        <f>IFERROR(VLOOKUP(J450,[5]Instrucciones!$DD$2:$DE$116,2,FALSE),"")</f>
        <v/>
      </c>
      <c r="L450" s="541" t="str">
        <f>IFERROR(VLOOKUP(K450,[5]Instrucciones!$DE$2:$DF$116,2,FALSE),"")</f>
        <v/>
      </c>
      <c r="M450" s="257"/>
      <c r="N450" s="259"/>
      <c r="O450" s="540" t="str">
        <f>IFERROR(VLOOKUP(N450,[5]Instrucciones!$DD$2:$DE$116,2,FALSE),"")</f>
        <v/>
      </c>
      <c r="P450" s="541" t="str">
        <f>IFERROR(VLOOKUP(O450,[5]Instrucciones!$DE$2:$DF$116,2,FALSE),"")</f>
        <v/>
      </c>
      <c r="Q450" s="257"/>
      <c r="R450" s="392" t="str">
        <f>IFERROR(VLOOKUP(#REF!,adm!$C$2:$D$36,2,FALSE),"")</f>
        <v/>
      </c>
      <c r="S450" s="393"/>
      <c r="T450" s="264"/>
      <c r="U450" s="393"/>
      <c r="V450" s="393"/>
      <c r="W450" s="405" t="str">
        <f t="shared" ref="W450:W513" si="22">IF(E450="","",TEXT(E450,"MMMM"))</f>
        <v/>
      </c>
      <c r="X450" s="405" t="str">
        <f t="shared" ref="X450:X513" si="23">IF(E450="","",TEXT(E450,"YYYY"))</f>
        <v/>
      </c>
      <c r="Y450" s="423" t="e">
        <f>B450&amp;" - "&amp;#REF!</f>
        <v>#REF!</v>
      </c>
    </row>
    <row r="451" spans="1:25" x14ac:dyDescent="0.25">
      <c r="A451" s="772">
        <v>450</v>
      </c>
      <c r="B451" s="774"/>
      <c r="C451" s="775"/>
      <c r="D451" s="775"/>
      <c r="E451" s="776"/>
      <c r="F451" s="776"/>
      <c r="G451" s="775"/>
      <c r="H451" s="541" t="str">
        <f t="shared" si="21"/>
        <v/>
      </c>
      <c r="I451" s="270"/>
      <c r="J451" s="259"/>
      <c r="K451" s="540" t="str">
        <f>IFERROR(VLOOKUP(J451,[5]Instrucciones!$DD$2:$DE$116,2,FALSE),"")</f>
        <v/>
      </c>
      <c r="L451" s="541" t="str">
        <f>IFERROR(VLOOKUP(K451,[5]Instrucciones!$DE$2:$DF$116,2,FALSE),"")</f>
        <v/>
      </c>
      <c r="M451" s="257"/>
      <c r="N451" s="259"/>
      <c r="O451" s="540" t="str">
        <f>IFERROR(VLOOKUP(N451,[5]Instrucciones!$DD$2:$DE$116,2,FALSE),"")</f>
        <v/>
      </c>
      <c r="P451" s="541" t="str">
        <f>IFERROR(VLOOKUP(O451,[5]Instrucciones!$DE$2:$DF$116,2,FALSE),"")</f>
        <v/>
      </c>
      <c r="Q451" s="257"/>
      <c r="R451" s="392" t="str">
        <f>IFERROR(VLOOKUP(#REF!,adm!$C$2:$D$36,2,FALSE),"")</f>
        <v/>
      </c>
      <c r="S451" s="393"/>
      <c r="T451" s="264"/>
      <c r="U451" s="393"/>
      <c r="V451" s="393"/>
      <c r="W451" s="405" t="str">
        <f t="shared" si="22"/>
        <v/>
      </c>
      <c r="X451" s="405" t="str">
        <f t="shared" si="23"/>
        <v/>
      </c>
      <c r="Y451" s="423" t="e">
        <f>B451&amp;" - "&amp;#REF!</f>
        <v>#REF!</v>
      </c>
    </row>
    <row r="452" spans="1:25" x14ac:dyDescent="0.25">
      <c r="A452" s="772">
        <v>451</v>
      </c>
      <c r="B452" s="774"/>
      <c r="C452" s="775"/>
      <c r="D452" s="775"/>
      <c r="E452" s="776"/>
      <c r="F452" s="776"/>
      <c r="G452" s="775"/>
      <c r="H452" s="541" t="str">
        <f t="shared" si="21"/>
        <v/>
      </c>
      <c r="I452" s="270"/>
      <c r="J452" s="259"/>
      <c r="K452" s="540" t="str">
        <f>IFERROR(VLOOKUP(J452,[5]Instrucciones!$DD$2:$DE$116,2,FALSE),"")</f>
        <v/>
      </c>
      <c r="L452" s="541" t="str">
        <f>IFERROR(VLOOKUP(K452,[5]Instrucciones!$DE$2:$DF$116,2,FALSE),"")</f>
        <v/>
      </c>
      <c r="M452" s="257"/>
      <c r="N452" s="259"/>
      <c r="O452" s="540" t="str">
        <f>IFERROR(VLOOKUP(N452,[5]Instrucciones!$DD$2:$DE$116,2,FALSE),"")</f>
        <v/>
      </c>
      <c r="P452" s="541" t="str">
        <f>IFERROR(VLOOKUP(O452,[5]Instrucciones!$DE$2:$DF$116,2,FALSE),"")</f>
        <v/>
      </c>
      <c r="Q452" s="257"/>
      <c r="R452" s="392" t="str">
        <f>IFERROR(VLOOKUP(#REF!,adm!$C$2:$D$36,2,FALSE),"")</f>
        <v/>
      </c>
      <c r="S452" s="393"/>
      <c r="T452" s="264"/>
      <c r="U452" s="393"/>
      <c r="V452" s="393"/>
      <c r="W452" s="405" t="str">
        <f t="shared" si="22"/>
        <v/>
      </c>
      <c r="X452" s="405" t="str">
        <f t="shared" si="23"/>
        <v/>
      </c>
      <c r="Y452" s="423" t="e">
        <f>B452&amp;" - "&amp;#REF!</f>
        <v>#REF!</v>
      </c>
    </row>
    <row r="453" spans="1:25" x14ac:dyDescent="0.25">
      <c r="A453" s="772">
        <v>452</v>
      </c>
      <c r="B453" s="774"/>
      <c r="C453" s="775"/>
      <c r="D453" s="775"/>
      <c r="E453" s="776"/>
      <c r="F453" s="776"/>
      <c r="G453" s="775"/>
      <c r="H453" s="541" t="str">
        <f t="shared" si="21"/>
        <v/>
      </c>
      <c r="I453" s="270"/>
      <c r="J453" s="259"/>
      <c r="K453" s="540" t="str">
        <f>IFERROR(VLOOKUP(J453,[5]Instrucciones!$DD$2:$DE$116,2,FALSE),"")</f>
        <v/>
      </c>
      <c r="L453" s="541" t="str">
        <f>IFERROR(VLOOKUP(K453,[5]Instrucciones!$DE$2:$DF$116,2,FALSE),"")</f>
        <v/>
      </c>
      <c r="M453" s="257"/>
      <c r="N453" s="259"/>
      <c r="O453" s="540" t="str">
        <f>IFERROR(VLOOKUP(N453,[5]Instrucciones!$DD$2:$DE$116,2,FALSE),"")</f>
        <v/>
      </c>
      <c r="P453" s="541" t="str">
        <f>IFERROR(VLOOKUP(O453,[5]Instrucciones!$DE$2:$DF$116,2,FALSE),"")</f>
        <v/>
      </c>
      <c r="Q453" s="257"/>
      <c r="R453" s="392" t="str">
        <f>IFERROR(VLOOKUP(#REF!,adm!$C$2:$D$36,2,FALSE),"")</f>
        <v/>
      </c>
      <c r="S453" s="393"/>
      <c r="T453" s="264"/>
      <c r="U453" s="393"/>
      <c r="V453" s="393"/>
      <c r="W453" s="405" t="str">
        <f t="shared" si="22"/>
        <v/>
      </c>
      <c r="X453" s="405" t="str">
        <f t="shared" si="23"/>
        <v/>
      </c>
      <c r="Y453" s="423" t="e">
        <f>B453&amp;" - "&amp;#REF!</f>
        <v>#REF!</v>
      </c>
    </row>
    <row r="454" spans="1:25" x14ac:dyDescent="0.25">
      <c r="A454" s="772">
        <v>453</v>
      </c>
      <c r="B454" s="774"/>
      <c r="C454" s="775"/>
      <c r="D454" s="775"/>
      <c r="E454" s="776"/>
      <c r="F454" s="776"/>
      <c r="G454" s="775"/>
      <c r="H454" s="541" t="str">
        <f t="shared" si="21"/>
        <v/>
      </c>
      <c r="I454" s="270"/>
      <c r="J454" s="259"/>
      <c r="K454" s="540" t="str">
        <f>IFERROR(VLOOKUP(J454,[5]Instrucciones!$DD$2:$DE$116,2,FALSE),"")</f>
        <v/>
      </c>
      <c r="L454" s="541" t="str">
        <f>IFERROR(VLOOKUP(K454,[5]Instrucciones!$DE$2:$DF$116,2,FALSE),"")</f>
        <v/>
      </c>
      <c r="M454" s="257"/>
      <c r="N454" s="259"/>
      <c r="O454" s="540" t="str">
        <f>IFERROR(VLOOKUP(N454,[5]Instrucciones!$DD$2:$DE$116,2,FALSE),"")</f>
        <v/>
      </c>
      <c r="P454" s="541" t="str">
        <f>IFERROR(VLOOKUP(O454,[5]Instrucciones!$DE$2:$DF$116,2,FALSE),"")</f>
        <v/>
      </c>
      <c r="Q454" s="257"/>
      <c r="R454" s="392" t="str">
        <f>IFERROR(VLOOKUP(#REF!,adm!$C$2:$D$36,2,FALSE),"")</f>
        <v/>
      </c>
      <c r="S454" s="393"/>
      <c r="T454" s="264"/>
      <c r="U454" s="393"/>
      <c r="V454" s="393"/>
      <c r="W454" s="405" t="str">
        <f t="shared" si="22"/>
        <v/>
      </c>
      <c r="X454" s="405" t="str">
        <f t="shared" si="23"/>
        <v/>
      </c>
      <c r="Y454" s="423" t="e">
        <f>B454&amp;" - "&amp;#REF!</f>
        <v>#REF!</v>
      </c>
    </row>
    <row r="455" spans="1:25" x14ac:dyDescent="0.25">
      <c r="A455" s="772">
        <v>454</v>
      </c>
      <c r="B455" s="774"/>
      <c r="C455" s="775"/>
      <c r="D455" s="775"/>
      <c r="E455" s="776"/>
      <c r="F455" s="776"/>
      <c r="G455" s="775"/>
      <c r="H455" s="541" t="str">
        <f t="shared" si="21"/>
        <v/>
      </c>
      <c r="I455" s="270"/>
      <c r="J455" s="259"/>
      <c r="K455" s="540" t="str">
        <f>IFERROR(VLOOKUP(J455,[5]Instrucciones!$DD$2:$DE$116,2,FALSE),"")</f>
        <v/>
      </c>
      <c r="L455" s="541" t="str">
        <f>IFERROR(VLOOKUP(K455,[5]Instrucciones!$DE$2:$DF$116,2,FALSE),"")</f>
        <v/>
      </c>
      <c r="M455" s="257"/>
      <c r="N455" s="259"/>
      <c r="O455" s="540" t="str">
        <f>IFERROR(VLOOKUP(N455,[5]Instrucciones!$DD$2:$DE$116,2,FALSE),"")</f>
        <v/>
      </c>
      <c r="P455" s="541" t="str">
        <f>IFERROR(VLOOKUP(O455,[5]Instrucciones!$DE$2:$DF$116,2,FALSE),"")</f>
        <v/>
      </c>
      <c r="Q455" s="257"/>
      <c r="R455" s="392" t="str">
        <f>IFERROR(VLOOKUP(#REF!,adm!$C$2:$D$36,2,FALSE),"")</f>
        <v/>
      </c>
      <c r="S455" s="393"/>
      <c r="T455" s="264"/>
      <c r="U455" s="393"/>
      <c r="V455" s="393"/>
      <c r="W455" s="405" t="str">
        <f t="shared" si="22"/>
        <v/>
      </c>
      <c r="X455" s="405" t="str">
        <f t="shared" si="23"/>
        <v/>
      </c>
      <c r="Y455" s="423" t="e">
        <f>B455&amp;" - "&amp;#REF!</f>
        <v>#REF!</v>
      </c>
    </row>
    <row r="456" spans="1:25" x14ac:dyDescent="0.25">
      <c r="A456" s="772">
        <v>455</v>
      </c>
      <c r="B456" s="774"/>
      <c r="C456" s="775"/>
      <c r="D456" s="775"/>
      <c r="E456" s="776"/>
      <c r="F456" s="776"/>
      <c r="G456" s="775"/>
      <c r="H456" s="541" t="str">
        <f t="shared" si="21"/>
        <v/>
      </c>
      <c r="I456" s="270"/>
      <c r="J456" s="259"/>
      <c r="K456" s="540" t="str">
        <f>IFERROR(VLOOKUP(J456,[5]Instrucciones!$DD$2:$DE$116,2,FALSE),"")</f>
        <v/>
      </c>
      <c r="L456" s="541" t="str">
        <f>IFERROR(VLOOKUP(K456,[5]Instrucciones!$DE$2:$DF$116,2,FALSE),"")</f>
        <v/>
      </c>
      <c r="M456" s="257"/>
      <c r="N456" s="259"/>
      <c r="O456" s="540" t="str">
        <f>IFERROR(VLOOKUP(N456,[5]Instrucciones!$DD$2:$DE$116,2,FALSE),"")</f>
        <v/>
      </c>
      <c r="P456" s="541" t="str">
        <f>IFERROR(VLOOKUP(O456,[5]Instrucciones!$DE$2:$DF$116,2,FALSE),"")</f>
        <v/>
      </c>
      <c r="Q456" s="257"/>
      <c r="R456" s="392" t="str">
        <f>IFERROR(VLOOKUP(#REF!,adm!$C$2:$D$36,2,FALSE),"")</f>
        <v/>
      </c>
      <c r="S456" s="393"/>
      <c r="T456" s="264"/>
      <c r="U456" s="393"/>
      <c r="V456" s="393"/>
      <c r="W456" s="405" t="str">
        <f t="shared" si="22"/>
        <v/>
      </c>
      <c r="X456" s="405" t="str">
        <f t="shared" si="23"/>
        <v/>
      </c>
      <c r="Y456" s="423" t="e">
        <f>B456&amp;" - "&amp;#REF!</f>
        <v>#REF!</v>
      </c>
    </row>
    <row r="457" spans="1:25" x14ac:dyDescent="0.25">
      <c r="A457" s="772">
        <v>456</v>
      </c>
      <c r="B457" s="774"/>
      <c r="C457" s="775"/>
      <c r="D457" s="775"/>
      <c r="E457" s="776"/>
      <c r="F457" s="776"/>
      <c r="G457" s="775"/>
      <c r="H457" s="541" t="str">
        <f t="shared" si="21"/>
        <v/>
      </c>
      <c r="I457" s="270"/>
      <c r="J457" s="259"/>
      <c r="K457" s="540" t="str">
        <f>IFERROR(VLOOKUP(J457,[5]Instrucciones!$DD$2:$DE$116,2,FALSE),"")</f>
        <v/>
      </c>
      <c r="L457" s="541" t="str">
        <f>IFERROR(VLOOKUP(K457,[5]Instrucciones!$DE$2:$DF$116,2,FALSE),"")</f>
        <v/>
      </c>
      <c r="M457" s="257"/>
      <c r="N457" s="259"/>
      <c r="O457" s="540" t="str">
        <f>IFERROR(VLOOKUP(N457,[5]Instrucciones!$DD$2:$DE$116,2,FALSE),"")</f>
        <v/>
      </c>
      <c r="P457" s="541" t="str">
        <f>IFERROR(VLOOKUP(O457,[5]Instrucciones!$DE$2:$DF$116,2,FALSE),"")</f>
        <v/>
      </c>
      <c r="Q457" s="257"/>
      <c r="R457" s="392" t="str">
        <f>IFERROR(VLOOKUP(#REF!,adm!$C$2:$D$36,2,FALSE),"")</f>
        <v/>
      </c>
      <c r="S457" s="393"/>
      <c r="T457" s="264"/>
      <c r="U457" s="393"/>
      <c r="V457" s="393"/>
      <c r="W457" s="405" t="str">
        <f t="shared" si="22"/>
        <v/>
      </c>
      <c r="X457" s="405" t="str">
        <f t="shared" si="23"/>
        <v/>
      </c>
      <c r="Y457" s="423" t="e">
        <f>B457&amp;" - "&amp;#REF!</f>
        <v>#REF!</v>
      </c>
    </row>
    <row r="458" spans="1:25" x14ac:dyDescent="0.25">
      <c r="A458" s="772">
        <v>457</v>
      </c>
      <c r="B458" s="774"/>
      <c r="C458" s="775"/>
      <c r="D458" s="775"/>
      <c r="E458" s="776"/>
      <c r="F458" s="776"/>
      <c r="G458" s="775"/>
      <c r="H458" s="541" t="str">
        <f t="shared" si="21"/>
        <v/>
      </c>
      <c r="I458" s="270"/>
      <c r="J458" s="259"/>
      <c r="K458" s="540" t="str">
        <f>IFERROR(VLOOKUP(J458,[5]Instrucciones!$DD$2:$DE$116,2,FALSE),"")</f>
        <v/>
      </c>
      <c r="L458" s="541" t="str">
        <f>IFERROR(VLOOKUP(K458,[5]Instrucciones!$DE$2:$DF$116,2,FALSE),"")</f>
        <v/>
      </c>
      <c r="M458" s="257"/>
      <c r="N458" s="259"/>
      <c r="O458" s="540" t="str">
        <f>IFERROR(VLOOKUP(N458,[5]Instrucciones!$DD$2:$DE$116,2,FALSE),"")</f>
        <v/>
      </c>
      <c r="P458" s="541" t="str">
        <f>IFERROR(VLOOKUP(O458,[5]Instrucciones!$DE$2:$DF$116,2,FALSE),"")</f>
        <v/>
      </c>
      <c r="Q458" s="257"/>
      <c r="R458" s="392" t="str">
        <f>IFERROR(VLOOKUP(#REF!,adm!$C$2:$D$36,2,FALSE),"")</f>
        <v/>
      </c>
      <c r="S458" s="393"/>
      <c r="T458" s="264"/>
      <c r="U458" s="393"/>
      <c r="V458" s="393"/>
      <c r="W458" s="405" t="str">
        <f t="shared" si="22"/>
        <v/>
      </c>
      <c r="X458" s="405" t="str">
        <f t="shared" si="23"/>
        <v/>
      </c>
      <c r="Y458" s="423" t="e">
        <f>B458&amp;" - "&amp;#REF!</f>
        <v>#REF!</v>
      </c>
    </row>
    <row r="459" spans="1:25" x14ac:dyDescent="0.25">
      <c r="A459" s="772">
        <v>458</v>
      </c>
      <c r="B459" s="774"/>
      <c r="C459" s="775"/>
      <c r="D459" s="775"/>
      <c r="E459" s="776"/>
      <c r="F459" s="776"/>
      <c r="G459" s="775"/>
      <c r="H459" s="541" t="str">
        <f t="shared" si="21"/>
        <v/>
      </c>
      <c r="I459" s="270"/>
      <c r="J459" s="259"/>
      <c r="K459" s="540" t="str">
        <f>IFERROR(VLOOKUP(J459,[5]Instrucciones!$DD$2:$DE$116,2,FALSE),"")</f>
        <v/>
      </c>
      <c r="L459" s="541" t="str">
        <f>IFERROR(VLOOKUP(K459,[5]Instrucciones!$DE$2:$DF$116,2,FALSE),"")</f>
        <v/>
      </c>
      <c r="M459" s="257"/>
      <c r="N459" s="259"/>
      <c r="O459" s="540" t="str">
        <f>IFERROR(VLOOKUP(N459,[5]Instrucciones!$DD$2:$DE$116,2,FALSE),"")</f>
        <v/>
      </c>
      <c r="P459" s="541" t="str">
        <f>IFERROR(VLOOKUP(O459,[5]Instrucciones!$DE$2:$DF$116,2,FALSE),"")</f>
        <v/>
      </c>
      <c r="Q459" s="257"/>
      <c r="R459" s="392" t="str">
        <f>IFERROR(VLOOKUP(#REF!,adm!$C$2:$D$36,2,FALSE),"")</f>
        <v/>
      </c>
      <c r="S459" s="393"/>
      <c r="T459" s="264"/>
      <c r="U459" s="393"/>
      <c r="V459" s="393"/>
      <c r="W459" s="405" t="str">
        <f t="shared" si="22"/>
        <v/>
      </c>
      <c r="X459" s="405" t="str">
        <f t="shared" si="23"/>
        <v/>
      </c>
      <c r="Y459" s="423" t="e">
        <f>B459&amp;" - "&amp;#REF!</f>
        <v>#REF!</v>
      </c>
    </row>
    <row r="460" spans="1:25" x14ac:dyDescent="0.25">
      <c r="A460" s="772">
        <v>459</v>
      </c>
      <c r="B460" s="774"/>
      <c r="C460" s="775"/>
      <c r="D460" s="775"/>
      <c r="E460" s="776"/>
      <c r="F460" s="776"/>
      <c r="G460" s="775"/>
      <c r="H460" s="541" t="str">
        <f t="shared" si="21"/>
        <v/>
      </c>
      <c r="I460" s="270"/>
      <c r="J460" s="259"/>
      <c r="K460" s="540" t="str">
        <f>IFERROR(VLOOKUP(J460,[5]Instrucciones!$DD$2:$DE$116,2,FALSE),"")</f>
        <v/>
      </c>
      <c r="L460" s="541" t="str">
        <f>IFERROR(VLOOKUP(K460,[5]Instrucciones!$DE$2:$DF$116,2,FALSE),"")</f>
        <v/>
      </c>
      <c r="M460" s="257"/>
      <c r="N460" s="259"/>
      <c r="O460" s="540" t="str">
        <f>IFERROR(VLOOKUP(N460,[5]Instrucciones!$DD$2:$DE$116,2,FALSE),"")</f>
        <v/>
      </c>
      <c r="P460" s="541" t="str">
        <f>IFERROR(VLOOKUP(O460,[5]Instrucciones!$DE$2:$DF$116,2,FALSE),"")</f>
        <v/>
      </c>
      <c r="Q460" s="257"/>
      <c r="R460" s="392" t="str">
        <f>IFERROR(VLOOKUP(#REF!,adm!$C$2:$D$36,2,FALSE),"")</f>
        <v/>
      </c>
      <c r="S460" s="393"/>
      <c r="T460" s="264"/>
      <c r="U460" s="393"/>
      <c r="V460" s="393"/>
      <c r="W460" s="405" t="str">
        <f t="shared" si="22"/>
        <v/>
      </c>
      <c r="X460" s="405" t="str">
        <f t="shared" si="23"/>
        <v/>
      </c>
      <c r="Y460" s="423" t="e">
        <f>B460&amp;" - "&amp;#REF!</f>
        <v>#REF!</v>
      </c>
    </row>
    <row r="461" spans="1:25" x14ac:dyDescent="0.25">
      <c r="A461" s="772">
        <v>460</v>
      </c>
      <c r="B461" s="774"/>
      <c r="C461" s="775"/>
      <c r="D461" s="775"/>
      <c r="E461" s="776"/>
      <c r="F461" s="776"/>
      <c r="G461" s="775"/>
      <c r="H461" s="541" t="str">
        <f t="shared" si="21"/>
        <v/>
      </c>
      <c r="I461" s="270"/>
      <c r="J461" s="259"/>
      <c r="K461" s="540" t="str">
        <f>IFERROR(VLOOKUP(J461,[5]Instrucciones!$DD$2:$DE$116,2,FALSE),"")</f>
        <v/>
      </c>
      <c r="L461" s="541" t="str">
        <f>IFERROR(VLOOKUP(K461,[5]Instrucciones!$DE$2:$DF$116,2,FALSE),"")</f>
        <v/>
      </c>
      <c r="M461" s="257"/>
      <c r="N461" s="259"/>
      <c r="O461" s="540" t="str">
        <f>IFERROR(VLOOKUP(N461,[5]Instrucciones!$DD$2:$DE$116,2,FALSE),"")</f>
        <v/>
      </c>
      <c r="P461" s="541" t="str">
        <f>IFERROR(VLOOKUP(O461,[5]Instrucciones!$DE$2:$DF$116,2,FALSE),"")</f>
        <v/>
      </c>
      <c r="Q461" s="257"/>
      <c r="R461" s="392" t="str">
        <f>IFERROR(VLOOKUP(#REF!,adm!$C$2:$D$36,2,FALSE),"")</f>
        <v/>
      </c>
      <c r="S461" s="393"/>
      <c r="T461" s="264"/>
      <c r="U461" s="393"/>
      <c r="V461" s="393"/>
      <c r="W461" s="405" t="str">
        <f t="shared" si="22"/>
        <v/>
      </c>
      <c r="X461" s="405" t="str">
        <f t="shared" si="23"/>
        <v/>
      </c>
      <c r="Y461" s="423" t="e">
        <f>B461&amp;" - "&amp;#REF!</f>
        <v>#REF!</v>
      </c>
    </row>
    <row r="462" spans="1:25" x14ac:dyDescent="0.25">
      <c r="A462" s="772">
        <v>461</v>
      </c>
      <c r="B462" s="774"/>
      <c r="C462" s="775"/>
      <c r="D462" s="775"/>
      <c r="E462" s="776"/>
      <c r="F462" s="776"/>
      <c r="G462" s="775"/>
      <c r="H462" s="541" t="str">
        <f t="shared" si="21"/>
        <v/>
      </c>
      <c r="I462" s="270"/>
      <c r="J462" s="259"/>
      <c r="K462" s="540" t="str">
        <f>IFERROR(VLOOKUP(J462,[5]Instrucciones!$DD$2:$DE$116,2,FALSE),"")</f>
        <v/>
      </c>
      <c r="L462" s="541" t="str">
        <f>IFERROR(VLOOKUP(K462,[5]Instrucciones!$DE$2:$DF$116,2,FALSE),"")</f>
        <v/>
      </c>
      <c r="M462" s="257"/>
      <c r="N462" s="259"/>
      <c r="O462" s="540" t="str">
        <f>IFERROR(VLOOKUP(N462,[5]Instrucciones!$DD$2:$DE$116,2,FALSE),"")</f>
        <v/>
      </c>
      <c r="P462" s="541" t="str">
        <f>IFERROR(VLOOKUP(O462,[5]Instrucciones!$DE$2:$DF$116,2,FALSE),"")</f>
        <v/>
      </c>
      <c r="Q462" s="257"/>
      <c r="R462" s="392" t="str">
        <f>IFERROR(VLOOKUP(#REF!,adm!$C$2:$D$36,2,FALSE),"")</f>
        <v/>
      </c>
      <c r="S462" s="393"/>
      <c r="T462" s="264"/>
      <c r="U462" s="393"/>
      <c r="V462" s="393"/>
      <c r="W462" s="405" t="str">
        <f t="shared" si="22"/>
        <v/>
      </c>
      <c r="X462" s="405" t="str">
        <f t="shared" si="23"/>
        <v/>
      </c>
      <c r="Y462" s="423" t="e">
        <f>B462&amp;" - "&amp;#REF!</f>
        <v>#REF!</v>
      </c>
    </row>
    <row r="463" spans="1:25" x14ac:dyDescent="0.25">
      <c r="A463" s="772">
        <v>462</v>
      </c>
      <c r="B463" s="774"/>
      <c r="C463" s="775"/>
      <c r="D463" s="775"/>
      <c r="E463" s="776"/>
      <c r="F463" s="776"/>
      <c r="G463" s="775"/>
      <c r="H463" s="541" t="str">
        <f t="shared" si="21"/>
        <v/>
      </c>
      <c r="I463" s="270"/>
      <c r="J463" s="259"/>
      <c r="K463" s="540" t="str">
        <f>IFERROR(VLOOKUP(J463,[5]Instrucciones!$DD$2:$DE$116,2,FALSE),"")</f>
        <v/>
      </c>
      <c r="L463" s="541" t="str">
        <f>IFERROR(VLOOKUP(K463,[5]Instrucciones!$DE$2:$DF$116,2,FALSE),"")</f>
        <v/>
      </c>
      <c r="M463" s="257"/>
      <c r="N463" s="259"/>
      <c r="O463" s="540" t="str">
        <f>IFERROR(VLOOKUP(N463,[5]Instrucciones!$DD$2:$DE$116,2,FALSE),"")</f>
        <v/>
      </c>
      <c r="P463" s="541" t="str">
        <f>IFERROR(VLOOKUP(O463,[5]Instrucciones!$DE$2:$DF$116,2,FALSE),"")</f>
        <v/>
      </c>
      <c r="Q463" s="257"/>
      <c r="R463" s="392" t="str">
        <f>IFERROR(VLOOKUP(#REF!,adm!$C$2:$D$36,2,FALSE),"")</f>
        <v/>
      </c>
      <c r="S463" s="393"/>
      <c r="T463" s="264"/>
      <c r="U463" s="393"/>
      <c r="V463" s="393"/>
      <c r="W463" s="405" t="str">
        <f t="shared" si="22"/>
        <v/>
      </c>
      <c r="X463" s="405" t="str">
        <f t="shared" si="23"/>
        <v/>
      </c>
      <c r="Y463" s="423" t="e">
        <f>B463&amp;" - "&amp;#REF!</f>
        <v>#REF!</v>
      </c>
    </row>
    <row r="464" spans="1:25" x14ac:dyDescent="0.25">
      <c r="A464" s="772">
        <v>463</v>
      </c>
      <c r="B464" s="774"/>
      <c r="C464" s="775"/>
      <c r="D464" s="775"/>
      <c r="E464" s="776"/>
      <c r="F464" s="776"/>
      <c r="G464" s="775"/>
      <c r="H464" s="541" t="str">
        <f t="shared" si="21"/>
        <v/>
      </c>
      <c r="I464" s="270"/>
      <c r="J464" s="259"/>
      <c r="K464" s="540" t="str">
        <f>IFERROR(VLOOKUP(J464,[5]Instrucciones!$DD$2:$DE$116,2,FALSE),"")</f>
        <v/>
      </c>
      <c r="L464" s="541" t="str">
        <f>IFERROR(VLOOKUP(K464,[5]Instrucciones!$DE$2:$DF$116,2,FALSE),"")</f>
        <v/>
      </c>
      <c r="M464" s="257"/>
      <c r="N464" s="259"/>
      <c r="O464" s="540" t="str">
        <f>IFERROR(VLOOKUP(N464,[5]Instrucciones!$DD$2:$DE$116,2,FALSE),"")</f>
        <v/>
      </c>
      <c r="P464" s="541" t="str">
        <f>IFERROR(VLOOKUP(O464,[5]Instrucciones!$DE$2:$DF$116,2,FALSE),"")</f>
        <v/>
      </c>
      <c r="Q464" s="257"/>
      <c r="R464" s="392" t="str">
        <f>IFERROR(VLOOKUP(#REF!,adm!$C$2:$D$36,2,FALSE),"")</f>
        <v/>
      </c>
      <c r="S464" s="393"/>
      <c r="T464" s="264"/>
      <c r="U464" s="393"/>
      <c r="V464" s="393"/>
      <c r="W464" s="405" t="str">
        <f t="shared" si="22"/>
        <v/>
      </c>
      <c r="X464" s="405" t="str">
        <f t="shared" si="23"/>
        <v/>
      </c>
      <c r="Y464" s="423" t="e">
        <f>B464&amp;" - "&amp;#REF!</f>
        <v>#REF!</v>
      </c>
    </row>
    <row r="465" spans="1:25" x14ac:dyDescent="0.25">
      <c r="A465" s="772">
        <v>464</v>
      </c>
      <c r="B465" s="774"/>
      <c r="C465" s="775"/>
      <c r="D465" s="775"/>
      <c r="E465" s="776"/>
      <c r="F465" s="776"/>
      <c r="G465" s="775"/>
      <c r="H465" s="541" t="str">
        <f t="shared" si="21"/>
        <v/>
      </c>
      <c r="I465" s="270"/>
      <c r="J465" s="259"/>
      <c r="K465" s="540" t="str">
        <f>IFERROR(VLOOKUP(J465,[5]Instrucciones!$DD$2:$DE$116,2,FALSE),"")</f>
        <v/>
      </c>
      <c r="L465" s="541" t="str">
        <f>IFERROR(VLOOKUP(K465,[5]Instrucciones!$DE$2:$DF$116,2,FALSE),"")</f>
        <v/>
      </c>
      <c r="M465" s="257"/>
      <c r="N465" s="259"/>
      <c r="O465" s="540" t="str">
        <f>IFERROR(VLOOKUP(N465,[5]Instrucciones!$DD$2:$DE$116,2,FALSE),"")</f>
        <v/>
      </c>
      <c r="P465" s="541" t="str">
        <f>IFERROR(VLOOKUP(O465,[5]Instrucciones!$DE$2:$DF$116,2,FALSE),"")</f>
        <v/>
      </c>
      <c r="Q465" s="257"/>
      <c r="R465" s="392" t="str">
        <f>IFERROR(VLOOKUP(#REF!,adm!$C$2:$D$36,2,FALSE),"")</f>
        <v/>
      </c>
      <c r="S465" s="393"/>
      <c r="T465" s="264"/>
      <c r="U465" s="393"/>
      <c r="V465" s="393"/>
      <c r="W465" s="405" t="str">
        <f t="shared" si="22"/>
        <v/>
      </c>
      <c r="X465" s="405" t="str">
        <f t="shared" si="23"/>
        <v/>
      </c>
      <c r="Y465" s="423" t="e">
        <f>B465&amp;" - "&amp;#REF!</f>
        <v>#REF!</v>
      </c>
    </row>
    <row r="466" spans="1:25" x14ac:dyDescent="0.25">
      <c r="A466" s="772">
        <v>465</v>
      </c>
      <c r="B466" s="774"/>
      <c r="C466" s="775"/>
      <c r="D466" s="775"/>
      <c r="E466" s="776"/>
      <c r="F466" s="776"/>
      <c r="G466" s="775"/>
      <c r="H466" s="541" t="str">
        <f t="shared" si="21"/>
        <v/>
      </c>
      <c r="I466" s="270"/>
      <c r="J466" s="259"/>
      <c r="K466" s="540" t="str">
        <f>IFERROR(VLOOKUP(J466,[5]Instrucciones!$DD$2:$DE$116,2,FALSE),"")</f>
        <v/>
      </c>
      <c r="L466" s="541" t="str">
        <f>IFERROR(VLOOKUP(K466,[5]Instrucciones!$DE$2:$DF$116,2,FALSE),"")</f>
        <v/>
      </c>
      <c r="M466" s="257"/>
      <c r="N466" s="259"/>
      <c r="O466" s="540" t="str">
        <f>IFERROR(VLOOKUP(N466,[5]Instrucciones!$DD$2:$DE$116,2,FALSE),"")</f>
        <v/>
      </c>
      <c r="P466" s="541" t="str">
        <f>IFERROR(VLOOKUP(O466,[5]Instrucciones!$DE$2:$DF$116,2,FALSE),"")</f>
        <v/>
      </c>
      <c r="Q466" s="257"/>
      <c r="R466" s="392" t="str">
        <f>IFERROR(VLOOKUP(#REF!,adm!$C$2:$D$36,2,FALSE),"")</f>
        <v/>
      </c>
      <c r="S466" s="393"/>
      <c r="T466" s="264"/>
      <c r="U466" s="393"/>
      <c r="V466" s="393"/>
      <c r="W466" s="405" t="str">
        <f t="shared" si="22"/>
        <v/>
      </c>
      <c r="X466" s="405" t="str">
        <f t="shared" si="23"/>
        <v/>
      </c>
      <c r="Y466" s="423" t="e">
        <f>B466&amp;" - "&amp;#REF!</f>
        <v>#REF!</v>
      </c>
    </row>
    <row r="467" spans="1:25" x14ac:dyDescent="0.25">
      <c r="A467" s="772">
        <v>466</v>
      </c>
      <c r="B467" s="774"/>
      <c r="C467" s="775"/>
      <c r="D467" s="775"/>
      <c r="E467" s="776"/>
      <c r="F467" s="776"/>
      <c r="G467" s="775"/>
      <c r="H467" s="541" t="str">
        <f t="shared" si="21"/>
        <v/>
      </c>
      <c r="I467" s="270"/>
      <c r="J467" s="259"/>
      <c r="K467" s="540" t="str">
        <f>IFERROR(VLOOKUP(J467,[5]Instrucciones!$DD$2:$DE$116,2,FALSE),"")</f>
        <v/>
      </c>
      <c r="L467" s="541" t="str">
        <f>IFERROR(VLOOKUP(K467,[5]Instrucciones!$DE$2:$DF$116,2,FALSE),"")</f>
        <v/>
      </c>
      <c r="M467" s="257"/>
      <c r="N467" s="259"/>
      <c r="O467" s="540" t="str">
        <f>IFERROR(VLOOKUP(N467,[5]Instrucciones!$DD$2:$DE$116,2,FALSE),"")</f>
        <v/>
      </c>
      <c r="P467" s="541" t="str">
        <f>IFERROR(VLOOKUP(O467,[5]Instrucciones!$DE$2:$DF$116,2,FALSE),"")</f>
        <v/>
      </c>
      <c r="Q467" s="257"/>
      <c r="R467" s="392" t="str">
        <f>IFERROR(VLOOKUP(#REF!,adm!$C$2:$D$36,2,FALSE),"")</f>
        <v/>
      </c>
      <c r="S467" s="393"/>
      <c r="T467" s="264"/>
      <c r="U467" s="393"/>
      <c r="V467" s="393"/>
      <c r="W467" s="405" t="str">
        <f t="shared" si="22"/>
        <v/>
      </c>
      <c r="X467" s="405" t="str">
        <f t="shared" si="23"/>
        <v/>
      </c>
      <c r="Y467" s="423" t="e">
        <f>B467&amp;" - "&amp;#REF!</f>
        <v>#REF!</v>
      </c>
    </row>
    <row r="468" spans="1:25" x14ac:dyDescent="0.25">
      <c r="A468" s="772">
        <v>467</v>
      </c>
      <c r="B468" s="774"/>
      <c r="C468" s="775"/>
      <c r="D468" s="775"/>
      <c r="E468" s="776"/>
      <c r="F468" s="776"/>
      <c r="G468" s="775"/>
      <c r="H468" s="541" t="str">
        <f t="shared" si="21"/>
        <v/>
      </c>
      <c r="I468" s="270"/>
      <c r="J468" s="259"/>
      <c r="K468" s="540" t="str">
        <f>IFERROR(VLOOKUP(J468,[5]Instrucciones!$DD$2:$DE$116,2,FALSE),"")</f>
        <v/>
      </c>
      <c r="L468" s="541" t="str">
        <f>IFERROR(VLOOKUP(K468,[5]Instrucciones!$DE$2:$DF$116,2,FALSE),"")</f>
        <v/>
      </c>
      <c r="M468" s="257"/>
      <c r="N468" s="259"/>
      <c r="O468" s="540" t="str">
        <f>IFERROR(VLOOKUP(N468,[5]Instrucciones!$DD$2:$DE$116,2,FALSE),"")</f>
        <v/>
      </c>
      <c r="P468" s="541" t="str">
        <f>IFERROR(VLOOKUP(O468,[5]Instrucciones!$DE$2:$DF$116,2,FALSE),"")</f>
        <v/>
      </c>
      <c r="Q468" s="257"/>
      <c r="R468" s="392" t="str">
        <f>IFERROR(VLOOKUP(#REF!,adm!$C$2:$D$36,2,FALSE),"")</f>
        <v/>
      </c>
      <c r="S468" s="393"/>
      <c r="T468" s="264"/>
      <c r="U468" s="393"/>
      <c r="V468" s="393"/>
      <c r="W468" s="405" t="str">
        <f t="shared" si="22"/>
        <v/>
      </c>
      <c r="X468" s="405" t="str">
        <f t="shared" si="23"/>
        <v/>
      </c>
      <c r="Y468" s="423" t="e">
        <f>B468&amp;" - "&amp;#REF!</f>
        <v>#REF!</v>
      </c>
    </row>
    <row r="469" spans="1:25" x14ac:dyDescent="0.25">
      <c r="A469" s="772">
        <v>468</v>
      </c>
      <c r="B469" s="774"/>
      <c r="C469" s="775"/>
      <c r="D469" s="775"/>
      <c r="E469" s="776"/>
      <c r="F469" s="776"/>
      <c r="G469" s="775"/>
      <c r="H469" s="541" t="str">
        <f t="shared" si="21"/>
        <v/>
      </c>
      <c r="I469" s="270"/>
      <c r="J469" s="259"/>
      <c r="K469" s="540" t="str">
        <f>IFERROR(VLOOKUP(J469,[5]Instrucciones!$DD$2:$DE$116,2,FALSE),"")</f>
        <v/>
      </c>
      <c r="L469" s="541" t="str">
        <f>IFERROR(VLOOKUP(K469,[5]Instrucciones!$DE$2:$DF$116,2,FALSE),"")</f>
        <v/>
      </c>
      <c r="M469" s="257"/>
      <c r="N469" s="259"/>
      <c r="O469" s="540" t="str">
        <f>IFERROR(VLOOKUP(N469,[5]Instrucciones!$DD$2:$DE$116,2,FALSE),"")</f>
        <v/>
      </c>
      <c r="P469" s="541" t="str">
        <f>IFERROR(VLOOKUP(O469,[5]Instrucciones!$DE$2:$DF$116,2,FALSE),"")</f>
        <v/>
      </c>
      <c r="Q469" s="257"/>
      <c r="R469" s="392" t="str">
        <f>IFERROR(VLOOKUP(#REF!,adm!$C$2:$D$36,2,FALSE),"")</f>
        <v/>
      </c>
      <c r="S469" s="393"/>
      <c r="T469" s="264"/>
      <c r="U469" s="393"/>
      <c r="V469" s="393"/>
      <c r="W469" s="405" t="str">
        <f t="shared" si="22"/>
        <v/>
      </c>
      <c r="X469" s="405" t="str">
        <f t="shared" si="23"/>
        <v/>
      </c>
      <c r="Y469" s="423" t="e">
        <f>B469&amp;" - "&amp;#REF!</f>
        <v>#REF!</v>
      </c>
    </row>
    <row r="470" spans="1:25" x14ac:dyDescent="0.25">
      <c r="A470" s="772">
        <v>469</v>
      </c>
      <c r="B470" s="774"/>
      <c r="C470" s="775"/>
      <c r="D470" s="775"/>
      <c r="E470" s="776"/>
      <c r="F470" s="776"/>
      <c r="G470" s="775"/>
      <c r="H470" s="541" t="str">
        <f t="shared" si="21"/>
        <v/>
      </c>
      <c r="I470" s="270"/>
      <c r="J470" s="259"/>
      <c r="K470" s="540" t="str">
        <f>IFERROR(VLOOKUP(J470,[5]Instrucciones!$DD$2:$DE$116,2,FALSE),"")</f>
        <v/>
      </c>
      <c r="L470" s="541" t="str">
        <f>IFERROR(VLOOKUP(K470,[5]Instrucciones!$DE$2:$DF$116,2,FALSE),"")</f>
        <v/>
      </c>
      <c r="M470" s="257"/>
      <c r="N470" s="259"/>
      <c r="O470" s="540" t="str">
        <f>IFERROR(VLOOKUP(N470,[5]Instrucciones!$DD$2:$DE$116,2,FALSE),"")</f>
        <v/>
      </c>
      <c r="P470" s="541" t="str">
        <f>IFERROR(VLOOKUP(O470,[5]Instrucciones!$DE$2:$DF$116,2,FALSE),"")</f>
        <v/>
      </c>
      <c r="Q470" s="257"/>
      <c r="R470" s="392" t="str">
        <f>IFERROR(VLOOKUP(#REF!,adm!$C$2:$D$36,2,FALSE),"")</f>
        <v/>
      </c>
      <c r="S470" s="393"/>
      <c r="T470" s="264"/>
      <c r="U470" s="393"/>
      <c r="V470" s="393"/>
      <c r="W470" s="405" t="str">
        <f t="shared" si="22"/>
        <v/>
      </c>
      <c r="X470" s="405" t="str">
        <f t="shared" si="23"/>
        <v/>
      </c>
      <c r="Y470" s="423" t="e">
        <f>B470&amp;" - "&amp;#REF!</f>
        <v>#REF!</v>
      </c>
    </row>
    <row r="471" spans="1:25" x14ac:dyDescent="0.25">
      <c r="A471" s="772">
        <v>470</v>
      </c>
      <c r="B471" s="774"/>
      <c r="C471" s="775"/>
      <c r="D471" s="775"/>
      <c r="E471" s="776"/>
      <c r="F471" s="776"/>
      <c r="G471" s="775"/>
      <c r="H471" s="541" t="str">
        <f t="shared" si="21"/>
        <v/>
      </c>
      <c r="I471" s="270"/>
      <c r="J471" s="259"/>
      <c r="K471" s="540" t="str">
        <f>IFERROR(VLOOKUP(J471,[5]Instrucciones!$DD$2:$DE$116,2,FALSE),"")</f>
        <v/>
      </c>
      <c r="L471" s="541" t="str">
        <f>IFERROR(VLOOKUP(K471,[5]Instrucciones!$DE$2:$DF$116,2,FALSE),"")</f>
        <v/>
      </c>
      <c r="M471" s="257"/>
      <c r="N471" s="259"/>
      <c r="O471" s="540" t="str">
        <f>IFERROR(VLOOKUP(N471,[5]Instrucciones!$DD$2:$DE$116,2,FALSE),"")</f>
        <v/>
      </c>
      <c r="P471" s="541" t="str">
        <f>IFERROR(VLOOKUP(O471,[5]Instrucciones!$DE$2:$DF$116,2,FALSE),"")</f>
        <v/>
      </c>
      <c r="Q471" s="257"/>
      <c r="R471" s="392" t="str">
        <f>IFERROR(VLOOKUP(#REF!,adm!$C$2:$D$36,2,FALSE),"")</f>
        <v/>
      </c>
      <c r="S471" s="393"/>
      <c r="T471" s="264"/>
      <c r="U471" s="393"/>
      <c r="V471" s="393"/>
      <c r="W471" s="405" t="str">
        <f t="shared" si="22"/>
        <v/>
      </c>
      <c r="X471" s="405" t="str">
        <f t="shared" si="23"/>
        <v/>
      </c>
      <c r="Y471" s="423" t="e">
        <f>B471&amp;" - "&amp;#REF!</f>
        <v>#REF!</v>
      </c>
    </row>
    <row r="472" spans="1:25" x14ac:dyDescent="0.25">
      <c r="A472" s="772">
        <v>471</v>
      </c>
      <c r="B472" s="774"/>
      <c r="C472" s="775"/>
      <c r="D472" s="775"/>
      <c r="E472" s="776"/>
      <c r="F472" s="776"/>
      <c r="G472" s="775"/>
      <c r="H472" s="541" t="str">
        <f t="shared" si="21"/>
        <v/>
      </c>
      <c r="I472" s="270"/>
      <c r="J472" s="259"/>
      <c r="K472" s="540" t="str">
        <f>IFERROR(VLOOKUP(J472,[5]Instrucciones!$DD$2:$DE$116,2,FALSE),"")</f>
        <v/>
      </c>
      <c r="L472" s="541" t="str">
        <f>IFERROR(VLOOKUP(K472,[5]Instrucciones!$DE$2:$DF$116,2,FALSE),"")</f>
        <v/>
      </c>
      <c r="M472" s="257"/>
      <c r="N472" s="259"/>
      <c r="O472" s="540" t="str">
        <f>IFERROR(VLOOKUP(N472,[5]Instrucciones!$DD$2:$DE$116,2,FALSE),"")</f>
        <v/>
      </c>
      <c r="P472" s="541" t="str">
        <f>IFERROR(VLOOKUP(O472,[5]Instrucciones!$DE$2:$DF$116,2,FALSE),"")</f>
        <v/>
      </c>
      <c r="Q472" s="257"/>
      <c r="R472" s="392" t="str">
        <f>IFERROR(VLOOKUP(#REF!,adm!$C$2:$D$36,2,FALSE),"")</f>
        <v/>
      </c>
      <c r="S472" s="393"/>
      <c r="T472" s="264"/>
      <c r="U472" s="393"/>
      <c r="V472" s="393"/>
      <c r="W472" s="405" t="str">
        <f t="shared" si="22"/>
        <v/>
      </c>
      <c r="X472" s="405" t="str">
        <f t="shared" si="23"/>
        <v/>
      </c>
      <c r="Y472" s="423" t="e">
        <f>B472&amp;" - "&amp;#REF!</f>
        <v>#REF!</v>
      </c>
    </row>
    <row r="473" spans="1:25" x14ac:dyDescent="0.25">
      <c r="A473" s="772">
        <v>472</v>
      </c>
      <c r="B473" s="774"/>
      <c r="C473" s="775"/>
      <c r="D473" s="775"/>
      <c r="E473" s="776"/>
      <c r="F473" s="776"/>
      <c r="G473" s="775"/>
      <c r="H473" s="541" t="str">
        <f t="shared" si="21"/>
        <v/>
      </c>
      <c r="I473" s="270"/>
      <c r="J473" s="259"/>
      <c r="K473" s="540" t="str">
        <f>IFERROR(VLOOKUP(J473,[5]Instrucciones!$DD$2:$DE$116,2,FALSE),"")</f>
        <v/>
      </c>
      <c r="L473" s="541" t="str">
        <f>IFERROR(VLOOKUP(K473,[5]Instrucciones!$DE$2:$DF$116,2,FALSE),"")</f>
        <v/>
      </c>
      <c r="M473" s="257"/>
      <c r="N473" s="259"/>
      <c r="O473" s="540" t="str">
        <f>IFERROR(VLOOKUP(N473,[5]Instrucciones!$DD$2:$DE$116,2,FALSE),"")</f>
        <v/>
      </c>
      <c r="P473" s="541" t="str">
        <f>IFERROR(VLOOKUP(O473,[5]Instrucciones!$DE$2:$DF$116,2,FALSE),"")</f>
        <v/>
      </c>
      <c r="Q473" s="257"/>
      <c r="R473" s="392" t="str">
        <f>IFERROR(VLOOKUP(#REF!,adm!$C$2:$D$36,2,FALSE),"")</f>
        <v/>
      </c>
      <c r="S473" s="393"/>
      <c r="T473" s="264"/>
      <c r="U473" s="393"/>
      <c r="V473" s="393"/>
      <c r="W473" s="405" t="str">
        <f t="shared" si="22"/>
        <v/>
      </c>
      <c r="X473" s="405" t="str">
        <f t="shared" si="23"/>
        <v/>
      </c>
      <c r="Y473" s="423" t="e">
        <f>B473&amp;" - "&amp;#REF!</f>
        <v>#REF!</v>
      </c>
    </row>
    <row r="474" spans="1:25" x14ac:dyDescent="0.25">
      <c r="A474" s="772">
        <v>473</v>
      </c>
      <c r="B474" s="774"/>
      <c r="C474" s="775"/>
      <c r="D474" s="775"/>
      <c r="E474" s="776"/>
      <c r="F474" s="776"/>
      <c r="G474" s="775"/>
      <c r="H474" s="541" t="str">
        <f t="shared" si="21"/>
        <v/>
      </c>
      <c r="I474" s="270"/>
      <c r="J474" s="259"/>
      <c r="K474" s="540" t="str">
        <f>IFERROR(VLOOKUP(J474,[5]Instrucciones!$DD$2:$DE$116,2,FALSE),"")</f>
        <v/>
      </c>
      <c r="L474" s="541" t="str">
        <f>IFERROR(VLOOKUP(K474,[5]Instrucciones!$DE$2:$DF$116,2,FALSE),"")</f>
        <v/>
      </c>
      <c r="M474" s="257"/>
      <c r="N474" s="259"/>
      <c r="O474" s="540" t="str">
        <f>IFERROR(VLOOKUP(N474,[5]Instrucciones!$DD$2:$DE$116,2,FALSE),"")</f>
        <v/>
      </c>
      <c r="P474" s="541" t="str">
        <f>IFERROR(VLOOKUP(O474,[5]Instrucciones!$DE$2:$DF$116,2,FALSE),"")</f>
        <v/>
      </c>
      <c r="Q474" s="257"/>
      <c r="R474" s="392" t="str">
        <f>IFERROR(VLOOKUP(#REF!,adm!$C$2:$D$36,2,FALSE),"")</f>
        <v/>
      </c>
      <c r="S474" s="393"/>
      <c r="T474" s="264"/>
      <c r="U474" s="393"/>
      <c r="V474" s="393"/>
      <c r="W474" s="405" t="str">
        <f t="shared" si="22"/>
        <v/>
      </c>
      <c r="X474" s="405" t="str">
        <f t="shared" si="23"/>
        <v/>
      </c>
      <c r="Y474" s="423" t="e">
        <f>B474&amp;" - "&amp;#REF!</f>
        <v>#REF!</v>
      </c>
    </row>
    <row r="475" spans="1:25" x14ac:dyDescent="0.25">
      <c r="A475" s="772">
        <v>474</v>
      </c>
      <c r="B475" s="774"/>
      <c r="C475" s="775"/>
      <c r="D475" s="775"/>
      <c r="E475" s="776"/>
      <c r="F475" s="776"/>
      <c r="G475" s="775"/>
      <c r="H475" s="541" t="str">
        <f t="shared" si="21"/>
        <v/>
      </c>
      <c r="I475" s="270"/>
      <c r="J475" s="259"/>
      <c r="K475" s="540" t="str">
        <f>IFERROR(VLOOKUP(J475,[5]Instrucciones!$DD$2:$DE$116,2,FALSE),"")</f>
        <v/>
      </c>
      <c r="L475" s="541" t="str">
        <f>IFERROR(VLOOKUP(K475,[5]Instrucciones!$DE$2:$DF$116,2,FALSE),"")</f>
        <v/>
      </c>
      <c r="M475" s="257"/>
      <c r="N475" s="259"/>
      <c r="O475" s="540" t="str">
        <f>IFERROR(VLOOKUP(N475,[5]Instrucciones!$DD$2:$DE$116,2,FALSE),"")</f>
        <v/>
      </c>
      <c r="P475" s="541" t="str">
        <f>IFERROR(VLOOKUP(O475,[5]Instrucciones!$DE$2:$DF$116,2,FALSE),"")</f>
        <v/>
      </c>
      <c r="Q475" s="257"/>
      <c r="R475" s="392" t="str">
        <f>IFERROR(VLOOKUP(#REF!,adm!$C$2:$D$36,2,FALSE),"")</f>
        <v/>
      </c>
      <c r="S475" s="393"/>
      <c r="T475" s="264"/>
      <c r="U475" s="393"/>
      <c r="V475" s="393"/>
      <c r="W475" s="405" t="str">
        <f t="shared" si="22"/>
        <v/>
      </c>
      <c r="X475" s="405" t="str">
        <f t="shared" si="23"/>
        <v/>
      </c>
      <c r="Y475" s="423" t="e">
        <f>B475&amp;" - "&amp;#REF!</f>
        <v>#REF!</v>
      </c>
    </row>
    <row r="476" spans="1:25" x14ac:dyDescent="0.25">
      <c r="A476" s="772">
        <v>475</v>
      </c>
      <c r="B476" s="774"/>
      <c r="C476" s="775"/>
      <c r="D476" s="775"/>
      <c r="E476" s="776"/>
      <c r="F476" s="776"/>
      <c r="G476" s="775"/>
      <c r="H476" s="541" t="str">
        <f t="shared" si="21"/>
        <v/>
      </c>
      <c r="I476" s="270"/>
      <c r="J476" s="259"/>
      <c r="K476" s="540" t="str">
        <f>IFERROR(VLOOKUP(J476,[5]Instrucciones!$DD$2:$DE$116,2,FALSE),"")</f>
        <v/>
      </c>
      <c r="L476" s="541" t="str">
        <f>IFERROR(VLOOKUP(K476,[5]Instrucciones!$DE$2:$DF$116,2,FALSE),"")</f>
        <v/>
      </c>
      <c r="M476" s="257"/>
      <c r="N476" s="259"/>
      <c r="O476" s="540" t="str">
        <f>IFERROR(VLOOKUP(N476,[5]Instrucciones!$DD$2:$DE$116,2,FALSE),"")</f>
        <v/>
      </c>
      <c r="P476" s="541" t="str">
        <f>IFERROR(VLOOKUP(O476,[5]Instrucciones!$DE$2:$DF$116,2,FALSE),"")</f>
        <v/>
      </c>
      <c r="Q476" s="257"/>
      <c r="R476" s="392" t="str">
        <f>IFERROR(VLOOKUP(#REF!,adm!$C$2:$D$36,2,FALSE),"")</f>
        <v/>
      </c>
      <c r="S476" s="393"/>
      <c r="T476" s="264"/>
      <c r="U476" s="393"/>
      <c r="V476" s="393"/>
      <c r="W476" s="405" t="str">
        <f t="shared" si="22"/>
        <v/>
      </c>
      <c r="X476" s="405" t="str">
        <f t="shared" si="23"/>
        <v/>
      </c>
      <c r="Y476" s="423" t="e">
        <f>B476&amp;" - "&amp;#REF!</f>
        <v>#REF!</v>
      </c>
    </row>
    <row r="477" spans="1:25" x14ac:dyDescent="0.25">
      <c r="A477" s="772">
        <v>476</v>
      </c>
      <c r="B477" s="774"/>
      <c r="C477" s="775"/>
      <c r="D477" s="775"/>
      <c r="E477" s="776"/>
      <c r="F477" s="776"/>
      <c r="G477" s="775"/>
      <c r="H477" s="541" t="str">
        <f t="shared" si="21"/>
        <v/>
      </c>
      <c r="I477" s="270"/>
      <c r="J477" s="259"/>
      <c r="K477" s="540" t="str">
        <f>IFERROR(VLOOKUP(J477,[5]Instrucciones!$DD$2:$DE$116,2,FALSE),"")</f>
        <v/>
      </c>
      <c r="L477" s="541" t="str">
        <f>IFERROR(VLOOKUP(K477,[5]Instrucciones!$DE$2:$DF$116,2,FALSE),"")</f>
        <v/>
      </c>
      <c r="M477" s="257"/>
      <c r="N477" s="259"/>
      <c r="O477" s="540" t="str">
        <f>IFERROR(VLOOKUP(N477,[5]Instrucciones!$DD$2:$DE$116,2,FALSE),"")</f>
        <v/>
      </c>
      <c r="P477" s="541" t="str">
        <f>IFERROR(VLOOKUP(O477,[5]Instrucciones!$DE$2:$DF$116,2,FALSE),"")</f>
        <v/>
      </c>
      <c r="Q477" s="257"/>
      <c r="R477" s="392" t="str">
        <f>IFERROR(VLOOKUP(#REF!,adm!$C$2:$D$36,2,FALSE),"")</f>
        <v/>
      </c>
      <c r="S477" s="393"/>
      <c r="T477" s="264"/>
      <c r="U477" s="393"/>
      <c r="V477" s="393"/>
      <c r="W477" s="405" t="str">
        <f t="shared" si="22"/>
        <v/>
      </c>
      <c r="X477" s="405" t="str">
        <f t="shared" si="23"/>
        <v/>
      </c>
      <c r="Y477" s="423" t="e">
        <f>B477&amp;" - "&amp;#REF!</f>
        <v>#REF!</v>
      </c>
    </row>
    <row r="478" spans="1:25" x14ac:dyDescent="0.25">
      <c r="A478" s="772">
        <v>477</v>
      </c>
      <c r="B478" s="774"/>
      <c r="C478" s="775"/>
      <c r="D478" s="775"/>
      <c r="E478" s="776"/>
      <c r="F478" s="776"/>
      <c r="G478" s="775"/>
      <c r="H478" s="541" t="str">
        <f t="shared" si="21"/>
        <v/>
      </c>
      <c r="I478" s="270"/>
      <c r="J478" s="259"/>
      <c r="K478" s="540" t="str">
        <f>IFERROR(VLOOKUP(J478,[5]Instrucciones!$DD$2:$DE$116,2,FALSE),"")</f>
        <v/>
      </c>
      <c r="L478" s="541" t="str">
        <f>IFERROR(VLOOKUP(K478,[5]Instrucciones!$DE$2:$DF$116,2,FALSE),"")</f>
        <v/>
      </c>
      <c r="M478" s="257"/>
      <c r="N478" s="259"/>
      <c r="O478" s="540" t="str">
        <f>IFERROR(VLOOKUP(N478,[5]Instrucciones!$DD$2:$DE$116,2,FALSE),"")</f>
        <v/>
      </c>
      <c r="P478" s="541" t="str">
        <f>IFERROR(VLOOKUP(O478,[5]Instrucciones!$DE$2:$DF$116,2,FALSE),"")</f>
        <v/>
      </c>
      <c r="Q478" s="257"/>
      <c r="R478" s="392" t="str">
        <f>IFERROR(VLOOKUP(#REF!,adm!$C$2:$D$36,2,FALSE),"")</f>
        <v/>
      </c>
      <c r="S478" s="393"/>
      <c r="T478" s="264"/>
      <c r="U478" s="393"/>
      <c r="V478" s="393"/>
      <c r="W478" s="405" t="str">
        <f t="shared" si="22"/>
        <v/>
      </c>
      <c r="X478" s="405" t="str">
        <f t="shared" si="23"/>
        <v/>
      </c>
      <c r="Y478" s="423" t="e">
        <f>B478&amp;" - "&amp;#REF!</f>
        <v>#REF!</v>
      </c>
    </row>
    <row r="479" spans="1:25" x14ac:dyDescent="0.25">
      <c r="A479" s="772">
        <v>478</v>
      </c>
      <c r="B479" s="774"/>
      <c r="C479" s="775"/>
      <c r="D479" s="775"/>
      <c r="E479" s="776"/>
      <c r="F479" s="776"/>
      <c r="G479" s="775"/>
      <c r="H479" s="541" t="str">
        <f t="shared" si="21"/>
        <v/>
      </c>
      <c r="I479" s="270"/>
      <c r="J479" s="259"/>
      <c r="K479" s="540" t="str">
        <f>IFERROR(VLOOKUP(J479,[5]Instrucciones!$DD$2:$DE$116,2,FALSE),"")</f>
        <v/>
      </c>
      <c r="L479" s="541" t="str">
        <f>IFERROR(VLOOKUP(K479,[5]Instrucciones!$DE$2:$DF$116,2,FALSE),"")</f>
        <v/>
      </c>
      <c r="M479" s="257"/>
      <c r="N479" s="259"/>
      <c r="O479" s="540" t="str">
        <f>IFERROR(VLOOKUP(N479,[5]Instrucciones!$DD$2:$DE$116,2,FALSE),"")</f>
        <v/>
      </c>
      <c r="P479" s="541" t="str">
        <f>IFERROR(VLOOKUP(O479,[5]Instrucciones!$DE$2:$DF$116,2,FALSE),"")</f>
        <v/>
      </c>
      <c r="Q479" s="257"/>
      <c r="R479" s="392" t="str">
        <f>IFERROR(VLOOKUP(#REF!,adm!$C$2:$D$36,2,FALSE),"")</f>
        <v/>
      </c>
      <c r="S479" s="393"/>
      <c r="T479" s="264"/>
      <c r="U479" s="393"/>
      <c r="V479" s="393"/>
      <c r="W479" s="405" t="str">
        <f t="shared" si="22"/>
        <v/>
      </c>
      <c r="X479" s="405" t="str">
        <f t="shared" si="23"/>
        <v/>
      </c>
      <c r="Y479" s="423" t="e">
        <f>B479&amp;" - "&amp;#REF!</f>
        <v>#REF!</v>
      </c>
    </row>
    <row r="480" spans="1:25" x14ac:dyDescent="0.25">
      <c r="A480" s="772">
        <v>479</v>
      </c>
      <c r="B480" s="774"/>
      <c r="C480" s="775"/>
      <c r="D480" s="775"/>
      <c r="E480" s="776"/>
      <c r="F480" s="776"/>
      <c r="G480" s="775"/>
      <c r="H480" s="541" t="str">
        <f t="shared" si="21"/>
        <v/>
      </c>
      <c r="I480" s="270"/>
      <c r="J480" s="259"/>
      <c r="K480" s="540" t="str">
        <f>IFERROR(VLOOKUP(J480,[5]Instrucciones!$DD$2:$DE$116,2,FALSE),"")</f>
        <v/>
      </c>
      <c r="L480" s="541" t="str">
        <f>IFERROR(VLOOKUP(K480,[5]Instrucciones!$DE$2:$DF$116,2,FALSE),"")</f>
        <v/>
      </c>
      <c r="M480" s="257"/>
      <c r="N480" s="259"/>
      <c r="O480" s="540" t="str">
        <f>IFERROR(VLOOKUP(N480,[5]Instrucciones!$DD$2:$DE$116,2,FALSE),"")</f>
        <v/>
      </c>
      <c r="P480" s="541" t="str">
        <f>IFERROR(VLOOKUP(O480,[5]Instrucciones!$DE$2:$DF$116,2,FALSE),"")</f>
        <v/>
      </c>
      <c r="Q480" s="257"/>
      <c r="R480" s="392" t="str">
        <f>IFERROR(VLOOKUP(#REF!,adm!$C$2:$D$36,2,FALSE),"")</f>
        <v/>
      </c>
      <c r="S480" s="393"/>
      <c r="T480" s="264"/>
      <c r="U480" s="393"/>
      <c r="V480" s="393"/>
      <c r="W480" s="405" t="str">
        <f t="shared" si="22"/>
        <v/>
      </c>
      <c r="X480" s="405" t="str">
        <f t="shared" si="23"/>
        <v/>
      </c>
      <c r="Y480" s="423" t="e">
        <f>B480&amp;" - "&amp;#REF!</f>
        <v>#REF!</v>
      </c>
    </row>
    <row r="481" spans="1:25" x14ac:dyDescent="0.25">
      <c r="A481" s="772">
        <v>480</v>
      </c>
      <c r="B481" s="774"/>
      <c r="C481" s="775"/>
      <c r="D481" s="775"/>
      <c r="E481" s="776"/>
      <c r="F481" s="776"/>
      <c r="G481" s="775"/>
      <c r="H481" s="541" t="str">
        <f t="shared" si="21"/>
        <v/>
      </c>
      <c r="I481" s="270"/>
      <c r="J481" s="259"/>
      <c r="K481" s="540" t="str">
        <f>IFERROR(VLOOKUP(J481,[5]Instrucciones!$DD$2:$DE$116,2,FALSE),"")</f>
        <v/>
      </c>
      <c r="L481" s="541" t="str">
        <f>IFERROR(VLOOKUP(K481,[5]Instrucciones!$DE$2:$DF$116,2,FALSE),"")</f>
        <v/>
      </c>
      <c r="M481" s="257"/>
      <c r="N481" s="259"/>
      <c r="O481" s="540" t="str">
        <f>IFERROR(VLOOKUP(N481,[5]Instrucciones!$DD$2:$DE$116,2,FALSE),"")</f>
        <v/>
      </c>
      <c r="P481" s="541" t="str">
        <f>IFERROR(VLOOKUP(O481,[5]Instrucciones!$DE$2:$DF$116,2,FALSE),"")</f>
        <v/>
      </c>
      <c r="Q481" s="257"/>
      <c r="R481" s="392" t="str">
        <f>IFERROR(VLOOKUP(#REF!,adm!$C$2:$D$36,2,FALSE),"")</f>
        <v/>
      </c>
      <c r="S481" s="393"/>
      <c r="T481" s="264"/>
      <c r="U481" s="393"/>
      <c r="V481" s="393"/>
      <c r="W481" s="405" t="str">
        <f t="shared" si="22"/>
        <v/>
      </c>
      <c r="X481" s="405" t="str">
        <f t="shared" si="23"/>
        <v/>
      </c>
      <c r="Y481" s="423" t="e">
        <f>B481&amp;" - "&amp;#REF!</f>
        <v>#REF!</v>
      </c>
    </row>
    <row r="482" spans="1:25" x14ac:dyDescent="0.25">
      <c r="A482" s="772">
        <v>481</v>
      </c>
      <c r="B482" s="774"/>
      <c r="C482" s="775"/>
      <c r="D482" s="775"/>
      <c r="E482" s="776"/>
      <c r="F482" s="776"/>
      <c r="G482" s="775"/>
      <c r="H482" s="541" t="str">
        <f t="shared" si="21"/>
        <v/>
      </c>
      <c r="I482" s="270"/>
      <c r="J482" s="259"/>
      <c r="K482" s="540" t="str">
        <f>IFERROR(VLOOKUP(J482,[5]Instrucciones!$DD$2:$DE$116,2,FALSE),"")</f>
        <v/>
      </c>
      <c r="L482" s="541" t="str">
        <f>IFERROR(VLOOKUP(K482,[5]Instrucciones!$DE$2:$DF$116,2,FALSE),"")</f>
        <v/>
      </c>
      <c r="M482" s="257"/>
      <c r="N482" s="259"/>
      <c r="O482" s="540" t="str">
        <f>IFERROR(VLOOKUP(N482,[5]Instrucciones!$DD$2:$DE$116,2,FALSE),"")</f>
        <v/>
      </c>
      <c r="P482" s="541" t="str">
        <f>IFERROR(VLOOKUP(O482,[5]Instrucciones!$DE$2:$DF$116,2,FALSE),"")</f>
        <v/>
      </c>
      <c r="Q482" s="257"/>
      <c r="R482" s="392" t="str">
        <f>IFERROR(VLOOKUP(#REF!,adm!$C$2:$D$36,2,FALSE),"")</f>
        <v/>
      </c>
      <c r="S482" s="393"/>
      <c r="T482" s="264"/>
      <c r="U482" s="393"/>
      <c r="V482" s="393"/>
      <c r="W482" s="405" t="str">
        <f t="shared" si="22"/>
        <v/>
      </c>
      <c r="X482" s="405" t="str">
        <f t="shared" si="23"/>
        <v/>
      </c>
      <c r="Y482" s="423" t="e">
        <f>B482&amp;" - "&amp;#REF!</f>
        <v>#REF!</v>
      </c>
    </row>
    <row r="483" spans="1:25" x14ac:dyDescent="0.25">
      <c r="A483" s="772">
        <v>482</v>
      </c>
      <c r="B483" s="774"/>
      <c r="C483" s="775"/>
      <c r="D483" s="775"/>
      <c r="E483" s="776"/>
      <c r="F483" s="776"/>
      <c r="G483" s="775"/>
      <c r="H483" s="541" t="str">
        <f t="shared" si="21"/>
        <v/>
      </c>
      <c r="I483" s="270"/>
      <c r="J483" s="259"/>
      <c r="K483" s="540" t="str">
        <f>IFERROR(VLOOKUP(J483,[5]Instrucciones!$DD$2:$DE$116,2,FALSE),"")</f>
        <v/>
      </c>
      <c r="L483" s="541" t="str">
        <f>IFERROR(VLOOKUP(K483,[5]Instrucciones!$DE$2:$DF$116,2,FALSE),"")</f>
        <v/>
      </c>
      <c r="M483" s="257"/>
      <c r="N483" s="259"/>
      <c r="O483" s="540" t="str">
        <f>IFERROR(VLOOKUP(N483,[5]Instrucciones!$DD$2:$DE$116,2,FALSE),"")</f>
        <v/>
      </c>
      <c r="P483" s="541" t="str">
        <f>IFERROR(VLOOKUP(O483,[5]Instrucciones!$DE$2:$DF$116,2,FALSE),"")</f>
        <v/>
      </c>
      <c r="Q483" s="257"/>
      <c r="R483" s="392" t="str">
        <f>IFERROR(VLOOKUP(#REF!,adm!$C$2:$D$36,2,FALSE),"")</f>
        <v/>
      </c>
      <c r="S483" s="393"/>
      <c r="T483" s="264"/>
      <c r="U483" s="393"/>
      <c r="V483" s="393"/>
      <c r="W483" s="405" t="str">
        <f t="shared" si="22"/>
        <v/>
      </c>
      <c r="X483" s="405" t="str">
        <f t="shared" si="23"/>
        <v/>
      </c>
      <c r="Y483" s="423" t="e">
        <f>B483&amp;" - "&amp;#REF!</f>
        <v>#REF!</v>
      </c>
    </row>
    <row r="484" spans="1:25" x14ac:dyDescent="0.25">
      <c r="A484" s="772">
        <v>483</v>
      </c>
      <c r="B484" s="774"/>
      <c r="C484" s="775"/>
      <c r="D484" s="775"/>
      <c r="E484" s="776"/>
      <c r="F484" s="776"/>
      <c r="G484" s="775"/>
      <c r="H484" s="541" t="str">
        <f t="shared" si="21"/>
        <v/>
      </c>
      <c r="I484" s="270"/>
      <c r="J484" s="259"/>
      <c r="K484" s="540" t="str">
        <f>IFERROR(VLOOKUP(J484,[5]Instrucciones!$DD$2:$DE$116,2,FALSE),"")</f>
        <v/>
      </c>
      <c r="L484" s="541" t="str">
        <f>IFERROR(VLOOKUP(K484,[5]Instrucciones!$DE$2:$DF$116,2,FALSE),"")</f>
        <v/>
      </c>
      <c r="M484" s="257"/>
      <c r="N484" s="259"/>
      <c r="O484" s="540" t="str">
        <f>IFERROR(VLOOKUP(N484,[5]Instrucciones!$DD$2:$DE$116,2,FALSE),"")</f>
        <v/>
      </c>
      <c r="P484" s="541" t="str">
        <f>IFERROR(VLOOKUP(O484,[5]Instrucciones!$DE$2:$DF$116,2,FALSE),"")</f>
        <v/>
      </c>
      <c r="Q484" s="257"/>
      <c r="R484" s="392" t="str">
        <f>IFERROR(VLOOKUP(#REF!,adm!$C$2:$D$36,2,FALSE),"")</f>
        <v/>
      </c>
      <c r="S484" s="393"/>
      <c r="T484" s="264"/>
      <c r="U484" s="393"/>
      <c r="V484" s="393"/>
      <c r="W484" s="405" t="str">
        <f t="shared" si="22"/>
        <v/>
      </c>
      <c r="X484" s="405" t="str">
        <f t="shared" si="23"/>
        <v/>
      </c>
      <c r="Y484" s="423" t="e">
        <f>B484&amp;" - "&amp;#REF!</f>
        <v>#REF!</v>
      </c>
    </row>
    <row r="485" spans="1:25" x14ac:dyDescent="0.25">
      <c r="A485" s="772">
        <v>484</v>
      </c>
      <c r="B485" s="774"/>
      <c r="C485" s="775"/>
      <c r="D485" s="775"/>
      <c r="E485" s="776"/>
      <c r="F485" s="776"/>
      <c r="G485" s="775"/>
      <c r="H485" s="541" t="str">
        <f t="shared" si="21"/>
        <v/>
      </c>
      <c r="I485" s="270"/>
      <c r="J485" s="259"/>
      <c r="K485" s="540" t="str">
        <f>IFERROR(VLOOKUP(J485,[5]Instrucciones!$DD$2:$DE$116,2,FALSE),"")</f>
        <v/>
      </c>
      <c r="L485" s="541" t="str">
        <f>IFERROR(VLOOKUP(K485,[5]Instrucciones!$DE$2:$DF$116,2,FALSE),"")</f>
        <v/>
      </c>
      <c r="M485" s="257"/>
      <c r="N485" s="259"/>
      <c r="O485" s="540" t="str">
        <f>IFERROR(VLOOKUP(N485,[5]Instrucciones!$DD$2:$DE$116,2,FALSE),"")</f>
        <v/>
      </c>
      <c r="P485" s="541" t="str">
        <f>IFERROR(VLOOKUP(O485,[5]Instrucciones!$DE$2:$DF$116,2,FALSE),"")</f>
        <v/>
      </c>
      <c r="Q485" s="257"/>
      <c r="R485" s="392" t="str">
        <f>IFERROR(VLOOKUP(#REF!,adm!$C$2:$D$36,2,FALSE),"")</f>
        <v/>
      </c>
      <c r="S485" s="393"/>
      <c r="T485" s="264"/>
      <c r="U485" s="393"/>
      <c r="V485" s="393"/>
      <c r="W485" s="405" t="str">
        <f t="shared" si="22"/>
        <v/>
      </c>
      <c r="X485" s="405" t="str">
        <f t="shared" si="23"/>
        <v/>
      </c>
      <c r="Y485" s="423" t="e">
        <f>B485&amp;" - "&amp;#REF!</f>
        <v>#REF!</v>
      </c>
    </row>
    <row r="486" spans="1:25" x14ac:dyDescent="0.25">
      <c r="A486" s="772">
        <v>485</v>
      </c>
      <c r="B486" s="774"/>
      <c r="C486" s="775"/>
      <c r="D486" s="775"/>
      <c r="E486" s="776"/>
      <c r="F486" s="776"/>
      <c r="G486" s="775"/>
      <c r="H486" s="541" t="str">
        <f t="shared" si="21"/>
        <v/>
      </c>
      <c r="I486" s="270"/>
      <c r="J486" s="259"/>
      <c r="K486" s="540" t="str">
        <f>IFERROR(VLOOKUP(J486,[5]Instrucciones!$DD$2:$DE$116,2,FALSE),"")</f>
        <v/>
      </c>
      <c r="L486" s="541" t="str">
        <f>IFERROR(VLOOKUP(K486,[5]Instrucciones!$DE$2:$DF$116,2,FALSE),"")</f>
        <v/>
      </c>
      <c r="M486" s="257"/>
      <c r="N486" s="259"/>
      <c r="O486" s="540" t="str">
        <f>IFERROR(VLOOKUP(N486,[5]Instrucciones!$DD$2:$DE$116,2,FALSE),"")</f>
        <v/>
      </c>
      <c r="P486" s="541" t="str">
        <f>IFERROR(VLOOKUP(O486,[5]Instrucciones!$DE$2:$DF$116,2,FALSE),"")</f>
        <v/>
      </c>
      <c r="Q486" s="257"/>
      <c r="R486" s="392" t="str">
        <f>IFERROR(VLOOKUP(#REF!,adm!$C$2:$D$36,2,FALSE),"")</f>
        <v/>
      </c>
      <c r="S486" s="393"/>
      <c r="T486" s="264"/>
      <c r="U486" s="393"/>
      <c r="V486" s="393"/>
      <c r="W486" s="405" t="str">
        <f t="shared" si="22"/>
        <v/>
      </c>
      <c r="X486" s="405" t="str">
        <f t="shared" si="23"/>
        <v/>
      </c>
      <c r="Y486" s="423" t="e">
        <f>B486&amp;" - "&amp;#REF!</f>
        <v>#REF!</v>
      </c>
    </row>
    <row r="487" spans="1:25" x14ac:dyDescent="0.25">
      <c r="A487" s="772">
        <v>486</v>
      </c>
      <c r="B487" s="774"/>
      <c r="C487" s="775"/>
      <c r="D487" s="775"/>
      <c r="E487" s="776"/>
      <c r="F487" s="776"/>
      <c r="G487" s="775"/>
      <c r="H487" s="541" t="str">
        <f t="shared" si="21"/>
        <v/>
      </c>
      <c r="I487" s="270"/>
      <c r="J487" s="259"/>
      <c r="K487" s="540" t="str">
        <f>IFERROR(VLOOKUP(J487,[5]Instrucciones!$DD$2:$DE$116,2,FALSE),"")</f>
        <v/>
      </c>
      <c r="L487" s="541" t="str">
        <f>IFERROR(VLOOKUP(K487,[5]Instrucciones!$DE$2:$DF$116,2,FALSE),"")</f>
        <v/>
      </c>
      <c r="M487" s="257"/>
      <c r="N487" s="259"/>
      <c r="O487" s="540" t="str">
        <f>IFERROR(VLOOKUP(N487,[5]Instrucciones!$DD$2:$DE$116,2,FALSE),"")</f>
        <v/>
      </c>
      <c r="P487" s="541" t="str">
        <f>IFERROR(VLOOKUP(O487,[5]Instrucciones!$DE$2:$DF$116,2,FALSE),"")</f>
        <v/>
      </c>
      <c r="Q487" s="257"/>
      <c r="R487" s="392" t="str">
        <f>IFERROR(VLOOKUP(#REF!,adm!$C$2:$D$36,2,FALSE),"")</f>
        <v/>
      </c>
      <c r="S487" s="393"/>
      <c r="T487" s="264"/>
      <c r="U487" s="393"/>
      <c r="V487" s="393"/>
      <c r="W487" s="405" t="str">
        <f t="shared" si="22"/>
        <v/>
      </c>
      <c r="X487" s="405" t="str">
        <f t="shared" si="23"/>
        <v/>
      </c>
      <c r="Y487" s="423" t="e">
        <f>B487&amp;" - "&amp;#REF!</f>
        <v>#REF!</v>
      </c>
    </row>
    <row r="488" spans="1:25" x14ac:dyDescent="0.25">
      <c r="A488" s="772">
        <v>487</v>
      </c>
      <c r="B488" s="774"/>
      <c r="C488" s="775"/>
      <c r="D488" s="775"/>
      <c r="E488" s="776"/>
      <c r="F488" s="776"/>
      <c r="G488" s="775"/>
      <c r="H488" s="541" t="str">
        <f t="shared" si="21"/>
        <v/>
      </c>
      <c r="I488" s="270"/>
      <c r="J488" s="259"/>
      <c r="K488" s="540" t="str">
        <f>IFERROR(VLOOKUP(J488,[5]Instrucciones!$DD$2:$DE$116,2,FALSE),"")</f>
        <v/>
      </c>
      <c r="L488" s="541" t="str">
        <f>IFERROR(VLOOKUP(K488,[5]Instrucciones!$DE$2:$DF$116,2,FALSE),"")</f>
        <v/>
      </c>
      <c r="M488" s="257"/>
      <c r="N488" s="259"/>
      <c r="O488" s="540" t="str">
        <f>IFERROR(VLOOKUP(N488,[5]Instrucciones!$DD$2:$DE$116,2,FALSE),"")</f>
        <v/>
      </c>
      <c r="P488" s="541" t="str">
        <f>IFERROR(VLOOKUP(O488,[5]Instrucciones!$DE$2:$DF$116,2,FALSE),"")</f>
        <v/>
      </c>
      <c r="Q488" s="257"/>
      <c r="R488" s="392" t="str">
        <f>IFERROR(VLOOKUP(#REF!,adm!$C$2:$D$36,2,FALSE),"")</f>
        <v/>
      </c>
      <c r="S488" s="393"/>
      <c r="T488" s="264"/>
      <c r="U488" s="393"/>
      <c r="V488" s="393"/>
      <c r="W488" s="405" t="str">
        <f t="shared" si="22"/>
        <v/>
      </c>
      <c r="X488" s="405" t="str">
        <f t="shared" si="23"/>
        <v/>
      </c>
      <c r="Y488" s="423" t="e">
        <f>B488&amp;" - "&amp;#REF!</f>
        <v>#REF!</v>
      </c>
    </row>
    <row r="489" spans="1:25" x14ac:dyDescent="0.25">
      <c r="A489" s="772">
        <v>488</v>
      </c>
      <c r="B489" s="774"/>
      <c r="C489" s="775"/>
      <c r="D489" s="775"/>
      <c r="E489" s="776"/>
      <c r="F489" s="776"/>
      <c r="G489" s="775"/>
      <c r="H489" s="541" t="str">
        <f t="shared" si="21"/>
        <v/>
      </c>
      <c r="I489" s="270"/>
      <c r="J489" s="259"/>
      <c r="K489" s="540" t="str">
        <f>IFERROR(VLOOKUP(J489,[5]Instrucciones!$DD$2:$DE$116,2,FALSE),"")</f>
        <v/>
      </c>
      <c r="L489" s="541" t="str">
        <f>IFERROR(VLOOKUP(K489,[5]Instrucciones!$DE$2:$DF$116,2,FALSE),"")</f>
        <v/>
      </c>
      <c r="M489" s="257"/>
      <c r="N489" s="259"/>
      <c r="O489" s="540" t="str">
        <f>IFERROR(VLOOKUP(N489,[5]Instrucciones!$DD$2:$DE$116,2,FALSE),"")</f>
        <v/>
      </c>
      <c r="P489" s="541" t="str">
        <f>IFERROR(VLOOKUP(O489,[5]Instrucciones!$DE$2:$DF$116,2,FALSE),"")</f>
        <v/>
      </c>
      <c r="Q489" s="257"/>
      <c r="R489" s="392" t="str">
        <f>IFERROR(VLOOKUP(#REF!,adm!$C$2:$D$36,2,FALSE),"")</f>
        <v/>
      </c>
      <c r="S489" s="393"/>
      <c r="T489" s="264"/>
      <c r="U489" s="393"/>
      <c r="V489" s="393"/>
      <c r="W489" s="405" t="str">
        <f t="shared" si="22"/>
        <v/>
      </c>
      <c r="X489" s="405" t="str">
        <f t="shared" si="23"/>
        <v/>
      </c>
      <c r="Y489" s="423" t="e">
        <f>B489&amp;" - "&amp;#REF!</f>
        <v>#REF!</v>
      </c>
    </row>
    <row r="490" spans="1:25" x14ac:dyDescent="0.25">
      <c r="A490" s="772">
        <v>489</v>
      </c>
      <c r="B490" s="774"/>
      <c r="C490" s="775"/>
      <c r="D490" s="775"/>
      <c r="E490" s="776"/>
      <c r="F490" s="776"/>
      <c r="G490" s="775"/>
      <c r="H490" s="541" t="str">
        <f t="shared" si="21"/>
        <v/>
      </c>
      <c r="I490" s="270"/>
      <c r="J490" s="259"/>
      <c r="K490" s="540" t="str">
        <f>IFERROR(VLOOKUP(J490,[5]Instrucciones!$DD$2:$DE$116,2,FALSE),"")</f>
        <v/>
      </c>
      <c r="L490" s="541" t="str">
        <f>IFERROR(VLOOKUP(K490,[5]Instrucciones!$DE$2:$DF$116,2,FALSE),"")</f>
        <v/>
      </c>
      <c r="M490" s="257"/>
      <c r="N490" s="259"/>
      <c r="O490" s="540" t="str">
        <f>IFERROR(VLOOKUP(N490,[5]Instrucciones!$DD$2:$DE$116,2,FALSE),"")</f>
        <v/>
      </c>
      <c r="P490" s="541" t="str">
        <f>IFERROR(VLOOKUP(O490,[5]Instrucciones!$DE$2:$DF$116,2,FALSE),"")</f>
        <v/>
      </c>
      <c r="Q490" s="257"/>
      <c r="R490" s="392" t="str">
        <f>IFERROR(VLOOKUP(#REF!,adm!$C$2:$D$36,2,FALSE),"")</f>
        <v/>
      </c>
      <c r="S490" s="393"/>
      <c r="T490" s="264"/>
      <c r="U490" s="393"/>
      <c r="V490" s="393"/>
      <c r="W490" s="405" t="str">
        <f t="shared" si="22"/>
        <v/>
      </c>
      <c r="X490" s="405" t="str">
        <f t="shared" si="23"/>
        <v/>
      </c>
      <c r="Y490" s="423" t="e">
        <f>B490&amp;" - "&amp;#REF!</f>
        <v>#REF!</v>
      </c>
    </row>
    <row r="491" spans="1:25" x14ac:dyDescent="0.25">
      <c r="A491" s="772">
        <v>490</v>
      </c>
      <c r="B491" s="774"/>
      <c r="C491" s="775"/>
      <c r="D491" s="775"/>
      <c r="E491" s="776"/>
      <c r="F491" s="776"/>
      <c r="G491" s="775"/>
      <c r="H491" s="541" t="str">
        <f t="shared" si="21"/>
        <v/>
      </c>
      <c r="I491" s="270"/>
      <c r="J491" s="259"/>
      <c r="K491" s="540" t="str">
        <f>IFERROR(VLOOKUP(J491,[5]Instrucciones!$DD$2:$DE$116,2,FALSE),"")</f>
        <v/>
      </c>
      <c r="L491" s="541" t="str">
        <f>IFERROR(VLOOKUP(K491,[5]Instrucciones!$DE$2:$DF$116,2,FALSE),"")</f>
        <v/>
      </c>
      <c r="M491" s="257"/>
      <c r="N491" s="259"/>
      <c r="O491" s="540" t="str">
        <f>IFERROR(VLOOKUP(N491,[5]Instrucciones!$DD$2:$DE$116,2,FALSE),"")</f>
        <v/>
      </c>
      <c r="P491" s="541" t="str">
        <f>IFERROR(VLOOKUP(O491,[5]Instrucciones!$DE$2:$DF$116,2,FALSE),"")</f>
        <v/>
      </c>
      <c r="Q491" s="257"/>
      <c r="R491" s="392" t="str">
        <f>IFERROR(VLOOKUP(#REF!,adm!$C$2:$D$36,2,FALSE),"")</f>
        <v/>
      </c>
      <c r="S491" s="393"/>
      <c r="T491" s="264"/>
      <c r="U491" s="393"/>
      <c r="V491" s="393"/>
      <c r="W491" s="405" t="str">
        <f t="shared" si="22"/>
        <v/>
      </c>
      <c r="X491" s="405" t="str">
        <f t="shared" si="23"/>
        <v/>
      </c>
      <c r="Y491" s="423" t="e">
        <f>B491&amp;" - "&amp;#REF!</f>
        <v>#REF!</v>
      </c>
    </row>
    <row r="492" spans="1:25" x14ac:dyDescent="0.25">
      <c r="A492" s="772">
        <v>491</v>
      </c>
      <c r="B492" s="774"/>
      <c r="C492" s="775"/>
      <c r="D492" s="775"/>
      <c r="E492" s="776"/>
      <c r="F492" s="776"/>
      <c r="G492" s="775"/>
      <c r="H492" s="541" t="str">
        <f t="shared" si="21"/>
        <v/>
      </c>
      <c r="I492" s="270"/>
      <c r="J492" s="259"/>
      <c r="K492" s="540" t="str">
        <f>IFERROR(VLOOKUP(J492,[5]Instrucciones!$DD$2:$DE$116,2,FALSE),"")</f>
        <v/>
      </c>
      <c r="L492" s="541" t="str">
        <f>IFERROR(VLOOKUP(K492,[5]Instrucciones!$DE$2:$DF$116,2,FALSE),"")</f>
        <v/>
      </c>
      <c r="M492" s="257"/>
      <c r="N492" s="259"/>
      <c r="O492" s="540" t="str">
        <f>IFERROR(VLOOKUP(N492,[5]Instrucciones!$DD$2:$DE$116,2,FALSE),"")</f>
        <v/>
      </c>
      <c r="P492" s="541" t="str">
        <f>IFERROR(VLOOKUP(O492,[5]Instrucciones!$DE$2:$DF$116,2,FALSE),"")</f>
        <v/>
      </c>
      <c r="Q492" s="257"/>
      <c r="R492" s="392" t="str">
        <f>IFERROR(VLOOKUP(#REF!,adm!$C$2:$D$36,2,FALSE),"")</f>
        <v/>
      </c>
      <c r="S492" s="393"/>
      <c r="T492" s="264"/>
      <c r="U492" s="393"/>
      <c r="V492" s="393"/>
      <c r="W492" s="405" t="str">
        <f t="shared" si="22"/>
        <v/>
      </c>
      <c r="X492" s="405" t="str">
        <f t="shared" si="23"/>
        <v/>
      </c>
      <c r="Y492" s="423" t="e">
        <f>B492&amp;" - "&amp;#REF!</f>
        <v>#REF!</v>
      </c>
    </row>
    <row r="493" spans="1:25" x14ac:dyDescent="0.25">
      <c r="A493" s="772">
        <v>492</v>
      </c>
      <c r="B493" s="774"/>
      <c r="C493" s="775"/>
      <c r="D493" s="775"/>
      <c r="E493" s="776"/>
      <c r="F493" s="776"/>
      <c r="G493" s="775"/>
      <c r="H493" s="541" t="str">
        <f t="shared" si="21"/>
        <v/>
      </c>
      <c r="I493" s="270"/>
      <c r="J493" s="259"/>
      <c r="K493" s="540" t="str">
        <f>IFERROR(VLOOKUP(J493,[5]Instrucciones!$DD$2:$DE$116,2,FALSE),"")</f>
        <v/>
      </c>
      <c r="L493" s="541" t="str">
        <f>IFERROR(VLOOKUP(K493,[5]Instrucciones!$DE$2:$DF$116,2,FALSE),"")</f>
        <v/>
      </c>
      <c r="M493" s="257"/>
      <c r="N493" s="259"/>
      <c r="O493" s="540" t="str">
        <f>IFERROR(VLOOKUP(N493,[5]Instrucciones!$DD$2:$DE$116,2,FALSE),"")</f>
        <v/>
      </c>
      <c r="P493" s="541" t="str">
        <f>IFERROR(VLOOKUP(O493,[5]Instrucciones!$DE$2:$DF$116,2,FALSE),"")</f>
        <v/>
      </c>
      <c r="Q493" s="257"/>
      <c r="R493" s="392" t="str">
        <f>IFERROR(VLOOKUP(#REF!,adm!$C$2:$D$36,2,FALSE),"")</f>
        <v/>
      </c>
      <c r="S493" s="393"/>
      <c r="T493" s="264"/>
      <c r="U493" s="393"/>
      <c r="V493" s="393"/>
      <c r="W493" s="405" t="str">
        <f t="shared" si="22"/>
        <v/>
      </c>
      <c r="X493" s="405" t="str">
        <f t="shared" si="23"/>
        <v/>
      </c>
      <c r="Y493" s="423" t="e">
        <f>B493&amp;" - "&amp;#REF!</f>
        <v>#REF!</v>
      </c>
    </row>
    <row r="494" spans="1:25" x14ac:dyDescent="0.25">
      <c r="A494" s="772">
        <v>493</v>
      </c>
      <c r="B494" s="774"/>
      <c r="C494" s="775"/>
      <c r="D494" s="775"/>
      <c r="E494" s="776"/>
      <c r="F494" s="776"/>
      <c r="G494" s="775"/>
      <c r="H494" s="541" t="str">
        <f t="shared" si="21"/>
        <v/>
      </c>
      <c r="I494" s="270"/>
      <c r="J494" s="259"/>
      <c r="K494" s="540" t="str">
        <f>IFERROR(VLOOKUP(J494,[5]Instrucciones!$DD$2:$DE$116,2,FALSE),"")</f>
        <v/>
      </c>
      <c r="L494" s="541" t="str">
        <f>IFERROR(VLOOKUP(K494,[5]Instrucciones!$DE$2:$DF$116,2,FALSE),"")</f>
        <v/>
      </c>
      <c r="M494" s="257"/>
      <c r="N494" s="259"/>
      <c r="O494" s="540" t="str">
        <f>IFERROR(VLOOKUP(N494,[5]Instrucciones!$DD$2:$DE$116,2,FALSE),"")</f>
        <v/>
      </c>
      <c r="P494" s="541" t="str">
        <f>IFERROR(VLOOKUP(O494,[5]Instrucciones!$DE$2:$DF$116,2,FALSE),"")</f>
        <v/>
      </c>
      <c r="Q494" s="257"/>
      <c r="R494" s="392" t="str">
        <f>IFERROR(VLOOKUP(#REF!,adm!$C$2:$D$36,2,FALSE),"")</f>
        <v/>
      </c>
      <c r="S494" s="393"/>
      <c r="T494" s="264"/>
      <c r="U494" s="393"/>
      <c r="V494" s="393"/>
      <c r="W494" s="405" t="str">
        <f t="shared" si="22"/>
        <v/>
      </c>
      <c r="X494" s="405" t="str">
        <f t="shared" si="23"/>
        <v/>
      </c>
      <c r="Y494" s="423" t="e">
        <f>B494&amp;" - "&amp;#REF!</f>
        <v>#REF!</v>
      </c>
    </row>
    <row r="495" spans="1:25" x14ac:dyDescent="0.25">
      <c r="A495" s="772">
        <v>494</v>
      </c>
      <c r="B495" s="774"/>
      <c r="C495" s="775"/>
      <c r="D495" s="775"/>
      <c r="E495" s="776"/>
      <c r="F495" s="776"/>
      <c r="G495" s="775"/>
      <c r="H495" s="541" t="str">
        <f t="shared" si="21"/>
        <v/>
      </c>
      <c r="I495" s="270"/>
      <c r="J495" s="259"/>
      <c r="K495" s="540" t="str">
        <f>IFERROR(VLOOKUP(J495,[5]Instrucciones!$DD$2:$DE$116,2,FALSE),"")</f>
        <v/>
      </c>
      <c r="L495" s="541" t="str">
        <f>IFERROR(VLOOKUP(K495,[5]Instrucciones!$DE$2:$DF$116,2,FALSE),"")</f>
        <v/>
      </c>
      <c r="M495" s="257"/>
      <c r="N495" s="259"/>
      <c r="O495" s="540" t="str">
        <f>IFERROR(VLOOKUP(N495,[5]Instrucciones!$DD$2:$DE$116,2,FALSE),"")</f>
        <v/>
      </c>
      <c r="P495" s="541" t="str">
        <f>IFERROR(VLOOKUP(O495,[5]Instrucciones!$DE$2:$DF$116,2,FALSE),"")</f>
        <v/>
      </c>
      <c r="Q495" s="257"/>
      <c r="R495" s="392" t="str">
        <f>IFERROR(VLOOKUP(#REF!,adm!$C$2:$D$36,2,FALSE),"")</f>
        <v/>
      </c>
      <c r="S495" s="393"/>
      <c r="T495" s="264"/>
      <c r="U495" s="393"/>
      <c r="V495" s="393"/>
      <c r="W495" s="405" t="str">
        <f t="shared" si="22"/>
        <v/>
      </c>
      <c r="X495" s="405" t="str">
        <f t="shared" si="23"/>
        <v/>
      </c>
      <c r="Y495" s="423" t="e">
        <f>B495&amp;" - "&amp;#REF!</f>
        <v>#REF!</v>
      </c>
    </row>
    <row r="496" spans="1:25" x14ac:dyDescent="0.25">
      <c r="A496" s="772">
        <v>495</v>
      </c>
      <c r="B496" s="774"/>
      <c r="C496" s="775"/>
      <c r="D496" s="775"/>
      <c r="E496" s="776"/>
      <c r="F496" s="776"/>
      <c r="G496" s="775"/>
      <c r="H496" s="541" t="str">
        <f t="shared" si="21"/>
        <v/>
      </c>
      <c r="I496" s="270"/>
      <c r="J496" s="259"/>
      <c r="K496" s="540" t="str">
        <f>IFERROR(VLOOKUP(J496,[5]Instrucciones!$DD$2:$DE$116,2,FALSE),"")</f>
        <v/>
      </c>
      <c r="L496" s="541" t="str">
        <f>IFERROR(VLOOKUP(K496,[5]Instrucciones!$DE$2:$DF$116,2,FALSE),"")</f>
        <v/>
      </c>
      <c r="M496" s="257"/>
      <c r="N496" s="259"/>
      <c r="O496" s="540" t="str">
        <f>IFERROR(VLOOKUP(N496,[5]Instrucciones!$DD$2:$DE$116,2,FALSE),"")</f>
        <v/>
      </c>
      <c r="P496" s="541" t="str">
        <f>IFERROR(VLOOKUP(O496,[5]Instrucciones!$DE$2:$DF$116,2,FALSE),"")</f>
        <v/>
      </c>
      <c r="Q496" s="257"/>
      <c r="R496" s="392" t="str">
        <f>IFERROR(VLOOKUP(#REF!,adm!$C$2:$D$36,2,FALSE),"")</f>
        <v/>
      </c>
      <c r="S496" s="393"/>
      <c r="T496" s="264"/>
      <c r="U496" s="393"/>
      <c r="V496" s="393"/>
      <c r="W496" s="405" t="str">
        <f t="shared" si="22"/>
        <v/>
      </c>
      <c r="X496" s="405" t="str">
        <f t="shared" si="23"/>
        <v/>
      </c>
      <c r="Y496" s="423" t="e">
        <f>B496&amp;" - "&amp;#REF!</f>
        <v>#REF!</v>
      </c>
    </row>
    <row r="497" spans="1:25" x14ac:dyDescent="0.25">
      <c r="A497" s="772">
        <v>496</v>
      </c>
      <c r="B497" s="774"/>
      <c r="C497" s="775"/>
      <c r="D497" s="775"/>
      <c r="E497" s="776"/>
      <c r="F497" s="776"/>
      <c r="G497" s="775"/>
      <c r="H497" s="541" t="str">
        <f t="shared" si="21"/>
        <v/>
      </c>
      <c r="I497" s="270"/>
      <c r="J497" s="259"/>
      <c r="K497" s="540" t="str">
        <f>IFERROR(VLOOKUP(J497,[5]Instrucciones!$DD$2:$DE$116,2,FALSE),"")</f>
        <v/>
      </c>
      <c r="L497" s="541" t="str">
        <f>IFERROR(VLOOKUP(K497,[5]Instrucciones!$DE$2:$DF$116,2,FALSE),"")</f>
        <v/>
      </c>
      <c r="M497" s="257"/>
      <c r="N497" s="259"/>
      <c r="O497" s="540" t="str">
        <f>IFERROR(VLOOKUP(N497,[5]Instrucciones!$DD$2:$DE$116,2,FALSE),"")</f>
        <v/>
      </c>
      <c r="P497" s="541" t="str">
        <f>IFERROR(VLOOKUP(O497,[5]Instrucciones!$DE$2:$DF$116,2,FALSE),"")</f>
        <v/>
      </c>
      <c r="Q497" s="257"/>
      <c r="R497" s="392" t="str">
        <f>IFERROR(VLOOKUP(#REF!,adm!$C$2:$D$36,2,FALSE),"")</f>
        <v/>
      </c>
      <c r="S497" s="393"/>
      <c r="T497" s="264"/>
      <c r="U497" s="393"/>
      <c r="V497" s="393"/>
      <c r="W497" s="405" t="str">
        <f t="shared" si="22"/>
        <v/>
      </c>
      <c r="X497" s="405" t="str">
        <f t="shared" si="23"/>
        <v/>
      </c>
      <c r="Y497" s="423" t="e">
        <f>B497&amp;" - "&amp;#REF!</f>
        <v>#REF!</v>
      </c>
    </row>
    <row r="498" spans="1:25" x14ac:dyDescent="0.25">
      <c r="A498" s="772">
        <v>497</v>
      </c>
      <c r="B498" s="774"/>
      <c r="C498" s="775"/>
      <c r="D498" s="775"/>
      <c r="E498" s="776"/>
      <c r="F498" s="776"/>
      <c r="G498" s="775"/>
      <c r="H498" s="541" t="str">
        <f t="shared" si="21"/>
        <v/>
      </c>
      <c r="I498" s="270"/>
      <c r="J498" s="259"/>
      <c r="K498" s="540" t="str">
        <f>IFERROR(VLOOKUP(J498,[5]Instrucciones!$DD$2:$DE$116,2,FALSE),"")</f>
        <v/>
      </c>
      <c r="L498" s="541" t="str">
        <f>IFERROR(VLOOKUP(K498,[5]Instrucciones!$DE$2:$DF$116,2,FALSE),"")</f>
        <v/>
      </c>
      <c r="M498" s="257"/>
      <c r="N498" s="259"/>
      <c r="O498" s="540" t="str">
        <f>IFERROR(VLOOKUP(N498,[5]Instrucciones!$DD$2:$DE$116,2,FALSE),"")</f>
        <v/>
      </c>
      <c r="P498" s="541" t="str">
        <f>IFERROR(VLOOKUP(O498,[5]Instrucciones!$DE$2:$DF$116,2,FALSE),"")</f>
        <v/>
      </c>
      <c r="Q498" s="257"/>
      <c r="R498" s="392" t="str">
        <f>IFERROR(VLOOKUP(#REF!,adm!$C$2:$D$36,2,FALSE),"")</f>
        <v/>
      </c>
      <c r="S498" s="393"/>
      <c r="T498" s="264"/>
      <c r="U498" s="393"/>
      <c r="V498" s="393"/>
      <c r="W498" s="405" t="str">
        <f t="shared" si="22"/>
        <v/>
      </c>
      <c r="X498" s="405" t="str">
        <f t="shared" si="23"/>
        <v/>
      </c>
      <c r="Y498" s="423" t="e">
        <f>B498&amp;" - "&amp;#REF!</f>
        <v>#REF!</v>
      </c>
    </row>
    <row r="499" spans="1:25" x14ac:dyDescent="0.25">
      <c r="A499" s="772">
        <v>498</v>
      </c>
      <c r="B499" s="774"/>
      <c r="C499" s="775"/>
      <c r="D499" s="775"/>
      <c r="E499" s="776"/>
      <c r="F499" s="776"/>
      <c r="G499" s="775"/>
      <c r="H499" s="541" t="str">
        <f t="shared" si="21"/>
        <v/>
      </c>
      <c r="I499" s="270"/>
      <c r="J499" s="259"/>
      <c r="K499" s="540" t="str">
        <f>IFERROR(VLOOKUP(J499,[5]Instrucciones!$DD$2:$DE$116,2,FALSE),"")</f>
        <v/>
      </c>
      <c r="L499" s="541" t="str">
        <f>IFERROR(VLOOKUP(K499,[5]Instrucciones!$DE$2:$DF$116,2,FALSE),"")</f>
        <v/>
      </c>
      <c r="M499" s="257"/>
      <c r="N499" s="259"/>
      <c r="O499" s="540" t="str">
        <f>IFERROR(VLOOKUP(N499,[5]Instrucciones!$DD$2:$DE$116,2,FALSE),"")</f>
        <v/>
      </c>
      <c r="P499" s="541" t="str">
        <f>IFERROR(VLOOKUP(O499,[5]Instrucciones!$DE$2:$DF$116,2,FALSE),"")</f>
        <v/>
      </c>
      <c r="Q499" s="257"/>
      <c r="R499" s="392" t="str">
        <f>IFERROR(VLOOKUP(#REF!,adm!$C$2:$D$36,2,FALSE),"")</f>
        <v/>
      </c>
      <c r="S499" s="393"/>
      <c r="T499" s="264"/>
      <c r="U499" s="393"/>
      <c r="V499" s="393"/>
      <c r="W499" s="405" t="str">
        <f t="shared" si="22"/>
        <v/>
      </c>
      <c r="X499" s="405" t="str">
        <f t="shared" si="23"/>
        <v/>
      </c>
      <c r="Y499" s="423" t="e">
        <f>B499&amp;" - "&amp;#REF!</f>
        <v>#REF!</v>
      </c>
    </row>
    <row r="500" spans="1:25" x14ac:dyDescent="0.25">
      <c r="A500" s="772">
        <v>499</v>
      </c>
      <c r="B500" s="774"/>
      <c r="C500" s="775"/>
      <c r="D500" s="775"/>
      <c r="E500" s="776"/>
      <c r="F500" s="776"/>
      <c r="G500" s="775"/>
      <c r="H500" s="541" t="str">
        <f t="shared" si="21"/>
        <v/>
      </c>
      <c r="I500" s="270"/>
      <c r="J500" s="259"/>
      <c r="K500" s="540" t="str">
        <f>IFERROR(VLOOKUP(J500,[5]Instrucciones!$DD$2:$DE$116,2,FALSE),"")</f>
        <v/>
      </c>
      <c r="L500" s="541" t="str">
        <f>IFERROR(VLOOKUP(K500,[5]Instrucciones!$DE$2:$DF$116,2,FALSE),"")</f>
        <v/>
      </c>
      <c r="M500" s="257"/>
      <c r="N500" s="259"/>
      <c r="O500" s="540" t="str">
        <f>IFERROR(VLOOKUP(N500,[5]Instrucciones!$DD$2:$DE$116,2,FALSE),"")</f>
        <v/>
      </c>
      <c r="P500" s="541" t="str">
        <f>IFERROR(VLOOKUP(O500,[5]Instrucciones!$DE$2:$DF$116,2,FALSE),"")</f>
        <v/>
      </c>
      <c r="Q500" s="257"/>
      <c r="R500" s="392" t="str">
        <f>IFERROR(VLOOKUP(#REF!,adm!$C$2:$D$36,2,FALSE),"")</f>
        <v/>
      </c>
      <c r="S500" s="393"/>
      <c r="T500" s="264"/>
      <c r="U500" s="393"/>
      <c r="V500" s="393"/>
      <c r="W500" s="405" t="str">
        <f t="shared" si="22"/>
        <v/>
      </c>
      <c r="X500" s="405" t="str">
        <f t="shared" si="23"/>
        <v/>
      </c>
      <c r="Y500" s="423" t="e">
        <f>B500&amp;" - "&amp;#REF!</f>
        <v>#REF!</v>
      </c>
    </row>
    <row r="501" spans="1:25" x14ac:dyDescent="0.25">
      <c r="A501" s="772">
        <v>500</v>
      </c>
      <c r="B501" s="774"/>
      <c r="C501" s="775"/>
      <c r="D501" s="775"/>
      <c r="E501" s="776"/>
      <c r="F501" s="776"/>
      <c r="G501" s="775"/>
      <c r="H501" s="541" t="str">
        <f t="shared" si="21"/>
        <v/>
      </c>
      <c r="I501" s="270"/>
      <c r="J501" s="259"/>
      <c r="K501" s="540" t="str">
        <f>IFERROR(VLOOKUP(J501,[5]Instrucciones!$DD$2:$DE$116,2,FALSE),"")</f>
        <v/>
      </c>
      <c r="L501" s="541" t="str">
        <f>IFERROR(VLOOKUP(K501,[5]Instrucciones!$DE$2:$DF$116,2,FALSE),"")</f>
        <v/>
      </c>
      <c r="M501" s="257"/>
      <c r="N501" s="259"/>
      <c r="O501" s="540" t="str">
        <f>IFERROR(VLOOKUP(N501,[5]Instrucciones!$DD$2:$DE$116,2,FALSE),"")</f>
        <v/>
      </c>
      <c r="P501" s="541" t="str">
        <f>IFERROR(VLOOKUP(O501,[5]Instrucciones!$DE$2:$DF$116,2,FALSE),"")</f>
        <v/>
      </c>
      <c r="Q501" s="257"/>
      <c r="R501" s="392" t="str">
        <f>IFERROR(VLOOKUP(#REF!,adm!$C$2:$D$36,2,FALSE),"")</f>
        <v/>
      </c>
      <c r="S501" s="393"/>
      <c r="T501" s="264"/>
      <c r="U501" s="393"/>
      <c r="V501" s="393"/>
      <c r="W501" s="405" t="str">
        <f t="shared" si="22"/>
        <v/>
      </c>
      <c r="X501" s="405" t="str">
        <f t="shared" si="23"/>
        <v/>
      </c>
      <c r="Y501" s="423" t="e">
        <f>B501&amp;" - "&amp;#REF!</f>
        <v>#REF!</v>
      </c>
    </row>
    <row r="502" spans="1:25" x14ac:dyDescent="0.25">
      <c r="A502" s="772">
        <v>501</v>
      </c>
      <c r="B502" s="774"/>
      <c r="C502" s="775"/>
      <c r="D502" s="775"/>
      <c r="E502" s="776"/>
      <c r="F502" s="776"/>
      <c r="G502" s="775"/>
      <c r="H502" s="541" t="str">
        <f t="shared" si="21"/>
        <v/>
      </c>
      <c r="I502" s="270"/>
      <c r="J502" s="259"/>
      <c r="K502" s="540" t="str">
        <f>IFERROR(VLOOKUP(J502,[5]Instrucciones!$DD$2:$DE$116,2,FALSE),"")</f>
        <v/>
      </c>
      <c r="L502" s="541" t="str">
        <f>IFERROR(VLOOKUP(K502,[5]Instrucciones!$DE$2:$DF$116,2,FALSE),"")</f>
        <v/>
      </c>
      <c r="M502" s="257"/>
      <c r="N502" s="259"/>
      <c r="O502" s="540" t="str">
        <f>IFERROR(VLOOKUP(N502,[5]Instrucciones!$DD$2:$DE$116,2,FALSE),"")</f>
        <v/>
      </c>
      <c r="P502" s="541" t="str">
        <f>IFERROR(VLOOKUP(O502,[5]Instrucciones!$DE$2:$DF$116,2,FALSE),"")</f>
        <v/>
      </c>
      <c r="Q502" s="257"/>
      <c r="R502" s="392" t="str">
        <f>IFERROR(VLOOKUP(#REF!,adm!$C$2:$D$36,2,FALSE),"")</f>
        <v/>
      </c>
      <c r="S502" s="393"/>
      <c r="T502" s="264"/>
      <c r="U502" s="393"/>
      <c r="V502" s="393"/>
      <c r="W502" s="405" t="str">
        <f t="shared" si="22"/>
        <v/>
      </c>
      <c r="X502" s="405" t="str">
        <f t="shared" si="23"/>
        <v/>
      </c>
      <c r="Y502" s="423" t="e">
        <f>B502&amp;" - "&amp;#REF!</f>
        <v>#REF!</v>
      </c>
    </row>
    <row r="503" spans="1:25" x14ac:dyDescent="0.25">
      <c r="A503" s="772">
        <v>502</v>
      </c>
      <c r="B503" s="774"/>
      <c r="C503" s="775"/>
      <c r="D503" s="775"/>
      <c r="E503" s="776"/>
      <c r="F503" s="776"/>
      <c r="G503" s="775"/>
      <c r="H503" s="541" t="str">
        <f t="shared" si="21"/>
        <v/>
      </c>
      <c r="I503" s="270"/>
      <c r="J503" s="259"/>
      <c r="K503" s="540" t="str">
        <f>IFERROR(VLOOKUP(J503,[5]Instrucciones!$DD$2:$DE$116,2,FALSE),"")</f>
        <v/>
      </c>
      <c r="L503" s="541" t="str">
        <f>IFERROR(VLOOKUP(K503,[5]Instrucciones!$DE$2:$DF$116,2,FALSE),"")</f>
        <v/>
      </c>
      <c r="M503" s="257"/>
      <c r="N503" s="259"/>
      <c r="O503" s="540" t="str">
        <f>IFERROR(VLOOKUP(N503,[5]Instrucciones!$DD$2:$DE$116,2,FALSE),"")</f>
        <v/>
      </c>
      <c r="P503" s="541" t="str">
        <f>IFERROR(VLOOKUP(O503,[5]Instrucciones!$DE$2:$DF$116,2,FALSE),"")</f>
        <v/>
      </c>
      <c r="Q503" s="257"/>
      <c r="R503" s="392" t="str">
        <f>IFERROR(VLOOKUP(#REF!,adm!$C$2:$D$36,2,FALSE),"")</f>
        <v/>
      </c>
      <c r="S503" s="393"/>
      <c r="T503" s="264"/>
      <c r="U503" s="393"/>
      <c r="V503" s="393"/>
      <c r="W503" s="405" t="str">
        <f t="shared" si="22"/>
        <v/>
      </c>
      <c r="X503" s="405" t="str">
        <f t="shared" si="23"/>
        <v/>
      </c>
      <c r="Y503" s="423" t="e">
        <f>B503&amp;" - "&amp;#REF!</f>
        <v>#REF!</v>
      </c>
    </row>
    <row r="504" spans="1:25" x14ac:dyDescent="0.25">
      <c r="A504" s="772">
        <v>503</v>
      </c>
      <c r="B504" s="774"/>
      <c r="C504" s="775"/>
      <c r="D504" s="775"/>
      <c r="E504" s="776"/>
      <c r="F504" s="776"/>
      <c r="G504" s="775"/>
      <c r="H504" s="541" t="str">
        <f t="shared" si="21"/>
        <v/>
      </c>
      <c r="I504" s="270"/>
      <c r="J504" s="259"/>
      <c r="K504" s="540" t="str">
        <f>IFERROR(VLOOKUP(J504,[5]Instrucciones!$DD$2:$DE$116,2,FALSE),"")</f>
        <v/>
      </c>
      <c r="L504" s="541" t="str">
        <f>IFERROR(VLOOKUP(K504,[5]Instrucciones!$DE$2:$DF$116,2,FALSE),"")</f>
        <v/>
      </c>
      <c r="M504" s="257"/>
      <c r="N504" s="259"/>
      <c r="O504" s="540" t="str">
        <f>IFERROR(VLOOKUP(N504,[5]Instrucciones!$DD$2:$DE$116,2,FALSE),"")</f>
        <v/>
      </c>
      <c r="P504" s="541" t="str">
        <f>IFERROR(VLOOKUP(O504,[5]Instrucciones!$DE$2:$DF$116,2,FALSE),"")</f>
        <v/>
      </c>
      <c r="Q504" s="257"/>
      <c r="R504" s="392" t="str">
        <f>IFERROR(VLOOKUP(#REF!,adm!$C$2:$D$36,2,FALSE),"")</f>
        <v/>
      </c>
      <c r="S504" s="393"/>
      <c r="T504" s="264"/>
      <c r="U504" s="393"/>
      <c r="V504" s="393"/>
      <c r="W504" s="405" t="str">
        <f t="shared" si="22"/>
        <v/>
      </c>
      <c r="X504" s="405" t="str">
        <f t="shared" si="23"/>
        <v/>
      </c>
      <c r="Y504" s="423" t="e">
        <f>B504&amp;" - "&amp;#REF!</f>
        <v>#REF!</v>
      </c>
    </row>
    <row r="505" spans="1:25" x14ac:dyDescent="0.25">
      <c r="A505" s="772">
        <v>504</v>
      </c>
      <c r="B505" s="774"/>
      <c r="C505" s="775"/>
      <c r="D505" s="775"/>
      <c r="E505" s="776"/>
      <c r="F505" s="776"/>
      <c r="G505" s="775"/>
      <c r="H505" s="541" t="str">
        <f t="shared" si="21"/>
        <v/>
      </c>
      <c r="I505" s="270"/>
      <c r="J505" s="259"/>
      <c r="K505" s="540" t="str">
        <f>IFERROR(VLOOKUP(J505,[5]Instrucciones!$DD$2:$DE$116,2,FALSE),"")</f>
        <v/>
      </c>
      <c r="L505" s="541" t="str">
        <f>IFERROR(VLOOKUP(K505,[5]Instrucciones!$DE$2:$DF$116,2,FALSE),"")</f>
        <v/>
      </c>
      <c r="M505" s="257"/>
      <c r="N505" s="259"/>
      <c r="O505" s="540" t="str">
        <f>IFERROR(VLOOKUP(N505,[5]Instrucciones!$DD$2:$DE$116,2,FALSE),"")</f>
        <v/>
      </c>
      <c r="P505" s="541" t="str">
        <f>IFERROR(VLOOKUP(O505,[5]Instrucciones!$DE$2:$DF$116,2,FALSE),"")</f>
        <v/>
      </c>
      <c r="Q505" s="257"/>
      <c r="R505" s="392" t="str">
        <f>IFERROR(VLOOKUP(#REF!,adm!$C$2:$D$36,2,FALSE),"")</f>
        <v/>
      </c>
      <c r="S505" s="393"/>
      <c r="T505" s="264"/>
      <c r="U505" s="393"/>
      <c r="V505" s="393"/>
      <c r="W505" s="405" t="str">
        <f t="shared" si="22"/>
        <v/>
      </c>
      <c r="X505" s="405" t="str">
        <f t="shared" si="23"/>
        <v/>
      </c>
      <c r="Y505" s="423" t="e">
        <f>B505&amp;" - "&amp;#REF!</f>
        <v>#REF!</v>
      </c>
    </row>
    <row r="506" spans="1:25" x14ac:dyDescent="0.25">
      <c r="A506" s="772">
        <v>505</v>
      </c>
      <c r="B506" s="774"/>
      <c r="C506" s="775"/>
      <c r="D506" s="775"/>
      <c r="E506" s="776"/>
      <c r="F506" s="776"/>
      <c r="G506" s="775"/>
      <c r="H506" s="541" t="str">
        <f t="shared" si="21"/>
        <v/>
      </c>
      <c r="I506" s="270"/>
      <c r="J506" s="259"/>
      <c r="K506" s="540" t="str">
        <f>IFERROR(VLOOKUP(J506,[5]Instrucciones!$DD$2:$DE$116,2,FALSE),"")</f>
        <v/>
      </c>
      <c r="L506" s="541" t="str">
        <f>IFERROR(VLOOKUP(K506,[5]Instrucciones!$DE$2:$DF$116,2,FALSE),"")</f>
        <v/>
      </c>
      <c r="M506" s="257"/>
      <c r="N506" s="259"/>
      <c r="O506" s="540" t="str">
        <f>IFERROR(VLOOKUP(N506,[5]Instrucciones!$DD$2:$DE$116,2,FALSE),"")</f>
        <v/>
      </c>
      <c r="P506" s="541" t="str">
        <f>IFERROR(VLOOKUP(O506,[5]Instrucciones!$DE$2:$DF$116,2,FALSE),"")</f>
        <v/>
      </c>
      <c r="Q506" s="257"/>
      <c r="R506" s="392" t="str">
        <f>IFERROR(VLOOKUP(#REF!,adm!$C$2:$D$36,2,FALSE),"")</f>
        <v/>
      </c>
      <c r="S506" s="393"/>
      <c r="T506" s="264"/>
      <c r="U506" s="393"/>
      <c r="V506" s="393"/>
      <c r="W506" s="405" t="str">
        <f t="shared" si="22"/>
        <v/>
      </c>
      <c r="X506" s="405" t="str">
        <f t="shared" si="23"/>
        <v/>
      </c>
      <c r="Y506" s="423" t="e">
        <f>B506&amp;" - "&amp;#REF!</f>
        <v>#REF!</v>
      </c>
    </row>
    <row r="507" spans="1:25" x14ac:dyDescent="0.25">
      <c r="A507" s="772">
        <v>506</v>
      </c>
      <c r="B507" s="774"/>
      <c r="C507" s="775"/>
      <c r="D507" s="775"/>
      <c r="E507" s="776"/>
      <c r="F507" s="776"/>
      <c r="G507" s="775"/>
      <c r="H507" s="541" t="str">
        <f t="shared" si="21"/>
        <v/>
      </c>
      <c r="I507" s="270"/>
      <c r="J507" s="259"/>
      <c r="K507" s="540" t="str">
        <f>IFERROR(VLOOKUP(J507,[5]Instrucciones!$DD$2:$DE$116,2,FALSE),"")</f>
        <v/>
      </c>
      <c r="L507" s="541" t="str">
        <f>IFERROR(VLOOKUP(K507,[5]Instrucciones!$DE$2:$DF$116,2,FALSE),"")</f>
        <v/>
      </c>
      <c r="M507" s="257"/>
      <c r="N507" s="259"/>
      <c r="O507" s="540" t="str">
        <f>IFERROR(VLOOKUP(N507,[5]Instrucciones!$DD$2:$DE$116,2,FALSE),"")</f>
        <v/>
      </c>
      <c r="P507" s="541" t="str">
        <f>IFERROR(VLOOKUP(O507,[5]Instrucciones!$DE$2:$DF$116,2,FALSE),"")</f>
        <v/>
      </c>
      <c r="Q507" s="257"/>
      <c r="R507" s="392" t="str">
        <f>IFERROR(VLOOKUP(#REF!,adm!$C$2:$D$36,2,FALSE),"")</f>
        <v/>
      </c>
      <c r="S507" s="393"/>
      <c r="T507" s="264"/>
      <c r="U507" s="393"/>
      <c r="V507" s="393"/>
      <c r="W507" s="405" t="str">
        <f t="shared" si="22"/>
        <v/>
      </c>
      <c r="X507" s="405" t="str">
        <f t="shared" si="23"/>
        <v/>
      </c>
      <c r="Y507" s="423" t="e">
        <f>B507&amp;" - "&amp;#REF!</f>
        <v>#REF!</v>
      </c>
    </row>
    <row r="508" spans="1:25" x14ac:dyDescent="0.25">
      <c r="A508" s="772">
        <v>507</v>
      </c>
      <c r="B508" s="774"/>
      <c r="C508" s="775"/>
      <c r="D508" s="775"/>
      <c r="E508" s="776"/>
      <c r="F508" s="776"/>
      <c r="G508" s="775"/>
      <c r="H508" s="541" t="str">
        <f t="shared" si="21"/>
        <v/>
      </c>
      <c r="I508" s="270"/>
      <c r="J508" s="259"/>
      <c r="K508" s="540" t="str">
        <f>IFERROR(VLOOKUP(J508,[5]Instrucciones!$DD$2:$DE$116,2,FALSE),"")</f>
        <v/>
      </c>
      <c r="L508" s="541" t="str">
        <f>IFERROR(VLOOKUP(K508,[5]Instrucciones!$DE$2:$DF$116,2,FALSE),"")</f>
        <v/>
      </c>
      <c r="M508" s="257"/>
      <c r="N508" s="259"/>
      <c r="O508" s="540" t="str">
        <f>IFERROR(VLOOKUP(N508,[5]Instrucciones!$DD$2:$DE$116,2,FALSE),"")</f>
        <v/>
      </c>
      <c r="P508" s="541" t="str">
        <f>IFERROR(VLOOKUP(O508,[5]Instrucciones!$DE$2:$DF$116,2,FALSE),"")</f>
        <v/>
      </c>
      <c r="Q508" s="257"/>
      <c r="R508" s="392" t="str">
        <f>IFERROR(VLOOKUP(#REF!,adm!$C$2:$D$36,2,FALSE),"")</f>
        <v/>
      </c>
      <c r="S508" s="393"/>
      <c r="T508" s="264"/>
      <c r="U508" s="393"/>
      <c r="V508" s="393"/>
      <c r="W508" s="405" t="str">
        <f t="shared" si="22"/>
        <v/>
      </c>
      <c r="X508" s="405" t="str">
        <f t="shared" si="23"/>
        <v/>
      </c>
      <c r="Y508" s="423" t="e">
        <f>B508&amp;" - "&amp;#REF!</f>
        <v>#REF!</v>
      </c>
    </row>
    <row r="509" spans="1:25" x14ac:dyDescent="0.25">
      <c r="A509" s="772">
        <v>508</v>
      </c>
      <c r="B509" s="774"/>
      <c r="C509" s="775"/>
      <c r="D509" s="775"/>
      <c r="E509" s="776"/>
      <c r="F509" s="776"/>
      <c r="G509" s="775"/>
      <c r="H509" s="541" t="str">
        <f t="shared" si="21"/>
        <v/>
      </c>
      <c r="I509" s="270"/>
      <c r="J509" s="259"/>
      <c r="K509" s="540" t="str">
        <f>IFERROR(VLOOKUP(J509,[5]Instrucciones!$DD$2:$DE$116,2,FALSE),"")</f>
        <v/>
      </c>
      <c r="L509" s="541" t="str">
        <f>IFERROR(VLOOKUP(K509,[5]Instrucciones!$DE$2:$DF$116,2,FALSE),"")</f>
        <v/>
      </c>
      <c r="M509" s="257"/>
      <c r="N509" s="259"/>
      <c r="O509" s="540" t="str">
        <f>IFERROR(VLOOKUP(N509,[5]Instrucciones!$DD$2:$DE$116,2,FALSE),"")</f>
        <v/>
      </c>
      <c r="P509" s="541" t="str">
        <f>IFERROR(VLOOKUP(O509,[5]Instrucciones!$DE$2:$DF$116,2,FALSE),"")</f>
        <v/>
      </c>
      <c r="Q509" s="257"/>
      <c r="R509" s="392" t="str">
        <f>IFERROR(VLOOKUP(#REF!,adm!$C$2:$D$36,2,FALSE),"")</f>
        <v/>
      </c>
      <c r="S509" s="393"/>
      <c r="T509" s="264"/>
      <c r="U509" s="393"/>
      <c r="V509" s="393"/>
      <c r="W509" s="405" t="str">
        <f t="shared" si="22"/>
        <v/>
      </c>
      <c r="X509" s="405" t="str">
        <f t="shared" si="23"/>
        <v/>
      </c>
      <c r="Y509" s="423" t="e">
        <f>B509&amp;" - "&amp;#REF!</f>
        <v>#REF!</v>
      </c>
    </row>
    <row r="510" spans="1:25" x14ac:dyDescent="0.25">
      <c r="A510" s="772">
        <v>509</v>
      </c>
      <c r="B510" s="774"/>
      <c r="C510" s="775"/>
      <c r="D510" s="775"/>
      <c r="E510" s="776"/>
      <c r="F510" s="776"/>
      <c r="G510" s="775"/>
      <c r="H510" s="541" t="str">
        <f t="shared" si="21"/>
        <v/>
      </c>
      <c r="I510" s="270"/>
      <c r="J510" s="259"/>
      <c r="K510" s="540" t="str">
        <f>IFERROR(VLOOKUP(J510,[5]Instrucciones!$DD$2:$DE$116,2,FALSE),"")</f>
        <v/>
      </c>
      <c r="L510" s="541" t="str">
        <f>IFERROR(VLOOKUP(K510,[5]Instrucciones!$DE$2:$DF$116,2,FALSE),"")</f>
        <v/>
      </c>
      <c r="M510" s="257"/>
      <c r="N510" s="259"/>
      <c r="O510" s="540" t="str">
        <f>IFERROR(VLOOKUP(N510,[5]Instrucciones!$DD$2:$DE$116,2,FALSE),"")</f>
        <v/>
      </c>
      <c r="P510" s="541" t="str">
        <f>IFERROR(VLOOKUP(O510,[5]Instrucciones!$DE$2:$DF$116,2,FALSE),"")</f>
        <v/>
      </c>
      <c r="Q510" s="257"/>
      <c r="R510" s="392" t="str">
        <f>IFERROR(VLOOKUP(#REF!,adm!$C$2:$D$36,2,FALSE),"")</f>
        <v/>
      </c>
      <c r="S510" s="393"/>
      <c r="T510" s="264"/>
      <c r="U510" s="393"/>
      <c r="V510" s="393"/>
      <c r="W510" s="405" t="str">
        <f t="shared" si="22"/>
        <v/>
      </c>
      <c r="X510" s="405" t="str">
        <f t="shared" si="23"/>
        <v/>
      </c>
      <c r="Y510" s="423" t="e">
        <f>B510&amp;" - "&amp;#REF!</f>
        <v>#REF!</v>
      </c>
    </row>
    <row r="511" spans="1:25" x14ac:dyDescent="0.25">
      <c r="A511" s="772">
        <v>510</v>
      </c>
      <c r="B511" s="774"/>
      <c r="C511" s="775"/>
      <c r="D511" s="775"/>
      <c r="E511" s="776"/>
      <c r="F511" s="776"/>
      <c r="G511" s="775"/>
      <c r="H511" s="541" t="str">
        <f t="shared" si="21"/>
        <v/>
      </c>
      <c r="I511" s="270"/>
      <c r="J511" s="259"/>
      <c r="K511" s="540" t="str">
        <f>IFERROR(VLOOKUP(J511,[5]Instrucciones!$DD$2:$DE$116,2,FALSE),"")</f>
        <v/>
      </c>
      <c r="L511" s="541" t="str">
        <f>IFERROR(VLOOKUP(K511,[5]Instrucciones!$DE$2:$DF$116,2,FALSE),"")</f>
        <v/>
      </c>
      <c r="M511" s="257"/>
      <c r="N511" s="259"/>
      <c r="O511" s="540" t="str">
        <f>IFERROR(VLOOKUP(N511,[5]Instrucciones!$DD$2:$DE$116,2,FALSE),"")</f>
        <v/>
      </c>
      <c r="P511" s="541" t="str">
        <f>IFERROR(VLOOKUP(O511,[5]Instrucciones!$DE$2:$DF$116,2,FALSE),"")</f>
        <v/>
      </c>
      <c r="Q511" s="257"/>
      <c r="R511" s="392" t="str">
        <f>IFERROR(VLOOKUP(#REF!,adm!$C$2:$D$36,2,FALSE),"")</f>
        <v/>
      </c>
      <c r="S511" s="393"/>
      <c r="T511" s="264"/>
      <c r="U511" s="393"/>
      <c r="V511" s="393"/>
      <c r="W511" s="405" t="str">
        <f t="shared" si="22"/>
        <v/>
      </c>
      <c r="X511" s="405" t="str">
        <f t="shared" si="23"/>
        <v/>
      </c>
      <c r="Y511" s="423" t="e">
        <f>B511&amp;" - "&amp;#REF!</f>
        <v>#REF!</v>
      </c>
    </row>
    <row r="512" spans="1:25" x14ac:dyDescent="0.25">
      <c r="A512" s="772">
        <v>511</v>
      </c>
      <c r="B512" s="774"/>
      <c r="C512" s="775"/>
      <c r="D512" s="775"/>
      <c r="E512" s="776"/>
      <c r="F512" s="776"/>
      <c r="G512" s="775"/>
      <c r="H512" s="541" t="str">
        <f t="shared" si="21"/>
        <v/>
      </c>
      <c r="I512" s="270"/>
      <c r="J512" s="259"/>
      <c r="K512" s="540" t="str">
        <f>IFERROR(VLOOKUP(J512,[5]Instrucciones!$DD$2:$DE$116,2,FALSE),"")</f>
        <v/>
      </c>
      <c r="L512" s="541" t="str">
        <f>IFERROR(VLOOKUP(K512,[5]Instrucciones!$DE$2:$DF$116,2,FALSE),"")</f>
        <v/>
      </c>
      <c r="M512" s="257"/>
      <c r="N512" s="259"/>
      <c r="O512" s="540" t="str">
        <f>IFERROR(VLOOKUP(N512,[5]Instrucciones!$DD$2:$DE$116,2,FALSE),"")</f>
        <v/>
      </c>
      <c r="P512" s="541" t="str">
        <f>IFERROR(VLOOKUP(O512,[5]Instrucciones!$DE$2:$DF$116,2,FALSE),"")</f>
        <v/>
      </c>
      <c r="Q512" s="257"/>
      <c r="R512" s="392" t="str">
        <f>IFERROR(VLOOKUP(#REF!,adm!$C$2:$D$36,2,FALSE),"")</f>
        <v/>
      </c>
      <c r="S512" s="393"/>
      <c r="T512" s="264"/>
      <c r="U512" s="393"/>
      <c r="V512" s="393"/>
      <c r="W512" s="405" t="str">
        <f t="shared" si="22"/>
        <v/>
      </c>
      <c r="X512" s="405" t="str">
        <f t="shared" si="23"/>
        <v/>
      </c>
      <c r="Y512" s="423" t="e">
        <f>B512&amp;" - "&amp;#REF!</f>
        <v>#REF!</v>
      </c>
    </row>
    <row r="513" spans="1:25" x14ac:dyDescent="0.25">
      <c r="A513" s="772">
        <v>512</v>
      </c>
      <c r="B513" s="774"/>
      <c r="C513" s="775"/>
      <c r="D513" s="775"/>
      <c r="E513" s="776"/>
      <c r="F513" s="776"/>
      <c r="G513" s="775"/>
      <c r="H513" s="541" t="str">
        <f t="shared" si="21"/>
        <v/>
      </c>
      <c r="I513" s="270"/>
      <c r="J513" s="259"/>
      <c r="K513" s="540" t="str">
        <f>IFERROR(VLOOKUP(J513,[5]Instrucciones!$DD$2:$DE$116,2,FALSE),"")</f>
        <v/>
      </c>
      <c r="L513" s="541" t="str">
        <f>IFERROR(VLOOKUP(K513,[5]Instrucciones!$DE$2:$DF$116,2,FALSE),"")</f>
        <v/>
      </c>
      <c r="M513" s="257"/>
      <c r="N513" s="259"/>
      <c r="O513" s="540" t="str">
        <f>IFERROR(VLOOKUP(N513,[5]Instrucciones!$DD$2:$DE$116,2,FALSE),"")</f>
        <v/>
      </c>
      <c r="P513" s="541" t="str">
        <f>IFERROR(VLOOKUP(O513,[5]Instrucciones!$DE$2:$DF$116,2,FALSE),"")</f>
        <v/>
      </c>
      <c r="Q513" s="257"/>
      <c r="R513" s="392" t="str">
        <f>IFERROR(VLOOKUP(#REF!,adm!$C$2:$D$36,2,FALSE),"")</f>
        <v/>
      </c>
      <c r="S513" s="393"/>
      <c r="T513" s="264"/>
      <c r="U513" s="393"/>
      <c r="V513" s="393"/>
      <c r="W513" s="405" t="str">
        <f t="shared" si="22"/>
        <v/>
      </c>
      <c r="X513" s="405" t="str">
        <f t="shared" si="23"/>
        <v/>
      </c>
      <c r="Y513" s="423" t="e">
        <f>B513&amp;" - "&amp;#REF!</f>
        <v>#REF!</v>
      </c>
    </row>
    <row r="514" spans="1:25" x14ac:dyDescent="0.25">
      <c r="A514" s="772">
        <v>513</v>
      </c>
      <c r="B514" s="774"/>
      <c r="C514" s="775"/>
      <c r="D514" s="775"/>
      <c r="E514" s="776"/>
      <c r="F514" s="776"/>
      <c r="G514" s="775"/>
      <c r="H514" s="541" t="str">
        <f t="shared" ref="H514:H577" si="24">IF(G514="","",IF(G514&lt;=1,"Entre 0-1 años",IF(G514&lt;=4,"Entre 2-4",IF(G514&lt;=11,"Entre 5-11",IF(G514&lt;=19,"Entre 12-19",IF(G514&lt;=25,"Entre 20-25",IF(G514&lt;=59,"Entre 26-59",IF(G514&lt;=79,"Entre 60-79","Mayor de 80"))))))))</f>
        <v/>
      </c>
      <c r="I514" s="270"/>
      <c r="J514" s="259"/>
      <c r="K514" s="540" t="str">
        <f>IFERROR(VLOOKUP(J514,[5]Instrucciones!$DD$2:$DE$116,2,FALSE),"")</f>
        <v/>
      </c>
      <c r="L514" s="541" t="str">
        <f>IFERROR(VLOOKUP(K514,[5]Instrucciones!$DE$2:$DF$116,2,FALSE),"")</f>
        <v/>
      </c>
      <c r="M514" s="257"/>
      <c r="N514" s="259"/>
      <c r="O514" s="540" t="str">
        <f>IFERROR(VLOOKUP(N514,[5]Instrucciones!$DD$2:$DE$116,2,FALSE),"")</f>
        <v/>
      </c>
      <c r="P514" s="541" t="str">
        <f>IFERROR(VLOOKUP(O514,[5]Instrucciones!$DE$2:$DF$116,2,FALSE),"")</f>
        <v/>
      </c>
      <c r="Q514" s="257"/>
      <c r="R514" s="392" t="str">
        <f>IFERROR(VLOOKUP(#REF!,adm!$C$2:$D$36,2,FALSE),"")</f>
        <v/>
      </c>
      <c r="S514" s="393"/>
      <c r="T514" s="264"/>
      <c r="U514" s="393"/>
      <c r="V514" s="393"/>
      <c r="W514" s="405" t="str">
        <f t="shared" ref="W514:W577" si="25">IF(E514="","",TEXT(E514,"MMMM"))</f>
        <v/>
      </c>
      <c r="X514" s="405" t="str">
        <f t="shared" ref="X514:X577" si="26">IF(E514="","",TEXT(E514,"YYYY"))</f>
        <v/>
      </c>
      <c r="Y514" s="423" t="e">
        <f>B514&amp;" - "&amp;#REF!</f>
        <v>#REF!</v>
      </c>
    </row>
    <row r="515" spans="1:25" x14ac:dyDescent="0.25">
      <c r="A515" s="772">
        <v>514</v>
      </c>
      <c r="B515" s="774"/>
      <c r="C515" s="775"/>
      <c r="D515" s="775"/>
      <c r="E515" s="776"/>
      <c r="F515" s="776"/>
      <c r="G515" s="775"/>
      <c r="H515" s="541" t="str">
        <f t="shared" si="24"/>
        <v/>
      </c>
      <c r="I515" s="270"/>
      <c r="J515" s="259"/>
      <c r="K515" s="540" t="str">
        <f>IFERROR(VLOOKUP(J515,[5]Instrucciones!$DD$2:$DE$116,2,FALSE),"")</f>
        <v/>
      </c>
      <c r="L515" s="541" t="str">
        <f>IFERROR(VLOOKUP(K515,[5]Instrucciones!$DE$2:$DF$116,2,FALSE),"")</f>
        <v/>
      </c>
      <c r="M515" s="257"/>
      <c r="N515" s="259"/>
      <c r="O515" s="540" t="str">
        <f>IFERROR(VLOOKUP(N515,[5]Instrucciones!$DD$2:$DE$116,2,FALSE),"")</f>
        <v/>
      </c>
      <c r="P515" s="541" t="str">
        <f>IFERROR(VLOOKUP(O515,[5]Instrucciones!$DE$2:$DF$116,2,FALSE),"")</f>
        <v/>
      </c>
      <c r="Q515" s="257"/>
      <c r="R515" s="392" t="str">
        <f>IFERROR(VLOOKUP(#REF!,adm!$C$2:$D$36,2,FALSE),"")</f>
        <v/>
      </c>
      <c r="S515" s="393"/>
      <c r="T515" s="264"/>
      <c r="U515" s="393"/>
      <c r="V515" s="393"/>
      <c r="W515" s="405" t="str">
        <f t="shared" si="25"/>
        <v/>
      </c>
      <c r="X515" s="405" t="str">
        <f t="shared" si="26"/>
        <v/>
      </c>
      <c r="Y515" s="423" t="e">
        <f>B515&amp;" - "&amp;#REF!</f>
        <v>#REF!</v>
      </c>
    </row>
    <row r="516" spans="1:25" x14ac:dyDescent="0.25">
      <c r="A516" s="772">
        <v>515</v>
      </c>
      <c r="B516" s="774"/>
      <c r="C516" s="775"/>
      <c r="D516" s="775"/>
      <c r="E516" s="776"/>
      <c r="F516" s="776"/>
      <c r="G516" s="775"/>
      <c r="H516" s="541" t="str">
        <f t="shared" si="24"/>
        <v/>
      </c>
      <c r="I516" s="270"/>
      <c r="J516" s="259"/>
      <c r="K516" s="540" t="str">
        <f>IFERROR(VLOOKUP(J516,[5]Instrucciones!$DD$2:$DE$116,2,FALSE),"")</f>
        <v/>
      </c>
      <c r="L516" s="541" t="str">
        <f>IFERROR(VLOOKUP(K516,[5]Instrucciones!$DE$2:$DF$116,2,FALSE),"")</f>
        <v/>
      </c>
      <c r="M516" s="257"/>
      <c r="N516" s="259"/>
      <c r="O516" s="540" t="str">
        <f>IFERROR(VLOOKUP(N516,[5]Instrucciones!$DD$2:$DE$116,2,FALSE),"")</f>
        <v/>
      </c>
      <c r="P516" s="541" t="str">
        <f>IFERROR(VLOOKUP(O516,[5]Instrucciones!$DE$2:$DF$116,2,FALSE),"")</f>
        <v/>
      </c>
      <c r="Q516" s="257"/>
      <c r="R516" s="392" t="str">
        <f>IFERROR(VLOOKUP(#REF!,adm!$C$2:$D$36,2,FALSE),"")</f>
        <v/>
      </c>
      <c r="S516" s="393"/>
      <c r="T516" s="264"/>
      <c r="U516" s="393"/>
      <c r="V516" s="393"/>
      <c r="W516" s="405" t="str">
        <f t="shared" si="25"/>
        <v/>
      </c>
      <c r="X516" s="405" t="str">
        <f t="shared" si="26"/>
        <v/>
      </c>
      <c r="Y516" s="423" t="e">
        <f>B516&amp;" - "&amp;#REF!</f>
        <v>#REF!</v>
      </c>
    </row>
    <row r="517" spans="1:25" x14ac:dyDescent="0.25">
      <c r="A517" s="772">
        <v>516</v>
      </c>
      <c r="B517" s="774"/>
      <c r="C517" s="775"/>
      <c r="D517" s="775"/>
      <c r="E517" s="776"/>
      <c r="F517" s="776"/>
      <c r="G517" s="775"/>
      <c r="H517" s="541" t="str">
        <f t="shared" si="24"/>
        <v/>
      </c>
      <c r="I517" s="270"/>
      <c r="J517" s="259"/>
      <c r="K517" s="540" t="str">
        <f>IFERROR(VLOOKUP(J517,[5]Instrucciones!$DD$2:$DE$116,2,FALSE),"")</f>
        <v/>
      </c>
      <c r="L517" s="541" t="str">
        <f>IFERROR(VLOOKUP(K517,[5]Instrucciones!$DE$2:$DF$116,2,FALSE),"")</f>
        <v/>
      </c>
      <c r="M517" s="257"/>
      <c r="N517" s="259"/>
      <c r="O517" s="540" t="str">
        <f>IFERROR(VLOOKUP(N517,[5]Instrucciones!$DD$2:$DE$116,2,FALSE),"")</f>
        <v/>
      </c>
      <c r="P517" s="541" t="str">
        <f>IFERROR(VLOOKUP(O517,[5]Instrucciones!$DE$2:$DF$116,2,FALSE),"")</f>
        <v/>
      </c>
      <c r="Q517" s="257"/>
      <c r="R517" s="392" t="str">
        <f>IFERROR(VLOOKUP(#REF!,adm!$C$2:$D$36,2,FALSE),"")</f>
        <v/>
      </c>
      <c r="S517" s="393"/>
      <c r="T517" s="264"/>
      <c r="U517" s="393"/>
      <c r="V517" s="393"/>
      <c r="W517" s="405" t="str">
        <f t="shared" si="25"/>
        <v/>
      </c>
      <c r="X517" s="405" t="str">
        <f t="shared" si="26"/>
        <v/>
      </c>
      <c r="Y517" s="423" t="e">
        <f>B517&amp;" - "&amp;#REF!</f>
        <v>#REF!</v>
      </c>
    </row>
    <row r="518" spans="1:25" x14ac:dyDescent="0.25">
      <c r="A518" s="772">
        <v>517</v>
      </c>
      <c r="B518" s="774"/>
      <c r="C518" s="775"/>
      <c r="D518" s="775"/>
      <c r="E518" s="776"/>
      <c r="F518" s="776"/>
      <c r="G518" s="775"/>
      <c r="H518" s="541" t="str">
        <f t="shared" si="24"/>
        <v/>
      </c>
      <c r="I518" s="270"/>
      <c r="J518" s="259"/>
      <c r="K518" s="540" t="str">
        <f>IFERROR(VLOOKUP(J518,[5]Instrucciones!$DD$2:$DE$116,2,FALSE),"")</f>
        <v/>
      </c>
      <c r="L518" s="541" t="str">
        <f>IFERROR(VLOOKUP(K518,[5]Instrucciones!$DE$2:$DF$116,2,FALSE),"")</f>
        <v/>
      </c>
      <c r="M518" s="257"/>
      <c r="N518" s="259"/>
      <c r="O518" s="540" t="str">
        <f>IFERROR(VLOOKUP(N518,[5]Instrucciones!$DD$2:$DE$116,2,FALSE),"")</f>
        <v/>
      </c>
      <c r="P518" s="541" t="str">
        <f>IFERROR(VLOOKUP(O518,[5]Instrucciones!$DE$2:$DF$116,2,FALSE),"")</f>
        <v/>
      </c>
      <c r="Q518" s="257"/>
      <c r="R518" s="392" t="str">
        <f>IFERROR(VLOOKUP(#REF!,adm!$C$2:$D$36,2,FALSE),"")</f>
        <v/>
      </c>
      <c r="S518" s="393"/>
      <c r="T518" s="264"/>
      <c r="U518" s="393"/>
      <c r="V518" s="393"/>
      <c r="W518" s="405" t="str">
        <f t="shared" si="25"/>
        <v/>
      </c>
      <c r="X518" s="405" t="str">
        <f t="shared" si="26"/>
        <v/>
      </c>
      <c r="Y518" s="423" t="e">
        <f>B518&amp;" - "&amp;#REF!</f>
        <v>#REF!</v>
      </c>
    </row>
    <row r="519" spans="1:25" x14ac:dyDescent="0.25">
      <c r="A519" s="772">
        <v>518</v>
      </c>
      <c r="B519" s="774"/>
      <c r="C519" s="775"/>
      <c r="D519" s="775"/>
      <c r="E519" s="776"/>
      <c r="F519" s="776"/>
      <c r="G519" s="775"/>
      <c r="H519" s="541" t="str">
        <f t="shared" si="24"/>
        <v/>
      </c>
      <c r="I519" s="270"/>
      <c r="J519" s="259"/>
      <c r="K519" s="540" t="str">
        <f>IFERROR(VLOOKUP(J519,[5]Instrucciones!$DD$2:$DE$116,2,FALSE),"")</f>
        <v/>
      </c>
      <c r="L519" s="541" t="str">
        <f>IFERROR(VLOOKUP(K519,[5]Instrucciones!$DE$2:$DF$116,2,FALSE),"")</f>
        <v/>
      </c>
      <c r="M519" s="257"/>
      <c r="N519" s="259"/>
      <c r="O519" s="540" t="str">
        <f>IFERROR(VLOOKUP(N519,[5]Instrucciones!$DD$2:$DE$116,2,FALSE),"")</f>
        <v/>
      </c>
      <c r="P519" s="541" t="str">
        <f>IFERROR(VLOOKUP(O519,[5]Instrucciones!$DE$2:$DF$116,2,FALSE),"")</f>
        <v/>
      </c>
      <c r="Q519" s="257"/>
      <c r="R519" s="392" t="str">
        <f>IFERROR(VLOOKUP(#REF!,adm!$C$2:$D$36,2,FALSE),"")</f>
        <v/>
      </c>
      <c r="S519" s="393"/>
      <c r="T519" s="264"/>
      <c r="U519" s="393"/>
      <c r="V519" s="393"/>
      <c r="W519" s="405" t="str">
        <f t="shared" si="25"/>
        <v/>
      </c>
      <c r="X519" s="405" t="str">
        <f t="shared" si="26"/>
        <v/>
      </c>
      <c r="Y519" s="423" t="e">
        <f>B519&amp;" - "&amp;#REF!</f>
        <v>#REF!</v>
      </c>
    </row>
    <row r="520" spans="1:25" x14ac:dyDescent="0.25">
      <c r="A520" s="772">
        <v>519</v>
      </c>
      <c r="B520" s="774"/>
      <c r="C520" s="775"/>
      <c r="D520" s="775"/>
      <c r="E520" s="776"/>
      <c r="F520" s="776"/>
      <c r="G520" s="775"/>
      <c r="H520" s="541" t="str">
        <f t="shared" si="24"/>
        <v/>
      </c>
      <c r="I520" s="270"/>
      <c r="J520" s="259"/>
      <c r="K520" s="540" t="str">
        <f>IFERROR(VLOOKUP(J520,[5]Instrucciones!$DD$2:$DE$116,2,FALSE),"")</f>
        <v/>
      </c>
      <c r="L520" s="541" t="str">
        <f>IFERROR(VLOOKUP(K520,[5]Instrucciones!$DE$2:$DF$116,2,FALSE),"")</f>
        <v/>
      </c>
      <c r="M520" s="257"/>
      <c r="N520" s="259"/>
      <c r="O520" s="540" t="str">
        <f>IFERROR(VLOOKUP(N520,[5]Instrucciones!$DD$2:$DE$116,2,FALSE),"")</f>
        <v/>
      </c>
      <c r="P520" s="541" t="str">
        <f>IFERROR(VLOOKUP(O520,[5]Instrucciones!$DE$2:$DF$116,2,FALSE),"")</f>
        <v/>
      </c>
      <c r="Q520" s="257"/>
      <c r="R520" s="392" t="str">
        <f>IFERROR(VLOOKUP(#REF!,adm!$C$2:$D$36,2,FALSE),"")</f>
        <v/>
      </c>
      <c r="S520" s="393"/>
      <c r="T520" s="264"/>
      <c r="U520" s="393"/>
      <c r="V520" s="393"/>
      <c r="W520" s="405" t="str">
        <f t="shared" si="25"/>
        <v/>
      </c>
      <c r="X520" s="405" t="str">
        <f t="shared" si="26"/>
        <v/>
      </c>
      <c r="Y520" s="423" t="e">
        <f>B520&amp;" - "&amp;#REF!</f>
        <v>#REF!</v>
      </c>
    </row>
    <row r="521" spans="1:25" x14ac:dyDescent="0.25">
      <c r="A521" s="772">
        <v>520</v>
      </c>
      <c r="B521" s="774"/>
      <c r="C521" s="775"/>
      <c r="D521" s="775"/>
      <c r="E521" s="776"/>
      <c r="F521" s="776"/>
      <c r="G521" s="775"/>
      <c r="H521" s="541" t="str">
        <f t="shared" si="24"/>
        <v/>
      </c>
      <c r="I521" s="270"/>
      <c r="J521" s="259"/>
      <c r="K521" s="540" t="str">
        <f>IFERROR(VLOOKUP(J521,[5]Instrucciones!$DD$2:$DE$116,2,FALSE),"")</f>
        <v/>
      </c>
      <c r="L521" s="541" t="str">
        <f>IFERROR(VLOOKUP(K521,[5]Instrucciones!$DE$2:$DF$116,2,FALSE),"")</f>
        <v/>
      </c>
      <c r="M521" s="257"/>
      <c r="N521" s="259"/>
      <c r="O521" s="540" t="str">
        <f>IFERROR(VLOOKUP(N521,[5]Instrucciones!$DD$2:$DE$116,2,FALSE),"")</f>
        <v/>
      </c>
      <c r="P521" s="541" t="str">
        <f>IFERROR(VLOOKUP(O521,[5]Instrucciones!$DE$2:$DF$116,2,FALSE),"")</f>
        <v/>
      </c>
      <c r="Q521" s="257"/>
      <c r="R521" s="392" t="str">
        <f>IFERROR(VLOOKUP(#REF!,adm!$C$2:$D$36,2,FALSE),"")</f>
        <v/>
      </c>
      <c r="S521" s="393"/>
      <c r="T521" s="264"/>
      <c r="U521" s="393"/>
      <c r="V521" s="393"/>
      <c r="W521" s="405" t="str">
        <f t="shared" si="25"/>
        <v/>
      </c>
      <c r="X521" s="405" t="str">
        <f t="shared" si="26"/>
        <v/>
      </c>
      <c r="Y521" s="423" t="e">
        <f>B521&amp;" - "&amp;#REF!</f>
        <v>#REF!</v>
      </c>
    </row>
    <row r="522" spans="1:25" x14ac:dyDescent="0.25">
      <c r="A522" s="772">
        <v>521</v>
      </c>
      <c r="B522" s="774"/>
      <c r="C522" s="775"/>
      <c r="D522" s="775"/>
      <c r="E522" s="776"/>
      <c r="F522" s="776"/>
      <c r="G522" s="775"/>
      <c r="H522" s="541" t="str">
        <f t="shared" si="24"/>
        <v/>
      </c>
      <c r="I522" s="270"/>
      <c r="J522" s="259"/>
      <c r="K522" s="540" t="str">
        <f>IFERROR(VLOOKUP(J522,[5]Instrucciones!$DD$2:$DE$116,2,FALSE),"")</f>
        <v/>
      </c>
      <c r="L522" s="541" t="str">
        <f>IFERROR(VLOOKUP(K522,[5]Instrucciones!$DE$2:$DF$116,2,FALSE),"")</f>
        <v/>
      </c>
      <c r="M522" s="257"/>
      <c r="N522" s="259"/>
      <c r="O522" s="540" t="str">
        <f>IFERROR(VLOOKUP(N522,[5]Instrucciones!$DD$2:$DE$116,2,FALSE),"")</f>
        <v/>
      </c>
      <c r="P522" s="541" t="str">
        <f>IFERROR(VLOOKUP(O522,[5]Instrucciones!$DE$2:$DF$116,2,FALSE),"")</f>
        <v/>
      </c>
      <c r="Q522" s="257"/>
      <c r="R522" s="392" t="str">
        <f>IFERROR(VLOOKUP(#REF!,adm!$C$2:$D$36,2,FALSE),"")</f>
        <v/>
      </c>
      <c r="S522" s="393"/>
      <c r="T522" s="264"/>
      <c r="U522" s="393"/>
      <c r="V522" s="393"/>
      <c r="W522" s="405" t="str">
        <f t="shared" si="25"/>
        <v/>
      </c>
      <c r="X522" s="405" t="str">
        <f t="shared" si="26"/>
        <v/>
      </c>
      <c r="Y522" s="423" t="e">
        <f>B522&amp;" - "&amp;#REF!</f>
        <v>#REF!</v>
      </c>
    </row>
    <row r="523" spans="1:25" x14ac:dyDescent="0.25">
      <c r="A523" s="772">
        <v>522</v>
      </c>
      <c r="B523" s="774"/>
      <c r="C523" s="775"/>
      <c r="D523" s="775"/>
      <c r="E523" s="776"/>
      <c r="F523" s="776"/>
      <c r="G523" s="775"/>
      <c r="H523" s="541" t="str">
        <f t="shared" si="24"/>
        <v/>
      </c>
      <c r="I523" s="270"/>
      <c r="J523" s="259"/>
      <c r="K523" s="540" t="str">
        <f>IFERROR(VLOOKUP(J523,[5]Instrucciones!$DD$2:$DE$116,2,FALSE),"")</f>
        <v/>
      </c>
      <c r="L523" s="541" t="str">
        <f>IFERROR(VLOOKUP(K523,[5]Instrucciones!$DE$2:$DF$116,2,FALSE),"")</f>
        <v/>
      </c>
      <c r="M523" s="257"/>
      <c r="N523" s="259"/>
      <c r="O523" s="540" t="str">
        <f>IFERROR(VLOOKUP(N523,[5]Instrucciones!$DD$2:$DE$116,2,FALSE),"")</f>
        <v/>
      </c>
      <c r="P523" s="541" t="str">
        <f>IFERROR(VLOOKUP(O523,[5]Instrucciones!$DE$2:$DF$116,2,FALSE),"")</f>
        <v/>
      </c>
      <c r="Q523" s="257"/>
      <c r="R523" s="392" t="str">
        <f>IFERROR(VLOOKUP(#REF!,adm!$C$2:$D$36,2,FALSE),"")</f>
        <v/>
      </c>
      <c r="S523" s="393"/>
      <c r="T523" s="264"/>
      <c r="U523" s="393"/>
      <c r="V523" s="393"/>
      <c r="W523" s="405" t="str">
        <f t="shared" si="25"/>
        <v/>
      </c>
      <c r="X523" s="405" t="str">
        <f t="shared" si="26"/>
        <v/>
      </c>
      <c r="Y523" s="423" t="e">
        <f>B523&amp;" - "&amp;#REF!</f>
        <v>#REF!</v>
      </c>
    </row>
    <row r="524" spans="1:25" x14ac:dyDescent="0.25">
      <c r="A524" s="772">
        <v>523</v>
      </c>
      <c r="B524" s="774"/>
      <c r="C524" s="775"/>
      <c r="D524" s="775"/>
      <c r="E524" s="776"/>
      <c r="F524" s="776"/>
      <c r="G524" s="775"/>
      <c r="H524" s="541" t="str">
        <f t="shared" si="24"/>
        <v/>
      </c>
      <c r="I524" s="270"/>
      <c r="J524" s="259"/>
      <c r="K524" s="540" t="str">
        <f>IFERROR(VLOOKUP(J524,[5]Instrucciones!$DD$2:$DE$116,2,FALSE),"")</f>
        <v/>
      </c>
      <c r="L524" s="541" t="str">
        <f>IFERROR(VLOOKUP(K524,[5]Instrucciones!$DE$2:$DF$116,2,FALSE),"")</f>
        <v/>
      </c>
      <c r="M524" s="257"/>
      <c r="N524" s="259"/>
      <c r="O524" s="540" t="str">
        <f>IFERROR(VLOOKUP(N524,[5]Instrucciones!$DD$2:$DE$116,2,FALSE),"")</f>
        <v/>
      </c>
      <c r="P524" s="541" t="str">
        <f>IFERROR(VLOOKUP(O524,[5]Instrucciones!$DE$2:$DF$116,2,FALSE),"")</f>
        <v/>
      </c>
      <c r="Q524" s="257"/>
      <c r="R524" s="392" t="str">
        <f>IFERROR(VLOOKUP(#REF!,adm!$C$2:$D$36,2,FALSE),"")</f>
        <v/>
      </c>
      <c r="S524" s="393"/>
      <c r="T524" s="264"/>
      <c r="U524" s="393"/>
      <c r="V524" s="393"/>
      <c r="W524" s="405" t="str">
        <f t="shared" si="25"/>
        <v/>
      </c>
      <c r="X524" s="405" t="str">
        <f t="shared" si="26"/>
        <v/>
      </c>
      <c r="Y524" s="423" t="e">
        <f>B524&amp;" - "&amp;#REF!</f>
        <v>#REF!</v>
      </c>
    </row>
    <row r="525" spans="1:25" x14ac:dyDescent="0.25">
      <c r="A525" s="772">
        <v>524</v>
      </c>
      <c r="B525" s="774"/>
      <c r="C525" s="775"/>
      <c r="D525" s="775"/>
      <c r="E525" s="776"/>
      <c r="F525" s="776"/>
      <c r="G525" s="775"/>
      <c r="H525" s="541" t="str">
        <f t="shared" si="24"/>
        <v/>
      </c>
      <c r="I525" s="270"/>
      <c r="J525" s="259"/>
      <c r="K525" s="540" t="str">
        <f>IFERROR(VLOOKUP(J525,[5]Instrucciones!$DD$2:$DE$116,2,FALSE),"")</f>
        <v/>
      </c>
      <c r="L525" s="541" t="str">
        <f>IFERROR(VLOOKUP(K525,[5]Instrucciones!$DE$2:$DF$116,2,FALSE),"")</f>
        <v/>
      </c>
      <c r="M525" s="257"/>
      <c r="N525" s="259"/>
      <c r="O525" s="540" t="str">
        <f>IFERROR(VLOOKUP(N525,[5]Instrucciones!$DD$2:$DE$116,2,FALSE),"")</f>
        <v/>
      </c>
      <c r="P525" s="541" t="str">
        <f>IFERROR(VLOOKUP(O525,[5]Instrucciones!$DE$2:$DF$116,2,FALSE),"")</f>
        <v/>
      </c>
      <c r="Q525" s="257"/>
      <c r="R525" s="392" t="str">
        <f>IFERROR(VLOOKUP(#REF!,adm!$C$2:$D$36,2,FALSE),"")</f>
        <v/>
      </c>
      <c r="S525" s="393"/>
      <c r="T525" s="264"/>
      <c r="U525" s="393"/>
      <c r="V525" s="393"/>
      <c r="W525" s="405" t="str">
        <f t="shared" si="25"/>
        <v/>
      </c>
      <c r="X525" s="405" t="str">
        <f t="shared" si="26"/>
        <v/>
      </c>
      <c r="Y525" s="423" t="e">
        <f>B525&amp;" - "&amp;#REF!</f>
        <v>#REF!</v>
      </c>
    </row>
    <row r="526" spans="1:25" x14ac:dyDescent="0.25">
      <c r="A526" s="772">
        <v>525</v>
      </c>
      <c r="B526" s="774"/>
      <c r="C526" s="775"/>
      <c r="D526" s="775"/>
      <c r="E526" s="776"/>
      <c r="F526" s="776"/>
      <c r="G526" s="775"/>
      <c r="H526" s="541" t="str">
        <f t="shared" si="24"/>
        <v/>
      </c>
      <c r="I526" s="270"/>
      <c r="J526" s="259"/>
      <c r="K526" s="540" t="str">
        <f>IFERROR(VLOOKUP(J526,[5]Instrucciones!$DD$2:$DE$116,2,FALSE),"")</f>
        <v/>
      </c>
      <c r="L526" s="541" t="str">
        <f>IFERROR(VLOOKUP(K526,[5]Instrucciones!$DE$2:$DF$116,2,FALSE),"")</f>
        <v/>
      </c>
      <c r="M526" s="257"/>
      <c r="N526" s="259"/>
      <c r="O526" s="540" t="str">
        <f>IFERROR(VLOOKUP(N526,[5]Instrucciones!$DD$2:$DE$116,2,FALSE),"")</f>
        <v/>
      </c>
      <c r="P526" s="541" t="str">
        <f>IFERROR(VLOOKUP(O526,[5]Instrucciones!$DE$2:$DF$116,2,FALSE),"")</f>
        <v/>
      </c>
      <c r="Q526" s="257"/>
      <c r="R526" s="392" t="str">
        <f>IFERROR(VLOOKUP(#REF!,adm!$C$2:$D$36,2,FALSE),"")</f>
        <v/>
      </c>
      <c r="S526" s="393"/>
      <c r="T526" s="264"/>
      <c r="U526" s="393"/>
      <c r="V526" s="393"/>
      <c r="W526" s="405" t="str">
        <f t="shared" si="25"/>
        <v/>
      </c>
      <c r="X526" s="405" t="str">
        <f t="shared" si="26"/>
        <v/>
      </c>
      <c r="Y526" s="423" t="e">
        <f>B526&amp;" - "&amp;#REF!</f>
        <v>#REF!</v>
      </c>
    </row>
    <row r="527" spans="1:25" x14ac:dyDescent="0.25">
      <c r="A527" s="772">
        <v>526</v>
      </c>
      <c r="B527" s="774"/>
      <c r="C527" s="775"/>
      <c r="D527" s="775"/>
      <c r="E527" s="776"/>
      <c r="F527" s="776"/>
      <c r="G527" s="775"/>
      <c r="H527" s="541" t="str">
        <f t="shared" si="24"/>
        <v/>
      </c>
      <c r="I527" s="270"/>
      <c r="J527" s="259"/>
      <c r="K527" s="540" t="str">
        <f>IFERROR(VLOOKUP(J527,[5]Instrucciones!$DD$2:$DE$116,2,FALSE),"")</f>
        <v/>
      </c>
      <c r="L527" s="541" t="str">
        <f>IFERROR(VLOOKUP(K527,[5]Instrucciones!$DE$2:$DF$116,2,FALSE),"")</f>
        <v/>
      </c>
      <c r="M527" s="257"/>
      <c r="N527" s="259"/>
      <c r="O527" s="540" t="str">
        <f>IFERROR(VLOOKUP(N527,[5]Instrucciones!$DD$2:$DE$116,2,FALSE),"")</f>
        <v/>
      </c>
      <c r="P527" s="541" t="str">
        <f>IFERROR(VLOOKUP(O527,[5]Instrucciones!$DE$2:$DF$116,2,FALSE),"")</f>
        <v/>
      </c>
      <c r="Q527" s="257"/>
      <c r="R527" s="392" t="str">
        <f>IFERROR(VLOOKUP(#REF!,adm!$C$2:$D$36,2,FALSE),"")</f>
        <v/>
      </c>
      <c r="S527" s="393"/>
      <c r="T527" s="264"/>
      <c r="U527" s="393"/>
      <c r="V527" s="393"/>
      <c r="W527" s="405" t="str">
        <f t="shared" si="25"/>
        <v/>
      </c>
      <c r="X527" s="405" t="str">
        <f t="shared" si="26"/>
        <v/>
      </c>
      <c r="Y527" s="423" t="e">
        <f>B527&amp;" - "&amp;#REF!</f>
        <v>#REF!</v>
      </c>
    </row>
    <row r="528" spans="1:25" x14ac:dyDescent="0.25">
      <c r="A528" s="772">
        <v>527</v>
      </c>
      <c r="B528" s="774"/>
      <c r="C528" s="775"/>
      <c r="D528" s="775"/>
      <c r="E528" s="776"/>
      <c r="F528" s="776"/>
      <c r="G528" s="775"/>
      <c r="H528" s="541" t="str">
        <f t="shared" si="24"/>
        <v/>
      </c>
      <c r="I528" s="270"/>
      <c r="J528" s="259"/>
      <c r="K528" s="540" t="str">
        <f>IFERROR(VLOOKUP(J528,[5]Instrucciones!$DD$2:$DE$116,2,FALSE),"")</f>
        <v/>
      </c>
      <c r="L528" s="541" t="str">
        <f>IFERROR(VLOOKUP(K528,[5]Instrucciones!$DE$2:$DF$116,2,FALSE),"")</f>
        <v/>
      </c>
      <c r="M528" s="257"/>
      <c r="N528" s="259"/>
      <c r="O528" s="540" t="str">
        <f>IFERROR(VLOOKUP(N528,[5]Instrucciones!$DD$2:$DE$116,2,FALSE),"")</f>
        <v/>
      </c>
      <c r="P528" s="541" t="str">
        <f>IFERROR(VLOOKUP(O528,[5]Instrucciones!$DE$2:$DF$116,2,FALSE),"")</f>
        <v/>
      </c>
      <c r="Q528" s="257"/>
      <c r="R528" s="392" t="str">
        <f>IFERROR(VLOOKUP(#REF!,adm!$C$2:$D$36,2,FALSE),"")</f>
        <v/>
      </c>
      <c r="S528" s="393"/>
      <c r="T528" s="264"/>
      <c r="U528" s="393"/>
      <c r="V528" s="393"/>
      <c r="W528" s="405" t="str">
        <f t="shared" si="25"/>
        <v/>
      </c>
      <c r="X528" s="405" t="str">
        <f t="shared" si="26"/>
        <v/>
      </c>
      <c r="Y528" s="423" t="e">
        <f>B528&amp;" - "&amp;#REF!</f>
        <v>#REF!</v>
      </c>
    </row>
    <row r="529" spans="1:25" x14ac:dyDescent="0.25">
      <c r="A529" s="772">
        <v>528</v>
      </c>
      <c r="B529" s="774"/>
      <c r="C529" s="775"/>
      <c r="D529" s="775"/>
      <c r="E529" s="776"/>
      <c r="F529" s="776"/>
      <c r="G529" s="775"/>
      <c r="H529" s="541" t="str">
        <f t="shared" si="24"/>
        <v/>
      </c>
      <c r="I529" s="270"/>
      <c r="J529" s="259"/>
      <c r="K529" s="540" t="str">
        <f>IFERROR(VLOOKUP(J529,[5]Instrucciones!$DD$2:$DE$116,2,FALSE),"")</f>
        <v/>
      </c>
      <c r="L529" s="541" t="str">
        <f>IFERROR(VLOOKUP(K529,[5]Instrucciones!$DE$2:$DF$116,2,FALSE),"")</f>
        <v/>
      </c>
      <c r="M529" s="257"/>
      <c r="N529" s="259"/>
      <c r="O529" s="540" t="str">
        <f>IFERROR(VLOOKUP(N529,[5]Instrucciones!$DD$2:$DE$116,2,FALSE),"")</f>
        <v/>
      </c>
      <c r="P529" s="541" t="str">
        <f>IFERROR(VLOOKUP(O529,[5]Instrucciones!$DE$2:$DF$116,2,FALSE),"")</f>
        <v/>
      </c>
      <c r="Q529" s="257"/>
      <c r="R529" s="392" t="str">
        <f>IFERROR(VLOOKUP(#REF!,adm!$C$2:$D$36,2,FALSE),"")</f>
        <v/>
      </c>
      <c r="S529" s="393"/>
      <c r="T529" s="264"/>
      <c r="U529" s="393"/>
      <c r="V529" s="393"/>
      <c r="W529" s="405" t="str">
        <f t="shared" si="25"/>
        <v/>
      </c>
      <c r="X529" s="405" t="str">
        <f t="shared" si="26"/>
        <v/>
      </c>
      <c r="Y529" s="423" t="e">
        <f>B529&amp;" - "&amp;#REF!</f>
        <v>#REF!</v>
      </c>
    </row>
    <row r="530" spans="1:25" x14ac:dyDescent="0.25">
      <c r="A530" s="772">
        <v>529</v>
      </c>
      <c r="B530" s="774"/>
      <c r="C530" s="775"/>
      <c r="D530" s="775"/>
      <c r="E530" s="776"/>
      <c r="F530" s="776"/>
      <c r="G530" s="775"/>
      <c r="H530" s="541" t="str">
        <f t="shared" si="24"/>
        <v/>
      </c>
      <c r="I530" s="270"/>
      <c r="J530" s="259"/>
      <c r="K530" s="540" t="str">
        <f>IFERROR(VLOOKUP(J530,[5]Instrucciones!$DD$2:$DE$116,2,FALSE),"")</f>
        <v/>
      </c>
      <c r="L530" s="541" t="str">
        <f>IFERROR(VLOOKUP(K530,[5]Instrucciones!$DE$2:$DF$116,2,FALSE),"")</f>
        <v/>
      </c>
      <c r="M530" s="257"/>
      <c r="N530" s="259"/>
      <c r="O530" s="540" t="str">
        <f>IFERROR(VLOOKUP(N530,[5]Instrucciones!$DD$2:$DE$116,2,FALSE),"")</f>
        <v/>
      </c>
      <c r="P530" s="541" t="str">
        <f>IFERROR(VLOOKUP(O530,[5]Instrucciones!$DE$2:$DF$116,2,FALSE),"")</f>
        <v/>
      </c>
      <c r="Q530" s="257"/>
      <c r="R530" s="392" t="str">
        <f>IFERROR(VLOOKUP(#REF!,adm!$C$2:$D$36,2,FALSE),"")</f>
        <v/>
      </c>
      <c r="S530" s="393"/>
      <c r="T530" s="264"/>
      <c r="U530" s="393"/>
      <c r="V530" s="393"/>
      <c r="W530" s="405" t="str">
        <f t="shared" si="25"/>
        <v/>
      </c>
      <c r="X530" s="405" t="str">
        <f t="shared" si="26"/>
        <v/>
      </c>
      <c r="Y530" s="423" t="e">
        <f>B530&amp;" - "&amp;#REF!</f>
        <v>#REF!</v>
      </c>
    </row>
    <row r="531" spans="1:25" x14ac:dyDescent="0.25">
      <c r="A531" s="772">
        <v>530</v>
      </c>
      <c r="B531" s="774"/>
      <c r="C531" s="775"/>
      <c r="D531" s="775"/>
      <c r="E531" s="776"/>
      <c r="F531" s="776"/>
      <c r="G531" s="775"/>
      <c r="H531" s="541" t="str">
        <f t="shared" si="24"/>
        <v/>
      </c>
      <c r="I531" s="270"/>
      <c r="J531" s="259"/>
      <c r="K531" s="540" t="str">
        <f>IFERROR(VLOOKUP(J531,[5]Instrucciones!$DD$2:$DE$116,2,FALSE),"")</f>
        <v/>
      </c>
      <c r="L531" s="541" t="str">
        <f>IFERROR(VLOOKUP(K531,[5]Instrucciones!$DE$2:$DF$116,2,FALSE),"")</f>
        <v/>
      </c>
      <c r="M531" s="257"/>
      <c r="N531" s="259"/>
      <c r="O531" s="540" t="str">
        <f>IFERROR(VLOOKUP(N531,[5]Instrucciones!$DD$2:$DE$116,2,FALSE),"")</f>
        <v/>
      </c>
      <c r="P531" s="541" t="str">
        <f>IFERROR(VLOOKUP(O531,[5]Instrucciones!$DE$2:$DF$116,2,FALSE),"")</f>
        <v/>
      </c>
      <c r="Q531" s="257"/>
      <c r="R531" s="392" t="str">
        <f>IFERROR(VLOOKUP(#REF!,adm!$C$2:$D$36,2,FALSE),"")</f>
        <v/>
      </c>
      <c r="S531" s="393"/>
      <c r="T531" s="264"/>
      <c r="U531" s="393"/>
      <c r="V531" s="393"/>
      <c r="W531" s="405" t="str">
        <f t="shared" si="25"/>
        <v/>
      </c>
      <c r="X531" s="405" t="str">
        <f t="shared" si="26"/>
        <v/>
      </c>
      <c r="Y531" s="423" t="e">
        <f>B531&amp;" - "&amp;#REF!</f>
        <v>#REF!</v>
      </c>
    </row>
    <row r="532" spans="1:25" x14ac:dyDescent="0.25">
      <c r="A532" s="772">
        <v>531</v>
      </c>
      <c r="B532" s="774"/>
      <c r="C532" s="775"/>
      <c r="D532" s="775"/>
      <c r="E532" s="776"/>
      <c r="F532" s="776"/>
      <c r="G532" s="775"/>
      <c r="H532" s="541" t="str">
        <f t="shared" si="24"/>
        <v/>
      </c>
      <c r="I532" s="270"/>
      <c r="J532" s="259"/>
      <c r="K532" s="540" t="str">
        <f>IFERROR(VLOOKUP(J532,[5]Instrucciones!$DD$2:$DE$116,2,FALSE),"")</f>
        <v/>
      </c>
      <c r="L532" s="541" t="str">
        <f>IFERROR(VLOOKUP(K532,[5]Instrucciones!$DE$2:$DF$116,2,FALSE),"")</f>
        <v/>
      </c>
      <c r="M532" s="257"/>
      <c r="N532" s="259"/>
      <c r="O532" s="540" t="str">
        <f>IFERROR(VLOOKUP(N532,[5]Instrucciones!$DD$2:$DE$116,2,FALSE),"")</f>
        <v/>
      </c>
      <c r="P532" s="541" t="str">
        <f>IFERROR(VLOOKUP(O532,[5]Instrucciones!$DE$2:$DF$116,2,FALSE),"")</f>
        <v/>
      </c>
      <c r="Q532" s="257"/>
      <c r="R532" s="392" t="str">
        <f>IFERROR(VLOOKUP(#REF!,adm!$C$2:$D$36,2,FALSE),"")</f>
        <v/>
      </c>
      <c r="S532" s="393"/>
      <c r="T532" s="264"/>
      <c r="U532" s="393"/>
      <c r="V532" s="393"/>
      <c r="W532" s="405" t="str">
        <f t="shared" si="25"/>
        <v/>
      </c>
      <c r="X532" s="405" t="str">
        <f t="shared" si="26"/>
        <v/>
      </c>
      <c r="Y532" s="423" t="e">
        <f>B532&amp;" - "&amp;#REF!</f>
        <v>#REF!</v>
      </c>
    </row>
    <row r="533" spans="1:25" x14ac:dyDescent="0.25">
      <c r="A533" s="772">
        <v>532</v>
      </c>
      <c r="B533" s="774"/>
      <c r="C533" s="775"/>
      <c r="D533" s="775"/>
      <c r="E533" s="776"/>
      <c r="F533" s="776"/>
      <c r="G533" s="775"/>
      <c r="H533" s="541" t="str">
        <f t="shared" si="24"/>
        <v/>
      </c>
      <c r="I533" s="270"/>
      <c r="J533" s="259"/>
      <c r="K533" s="540" t="str">
        <f>IFERROR(VLOOKUP(J533,[5]Instrucciones!$DD$2:$DE$116,2,FALSE),"")</f>
        <v/>
      </c>
      <c r="L533" s="541" t="str">
        <f>IFERROR(VLOOKUP(K533,[5]Instrucciones!$DE$2:$DF$116,2,FALSE),"")</f>
        <v/>
      </c>
      <c r="M533" s="257"/>
      <c r="N533" s="259"/>
      <c r="O533" s="540" t="str">
        <f>IFERROR(VLOOKUP(N533,[5]Instrucciones!$DD$2:$DE$116,2,FALSE),"")</f>
        <v/>
      </c>
      <c r="P533" s="541" t="str">
        <f>IFERROR(VLOOKUP(O533,[5]Instrucciones!$DE$2:$DF$116,2,FALSE),"")</f>
        <v/>
      </c>
      <c r="Q533" s="257"/>
      <c r="R533" s="392" t="str">
        <f>IFERROR(VLOOKUP(#REF!,adm!$C$2:$D$36,2,FALSE),"")</f>
        <v/>
      </c>
      <c r="S533" s="393"/>
      <c r="T533" s="264"/>
      <c r="U533" s="393"/>
      <c r="V533" s="393"/>
      <c r="W533" s="405" t="str">
        <f t="shared" si="25"/>
        <v/>
      </c>
      <c r="X533" s="405" t="str">
        <f t="shared" si="26"/>
        <v/>
      </c>
      <c r="Y533" s="423" t="e">
        <f>B533&amp;" - "&amp;#REF!</f>
        <v>#REF!</v>
      </c>
    </row>
    <row r="534" spans="1:25" x14ac:dyDescent="0.25">
      <c r="A534" s="772">
        <v>533</v>
      </c>
      <c r="B534" s="774"/>
      <c r="C534" s="775"/>
      <c r="D534" s="775"/>
      <c r="E534" s="776"/>
      <c r="F534" s="776"/>
      <c r="G534" s="775"/>
      <c r="H534" s="541" t="str">
        <f t="shared" si="24"/>
        <v/>
      </c>
      <c r="I534" s="270"/>
      <c r="J534" s="259"/>
      <c r="K534" s="540" t="str">
        <f>IFERROR(VLOOKUP(J534,[5]Instrucciones!$DD$2:$DE$116,2,FALSE),"")</f>
        <v/>
      </c>
      <c r="L534" s="541" t="str">
        <f>IFERROR(VLOOKUP(K534,[5]Instrucciones!$DE$2:$DF$116,2,FALSE),"")</f>
        <v/>
      </c>
      <c r="M534" s="257"/>
      <c r="N534" s="259"/>
      <c r="O534" s="540" t="str">
        <f>IFERROR(VLOOKUP(N534,[5]Instrucciones!$DD$2:$DE$116,2,FALSE),"")</f>
        <v/>
      </c>
      <c r="P534" s="541" t="str">
        <f>IFERROR(VLOOKUP(O534,[5]Instrucciones!$DE$2:$DF$116,2,FALSE),"")</f>
        <v/>
      </c>
      <c r="Q534" s="257"/>
      <c r="R534" s="392" t="str">
        <f>IFERROR(VLOOKUP(#REF!,adm!$C$2:$D$36,2,FALSE),"")</f>
        <v/>
      </c>
      <c r="S534" s="393"/>
      <c r="T534" s="264"/>
      <c r="U534" s="393"/>
      <c r="V534" s="393"/>
      <c r="W534" s="405" t="str">
        <f t="shared" si="25"/>
        <v/>
      </c>
      <c r="X534" s="405" t="str">
        <f t="shared" si="26"/>
        <v/>
      </c>
      <c r="Y534" s="423" t="e">
        <f>B534&amp;" - "&amp;#REF!</f>
        <v>#REF!</v>
      </c>
    </row>
    <row r="535" spans="1:25" x14ac:dyDescent="0.25">
      <c r="A535" s="772">
        <v>534</v>
      </c>
      <c r="B535" s="774"/>
      <c r="C535" s="775"/>
      <c r="D535" s="775"/>
      <c r="E535" s="776"/>
      <c r="F535" s="776"/>
      <c r="G535" s="775"/>
      <c r="H535" s="541" t="str">
        <f t="shared" si="24"/>
        <v/>
      </c>
      <c r="I535" s="270"/>
      <c r="J535" s="259"/>
      <c r="K535" s="540" t="str">
        <f>IFERROR(VLOOKUP(J535,[5]Instrucciones!$DD$2:$DE$116,2,FALSE),"")</f>
        <v/>
      </c>
      <c r="L535" s="541" t="str">
        <f>IFERROR(VLOOKUP(K535,[5]Instrucciones!$DE$2:$DF$116,2,FALSE),"")</f>
        <v/>
      </c>
      <c r="M535" s="257"/>
      <c r="N535" s="259"/>
      <c r="O535" s="540" t="str">
        <f>IFERROR(VLOOKUP(N535,[5]Instrucciones!$DD$2:$DE$116,2,FALSE),"")</f>
        <v/>
      </c>
      <c r="P535" s="541" t="str">
        <f>IFERROR(VLOOKUP(O535,[5]Instrucciones!$DE$2:$DF$116,2,FALSE),"")</f>
        <v/>
      </c>
      <c r="Q535" s="257"/>
      <c r="R535" s="392" t="str">
        <f>IFERROR(VLOOKUP(#REF!,adm!$C$2:$D$36,2,FALSE),"")</f>
        <v/>
      </c>
      <c r="S535" s="393"/>
      <c r="T535" s="264"/>
      <c r="U535" s="393"/>
      <c r="V535" s="393"/>
      <c r="W535" s="405" t="str">
        <f t="shared" si="25"/>
        <v/>
      </c>
      <c r="X535" s="405" t="str">
        <f t="shared" si="26"/>
        <v/>
      </c>
      <c r="Y535" s="423" t="e">
        <f>B535&amp;" - "&amp;#REF!</f>
        <v>#REF!</v>
      </c>
    </row>
    <row r="536" spans="1:25" x14ac:dyDescent="0.25">
      <c r="A536" s="772">
        <v>535</v>
      </c>
      <c r="B536" s="774"/>
      <c r="C536" s="775"/>
      <c r="D536" s="775"/>
      <c r="E536" s="776"/>
      <c r="F536" s="776"/>
      <c r="G536" s="775"/>
      <c r="H536" s="541" t="str">
        <f t="shared" si="24"/>
        <v/>
      </c>
      <c r="I536" s="270"/>
      <c r="J536" s="259"/>
      <c r="K536" s="540" t="str">
        <f>IFERROR(VLOOKUP(J536,[5]Instrucciones!$DD$2:$DE$116,2,FALSE),"")</f>
        <v/>
      </c>
      <c r="L536" s="541" t="str">
        <f>IFERROR(VLOOKUP(K536,[5]Instrucciones!$DE$2:$DF$116,2,FALSE),"")</f>
        <v/>
      </c>
      <c r="M536" s="257"/>
      <c r="N536" s="259"/>
      <c r="O536" s="540" t="str">
        <f>IFERROR(VLOOKUP(N536,[5]Instrucciones!$DD$2:$DE$116,2,FALSE),"")</f>
        <v/>
      </c>
      <c r="P536" s="541" t="str">
        <f>IFERROR(VLOOKUP(O536,[5]Instrucciones!$DE$2:$DF$116,2,FALSE),"")</f>
        <v/>
      </c>
      <c r="Q536" s="257"/>
      <c r="R536" s="392" t="str">
        <f>IFERROR(VLOOKUP(#REF!,adm!$C$2:$D$36,2,FALSE),"")</f>
        <v/>
      </c>
      <c r="S536" s="393"/>
      <c r="T536" s="264"/>
      <c r="U536" s="393"/>
      <c r="V536" s="393"/>
      <c r="W536" s="405" t="str">
        <f t="shared" si="25"/>
        <v/>
      </c>
      <c r="X536" s="405" t="str">
        <f t="shared" si="26"/>
        <v/>
      </c>
      <c r="Y536" s="423" t="e">
        <f>B536&amp;" - "&amp;#REF!</f>
        <v>#REF!</v>
      </c>
    </row>
    <row r="537" spans="1:25" x14ac:dyDescent="0.25">
      <c r="A537" s="772">
        <v>536</v>
      </c>
      <c r="B537" s="774"/>
      <c r="C537" s="775"/>
      <c r="D537" s="775"/>
      <c r="E537" s="776"/>
      <c r="F537" s="776"/>
      <c r="G537" s="775"/>
      <c r="H537" s="541" t="str">
        <f t="shared" si="24"/>
        <v/>
      </c>
      <c r="I537" s="270"/>
      <c r="J537" s="259"/>
      <c r="K537" s="540" t="str">
        <f>IFERROR(VLOOKUP(J537,[5]Instrucciones!$DD$2:$DE$116,2,FALSE),"")</f>
        <v/>
      </c>
      <c r="L537" s="541" t="str">
        <f>IFERROR(VLOOKUP(K537,[5]Instrucciones!$DE$2:$DF$116,2,FALSE),"")</f>
        <v/>
      </c>
      <c r="M537" s="257"/>
      <c r="N537" s="259"/>
      <c r="O537" s="540" t="str">
        <f>IFERROR(VLOOKUP(N537,[5]Instrucciones!$DD$2:$DE$116,2,FALSE),"")</f>
        <v/>
      </c>
      <c r="P537" s="541" t="str">
        <f>IFERROR(VLOOKUP(O537,[5]Instrucciones!$DE$2:$DF$116,2,FALSE),"")</f>
        <v/>
      </c>
      <c r="Q537" s="257"/>
      <c r="R537" s="392" t="str">
        <f>IFERROR(VLOOKUP(#REF!,adm!$C$2:$D$36,2,FALSE),"")</f>
        <v/>
      </c>
      <c r="S537" s="393"/>
      <c r="T537" s="264"/>
      <c r="U537" s="393"/>
      <c r="V537" s="393"/>
      <c r="W537" s="405" t="str">
        <f t="shared" si="25"/>
        <v/>
      </c>
      <c r="X537" s="405" t="str">
        <f t="shared" si="26"/>
        <v/>
      </c>
      <c r="Y537" s="423" t="e">
        <f>B537&amp;" - "&amp;#REF!</f>
        <v>#REF!</v>
      </c>
    </row>
    <row r="538" spans="1:25" x14ac:dyDescent="0.25">
      <c r="A538" s="772">
        <v>537</v>
      </c>
      <c r="B538" s="774"/>
      <c r="C538" s="775"/>
      <c r="D538" s="775"/>
      <c r="E538" s="776"/>
      <c r="F538" s="776"/>
      <c r="G538" s="775"/>
      <c r="H538" s="541" t="str">
        <f t="shared" si="24"/>
        <v/>
      </c>
      <c r="I538" s="270"/>
      <c r="J538" s="259"/>
      <c r="K538" s="540" t="str">
        <f>IFERROR(VLOOKUP(J538,[5]Instrucciones!$DD$2:$DE$116,2,FALSE),"")</f>
        <v/>
      </c>
      <c r="L538" s="541" t="str">
        <f>IFERROR(VLOOKUP(K538,[5]Instrucciones!$DE$2:$DF$116,2,FALSE),"")</f>
        <v/>
      </c>
      <c r="M538" s="257"/>
      <c r="N538" s="259"/>
      <c r="O538" s="540" t="str">
        <f>IFERROR(VLOOKUP(N538,[5]Instrucciones!$DD$2:$DE$116,2,FALSE),"")</f>
        <v/>
      </c>
      <c r="P538" s="541" t="str">
        <f>IFERROR(VLOOKUP(O538,[5]Instrucciones!$DE$2:$DF$116,2,FALSE),"")</f>
        <v/>
      </c>
      <c r="Q538" s="257"/>
      <c r="R538" s="392" t="str">
        <f>IFERROR(VLOOKUP(#REF!,adm!$C$2:$D$36,2,FALSE),"")</f>
        <v/>
      </c>
      <c r="S538" s="393"/>
      <c r="T538" s="264"/>
      <c r="U538" s="393"/>
      <c r="V538" s="393"/>
      <c r="W538" s="405" t="str">
        <f t="shared" si="25"/>
        <v/>
      </c>
      <c r="X538" s="405" t="str">
        <f t="shared" si="26"/>
        <v/>
      </c>
      <c r="Y538" s="423" t="e">
        <f>B538&amp;" - "&amp;#REF!</f>
        <v>#REF!</v>
      </c>
    </row>
    <row r="539" spans="1:25" x14ac:dyDescent="0.25">
      <c r="A539" s="772">
        <v>538</v>
      </c>
      <c r="B539" s="774"/>
      <c r="C539" s="775"/>
      <c r="D539" s="775"/>
      <c r="E539" s="776"/>
      <c r="F539" s="776"/>
      <c r="G539" s="775"/>
      <c r="H539" s="541" t="str">
        <f t="shared" si="24"/>
        <v/>
      </c>
      <c r="I539" s="270"/>
      <c r="J539" s="259"/>
      <c r="K539" s="540" t="str">
        <f>IFERROR(VLOOKUP(J539,[5]Instrucciones!$DD$2:$DE$116,2,FALSE),"")</f>
        <v/>
      </c>
      <c r="L539" s="541" t="str">
        <f>IFERROR(VLOOKUP(K539,[5]Instrucciones!$DE$2:$DF$116,2,FALSE),"")</f>
        <v/>
      </c>
      <c r="M539" s="257"/>
      <c r="N539" s="259"/>
      <c r="O539" s="540" t="str">
        <f>IFERROR(VLOOKUP(N539,[5]Instrucciones!$DD$2:$DE$116,2,FALSE),"")</f>
        <v/>
      </c>
      <c r="P539" s="541" t="str">
        <f>IFERROR(VLOOKUP(O539,[5]Instrucciones!$DE$2:$DF$116,2,FALSE),"")</f>
        <v/>
      </c>
      <c r="Q539" s="257"/>
      <c r="R539" s="392" t="str">
        <f>IFERROR(VLOOKUP(#REF!,adm!$C$2:$D$36,2,FALSE),"")</f>
        <v/>
      </c>
      <c r="S539" s="393"/>
      <c r="T539" s="264"/>
      <c r="U539" s="393"/>
      <c r="V539" s="393"/>
      <c r="W539" s="405" t="str">
        <f t="shared" si="25"/>
        <v/>
      </c>
      <c r="X539" s="405" t="str">
        <f t="shared" si="26"/>
        <v/>
      </c>
      <c r="Y539" s="423" t="e">
        <f>B539&amp;" - "&amp;#REF!</f>
        <v>#REF!</v>
      </c>
    </row>
    <row r="540" spans="1:25" x14ac:dyDescent="0.25">
      <c r="A540" s="772">
        <v>539</v>
      </c>
      <c r="B540" s="774"/>
      <c r="C540" s="775"/>
      <c r="D540" s="775"/>
      <c r="E540" s="776"/>
      <c r="F540" s="776"/>
      <c r="G540" s="775"/>
      <c r="H540" s="541" t="str">
        <f t="shared" si="24"/>
        <v/>
      </c>
      <c r="I540" s="270"/>
      <c r="J540" s="259"/>
      <c r="K540" s="540" t="str">
        <f>IFERROR(VLOOKUP(J540,[5]Instrucciones!$DD$2:$DE$116,2,FALSE),"")</f>
        <v/>
      </c>
      <c r="L540" s="541" t="str">
        <f>IFERROR(VLOOKUP(K540,[5]Instrucciones!$DE$2:$DF$116,2,FALSE),"")</f>
        <v/>
      </c>
      <c r="M540" s="257"/>
      <c r="N540" s="259"/>
      <c r="O540" s="540" t="str">
        <f>IFERROR(VLOOKUP(N540,[5]Instrucciones!$DD$2:$DE$116,2,FALSE),"")</f>
        <v/>
      </c>
      <c r="P540" s="541" t="str">
        <f>IFERROR(VLOOKUP(O540,[5]Instrucciones!$DE$2:$DF$116,2,FALSE),"")</f>
        <v/>
      </c>
      <c r="Q540" s="257"/>
      <c r="R540" s="392" t="str">
        <f>IFERROR(VLOOKUP(#REF!,adm!$C$2:$D$36,2,FALSE),"")</f>
        <v/>
      </c>
      <c r="S540" s="393"/>
      <c r="T540" s="264"/>
      <c r="U540" s="393"/>
      <c r="V540" s="393"/>
      <c r="W540" s="405" t="str">
        <f t="shared" si="25"/>
        <v/>
      </c>
      <c r="X540" s="405" t="str">
        <f t="shared" si="26"/>
        <v/>
      </c>
      <c r="Y540" s="423" t="e">
        <f>B540&amp;" - "&amp;#REF!</f>
        <v>#REF!</v>
      </c>
    </row>
    <row r="541" spans="1:25" x14ac:dyDescent="0.25">
      <c r="A541" s="772">
        <v>540</v>
      </c>
      <c r="B541" s="774"/>
      <c r="C541" s="775"/>
      <c r="D541" s="775"/>
      <c r="E541" s="776"/>
      <c r="F541" s="776"/>
      <c r="G541" s="775"/>
      <c r="H541" s="541" t="str">
        <f t="shared" si="24"/>
        <v/>
      </c>
      <c r="I541" s="270"/>
      <c r="J541" s="259"/>
      <c r="K541" s="540" t="str">
        <f>IFERROR(VLOOKUP(J541,[5]Instrucciones!$DD$2:$DE$116,2,FALSE),"")</f>
        <v/>
      </c>
      <c r="L541" s="541" t="str">
        <f>IFERROR(VLOOKUP(K541,[5]Instrucciones!$DE$2:$DF$116,2,FALSE),"")</f>
        <v/>
      </c>
      <c r="M541" s="257"/>
      <c r="N541" s="259"/>
      <c r="O541" s="540" t="str">
        <f>IFERROR(VLOOKUP(N541,[5]Instrucciones!$DD$2:$DE$116,2,FALSE),"")</f>
        <v/>
      </c>
      <c r="P541" s="541" t="str">
        <f>IFERROR(VLOOKUP(O541,[5]Instrucciones!$DE$2:$DF$116,2,FALSE),"")</f>
        <v/>
      </c>
      <c r="Q541" s="257"/>
      <c r="R541" s="392" t="str">
        <f>IFERROR(VLOOKUP(#REF!,adm!$C$2:$D$36,2,FALSE),"")</f>
        <v/>
      </c>
      <c r="S541" s="393"/>
      <c r="T541" s="264"/>
      <c r="U541" s="393"/>
      <c r="V541" s="393"/>
      <c r="W541" s="405" t="str">
        <f t="shared" si="25"/>
        <v/>
      </c>
      <c r="X541" s="405" t="str">
        <f t="shared" si="26"/>
        <v/>
      </c>
      <c r="Y541" s="423" t="e">
        <f>B541&amp;" - "&amp;#REF!</f>
        <v>#REF!</v>
      </c>
    </row>
    <row r="542" spans="1:25" x14ac:dyDescent="0.25">
      <c r="A542" s="772">
        <v>541</v>
      </c>
      <c r="B542" s="774"/>
      <c r="C542" s="775"/>
      <c r="D542" s="775"/>
      <c r="E542" s="776"/>
      <c r="F542" s="776"/>
      <c r="G542" s="775"/>
      <c r="H542" s="541" t="str">
        <f t="shared" si="24"/>
        <v/>
      </c>
      <c r="I542" s="270"/>
      <c r="J542" s="259"/>
      <c r="K542" s="540" t="str">
        <f>IFERROR(VLOOKUP(J542,[5]Instrucciones!$DD$2:$DE$116,2,FALSE),"")</f>
        <v/>
      </c>
      <c r="L542" s="541" t="str">
        <f>IFERROR(VLOOKUP(K542,[5]Instrucciones!$DE$2:$DF$116,2,FALSE),"")</f>
        <v/>
      </c>
      <c r="M542" s="257"/>
      <c r="N542" s="259"/>
      <c r="O542" s="540" t="str">
        <f>IFERROR(VLOOKUP(N542,[5]Instrucciones!$DD$2:$DE$116,2,FALSE),"")</f>
        <v/>
      </c>
      <c r="P542" s="541" t="str">
        <f>IFERROR(VLOOKUP(O542,[5]Instrucciones!$DE$2:$DF$116,2,FALSE),"")</f>
        <v/>
      </c>
      <c r="Q542" s="257"/>
      <c r="R542" s="392" t="str">
        <f>IFERROR(VLOOKUP(#REF!,adm!$C$2:$D$36,2,FALSE),"")</f>
        <v/>
      </c>
      <c r="S542" s="393"/>
      <c r="T542" s="264"/>
      <c r="U542" s="393"/>
      <c r="V542" s="393"/>
      <c r="W542" s="405" t="str">
        <f t="shared" si="25"/>
        <v/>
      </c>
      <c r="X542" s="405" t="str">
        <f t="shared" si="26"/>
        <v/>
      </c>
      <c r="Y542" s="423" t="e">
        <f>B542&amp;" - "&amp;#REF!</f>
        <v>#REF!</v>
      </c>
    </row>
    <row r="543" spans="1:25" x14ac:dyDescent="0.25">
      <c r="A543" s="772">
        <v>542</v>
      </c>
      <c r="B543" s="774"/>
      <c r="C543" s="775"/>
      <c r="D543" s="775"/>
      <c r="E543" s="776"/>
      <c r="F543" s="776"/>
      <c r="G543" s="775"/>
      <c r="H543" s="541" t="str">
        <f t="shared" si="24"/>
        <v/>
      </c>
      <c r="I543" s="270"/>
      <c r="J543" s="259"/>
      <c r="K543" s="540" t="str">
        <f>IFERROR(VLOOKUP(J543,[5]Instrucciones!$DD$2:$DE$116,2,FALSE),"")</f>
        <v/>
      </c>
      <c r="L543" s="541" t="str">
        <f>IFERROR(VLOOKUP(K543,[5]Instrucciones!$DE$2:$DF$116,2,FALSE),"")</f>
        <v/>
      </c>
      <c r="M543" s="257"/>
      <c r="N543" s="259"/>
      <c r="O543" s="540" t="str">
        <f>IFERROR(VLOOKUP(N543,[5]Instrucciones!$DD$2:$DE$116,2,FALSE),"")</f>
        <v/>
      </c>
      <c r="P543" s="541" t="str">
        <f>IFERROR(VLOOKUP(O543,[5]Instrucciones!$DE$2:$DF$116,2,FALSE),"")</f>
        <v/>
      </c>
      <c r="Q543" s="257"/>
      <c r="R543" s="392" t="str">
        <f>IFERROR(VLOOKUP(#REF!,adm!$C$2:$D$36,2,FALSE),"")</f>
        <v/>
      </c>
      <c r="S543" s="393"/>
      <c r="T543" s="264"/>
      <c r="U543" s="393"/>
      <c r="V543" s="393"/>
      <c r="W543" s="405" t="str">
        <f t="shared" si="25"/>
        <v/>
      </c>
      <c r="X543" s="405" t="str">
        <f t="shared" si="26"/>
        <v/>
      </c>
      <c r="Y543" s="423" t="e">
        <f>B543&amp;" - "&amp;#REF!</f>
        <v>#REF!</v>
      </c>
    </row>
    <row r="544" spans="1:25" x14ac:dyDescent="0.25">
      <c r="A544" s="772">
        <v>543</v>
      </c>
      <c r="B544" s="774"/>
      <c r="C544" s="775"/>
      <c r="D544" s="775"/>
      <c r="E544" s="776"/>
      <c r="F544" s="776"/>
      <c r="G544" s="775"/>
      <c r="H544" s="541" t="str">
        <f t="shared" si="24"/>
        <v/>
      </c>
      <c r="I544" s="270"/>
      <c r="J544" s="259"/>
      <c r="K544" s="540" t="str">
        <f>IFERROR(VLOOKUP(J544,[5]Instrucciones!$DD$2:$DE$116,2,FALSE),"")</f>
        <v/>
      </c>
      <c r="L544" s="541" t="str">
        <f>IFERROR(VLOOKUP(K544,[5]Instrucciones!$DE$2:$DF$116,2,FALSE),"")</f>
        <v/>
      </c>
      <c r="M544" s="257"/>
      <c r="N544" s="259"/>
      <c r="O544" s="540" t="str">
        <f>IFERROR(VLOOKUP(N544,[5]Instrucciones!$DD$2:$DE$116,2,FALSE),"")</f>
        <v/>
      </c>
      <c r="P544" s="541" t="str">
        <f>IFERROR(VLOOKUP(O544,[5]Instrucciones!$DE$2:$DF$116,2,FALSE),"")</f>
        <v/>
      </c>
      <c r="Q544" s="257"/>
      <c r="R544" s="392" t="str">
        <f>IFERROR(VLOOKUP(#REF!,adm!$C$2:$D$36,2,FALSE),"")</f>
        <v/>
      </c>
      <c r="S544" s="393"/>
      <c r="T544" s="264"/>
      <c r="U544" s="393"/>
      <c r="V544" s="393"/>
      <c r="W544" s="405" t="str">
        <f t="shared" si="25"/>
        <v/>
      </c>
      <c r="X544" s="405" t="str">
        <f t="shared" si="26"/>
        <v/>
      </c>
      <c r="Y544" s="423" t="e">
        <f>B544&amp;" - "&amp;#REF!</f>
        <v>#REF!</v>
      </c>
    </row>
    <row r="545" spans="1:25" x14ac:dyDescent="0.25">
      <c r="A545" s="772">
        <v>544</v>
      </c>
      <c r="B545" s="774"/>
      <c r="C545" s="775"/>
      <c r="D545" s="775"/>
      <c r="E545" s="776"/>
      <c r="F545" s="776"/>
      <c r="G545" s="775"/>
      <c r="H545" s="541" t="str">
        <f t="shared" si="24"/>
        <v/>
      </c>
      <c r="I545" s="270"/>
      <c r="J545" s="259"/>
      <c r="K545" s="540" t="str">
        <f>IFERROR(VLOOKUP(J545,[5]Instrucciones!$DD$2:$DE$116,2,FALSE),"")</f>
        <v/>
      </c>
      <c r="L545" s="541" t="str">
        <f>IFERROR(VLOOKUP(K545,[5]Instrucciones!$DE$2:$DF$116,2,FALSE),"")</f>
        <v/>
      </c>
      <c r="M545" s="257"/>
      <c r="N545" s="259"/>
      <c r="O545" s="540" t="str">
        <f>IFERROR(VLOOKUP(N545,[5]Instrucciones!$DD$2:$DE$116,2,FALSE),"")</f>
        <v/>
      </c>
      <c r="P545" s="541" t="str">
        <f>IFERROR(VLOOKUP(O545,[5]Instrucciones!$DE$2:$DF$116,2,FALSE),"")</f>
        <v/>
      </c>
      <c r="Q545" s="257"/>
      <c r="R545" s="392" t="str">
        <f>IFERROR(VLOOKUP(#REF!,adm!$C$2:$D$36,2,FALSE),"")</f>
        <v/>
      </c>
      <c r="S545" s="393"/>
      <c r="T545" s="264"/>
      <c r="U545" s="393"/>
      <c r="V545" s="393"/>
      <c r="W545" s="405" t="str">
        <f t="shared" si="25"/>
        <v/>
      </c>
      <c r="X545" s="405" t="str">
        <f t="shared" si="26"/>
        <v/>
      </c>
      <c r="Y545" s="423" t="e">
        <f>B545&amp;" - "&amp;#REF!</f>
        <v>#REF!</v>
      </c>
    </row>
    <row r="546" spans="1:25" x14ac:dyDescent="0.25">
      <c r="A546" s="772">
        <v>545</v>
      </c>
      <c r="B546" s="774"/>
      <c r="C546" s="775"/>
      <c r="D546" s="775"/>
      <c r="E546" s="776"/>
      <c r="F546" s="776"/>
      <c r="G546" s="775"/>
      <c r="H546" s="541" t="str">
        <f t="shared" si="24"/>
        <v/>
      </c>
      <c r="I546" s="270"/>
      <c r="J546" s="259"/>
      <c r="K546" s="540" t="str">
        <f>IFERROR(VLOOKUP(J546,[5]Instrucciones!$DD$2:$DE$116,2,FALSE),"")</f>
        <v/>
      </c>
      <c r="L546" s="541" t="str">
        <f>IFERROR(VLOOKUP(K546,[5]Instrucciones!$DE$2:$DF$116,2,FALSE),"")</f>
        <v/>
      </c>
      <c r="M546" s="257"/>
      <c r="N546" s="259"/>
      <c r="O546" s="540" t="str">
        <f>IFERROR(VLOOKUP(N546,[5]Instrucciones!$DD$2:$DE$116,2,FALSE),"")</f>
        <v/>
      </c>
      <c r="P546" s="541" t="str">
        <f>IFERROR(VLOOKUP(O546,[5]Instrucciones!$DE$2:$DF$116,2,FALSE),"")</f>
        <v/>
      </c>
      <c r="Q546" s="257"/>
      <c r="R546" s="392" t="str">
        <f>IFERROR(VLOOKUP(#REF!,adm!$C$2:$D$36,2,FALSE),"")</f>
        <v/>
      </c>
      <c r="S546" s="393"/>
      <c r="T546" s="264"/>
      <c r="U546" s="393"/>
      <c r="V546" s="393"/>
      <c r="W546" s="405" t="str">
        <f t="shared" si="25"/>
        <v/>
      </c>
      <c r="X546" s="405" t="str">
        <f t="shared" si="26"/>
        <v/>
      </c>
      <c r="Y546" s="423" t="e">
        <f>B546&amp;" - "&amp;#REF!</f>
        <v>#REF!</v>
      </c>
    </row>
    <row r="547" spans="1:25" x14ac:dyDescent="0.25">
      <c r="A547" s="772">
        <v>546</v>
      </c>
      <c r="B547" s="774"/>
      <c r="C547" s="775"/>
      <c r="D547" s="775"/>
      <c r="E547" s="776"/>
      <c r="F547" s="776"/>
      <c r="G547" s="775"/>
      <c r="H547" s="541" t="str">
        <f t="shared" si="24"/>
        <v/>
      </c>
      <c r="I547" s="270"/>
      <c r="J547" s="259"/>
      <c r="K547" s="540" t="str">
        <f>IFERROR(VLOOKUP(J547,[5]Instrucciones!$DD$2:$DE$116,2,FALSE),"")</f>
        <v/>
      </c>
      <c r="L547" s="541" t="str">
        <f>IFERROR(VLOOKUP(K547,[5]Instrucciones!$DE$2:$DF$116,2,FALSE),"")</f>
        <v/>
      </c>
      <c r="M547" s="257"/>
      <c r="N547" s="259"/>
      <c r="O547" s="540" t="str">
        <f>IFERROR(VLOOKUP(N547,[5]Instrucciones!$DD$2:$DE$116,2,FALSE),"")</f>
        <v/>
      </c>
      <c r="P547" s="541" t="str">
        <f>IFERROR(VLOOKUP(O547,[5]Instrucciones!$DE$2:$DF$116,2,FALSE),"")</f>
        <v/>
      </c>
      <c r="Q547" s="257"/>
      <c r="R547" s="392" t="str">
        <f>IFERROR(VLOOKUP(#REF!,adm!$C$2:$D$36,2,FALSE),"")</f>
        <v/>
      </c>
      <c r="S547" s="393"/>
      <c r="T547" s="264"/>
      <c r="U547" s="393"/>
      <c r="V547" s="393"/>
      <c r="W547" s="405" t="str">
        <f t="shared" si="25"/>
        <v/>
      </c>
      <c r="X547" s="405" t="str">
        <f t="shared" si="26"/>
        <v/>
      </c>
      <c r="Y547" s="423" t="e">
        <f>B547&amp;" - "&amp;#REF!</f>
        <v>#REF!</v>
      </c>
    </row>
    <row r="548" spans="1:25" x14ac:dyDescent="0.25">
      <c r="A548" s="772">
        <v>547</v>
      </c>
      <c r="B548" s="774"/>
      <c r="C548" s="775"/>
      <c r="D548" s="775"/>
      <c r="E548" s="776"/>
      <c r="F548" s="776"/>
      <c r="G548" s="775"/>
      <c r="H548" s="541" t="str">
        <f t="shared" si="24"/>
        <v/>
      </c>
      <c r="I548" s="270"/>
      <c r="J548" s="259"/>
      <c r="K548" s="540" t="str">
        <f>IFERROR(VLOOKUP(J548,[5]Instrucciones!$DD$2:$DE$116,2,FALSE),"")</f>
        <v/>
      </c>
      <c r="L548" s="541" t="str">
        <f>IFERROR(VLOOKUP(K548,[5]Instrucciones!$DE$2:$DF$116,2,FALSE),"")</f>
        <v/>
      </c>
      <c r="M548" s="257"/>
      <c r="N548" s="259"/>
      <c r="O548" s="540" t="str">
        <f>IFERROR(VLOOKUP(N548,[5]Instrucciones!$DD$2:$DE$116,2,FALSE),"")</f>
        <v/>
      </c>
      <c r="P548" s="541" t="str">
        <f>IFERROR(VLOOKUP(O548,[5]Instrucciones!$DE$2:$DF$116,2,FALSE),"")</f>
        <v/>
      </c>
      <c r="Q548" s="257"/>
      <c r="R548" s="392" t="str">
        <f>IFERROR(VLOOKUP(#REF!,adm!$C$2:$D$36,2,FALSE),"")</f>
        <v/>
      </c>
      <c r="S548" s="393"/>
      <c r="T548" s="264"/>
      <c r="U548" s="393"/>
      <c r="V548" s="393"/>
      <c r="W548" s="405" t="str">
        <f t="shared" si="25"/>
        <v/>
      </c>
      <c r="X548" s="405" t="str">
        <f t="shared" si="26"/>
        <v/>
      </c>
      <c r="Y548" s="423" t="e">
        <f>B548&amp;" - "&amp;#REF!</f>
        <v>#REF!</v>
      </c>
    </row>
    <row r="549" spans="1:25" x14ac:dyDescent="0.25">
      <c r="A549" s="772">
        <v>548</v>
      </c>
      <c r="B549" s="774"/>
      <c r="C549" s="775"/>
      <c r="D549" s="775"/>
      <c r="E549" s="776"/>
      <c r="F549" s="776"/>
      <c r="G549" s="775"/>
      <c r="H549" s="541" t="str">
        <f t="shared" si="24"/>
        <v/>
      </c>
      <c r="I549" s="270"/>
      <c r="J549" s="259"/>
      <c r="K549" s="540" t="str">
        <f>IFERROR(VLOOKUP(J549,[5]Instrucciones!$DD$2:$DE$116,2,FALSE),"")</f>
        <v/>
      </c>
      <c r="L549" s="541" t="str">
        <f>IFERROR(VLOOKUP(K549,[5]Instrucciones!$DE$2:$DF$116,2,FALSE),"")</f>
        <v/>
      </c>
      <c r="M549" s="257"/>
      <c r="N549" s="259"/>
      <c r="O549" s="540" t="str">
        <f>IFERROR(VLOOKUP(N549,[5]Instrucciones!$DD$2:$DE$116,2,FALSE),"")</f>
        <v/>
      </c>
      <c r="P549" s="541" t="str">
        <f>IFERROR(VLOOKUP(O549,[5]Instrucciones!$DE$2:$DF$116,2,FALSE),"")</f>
        <v/>
      </c>
      <c r="Q549" s="257"/>
      <c r="R549" s="392" t="str">
        <f>IFERROR(VLOOKUP(#REF!,adm!$C$2:$D$36,2,FALSE),"")</f>
        <v/>
      </c>
      <c r="S549" s="393"/>
      <c r="T549" s="264"/>
      <c r="U549" s="393"/>
      <c r="V549" s="393"/>
      <c r="W549" s="405" t="str">
        <f t="shared" si="25"/>
        <v/>
      </c>
      <c r="X549" s="405" t="str">
        <f t="shared" si="26"/>
        <v/>
      </c>
      <c r="Y549" s="423" t="e">
        <f>B549&amp;" - "&amp;#REF!</f>
        <v>#REF!</v>
      </c>
    </row>
    <row r="550" spans="1:25" x14ac:dyDescent="0.25">
      <c r="A550" s="772">
        <v>549</v>
      </c>
      <c r="B550" s="774"/>
      <c r="C550" s="775"/>
      <c r="D550" s="775"/>
      <c r="E550" s="776"/>
      <c r="F550" s="776"/>
      <c r="G550" s="775"/>
      <c r="H550" s="541" t="str">
        <f t="shared" si="24"/>
        <v/>
      </c>
      <c r="I550" s="270"/>
      <c r="J550" s="259"/>
      <c r="K550" s="540" t="str">
        <f>IFERROR(VLOOKUP(J550,[5]Instrucciones!$DD$2:$DE$116,2,FALSE),"")</f>
        <v/>
      </c>
      <c r="L550" s="541" t="str">
        <f>IFERROR(VLOOKUP(K550,[5]Instrucciones!$DE$2:$DF$116,2,FALSE),"")</f>
        <v/>
      </c>
      <c r="M550" s="257"/>
      <c r="N550" s="259"/>
      <c r="O550" s="540" t="str">
        <f>IFERROR(VLOOKUP(N550,[5]Instrucciones!$DD$2:$DE$116,2,FALSE),"")</f>
        <v/>
      </c>
      <c r="P550" s="541" t="str">
        <f>IFERROR(VLOOKUP(O550,[5]Instrucciones!$DE$2:$DF$116,2,FALSE),"")</f>
        <v/>
      </c>
      <c r="Q550" s="257"/>
      <c r="R550" s="392" t="str">
        <f>IFERROR(VLOOKUP(#REF!,adm!$C$2:$D$36,2,FALSE),"")</f>
        <v/>
      </c>
      <c r="S550" s="393"/>
      <c r="T550" s="264"/>
      <c r="U550" s="393"/>
      <c r="V550" s="393"/>
      <c r="W550" s="405" t="str">
        <f t="shared" si="25"/>
        <v/>
      </c>
      <c r="X550" s="405" t="str">
        <f t="shared" si="26"/>
        <v/>
      </c>
      <c r="Y550" s="423" t="e">
        <f>B550&amp;" - "&amp;#REF!</f>
        <v>#REF!</v>
      </c>
    </row>
    <row r="551" spans="1:25" x14ac:dyDescent="0.25">
      <c r="A551" s="772">
        <v>550</v>
      </c>
      <c r="B551" s="774"/>
      <c r="C551" s="775"/>
      <c r="D551" s="775"/>
      <c r="E551" s="776"/>
      <c r="F551" s="776"/>
      <c r="G551" s="775"/>
      <c r="H551" s="541" t="str">
        <f t="shared" si="24"/>
        <v/>
      </c>
      <c r="I551" s="270"/>
      <c r="J551" s="259"/>
      <c r="K551" s="540" t="str">
        <f>IFERROR(VLOOKUP(J551,[5]Instrucciones!$DD$2:$DE$116,2,FALSE),"")</f>
        <v/>
      </c>
      <c r="L551" s="541" t="str">
        <f>IFERROR(VLOOKUP(K551,[5]Instrucciones!$DE$2:$DF$116,2,FALSE),"")</f>
        <v/>
      </c>
      <c r="M551" s="257"/>
      <c r="N551" s="259"/>
      <c r="O551" s="540" t="str">
        <f>IFERROR(VLOOKUP(N551,[5]Instrucciones!$DD$2:$DE$116,2,FALSE),"")</f>
        <v/>
      </c>
      <c r="P551" s="541" t="str">
        <f>IFERROR(VLOOKUP(O551,[5]Instrucciones!$DE$2:$DF$116,2,FALSE),"")</f>
        <v/>
      </c>
      <c r="Q551" s="257"/>
      <c r="R551" s="392" t="str">
        <f>IFERROR(VLOOKUP(#REF!,adm!$C$2:$D$36,2,FALSE),"")</f>
        <v/>
      </c>
      <c r="S551" s="393"/>
      <c r="T551" s="264"/>
      <c r="U551" s="393"/>
      <c r="V551" s="393"/>
      <c r="W551" s="405" t="str">
        <f t="shared" si="25"/>
        <v/>
      </c>
      <c r="X551" s="405" t="str">
        <f t="shared" si="26"/>
        <v/>
      </c>
      <c r="Y551" s="423" t="e">
        <f>B551&amp;" - "&amp;#REF!</f>
        <v>#REF!</v>
      </c>
    </row>
    <row r="552" spans="1:25" x14ac:dyDescent="0.25">
      <c r="A552" s="772">
        <v>551</v>
      </c>
      <c r="B552" s="774"/>
      <c r="C552" s="775"/>
      <c r="D552" s="775"/>
      <c r="E552" s="776"/>
      <c r="F552" s="776"/>
      <c r="G552" s="775"/>
      <c r="H552" s="541" t="str">
        <f t="shared" si="24"/>
        <v/>
      </c>
      <c r="I552" s="270"/>
      <c r="J552" s="259"/>
      <c r="K552" s="540" t="str">
        <f>IFERROR(VLOOKUP(J552,[5]Instrucciones!$DD$2:$DE$116,2,FALSE),"")</f>
        <v/>
      </c>
      <c r="L552" s="541" t="str">
        <f>IFERROR(VLOOKUP(K552,[5]Instrucciones!$DE$2:$DF$116,2,FALSE),"")</f>
        <v/>
      </c>
      <c r="M552" s="257"/>
      <c r="N552" s="259"/>
      <c r="O552" s="540" t="str">
        <f>IFERROR(VLOOKUP(N552,[5]Instrucciones!$DD$2:$DE$116,2,FALSE),"")</f>
        <v/>
      </c>
      <c r="P552" s="541" t="str">
        <f>IFERROR(VLOOKUP(O552,[5]Instrucciones!$DE$2:$DF$116,2,FALSE),"")</f>
        <v/>
      </c>
      <c r="Q552" s="257"/>
      <c r="R552" s="392" t="str">
        <f>IFERROR(VLOOKUP(#REF!,adm!$C$2:$D$36,2,FALSE),"")</f>
        <v/>
      </c>
      <c r="S552" s="393"/>
      <c r="T552" s="264"/>
      <c r="U552" s="393"/>
      <c r="V552" s="393"/>
      <c r="W552" s="405" t="str">
        <f t="shared" si="25"/>
        <v/>
      </c>
      <c r="X552" s="405" t="str">
        <f t="shared" si="26"/>
        <v/>
      </c>
      <c r="Y552" s="423" t="e">
        <f>B552&amp;" - "&amp;#REF!</f>
        <v>#REF!</v>
      </c>
    </row>
    <row r="553" spans="1:25" x14ac:dyDescent="0.25">
      <c r="A553" s="772">
        <v>552</v>
      </c>
      <c r="B553" s="774"/>
      <c r="C553" s="775"/>
      <c r="D553" s="775"/>
      <c r="E553" s="776"/>
      <c r="F553" s="776"/>
      <c r="G553" s="775"/>
      <c r="H553" s="541" t="str">
        <f t="shared" si="24"/>
        <v/>
      </c>
      <c r="I553" s="270"/>
      <c r="J553" s="259"/>
      <c r="K553" s="540" t="str">
        <f>IFERROR(VLOOKUP(J553,[5]Instrucciones!$DD$2:$DE$116,2,FALSE),"")</f>
        <v/>
      </c>
      <c r="L553" s="541" t="str">
        <f>IFERROR(VLOOKUP(K553,[5]Instrucciones!$DE$2:$DF$116,2,FALSE),"")</f>
        <v/>
      </c>
      <c r="M553" s="257"/>
      <c r="N553" s="259"/>
      <c r="O553" s="540" t="str">
        <f>IFERROR(VLOOKUP(N553,[5]Instrucciones!$DD$2:$DE$116,2,FALSE),"")</f>
        <v/>
      </c>
      <c r="P553" s="541" t="str">
        <f>IFERROR(VLOOKUP(O553,[5]Instrucciones!$DE$2:$DF$116,2,FALSE),"")</f>
        <v/>
      </c>
      <c r="Q553" s="257"/>
      <c r="R553" s="392" t="str">
        <f>IFERROR(VLOOKUP(#REF!,adm!$C$2:$D$36,2,FALSE),"")</f>
        <v/>
      </c>
      <c r="S553" s="393"/>
      <c r="T553" s="264"/>
      <c r="U553" s="393"/>
      <c r="V553" s="393"/>
      <c r="W553" s="405" t="str">
        <f t="shared" si="25"/>
        <v/>
      </c>
      <c r="X553" s="405" t="str">
        <f t="shared" si="26"/>
        <v/>
      </c>
      <c r="Y553" s="423" t="e">
        <f>B553&amp;" - "&amp;#REF!</f>
        <v>#REF!</v>
      </c>
    </row>
    <row r="554" spans="1:25" x14ac:dyDescent="0.25">
      <c r="A554" s="772">
        <v>553</v>
      </c>
      <c r="B554" s="774"/>
      <c r="C554" s="775"/>
      <c r="D554" s="775"/>
      <c r="E554" s="776"/>
      <c r="F554" s="776"/>
      <c r="G554" s="775"/>
      <c r="H554" s="541" t="str">
        <f t="shared" si="24"/>
        <v/>
      </c>
      <c r="I554" s="270"/>
      <c r="J554" s="259"/>
      <c r="K554" s="540" t="str">
        <f>IFERROR(VLOOKUP(J554,[5]Instrucciones!$DD$2:$DE$116,2,FALSE),"")</f>
        <v/>
      </c>
      <c r="L554" s="541" t="str">
        <f>IFERROR(VLOOKUP(K554,[5]Instrucciones!$DE$2:$DF$116,2,FALSE),"")</f>
        <v/>
      </c>
      <c r="M554" s="257"/>
      <c r="N554" s="259"/>
      <c r="O554" s="540" t="str">
        <f>IFERROR(VLOOKUP(N554,[5]Instrucciones!$DD$2:$DE$116,2,FALSE),"")</f>
        <v/>
      </c>
      <c r="P554" s="541" t="str">
        <f>IFERROR(VLOOKUP(O554,[5]Instrucciones!$DE$2:$DF$116,2,FALSE),"")</f>
        <v/>
      </c>
      <c r="Q554" s="257"/>
      <c r="R554" s="392" t="str">
        <f>IFERROR(VLOOKUP(#REF!,adm!$C$2:$D$36,2,FALSE),"")</f>
        <v/>
      </c>
      <c r="S554" s="393"/>
      <c r="T554" s="264"/>
      <c r="U554" s="393"/>
      <c r="V554" s="393"/>
      <c r="W554" s="405" t="str">
        <f t="shared" si="25"/>
        <v/>
      </c>
      <c r="X554" s="405" t="str">
        <f t="shared" si="26"/>
        <v/>
      </c>
      <c r="Y554" s="423" t="e">
        <f>B554&amp;" - "&amp;#REF!</f>
        <v>#REF!</v>
      </c>
    </row>
    <row r="555" spans="1:25" x14ac:dyDescent="0.25">
      <c r="A555" s="772">
        <v>554</v>
      </c>
      <c r="B555" s="774"/>
      <c r="C555" s="775"/>
      <c r="D555" s="775"/>
      <c r="E555" s="776"/>
      <c r="F555" s="776"/>
      <c r="G555" s="775"/>
      <c r="H555" s="541" t="str">
        <f t="shared" si="24"/>
        <v/>
      </c>
      <c r="I555" s="270"/>
      <c r="J555" s="259"/>
      <c r="K555" s="540" t="str">
        <f>IFERROR(VLOOKUP(J555,[5]Instrucciones!$DD$2:$DE$116,2,FALSE),"")</f>
        <v/>
      </c>
      <c r="L555" s="541" t="str">
        <f>IFERROR(VLOOKUP(K555,[5]Instrucciones!$DE$2:$DF$116,2,FALSE),"")</f>
        <v/>
      </c>
      <c r="M555" s="257"/>
      <c r="N555" s="259"/>
      <c r="O555" s="540" t="str">
        <f>IFERROR(VLOOKUP(N555,[5]Instrucciones!$DD$2:$DE$116,2,FALSE),"")</f>
        <v/>
      </c>
      <c r="P555" s="541" t="str">
        <f>IFERROR(VLOOKUP(O555,[5]Instrucciones!$DE$2:$DF$116,2,FALSE),"")</f>
        <v/>
      </c>
      <c r="Q555" s="257"/>
      <c r="R555" s="392" t="str">
        <f>IFERROR(VLOOKUP(#REF!,adm!$C$2:$D$36,2,FALSE),"")</f>
        <v/>
      </c>
      <c r="S555" s="393"/>
      <c r="T555" s="264"/>
      <c r="U555" s="393"/>
      <c r="V555" s="393"/>
      <c r="W555" s="405" t="str">
        <f t="shared" si="25"/>
        <v/>
      </c>
      <c r="X555" s="405" t="str">
        <f t="shared" si="26"/>
        <v/>
      </c>
      <c r="Y555" s="423" t="e">
        <f>B555&amp;" - "&amp;#REF!</f>
        <v>#REF!</v>
      </c>
    </row>
    <row r="556" spans="1:25" x14ac:dyDescent="0.25">
      <c r="A556" s="772">
        <v>555</v>
      </c>
      <c r="B556" s="774"/>
      <c r="C556" s="775"/>
      <c r="D556" s="775"/>
      <c r="E556" s="776"/>
      <c r="F556" s="776"/>
      <c r="G556" s="775"/>
      <c r="H556" s="541" t="str">
        <f t="shared" si="24"/>
        <v/>
      </c>
      <c r="I556" s="270"/>
      <c r="J556" s="259"/>
      <c r="K556" s="540" t="str">
        <f>IFERROR(VLOOKUP(J556,[5]Instrucciones!$DD$2:$DE$116,2,FALSE),"")</f>
        <v/>
      </c>
      <c r="L556" s="541" t="str">
        <f>IFERROR(VLOOKUP(K556,[5]Instrucciones!$DE$2:$DF$116,2,FALSE),"")</f>
        <v/>
      </c>
      <c r="M556" s="257"/>
      <c r="N556" s="259"/>
      <c r="O556" s="540" t="str">
        <f>IFERROR(VLOOKUP(N556,[5]Instrucciones!$DD$2:$DE$116,2,FALSE),"")</f>
        <v/>
      </c>
      <c r="P556" s="541" t="str">
        <f>IFERROR(VLOOKUP(O556,[5]Instrucciones!$DE$2:$DF$116,2,FALSE),"")</f>
        <v/>
      </c>
      <c r="Q556" s="257"/>
      <c r="R556" s="392" t="str">
        <f>IFERROR(VLOOKUP(#REF!,adm!$C$2:$D$36,2,FALSE),"")</f>
        <v/>
      </c>
      <c r="S556" s="393"/>
      <c r="T556" s="264"/>
      <c r="U556" s="393"/>
      <c r="V556" s="393"/>
      <c r="W556" s="405" t="str">
        <f t="shared" si="25"/>
        <v/>
      </c>
      <c r="X556" s="405" t="str">
        <f t="shared" si="26"/>
        <v/>
      </c>
      <c r="Y556" s="423" t="e">
        <f>B556&amp;" - "&amp;#REF!</f>
        <v>#REF!</v>
      </c>
    </row>
    <row r="557" spans="1:25" x14ac:dyDescent="0.25">
      <c r="A557" s="772">
        <v>556</v>
      </c>
      <c r="B557" s="774"/>
      <c r="C557" s="775"/>
      <c r="D557" s="775"/>
      <c r="E557" s="776"/>
      <c r="F557" s="776"/>
      <c r="G557" s="775"/>
      <c r="H557" s="541" t="str">
        <f t="shared" si="24"/>
        <v/>
      </c>
      <c r="I557" s="270"/>
      <c r="J557" s="259"/>
      <c r="K557" s="540" t="str">
        <f>IFERROR(VLOOKUP(J557,[5]Instrucciones!$DD$2:$DE$116,2,FALSE),"")</f>
        <v/>
      </c>
      <c r="L557" s="541" t="str">
        <f>IFERROR(VLOOKUP(K557,[5]Instrucciones!$DE$2:$DF$116,2,FALSE),"")</f>
        <v/>
      </c>
      <c r="M557" s="257"/>
      <c r="N557" s="259"/>
      <c r="O557" s="540" t="str">
        <f>IFERROR(VLOOKUP(N557,[5]Instrucciones!$DD$2:$DE$116,2,FALSE),"")</f>
        <v/>
      </c>
      <c r="P557" s="541" t="str">
        <f>IFERROR(VLOOKUP(O557,[5]Instrucciones!$DE$2:$DF$116,2,FALSE),"")</f>
        <v/>
      </c>
      <c r="Q557" s="257"/>
      <c r="R557" s="392" t="str">
        <f>IFERROR(VLOOKUP(#REF!,adm!$C$2:$D$36,2,FALSE),"")</f>
        <v/>
      </c>
      <c r="S557" s="393"/>
      <c r="T557" s="264"/>
      <c r="U557" s="393"/>
      <c r="V557" s="393"/>
      <c r="W557" s="405" t="str">
        <f t="shared" si="25"/>
        <v/>
      </c>
      <c r="X557" s="405" t="str">
        <f t="shared" si="26"/>
        <v/>
      </c>
      <c r="Y557" s="423" t="e">
        <f>B557&amp;" - "&amp;#REF!</f>
        <v>#REF!</v>
      </c>
    </row>
    <row r="558" spans="1:25" x14ac:dyDescent="0.25">
      <c r="A558" s="772">
        <v>557</v>
      </c>
      <c r="B558" s="774"/>
      <c r="C558" s="775"/>
      <c r="D558" s="775"/>
      <c r="E558" s="776"/>
      <c r="F558" s="776"/>
      <c r="G558" s="775"/>
      <c r="H558" s="541" t="str">
        <f t="shared" si="24"/>
        <v/>
      </c>
      <c r="I558" s="270"/>
      <c r="J558" s="259"/>
      <c r="K558" s="540" t="str">
        <f>IFERROR(VLOOKUP(J558,[5]Instrucciones!$DD$2:$DE$116,2,FALSE),"")</f>
        <v/>
      </c>
      <c r="L558" s="541" t="str">
        <f>IFERROR(VLOOKUP(K558,[5]Instrucciones!$DE$2:$DF$116,2,FALSE),"")</f>
        <v/>
      </c>
      <c r="M558" s="257"/>
      <c r="N558" s="259"/>
      <c r="O558" s="540" t="str">
        <f>IFERROR(VLOOKUP(N558,[5]Instrucciones!$DD$2:$DE$116,2,FALSE),"")</f>
        <v/>
      </c>
      <c r="P558" s="541" t="str">
        <f>IFERROR(VLOOKUP(O558,[5]Instrucciones!$DE$2:$DF$116,2,FALSE),"")</f>
        <v/>
      </c>
      <c r="Q558" s="257"/>
      <c r="R558" s="392" t="str">
        <f>IFERROR(VLOOKUP(#REF!,adm!$C$2:$D$36,2,FALSE),"")</f>
        <v/>
      </c>
      <c r="S558" s="393"/>
      <c r="T558" s="264"/>
      <c r="U558" s="393"/>
      <c r="V558" s="393"/>
      <c r="W558" s="405" t="str">
        <f t="shared" si="25"/>
        <v/>
      </c>
      <c r="X558" s="405" t="str">
        <f t="shared" si="26"/>
        <v/>
      </c>
      <c r="Y558" s="423" t="e">
        <f>B558&amp;" - "&amp;#REF!</f>
        <v>#REF!</v>
      </c>
    </row>
    <row r="559" spans="1:25" x14ac:dyDescent="0.25">
      <c r="A559" s="772">
        <v>558</v>
      </c>
      <c r="B559" s="774"/>
      <c r="C559" s="775"/>
      <c r="D559" s="775"/>
      <c r="E559" s="776"/>
      <c r="F559" s="776"/>
      <c r="G559" s="775"/>
      <c r="H559" s="541" t="str">
        <f t="shared" si="24"/>
        <v/>
      </c>
      <c r="I559" s="270"/>
      <c r="J559" s="259"/>
      <c r="K559" s="540" t="str">
        <f>IFERROR(VLOOKUP(J559,[5]Instrucciones!$DD$2:$DE$116,2,FALSE),"")</f>
        <v/>
      </c>
      <c r="L559" s="541" t="str">
        <f>IFERROR(VLOOKUP(K559,[5]Instrucciones!$DE$2:$DF$116,2,FALSE),"")</f>
        <v/>
      </c>
      <c r="M559" s="257"/>
      <c r="N559" s="259"/>
      <c r="O559" s="540" t="str">
        <f>IFERROR(VLOOKUP(N559,[5]Instrucciones!$DD$2:$DE$116,2,FALSE),"")</f>
        <v/>
      </c>
      <c r="P559" s="541" t="str">
        <f>IFERROR(VLOOKUP(O559,[5]Instrucciones!$DE$2:$DF$116,2,FALSE),"")</f>
        <v/>
      </c>
      <c r="Q559" s="257"/>
      <c r="R559" s="392" t="str">
        <f>IFERROR(VLOOKUP(#REF!,adm!$C$2:$D$36,2,FALSE),"")</f>
        <v/>
      </c>
      <c r="S559" s="393"/>
      <c r="T559" s="264"/>
      <c r="U559" s="393"/>
      <c r="V559" s="393"/>
      <c r="W559" s="405" t="str">
        <f t="shared" si="25"/>
        <v/>
      </c>
      <c r="X559" s="405" t="str">
        <f t="shared" si="26"/>
        <v/>
      </c>
      <c r="Y559" s="423" t="e">
        <f>B559&amp;" - "&amp;#REF!</f>
        <v>#REF!</v>
      </c>
    </row>
    <row r="560" spans="1:25" x14ac:dyDescent="0.25">
      <c r="A560" s="772">
        <v>559</v>
      </c>
      <c r="B560" s="774"/>
      <c r="C560" s="775"/>
      <c r="D560" s="775"/>
      <c r="E560" s="776"/>
      <c r="F560" s="776"/>
      <c r="G560" s="775"/>
      <c r="H560" s="541" t="str">
        <f t="shared" si="24"/>
        <v/>
      </c>
      <c r="I560" s="270"/>
      <c r="J560" s="259"/>
      <c r="K560" s="540" t="str">
        <f>IFERROR(VLOOKUP(J560,[5]Instrucciones!$DD$2:$DE$116,2,FALSE),"")</f>
        <v/>
      </c>
      <c r="L560" s="541" t="str">
        <f>IFERROR(VLOOKUP(K560,[5]Instrucciones!$DE$2:$DF$116,2,FALSE),"")</f>
        <v/>
      </c>
      <c r="M560" s="257"/>
      <c r="N560" s="259"/>
      <c r="O560" s="540" t="str">
        <f>IFERROR(VLOOKUP(N560,[5]Instrucciones!$DD$2:$DE$116,2,FALSE),"")</f>
        <v/>
      </c>
      <c r="P560" s="541" t="str">
        <f>IFERROR(VLOOKUP(O560,[5]Instrucciones!$DE$2:$DF$116,2,FALSE),"")</f>
        <v/>
      </c>
      <c r="Q560" s="257"/>
      <c r="R560" s="392" t="str">
        <f>IFERROR(VLOOKUP(#REF!,adm!$C$2:$D$36,2,FALSE),"")</f>
        <v/>
      </c>
      <c r="S560" s="393"/>
      <c r="T560" s="264"/>
      <c r="U560" s="393"/>
      <c r="V560" s="393"/>
      <c r="W560" s="405" t="str">
        <f t="shared" si="25"/>
        <v/>
      </c>
      <c r="X560" s="405" t="str">
        <f t="shared" si="26"/>
        <v/>
      </c>
      <c r="Y560" s="423" t="e">
        <f>B560&amp;" - "&amp;#REF!</f>
        <v>#REF!</v>
      </c>
    </row>
    <row r="561" spans="1:25" x14ac:dyDescent="0.25">
      <c r="A561" s="772">
        <v>560</v>
      </c>
      <c r="B561" s="774"/>
      <c r="C561" s="775"/>
      <c r="D561" s="775"/>
      <c r="E561" s="776"/>
      <c r="F561" s="776"/>
      <c r="G561" s="775"/>
      <c r="H561" s="541" t="str">
        <f t="shared" si="24"/>
        <v/>
      </c>
      <c r="I561" s="270"/>
      <c r="J561" s="259"/>
      <c r="K561" s="540" t="str">
        <f>IFERROR(VLOOKUP(J561,[5]Instrucciones!$DD$2:$DE$116,2,FALSE),"")</f>
        <v/>
      </c>
      <c r="L561" s="541" t="str">
        <f>IFERROR(VLOOKUP(K561,[5]Instrucciones!$DE$2:$DF$116,2,FALSE),"")</f>
        <v/>
      </c>
      <c r="M561" s="257"/>
      <c r="N561" s="259"/>
      <c r="O561" s="540" t="str">
        <f>IFERROR(VLOOKUP(N561,[5]Instrucciones!$DD$2:$DE$116,2,FALSE),"")</f>
        <v/>
      </c>
      <c r="P561" s="541" t="str">
        <f>IFERROR(VLOOKUP(O561,[5]Instrucciones!$DE$2:$DF$116,2,FALSE),"")</f>
        <v/>
      </c>
      <c r="Q561" s="257"/>
      <c r="R561" s="392" t="str">
        <f>IFERROR(VLOOKUP(#REF!,adm!$C$2:$D$36,2,FALSE),"")</f>
        <v/>
      </c>
      <c r="S561" s="393"/>
      <c r="T561" s="264"/>
      <c r="U561" s="393"/>
      <c r="V561" s="393"/>
      <c r="W561" s="405" t="str">
        <f t="shared" si="25"/>
        <v/>
      </c>
      <c r="X561" s="405" t="str">
        <f t="shared" si="26"/>
        <v/>
      </c>
      <c r="Y561" s="423" t="e">
        <f>B561&amp;" - "&amp;#REF!</f>
        <v>#REF!</v>
      </c>
    </row>
    <row r="562" spans="1:25" x14ac:dyDescent="0.25">
      <c r="A562" s="772">
        <v>561</v>
      </c>
      <c r="B562" s="774"/>
      <c r="C562" s="775"/>
      <c r="D562" s="775"/>
      <c r="E562" s="776"/>
      <c r="F562" s="776"/>
      <c r="G562" s="775"/>
      <c r="H562" s="541" t="str">
        <f t="shared" si="24"/>
        <v/>
      </c>
      <c r="I562" s="270"/>
      <c r="J562" s="259"/>
      <c r="K562" s="540" t="str">
        <f>IFERROR(VLOOKUP(J562,[5]Instrucciones!$DD$2:$DE$116,2,FALSE),"")</f>
        <v/>
      </c>
      <c r="L562" s="541" t="str">
        <f>IFERROR(VLOOKUP(K562,[5]Instrucciones!$DE$2:$DF$116,2,FALSE),"")</f>
        <v/>
      </c>
      <c r="M562" s="257"/>
      <c r="N562" s="259"/>
      <c r="O562" s="540" t="str">
        <f>IFERROR(VLOOKUP(N562,[5]Instrucciones!$DD$2:$DE$116,2,FALSE),"")</f>
        <v/>
      </c>
      <c r="P562" s="541" t="str">
        <f>IFERROR(VLOOKUP(O562,[5]Instrucciones!$DE$2:$DF$116,2,FALSE),"")</f>
        <v/>
      </c>
      <c r="Q562" s="257"/>
      <c r="R562" s="392" t="str">
        <f>IFERROR(VLOOKUP(#REF!,adm!$C$2:$D$36,2,FALSE),"")</f>
        <v/>
      </c>
      <c r="S562" s="393"/>
      <c r="T562" s="264"/>
      <c r="U562" s="393"/>
      <c r="V562" s="393"/>
      <c r="W562" s="405" t="str">
        <f t="shared" si="25"/>
        <v/>
      </c>
      <c r="X562" s="405" t="str">
        <f t="shared" si="26"/>
        <v/>
      </c>
      <c r="Y562" s="423" t="e">
        <f>B562&amp;" - "&amp;#REF!</f>
        <v>#REF!</v>
      </c>
    </row>
    <row r="563" spans="1:25" x14ac:dyDescent="0.25">
      <c r="A563" s="772">
        <v>562</v>
      </c>
      <c r="B563" s="774"/>
      <c r="C563" s="775"/>
      <c r="D563" s="775"/>
      <c r="E563" s="776"/>
      <c r="F563" s="776"/>
      <c r="G563" s="775"/>
      <c r="H563" s="541" t="str">
        <f t="shared" si="24"/>
        <v/>
      </c>
      <c r="I563" s="270"/>
      <c r="J563" s="259"/>
      <c r="K563" s="540" t="str">
        <f>IFERROR(VLOOKUP(J563,[5]Instrucciones!$DD$2:$DE$116,2,FALSE),"")</f>
        <v/>
      </c>
      <c r="L563" s="541" t="str">
        <f>IFERROR(VLOOKUP(K563,[5]Instrucciones!$DE$2:$DF$116,2,FALSE),"")</f>
        <v/>
      </c>
      <c r="M563" s="257"/>
      <c r="N563" s="259"/>
      <c r="O563" s="540" t="str">
        <f>IFERROR(VLOOKUP(N563,[5]Instrucciones!$DD$2:$DE$116,2,FALSE),"")</f>
        <v/>
      </c>
      <c r="P563" s="541" t="str">
        <f>IFERROR(VLOOKUP(O563,[5]Instrucciones!$DE$2:$DF$116,2,FALSE),"")</f>
        <v/>
      </c>
      <c r="Q563" s="257"/>
      <c r="R563" s="392" t="str">
        <f>IFERROR(VLOOKUP(#REF!,adm!$C$2:$D$36,2,FALSE),"")</f>
        <v/>
      </c>
      <c r="S563" s="393"/>
      <c r="T563" s="264"/>
      <c r="U563" s="393"/>
      <c r="V563" s="393"/>
      <c r="W563" s="405" t="str">
        <f t="shared" si="25"/>
        <v/>
      </c>
      <c r="X563" s="405" t="str">
        <f t="shared" si="26"/>
        <v/>
      </c>
      <c r="Y563" s="423" t="e">
        <f>B563&amp;" - "&amp;#REF!</f>
        <v>#REF!</v>
      </c>
    </row>
    <row r="564" spans="1:25" x14ac:dyDescent="0.25">
      <c r="A564" s="772">
        <v>563</v>
      </c>
      <c r="B564" s="774"/>
      <c r="C564" s="775"/>
      <c r="D564" s="775"/>
      <c r="E564" s="776"/>
      <c r="F564" s="776"/>
      <c r="G564" s="775"/>
      <c r="H564" s="541" t="str">
        <f t="shared" si="24"/>
        <v/>
      </c>
      <c r="I564" s="270"/>
      <c r="J564" s="259"/>
      <c r="K564" s="540" t="str">
        <f>IFERROR(VLOOKUP(J564,[5]Instrucciones!$DD$2:$DE$116,2,FALSE),"")</f>
        <v/>
      </c>
      <c r="L564" s="541" t="str">
        <f>IFERROR(VLOOKUP(K564,[5]Instrucciones!$DE$2:$DF$116,2,FALSE),"")</f>
        <v/>
      </c>
      <c r="M564" s="257"/>
      <c r="N564" s="259"/>
      <c r="O564" s="540" t="str">
        <f>IFERROR(VLOOKUP(N564,[5]Instrucciones!$DD$2:$DE$116,2,FALSE),"")</f>
        <v/>
      </c>
      <c r="P564" s="541" t="str">
        <f>IFERROR(VLOOKUP(O564,[5]Instrucciones!$DE$2:$DF$116,2,FALSE),"")</f>
        <v/>
      </c>
      <c r="Q564" s="257"/>
      <c r="R564" s="392" t="str">
        <f>IFERROR(VLOOKUP(#REF!,adm!$C$2:$D$36,2,FALSE),"")</f>
        <v/>
      </c>
      <c r="S564" s="393"/>
      <c r="T564" s="264"/>
      <c r="U564" s="393"/>
      <c r="V564" s="393"/>
      <c r="W564" s="405" t="str">
        <f t="shared" si="25"/>
        <v/>
      </c>
      <c r="X564" s="405" t="str">
        <f t="shared" si="26"/>
        <v/>
      </c>
      <c r="Y564" s="423" t="e">
        <f>B564&amp;" - "&amp;#REF!</f>
        <v>#REF!</v>
      </c>
    </row>
    <row r="565" spans="1:25" x14ac:dyDescent="0.25">
      <c r="A565" s="772">
        <v>564</v>
      </c>
      <c r="B565" s="774"/>
      <c r="C565" s="775"/>
      <c r="D565" s="775"/>
      <c r="E565" s="776"/>
      <c r="F565" s="776"/>
      <c r="G565" s="775"/>
      <c r="H565" s="541" t="str">
        <f t="shared" si="24"/>
        <v/>
      </c>
      <c r="I565" s="270"/>
      <c r="J565" s="259"/>
      <c r="K565" s="540" t="str">
        <f>IFERROR(VLOOKUP(J565,[5]Instrucciones!$DD$2:$DE$116,2,FALSE),"")</f>
        <v/>
      </c>
      <c r="L565" s="541" t="str">
        <f>IFERROR(VLOOKUP(K565,[5]Instrucciones!$DE$2:$DF$116,2,FALSE),"")</f>
        <v/>
      </c>
      <c r="M565" s="257"/>
      <c r="N565" s="259"/>
      <c r="O565" s="540" t="str">
        <f>IFERROR(VLOOKUP(N565,[5]Instrucciones!$DD$2:$DE$116,2,FALSE),"")</f>
        <v/>
      </c>
      <c r="P565" s="541" t="str">
        <f>IFERROR(VLOOKUP(O565,[5]Instrucciones!$DE$2:$DF$116,2,FALSE),"")</f>
        <v/>
      </c>
      <c r="Q565" s="257"/>
      <c r="R565" s="392" t="str">
        <f>IFERROR(VLOOKUP(#REF!,adm!$C$2:$D$36,2,FALSE),"")</f>
        <v/>
      </c>
      <c r="S565" s="393"/>
      <c r="T565" s="264"/>
      <c r="U565" s="393"/>
      <c r="V565" s="393"/>
      <c r="W565" s="405" t="str">
        <f t="shared" si="25"/>
        <v/>
      </c>
      <c r="X565" s="405" t="str">
        <f t="shared" si="26"/>
        <v/>
      </c>
      <c r="Y565" s="423" t="e">
        <f>B565&amp;" - "&amp;#REF!</f>
        <v>#REF!</v>
      </c>
    </row>
    <row r="566" spans="1:25" x14ac:dyDescent="0.25">
      <c r="A566" s="772">
        <v>565</v>
      </c>
      <c r="B566" s="774"/>
      <c r="C566" s="775"/>
      <c r="D566" s="775"/>
      <c r="E566" s="776"/>
      <c r="F566" s="776"/>
      <c r="G566" s="775"/>
      <c r="H566" s="541" t="str">
        <f t="shared" si="24"/>
        <v/>
      </c>
      <c r="I566" s="270"/>
      <c r="J566" s="259"/>
      <c r="K566" s="540" t="str">
        <f>IFERROR(VLOOKUP(J566,[5]Instrucciones!$DD$2:$DE$116,2,FALSE),"")</f>
        <v/>
      </c>
      <c r="L566" s="541" t="str">
        <f>IFERROR(VLOOKUP(K566,[5]Instrucciones!$DE$2:$DF$116,2,FALSE),"")</f>
        <v/>
      </c>
      <c r="M566" s="257"/>
      <c r="N566" s="259"/>
      <c r="O566" s="540" t="str">
        <f>IFERROR(VLOOKUP(N566,[5]Instrucciones!$DD$2:$DE$116,2,FALSE),"")</f>
        <v/>
      </c>
      <c r="P566" s="541" t="str">
        <f>IFERROR(VLOOKUP(O566,[5]Instrucciones!$DE$2:$DF$116,2,FALSE),"")</f>
        <v/>
      </c>
      <c r="Q566" s="257"/>
      <c r="R566" s="392" t="str">
        <f>IFERROR(VLOOKUP(#REF!,adm!$C$2:$D$36,2,FALSE),"")</f>
        <v/>
      </c>
      <c r="S566" s="393"/>
      <c r="T566" s="264"/>
      <c r="U566" s="393"/>
      <c r="V566" s="393"/>
      <c r="W566" s="405" t="str">
        <f t="shared" si="25"/>
        <v/>
      </c>
      <c r="X566" s="405" t="str">
        <f t="shared" si="26"/>
        <v/>
      </c>
      <c r="Y566" s="423" t="e">
        <f>B566&amp;" - "&amp;#REF!</f>
        <v>#REF!</v>
      </c>
    </row>
    <row r="567" spans="1:25" x14ac:dyDescent="0.25">
      <c r="A567" s="772">
        <v>566</v>
      </c>
      <c r="B567" s="774"/>
      <c r="C567" s="775"/>
      <c r="D567" s="775"/>
      <c r="E567" s="776"/>
      <c r="F567" s="776"/>
      <c r="G567" s="775"/>
      <c r="H567" s="541" t="str">
        <f t="shared" si="24"/>
        <v/>
      </c>
      <c r="I567" s="270"/>
      <c r="J567" s="259"/>
      <c r="K567" s="540" t="str">
        <f>IFERROR(VLOOKUP(J567,[5]Instrucciones!$DD$2:$DE$116,2,FALSE),"")</f>
        <v/>
      </c>
      <c r="L567" s="541" t="str">
        <f>IFERROR(VLOOKUP(K567,[5]Instrucciones!$DE$2:$DF$116,2,FALSE),"")</f>
        <v/>
      </c>
      <c r="M567" s="257"/>
      <c r="N567" s="259"/>
      <c r="O567" s="540" t="str">
        <f>IFERROR(VLOOKUP(N567,[5]Instrucciones!$DD$2:$DE$116,2,FALSE),"")</f>
        <v/>
      </c>
      <c r="P567" s="541" t="str">
        <f>IFERROR(VLOOKUP(O567,[5]Instrucciones!$DE$2:$DF$116,2,FALSE),"")</f>
        <v/>
      </c>
      <c r="Q567" s="257"/>
      <c r="R567" s="392" t="str">
        <f>IFERROR(VLOOKUP(#REF!,adm!$C$2:$D$36,2,FALSE),"")</f>
        <v/>
      </c>
      <c r="S567" s="393"/>
      <c r="T567" s="264"/>
      <c r="U567" s="393"/>
      <c r="V567" s="393"/>
      <c r="W567" s="405" t="str">
        <f t="shared" si="25"/>
        <v/>
      </c>
      <c r="X567" s="405" t="str">
        <f t="shared" si="26"/>
        <v/>
      </c>
      <c r="Y567" s="423" t="e">
        <f>B567&amp;" - "&amp;#REF!</f>
        <v>#REF!</v>
      </c>
    </row>
    <row r="568" spans="1:25" x14ac:dyDescent="0.25">
      <c r="A568" s="772">
        <v>567</v>
      </c>
      <c r="B568" s="774"/>
      <c r="C568" s="775"/>
      <c r="D568" s="775"/>
      <c r="E568" s="776"/>
      <c r="F568" s="776"/>
      <c r="G568" s="775"/>
      <c r="H568" s="541" t="str">
        <f t="shared" si="24"/>
        <v/>
      </c>
      <c r="I568" s="270"/>
      <c r="J568" s="259"/>
      <c r="K568" s="540" t="str">
        <f>IFERROR(VLOOKUP(J568,[5]Instrucciones!$DD$2:$DE$116,2,FALSE),"")</f>
        <v/>
      </c>
      <c r="L568" s="541" t="str">
        <f>IFERROR(VLOOKUP(K568,[5]Instrucciones!$DE$2:$DF$116,2,FALSE),"")</f>
        <v/>
      </c>
      <c r="M568" s="257"/>
      <c r="N568" s="259"/>
      <c r="O568" s="540" t="str">
        <f>IFERROR(VLOOKUP(N568,[5]Instrucciones!$DD$2:$DE$116,2,FALSE),"")</f>
        <v/>
      </c>
      <c r="P568" s="541" t="str">
        <f>IFERROR(VLOOKUP(O568,[5]Instrucciones!$DE$2:$DF$116,2,FALSE),"")</f>
        <v/>
      </c>
      <c r="Q568" s="257"/>
      <c r="R568" s="392" t="str">
        <f>IFERROR(VLOOKUP(#REF!,adm!$C$2:$D$36,2,FALSE),"")</f>
        <v/>
      </c>
      <c r="S568" s="393"/>
      <c r="T568" s="264"/>
      <c r="U568" s="393"/>
      <c r="V568" s="393"/>
      <c r="W568" s="405" t="str">
        <f t="shared" si="25"/>
        <v/>
      </c>
      <c r="X568" s="405" t="str">
        <f t="shared" si="26"/>
        <v/>
      </c>
      <c r="Y568" s="423" t="e">
        <f>B568&amp;" - "&amp;#REF!</f>
        <v>#REF!</v>
      </c>
    </row>
    <row r="569" spans="1:25" x14ac:dyDescent="0.25">
      <c r="A569" s="772">
        <v>568</v>
      </c>
      <c r="B569" s="774"/>
      <c r="C569" s="775"/>
      <c r="D569" s="775"/>
      <c r="E569" s="776"/>
      <c r="F569" s="776"/>
      <c r="G569" s="775"/>
      <c r="H569" s="541" t="str">
        <f t="shared" si="24"/>
        <v/>
      </c>
      <c r="I569" s="270"/>
      <c r="J569" s="259"/>
      <c r="K569" s="540" t="str">
        <f>IFERROR(VLOOKUP(J569,[5]Instrucciones!$DD$2:$DE$116,2,FALSE),"")</f>
        <v/>
      </c>
      <c r="L569" s="541" t="str">
        <f>IFERROR(VLOOKUP(K569,[5]Instrucciones!$DE$2:$DF$116,2,FALSE),"")</f>
        <v/>
      </c>
      <c r="M569" s="257"/>
      <c r="N569" s="259"/>
      <c r="O569" s="540" t="str">
        <f>IFERROR(VLOOKUP(N569,[5]Instrucciones!$DD$2:$DE$116,2,FALSE),"")</f>
        <v/>
      </c>
      <c r="P569" s="541" t="str">
        <f>IFERROR(VLOOKUP(O569,[5]Instrucciones!$DE$2:$DF$116,2,FALSE),"")</f>
        <v/>
      </c>
      <c r="Q569" s="257"/>
      <c r="R569" s="392" t="str">
        <f>IFERROR(VLOOKUP(#REF!,adm!$C$2:$D$36,2,FALSE),"")</f>
        <v/>
      </c>
      <c r="S569" s="393"/>
      <c r="T569" s="264"/>
      <c r="U569" s="393"/>
      <c r="V569" s="393"/>
      <c r="W569" s="405" t="str">
        <f t="shared" si="25"/>
        <v/>
      </c>
      <c r="X569" s="405" t="str">
        <f t="shared" si="26"/>
        <v/>
      </c>
      <c r="Y569" s="423" t="e">
        <f>B569&amp;" - "&amp;#REF!</f>
        <v>#REF!</v>
      </c>
    </row>
    <row r="570" spans="1:25" x14ac:dyDescent="0.25">
      <c r="A570" s="772">
        <v>569</v>
      </c>
      <c r="B570" s="774"/>
      <c r="C570" s="775"/>
      <c r="D570" s="775"/>
      <c r="E570" s="776"/>
      <c r="F570" s="776"/>
      <c r="G570" s="775"/>
      <c r="H570" s="541" t="str">
        <f t="shared" si="24"/>
        <v/>
      </c>
      <c r="I570" s="270"/>
      <c r="J570" s="259"/>
      <c r="K570" s="540" t="str">
        <f>IFERROR(VLOOKUP(J570,[5]Instrucciones!$DD$2:$DE$116,2,FALSE),"")</f>
        <v/>
      </c>
      <c r="L570" s="541" t="str">
        <f>IFERROR(VLOOKUP(K570,[5]Instrucciones!$DE$2:$DF$116,2,FALSE),"")</f>
        <v/>
      </c>
      <c r="M570" s="257"/>
      <c r="N570" s="259"/>
      <c r="O570" s="540" t="str">
        <f>IFERROR(VLOOKUP(N570,[5]Instrucciones!$DD$2:$DE$116,2,FALSE),"")</f>
        <v/>
      </c>
      <c r="P570" s="541" t="str">
        <f>IFERROR(VLOOKUP(O570,[5]Instrucciones!$DE$2:$DF$116,2,FALSE),"")</f>
        <v/>
      </c>
      <c r="Q570" s="257"/>
      <c r="R570" s="392" t="str">
        <f>IFERROR(VLOOKUP(#REF!,adm!$C$2:$D$36,2,FALSE),"")</f>
        <v/>
      </c>
      <c r="S570" s="393"/>
      <c r="T570" s="264"/>
      <c r="U570" s="393"/>
      <c r="V570" s="393"/>
      <c r="W570" s="405" t="str">
        <f t="shared" si="25"/>
        <v/>
      </c>
      <c r="X570" s="405" t="str">
        <f t="shared" si="26"/>
        <v/>
      </c>
      <c r="Y570" s="423" t="e">
        <f>B570&amp;" - "&amp;#REF!</f>
        <v>#REF!</v>
      </c>
    </row>
    <row r="571" spans="1:25" x14ac:dyDescent="0.25">
      <c r="A571" s="772">
        <v>570</v>
      </c>
      <c r="B571" s="774"/>
      <c r="C571" s="775"/>
      <c r="D571" s="775"/>
      <c r="E571" s="776"/>
      <c r="F571" s="776"/>
      <c r="G571" s="775"/>
      <c r="H571" s="541" t="str">
        <f t="shared" si="24"/>
        <v/>
      </c>
      <c r="I571" s="270"/>
      <c r="J571" s="259"/>
      <c r="K571" s="540" t="str">
        <f>IFERROR(VLOOKUP(J571,[5]Instrucciones!$DD$2:$DE$116,2,FALSE),"")</f>
        <v/>
      </c>
      <c r="L571" s="541" t="str">
        <f>IFERROR(VLOOKUP(K571,[5]Instrucciones!$DE$2:$DF$116,2,FALSE),"")</f>
        <v/>
      </c>
      <c r="M571" s="257"/>
      <c r="N571" s="259"/>
      <c r="O571" s="540" t="str">
        <f>IFERROR(VLOOKUP(N571,[5]Instrucciones!$DD$2:$DE$116,2,FALSE),"")</f>
        <v/>
      </c>
      <c r="P571" s="541" t="str">
        <f>IFERROR(VLOOKUP(O571,[5]Instrucciones!$DE$2:$DF$116,2,FALSE),"")</f>
        <v/>
      </c>
      <c r="Q571" s="257"/>
      <c r="R571" s="392" t="str">
        <f>IFERROR(VLOOKUP(#REF!,adm!$C$2:$D$36,2,FALSE),"")</f>
        <v/>
      </c>
      <c r="S571" s="393"/>
      <c r="T571" s="264"/>
      <c r="U571" s="393"/>
      <c r="V571" s="393"/>
      <c r="W571" s="405" t="str">
        <f t="shared" si="25"/>
        <v/>
      </c>
      <c r="X571" s="405" t="str">
        <f t="shared" si="26"/>
        <v/>
      </c>
      <c r="Y571" s="423" t="e">
        <f>B571&amp;" - "&amp;#REF!</f>
        <v>#REF!</v>
      </c>
    </row>
    <row r="572" spans="1:25" x14ac:dyDescent="0.25">
      <c r="A572" s="772">
        <v>571</v>
      </c>
      <c r="B572" s="774"/>
      <c r="C572" s="775"/>
      <c r="D572" s="775"/>
      <c r="E572" s="776"/>
      <c r="F572" s="776"/>
      <c r="G572" s="775"/>
      <c r="H572" s="541" t="str">
        <f t="shared" si="24"/>
        <v/>
      </c>
      <c r="I572" s="270"/>
      <c r="J572" s="259"/>
      <c r="K572" s="540" t="str">
        <f>IFERROR(VLOOKUP(J572,[5]Instrucciones!$DD$2:$DE$116,2,FALSE),"")</f>
        <v/>
      </c>
      <c r="L572" s="541" t="str">
        <f>IFERROR(VLOOKUP(K572,[5]Instrucciones!$DE$2:$DF$116,2,FALSE),"")</f>
        <v/>
      </c>
      <c r="M572" s="257"/>
      <c r="N572" s="259"/>
      <c r="O572" s="540" t="str">
        <f>IFERROR(VLOOKUP(N572,[5]Instrucciones!$DD$2:$DE$116,2,FALSE),"")</f>
        <v/>
      </c>
      <c r="P572" s="541" t="str">
        <f>IFERROR(VLOOKUP(O572,[5]Instrucciones!$DE$2:$DF$116,2,FALSE),"")</f>
        <v/>
      </c>
      <c r="Q572" s="257"/>
      <c r="R572" s="392" t="str">
        <f>IFERROR(VLOOKUP(#REF!,adm!$C$2:$D$36,2,FALSE),"")</f>
        <v/>
      </c>
      <c r="S572" s="393"/>
      <c r="T572" s="264"/>
      <c r="U572" s="393"/>
      <c r="V572" s="393"/>
      <c r="W572" s="405" t="str">
        <f t="shared" si="25"/>
        <v/>
      </c>
      <c r="X572" s="405" t="str">
        <f t="shared" si="26"/>
        <v/>
      </c>
      <c r="Y572" s="423" t="e">
        <f>B572&amp;" - "&amp;#REF!</f>
        <v>#REF!</v>
      </c>
    </row>
    <row r="573" spans="1:25" x14ac:dyDescent="0.25">
      <c r="A573" s="772">
        <v>572</v>
      </c>
      <c r="B573" s="774"/>
      <c r="C573" s="775"/>
      <c r="D573" s="775"/>
      <c r="E573" s="776"/>
      <c r="F573" s="776"/>
      <c r="G573" s="775"/>
      <c r="H573" s="541" t="str">
        <f t="shared" si="24"/>
        <v/>
      </c>
      <c r="I573" s="270"/>
      <c r="J573" s="259"/>
      <c r="K573" s="540" t="str">
        <f>IFERROR(VLOOKUP(J573,[5]Instrucciones!$DD$2:$DE$116,2,FALSE),"")</f>
        <v/>
      </c>
      <c r="L573" s="541" t="str">
        <f>IFERROR(VLOOKUP(K573,[5]Instrucciones!$DE$2:$DF$116,2,FALSE),"")</f>
        <v/>
      </c>
      <c r="M573" s="257"/>
      <c r="N573" s="259"/>
      <c r="O573" s="540" t="str">
        <f>IFERROR(VLOOKUP(N573,[5]Instrucciones!$DD$2:$DE$116,2,FALSE),"")</f>
        <v/>
      </c>
      <c r="P573" s="541" t="str">
        <f>IFERROR(VLOOKUP(O573,[5]Instrucciones!$DE$2:$DF$116,2,FALSE),"")</f>
        <v/>
      </c>
      <c r="Q573" s="257"/>
      <c r="R573" s="392" t="str">
        <f>IFERROR(VLOOKUP(#REF!,adm!$C$2:$D$36,2,FALSE),"")</f>
        <v/>
      </c>
      <c r="S573" s="393"/>
      <c r="T573" s="264"/>
      <c r="U573" s="393"/>
      <c r="V573" s="393"/>
      <c r="W573" s="405" t="str">
        <f t="shared" si="25"/>
        <v/>
      </c>
      <c r="X573" s="405" t="str">
        <f t="shared" si="26"/>
        <v/>
      </c>
      <c r="Y573" s="423" t="e">
        <f>B573&amp;" - "&amp;#REF!</f>
        <v>#REF!</v>
      </c>
    </row>
    <row r="574" spans="1:25" x14ac:dyDescent="0.25">
      <c r="A574" s="772">
        <v>573</v>
      </c>
      <c r="B574" s="774"/>
      <c r="C574" s="775"/>
      <c r="D574" s="775"/>
      <c r="E574" s="776"/>
      <c r="F574" s="776"/>
      <c r="G574" s="775"/>
      <c r="H574" s="541" t="str">
        <f t="shared" si="24"/>
        <v/>
      </c>
      <c r="I574" s="270"/>
      <c r="J574" s="259"/>
      <c r="K574" s="540" t="str">
        <f>IFERROR(VLOOKUP(J574,[5]Instrucciones!$DD$2:$DE$116,2,FALSE),"")</f>
        <v/>
      </c>
      <c r="L574" s="541" t="str">
        <f>IFERROR(VLOOKUP(K574,[5]Instrucciones!$DE$2:$DF$116,2,FALSE),"")</f>
        <v/>
      </c>
      <c r="M574" s="257"/>
      <c r="N574" s="259"/>
      <c r="O574" s="540" t="str">
        <f>IFERROR(VLOOKUP(N574,[5]Instrucciones!$DD$2:$DE$116,2,FALSE),"")</f>
        <v/>
      </c>
      <c r="P574" s="541" t="str">
        <f>IFERROR(VLOOKUP(O574,[5]Instrucciones!$DE$2:$DF$116,2,FALSE),"")</f>
        <v/>
      </c>
      <c r="Q574" s="257"/>
      <c r="R574" s="392" t="str">
        <f>IFERROR(VLOOKUP(#REF!,adm!$C$2:$D$36,2,FALSE),"")</f>
        <v/>
      </c>
      <c r="S574" s="393"/>
      <c r="T574" s="264"/>
      <c r="U574" s="393"/>
      <c r="V574" s="393"/>
      <c r="W574" s="405" t="str">
        <f t="shared" si="25"/>
        <v/>
      </c>
      <c r="X574" s="405" t="str">
        <f t="shared" si="26"/>
        <v/>
      </c>
      <c r="Y574" s="423" t="e">
        <f>B574&amp;" - "&amp;#REF!</f>
        <v>#REF!</v>
      </c>
    </row>
    <row r="575" spans="1:25" x14ac:dyDescent="0.25">
      <c r="A575" s="772">
        <v>574</v>
      </c>
      <c r="B575" s="774"/>
      <c r="C575" s="775"/>
      <c r="D575" s="775"/>
      <c r="E575" s="776"/>
      <c r="F575" s="776"/>
      <c r="G575" s="775"/>
      <c r="H575" s="541" t="str">
        <f t="shared" si="24"/>
        <v/>
      </c>
      <c r="I575" s="270"/>
      <c r="J575" s="259"/>
      <c r="K575" s="540" t="str">
        <f>IFERROR(VLOOKUP(J575,[5]Instrucciones!$DD$2:$DE$116,2,FALSE),"")</f>
        <v/>
      </c>
      <c r="L575" s="541" t="str">
        <f>IFERROR(VLOOKUP(K575,[5]Instrucciones!$DE$2:$DF$116,2,FALSE),"")</f>
        <v/>
      </c>
      <c r="M575" s="257"/>
      <c r="N575" s="259"/>
      <c r="O575" s="540" t="str">
        <f>IFERROR(VLOOKUP(N575,[5]Instrucciones!$DD$2:$DE$116,2,FALSE),"")</f>
        <v/>
      </c>
      <c r="P575" s="541" t="str">
        <f>IFERROR(VLOOKUP(O575,[5]Instrucciones!$DE$2:$DF$116,2,FALSE),"")</f>
        <v/>
      </c>
      <c r="Q575" s="257"/>
      <c r="R575" s="392" t="str">
        <f>IFERROR(VLOOKUP(#REF!,adm!$C$2:$D$36,2,FALSE),"")</f>
        <v/>
      </c>
      <c r="S575" s="393"/>
      <c r="T575" s="264"/>
      <c r="U575" s="393"/>
      <c r="V575" s="393"/>
      <c r="W575" s="405" t="str">
        <f t="shared" si="25"/>
        <v/>
      </c>
      <c r="X575" s="405" t="str">
        <f t="shared" si="26"/>
        <v/>
      </c>
      <c r="Y575" s="423" t="e">
        <f>B575&amp;" - "&amp;#REF!</f>
        <v>#REF!</v>
      </c>
    </row>
    <row r="576" spans="1:25" x14ac:dyDescent="0.25">
      <c r="A576" s="772">
        <v>575</v>
      </c>
      <c r="B576" s="774"/>
      <c r="C576" s="775"/>
      <c r="D576" s="775"/>
      <c r="E576" s="776"/>
      <c r="F576" s="776"/>
      <c r="G576" s="775"/>
      <c r="H576" s="541" t="str">
        <f t="shared" si="24"/>
        <v/>
      </c>
      <c r="I576" s="270"/>
      <c r="J576" s="259"/>
      <c r="K576" s="540" t="str">
        <f>IFERROR(VLOOKUP(J576,[5]Instrucciones!$DD$2:$DE$116,2,FALSE),"")</f>
        <v/>
      </c>
      <c r="L576" s="541" t="str">
        <f>IFERROR(VLOOKUP(K576,[5]Instrucciones!$DE$2:$DF$116,2,FALSE),"")</f>
        <v/>
      </c>
      <c r="M576" s="257"/>
      <c r="N576" s="259"/>
      <c r="O576" s="540" t="str">
        <f>IFERROR(VLOOKUP(N576,[5]Instrucciones!$DD$2:$DE$116,2,FALSE),"")</f>
        <v/>
      </c>
      <c r="P576" s="541" t="str">
        <f>IFERROR(VLOOKUP(O576,[5]Instrucciones!$DE$2:$DF$116,2,FALSE),"")</f>
        <v/>
      </c>
      <c r="Q576" s="257"/>
      <c r="R576" s="392" t="str">
        <f>IFERROR(VLOOKUP(#REF!,adm!$C$2:$D$36,2,FALSE),"")</f>
        <v/>
      </c>
      <c r="S576" s="393"/>
      <c r="T576" s="264"/>
      <c r="U576" s="393"/>
      <c r="V576" s="393"/>
      <c r="W576" s="405" t="str">
        <f t="shared" si="25"/>
        <v/>
      </c>
      <c r="X576" s="405" t="str">
        <f t="shared" si="26"/>
        <v/>
      </c>
      <c r="Y576" s="423" t="e">
        <f>B576&amp;" - "&amp;#REF!</f>
        <v>#REF!</v>
      </c>
    </row>
    <row r="577" spans="1:25" x14ac:dyDescent="0.25">
      <c r="A577" s="772">
        <v>576</v>
      </c>
      <c r="B577" s="774"/>
      <c r="C577" s="775"/>
      <c r="D577" s="775"/>
      <c r="E577" s="776"/>
      <c r="F577" s="776"/>
      <c r="G577" s="775"/>
      <c r="H577" s="541" t="str">
        <f t="shared" si="24"/>
        <v/>
      </c>
      <c r="I577" s="270"/>
      <c r="J577" s="259"/>
      <c r="K577" s="540" t="str">
        <f>IFERROR(VLOOKUP(J577,[5]Instrucciones!$DD$2:$DE$116,2,FALSE),"")</f>
        <v/>
      </c>
      <c r="L577" s="541" t="str">
        <f>IFERROR(VLOOKUP(K577,[5]Instrucciones!$DE$2:$DF$116,2,FALSE),"")</f>
        <v/>
      </c>
      <c r="M577" s="257"/>
      <c r="N577" s="259"/>
      <c r="O577" s="540" t="str">
        <f>IFERROR(VLOOKUP(N577,[5]Instrucciones!$DD$2:$DE$116,2,FALSE),"")</f>
        <v/>
      </c>
      <c r="P577" s="541" t="str">
        <f>IFERROR(VLOOKUP(O577,[5]Instrucciones!$DE$2:$DF$116,2,FALSE),"")</f>
        <v/>
      </c>
      <c r="Q577" s="257"/>
      <c r="R577" s="392" t="str">
        <f>IFERROR(VLOOKUP(#REF!,adm!$C$2:$D$36,2,FALSE),"")</f>
        <v/>
      </c>
      <c r="S577" s="393"/>
      <c r="T577" s="264"/>
      <c r="U577" s="393"/>
      <c r="V577" s="393"/>
      <c r="W577" s="405" t="str">
        <f t="shared" si="25"/>
        <v/>
      </c>
      <c r="X577" s="405" t="str">
        <f t="shared" si="26"/>
        <v/>
      </c>
      <c r="Y577" s="423" t="e">
        <f>B577&amp;" - "&amp;#REF!</f>
        <v>#REF!</v>
      </c>
    </row>
    <row r="578" spans="1:25" x14ac:dyDescent="0.25">
      <c r="A578" s="772">
        <v>577</v>
      </c>
      <c r="B578" s="774"/>
      <c r="C578" s="775"/>
      <c r="D578" s="775"/>
      <c r="E578" s="776"/>
      <c r="F578" s="776"/>
      <c r="G578" s="775"/>
      <c r="H578" s="541" t="str">
        <f t="shared" ref="H578:H641" si="27">IF(G578="","",IF(G578&lt;=1,"Entre 0-1 años",IF(G578&lt;=4,"Entre 2-4",IF(G578&lt;=11,"Entre 5-11",IF(G578&lt;=19,"Entre 12-19",IF(G578&lt;=25,"Entre 20-25",IF(G578&lt;=59,"Entre 26-59",IF(G578&lt;=79,"Entre 60-79","Mayor de 80"))))))))</f>
        <v/>
      </c>
      <c r="I578" s="270"/>
      <c r="J578" s="259"/>
      <c r="K578" s="540" t="str">
        <f>IFERROR(VLOOKUP(J578,[5]Instrucciones!$DD$2:$DE$116,2,FALSE),"")</f>
        <v/>
      </c>
      <c r="L578" s="541" t="str">
        <f>IFERROR(VLOOKUP(K578,[5]Instrucciones!$DE$2:$DF$116,2,FALSE),"")</f>
        <v/>
      </c>
      <c r="M578" s="257"/>
      <c r="N578" s="259"/>
      <c r="O578" s="540" t="str">
        <f>IFERROR(VLOOKUP(N578,[5]Instrucciones!$DD$2:$DE$116,2,FALSE),"")</f>
        <v/>
      </c>
      <c r="P578" s="541" t="str">
        <f>IFERROR(VLOOKUP(O578,[5]Instrucciones!$DE$2:$DF$116,2,FALSE),"")</f>
        <v/>
      </c>
      <c r="Q578" s="257"/>
      <c r="R578" s="392" t="str">
        <f>IFERROR(VLOOKUP(#REF!,adm!$C$2:$D$36,2,FALSE),"")</f>
        <v/>
      </c>
      <c r="S578" s="393"/>
      <c r="T578" s="264"/>
      <c r="U578" s="393"/>
      <c r="V578" s="393"/>
      <c r="W578" s="405" t="str">
        <f t="shared" ref="W578:W641" si="28">IF(E578="","",TEXT(E578,"MMMM"))</f>
        <v/>
      </c>
      <c r="X578" s="405" t="str">
        <f t="shared" ref="X578:X641" si="29">IF(E578="","",TEXT(E578,"YYYY"))</f>
        <v/>
      </c>
      <c r="Y578" s="423" t="e">
        <f>B578&amp;" - "&amp;#REF!</f>
        <v>#REF!</v>
      </c>
    </row>
    <row r="579" spans="1:25" x14ac:dyDescent="0.25">
      <c r="A579" s="772">
        <v>578</v>
      </c>
      <c r="B579" s="774"/>
      <c r="C579" s="775"/>
      <c r="D579" s="775"/>
      <c r="E579" s="776"/>
      <c r="F579" s="776"/>
      <c r="G579" s="775"/>
      <c r="H579" s="541" t="str">
        <f t="shared" si="27"/>
        <v/>
      </c>
      <c r="I579" s="270"/>
      <c r="J579" s="259"/>
      <c r="K579" s="540" t="str">
        <f>IFERROR(VLOOKUP(J579,[5]Instrucciones!$DD$2:$DE$116,2,FALSE),"")</f>
        <v/>
      </c>
      <c r="L579" s="541" t="str">
        <f>IFERROR(VLOOKUP(K579,[5]Instrucciones!$DE$2:$DF$116,2,FALSE),"")</f>
        <v/>
      </c>
      <c r="M579" s="257"/>
      <c r="N579" s="259"/>
      <c r="O579" s="540" t="str">
        <f>IFERROR(VLOOKUP(N579,[5]Instrucciones!$DD$2:$DE$116,2,FALSE),"")</f>
        <v/>
      </c>
      <c r="P579" s="541" t="str">
        <f>IFERROR(VLOOKUP(O579,[5]Instrucciones!$DE$2:$DF$116,2,FALSE),"")</f>
        <v/>
      </c>
      <c r="Q579" s="257"/>
      <c r="R579" s="392" t="str">
        <f>IFERROR(VLOOKUP(#REF!,adm!$C$2:$D$36,2,FALSE),"")</f>
        <v/>
      </c>
      <c r="S579" s="393"/>
      <c r="T579" s="264"/>
      <c r="U579" s="393"/>
      <c r="V579" s="393"/>
      <c r="W579" s="405" t="str">
        <f t="shared" si="28"/>
        <v/>
      </c>
      <c r="X579" s="405" t="str">
        <f t="shared" si="29"/>
        <v/>
      </c>
      <c r="Y579" s="423" t="e">
        <f>B579&amp;" - "&amp;#REF!</f>
        <v>#REF!</v>
      </c>
    </row>
    <row r="580" spans="1:25" x14ac:dyDescent="0.25">
      <c r="A580" s="772">
        <v>579</v>
      </c>
      <c r="B580" s="774"/>
      <c r="C580" s="775"/>
      <c r="D580" s="775"/>
      <c r="E580" s="776"/>
      <c r="F580" s="776"/>
      <c r="G580" s="775"/>
      <c r="H580" s="541" t="str">
        <f t="shared" si="27"/>
        <v/>
      </c>
      <c r="I580" s="270"/>
      <c r="J580" s="259"/>
      <c r="K580" s="540" t="str">
        <f>IFERROR(VLOOKUP(J580,[5]Instrucciones!$DD$2:$DE$116,2,FALSE),"")</f>
        <v/>
      </c>
      <c r="L580" s="541" t="str">
        <f>IFERROR(VLOOKUP(K580,[5]Instrucciones!$DE$2:$DF$116,2,FALSE),"")</f>
        <v/>
      </c>
      <c r="M580" s="257"/>
      <c r="N580" s="259"/>
      <c r="O580" s="540" t="str">
        <f>IFERROR(VLOOKUP(N580,[5]Instrucciones!$DD$2:$DE$116,2,FALSE),"")</f>
        <v/>
      </c>
      <c r="P580" s="541" t="str">
        <f>IFERROR(VLOOKUP(O580,[5]Instrucciones!$DE$2:$DF$116,2,FALSE),"")</f>
        <v/>
      </c>
      <c r="Q580" s="257"/>
      <c r="R580" s="392" t="str">
        <f>IFERROR(VLOOKUP(#REF!,adm!$C$2:$D$36,2,FALSE),"")</f>
        <v/>
      </c>
      <c r="S580" s="393"/>
      <c r="T580" s="264"/>
      <c r="U580" s="393"/>
      <c r="V580" s="393"/>
      <c r="W580" s="405" t="str">
        <f t="shared" si="28"/>
        <v/>
      </c>
      <c r="X580" s="405" t="str">
        <f t="shared" si="29"/>
        <v/>
      </c>
      <c r="Y580" s="423" t="e">
        <f>B580&amp;" - "&amp;#REF!</f>
        <v>#REF!</v>
      </c>
    </row>
    <row r="581" spans="1:25" x14ac:dyDescent="0.25">
      <c r="A581" s="772">
        <v>580</v>
      </c>
      <c r="B581" s="774"/>
      <c r="C581" s="775"/>
      <c r="D581" s="775"/>
      <c r="E581" s="776"/>
      <c r="F581" s="776"/>
      <c r="G581" s="775"/>
      <c r="H581" s="541" t="str">
        <f t="shared" si="27"/>
        <v/>
      </c>
      <c r="I581" s="270"/>
      <c r="J581" s="259"/>
      <c r="K581" s="540" t="str">
        <f>IFERROR(VLOOKUP(J581,[5]Instrucciones!$DD$2:$DE$116,2,FALSE),"")</f>
        <v/>
      </c>
      <c r="L581" s="541" t="str">
        <f>IFERROR(VLOOKUP(K581,[5]Instrucciones!$DE$2:$DF$116,2,FALSE),"")</f>
        <v/>
      </c>
      <c r="M581" s="257"/>
      <c r="N581" s="259"/>
      <c r="O581" s="540" t="str">
        <f>IFERROR(VLOOKUP(N581,[5]Instrucciones!$DD$2:$DE$116,2,FALSE),"")</f>
        <v/>
      </c>
      <c r="P581" s="541" t="str">
        <f>IFERROR(VLOOKUP(O581,[5]Instrucciones!$DE$2:$DF$116,2,FALSE),"")</f>
        <v/>
      </c>
      <c r="Q581" s="257"/>
      <c r="R581" s="392" t="str">
        <f>IFERROR(VLOOKUP(#REF!,adm!$C$2:$D$36,2,FALSE),"")</f>
        <v/>
      </c>
      <c r="S581" s="393"/>
      <c r="T581" s="264"/>
      <c r="U581" s="393"/>
      <c r="V581" s="393"/>
      <c r="W581" s="405" t="str">
        <f t="shared" si="28"/>
        <v/>
      </c>
      <c r="X581" s="405" t="str">
        <f t="shared" si="29"/>
        <v/>
      </c>
      <c r="Y581" s="423" t="e">
        <f>B581&amp;" - "&amp;#REF!</f>
        <v>#REF!</v>
      </c>
    </row>
    <row r="582" spans="1:25" x14ac:dyDescent="0.25">
      <c r="A582" s="772">
        <v>581</v>
      </c>
      <c r="B582" s="774"/>
      <c r="C582" s="775"/>
      <c r="D582" s="775"/>
      <c r="E582" s="776"/>
      <c r="F582" s="776"/>
      <c r="G582" s="775"/>
      <c r="H582" s="541" t="str">
        <f t="shared" si="27"/>
        <v/>
      </c>
      <c r="I582" s="270"/>
      <c r="J582" s="259"/>
      <c r="K582" s="540" t="str">
        <f>IFERROR(VLOOKUP(J582,[5]Instrucciones!$DD$2:$DE$116,2,FALSE),"")</f>
        <v/>
      </c>
      <c r="L582" s="541" t="str">
        <f>IFERROR(VLOOKUP(K582,[5]Instrucciones!$DE$2:$DF$116,2,FALSE),"")</f>
        <v/>
      </c>
      <c r="M582" s="257"/>
      <c r="N582" s="259"/>
      <c r="O582" s="540" t="str">
        <f>IFERROR(VLOOKUP(N582,[5]Instrucciones!$DD$2:$DE$116,2,FALSE),"")</f>
        <v/>
      </c>
      <c r="P582" s="541" t="str">
        <f>IFERROR(VLOOKUP(O582,[5]Instrucciones!$DE$2:$DF$116,2,FALSE),"")</f>
        <v/>
      </c>
      <c r="Q582" s="257"/>
      <c r="R582" s="392" t="str">
        <f>IFERROR(VLOOKUP(#REF!,adm!$C$2:$D$36,2,FALSE),"")</f>
        <v/>
      </c>
      <c r="S582" s="393"/>
      <c r="T582" s="264"/>
      <c r="U582" s="393"/>
      <c r="V582" s="393"/>
      <c r="W582" s="405" t="str">
        <f t="shared" si="28"/>
        <v/>
      </c>
      <c r="X582" s="405" t="str">
        <f t="shared" si="29"/>
        <v/>
      </c>
      <c r="Y582" s="423" t="e">
        <f>B582&amp;" - "&amp;#REF!</f>
        <v>#REF!</v>
      </c>
    </row>
    <row r="583" spans="1:25" x14ac:dyDescent="0.25">
      <c r="A583" s="772">
        <v>582</v>
      </c>
      <c r="B583" s="774"/>
      <c r="C583" s="775"/>
      <c r="D583" s="775"/>
      <c r="E583" s="776"/>
      <c r="F583" s="776"/>
      <c r="G583" s="775"/>
      <c r="H583" s="541" t="str">
        <f t="shared" si="27"/>
        <v/>
      </c>
      <c r="I583" s="270"/>
      <c r="J583" s="259"/>
      <c r="K583" s="540" t="str">
        <f>IFERROR(VLOOKUP(J583,[5]Instrucciones!$DD$2:$DE$116,2,FALSE),"")</f>
        <v/>
      </c>
      <c r="L583" s="541" t="str">
        <f>IFERROR(VLOOKUP(K583,[5]Instrucciones!$DE$2:$DF$116,2,FALSE),"")</f>
        <v/>
      </c>
      <c r="M583" s="257"/>
      <c r="N583" s="259"/>
      <c r="O583" s="540" t="str">
        <f>IFERROR(VLOOKUP(N583,[5]Instrucciones!$DD$2:$DE$116,2,FALSE),"")</f>
        <v/>
      </c>
      <c r="P583" s="541" t="str">
        <f>IFERROR(VLOOKUP(O583,[5]Instrucciones!$DE$2:$DF$116,2,FALSE),"")</f>
        <v/>
      </c>
      <c r="Q583" s="257"/>
      <c r="R583" s="392" t="str">
        <f>IFERROR(VLOOKUP(#REF!,adm!$C$2:$D$36,2,FALSE),"")</f>
        <v/>
      </c>
      <c r="S583" s="393"/>
      <c r="T583" s="264"/>
      <c r="U583" s="393"/>
      <c r="V583" s="393"/>
      <c r="W583" s="405" t="str">
        <f t="shared" si="28"/>
        <v/>
      </c>
      <c r="X583" s="405" t="str">
        <f t="shared" si="29"/>
        <v/>
      </c>
      <c r="Y583" s="423" t="e">
        <f>B583&amp;" - "&amp;#REF!</f>
        <v>#REF!</v>
      </c>
    </row>
    <row r="584" spans="1:25" x14ac:dyDescent="0.25">
      <c r="A584" s="772">
        <v>583</v>
      </c>
      <c r="B584" s="774"/>
      <c r="C584" s="775"/>
      <c r="D584" s="775"/>
      <c r="E584" s="776"/>
      <c r="F584" s="776"/>
      <c r="G584" s="775"/>
      <c r="H584" s="541" t="str">
        <f t="shared" si="27"/>
        <v/>
      </c>
      <c r="I584" s="270"/>
      <c r="J584" s="259"/>
      <c r="K584" s="540" t="str">
        <f>IFERROR(VLOOKUP(J584,[5]Instrucciones!$DD$2:$DE$116,2,FALSE),"")</f>
        <v/>
      </c>
      <c r="L584" s="541" t="str">
        <f>IFERROR(VLOOKUP(K584,[5]Instrucciones!$DE$2:$DF$116,2,FALSE),"")</f>
        <v/>
      </c>
      <c r="M584" s="257"/>
      <c r="N584" s="259"/>
      <c r="O584" s="540" t="str">
        <f>IFERROR(VLOOKUP(N584,[5]Instrucciones!$DD$2:$DE$116,2,FALSE),"")</f>
        <v/>
      </c>
      <c r="P584" s="541" t="str">
        <f>IFERROR(VLOOKUP(O584,[5]Instrucciones!$DE$2:$DF$116,2,FALSE),"")</f>
        <v/>
      </c>
      <c r="Q584" s="257"/>
      <c r="R584" s="392" t="str">
        <f>IFERROR(VLOOKUP(#REF!,adm!$C$2:$D$36,2,FALSE),"")</f>
        <v/>
      </c>
      <c r="S584" s="393"/>
      <c r="T584" s="264"/>
      <c r="U584" s="393"/>
      <c r="V584" s="393"/>
      <c r="W584" s="405" t="str">
        <f t="shared" si="28"/>
        <v/>
      </c>
      <c r="X584" s="405" t="str">
        <f t="shared" si="29"/>
        <v/>
      </c>
      <c r="Y584" s="423" t="e">
        <f>B584&amp;" - "&amp;#REF!</f>
        <v>#REF!</v>
      </c>
    </row>
    <row r="585" spans="1:25" x14ac:dyDescent="0.25">
      <c r="A585" s="772">
        <v>584</v>
      </c>
      <c r="B585" s="774"/>
      <c r="C585" s="775"/>
      <c r="D585" s="775"/>
      <c r="E585" s="776"/>
      <c r="F585" s="776"/>
      <c r="G585" s="775"/>
      <c r="H585" s="541" t="str">
        <f t="shared" si="27"/>
        <v/>
      </c>
      <c r="I585" s="270"/>
      <c r="J585" s="259"/>
      <c r="K585" s="540" t="str">
        <f>IFERROR(VLOOKUP(J585,[5]Instrucciones!$DD$2:$DE$116,2,FALSE),"")</f>
        <v/>
      </c>
      <c r="L585" s="541" t="str">
        <f>IFERROR(VLOOKUP(K585,[5]Instrucciones!$DE$2:$DF$116,2,FALSE),"")</f>
        <v/>
      </c>
      <c r="M585" s="257"/>
      <c r="N585" s="259"/>
      <c r="O585" s="540" t="str">
        <f>IFERROR(VLOOKUP(N585,[5]Instrucciones!$DD$2:$DE$116,2,FALSE),"")</f>
        <v/>
      </c>
      <c r="P585" s="541" t="str">
        <f>IFERROR(VLOOKUP(O585,[5]Instrucciones!$DE$2:$DF$116,2,FALSE),"")</f>
        <v/>
      </c>
      <c r="Q585" s="257"/>
      <c r="R585" s="392" t="str">
        <f>IFERROR(VLOOKUP(#REF!,adm!$C$2:$D$36,2,FALSE),"")</f>
        <v/>
      </c>
      <c r="S585" s="393"/>
      <c r="T585" s="264"/>
      <c r="U585" s="393"/>
      <c r="V585" s="393"/>
      <c r="W585" s="405" t="str">
        <f t="shared" si="28"/>
        <v/>
      </c>
      <c r="X585" s="405" t="str">
        <f t="shared" si="29"/>
        <v/>
      </c>
      <c r="Y585" s="423" t="e">
        <f>B585&amp;" - "&amp;#REF!</f>
        <v>#REF!</v>
      </c>
    </row>
    <row r="586" spans="1:25" x14ac:dyDescent="0.25">
      <c r="A586" s="772">
        <v>585</v>
      </c>
      <c r="B586" s="774"/>
      <c r="C586" s="775"/>
      <c r="D586" s="775"/>
      <c r="E586" s="776"/>
      <c r="F586" s="776"/>
      <c r="G586" s="775"/>
      <c r="H586" s="541" t="str">
        <f t="shared" si="27"/>
        <v/>
      </c>
      <c r="I586" s="270"/>
      <c r="J586" s="259"/>
      <c r="K586" s="540" t="str">
        <f>IFERROR(VLOOKUP(J586,[5]Instrucciones!$DD$2:$DE$116,2,FALSE),"")</f>
        <v/>
      </c>
      <c r="L586" s="541" t="str">
        <f>IFERROR(VLOOKUP(K586,[5]Instrucciones!$DE$2:$DF$116,2,FALSE),"")</f>
        <v/>
      </c>
      <c r="M586" s="257"/>
      <c r="N586" s="259"/>
      <c r="O586" s="540" t="str">
        <f>IFERROR(VLOOKUP(N586,[5]Instrucciones!$DD$2:$DE$116,2,FALSE),"")</f>
        <v/>
      </c>
      <c r="P586" s="541" t="str">
        <f>IFERROR(VLOOKUP(O586,[5]Instrucciones!$DE$2:$DF$116,2,FALSE),"")</f>
        <v/>
      </c>
      <c r="Q586" s="257"/>
      <c r="R586" s="392" t="str">
        <f>IFERROR(VLOOKUP(#REF!,adm!$C$2:$D$36,2,FALSE),"")</f>
        <v/>
      </c>
      <c r="S586" s="393"/>
      <c r="T586" s="264"/>
      <c r="U586" s="393"/>
      <c r="V586" s="393"/>
      <c r="W586" s="405" t="str">
        <f t="shared" si="28"/>
        <v/>
      </c>
      <c r="X586" s="405" t="str">
        <f t="shared" si="29"/>
        <v/>
      </c>
      <c r="Y586" s="423" t="e">
        <f>B586&amp;" - "&amp;#REF!</f>
        <v>#REF!</v>
      </c>
    </row>
    <row r="587" spans="1:25" x14ac:dyDescent="0.25">
      <c r="A587" s="772">
        <v>586</v>
      </c>
      <c r="B587" s="774"/>
      <c r="C587" s="775"/>
      <c r="D587" s="775"/>
      <c r="E587" s="776"/>
      <c r="F587" s="776"/>
      <c r="G587" s="775"/>
      <c r="H587" s="541" t="str">
        <f t="shared" si="27"/>
        <v/>
      </c>
      <c r="I587" s="270"/>
      <c r="J587" s="259"/>
      <c r="K587" s="540" t="str">
        <f>IFERROR(VLOOKUP(J587,[5]Instrucciones!$DD$2:$DE$116,2,FALSE),"")</f>
        <v/>
      </c>
      <c r="L587" s="541" t="str">
        <f>IFERROR(VLOOKUP(K587,[5]Instrucciones!$DE$2:$DF$116,2,FALSE),"")</f>
        <v/>
      </c>
      <c r="M587" s="257"/>
      <c r="N587" s="259"/>
      <c r="O587" s="540" t="str">
        <f>IFERROR(VLOOKUP(N587,[5]Instrucciones!$DD$2:$DE$116,2,FALSE),"")</f>
        <v/>
      </c>
      <c r="P587" s="541" t="str">
        <f>IFERROR(VLOOKUP(O587,[5]Instrucciones!$DE$2:$DF$116,2,FALSE),"")</f>
        <v/>
      </c>
      <c r="Q587" s="257"/>
      <c r="R587" s="392" t="str">
        <f>IFERROR(VLOOKUP(#REF!,adm!$C$2:$D$36,2,FALSE),"")</f>
        <v/>
      </c>
      <c r="S587" s="393"/>
      <c r="T587" s="264"/>
      <c r="U587" s="393"/>
      <c r="V587" s="393"/>
      <c r="W587" s="405" t="str">
        <f t="shared" si="28"/>
        <v/>
      </c>
      <c r="X587" s="405" t="str">
        <f t="shared" si="29"/>
        <v/>
      </c>
      <c r="Y587" s="423" t="e">
        <f>B587&amp;" - "&amp;#REF!</f>
        <v>#REF!</v>
      </c>
    </row>
    <row r="588" spans="1:25" x14ac:dyDescent="0.25">
      <c r="A588" s="772">
        <v>587</v>
      </c>
      <c r="B588" s="774"/>
      <c r="C588" s="775"/>
      <c r="D588" s="775"/>
      <c r="E588" s="776"/>
      <c r="F588" s="776"/>
      <c r="G588" s="775"/>
      <c r="H588" s="541" t="str">
        <f t="shared" si="27"/>
        <v/>
      </c>
      <c r="I588" s="270"/>
      <c r="J588" s="259"/>
      <c r="K588" s="540" t="str">
        <f>IFERROR(VLOOKUP(J588,[5]Instrucciones!$DD$2:$DE$116,2,FALSE),"")</f>
        <v/>
      </c>
      <c r="L588" s="541" t="str">
        <f>IFERROR(VLOOKUP(K588,[5]Instrucciones!$DE$2:$DF$116,2,FALSE),"")</f>
        <v/>
      </c>
      <c r="M588" s="257"/>
      <c r="N588" s="259"/>
      <c r="O588" s="540" t="str">
        <f>IFERROR(VLOOKUP(N588,[5]Instrucciones!$DD$2:$DE$116,2,FALSE),"")</f>
        <v/>
      </c>
      <c r="P588" s="541" t="str">
        <f>IFERROR(VLOOKUP(O588,[5]Instrucciones!$DE$2:$DF$116,2,FALSE),"")</f>
        <v/>
      </c>
      <c r="Q588" s="257"/>
      <c r="R588" s="392" t="str">
        <f>IFERROR(VLOOKUP(#REF!,adm!$C$2:$D$36,2,FALSE),"")</f>
        <v/>
      </c>
      <c r="S588" s="393"/>
      <c r="T588" s="264"/>
      <c r="U588" s="393"/>
      <c r="V588" s="393"/>
      <c r="W588" s="405" t="str">
        <f t="shared" si="28"/>
        <v/>
      </c>
      <c r="X588" s="405" t="str">
        <f t="shared" si="29"/>
        <v/>
      </c>
      <c r="Y588" s="423" t="e">
        <f>B588&amp;" - "&amp;#REF!</f>
        <v>#REF!</v>
      </c>
    </row>
    <row r="589" spans="1:25" x14ac:dyDescent="0.25">
      <c r="A589" s="772">
        <v>588</v>
      </c>
      <c r="B589" s="774"/>
      <c r="C589" s="775"/>
      <c r="D589" s="775"/>
      <c r="E589" s="776"/>
      <c r="F589" s="776"/>
      <c r="G589" s="775"/>
      <c r="H589" s="541" t="str">
        <f t="shared" si="27"/>
        <v/>
      </c>
      <c r="I589" s="270"/>
      <c r="J589" s="259"/>
      <c r="K589" s="540" t="str">
        <f>IFERROR(VLOOKUP(J589,[5]Instrucciones!$DD$2:$DE$116,2,FALSE),"")</f>
        <v/>
      </c>
      <c r="L589" s="541" t="str">
        <f>IFERROR(VLOOKUP(K589,[5]Instrucciones!$DE$2:$DF$116,2,FALSE),"")</f>
        <v/>
      </c>
      <c r="M589" s="257"/>
      <c r="N589" s="259"/>
      <c r="O589" s="540" t="str">
        <f>IFERROR(VLOOKUP(N589,[5]Instrucciones!$DD$2:$DE$116,2,FALSE),"")</f>
        <v/>
      </c>
      <c r="P589" s="541" t="str">
        <f>IFERROR(VLOOKUP(O589,[5]Instrucciones!$DE$2:$DF$116,2,FALSE),"")</f>
        <v/>
      </c>
      <c r="Q589" s="257"/>
      <c r="R589" s="392" t="str">
        <f>IFERROR(VLOOKUP(#REF!,adm!$C$2:$D$36,2,FALSE),"")</f>
        <v/>
      </c>
      <c r="S589" s="393"/>
      <c r="T589" s="264"/>
      <c r="U589" s="393"/>
      <c r="V589" s="393"/>
      <c r="W589" s="405" t="str">
        <f t="shared" si="28"/>
        <v/>
      </c>
      <c r="X589" s="405" t="str">
        <f t="shared" si="29"/>
        <v/>
      </c>
      <c r="Y589" s="423" t="e">
        <f>B589&amp;" - "&amp;#REF!</f>
        <v>#REF!</v>
      </c>
    </row>
    <row r="590" spans="1:25" x14ac:dyDescent="0.25">
      <c r="A590" s="772">
        <v>589</v>
      </c>
      <c r="B590" s="774"/>
      <c r="C590" s="775"/>
      <c r="D590" s="775"/>
      <c r="E590" s="776"/>
      <c r="F590" s="776"/>
      <c r="G590" s="775"/>
      <c r="H590" s="541" t="str">
        <f t="shared" si="27"/>
        <v/>
      </c>
      <c r="I590" s="270"/>
      <c r="J590" s="259"/>
      <c r="K590" s="540" t="str">
        <f>IFERROR(VLOOKUP(J590,[5]Instrucciones!$DD$2:$DE$116,2,FALSE),"")</f>
        <v/>
      </c>
      <c r="L590" s="541" t="str">
        <f>IFERROR(VLOOKUP(K590,[5]Instrucciones!$DE$2:$DF$116,2,FALSE),"")</f>
        <v/>
      </c>
      <c r="M590" s="257"/>
      <c r="N590" s="259"/>
      <c r="O590" s="540" t="str">
        <f>IFERROR(VLOOKUP(N590,[5]Instrucciones!$DD$2:$DE$116,2,FALSE),"")</f>
        <v/>
      </c>
      <c r="P590" s="541" t="str">
        <f>IFERROR(VLOOKUP(O590,[5]Instrucciones!$DE$2:$DF$116,2,FALSE),"")</f>
        <v/>
      </c>
      <c r="Q590" s="257"/>
      <c r="R590" s="392" t="str">
        <f>IFERROR(VLOOKUP(#REF!,adm!$C$2:$D$36,2,FALSE),"")</f>
        <v/>
      </c>
      <c r="S590" s="393"/>
      <c r="T590" s="264"/>
      <c r="U590" s="393"/>
      <c r="V590" s="393"/>
      <c r="W590" s="405" t="str">
        <f t="shared" si="28"/>
        <v/>
      </c>
      <c r="X590" s="405" t="str">
        <f t="shared" si="29"/>
        <v/>
      </c>
      <c r="Y590" s="423" t="e">
        <f>B590&amp;" - "&amp;#REF!</f>
        <v>#REF!</v>
      </c>
    </row>
    <row r="591" spans="1:25" x14ac:dyDescent="0.25">
      <c r="A591" s="772">
        <v>590</v>
      </c>
      <c r="B591" s="774"/>
      <c r="C591" s="775"/>
      <c r="D591" s="775"/>
      <c r="E591" s="776"/>
      <c r="F591" s="776"/>
      <c r="G591" s="775"/>
      <c r="H591" s="541" t="str">
        <f t="shared" si="27"/>
        <v/>
      </c>
      <c r="I591" s="270"/>
      <c r="J591" s="259"/>
      <c r="K591" s="540" t="str">
        <f>IFERROR(VLOOKUP(J591,[5]Instrucciones!$DD$2:$DE$116,2,FALSE),"")</f>
        <v/>
      </c>
      <c r="L591" s="541" t="str">
        <f>IFERROR(VLOOKUP(K591,[5]Instrucciones!$DE$2:$DF$116,2,FALSE),"")</f>
        <v/>
      </c>
      <c r="M591" s="257"/>
      <c r="N591" s="259"/>
      <c r="O591" s="540" t="str">
        <f>IFERROR(VLOOKUP(N591,[5]Instrucciones!$DD$2:$DE$116,2,FALSE),"")</f>
        <v/>
      </c>
      <c r="P591" s="541" t="str">
        <f>IFERROR(VLOOKUP(O591,[5]Instrucciones!$DE$2:$DF$116,2,FALSE),"")</f>
        <v/>
      </c>
      <c r="Q591" s="257"/>
      <c r="R591" s="392" t="str">
        <f>IFERROR(VLOOKUP(#REF!,adm!$C$2:$D$36,2,FALSE),"")</f>
        <v/>
      </c>
      <c r="S591" s="393"/>
      <c r="T591" s="264"/>
      <c r="U591" s="393"/>
      <c r="V591" s="393"/>
      <c r="W591" s="405" t="str">
        <f t="shared" si="28"/>
        <v/>
      </c>
      <c r="X591" s="405" t="str">
        <f t="shared" si="29"/>
        <v/>
      </c>
      <c r="Y591" s="423" t="e">
        <f>B591&amp;" - "&amp;#REF!</f>
        <v>#REF!</v>
      </c>
    </row>
    <row r="592" spans="1:25" x14ac:dyDescent="0.25">
      <c r="A592" s="772">
        <v>591</v>
      </c>
      <c r="B592" s="774"/>
      <c r="C592" s="775"/>
      <c r="D592" s="775"/>
      <c r="E592" s="776"/>
      <c r="F592" s="776"/>
      <c r="G592" s="775"/>
      <c r="H592" s="541" t="str">
        <f t="shared" si="27"/>
        <v/>
      </c>
      <c r="I592" s="270"/>
      <c r="J592" s="259"/>
      <c r="K592" s="540" t="str">
        <f>IFERROR(VLOOKUP(J592,[5]Instrucciones!$DD$2:$DE$116,2,FALSE),"")</f>
        <v/>
      </c>
      <c r="L592" s="541" t="str">
        <f>IFERROR(VLOOKUP(K592,[5]Instrucciones!$DE$2:$DF$116,2,FALSE),"")</f>
        <v/>
      </c>
      <c r="M592" s="257"/>
      <c r="N592" s="259"/>
      <c r="O592" s="540" t="str">
        <f>IFERROR(VLOOKUP(N592,[5]Instrucciones!$DD$2:$DE$116,2,FALSE),"")</f>
        <v/>
      </c>
      <c r="P592" s="541" t="str">
        <f>IFERROR(VLOOKUP(O592,[5]Instrucciones!$DE$2:$DF$116,2,FALSE),"")</f>
        <v/>
      </c>
      <c r="Q592" s="257"/>
      <c r="R592" s="392" t="str">
        <f>IFERROR(VLOOKUP(#REF!,adm!$C$2:$D$36,2,FALSE),"")</f>
        <v/>
      </c>
      <c r="S592" s="393"/>
      <c r="T592" s="264"/>
      <c r="U592" s="393"/>
      <c r="V592" s="393"/>
      <c r="W592" s="405" t="str">
        <f t="shared" si="28"/>
        <v/>
      </c>
      <c r="X592" s="405" t="str">
        <f t="shared" si="29"/>
        <v/>
      </c>
      <c r="Y592" s="423" t="e">
        <f>B592&amp;" - "&amp;#REF!</f>
        <v>#REF!</v>
      </c>
    </row>
    <row r="593" spans="1:25" x14ac:dyDescent="0.25">
      <c r="A593" s="772">
        <v>592</v>
      </c>
      <c r="B593" s="774"/>
      <c r="C593" s="775"/>
      <c r="D593" s="775"/>
      <c r="E593" s="776"/>
      <c r="F593" s="776"/>
      <c r="G593" s="775"/>
      <c r="H593" s="541" t="str">
        <f t="shared" si="27"/>
        <v/>
      </c>
      <c r="I593" s="270"/>
      <c r="J593" s="259"/>
      <c r="K593" s="540" t="str">
        <f>IFERROR(VLOOKUP(J593,[5]Instrucciones!$DD$2:$DE$116,2,FALSE),"")</f>
        <v/>
      </c>
      <c r="L593" s="541" t="str">
        <f>IFERROR(VLOOKUP(K593,[5]Instrucciones!$DE$2:$DF$116,2,FALSE),"")</f>
        <v/>
      </c>
      <c r="M593" s="257"/>
      <c r="N593" s="259"/>
      <c r="O593" s="540" t="str">
        <f>IFERROR(VLOOKUP(N593,[5]Instrucciones!$DD$2:$DE$116,2,FALSE),"")</f>
        <v/>
      </c>
      <c r="P593" s="541" t="str">
        <f>IFERROR(VLOOKUP(O593,[5]Instrucciones!$DE$2:$DF$116,2,FALSE),"")</f>
        <v/>
      </c>
      <c r="Q593" s="257"/>
      <c r="R593" s="392" t="str">
        <f>IFERROR(VLOOKUP(#REF!,adm!$C$2:$D$36,2,FALSE),"")</f>
        <v/>
      </c>
      <c r="S593" s="393"/>
      <c r="T593" s="264"/>
      <c r="U593" s="393"/>
      <c r="V593" s="393"/>
      <c r="W593" s="405" t="str">
        <f t="shared" si="28"/>
        <v/>
      </c>
      <c r="X593" s="405" t="str">
        <f t="shared" si="29"/>
        <v/>
      </c>
      <c r="Y593" s="423" t="e">
        <f>B593&amp;" - "&amp;#REF!</f>
        <v>#REF!</v>
      </c>
    </row>
    <row r="594" spans="1:25" x14ac:dyDescent="0.25">
      <c r="A594" s="772">
        <v>593</v>
      </c>
      <c r="B594" s="774"/>
      <c r="C594" s="775"/>
      <c r="D594" s="775"/>
      <c r="E594" s="776"/>
      <c r="F594" s="776"/>
      <c r="G594" s="775"/>
      <c r="H594" s="541" t="str">
        <f t="shared" si="27"/>
        <v/>
      </c>
      <c r="I594" s="270"/>
      <c r="J594" s="259"/>
      <c r="K594" s="540" t="str">
        <f>IFERROR(VLOOKUP(J594,[5]Instrucciones!$DD$2:$DE$116,2,FALSE),"")</f>
        <v/>
      </c>
      <c r="L594" s="541" t="str">
        <f>IFERROR(VLOOKUP(K594,[5]Instrucciones!$DE$2:$DF$116,2,FALSE),"")</f>
        <v/>
      </c>
      <c r="M594" s="257"/>
      <c r="N594" s="259"/>
      <c r="O594" s="540" t="str">
        <f>IFERROR(VLOOKUP(N594,[5]Instrucciones!$DD$2:$DE$116,2,FALSE),"")</f>
        <v/>
      </c>
      <c r="P594" s="541" t="str">
        <f>IFERROR(VLOOKUP(O594,[5]Instrucciones!$DE$2:$DF$116,2,FALSE),"")</f>
        <v/>
      </c>
      <c r="Q594" s="257"/>
      <c r="R594" s="392" t="str">
        <f>IFERROR(VLOOKUP(#REF!,adm!$C$2:$D$36,2,FALSE),"")</f>
        <v/>
      </c>
      <c r="S594" s="393"/>
      <c r="T594" s="264"/>
      <c r="U594" s="393"/>
      <c r="V594" s="393"/>
      <c r="W594" s="405" t="str">
        <f t="shared" si="28"/>
        <v/>
      </c>
      <c r="X594" s="405" t="str">
        <f t="shared" si="29"/>
        <v/>
      </c>
      <c r="Y594" s="423" t="e">
        <f>B594&amp;" - "&amp;#REF!</f>
        <v>#REF!</v>
      </c>
    </row>
    <row r="595" spans="1:25" x14ac:dyDescent="0.25">
      <c r="A595" s="772">
        <v>594</v>
      </c>
      <c r="B595" s="774"/>
      <c r="C595" s="775"/>
      <c r="D595" s="775"/>
      <c r="E595" s="776"/>
      <c r="F595" s="776"/>
      <c r="G595" s="775"/>
      <c r="H595" s="541" t="str">
        <f t="shared" si="27"/>
        <v/>
      </c>
      <c r="I595" s="270"/>
      <c r="J595" s="259"/>
      <c r="K595" s="540" t="str">
        <f>IFERROR(VLOOKUP(J595,[5]Instrucciones!$DD$2:$DE$116,2,FALSE),"")</f>
        <v/>
      </c>
      <c r="L595" s="541" t="str">
        <f>IFERROR(VLOOKUP(K595,[5]Instrucciones!$DE$2:$DF$116,2,FALSE),"")</f>
        <v/>
      </c>
      <c r="M595" s="257"/>
      <c r="N595" s="259"/>
      <c r="O595" s="540" t="str">
        <f>IFERROR(VLOOKUP(N595,[5]Instrucciones!$DD$2:$DE$116,2,FALSE),"")</f>
        <v/>
      </c>
      <c r="P595" s="541" t="str">
        <f>IFERROR(VLOOKUP(O595,[5]Instrucciones!$DE$2:$DF$116,2,FALSE),"")</f>
        <v/>
      </c>
      <c r="Q595" s="257"/>
      <c r="R595" s="392" t="str">
        <f>IFERROR(VLOOKUP(#REF!,adm!$C$2:$D$36,2,FALSE),"")</f>
        <v/>
      </c>
      <c r="S595" s="393"/>
      <c r="T595" s="264"/>
      <c r="U595" s="393"/>
      <c r="V595" s="393"/>
      <c r="W595" s="405" t="str">
        <f t="shared" si="28"/>
        <v/>
      </c>
      <c r="X595" s="405" t="str">
        <f t="shared" si="29"/>
        <v/>
      </c>
      <c r="Y595" s="423" t="e">
        <f>B595&amp;" - "&amp;#REF!</f>
        <v>#REF!</v>
      </c>
    </row>
    <row r="596" spans="1:25" x14ac:dyDescent="0.25">
      <c r="A596" s="772">
        <v>595</v>
      </c>
      <c r="B596" s="774"/>
      <c r="C596" s="775"/>
      <c r="D596" s="775"/>
      <c r="E596" s="776"/>
      <c r="F596" s="776"/>
      <c r="G596" s="775"/>
      <c r="H596" s="541" t="str">
        <f t="shared" si="27"/>
        <v/>
      </c>
      <c r="I596" s="270"/>
      <c r="J596" s="259"/>
      <c r="K596" s="540" t="str">
        <f>IFERROR(VLOOKUP(J596,[5]Instrucciones!$DD$2:$DE$116,2,FALSE),"")</f>
        <v/>
      </c>
      <c r="L596" s="541" t="str">
        <f>IFERROR(VLOOKUP(K596,[5]Instrucciones!$DE$2:$DF$116,2,FALSE),"")</f>
        <v/>
      </c>
      <c r="M596" s="257"/>
      <c r="N596" s="259"/>
      <c r="O596" s="540" t="str">
        <f>IFERROR(VLOOKUP(N596,[5]Instrucciones!$DD$2:$DE$116,2,FALSE),"")</f>
        <v/>
      </c>
      <c r="P596" s="541" t="str">
        <f>IFERROR(VLOOKUP(O596,[5]Instrucciones!$DE$2:$DF$116,2,FALSE),"")</f>
        <v/>
      </c>
      <c r="Q596" s="257"/>
      <c r="R596" s="392" t="str">
        <f>IFERROR(VLOOKUP(#REF!,adm!$C$2:$D$36,2,FALSE),"")</f>
        <v/>
      </c>
      <c r="S596" s="393"/>
      <c r="T596" s="264"/>
      <c r="U596" s="393"/>
      <c r="V596" s="393"/>
      <c r="W596" s="405" t="str">
        <f t="shared" si="28"/>
        <v/>
      </c>
      <c r="X596" s="405" t="str">
        <f t="shared" si="29"/>
        <v/>
      </c>
      <c r="Y596" s="423" t="e">
        <f>B596&amp;" - "&amp;#REF!</f>
        <v>#REF!</v>
      </c>
    </row>
    <row r="597" spans="1:25" x14ac:dyDescent="0.25">
      <c r="A597" s="772">
        <v>596</v>
      </c>
      <c r="B597" s="774"/>
      <c r="C597" s="775"/>
      <c r="D597" s="775"/>
      <c r="E597" s="776"/>
      <c r="F597" s="776"/>
      <c r="G597" s="775"/>
      <c r="H597" s="541" t="str">
        <f t="shared" si="27"/>
        <v/>
      </c>
      <c r="I597" s="270"/>
      <c r="J597" s="259"/>
      <c r="K597" s="540" t="str">
        <f>IFERROR(VLOOKUP(J597,[5]Instrucciones!$DD$2:$DE$116,2,FALSE),"")</f>
        <v/>
      </c>
      <c r="L597" s="541" t="str">
        <f>IFERROR(VLOOKUP(K597,[5]Instrucciones!$DE$2:$DF$116,2,FALSE),"")</f>
        <v/>
      </c>
      <c r="M597" s="257"/>
      <c r="N597" s="259"/>
      <c r="O597" s="540" t="str">
        <f>IFERROR(VLOOKUP(N597,[5]Instrucciones!$DD$2:$DE$116,2,FALSE),"")</f>
        <v/>
      </c>
      <c r="P597" s="541" t="str">
        <f>IFERROR(VLOOKUP(O597,[5]Instrucciones!$DE$2:$DF$116,2,FALSE),"")</f>
        <v/>
      </c>
      <c r="Q597" s="257"/>
      <c r="R597" s="392" t="str">
        <f>IFERROR(VLOOKUP(#REF!,adm!$C$2:$D$36,2,FALSE),"")</f>
        <v/>
      </c>
      <c r="S597" s="393"/>
      <c r="T597" s="264"/>
      <c r="U597" s="393"/>
      <c r="V597" s="393"/>
      <c r="W597" s="405" t="str">
        <f t="shared" si="28"/>
        <v/>
      </c>
      <c r="X597" s="405" t="str">
        <f t="shared" si="29"/>
        <v/>
      </c>
      <c r="Y597" s="423" t="e">
        <f>B597&amp;" - "&amp;#REF!</f>
        <v>#REF!</v>
      </c>
    </row>
    <row r="598" spans="1:25" x14ac:dyDescent="0.25">
      <c r="A598" s="772">
        <v>597</v>
      </c>
      <c r="B598" s="774"/>
      <c r="C598" s="775"/>
      <c r="D598" s="775"/>
      <c r="E598" s="776"/>
      <c r="F598" s="776"/>
      <c r="G598" s="775"/>
      <c r="H598" s="541" t="str">
        <f t="shared" si="27"/>
        <v/>
      </c>
      <c r="I598" s="270"/>
      <c r="J598" s="259"/>
      <c r="K598" s="540" t="str">
        <f>IFERROR(VLOOKUP(J598,[5]Instrucciones!$DD$2:$DE$116,2,FALSE),"")</f>
        <v/>
      </c>
      <c r="L598" s="541" t="str">
        <f>IFERROR(VLOOKUP(K598,[5]Instrucciones!$DE$2:$DF$116,2,FALSE),"")</f>
        <v/>
      </c>
      <c r="M598" s="257"/>
      <c r="N598" s="259"/>
      <c r="O598" s="540" t="str">
        <f>IFERROR(VLOOKUP(N598,[5]Instrucciones!$DD$2:$DE$116,2,FALSE),"")</f>
        <v/>
      </c>
      <c r="P598" s="541" t="str">
        <f>IFERROR(VLOOKUP(O598,[5]Instrucciones!$DE$2:$DF$116,2,FALSE),"")</f>
        <v/>
      </c>
      <c r="Q598" s="257"/>
      <c r="R598" s="392" t="str">
        <f>IFERROR(VLOOKUP(#REF!,adm!$C$2:$D$36,2,FALSE),"")</f>
        <v/>
      </c>
      <c r="S598" s="393"/>
      <c r="T598" s="264"/>
      <c r="U598" s="393"/>
      <c r="V598" s="393"/>
      <c r="W598" s="405" t="str">
        <f t="shared" si="28"/>
        <v/>
      </c>
      <c r="X598" s="405" t="str">
        <f t="shared" si="29"/>
        <v/>
      </c>
      <c r="Y598" s="423" t="e">
        <f>B598&amp;" - "&amp;#REF!</f>
        <v>#REF!</v>
      </c>
    </row>
    <row r="599" spans="1:25" x14ac:dyDescent="0.25">
      <c r="A599" s="772">
        <v>598</v>
      </c>
      <c r="B599" s="774"/>
      <c r="C599" s="775"/>
      <c r="D599" s="775"/>
      <c r="E599" s="776"/>
      <c r="F599" s="776"/>
      <c r="G599" s="775"/>
      <c r="H599" s="541" t="str">
        <f t="shared" si="27"/>
        <v/>
      </c>
      <c r="I599" s="270"/>
      <c r="J599" s="259"/>
      <c r="K599" s="540" t="str">
        <f>IFERROR(VLOOKUP(J599,[5]Instrucciones!$DD$2:$DE$116,2,FALSE),"")</f>
        <v/>
      </c>
      <c r="L599" s="541" t="str">
        <f>IFERROR(VLOOKUP(K599,[5]Instrucciones!$DE$2:$DF$116,2,FALSE),"")</f>
        <v/>
      </c>
      <c r="M599" s="257"/>
      <c r="N599" s="259"/>
      <c r="O599" s="540" t="str">
        <f>IFERROR(VLOOKUP(N599,[5]Instrucciones!$DD$2:$DE$116,2,FALSE),"")</f>
        <v/>
      </c>
      <c r="P599" s="541" t="str">
        <f>IFERROR(VLOOKUP(O599,[5]Instrucciones!$DE$2:$DF$116,2,FALSE),"")</f>
        <v/>
      </c>
      <c r="Q599" s="257"/>
      <c r="R599" s="392" t="str">
        <f>IFERROR(VLOOKUP(#REF!,adm!$C$2:$D$36,2,FALSE),"")</f>
        <v/>
      </c>
      <c r="S599" s="393"/>
      <c r="T599" s="264"/>
      <c r="U599" s="393"/>
      <c r="V599" s="393"/>
      <c r="W599" s="405" t="str">
        <f t="shared" si="28"/>
        <v/>
      </c>
      <c r="X599" s="405" t="str">
        <f t="shared" si="29"/>
        <v/>
      </c>
      <c r="Y599" s="423" t="e">
        <f>B599&amp;" - "&amp;#REF!</f>
        <v>#REF!</v>
      </c>
    </row>
    <row r="600" spans="1:25" x14ac:dyDescent="0.25">
      <c r="A600" s="772">
        <v>599</v>
      </c>
      <c r="B600" s="774"/>
      <c r="C600" s="775"/>
      <c r="D600" s="775"/>
      <c r="E600" s="776"/>
      <c r="F600" s="776"/>
      <c r="G600" s="775"/>
      <c r="H600" s="541" t="str">
        <f t="shared" si="27"/>
        <v/>
      </c>
      <c r="I600" s="270"/>
      <c r="J600" s="259"/>
      <c r="K600" s="540" t="str">
        <f>IFERROR(VLOOKUP(J600,[5]Instrucciones!$DD$2:$DE$116,2,FALSE),"")</f>
        <v/>
      </c>
      <c r="L600" s="541" t="str">
        <f>IFERROR(VLOOKUP(K600,[5]Instrucciones!$DE$2:$DF$116,2,FALSE),"")</f>
        <v/>
      </c>
      <c r="M600" s="257"/>
      <c r="N600" s="259"/>
      <c r="O600" s="540" t="str">
        <f>IFERROR(VLOOKUP(N600,[5]Instrucciones!$DD$2:$DE$116,2,FALSE),"")</f>
        <v/>
      </c>
      <c r="P600" s="541" t="str">
        <f>IFERROR(VLOOKUP(O600,[5]Instrucciones!$DE$2:$DF$116,2,FALSE),"")</f>
        <v/>
      </c>
      <c r="Q600" s="257"/>
      <c r="R600" s="392" t="str">
        <f>IFERROR(VLOOKUP(#REF!,adm!$C$2:$D$36,2,FALSE),"")</f>
        <v/>
      </c>
      <c r="S600" s="393"/>
      <c r="T600" s="264"/>
      <c r="U600" s="393"/>
      <c r="V600" s="393"/>
      <c r="W600" s="405" t="str">
        <f t="shared" si="28"/>
        <v/>
      </c>
      <c r="X600" s="405" t="str">
        <f t="shared" si="29"/>
        <v/>
      </c>
      <c r="Y600" s="423" t="e">
        <f>B600&amp;" - "&amp;#REF!</f>
        <v>#REF!</v>
      </c>
    </row>
    <row r="601" spans="1:25" x14ac:dyDescent="0.25">
      <c r="A601" s="772">
        <v>600</v>
      </c>
      <c r="B601" s="774"/>
      <c r="C601" s="775"/>
      <c r="D601" s="775"/>
      <c r="E601" s="776"/>
      <c r="F601" s="776"/>
      <c r="G601" s="775"/>
      <c r="H601" s="541" t="str">
        <f t="shared" si="27"/>
        <v/>
      </c>
      <c r="I601" s="270"/>
      <c r="J601" s="259"/>
      <c r="K601" s="540" t="str">
        <f>IFERROR(VLOOKUP(J601,[5]Instrucciones!$DD$2:$DE$116,2,FALSE),"")</f>
        <v/>
      </c>
      <c r="L601" s="541" t="str">
        <f>IFERROR(VLOOKUP(K601,[5]Instrucciones!$DE$2:$DF$116,2,FALSE),"")</f>
        <v/>
      </c>
      <c r="M601" s="257"/>
      <c r="N601" s="259"/>
      <c r="O601" s="540" t="str">
        <f>IFERROR(VLOOKUP(N601,[5]Instrucciones!$DD$2:$DE$116,2,FALSE),"")</f>
        <v/>
      </c>
      <c r="P601" s="541" t="str">
        <f>IFERROR(VLOOKUP(O601,[5]Instrucciones!$DE$2:$DF$116,2,FALSE),"")</f>
        <v/>
      </c>
      <c r="Q601" s="257"/>
      <c r="R601" s="392" t="str">
        <f>IFERROR(VLOOKUP(#REF!,adm!$C$2:$D$36,2,FALSE),"")</f>
        <v/>
      </c>
      <c r="S601" s="393"/>
      <c r="T601" s="264"/>
      <c r="U601" s="393"/>
      <c r="V601" s="393"/>
      <c r="W601" s="405" t="str">
        <f t="shared" si="28"/>
        <v/>
      </c>
      <c r="X601" s="405" t="str">
        <f t="shared" si="29"/>
        <v/>
      </c>
      <c r="Y601" s="423" t="e">
        <f>B601&amp;" - "&amp;#REF!</f>
        <v>#REF!</v>
      </c>
    </row>
    <row r="602" spans="1:25" x14ac:dyDescent="0.25">
      <c r="A602" s="772">
        <v>601</v>
      </c>
      <c r="B602" s="774"/>
      <c r="C602" s="775"/>
      <c r="D602" s="775"/>
      <c r="E602" s="776"/>
      <c r="F602" s="776"/>
      <c r="G602" s="775"/>
      <c r="H602" s="541" t="str">
        <f t="shared" si="27"/>
        <v/>
      </c>
      <c r="I602" s="270"/>
      <c r="J602" s="259"/>
      <c r="K602" s="540" t="str">
        <f>IFERROR(VLOOKUP(J602,[5]Instrucciones!$DD$2:$DE$116,2,FALSE),"")</f>
        <v/>
      </c>
      <c r="L602" s="541" t="str">
        <f>IFERROR(VLOOKUP(K602,[5]Instrucciones!$DE$2:$DF$116,2,FALSE),"")</f>
        <v/>
      </c>
      <c r="M602" s="257"/>
      <c r="N602" s="259"/>
      <c r="O602" s="540" t="str">
        <f>IFERROR(VLOOKUP(N602,[5]Instrucciones!$DD$2:$DE$116,2,FALSE),"")</f>
        <v/>
      </c>
      <c r="P602" s="541" t="str">
        <f>IFERROR(VLOOKUP(O602,[5]Instrucciones!$DE$2:$DF$116,2,FALSE),"")</f>
        <v/>
      </c>
      <c r="Q602" s="257"/>
      <c r="R602" s="392" t="str">
        <f>IFERROR(VLOOKUP(#REF!,adm!$C$2:$D$36,2,FALSE),"")</f>
        <v/>
      </c>
      <c r="S602" s="393"/>
      <c r="T602" s="264"/>
      <c r="U602" s="393"/>
      <c r="V602" s="393"/>
      <c r="W602" s="405" t="str">
        <f t="shared" si="28"/>
        <v/>
      </c>
      <c r="X602" s="405" t="str">
        <f t="shared" si="29"/>
        <v/>
      </c>
      <c r="Y602" s="423" t="e">
        <f>B602&amp;" - "&amp;#REF!</f>
        <v>#REF!</v>
      </c>
    </row>
    <row r="603" spans="1:25" x14ac:dyDescent="0.25">
      <c r="A603" s="772">
        <v>602</v>
      </c>
      <c r="B603" s="774"/>
      <c r="C603" s="775"/>
      <c r="D603" s="775"/>
      <c r="E603" s="776"/>
      <c r="F603" s="776"/>
      <c r="G603" s="775"/>
      <c r="H603" s="541" t="str">
        <f t="shared" si="27"/>
        <v/>
      </c>
      <c r="I603" s="270"/>
      <c r="J603" s="259"/>
      <c r="K603" s="540" t="str">
        <f>IFERROR(VLOOKUP(J603,[5]Instrucciones!$DD$2:$DE$116,2,FALSE),"")</f>
        <v/>
      </c>
      <c r="L603" s="541" t="str">
        <f>IFERROR(VLOOKUP(K603,[5]Instrucciones!$DE$2:$DF$116,2,FALSE),"")</f>
        <v/>
      </c>
      <c r="M603" s="257"/>
      <c r="N603" s="259"/>
      <c r="O603" s="540" t="str">
        <f>IFERROR(VLOOKUP(N603,[5]Instrucciones!$DD$2:$DE$116,2,FALSE),"")</f>
        <v/>
      </c>
      <c r="P603" s="541" t="str">
        <f>IFERROR(VLOOKUP(O603,[5]Instrucciones!$DE$2:$DF$116,2,FALSE),"")</f>
        <v/>
      </c>
      <c r="Q603" s="257"/>
      <c r="R603" s="392" t="str">
        <f>IFERROR(VLOOKUP(#REF!,adm!$C$2:$D$36,2,FALSE),"")</f>
        <v/>
      </c>
      <c r="S603" s="393"/>
      <c r="T603" s="264"/>
      <c r="U603" s="393"/>
      <c r="V603" s="393"/>
      <c r="W603" s="405" t="str">
        <f t="shared" si="28"/>
        <v/>
      </c>
      <c r="X603" s="405" t="str">
        <f t="shared" si="29"/>
        <v/>
      </c>
      <c r="Y603" s="423" t="e">
        <f>B603&amp;" - "&amp;#REF!</f>
        <v>#REF!</v>
      </c>
    </row>
    <row r="604" spans="1:25" x14ac:dyDescent="0.25">
      <c r="A604" s="772">
        <v>603</v>
      </c>
      <c r="B604" s="774"/>
      <c r="C604" s="775"/>
      <c r="D604" s="775"/>
      <c r="E604" s="776"/>
      <c r="F604" s="776"/>
      <c r="G604" s="775"/>
      <c r="H604" s="541" t="str">
        <f t="shared" si="27"/>
        <v/>
      </c>
      <c r="I604" s="270"/>
      <c r="J604" s="259"/>
      <c r="K604" s="540" t="str">
        <f>IFERROR(VLOOKUP(J604,[5]Instrucciones!$DD$2:$DE$116,2,FALSE),"")</f>
        <v/>
      </c>
      <c r="L604" s="541" t="str">
        <f>IFERROR(VLOOKUP(K604,[5]Instrucciones!$DE$2:$DF$116,2,FALSE),"")</f>
        <v/>
      </c>
      <c r="M604" s="257"/>
      <c r="N604" s="259"/>
      <c r="O604" s="540" t="str">
        <f>IFERROR(VLOOKUP(N604,[5]Instrucciones!$DD$2:$DE$116,2,FALSE),"")</f>
        <v/>
      </c>
      <c r="P604" s="541" t="str">
        <f>IFERROR(VLOOKUP(O604,[5]Instrucciones!$DE$2:$DF$116,2,FALSE),"")</f>
        <v/>
      </c>
      <c r="Q604" s="257"/>
      <c r="R604" s="392" t="str">
        <f>IFERROR(VLOOKUP(#REF!,adm!$C$2:$D$36,2,FALSE),"")</f>
        <v/>
      </c>
      <c r="S604" s="393"/>
      <c r="T604" s="264"/>
      <c r="U604" s="393"/>
      <c r="V604" s="393"/>
      <c r="W604" s="405" t="str">
        <f t="shared" si="28"/>
        <v/>
      </c>
      <c r="X604" s="405" t="str">
        <f t="shared" si="29"/>
        <v/>
      </c>
      <c r="Y604" s="423" t="e">
        <f>B604&amp;" - "&amp;#REF!</f>
        <v>#REF!</v>
      </c>
    </row>
    <row r="605" spans="1:25" x14ac:dyDescent="0.25">
      <c r="A605" s="772">
        <v>604</v>
      </c>
      <c r="B605" s="774"/>
      <c r="C605" s="775"/>
      <c r="D605" s="775"/>
      <c r="E605" s="776"/>
      <c r="F605" s="776"/>
      <c r="G605" s="775"/>
      <c r="H605" s="541" t="str">
        <f t="shared" si="27"/>
        <v/>
      </c>
      <c r="I605" s="270"/>
      <c r="J605" s="259"/>
      <c r="K605" s="540" t="str">
        <f>IFERROR(VLOOKUP(J605,[5]Instrucciones!$DD$2:$DE$116,2,FALSE),"")</f>
        <v/>
      </c>
      <c r="L605" s="541" t="str">
        <f>IFERROR(VLOOKUP(K605,[5]Instrucciones!$DE$2:$DF$116,2,FALSE),"")</f>
        <v/>
      </c>
      <c r="M605" s="257"/>
      <c r="N605" s="259"/>
      <c r="O605" s="540" t="str">
        <f>IFERROR(VLOOKUP(N605,[5]Instrucciones!$DD$2:$DE$116,2,FALSE),"")</f>
        <v/>
      </c>
      <c r="P605" s="541" t="str">
        <f>IFERROR(VLOOKUP(O605,[5]Instrucciones!$DE$2:$DF$116,2,FALSE),"")</f>
        <v/>
      </c>
      <c r="Q605" s="257"/>
      <c r="R605" s="392" t="str">
        <f>IFERROR(VLOOKUP(#REF!,adm!$C$2:$D$36,2,FALSE),"")</f>
        <v/>
      </c>
      <c r="S605" s="393"/>
      <c r="T605" s="264"/>
      <c r="U605" s="393"/>
      <c r="V605" s="393"/>
      <c r="W605" s="405" t="str">
        <f t="shared" si="28"/>
        <v/>
      </c>
      <c r="X605" s="405" t="str">
        <f t="shared" si="29"/>
        <v/>
      </c>
      <c r="Y605" s="423" t="e">
        <f>B605&amp;" - "&amp;#REF!</f>
        <v>#REF!</v>
      </c>
    </row>
    <row r="606" spans="1:25" x14ac:dyDescent="0.25">
      <c r="A606" s="772">
        <v>605</v>
      </c>
      <c r="B606" s="774"/>
      <c r="C606" s="775"/>
      <c r="D606" s="775"/>
      <c r="E606" s="776"/>
      <c r="F606" s="776"/>
      <c r="G606" s="775"/>
      <c r="H606" s="541" t="str">
        <f t="shared" si="27"/>
        <v/>
      </c>
      <c r="I606" s="270"/>
      <c r="J606" s="259"/>
      <c r="K606" s="540" t="str">
        <f>IFERROR(VLOOKUP(J606,[5]Instrucciones!$DD$2:$DE$116,2,FALSE),"")</f>
        <v/>
      </c>
      <c r="L606" s="541" t="str">
        <f>IFERROR(VLOOKUP(K606,[5]Instrucciones!$DE$2:$DF$116,2,FALSE),"")</f>
        <v/>
      </c>
      <c r="M606" s="257"/>
      <c r="N606" s="259"/>
      <c r="O606" s="540" t="str">
        <f>IFERROR(VLOOKUP(N606,[5]Instrucciones!$DD$2:$DE$116,2,FALSE),"")</f>
        <v/>
      </c>
      <c r="P606" s="541" t="str">
        <f>IFERROR(VLOOKUP(O606,[5]Instrucciones!$DE$2:$DF$116,2,FALSE),"")</f>
        <v/>
      </c>
      <c r="Q606" s="257"/>
      <c r="R606" s="392" t="str">
        <f>IFERROR(VLOOKUP(#REF!,adm!$C$2:$D$36,2,FALSE),"")</f>
        <v/>
      </c>
      <c r="S606" s="393"/>
      <c r="T606" s="264"/>
      <c r="U606" s="393"/>
      <c r="V606" s="393"/>
      <c r="W606" s="405" t="str">
        <f t="shared" si="28"/>
        <v/>
      </c>
      <c r="X606" s="405" t="str">
        <f t="shared" si="29"/>
        <v/>
      </c>
      <c r="Y606" s="423" t="e">
        <f>B606&amp;" - "&amp;#REF!</f>
        <v>#REF!</v>
      </c>
    </row>
    <row r="607" spans="1:25" x14ac:dyDescent="0.25">
      <c r="A607" s="772">
        <v>606</v>
      </c>
      <c r="B607" s="774"/>
      <c r="C607" s="775"/>
      <c r="D607" s="775"/>
      <c r="E607" s="776"/>
      <c r="F607" s="776"/>
      <c r="G607" s="775"/>
      <c r="H607" s="541" t="str">
        <f t="shared" si="27"/>
        <v/>
      </c>
      <c r="I607" s="270"/>
      <c r="J607" s="259"/>
      <c r="K607" s="540" t="str">
        <f>IFERROR(VLOOKUP(J607,[5]Instrucciones!$DD$2:$DE$116,2,FALSE),"")</f>
        <v/>
      </c>
      <c r="L607" s="541" t="str">
        <f>IFERROR(VLOOKUP(K607,[5]Instrucciones!$DE$2:$DF$116,2,FALSE),"")</f>
        <v/>
      </c>
      <c r="M607" s="257"/>
      <c r="N607" s="259"/>
      <c r="O607" s="540" t="str">
        <f>IFERROR(VLOOKUP(N607,[5]Instrucciones!$DD$2:$DE$116,2,FALSE),"")</f>
        <v/>
      </c>
      <c r="P607" s="541" t="str">
        <f>IFERROR(VLOOKUP(O607,[5]Instrucciones!$DE$2:$DF$116,2,FALSE),"")</f>
        <v/>
      </c>
      <c r="Q607" s="257"/>
      <c r="R607" s="392" t="str">
        <f>IFERROR(VLOOKUP(#REF!,adm!$C$2:$D$36,2,FALSE),"")</f>
        <v/>
      </c>
      <c r="S607" s="393"/>
      <c r="T607" s="264"/>
      <c r="U607" s="393"/>
      <c r="V607" s="393"/>
      <c r="W607" s="405" t="str">
        <f t="shared" si="28"/>
        <v/>
      </c>
      <c r="X607" s="405" t="str">
        <f t="shared" si="29"/>
        <v/>
      </c>
      <c r="Y607" s="423" t="e">
        <f>B607&amp;" - "&amp;#REF!</f>
        <v>#REF!</v>
      </c>
    </row>
    <row r="608" spans="1:25" x14ac:dyDescent="0.25">
      <c r="A608" s="772">
        <v>607</v>
      </c>
      <c r="B608" s="774"/>
      <c r="C608" s="775"/>
      <c r="D608" s="775"/>
      <c r="E608" s="776"/>
      <c r="F608" s="776"/>
      <c r="G608" s="775"/>
      <c r="H608" s="541" t="str">
        <f t="shared" si="27"/>
        <v/>
      </c>
      <c r="I608" s="270"/>
      <c r="J608" s="259"/>
      <c r="K608" s="540" t="str">
        <f>IFERROR(VLOOKUP(J608,[5]Instrucciones!$DD$2:$DE$116,2,FALSE),"")</f>
        <v/>
      </c>
      <c r="L608" s="541" t="str">
        <f>IFERROR(VLOOKUP(K608,[5]Instrucciones!$DE$2:$DF$116,2,FALSE),"")</f>
        <v/>
      </c>
      <c r="M608" s="257"/>
      <c r="N608" s="259"/>
      <c r="O608" s="540" t="str">
        <f>IFERROR(VLOOKUP(N608,[5]Instrucciones!$DD$2:$DE$116,2,FALSE),"")</f>
        <v/>
      </c>
      <c r="P608" s="541" t="str">
        <f>IFERROR(VLOOKUP(O608,[5]Instrucciones!$DE$2:$DF$116,2,FALSE),"")</f>
        <v/>
      </c>
      <c r="Q608" s="257"/>
      <c r="R608" s="392" t="str">
        <f>IFERROR(VLOOKUP(#REF!,adm!$C$2:$D$36,2,FALSE),"")</f>
        <v/>
      </c>
      <c r="S608" s="393"/>
      <c r="T608" s="264"/>
      <c r="U608" s="393"/>
      <c r="V608" s="393"/>
      <c r="W608" s="405" t="str">
        <f t="shared" si="28"/>
        <v/>
      </c>
      <c r="X608" s="405" t="str">
        <f t="shared" si="29"/>
        <v/>
      </c>
      <c r="Y608" s="423" t="e">
        <f>B608&amp;" - "&amp;#REF!</f>
        <v>#REF!</v>
      </c>
    </row>
    <row r="609" spans="1:25" x14ac:dyDescent="0.25">
      <c r="A609" s="772">
        <v>608</v>
      </c>
      <c r="B609" s="774"/>
      <c r="C609" s="775"/>
      <c r="D609" s="775"/>
      <c r="E609" s="776"/>
      <c r="F609" s="776"/>
      <c r="G609" s="775"/>
      <c r="H609" s="541" t="str">
        <f t="shared" si="27"/>
        <v/>
      </c>
      <c r="I609" s="270"/>
      <c r="J609" s="259"/>
      <c r="K609" s="540" t="str">
        <f>IFERROR(VLOOKUP(J609,[5]Instrucciones!$DD$2:$DE$116,2,FALSE),"")</f>
        <v/>
      </c>
      <c r="L609" s="541" t="str">
        <f>IFERROR(VLOOKUP(K609,[5]Instrucciones!$DE$2:$DF$116,2,FALSE),"")</f>
        <v/>
      </c>
      <c r="M609" s="257"/>
      <c r="N609" s="259"/>
      <c r="O609" s="540" t="str">
        <f>IFERROR(VLOOKUP(N609,[5]Instrucciones!$DD$2:$DE$116,2,FALSE),"")</f>
        <v/>
      </c>
      <c r="P609" s="541" t="str">
        <f>IFERROR(VLOOKUP(O609,[5]Instrucciones!$DE$2:$DF$116,2,FALSE),"")</f>
        <v/>
      </c>
      <c r="Q609" s="257"/>
      <c r="R609" s="392" t="str">
        <f>IFERROR(VLOOKUP(#REF!,adm!$C$2:$D$36,2,FALSE),"")</f>
        <v/>
      </c>
      <c r="S609" s="393"/>
      <c r="T609" s="264"/>
      <c r="U609" s="393"/>
      <c r="V609" s="393"/>
      <c r="W609" s="405" t="str">
        <f t="shared" si="28"/>
        <v/>
      </c>
      <c r="X609" s="405" t="str">
        <f t="shared" si="29"/>
        <v/>
      </c>
      <c r="Y609" s="423" t="e">
        <f>B609&amp;" - "&amp;#REF!</f>
        <v>#REF!</v>
      </c>
    </row>
    <row r="610" spans="1:25" x14ac:dyDescent="0.25">
      <c r="A610" s="772">
        <v>609</v>
      </c>
      <c r="B610" s="774"/>
      <c r="C610" s="775"/>
      <c r="D610" s="775"/>
      <c r="E610" s="776"/>
      <c r="F610" s="776"/>
      <c r="G610" s="775"/>
      <c r="H610" s="541" t="str">
        <f t="shared" si="27"/>
        <v/>
      </c>
      <c r="I610" s="270"/>
      <c r="J610" s="259"/>
      <c r="K610" s="540" t="str">
        <f>IFERROR(VLOOKUP(J610,[5]Instrucciones!$DD$2:$DE$116,2,FALSE),"")</f>
        <v/>
      </c>
      <c r="L610" s="541" t="str">
        <f>IFERROR(VLOOKUP(K610,[5]Instrucciones!$DE$2:$DF$116,2,FALSE),"")</f>
        <v/>
      </c>
      <c r="M610" s="257"/>
      <c r="N610" s="259"/>
      <c r="O610" s="540" t="str">
        <f>IFERROR(VLOOKUP(N610,[5]Instrucciones!$DD$2:$DE$116,2,FALSE),"")</f>
        <v/>
      </c>
      <c r="P610" s="541" t="str">
        <f>IFERROR(VLOOKUP(O610,[5]Instrucciones!$DE$2:$DF$116,2,FALSE),"")</f>
        <v/>
      </c>
      <c r="Q610" s="257"/>
      <c r="R610" s="392" t="str">
        <f>IFERROR(VLOOKUP(#REF!,adm!$C$2:$D$36,2,FALSE),"")</f>
        <v/>
      </c>
      <c r="S610" s="393"/>
      <c r="T610" s="264"/>
      <c r="U610" s="393"/>
      <c r="V610" s="393"/>
      <c r="W610" s="405" t="str">
        <f t="shared" si="28"/>
        <v/>
      </c>
      <c r="X610" s="405" t="str">
        <f t="shared" si="29"/>
        <v/>
      </c>
      <c r="Y610" s="423" t="e">
        <f>B610&amp;" - "&amp;#REF!</f>
        <v>#REF!</v>
      </c>
    </row>
    <row r="611" spans="1:25" x14ac:dyDescent="0.25">
      <c r="A611" s="772">
        <v>610</v>
      </c>
      <c r="B611" s="774"/>
      <c r="C611" s="775"/>
      <c r="D611" s="775"/>
      <c r="E611" s="776"/>
      <c r="F611" s="776"/>
      <c r="G611" s="775"/>
      <c r="H611" s="541" t="str">
        <f t="shared" si="27"/>
        <v/>
      </c>
      <c r="I611" s="270"/>
      <c r="J611" s="259"/>
      <c r="K611" s="540" t="str">
        <f>IFERROR(VLOOKUP(J611,[5]Instrucciones!$DD$2:$DE$116,2,FALSE),"")</f>
        <v/>
      </c>
      <c r="L611" s="541" t="str">
        <f>IFERROR(VLOOKUP(K611,[5]Instrucciones!$DE$2:$DF$116,2,FALSE),"")</f>
        <v/>
      </c>
      <c r="M611" s="257"/>
      <c r="N611" s="259"/>
      <c r="O611" s="540" t="str">
        <f>IFERROR(VLOOKUP(N611,[5]Instrucciones!$DD$2:$DE$116,2,FALSE),"")</f>
        <v/>
      </c>
      <c r="P611" s="541" t="str">
        <f>IFERROR(VLOOKUP(O611,[5]Instrucciones!$DE$2:$DF$116,2,FALSE),"")</f>
        <v/>
      </c>
      <c r="Q611" s="257"/>
      <c r="R611" s="392" t="str">
        <f>IFERROR(VLOOKUP(#REF!,adm!$C$2:$D$36,2,FALSE),"")</f>
        <v/>
      </c>
      <c r="S611" s="393"/>
      <c r="T611" s="264"/>
      <c r="U611" s="393"/>
      <c r="V611" s="393"/>
      <c r="W611" s="405" t="str">
        <f t="shared" si="28"/>
        <v/>
      </c>
      <c r="X611" s="405" t="str">
        <f t="shared" si="29"/>
        <v/>
      </c>
      <c r="Y611" s="423" t="e">
        <f>B611&amp;" - "&amp;#REF!</f>
        <v>#REF!</v>
      </c>
    </row>
    <row r="612" spans="1:25" x14ac:dyDescent="0.25">
      <c r="A612" s="772">
        <v>611</v>
      </c>
      <c r="B612" s="774"/>
      <c r="C612" s="775"/>
      <c r="D612" s="775"/>
      <c r="E612" s="776"/>
      <c r="F612" s="776"/>
      <c r="G612" s="775"/>
      <c r="H612" s="541" t="str">
        <f t="shared" si="27"/>
        <v/>
      </c>
      <c r="I612" s="270"/>
      <c r="J612" s="259"/>
      <c r="K612" s="540" t="str">
        <f>IFERROR(VLOOKUP(J612,[5]Instrucciones!$DD$2:$DE$116,2,FALSE),"")</f>
        <v/>
      </c>
      <c r="L612" s="541" t="str">
        <f>IFERROR(VLOOKUP(K612,[5]Instrucciones!$DE$2:$DF$116,2,FALSE),"")</f>
        <v/>
      </c>
      <c r="M612" s="257"/>
      <c r="N612" s="259"/>
      <c r="O612" s="540" t="str">
        <f>IFERROR(VLOOKUP(N612,[5]Instrucciones!$DD$2:$DE$116,2,FALSE),"")</f>
        <v/>
      </c>
      <c r="P612" s="541" t="str">
        <f>IFERROR(VLOOKUP(O612,[5]Instrucciones!$DE$2:$DF$116,2,FALSE),"")</f>
        <v/>
      </c>
      <c r="Q612" s="257"/>
      <c r="R612" s="392" t="str">
        <f>IFERROR(VLOOKUP(#REF!,adm!$C$2:$D$36,2,FALSE),"")</f>
        <v/>
      </c>
      <c r="S612" s="393"/>
      <c r="T612" s="264"/>
      <c r="U612" s="393"/>
      <c r="V612" s="393"/>
      <c r="W612" s="405" t="str">
        <f t="shared" si="28"/>
        <v/>
      </c>
      <c r="X612" s="405" t="str">
        <f t="shared" si="29"/>
        <v/>
      </c>
      <c r="Y612" s="423" t="e">
        <f>B612&amp;" - "&amp;#REF!</f>
        <v>#REF!</v>
      </c>
    </row>
    <row r="613" spans="1:25" x14ac:dyDescent="0.25">
      <c r="A613" s="772">
        <v>612</v>
      </c>
      <c r="B613" s="774"/>
      <c r="C613" s="775"/>
      <c r="D613" s="775"/>
      <c r="E613" s="776"/>
      <c r="F613" s="776"/>
      <c r="G613" s="775"/>
      <c r="H613" s="541" t="str">
        <f t="shared" si="27"/>
        <v/>
      </c>
      <c r="I613" s="270"/>
      <c r="J613" s="259"/>
      <c r="K613" s="540" t="str">
        <f>IFERROR(VLOOKUP(J613,[5]Instrucciones!$DD$2:$DE$116,2,FALSE),"")</f>
        <v/>
      </c>
      <c r="L613" s="541" t="str">
        <f>IFERROR(VLOOKUP(K613,[5]Instrucciones!$DE$2:$DF$116,2,FALSE),"")</f>
        <v/>
      </c>
      <c r="M613" s="257"/>
      <c r="N613" s="259"/>
      <c r="O613" s="540" t="str">
        <f>IFERROR(VLOOKUP(N613,[5]Instrucciones!$DD$2:$DE$116,2,FALSE),"")</f>
        <v/>
      </c>
      <c r="P613" s="541" t="str">
        <f>IFERROR(VLOOKUP(O613,[5]Instrucciones!$DE$2:$DF$116,2,FALSE),"")</f>
        <v/>
      </c>
      <c r="Q613" s="257"/>
      <c r="R613" s="392" t="str">
        <f>IFERROR(VLOOKUP(#REF!,adm!$C$2:$D$36,2,FALSE),"")</f>
        <v/>
      </c>
      <c r="S613" s="393"/>
      <c r="T613" s="264"/>
      <c r="U613" s="393"/>
      <c r="V613" s="393"/>
      <c r="W613" s="405" t="str">
        <f t="shared" si="28"/>
        <v/>
      </c>
      <c r="X613" s="405" t="str">
        <f t="shared" si="29"/>
        <v/>
      </c>
      <c r="Y613" s="423" t="e">
        <f>B613&amp;" - "&amp;#REF!</f>
        <v>#REF!</v>
      </c>
    </row>
    <row r="614" spans="1:25" x14ac:dyDescent="0.25">
      <c r="A614" s="772">
        <v>613</v>
      </c>
      <c r="B614" s="774"/>
      <c r="C614" s="775"/>
      <c r="D614" s="775"/>
      <c r="E614" s="776"/>
      <c r="F614" s="776"/>
      <c r="G614" s="775"/>
      <c r="H614" s="541" t="str">
        <f t="shared" si="27"/>
        <v/>
      </c>
      <c r="I614" s="270"/>
      <c r="J614" s="259"/>
      <c r="K614" s="540" t="str">
        <f>IFERROR(VLOOKUP(J614,[5]Instrucciones!$DD$2:$DE$116,2,FALSE),"")</f>
        <v/>
      </c>
      <c r="L614" s="541" t="str">
        <f>IFERROR(VLOOKUP(K614,[5]Instrucciones!$DE$2:$DF$116,2,FALSE),"")</f>
        <v/>
      </c>
      <c r="M614" s="257"/>
      <c r="N614" s="259"/>
      <c r="O614" s="540" t="str">
        <f>IFERROR(VLOOKUP(N614,[5]Instrucciones!$DD$2:$DE$116,2,FALSE),"")</f>
        <v/>
      </c>
      <c r="P614" s="541" t="str">
        <f>IFERROR(VLOOKUP(O614,[5]Instrucciones!$DE$2:$DF$116,2,FALSE),"")</f>
        <v/>
      </c>
      <c r="Q614" s="257"/>
      <c r="R614" s="392" t="str">
        <f>IFERROR(VLOOKUP(#REF!,adm!$C$2:$D$36,2,FALSE),"")</f>
        <v/>
      </c>
      <c r="S614" s="393"/>
      <c r="T614" s="264"/>
      <c r="U614" s="393"/>
      <c r="V614" s="393"/>
      <c r="W614" s="405" t="str">
        <f t="shared" si="28"/>
        <v/>
      </c>
      <c r="X614" s="405" t="str">
        <f t="shared" si="29"/>
        <v/>
      </c>
      <c r="Y614" s="423" t="e">
        <f>B614&amp;" - "&amp;#REF!</f>
        <v>#REF!</v>
      </c>
    </row>
    <row r="615" spans="1:25" x14ac:dyDescent="0.25">
      <c r="A615" s="772">
        <v>614</v>
      </c>
      <c r="B615" s="774"/>
      <c r="C615" s="775"/>
      <c r="D615" s="775"/>
      <c r="E615" s="776"/>
      <c r="F615" s="776"/>
      <c r="G615" s="775"/>
      <c r="H615" s="541" t="str">
        <f t="shared" si="27"/>
        <v/>
      </c>
      <c r="I615" s="270"/>
      <c r="J615" s="259"/>
      <c r="K615" s="540" t="str">
        <f>IFERROR(VLOOKUP(J615,[5]Instrucciones!$DD$2:$DE$116,2,FALSE),"")</f>
        <v/>
      </c>
      <c r="L615" s="541" t="str">
        <f>IFERROR(VLOOKUP(K615,[5]Instrucciones!$DE$2:$DF$116,2,FALSE),"")</f>
        <v/>
      </c>
      <c r="M615" s="257"/>
      <c r="N615" s="259"/>
      <c r="O615" s="540" t="str">
        <f>IFERROR(VLOOKUP(N615,[5]Instrucciones!$DD$2:$DE$116,2,FALSE),"")</f>
        <v/>
      </c>
      <c r="P615" s="541" t="str">
        <f>IFERROR(VLOOKUP(O615,[5]Instrucciones!$DE$2:$DF$116,2,FALSE),"")</f>
        <v/>
      </c>
      <c r="Q615" s="257"/>
      <c r="R615" s="392" t="str">
        <f>IFERROR(VLOOKUP(#REF!,adm!$C$2:$D$36,2,FALSE),"")</f>
        <v/>
      </c>
      <c r="S615" s="393"/>
      <c r="T615" s="264"/>
      <c r="U615" s="393"/>
      <c r="V615" s="393"/>
      <c r="W615" s="405" t="str">
        <f t="shared" si="28"/>
        <v/>
      </c>
      <c r="X615" s="405" t="str">
        <f t="shared" si="29"/>
        <v/>
      </c>
      <c r="Y615" s="423" t="e">
        <f>B615&amp;" - "&amp;#REF!</f>
        <v>#REF!</v>
      </c>
    </row>
    <row r="616" spans="1:25" x14ac:dyDescent="0.25">
      <c r="A616" s="772">
        <v>615</v>
      </c>
      <c r="B616" s="774"/>
      <c r="C616" s="775"/>
      <c r="D616" s="775"/>
      <c r="E616" s="776"/>
      <c r="F616" s="776"/>
      <c r="G616" s="775"/>
      <c r="H616" s="541" t="str">
        <f t="shared" si="27"/>
        <v/>
      </c>
      <c r="I616" s="270"/>
      <c r="J616" s="259"/>
      <c r="K616" s="540" t="str">
        <f>IFERROR(VLOOKUP(J616,[5]Instrucciones!$DD$2:$DE$116,2,FALSE),"")</f>
        <v/>
      </c>
      <c r="L616" s="541" t="str">
        <f>IFERROR(VLOOKUP(K616,[5]Instrucciones!$DE$2:$DF$116,2,FALSE),"")</f>
        <v/>
      </c>
      <c r="M616" s="257"/>
      <c r="N616" s="259"/>
      <c r="O616" s="540" t="str">
        <f>IFERROR(VLOOKUP(N616,[5]Instrucciones!$DD$2:$DE$116,2,FALSE),"")</f>
        <v/>
      </c>
      <c r="P616" s="541" t="str">
        <f>IFERROR(VLOOKUP(O616,[5]Instrucciones!$DE$2:$DF$116,2,FALSE),"")</f>
        <v/>
      </c>
      <c r="Q616" s="257"/>
      <c r="R616" s="392" t="str">
        <f>IFERROR(VLOOKUP(#REF!,adm!$C$2:$D$36,2,FALSE),"")</f>
        <v/>
      </c>
      <c r="S616" s="393"/>
      <c r="T616" s="264"/>
      <c r="U616" s="393"/>
      <c r="V616" s="393"/>
      <c r="W616" s="405" t="str">
        <f t="shared" si="28"/>
        <v/>
      </c>
      <c r="X616" s="405" t="str">
        <f t="shared" si="29"/>
        <v/>
      </c>
      <c r="Y616" s="423" t="e">
        <f>B616&amp;" - "&amp;#REF!</f>
        <v>#REF!</v>
      </c>
    </row>
    <row r="617" spans="1:25" x14ac:dyDescent="0.25">
      <c r="A617" s="772">
        <v>616</v>
      </c>
      <c r="B617" s="774"/>
      <c r="C617" s="775"/>
      <c r="D617" s="775"/>
      <c r="E617" s="776"/>
      <c r="F617" s="776"/>
      <c r="G617" s="775"/>
      <c r="H617" s="541" t="str">
        <f t="shared" si="27"/>
        <v/>
      </c>
      <c r="I617" s="270"/>
      <c r="J617" s="259"/>
      <c r="K617" s="540" t="str">
        <f>IFERROR(VLOOKUP(J617,[5]Instrucciones!$DD$2:$DE$116,2,FALSE),"")</f>
        <v/>
      </c>
      <c r="L617" s="541" t="str">
        <f>IFERROR(VLOOKUP(K617,[5]Instrucciones!$DE$2:$DF$116,2,FALSE),"")</f>
        <v/>
      </c>
      <c r="M617" s="257"/>
      <c r="N617" s="259"/>
      <c r="O617" s="540" t="str">
        <f>IFERROR(VLOOKUP(N617,[5]Instrucciones!$DD$2:$DE$116,2,FALSE),"")</f>
        <v/>
      </c>
      <c r="P617" s="541" t="str">
        <f>IFERROR(VLOOKUP(O617,[5]Instrucciones!$DE$2:$DF$116,2,FALSE),"")</f>
        <v/>
      </c>
      <c r="Q617" s="257"/>
      <c r="R617" s="392" t="str">
        <f>IFERROR(VLOOKUP(#REF!,adm!$C$2:$D$36,2,FALSE),"")</f>
        <v/>
      </c>
      <c r="S617" s="393"/>
      <c r="T617" s="264"/>
      <c r="U617" s="393"/>
      <c r="V617" s="393"/>
      <c r="W617" s="405" t="str">
        <f t="shared" si="28"/>
        <v/>
      </c>
      <c r="X617" s="405" t="str">
        <f t="shared" si="29"/>
        <v/>
      </c>
      <c r="Y617" s="423" t="e">
        <f>B617&amp;" - "&amp;#REF!</f>
        <v>#REF!</v>
      </c>
    </row>
    <row r="618" spans="1:25" x14ac:dyDescent="0.25">
      <c r="A618" s="772">
        <v>617</v>
      </c>
      <c r="B618" s="774"/>
      <c r="C618" s="775"/>
      <c r="D618" s="775"/>
      <c r="E618" s="776"/>
      <c r="F618" s="776"/>
      <c r="G618" s="775"/>
      <c r="H618" s="541" t="str">
        <f t="shared" si="27"/>
        <v/>
      </c>
      <c r="I618" s="270"/>
      <c r="J618" s="259"/>
      <c r="K618" s="540" t="str">
        <f>IFERROR(VLOOKUP(J618,[5]Instrucciones!$DD$2:$DE$116,2,FALSE),"")</f>
        <v/>
      </c>
      <c r="L618" s="541" t="str">
        <f>IFERROR(VLOOKUP(K618,[5]Instrucciones!$DE$2:$DF$116,2,FALSE),"")</f>
        <v/>
      </c>
      <c r="M618" s="257"/>
      <c r="N618" s="259"/>
      <c r="O618" s="540" t="str">
        <f>IFERROR(VLOOKUP(N618,[5]Instrucciones!$DD$2:$DE$116,2,FALSE),"")</f>
        <v/>
      </c>
      <c r="P618" s="541" t="str">
        <f>IFERROR(VLOOKUP(O618,[5]Instrucciones!$DE$2:$DF$116,2,FALSE),"")</f>
        <v/>
      </c>
      <c r="Q618" s="257"/>
      <c r="R618" s="392" t="str">
        <f>IFERROR(VLOOKUP(#REF!,adm!$C$2:$D$36,2,FALSE),"")</f>
        <v/>
      </c>
      <c r="S618" s="393"/>
      <c r="T618" s="264"/>
      <c r="U618" s="393"/>
      <c r="V618" s="393"/>
      <c r="W618" s="405" t="str">
        <f t="shared" si="28"/>
        <v/>
      </c>
      <c r="X618" s="405" t="str">
        <f t="shared" si="29"/>
        <v/>
      </c>
      <c r="Y618" s="423" t="e">
        <f>B618&amp;" - "&amp;#REF!</f>
        <v>#REF!</v>
      </c>
    </row>
    <row r="619" spans="1:25" x14ac:dyDescent="0.25">
      <c r="A619" s="772">
        <v>618</v>
      </c>
      <c r="B619" s="774"/>
      <c r="C619" s="775"/>
      <c r="D619" s="775"/>
      <c r="E619" s="776"/>
      <c r="F619" s="776"/>
      <c r="G619" s="775"/>
      <c r="H619" s="541" t="str">
        <f t="shared" si="27"/>
        <v/>
      </c>
      <c r="I619" s="270"/>
      <c r="J619" s="259"/>
      <c r="K619" s="540" t="str">
        <f>IFERROR(VLOOKUP(J619,[5]Instrucciones!$DD$2:$DE$116,2,FALSE),"")</f>
        <v/>
      </c>
      <c r="L619" s="541" t="str">
        <f>IFERROR(VLOOKUP(K619,[5]Instrucciones!$DE$2:$DF$116,2,FALSE),"")</f>
        <v/>
      </c>
      <c r="M619" s="257"/>
      <c r="N619" s="259"/>
      <c r="O619" s="540" t="str">
        <f>IFERROR(VLOOKUP(N619,[5]Instrucciones!$DD$2:$DE$116,2,FALSE),"")</f>
        <v/>
      </c>
      <c r="P619" s="541" t="str">
        <f>IFERROR(VLOOKUP(O619,[5]Instrucciones!$DE$2:$DF$116,2,FALSE),"")</f>
        <v/>
      </c>
      <c r="Q619" s="257"/>
      <c r="R619" s="392" t="str">
        <f>IFERROR(VLOOKUP(#REF!,adm!$C$2:$D$36,2,FALSE),"")</f>
        <v/>
      </c>
      <c r="S619" s="393"/>
      <c r="T619" s="264"/>
      <c r="U619" s="393"/>
      <c r="V619" s="393"/>
      <c r="W619" s="405" t="str">
        <f t="shared" si="28"/>
        <v/>
      </c>
      <c r="X619" s="405" t="str">
        <f t="shared" si="29"/>
        <v/>
      </c>
      <c r="Y619" s="423" t="e">
        <f>B619&amp;" - "&amp;#REF!</f>
        <v>#REF!</v>
      </c>
    </row>
    <row r="620" spans="1:25" x14ac:dyDescent="0.25">
      <c r="A620" s="772">
        <v>619</v>
      </c>
      <c r="B620" s="774"/>
      <c r="C620" s="775"/>
      <c r="D620" s="775"/>
      <c r="E620" s="776"/>
      <c r="F620" s="776"/>
      <c r="G620" s="775"/>
      <c r="H620" s="541" t="str">
        <f t="shared" si="27"/>
        <v/>
      </c>
      <c r="I620" s="270"/>
      <c r="J620" s="259"/>
      <c r="K620" s="540" t="str">
        <f>IFERROR(VLOOKUP(J620,[5]Instrucciones!$DD$2:$DE$116,2,FALSE),"")</f>
        <v/>
      </c>
      <c r="L620" s="541" t="str">
        <f>IFERROR(VLOOKUP(K620,[5]Instrucciones!$DE$2:$DF$116,2,FALSE),"")</f>
        <v/>
      </c>
      <c r="M620" s="257"/>
      <c r="N620" s="259"/>
      <c r="O620" s="540" t="str">
        <f>IFERROR(VLOOKUP(N620,[5]Instrucciones!$DD$2:$DE$116,2,FALSE),"")</f>
        <v/>
      </c>
      <c r="P620" s="541" t="str">
        <f>IFERROR(VLOOKUP(O620,[5]Instrucciones!$DE$2:$DF$116,2,FALSE),"")</f>
        <v/>
      </c>
      <c r="Q620" s="257"/>
      <c r="R620" s="392" t="str">
        <f>IFERROR(VLOOKUP(#REF!,adm!$C$2:$D$36,2,FALSE),"")</f>
        <v/>
      </c>
      <c r="S620" s="393"/>
      <c r="T620" s="264"/>
      <c r="U620" s="393"/>
      <c r="V620" s="393"/>
      <c r="W620" s="405" t="str">
        <f t="shared" si="28"/>
        <v/>
      </c>
      <c r="X620" s="405" t="str">
        <f t="shared" si="29"/>
        <v/>
      </c>
      <c r="Y620" s="423" t="e">
        <f>B620&amp;" - "&amp;#REF!</f>
        <v>#REF!</v>
      </c>
    </row>
    <row r="621" spans="1:25" x14ac:dyDescent="0.25">
      <c r="A621" s="772">
        <v>620</v>
      </c>
      <c r="B621" s="774"/>
      <c r="C621" s="775"/>
      <c r="D621" s="775"/>
      <c r="E621" s="776"/>
      <c r="F621" s="776"/>
      <c r="G621" s="775"/>
      <c r="H621" s="541" t="str">
        <f t="shared" si="27"/>
        <v/>
      </c>
      <c r="I621" s="270"/>
      <c r="J621" s="259"/>
      <c r="K621" s="540" t="str">
        <f>IFERROR(VLOOKUP(J621,[5]Instrucciones!$DD$2:$DE$116,2,FALSE),"")</f>
        <v/>
      </c>
      <c r="L621" s="541" t="str">
        <f>IFERROR(VLOOKUP(K621,[5]Instrucciones!$DE$2:$DF$116,2,FALSE),"")</f>
        <v/>
      </c>
      <c r="M621" s="257"/>
      <c r="N621" s="259"/>
      <c r="O621" s="540" t="str">
        <f>IFERROR(VLOOKUP(N621,[5]Instrucciones!$DD$2:$DE$116,2,FALSE),"")</f>
        <v/>
      </c>
      <c r="P621" s="541" t="str">
        <f>IFERROR(VLOOKUP(O621,[5]Instrucciones!$DE$2:$DF$116,2,FALSE),"")</f>
        <v/>
      </c>
      <c r="Q621" s="257"/>
      <c r="R621" s="392" t="str">
        <f>IFERROR(VLOOKUP(#REF!,adm!$C$2:$D$36,2,FALSE),"")</f>
        <v/>
      </c>
      <c r="S621" s="393"/>
      <c r="T621" s="264"/>
      <c r="U621" s="393"/>
      <c r="V621" s="393"/>
      <c r="W621" s="405" t="str">
        <f t="shared" si="28"/>
        <v/>
      </c>
      <c r="X621" s="405" t="str">
        <f t="shared" si="29"/>
        <v/>
      </c>
      <c r="Y621" s="423" t="e">
        <f>B621&amp;" - "&amp;#REF!</f>
        <v>#REF!</v>
      </c>
    </row>
    <row r="622" spans="1:25" x14ac:dyDescent="0.25">
      <c r="A622" s="772">
        <v>621</v>
      </c>
      <c r="B622" s="774"/>
      <c r="C622" s="775"/>
      <c r="D622" s="775"/>
      <c r="E622" s="776"/>
      <c r="F622" s="776"/>
      <c r="G622" s="775"/>
      <c r="H622" s="541" t="str">
        <f t="shared" si="27"/>
        <v/>
      </c>
      <c r="I622" s="270"/>
      <c r="J622" s="259"/>
      <c r="K622" s="540" t="str">
        <f>IFERROR(VLOOKUP(J622,[5]Instrucciones!$DD$2:$DE$116,2,FALSE),"")</f>
        <v/>
      </c>
      <c r="L622" s="541" t="str">
        <f>IFERROR(VLOOKUP(K622,[5]Instrucciones!$DE$2:$DF$116,2,FALSE),"")</f>
        <v/>
      </c>
      <c r="M622" s="257"/>
      <c r="N622" s="259"/>
      <c r="O622" s="540" t="str">
        <f>IFERROR(VLOOKUP(N622,[5]Instrucciones!$DD$2:$DE$116,2,FALSE),"")</f>
        <v/>
      </c>
      <c r="P622" s="541" t="str">
        <f>IFERROR(VLOOKUP(O622,[5]Instrucciones!$DE$2:$DF$116,2,FALSE),"")</f>
        <v/>
      </c>
      <c r="Q622" s="257"/>
      <c r="R622" s="392" t="str">
        <f>IFERROR(VLOOKUP(#REF!,adm!$C$2:$D$36,2,FALSE),"")</f>
        <v/>
      </c>
      <c r="S622" s="393"/>
      <c r="T622" s="264"/>
      <c r="U622" s="393"/>
      <c r="V622" s="393"/>
      <c r="W622" s="405" t="str">
        <f t="shared" si="28"/>
        <v/>
      </c>
      <c r="X622" s="405" t="str">
        <f t="shared" si="29"/>
        <v/>
      </c>
      <c r="Y622" s="423" t="e">
        <f>B622&amp;" - "&amp;#REF!</f>
        <v>#REF!</v>
      </c>
    </row>
    <row r="623" spans="1:25" x14ac:dyDescent="0.25">
      <c r="A623" s="772">
        <v>622</v>
      </c>
      <c r="B623" s="774"/>
      <c r="C623" s="775"/>
      <c r="D623" s="775"/>
      <c r="E623" s="776"/>
      <c r="F623" s="776"/>
      <c r="G623" s="775"/>
      <c r="H623" s="541" t="str">
        <f t="shared" si="27"/>
        <v/>
      </c>
      <c r="I623" s="270"/>
      <c r="J623" s="259"/>
      <c r="K623" s="540" t="str">
        <f>IFERROR(VLOOKUP(J623,[5]Instrucciones!$DD$2:$DE$116,2,FALSE),"")</f>
        <v/>
      </c>
      <c r="L623" s="541" t="str">
        <f>IFERROR(VLOOKUP(K623,[5]Instrucciones!$DE$2:$DF$116,2,FALSE),"")</f>
        <v/>
      </c>
      <c r="M623" s="257"/>
      <c r="N623" s="259"/>
      <c r="O623" s="540" t="str">
        <f>IFERROR(VLOOKUP(N623,[5]Instrucciones!$DD$2:$DE$116,2,FALSE),"")</f>
        <v/>
      </c>
      <c r="P623" s="541" t="str">
        <f>IFERROR(VLOOKUP(O623,[5]Instrucciones!$DE$2:$DF$116,2,FALSE),"")</f>
        <v/>
      </c>
      <c r="Q623" s="257"/>
      <c r="R623" s="392" t="str">
        <f>IFERROR(VLOOKUP(#REF!,adm!$C$2:$D$36,2,FALSE),"")</f>
        <v/>
      </c>
      <c r="S623" s="393"/>
      <c r="T623" s="264"/>
      <c r="U623" s="393"/>
      <c r="V623" s="393"/>
      <c r="W623" s="405" t="str">
        <f t="shared" si="28"/>
        <v/>
      </c>
      <c r="X623" s="405" t="str">
        <f t="shared" si="29"/>
        <v/>
      </c>
      <c r="Y623" s="423" t="e">
        <f>B623&amp;" - "&amp;#REF!</f>
        <v>#REF!</v>
      </c>
    </row>
    <row r="624" spans="1:25" x14ac:dyDescent="0.25">
      <c r="A624" s="772">
        <v>623</v>
      </c>
      <c r="B624" s="774"/>
      <c r="C624" s="775"/>
      <c r="D624" s="775"/>
      <c r="E624" s="776"/>
      <c r="F624" s="776"/>
      <c r="G624" s="775"/>
      <c r="H624" s="541" t="str">
        <f t="shared" si="27"/>
        <v/>
      </c>
      <c r="I624" s="270"/>
      <c r="J624" s="259"/>
      <c r="K624" s="540" t="str">
        <f>IFERROR(VLOOKUP(J624,[5]Instrucciones!$DD$2:$DE$116,2,FALSE),"")</f>
        <v/>
      </c>
      <c r="L624" s="541" t="str">
        <f>IFERROR(VLOOKUP(K624,[5]Instrucciones!$DE$2:$DF$116,2,FALSE),"")</f>
        <v/>
      </c>
      <c r="M624" s="257"/>
      <c r="N624" s="259"/>
      <c r="O624" s="540" t="str">
        <f>IFERROR(VLOOKUP(N624,[5]Instrucciones!$DD$2:$DE$116,2,FALSE),"")</f>
        <v/>
      </c>
      <c r="P624" s="541" t="str">
        <f>IFERROR(VLOOKUP(O624,[5]Instrucciones!$DE$2:$DF$116,2,FALSE),"")</f>
        <v/>
      </c>
      <c r="Q624" s="257"/>
      <c r="R624" s="392" t="str">
        <f>IFERROR(VLOOKUP(#REF!,adm!$C$2:$D$36,2,FALSE),"")</f>
        <v/>
      </c>
      <c r="S624" s="393"/>
      <c r="T624" s="264"/>
      <c r="U624" s="393"/>
      <c r="V624" s="393"/>
      <c r="W624" s="405" t="str">
        <f t="shared" si="28"/>
        <v/>
      </c>
      <c r="X624" s="405" t="str">
        <f t="shared" si="29"/>
        <v/>
      </c>
      <c r="Y624" s="423" t="e">
        <f>B624&amp;" - "&amp;#REF!</f>
        <v>#REF!</v>
      </c>
    </row>
    <row r="625" spans="1:25" x14ac:dyDescent="0.25">
      <c r="A625" s="772">
        <v>624</v>
      </c>
      <c r="B625" s="774"/>
      <c r="C625" s="775"/>
      <c r="D625" s="775"/>
      <c r="E625" s="776"/>
      <c r="F625" s="776"/>
      <c r="G625" s="775"/>
      <c r="H625" s="541" t="str">
        <f t="shared" si="27"/>
        <v/>
      </c>
      <c r="I625" s="270"/>
      <c r="J625" s="259"/>
      <c r="K625" s="540" t="str">
        <f>IFERROR(VLOOKUP(J625,[5]Instrucciones!$DD$2:$DE$116,2,FALSE),"")</f>
        <v/>
      </c>
      <c r="L625" s="541" t="str">
        <f>IFERROR(VLOOKUP(K625,[5]Instrucciones!$DE$2:$DF$116,2,FALSE),"")</f>
        <v/>
      </c>
      <c r="M625" s="257"/>
      <c r="N625" s="259"/>
      <c r="O625" s="540" t="str">
        <f>IFERROR(VLOOKUP(N625,[5]Instrucciones!$DD$2:$DE$116,2,FALSE),"")</f>
        <v/>
      </c>
      <c r="P625" s="541" t="str">
        <f>IFERROR(VLOOKUP(O625,[5]Instrucciones!$DE$2:$DF$116,2,FALSE),"")</f>
        <v/>
      </c>
      <c r="Q625" s="257"/>
      <c r="R625" s="392" t="str">
        <f>IFERROR(VLOOKUP(#REF!,adm!$C$2:$D$36,2,FALSE),"")</f>
        <v/>
      </c>
      <c r="S625" s="393"/>
      <c r="T625" s="264"/>
      <c r="U625" s="393"/>
      <c r="V625" s="393"/>
      <c r="W625" s="405" t="str">
        <f t="shared" si="28"/>
        <v/>
      </c>
      <c r="X625" s="405" t="str">
        <f t="shared" si="29"/>
        <v/>
      </c>
      <c r="Y625" s="423" t="e">
        <f>B625&amp;" - "&amp;#REF!</f>
        <v>#REF!</v>
      </c>
    </row>
    <row r="626" spans="1:25" x14ac:dyDescent="0.25">
      <c r="A626" s="772">
        <v>625</v>
      </c>
      <c r="B626" s="774"/>
      <c r="C626" s="775"/>
      <c r="D626" s="775"/>
      <c r="E626" s="776"/>
      <c r="F626" s="776"/>
      <c r="G626" s="775"/>
      <c r="H626" s="541" t="str">
        <f t="shared" si="27"/>
        <v/>
      </c>
      <c r="I626" s="270"/>
      <c r="J626" s="259"/>
      <c r="K626" s="540" t="str">
        <f>IFERROR(VLOOKUP(J626,[5]Instrucciones!$DD$2:$DE$116,2,FALSE),"")</f>
        <v/>
      </c>
      <c r="L626" s="541" t="str">
        <f>IFERROR(VLOOKUP(K626,[5]Instrucciones!$DE$2:$DF$116,2,FALSE),"")</f>
        <v/>
      </c>
      <c r="M626" s="257"/>
      <c r="N626" s="259"/>
      <c r="O626" s="540" t="str">
        <f>IFERROR(VLOOKUP(N626,[5]Instrucciones!$DD$2:$DE$116,2,FALSE),"")</f>
        <v/>
      </c>
      <c r="P626" s="541" t="str">
        <f>IFERROR(VLOOKUP(O626,[5]Instrucciones!$DE$2:$DF$116,2,FALSE),"")</f>
        <v/>
      </c>
      <c r="Q626" s="257"/>
      <c r="R626" s="392" t="str">
        <f>IFERROR(VLOOKUP(#REF!,adm!$C$2:$D$36,2,FALSE),"")</f>
        <v/>
      </c>
      <c r="S626" s="393"/>
      <c r="T626" s="264"/>
      <c r="U626" s="393"/>
      <c r="V626" s="393"/>
      <c r="W626" s="405" t="str">
        <f t="shared" si="28"/>
        <v/>
      </c>
      <c r="X626" s="405" t="str">
        <f t="shared" si="29"/>
        <v/>
      </c>
      <c r="Y626" s="423" t="e">
        <f>B626&amp;" - "&amp;#REF!</f>
        <v>#REF!</v>
      </c>
    </row>
    <row r="627" spans="1:25" x14ac:dyDescent="0.25">
      <c r="A627" s="772">
        <v>626</v>
      </c>
      <c r="B627" s="774"/>
      <c r="C627" s="775"/>
      <c r="D627" s="775"/>
      <c r="E627" s="776"/>
      <c r="F627" s="776"/>
      <c r="G627" s="775"/>
      <c r="H627" s="541" t="str">
        <f t="shared" si="27"/>
        <v/>
      </c>
      <c r="I627" s="270"/>
      <c r="J627" s="259"/>
      <c r="K627" s="540" t="str">
        <f>IFERROR(VLOOKUP(J627,[5]Instrucciones!$DD$2:$DE$116,2,FALSE),"")</f>
        <v/>
      </c>
      <c r="L627" s="541" t="str">
        <f>IFERROR(VLOOKUP(K627,[5]Instrucciones!$DE$2:$DF$116,2,FALSE),"")</f>
        <v/>
      </c>
      <c r="M627" s="257"/>
      <c r="N627" s="259"/>
      <c r="O627" s="540" t="str">
        <f>IFERROR(VLOOKUP(N627,[5]Instrucciones!$DD$2:$DE$116,2,FALSE),"")</f>
        <v/>
      </c>
      <c r="P627" s="541" t="str">
        <f>IFERROR(VLOOKUP(O627,[5]Instrucciones!$DE$2:$DF$116,2,FALSE),"")</f>
        <v/>
      </c>
      <c r="Q627" s="257"/>
      <c r="R627" s="392" t="str">
        <f>IFERROR(VLOOKUP(#REF!,adm!$C$2:$D$36,2,FALSE),"")</f>
        <v/>
      </c>
      <c r="S627" s="393"/>
      <c r="T627" s="264"/>
      <c r="U627" s="393"/>
      <c r="V627" s="393"/>
      <c r="W627" s="405" t="str">
        <f t="shared" si="28"/>
        <v/>
      </c>
      <c r="X627" s="405" t="str">
        <f t="shared" si="29"/>
        <v/>
      </c>
      <c r="Y627" s="423" t="e">
        <f>B627&amp;" - "&amp;#REF!</f>
        <v>#REF!</v>
      </c>
    </row>
    <row r="628" spans="1:25" x14ac:dyDescent="0.25">
      <c r="A628" s="772">
        <v>627</v>
      </c>
      <c r="B628" s="774"/>
      <c r="C628" s="775"/>
      <c r="D628" s="775"/>
      <c r="E628" s="776"/>
      <c r="F628" s="776"/>
      <c r="G628" s="775"/>
      <c r="H628" s="541" t="str">
        <f t="shared" si="27"/>
        <v/>
      </c>
      <c r="I628" s="270"/>
      <c r="J628" s="259"/>
      <c r="K628" s="540" t="str">
        <f>IFERROR(VLOOKUP(J628,[5]Instrucciones!$DD$2:$DE$116,2,FALSE),"")</f>
        <v/>
      </c>
      <c r="L628" s="541" t="str">
        <f>IFERROR(VLOOKUP(K628,[5]Instrucciones!$DE$2:$DF$116,2,FALSE),"")</f>
        <v/>
      </c>
      <c r="M628" s="257"/>
      <c r="N628" s="259"/>
      <c r="O628" s="540" t="str">
        <f>IFERROR(VLOOKUP(N628,[5]Instrucciones!$DD$2:$DE$116,2,FALSE),"")</f>
        <v/>
      </c>
      <c r="P628" s="541" t="str">
        <f>IFERROR(VLOOKUP(O628,[5]Instrucciones!$DE$2:$DF$116,2,FALSE),"")</f>
        <v/>
      </c>
      <c r="Q628" s="257"/>
      <c r="R628" s="392" t="str">
        <f>IFERROR(VLOOKUP(#REF!,adm!$C$2:$D$36,2,FALSE),"")</f>
        <v/>
      </c>
      <c r="S628" s="393"/>
      <c r="T628" s="264"/>
      <c r="U628" s="393"/>
      <c r="V628" s="393"/>
      <c r="W628" s="405" t="str">
        <f t="shared" si="28"/>
        <v/>
      </c>
      <c r="X628" s="405" t="str">
        <f t="shared" si="29"/>
        <v/>
      </c>
      <c r="Y628" s="423" t="e">
        <f>B628&amp;" - "&amp;#REF!</f>
        <v>#REF!</v>
      </c>
    </row>
    <row r="629" spans="1:25" x14ac:dyDescent="0.25">
      <c r="A629" s="772">
        <v>628</v>
      </c>
      <c r="B629" s="774"/>
      <c r="C629" s="775"/>
      <c r="D629" s="775"/>
      <c r="E629" s="776"/>
      <c r="F629" s="776"/>
      <c r="G629" s="775"/>
      <c r="H629" s="541" t="str">
        <f t="shared" si="27"/>
        <v/>
      </c>
      <c r="I629" s="270"/>
      <c r="J629" s="259"/>
      <c r="K629" s="540" t="str">
        <f>IFERROR(VLOOKUP(J629,[5]Instrucciones!$DD$2:$DE$116,2,FALSE),"")</f>
        <v/>
      </c>
      <c r="L629" s="541" t="str">
        <f>IFERROR(VLOOKUP(K629,[5]Instrucciones!$DE$2:$DF$116,2,FALSE),"")</f>
        <v/>
      </c>
      <c r="M629" s="257"/>
      <c r="N629" s="259"/>
      <c r="O629" s="540" t="str">
        <f>IFERROR(VLOOKUP(N629,[5]Instrucciones!$DD$2:$DE$116,2,FALSE),"")</f>
        <v/>
      </c>
      <c r="P629" s="541" t="str">
        <f>IFERROR(VLOOKUP(O629,[5]Instrucciones!$DE$2:$DF$116,2,FALSE),"")</f>
        <v/>
      </c>
      <c r="Q629" s="257"/>
      <c r="R629" s="392" t="str">
        <f>IFERROR(VLOOKUP(#REF!,adm!$C$2:$D$36,2,FALSE),"")</f>
        <v/>
      </c>
      <c r="S629" s="393"/>
      <c r="T629" s="264"/>
      <c r="U629" s="393"/>
      <c r="V629" s="393"/>
      <c r="W629" s="405" t="str">
        <f t="shared" si="28"/>
        <v/>
      </c>
      <c r="X629" s="405" t="str">
        <f t="shared" si="29"/>
        <v/>
      </c>
      <c r="Y629" s="423" t="e">
        <f>B629&amp;" - "&amp;#REF!</f>
        <v>#REF!</v>
      </c>
    </row>
    <row r="630" spans="1:25" x14ac:dyDescent="0.25">
      <c r="A630" s="772">
        <v>629</v>
      </c>
      <c r="B630" s="774"/>
      <c r="C630" s="775"/>
      <c r="D630" s="775"/>
      <c r="E630" s="776"/>
      <c r="F630" s="776"/>
      <c r="G630" s="775"/>
      <c r="H630" s="541" t="str">
        <f t="shared" si="27"/>
        <v/>
      </c>
      <c r="I630" s="270"/>
      <c r="J630" s="259"/>
      <c r="K630" s="540" t="str">
        <f>IFERROR(VLOOKUP(J630,[5]Instrucciones!$DD$2:$DE$116,2,FALSE),"")</f>
        <v/>
      </c>
      <c r="L630" s="541" t="str">
        <f>IFERROR(VLOOKUP(K630,[5]Instrucciones!$DE$2:$DF$116,2,FALSE),"")</f>
        <v/>
      </c>
      <c r="M630" s="257"/>
      <c r="N630" s="259"/>
      <c r="O630" s="540" t="str">
        <f>IFERROR(VLOOKUP(N630,[5]Instrucciones!$DD$2:$DE$116,2,FALSE),"")</f>
        <v/>
      </c>
      <c r="P630" s="541" t="str">
        <f>IFERROR(VLOOKUP(O630,[5]Instrucciones!$DE$2:$DF$116,2,FALSE),"")</f>
        <v/>
      </c>
      <c r="Q630" s="257"/>
      <c r="R630" s="392" t="str">
        <f>IFERROR(VLOOKUP(#REF!,adm!$C$2:$D$36,2,FALSE),"")</f>
        <v/>
      </c>
      <c r="S630" s="393"/>
      <c r="T630" s="264"/>
      <c r="U630" s="393"/>
      <c r="V630" s="393"/>
      <c r="W630" s="405" t="str">
        <f t="shared" si="28"/>
        <v/>
      </c>
      <c r="X630" s="405" t="str">
        <f t="shared" si="29"/>
        <v/>
      </c>
      <c r="Y630" s="423" t="e">
        <f>B630&amp;" - "&amp;#REF!</f>
        <v>#REF!</v>
      </c>
    </row>
    <row r="631" spans="1:25" x14ac:dyDescent="0.25">
      <c r="A631" s="772">
        <v>630</v>
      </c>
      <c r="B631" s="774"/>
      <c r="C631" s="775"/>
      <c r="D631" s="775"/>
      <c r="E631" s="776"/>
      <c r="F631" s="776"/>
      <c r="G631" s="775"/>
      <c r="H631" s="541" t="str">
        <f t="shared" si="27"/>
        <v/>
      </c>
      <c r="I631" s="270"/>
      <c r="J631" s="259"/>
      <c r="K631" s="540" t="str">
        <f>IFERROR(VLOOKUP(J631,[5]Instrucciones!$DD$2:$DE$116,2,FALSE),"")</f>
        <v/>
      </c>
      <c r="L631" s="541" t="str">
        <f>IFERROR(VLOOKUP(K631,[5]Instrucciones!$DE$2:$DF$116,2,FALSE),"")</f>
        <v/>
      </c>
      <c r="M631" s="257"/>
      <c r="N631" s="259"/>
      <c r="O631" s="540" t="str">
        <f>IFERROR(VLOOKUP(N631,[5]Instrucciones!$DD$2:$DE$116,2,FALSE),"")</f>
        <v/>
      </c>
      <c r="P631" s="541" t="str">
        <f>IFERROR(VLOOKUP(O631,[5]Instrucciones!$DE$2:$DF$116,2,FALSE),"")</f>
        <v/>
      </c>
      <c r="Q631" s="257"/>
      <c r="R631" s="392" t="str">
        <f>IFERROR(VLOOKUP(#REF!,adm!$C$2:$D$36,2,FALSE),"")</f>
        <v/>
      </c>
      <c r="S631" s="393"/>
      <c r="T631" s="264"/>
      <c r="U631" s="393"/>
      <c r="V631" s="393"/>
      <c r="W631" s="405" t="str">
        <f t="shared" si="28"/>
        <v/>
      </c>
      <c r="X631" s="405" t="str">
        <f t="shared" si="29"/>
        <v/>
      </c>
      <c r="Y631" s="423" t="e">
        <f>B631&amp;" - "&amp;#REF!</f>
        <v>#REF!</v>
      </c>
    </row>
    <row r="632" spans="1:25" x14ac:dyDescent="0.25">
      <c r="A632" s="772">
        <v>631</v>
      </c>
      <c r="B632" s="774"/>
      <c r="C632" s="775"/>
      <c r="D632" s="775"/>
      <c r="E632" s="776"/>
      <c r="F632" s="776"/>
      <c r="G632" s="775"/>
      <c r="H632" s="541" t="str">
        <f t="shared" si="27"/>
        <v/>
      </c>
      <c r="I632" s="270"/>
      <c r="J632" s="259"/>
      <c r="K632" s="540" t="str">
        <f>IFERROR(VLOOKUP(J632,[5]Instrucciones!$DD$2:$DE$116,2,FALSE),"")</f>
        <v/>
      </c>
      <c r="L632" s="541" t="str">
        <f>IFERROR(VLOOKUP(K632,[5]Instrucciones!$DE$2:$DF$116,2,FALSE),"")</f>
        <v/>
      </c>
      <c r="M632" s="257"/>
      <c r="N632" s="259"/>
      <c r="O632" s="540" t="str">
        <f>IFERROR(VLOOKUP(N632,[5]Instrucciones!$DD$2:$DE$116,2,FALSE),"")</f>
        <v/>
      </c>
      <c r="P632" s="541" t="str">
        <f>IFERROR(VLOOKUP(O632,[5]Instrucciones!$DE$2:$DF$116,2,FALSE),"")</f>
        <v/>
      </c>
      <c r="Q632" s="257"/>
      <c r="R632" s="392" t="str">
        <f>IFERROR(VLOOKUP(#REF!,adm!$C$2:$D$36,2,FALSE),"")</f>
        <v/>
      </c>
      <c r="S632" s="393"/>
      <c r="T632" s="264"/>
      <c r="U632" s="393"/>
      <c r="V632" s="393"/>
      <c r="W632" s="405" t="str">
        <f t="shared" si="28"/>
        <v/>
      </c>
      <c r="X632" s="405" t="str">
        <f t="shared" si="29"/>
        <v/>
      </c>
      <c r="Y632" s="423" t="e">
        <f>B632&amp;" - "&amp;#REF!</f>
        <v>#REF!</v>
      </c>
    </row>
    <row r="633" spans="1:25" x14ac:dyDescent="0.25">
      <c r="A633" s="772">
        <v>632</v>
      </c>
      <c r="B633" s="774"/>
      <c r="C633" s="775"/>
      <c r="D633" s="775"/>
      <c r="E633" s="776"/>
      <c r="F633" s="776"/>
      <c r="G633" s="775"/>
      <c r="H633" s="541" t="str">
        <f t="shared" si="27"/>
        <v/>
      </c>
      <c r="I633" s="270"/>
      <c r="J633" s="259"/>
      <c r="K633" s="540" t="str">
        <f>IFERROR(VLOOKUP(J633,[5]Instrucciones!$DD$2:$DE$116,2,FALSE),"")</f>
        <v/>
      </c>
      <c r="L633" s="541" t="str">
        <f>IFERROR(VLOOKUP(K633,[5]Instrucciones!$DE$2:$DF$116,2,FALSE),"")</f>
        <v/>
      </c>
      <c r="M633" s="257"/>
      <c r="N633" s="259"/>
      <c r="O633" s="540" t="str">
        <f>IFERROR(VLOOKUP(N633,[5]Instrucciones!$DD$2:$DE$116,2,FALSE),"")</f>
        <v/>
      </c>
      <c r="P633" s="541" t="str">
        <f>IFERROR(VLOOKUP(O633,[5]Instrucciones!$DE$2:$DF$116,2,FALSE),"")</f>
        <v/>
      </c>
      <c r="Q633" s="257"/>
      <c r="R633" s="392" t="str">
        <f>IFERROR(VLOOKUP(#REF!,adm!$C$2:$D$36,2,FALSE),"")</f>
        <v/>
      </c>
      <c r="S633" s="393"/>
      <c r="T633" s="264"/>
      <c r="U633" s="393"/>
      <c r="V633" s="393"/>
      <c r="W633" s="405" t="str">
        <f t="shared" si="28"/>
        <v/>
      </c>
      <c r="X633" s="405" t="str">
        <f t="shared" si="29"/>
        <v/>
      </c>
      <c r="Y633" s="423" t="e">
        <f>B633&amp;" - "&amp;#REF!</f>
        <v>#REF!</v>
      </c>
    </row>
    <row r="634" spans="1:25" x14ac:dyDescent="0.25">
      <c r="A634" s="772">
        <v>633</v>
      </c>
      <c r="B634" s="774"/>
      <c r="C634" s="775"/>
      <c r="D634" s="775"/>
      <c r="E634" s="776"/>
      <c r="F634" s="776"/>
      <c r="G634" s="775"/>
      <c r="H634" s="541" t="str">
        <f t="shared" si="27"/>
        <v/>
      </c>
      <c r="I634" s="270"/>
      <c r="J634" s="259"/>
      <c r="K634" s="540" t="str">
        <f>IFERROR(VLOOKUP(J634,[5]Instrucciones!$DD$2:$DE$116,2,FALSE),"")</f>
        <v/>
      </c>
      <c r="L634" s="541" t="str">
        <f>IFERROR(VLOOKUP(K634,[5]Instrucciones!$DE$2:$DF$116,2,FALSE),"")</f>
        <v/>
      </c>
      <c r="M634" s="257"/>
      <c r="N634" s="259"/>
      <c r="O634" s="540" t="str">
        <f>IFERROR(VLOOKUP(N634,[5]Instrucciones!$DD$2:$DE$116,2,FALSE),"")</f>
        <v/>
      </c>
      <c r="P634" s="541" t="str">
        <f>IFERROR(VLOOKUP(O634,[5]Instrucciones!$DE$2:$DF$116,2,FALSE),"")</f>
        <v/>
      </c>
      <c r="Q634" s="257"/>
      <c r="R634" s="392" t="str">
        <f>IFERROR(VLOOKUP(#REF!,adm!$C$2:$D$36,2,FALSE),"")</f>
        <v/>
      </c>
      <c r="S634" s="393"/>
      <c r="T634" s="264"/>
      <c r="U634" s="393"/>
      <c r="V634" s="393"/>
      <c r="W634" s="405" t="str">
        <f t="shared" si="28"/>
        <v/>
      </c>
      <c r="X634" s="405" t="str">
        <f t="shared" si="29"/>
        <v/>
      </c>
      <c r="Y634" s="423" t="e">
        <f>B634&amp;" - "&amp;#REF!</f>
        <v>#REF!</v>
      </c>
    </row>
    <row r="635" spans="1:25" x14ac:dyDescent="0.25">
      <c r="A635" s="772">
        <v>634</v>
      </c>
      <c r="B635" s="774"/>
      <c r="C635" s="775"/>
      <c r="D635" s="775"/>
      <c r="E635" s="776"/>
      <c r="F635" s="776"/>
      <c r="G635" s="775"/>
      <c r="H635" s="541" t="str">
        <f t="shared" si="27"/>
        <v/>
      </c>
      <c r="I635" s="270"/>
      <c r="J635" s="259"/>
      <c r="K635" s="540" t="str">
        <f>IFERROR(VLOOKUP(J635,[5]Instrucciones!$DD$2:$DE$116,2,FALSE),"")</f>
        <v/>
      </c>
      <c r="L635" s="541" t="str">
        <f>IFERROR(VLOOKUP(K635,[5]Instrucciones!$DE$2:$DF$116,2,FALSE),"")</f>
        <v/>
      </c>
      <c r="M635" s="257"/>
      <c r="N635" s="259"/>
      <c r="O635" s="540" t="str">
        <f>IFERROR(VLOOKUP(N635,[5]Instrucciones!$DD$2:$DE$116,2,FALSE),"")</f>
        <v/>
      </c>
      <c r="P635" s="541" t="str">
        <f>IFERROR(VLOOKUP(O635,[5]Instrucciones!$DE$2:$DF$116,2,FALSE),"")</f>
        <v/>
      </c>
      <c r="Q635" s="257"/>
      <c r="R635" s="392" t="str">
        <f>IFERROR(VLOOKUP(#REF!,adm!$C$2:$D$36,2,FALSE),"")</f>
        <v/>
      </c>
      <c r="S635" s="393"/>
      <c r="T635" s="264"/>
      <c r="U635" s="393"/>
      <c r="V635" s="393"/>
      <c r="W635" s="405" t="str">
        <f t="shared" si="28"/>
        <v/>
      </c>
      <c r="X635" s="405" t="str">
        <f t="shared" si="29"/>
        <v/>
      </c>
      <c r="Y635" s="423" t="e">
        <f>B635&amp;" - "&amp;#REF!</f>
        <v>#REF!</v>
      </c>
    </row>
    <row r="636" spans="1:25" x14ac:dyDescent="0.25">
      <c r="A636" s="772">
        <v>635</v>
      </c>
      <c r="B636" s="774"/>
      <c r="C636" s="775"/>
      <c r="D636" s="775"/>
      <c r="E636" s="776"/>
      <c r="F636" s="776"/>
      <c r="G636" s="775"/>
      <c r="H636" s="541" t="str">
        <f t="shared" si="27"/>
        <v/>
      </c>
      <c r="I636" s="270"/>
      <c r="J636" s="259"/>
      <c r="K636" s="540" t="str">
        <f>IFERROR(VLOOKUP(J636,[5]Instrucciones!$DD$2:$DE$116,2,FALSE),"")</f>
        <v/>
      </c>
      <c r="L636" s="541" t="str">
        <f>IFERROR(VLOOKUP(K636,[5]Instrucciones!$DE$2:$DF$116,2,FALSE),"")</f>
        <v/>
      </c>
      <c r="M636" s="257"/>
      <c r="N636" s="259"/>
      <c r="O636" s="540" t="str">
        <f>IFERROR(VLOOKUP(N636,[5]Instrucciones!$DD$2:$DE$116,2,FALSE),"")</f>
        <v/>
      </c>
      <c r="P636" s="541" t="str">
        <f>IFERROR(VLOOKUP(O636,[5]Instrucciones!$DE$2:$DF$116,2,FALSE),"")</f>
        <v/>
      </c>
      <c r="Q636" s="257"/>
      <c r="R636" s="392" t="str">
        <f>IFERROR(VLOOKUP(#REF!,adm!$C$2:$D$36,2,FALSE),"")</f>
        <v/>
      </c>
      <c r="S636" s="393"/>
      <c r="T636" s="264"/>
      <c r="U636" s="393"/>
      <c r="V636" s="393"/>
      <c r="W636" s="405" t="str">
        <f t="shared" si="28"/>
        <v/>
      </c>
      <c r="X636" s="405" t="str">
        <f t="shared" si="29"/>
        <v/>
      </c>
      <c r="Y636" s="423" t="e">
        <f>B636&amp;" - "&amp;#REF!</f>
        <v>#REF!</v>
      </c>
    </row>
    <row r="637" spans="1:25" x14ac:dyDescent="0.25">
      <c r="A637" s="772">
        <v>636</v>
      </c>
      <c r="B637" s="774"/>
      <c r="C637" s="775"/>
      <c r="D637" s="775"/>
      <c r="E637" s="776"/>
      <c r="F637" s="776"/>
      <c r="G637" s="775"/>
      <c r="H637" s="541" t="str">
        <f t="shared" si="27"/>
        <v/>
      </c>
      <c r="I637" s="270"/>
      <c r="J637" s="259"/>
      <c r="K637" s="540" t="str">
        <f>IFERROR(VLOOKUP(J637,[5]Instrucciones!$DD$2:$DE$116,2,FALSE),"")</f>
        <v/>
      </c>
      <c r="L637" s="541" t="str">
        <f>IFERROR(VLOOKUP(K637,[5]Instrucciones!$DE$2:$DF$116,2,FALSE),"")</f>
        <v/>
      </c>
      <c r="M637" s="257"/>
      <c r="N637" s="259"/>
      <c r="O637" s="540" t="str">
        <f>IFERROR(VLOOKUP(N637,[5]Instrucciones!$DD$2:$DE$116,2,FALSE),"")</f>
        <v/>
      </c>
      <c r="P637" s="541" t="str">
        <f>IFERROR(VLOOKUP(O637,[5]Instrucciones!$DE$2:$DF$116,2,FALSE),"")</f>
        <v/>
      </c>
      <c r="Q637" s="257"/>
      <c r="R637" s="392" t="str">
        <f>IFERROR(VLOOKUP(#REF!,adm!$C$2:$D$36,2,FALSE),"")</f>
        <v/>
      </c>
      <c r="S637" s="393"/>
      <c r="T637" s="264"/>
      <c r="U637" s="393"/>
      <c r="V637" s="393"/>
      <c r="W637" s="405" t="str">
        <f t="shared" si="28"/>
        <v/>
      </c>
      <c r="X637" s="405" t="str">
        <f t="shared" si="29"/>
        <v/>
      </c>
      <c r="Y637" s="423" t="e">
        <f>B637&amp;" - "&amp;#REF!</f>
        <v>#REF!</v>
      </c>
    </row>
    <row r="638" spans="1:25" x14ac:dyDescent="0.25">
      <c r="A638" s="772">
        <v>637</v>
      </c>
      <c r="B638" s="774"/>
      <c r="C638" s="775"/>
      <c r="D638" s="775"/>
      <c r="E638" s="776"/>
      <c r="F638" s="776"/>
      <c r="G638" s="775"/>
      <c r="H638" s="541" t="str">
        <f t="shared" si="27"/>
        <v/>
      </c>
      <c r="I638" s="270"/>
      <c r="J638" s="259"/>
      <c r="K638" s="540" t="str">
        <f>IFERROR(VLOOKUP(J638,[5]Instrucciones!$DD$2:$DE$116,2,FALSE),"")</f>
        <v/>
      </c>
      <c r="L638" s="541" t="str">
        <f>IFERROR(VLOOKUP(K638,[5]Instrucciones!$DE$2:$DF$116,2,FALSE),"")</f>
        <v/>
      </c>
      <c r="M638" s="257"/>
      <c r="N638" s="259"/>
      <c r="O638" s="540" t="str">
        <f>IFERROR(VLOOKUP(N638,[5]Instrucciones!$DD$2:$DE$116,2,FALSE),"")</f>
        <v/>
      </c>
      <c r="P638" s="541" t="str">
        <f>IFERROR(VLOOKUP(O638,[5]Instrucciones!$DE$2:$DF$116,2,FALSE),"")</f>
        <v/>
      </c>
      <c r="Q638" s="257"/>
      <c r="R638" s="392" t="str">
        <f>IFERROR(VLOOKUP(#REF!,adm!$C$2:$D$36,2,FALSE),"")</f>
        <v/>
      </c>
      <c r="S638" s="393"/>
      <c r="T638" s="264"/>
      <c r="U638" s="393"/>
      <c r="V638" s="393"/>
      <c r="W638" s="405" t="str">
        <f t="shared" si="28"/>
        <v/>
      </c>
      <c r="X638" s="405" t="str">
        <f t="shared" si="29"/>
        <v/>
      </c>
      <c r="Y638" s="423" t="e">
        <f>B638&amp;" - "&amp;#REF!</f>
        <v>#REF!</v>
      </c>
    </row>
    <row r="639" spans="1:25" x14ac:dyDescent="0.25">
      <c r="A639" s="772">
        <v>638</v>
      </c>
      <c r="B639" s="774"/>
      <c r="C639" s="775"/>
      <c r="D639" s="775"/>
      <c r="E639" s="776"/>
      <c r="F639" s="776"/>
      <c r="G639" s="775"/>
      <c r="H639" s="541" t="str">
        <f t="shared" si="27"/>
        <v/>
      </c>
      <c r="I639" s="270"/>
      <c r="J639" s="259"/>
      <c r="K639" s="540" t="str">
        <f>IFERROR(VLOOKUP(J639,[5]Instrucciones!$DD$2:$DE$116,2,FALSE),"")</f>
        <v/>
      </c>
      <c r="L639" s="541" t="str">
        <f>IFERROR(VLOOKUP(K639,[5]Instrucciones!$DE$2:$DF$116,2,FALSE),"")</f>
        <v/>
      </c>
      <c r="M639" s="257"/>
      <c r="N639" s="259"/>
      <c r="O639" s="540" t="str">
        <f>IFERROR(VLOOKUP(N639,[5]Instrucciones!$DD$2:$DE$116,2,FALSE),"")</f>
        <v/>
      </c>
      <c r="P639" s="541" t="str">
        <f>IFERROR(VLOOKUP(O639,[5]Instrucciones!$DE$2:$DF$116,2,FALSE),"")</f>
        <v/>
      </c>
      <c r="Q639" s="257"/>
      <c r="R639" s="392" t="str">
        <f>IFERROR(VLOOKUP(#REF!,adm!$C$2:$D$36,2,FALSE),"")</f>
        <v/>
      </c>
      <c r="S639" s="393"/>
      <c r="T639" s="264"/>
      <c r="U639" s="393"/>
      <c r="V639" s="393"/>
      <c r="W639" s="405" t="str">
        <f t="shared" si="28"/>
        <v/>
      </c>
      <c r="X639" s="405" t="str">
        <f t="shared" si="29"/>
        <v/>
      </c>
      <c r="Y639" s="423" t="e">
        <f>B639&amp;" - "&amp;#REF!</f>
        <v>#REF!</v>
      </c>
    </row>
    <row r="640" spans="1:25" x14ac:dyDescent="0.25">
      <c r="A640" s="772">
        <v>639</v>
      </c>
      <c r="B640" s="774"/>
      <c r="C640" s="775"/>
      <c r="D640" s="775"/>
      <c r="E640" s="776"/>
      <c r="F640" s="776"/>
      <c r="G640" s="775"/>
      <c r="H640" s="541" t="str">
        <f t="shared" si="27"/>
        <v/>
      </c>
      <c r="I640" s="270"/>
      <c r="J640" s="259"/>
      <c r="K640" s="540" t="str">
        <f>IFERROR(VLOOKUP(J640,[5]Instrucciones!$DD$2:$DE$116,2,FALSE),"")</f>
        <v/>
      </c>
      <c r="L640" s="541" t="str">
        <f>IFERROR(VLOOKUP(K640,[5]Instrucciones!$DE$2:$DF$116,2,FALSE),"")</f>
        <v/>
      </c>
      <c r="M640" s="257"/>
      <c r="N640" s="259"/>
      <c r="O640" s="540" t="str">
        <f>IFERROR(VLOOKUP(N640,[5]Instrucciones!$DD$2:$DE$116,2,FALSE),"")</f>
        <v/>
      </c>
      <c r="P640" s="541" t="str">
        <f>IFERROR(VLOOKUP(O640,[5]Instrucciones!$DE$2:$DF$116,2,FALSE),"")</f>
        <v/>
      </c>
      <c r="Q640" s="257"/>
      <c r="R640" s="392" t="str">
        <f>IFERROR(VLOOKUP(#REF!,adm!$C$2:$D$36,2,FALSE),"")</f>
        <v/>
      </c>
      <c r="S640" s="393"/>
      <c r="T640" s="264"/>
      <c r="U640" s="393"/>
      <c r="V640" s="393"/>
      <c r="W640" s="405" t="str">
        <f t="shared" si="28"/>
        <v/>
      </c>
      <c r="X640" s="405" t="str">
        <f t="shared" si="29"/>
        <v/>
      </c>
      <c r="Y640" s="423" t="e">
        <f>B640&amp;" - "&amp;#REF!</f>
        <v>#REF!</v>
      </c>
    </row>
    <row r="641" spans="1:25" x14ac:dyDescent="0.25">
      <c r="A641" s="772">
        <v>640</v>
      </c>
      <c r="B641" s="774"/>
      <c r="C641" s="775"/>
      <c r="D641" s="775"/>
      <c r="E641" s="776"/>
      <c r="F641" s="776"/>
      <c r="G641" s="775"/>
      <c r="H641" s="541" t="str">
        <f t="shared" si="27"/>
        <v/>
      </c>
      <c r="I641" s="270"/>
      <c r="J641" s="259"/>
      <c r="K641" s="540" t="str">
        <f>IFERROR(VLOOKUP(J641,[5]Instrucciones!$DD$2:$DE$116,2,FALSE),"")</f>
        <v/>
      </c>
      <c r="L641" s="541" t="str">
        <f>IFERROR(VLOOKUP(K641,[5]Instrucciones!$DE$2:$DF$116,2,FALSE),"")</f>
        <v/>
      </c>
      <c r="M641" s="257"/>
      <c r="N641" s="259"/>
      <c r="O641" s="540" t="str">
        <f>IFERROR(VLOOKUP(N641,[5]Instrucciones!$DD$2:$DE$116,2,FALSE),"")</f>
        <v/>
      </c>
      <c r="P641" s="541" t="str">
        <f>IFERROR(VLOOKUP(O641,[5]Instrucciones!$DE$2:$DF$116,2,FALSE),"")</f>
        <v/>
      </c>
      <c r="Q641" s="257"/>
      <c r="R641" s="392" t="str">
        <f>IFERROR(VLOOKUP(#REF!,adm!$C$2:$D$36,2,FALSE),"")</f>
        <v/>
      </c>
      <c r="S641" s="393"/>
      <c r="T641" s="264"/>
      <c r="U641" s="393"/>
      <c r="V641" s="393"/>
      <c r="W641" s="405" t="str">
        <f t="shared" si="28"/>
        <v/>
      </c>
      <c r="X641" s="405" t="str">
        <f t="shared" si="29"/>
        <v/>
      </c>
      <c r="Y641" s="423" t="e">
        <f>B641&amp;" - "&amp;#REF!</f>
        <v>#REF!</v>
      </c>
    </row>
    <row r="642" spans="1:25" x14ac:dyDescent="0.25">
      <c r="A642" s="772">
        <v>641</v>
      </c>
      <c r="B642" s="774"/>
      <c r="C642" s="775"/>
      <c r="D642" s="775"/>
      <c r="E642" s="776"/>
      <c r="F642" s="776"/>
      <c r="G642" s="775"/>
      <c r="H642" s="541" t="str">
        <f t="shared" ref="H642:H705" si="30">IF(G642="","",IF(G642&lt;=1,"Entre 0-1 años",IF(G642&lt;=4,"Entre 2-4",IF(G642&lt;=11,"Entre 5-11",IF(G642&lt;=19,"Entre 12-19",IF(G642&lt;=25,"Entre 20-25",IF(G642&lt;=59,"Entre 26-59",IF(G642&lt;=79,"Entre 60-79","Mayor de 80"))))))))</f>
        <v/>
      </c>
      <c r="I642" s="270"/>
      <c r="J642" s="259"/>
      <c r="K642" s="540" t="str">
        <f>IFERROR(VLOOKUP(J642,[5]Instrucciones!$DD$2:$DE$116,2,FALSE),"")</f>
        <v/>
      </c>
      <c r="L642" s="541" t="str">
        <f>IFERROR(VLOOKUP(K642,[5]Instrucciones!$DE$2:$DF$116,2,FALSE),"")</f>
        <v/>
      </c>
      <c r="M642" s="257"/>
      <c r="N642" s="259"/>
      <c r="O642" s="540" t="str">
        <f>IFERROR(VLOOKUP(N642,[5]Instrucciones!$DD$2:$DE$116,2,FALSE),"")</f>
        <v/>
      </c>
      <c r="P642" s="541" t="str">
        <f>IFERROR(VLOOKUP(O642,[5]Instrucciones!$DE$2:$DF$116,2,FALSE),"")</f>
        <v/>
      </c>
      <c r="Q642" s="257"/>
      <c r="R642" s="392" t="str">
        <f>IFERROR(VLOOKUP(#REF!,adm!$C$2:$D$36,2,FALSE),"")</f>
        <v/>
      </c>
      <c r="S642" s="393"/>
      <c r="T642" s="264"/>
      <c r="U642" s="393"/>
      <c r="V642" s="393"/>
      <c r="W642" s="405" t="str">
        <f t="shared" ref="W642:W705" si="31">IF(E642="","",TEXT(E642,"MMMM"))</f>
        <v/>
      </c>
      <c r="X642" s="405" t="str">
        <f t="shared" ref="X642:X705" si="32">IF(E642="","",TEXT(E642,"YYYY"))</f>
        <v/>
      </c>
      <c r="Y642" s="423" t="e">
        <f>B642&amp;" - "&amp;#REF!</f>
        <v>#REF!</v>
      </c>
    </row>
    <row r="643" spans="1:25" x14ac:dyDescent="0.25">
      <c r="A643" s="772">
        <v>642</v>
      </c>
      <c r="B643" s="774"/>
      <c r="C643" s="775"/>
      <c r="D643" s="775"/>
      <c r="E643" s="776"/>
      <c r="F643" s="776"/>
      <c r="G643" s="775"/>
      <c r="H643" s="541" t="str">
        <f t="shared" si="30"/>
        <v/>
      </c>
      <c r="I643" s="270"/>
      <c r="J643" s="259"/>
      <c r="K643" s="540" t="str">
        <f>IFERROR(VLOOKUP(J643,[5]Instrucciones!$DD$2:$DE$116,2,FALSE),"")</f>
        <v/>
      </c>
      <c r="L643" s="541" t="str">
        <f>IFERROR(VLOOKUP(K643,[5]Instrucciones!$DE$2:$DF$116,2,FALSE),"")</f>
        <v/>
      </c>
      <c r="M643" s="257"/>
      <c r="N643" s="259"/>
      <c r="O643" s="540" t="str">
        <f>IFERROR(VLOOKUP(N643,[5]Instrucciones!$DD$2:$DE$116,2,FALSE),"")</f>
        <v/>
      </c>
      <c r="P643" s="541" t="str">
        <f>IFERROR(VLOOKUP(O643,[5]Instrucciones!$DE$2:$DF$116,2,FALSE),"")</f>
        <v/>
      </c>
      <c r="Q643" s="257"/>
      <c r="R643" s="392" t="str">
        <f>IFERROR(VLOOKUP(#REF!,adm!$C$2:$D$36,2,FALSE),"")</f>
        <v/>
      </c>
      <c r="S643" s="393"/>
      <c r="T643" s="264"/>
      <c r="U643" s="393"/>
      <c r="V643" s="393"/>
      <c r="W643" s="405" t="str">
        <f t="shared" si="31"/>
        <v/>
      </c>
      <c r="X643" s="405" t="str">
        <f t="shared" si="32"/>
        <v/>
      </c>
      <c r="Y643" s="423" t="e">
        <f>B643&amp;" - "&amp;#REF!</f>
        <v>#REF!</v>
      </c>
    </row>
    <row r="644" spans="1:25" x14ac:dyDescent="0.25">
      <c r="A644" s="772">
        <v>643</v>
      </c>
      <c r="B644" s="774"/>
      <c r="C644" s="775"/>
      <c r="D644" s="775"/>
      <c r="E644" s="776"/>
      <c r="F644" s="776"/>
      <c r="G644" s="775"/>
      <c r="H644" s="541" t="str">
        <f t="shared" si="30"/>
        <v/>
      </c>
      <c r="I644" s="270"/>
      <c r="J644" s="259"/>
      <c r="K644" s="540" t="str">
        <f>IFERROR(VLOOKUP(J644,[5]Instrucciones!$DD$2:$DE$116,2,FALSE),"")</f>
        <v/>
      </c>
      <c r="L644" s="541" t="str">
        <f>IFERROR(VLOOKUP(K644,[5]Instrucciones!$DE$2:$DF$116,2,FALSE),"")</f>
        <v/>
      </c>
      <c r="M644" s="257"/>
      <c r="N644" s="259"/>
      <c r="O644" s="540" t="str">
        <f>IFERROR(VLOOKUP(N644,[5]Instrucciones!$DD$2:$DE$116,2,FALSE),"")</f>
        <v/>
      </c>
      <c r="P644" s="541" t="str">
        <f>IFERROR(VLOOKUP(O644,[5]Instrucciones!$DE$2:$DF$116,2,FALSE),"")</f>
        <v/>
      </c>
      <c r="Q644" s="257"/>
      <c r="R644" s="392" t="str">
        <f>IFERROR(VLOOKUP(#REF!,adm!$C$2:$D$36,2,FALSE),"")</f>
        <v/>
      </c>
      <c r="S644" s="393"/>
      <c r="T644" s="264"/>
      <c r="U644" s="393"/>
      <c r="V644" s="393"/>
      <c r="W644" s="405" t="str">
        <f t="shared" si="31"/>
        <v/>
      </c>
      <c r="X644" s="405" t="str">
        <f t="shared" si="32"/>
        <v/>
      </c>
      <c r="Y644" s="423" t="e">
        <f>B644&amp;" - "&amp;#REF!</f>
        <v>#REF!</v>
      </c>
    </row>
    <row r="645" spans="1:25" x14ac:dyDescent="0.25">
      <c r="A645" s="772">
        <v>644</v>
      </c>
      <c r="B645" s="774"/>
      <c r="C645" s="775"/>
      <c r="D645" s="775"/>
      <c r="E645" s="776"/>
      <c r="F645" s="776"/>
      <c r="G645" s="775"/>
      <c r="H645" s="541" t="str">
        <f t="shared" si="30"/>
        <v/>
      </c>
      <c r="I645" s="270"/>
      <c r="J645" s="259"/>
      <c r="K645" s="540" t="str">
        <f>IFERROR(VLOOKUP(J645,[5]Instrucciones!$DD$2:$DE$116,2,FALSE),"")</f>
        <v/>
      </c>
      <c r="L645" s="541" t="str">
        <f>IFERROR(VLOOKUP(K645,[5]Instrucciones!$DE$2:$DF$116,2,FALSE),"")</f>
        <v/>
      </c>
      <c r="M645" s="257"/>
      <c r="N645" s="259"/>
      <c r="O645" s="540" t="str">
        <f>IFERROR(VLOOKUP(N645,[5]Instrucciones!$DD$2:$DE$116,2,FALSE),"")</f>
        <v/>
      </c>
      <c r="P645" s="541" t="str">
        <f>IFERROR(VLOOKUP(O645,[5]Instrucciones!$DE$2:$DF$116,2,FALSE),"")</f>
        <v/>
      </c>
      <c r="Q645" s="257"/>
      <c r="R645" s="392" t="str">
        <f>IFERROR(VLOOKUP(#REF!,adm!$C$2:$D$36,2,FALSE),"")</f>
        <v/>
      </c>
      <c r="S645" s="393"/>
      <c r="T645" s="264"/>
      <c r="U645" s="393"/>
      <c r="V645" s="393"/>
      <c r="W645" s="405" t="str">
        <f t="shared" si="31"/>
        <v/>
      </c>
      <c r="X645" s="405" t="str">
        <f t="shared" si="32"/>
        <v/>
      </c>
      <c r="Y645" s="423" t="e">
        <f>B645&amp;" - "&amp;#REF!</f>
        <v>#REF!</v>
      </c>
    </row>
    <row r="646" spans="1:25" x14ac:dyDescent="0.25">
      <c r="A646" s="772">
        <v>645</v>
      </c>
      <c r="B646" s="774"/>
      <c r="C646" s="775"/>
      <c r="D646" s="775"/>
      <c r="E646" s="776"/>
      <c r="F646" s="776"/>
      <c r="G646" s="775"/>
      <c r="H646" s="541" t="str">
        <f t="shared" si="30"/>
        <v/>
      </c>
      <c r="I646" s="270"/>
      <c r="J646" s="259"/>
      <c r="K646" s="540" t="str">
        <f>IFERROR(VLOOKUP(J646,[5]Instrucciones!$DD$2:$DE$116,2,FALSE),"")</f>
        <v/>
      </c>
      <c r="L646" s="541" t="str">
        <f>IFERROR(VLOOKUP(K646,[5]Instrucciones!$DE$2:$DF$116,2,FALSE),"")</f>
        <v/>
      </c>
      <c r="M646" s="257"/>
      <c r="N646" s="259"/>
      <c r="O646" s="540" t="str">
        <f>IFERROR(VLOOKUP(N646,[5]Instrucciones!$DD$2:$DE$116,2,FALSE),"")</f>
        <v/>
      </c>
      <c r="P646" s="541" t="str">
        <f>IFERROR(VLOOKUP(O646,[5]Instrucciones!$DE$2:$DF$116,2,FALSE),"")</f>
        <v/>
      </c>
      <c r="Q646" s="257"/>
      <c r="R646" s="392" t="str">
        <f>IFERROR(VLOOKUP(#REF!,adm!$C$2:$D$36,2,FALSE),"")</f>
        <v/>
      </c>
      <c r="S646" s="393"/>
      <c r="T646" s="264"/>
      <c r="U646" s="393"/>
      <c r="V646" s="393"/>
      <c r="W646" s="405" t="str">
        <f t="shared" si="31"/>
        <v/>
      </c>
      <c r="X646" s="405" t="str">
        <f t="shared" si="32"/>
        <v/>
      </c>
      <c r="Y646" s="423" t="e">
        <f>B646&amp;" - "&amp;#REF!</f>
        <v>#REF!</v>
      </c>
    </row>
    <row r="647" spans="1:25" x14ac:dyDescent="0.25">
      <c r="A647" s="772">
        <v>646</v>
      </c>
      <c r="B647" s="774"/>
      <c r="C647" s="775"/>
      <c r="D647" s="775"/>
      <c r="E647" s="776"/>
      <c r="F647" s="776"/>
      <c r="G647" s="775"/>
      <c r="H647" s="541" t="str">
        <f t="shared" si="30"/>
        <v/>
      </c>
      <c r="I647" s="270"/>
      <c r="J647" s="259"/>
      <c r="K647" s="540" t="str">
        <f>IFERROR(VLOOKUP(J647,[5]Instrucciones!$DD$2:$DE$116,2,FALSE),"")</f>
        <v/>
      </c>
      <c r="L647" s="541" t="str">
        <f>IFERROR(VLOOKUP(K647,[5]Instrucciones!$DE$2:$DF$116,2,FALSE),"")</f>
        <v/>
      </c>
      <c r="M647" s="257"/>
      <c r="N647" s="259"/>
      <c r="O647" s="540" t="str">
        <f>IFERROR(VLOOKUP(N647,[5]Instrucciones!$DD$2:$DE$116,2,FALSE),"")</f>
        <v/>
      </c>
      <c r="P647" s="541" t="str">
        <f>IFERROR(VLOOKUP(O647,[5]Instrucciones!$DE$2:$DF$116,2,FALSE),"")</f>
        <v/>
      </c>
      <c r="Q647" s="257"/>
      <c r="R647" s="392" t="str">
        <f>IFERROR(VLOOKUP(#REF!,adm!$C$2:$D$36,2,FALSE),"")</f>
        <v/>
      </c>
      <c r="S647" s="393"/>
      <c r="T647" s="264"/>
      <c r="U647" s="393"/>
      <c r="V647" s="393"/>
      <c r="W647" s="405" t="str">
        <f t="shared" si="31"/>
        <v/>
      </c>
      <c r="X647" s="405" t="str">
        <f t="shared" si="32"/>
        <v/>
      </c>
      <c r="Y647" s="423" t="e">
        <f>B647&amp;" - "&amp;#REF!</f>
        <v>#REF!</v>
      </c>
    </row>
    <row r="648" spans="1:25" x14ac:dyDescent="0.25">
      <c r="A648" s="772">
        <v>647</v>
      </c>
      <c r="B648" s="774"/>
      <c r="C648" s="775"/>
      <c r="D648" s="775"/>
      <c r="E648" s="776"/>
      <c r="F648" s="776"/>
      <c r="G648" s="775"/>
      <c r="H648" s="541" t="str">
        <f t="shared" si="30"/>
        <v/>
      </c>
      <c r="I648" s="270"/>
      <c r="J648" s="259"/>
      <c r="K648" s="540" t="str">
        <f>IFERROR(VLOOKUP(J648,[5]Instrucciones!$DD$2:$DE$116,2,FALSE),"")</f>
        <v/>
      </c>
      <c r="L648" s="541" t="str">
        <f>IFERROR(VLOOKUP(K648,[5]Instrucciones!$DE$2:$DF$116,2,FALSE),"")</f>
        <v/>
      </c>
      <c r="M648" s="257"/>
      <c r="N648" s="259"/>
      <c r="O648" s="540" t="str">
        <f>IFERROR(VLOOKUP(N648,[5]Instrucciones!$DD$2:$DE$116,2,FALSE),"")</f>
        <v/>
      </c>
      <c r="P648" s="541" t="str">
        <f>IFERROR(VLOOKUP(O648,[5]Instrucciones!$DE$2:$DF$116,2,FALSE),"")</f>
        <v/>
      </c>
      <c r="Q648" s="257"/>
      <c r="R648" s="392" t="str">
        <f>IFERROR(VLOOKUP(#REF!,adm!$C$2:$D$36,2,FALSE),"")</f>
        <v/>
      </c>
      <c r="S648" s="393"/>
      <c r="T648" s="264"/>
      <c r="U648" s="393"/>
      <c r="V648" s="393"/>
      <c r="W648" s="405" t="str">
        <f t="shared" si="31"/>
        <v/>
      </c>
      <c r="X648" s="405" t="str">
        <f t="shared" si="32"/>
        <v/>
      </c>
      <c r="Y648" s="423" t="e">
        <f>B648&amp;" - "&amp;#REF!</f>
        <v>#REF!</v>
      </c>
    </row>
    <row r="649" spans="1:25" x14ac:dyDescent="0.25">
      <c r="A649" s="772">
        <v>648</v>
      </c>
      <c r="B649" s="774"/>
      <c r="C649" s="775"/>
      <c r="D649" s="775"/>
      <c r="E649" s="776"/>
      <c r="F649" s="776"/>
      <c r="G649" s="775"/>
      <c r="H649" s="541" t="str">
        <f t="shared" si="30"/>
        <v/>
      </c>
      <c r="I649" s="270"/>
      <c r="J649" s="259"/>
      <c r="K649" s="540" t="str">
        <f>IFERROR(VLOOKUP(J649,[5]Instrucciones!$DD$2:$DE$116,2,FALSE),"")</f>
        <v/>
      </c>
      <c r="L649" s="541" t="str">
        <f>IFERROR(VLOOKUP(K649,[5]Instrucciones!$DE$2:$DF$116,2,FALSE),"")</f>
        <v/>
      </c>
      <c r="M649" s="257"/>
      <c r="N649" s="259"/>
      <c r="O649" s="540" t="str">
        <f>IFERROR(VLOOKUP(N649,[5]Instrucciones!$DD$2:$DE$116,2,FALSE),"")</f>
        <v/>
      </c>
      <c r="P649" s="541" t="str">
        <f>IFERROR(VLOOKUP(O649,[5]Instrucciones!$DE$2:$DF$116,2,FALSE),"")</f>
        <v/>
      </c>
      <c r="Q649" s="257"/>
      <c r="R649" s="392" t="str">
        <f>IFERROR(VLOOKUP(#REF!,adm!$C$2:$D$36,2,FALSE),"")</f>
        <v/>
      </c>
      <c r="S649" s="393"/>
      <c r="T649" s="264"/>
      <c r="U649" s="393"/>
      <c r="V649" s="393"/>
      <c r="W649" s="405" t="str">
        <f t="shared" si="31"/>
        <v/>
      </c>
      <c r="X649" s="405" t="str">
        <f t="shared" si="32"/>
        <v/>
      </c>
      <c r="Y649" s="423" t="e">
        <f>B649&amp;" - "&amp;#REF!</f>
        <v>#REF!</v>
      </c>
    </row>
    <row r="650" spans="1:25" x14ac:dyDescent="0.25">
      <c r="A650" s="772">
        <v>649</v>
      </c>
      <c r="B650" s="774"/>
      <c r="C650" s="775"/>
      <c r="D650" s="775"/>
      <c r="E650" s="776"/>
      <c r="F650" s="776"/>
      <c r="G650" s="775"/>
      <c r="H650" s="541" t="str">
        <f t="shared" si="30"/>
        <v/>
      </c>
      <c r="I650" s="270"/>
      <c r="J650" s="259"/>
      <c r="K650" s="540" t="str">
        <f>IFERROR(VLOOKUP(J650,[5]Instrucciones!$DD$2:$DE$116,2,FALSE),"")</f>
        <v/>
      </c>
      <c r="L650" s="541" t="str">
        <f>IFERROR(VLOOKUP(K650,[5]Instrucciones!$DE$2:$DF$116,2,FALSE),"")</f>
        <v/>
      </c>
      <c r="M650" s="257"/>
      <c r="N650" s="259"/>
      <c r="O650" s="540" t="str">
        <f>IFERROR(VLOOKUP(N650,[5]Instrucciones!$DD$2:$DE$116,2,FALSE),"")</f>
        <v/>
      </c>
      <c r="P650" s="541" t="str">
        <f>IFERROR(VLOOKUP(O650,[5]Instrucciones!$DE$2:$DF$116,2,FALSE),"")</f>
        <v/>
      </c>
      <c r="Q650" s="257"/>
      <c r="R650" s="392" t="str">
        <f>IFERROR(VLOOKUP(#REF!,adm!$C$2:$D$36,2,FALSE),"")</f>
        <v/>
      </c>
      <c r="S650" s="393"/>
      <c r="T650" s="264"/>
      <c r="U650" s="393"/>
      <c r="V650" s="393"/>
      <c r="W650" s="405" t="str">
        <f t="shared" si="31"/>
        <v/>
      </c>
      <c r="X650" s="405" t="str">
        <f t="shared" si="32"/>
        <v/>
      </c>
      <c r="Y650" s="423" t="e">
        <f>B650&amp;" - "&amp;#REF!</f>
        <v>#REF!</v>
      </c>
    </row>
    <row r="651" spans="1:25" x14ac:dyDescent="0.25">
      <c r="A651" s="772">
        <v>650</v>
      </c>
      <c r="B651" s="774"/>
      <c r="C651" s="775"/>
      <c r="D651" s="775"/>
      <c r="E651" s="776"/>
      <c r="F651" s="776"/>
      <c r="G651" s="775"/>
      <c r="H651" s="541" t="str">
        <f t="shared" si="30"/>
        <v/>
      </c>
      <c r="I651" s="270"/>
      <c r="J651" s="259"/>
      <c r="K651" s="540" t="str">
        <f>IFERROR(VLOOKUP(J651,[5]Instrucciones!$DD$2:$DE$116,2,FALSE),"")</f>
        <v/>
      </c>
      <c r="L651" s="541" t="str">
        <f>IFERROR(VLOOKUP(K651,[5]Instrucciones!$DE$2:$DF$116,2,FALSE),"")</f>
        <v/>
      </c>
      <c r="M651" s="257"/>
      <c r="N651" s="259"/>
      <c r="O651" s="540" t="str">
        <f>IFERROR(VLOOKUP(N651,[5]Instrucciones!$DD$2:$DE$116,2,FALSE),"")</f>
        <v/>
      </c>
      <c r="P651" s="541" t="str">
        <f>IFERROR(VLOOKUP(O651,[5]Instrucciones!$DE$2:$DF$116,2,FALSE),"")</f>
        <v/>
      </c>
      <c r="Q651" s="257"/>
      <c r="R651" s="392" t="str">
        <f>IFERROR(VLOOKUP(#REF!,adm!$C$2:$D$36,2,FALSE),"")</f>
        <v/>
      </c>
      <c r="S651" s="393"/>
      <c r="T651" s="264"/>
      <c r="U651" s="393"/>
      <c r="V651" s="393"/>
      <c r="W651" s="405" t="str">
        <f t="shared" si="31"/>
        <v/>
      </c>
      <c r="X651" s="405" t="str">
        <f t="shared" si="32"/>
        <v/>
      </c>
      <c r="Y651" s="423" t="e">
        <f>B651&amp;" - "&amp;#REF!</f>
        <v>#REF!</v>
      </c>
    </row>
    <row r="652" spans="1:25" x14ac:dyDescent="0.25">
      <c r="A652" s="772">
        <v>651</v>
      </c>
      <c r="B652" s="774"/>
      <c r="C652" s="775"/>
      <c r="D652" s="775"/>
      <c r="E652" s="776"/>
      <c r="F652" s="776"/>
      <c r="G652" s="775"/>
      <c r="H652" s="541" t="str">
        <f t="shared" si="30"/>
        <v/>
      </c>
      <c r="I652" s="270"/>
      <c r="J652" s="259"/>
      <c r="K652" s="540" t="str">
        <f>IFERROR(VLOOKUP(J652,[5]Instrucciones!$DD$2:$DE$116,2,FALSE),"")</f>
        <v/>
      </c>
      <c r="L652" s="541" t="str">
        <f>IFERROR(VLOOKUP(K652,[5]Instrucciones!$DE$2:$DF$116,2,FALSE),"")</f>
        <v/>
      </c>
      <c r="M652" s="257"/>
      <c r="N652" s="259"/>
      <c r="O652" s="540" t="str">
        <f>IFERROR(VLOOKUP(N652,[5]Instrucciones!$DD$2:$DE$116,2,FALSE),"")</f>
        <v/>
      </c>
      <c r="P652" s="541" t="str">
        <f>IFERROR(VLOOKUP(O652,[5]Instrucciones!$DE$2:$DF$116,2,FALSE),"")</f>
        <v/>
      </c>
      <c r="Q652" s="257"/>
      <c r="R652" s="392" t="str">
        <f>IFERROR(VLOOKUP(#REF!,adm!$C$2:$D$36,2,FALSE),"")</f>
        <v/>
      </c>
      <c r="S652" s="393"/>
      <c r="T652" s="264"/>
      <c r="U652" s="393"/>
      <c r="V652" s="393"/>
      <c r="W652" s="405" t="str">
        <f t="shared" si="31"/>
        <v/>
      </c>
      <c r="X652" s="405" t="str">
        <f t="shared" si="32"/>
        <v/>
      </c>
      <c r="Y652" s="423" t="e">
        <f>B652&amp;" - "&amp;#REF!</f>
        <v>#REF!</v>
      </c>
    </row>
    <row r="653" spans="1:25" x14ac:dyDescent="0.25">
      <c r="A653" s="772">
        <v>652</v>
      </c>
      <c r="B653" s="774"/>
      <c r="C653" s="775"/>
      <c r="D653" s="775"/>
      <c r="E653" s="776"/>
      <c r="F653" s="776"/>
      <c r="G653" s="775"/>
      <c r="H653" s="541" t="str">
        <f t="shared" si="30"/>
        <v/>
      </c>
      <c r="I653" s="270"/>
      <c r="J653" s="259"/>
      <c r="K653" s="540" t="str">
        <f>IFERROR(VLOOKUP(J653,[5]Instrucciones!$DD$2:$DE$116,2,FALSE),"")</f>
        <v/>
      </c>
      <c r="L653" s="541" t="str">
        <f>IFERROR(VLOOKUP(K653,[5]Instrucciones!$DE$2:$DF$116,2,FALSE),"")</f>
        <v/>
      </c>
      <c r="M653" s="257"/>
      <c r="N653" s="259"/>
      <c r="O653" s="540" t="str">
        <f>IFERROR(VLOOKUP(N653,[5]Instrucciones!$DD$2:$DE$116,2,FALSE),"")</f>
        <v/>
      </c>
      <c r="P653" s="541" t="str">
        <f>IFERROR(VLOOKUP(O653,[5]Instrucciones!$DE$2:$DF$116,2,FALSE),"")</f>
        <v/>
      </c>
      <c r="Q653" s="257"/>
      <c r="R653" s="392" t="str">
        <f>IFERROR(VLOOKUP(#REF!,adm!$C$2:$D$36,2,FALSE),"")</f>
        <v/>
      </c>
      <c r="S653" s="393"/>
      <c r="T653" s="264"/>
      <c r="U653" s="393"/>
      <c r="V653" s="393"/>
      <c r="W653" s="405" t="str">
        <f t="shared" si="31"/>
        <v/>
      </c>
      <c r="X653" s="405" t="str">
        <f t="shared" si="32"/>
        <v/>
      </c>
      <c r="Y653" s="423" t="e">
        <f>B653&amp;" - "&amp;#REF!</f>
        <v>#REF!</v>
      </c>
    </row>
    <row r="654" spans="1:25" x14ac:dyDescent="0.25">
      <c r="A654" s="772">
        <v>653</v>
      </c>
      <c r="B654" s="774"/>
      <c r="C654" s="775"/>
      <c r="D654" s="775"/>
      <c r="E654" s="776"/>
      <c r="F654" s="776"/>
      <c r="G654" s="775"/>
      <c r="H654" s="541" t="str">
        <f t="shared" si="30"/>
        <v/>
      </c>
      <c r="I654" s="270"/>
      <c r="J654" s="259"/>
      <c r="K654" s="540" t="str">
        <f>IFERROR(VLOOKUP(J654,[5]Instrucciones!$DD$2:$DE$116,2,FALSE),"")</f>
        <v/>
      </c>
      <c r="L654" s="541" t="str">
        <f>IFERROR(VLOOKUP(K654,[5]Instrucciones!$DE$2:$DF$116,2,FALSE),"")</f>
        <v/>
      </c>
      <c r="M654" s="257"/>
      <c r="N654" s="259"/>
      <c r="O654" s="540" t="str">
        <f>IFERROR(VLOOKUP(N654,[5]Instrucciones!$DD$2:$DE$116,2,FALSE),"")</f>
        <v/>
      </c>
      <c r="P654" s="541" t="str">
        <f>IFERROR(VLOOKUP(O654,[5]Instrucciones!$DE$2:$DF$116,2,FALSE),"")</f>
        <v/>
      </c>
      <c r="Q654" s="257"/>
      <c r="R654" s="392" t="str">
        <f>IFERROR(VLOOKUP(#REF!,adm!$C$2:$D$36,2,FALSE),"")</f>
        <v/>
      </c>
      <c r="S654" s="393"/>
      <c r="T654" s="264"/>
      <c r="U654" s="393"/>
      <c r="V654" s="393"/>
      <c r="W654" s="405" t="str">
        <f t="shared" si="31"/>
        <v/>
      </c>
      <c r="X654" s="405" t="str">
        <f t="shared" si="32"/>
        <v/>
      </c>
      <c r="Y654" s="423" t="e">
        <f>B654&amp;" - "&amp;#REF!</f>
        <v>#REF!</v>
      </c>
    </row>
    <row r="655" spans="1:25" x14ac:dyDescent="0.25">
      <c r="A655" s="772">
        <v>654</v>
      </c>
      <c r="B655" s="774"/>
      <c r="C655" s="775"/>
      <c r="D655" s="775"/>
      <c r="E655" s="776"/>
      <c r="F655" s="776"/>
      <c r="G655" s="775"/>
      <c r="H655" s="541" t="str">
        <f t="shared" si="30"/>
        <v/>
      </c>
      <c r="I655" s="270"/>
      <c r="J655" s="259"/>
      <c r="K655" s="540" t="str">
        <f>IFERROR(VLOOKUP(J655,[5]Instrucciones!$DD$2:$DE$116,2,FALSE),"")</f>
        <v/>
      </c>
      <c r="L655" s="541" t="str">
        <f>IFERROR(VLOOKUP(K655,[5]Instrucciones!$DE$2:$DF$116,2,FALSE),"")</f>
        <v/>
      </c>
      <c r="M655" s="257"/>
      <c r="N655" s="259"/>
      <c r="O655" s="540" t="str">
        <f>IFERROR(VLOOKUP(N655,[5]Instrucciones!$DD$2:$DE$116,2,FALSE),"")</f>
        <v/>
      </c>
      <c r="P655" s="541" t="str">
        <f>IFERROR(VLOOKUP(O655,[5]Instrucciones!$DE$2:$DF$116,2,FALSE),"")</f>
        <v/>
      </c>
      <c r="Q655" s="257"/>
      <c r="R655" s="392" t="str">
        <f>IFERROR(VLOOKUP(#REF!,adm!$C$2:$D$36,2,FALSE),"")</f>
        <v/>
      </c>
      <c r="S655" s="393"/>
      <c r="T655" s="264"/>
      <c r="U655" s="393"/>
      <c r="V655" s="393"/>
      <c r="W655" s="405" t="str">
        <f t="shared" si="31"/>
        <v/>
      </c>
      <c r="X655" s="405" t="str">
        <f t="shared" si="32"/>
        <v/>
      </c>
      <c r="Y655" s="423" t="e">
        <f>B655&amp;" - "&amp;#REF!</f>
        <v>#REF!</v>
      </c>
    </row>
    <row r="656" spans="1:25" x14ac:dyDescent="0.25">
      <c r="A656" s="772">
        <v>655</v>
      </c>
      <c r="B656" s="774"/>
      <c r="C656" s="775"/>
      <c r="D656" s="775"/>
      <c r="E656" s="776"/>
      <c r="F656" s="776"/>
      <c r="G656" s="775"/>
      <c r="H656" s="541" t="str">
        <f t="shared" si="30"/>
        <v/>
      </c>
      <c r="I656" s="270"/>
      <c r="J656" s="259"/>
      <c r="K656" s="540" t="str">
        <f>IFERROR(VLOOKUP(J656,[5]Instrucciones!$DD$2:$DE$116,2,FALSE),"")</f>
        <v/>
      </c>
      <c r="L656" s="541" t="str">
        <f>IFERROR(VLOOKUP(K656,[5]Instrucciones!$DE$2:$DF$116,2,FALSE),"")</f>
        <v/>
      </c>
      <c r="M656" s="257"/>
      <c r="N656" s="259"/>
      <c r="O656" s="540" t="str">
        <f>IFERROR(VLOOKUP(N656,[5]Instrucciones!$DD$2:$DE$116,2,FALSE),"")</f>
        <v/>
      </c>
      <c r="P656" s="541" t="str">
        <f>IFERROR(VLOOKUP(O656,[5]Instrucciones!$DE$2:$DF$116,2,FALSE),"")</f>
        <v/>
      </c>
      <c r="Q656" s="257"/>
      <c r="R656" s="392" t="str">
        <f>IFERROR(VLOOKUP(#REF!,adm!$C$2:$D$36,2,FALSE),"")</f>
        <v/>
      </c>
      <c r="S656" s="393"/>
      <c r="T656" s="264"/>
      <c r="U656" s="393"/>
      <c r="V656" s="393"/>
      <c r="W656" s="405" t="str">
        <f t="shared" si="31"/>
        <v/>
      </c>
      <c r="X656" s="405" t="str">
        <f t="shared" si="32"/>
        <v/>
      </c>
      <c r="Y656" s="423" t="e">
        <f>B656&amp;" - "&amp;#REF!</f>
        <v>#REF!</v>
      </c>
    </row>
    <row r="657" spans="1:25" x14ac:dyDescent="0.25">
      <c r="A657" s="772">
        <v>656</v>
      </c>
      <c r="B657" s="774"/>
      <c r="C657" s="775"/>
      <c r="D657" s="775"/>
      <c r="E657" s="776"/>
      <c r="F657" s="776"/>
      <c r="G657" s="775"/>
      <c r="H657" s="541" t="str">
        <f t="shared" si="30"/>
        <v/>
      </c>
      <c r="I657" s="270"/>
      <c r="J657" s="259"/>
      <c r="K657" s="540" t="str">
        <f>IFERROR(VLOOKUP(J657,[5]Instrucciones!$DD$2:$DE$116,2,FALSE),"")</f>
        <v/>
      </c>
      <c r="L657" s="541" t="str">
        <f>IFERROR(VLOOKUP(K657,[5]Instrucciones!$DE$2:$DF$116,2,FALSE),"")</f>
        <v/>
      </c>
      <c r="M657" s="257"/>
      <c r="N657" s="259"/>
      <c r="O657" s="540" t="str">
        <f>IFERROR(VLOOKUP(N657,[5]Instrucciones!$DD$2:$DE$116,2,FALSE),"")</f>
        <v/>
      </c>
      <c r="P657" s="541" t="str">
        <f>IFERROR(VLOOKUP(O657,[5]Instrucciones!$DE$2:$DF$116,2,FALSE),"")</f>
        <v/>
      </c>
      <c r="Q657" s="257"/>
      <c r="R657" s="392" t="str">
        <f>IFERROR(VLOOKUP(#REF!,adm!$C$2:$D$36,2,FALSE),"")</f>
        <v/>
      </c>
      <c r="S657" s="393"/>
      <c r="T657" s="264"/>
      <c r="U657" s="393"/>
      <c r="V657" s="393"/>
      <c r="W657" s="405" t="str">
        <f t="shared" si="31"/>
        <v/>
      </c>
      <c r="X657" s="405" t="str">
        <f t="shared" si="32"/>
        <v/>
      </c>
      <c r="Y657" s="423" t="e">
        <f>B657&amp;" - "&amp;#REF!</f>
        <v>#REF!</v>
      </c>
    </row>
    <row r="658" spans="1:25" x14ac:dyDescent="0.25">
      <c r="A658" s="772">
        <v>657</v>
      </c>
      <c r="B658" s="774"/>
      <c r="C658" s="775"/>
      <c r="D658" s="775"/>
      <c r="E658" s="776"/>
      <c r="F658" s="776"/>
      <c r="G658" s="775"/>
      <c r="H658" s="541" t="str">
        <f t="shared" si="30"/>
        <v/>
      </c>
      <c r="I658" s="270"/>
      <c r="J658" s="259"/>
      <c r="K658" s="540" t="str">
        <f>IFERROR(VLOOKUP(J658,[5]Instrucciones!$DD$2:$DE$116,2,FALSE),"")</f>
        <v/>
      </c>
      <c r="L658" s="541" t="str">
        <f>IFERROR(VLOOKUP(K658,[5]Instrucciones!$DE$2:$DF$116,2,FALSE),"")</f>
        <v/>
      </c>
      <c r="M658" s="257"/>
      <c r="N658" s="259"/>
      <c r="O658" s="540" t="str">
        <f>IFERROR(VLOOKUP(N658,[5]Instrucciones!$DD$2:$DE$116,2,FALSE),"")</f>
        <v/>
      </c>
      <c r="P658" s="541" t="str">
        <f>IFERROR(VLOOKUP(O658,[5]Instrucciones!$DE$2:$DF$116,2,FALSE),"")</f>
        <v/>
      </c>
      <c r="Q658" s="257"/>
      <c r="R658" s="392" t="str">
        <f>IFERROR(VLOOKUP(#REF!,adm!$C$2:$D$36,2,FALSE),"")</f>
        <v/>
      </c>
      <c r="S658" s="393"/>
      <c r="T658" s="264"/>
      <c r="U658" s="393"/>
      <c r="V658" s="393"/>
      <c r="W658" s="405" t="str">
        <f t="shared" si="31"/>
        <v/>
      </c>
      <c r="X658" s="405" t="str">
        <f t="shared" si="32"/>
        <v/>
      </c>
      <c r="Y658" s="423" t="e">
        <f>B658&amp;" - "&amp;#REF!</f>
        <v>#REF!</v>
      </c>
    </row>
    <row r="659" spans="1:25" x14ac:dyDescent="0.25">
      <c r="A659" s="772">
        <v>658</v>
      </c>
      <c r="B659" s="774"/>
      <c r="C659" s="775"/>
      <c r="D659" s="775"/>
      <c r="E659" s="776"/>
      <c r="F659" s="776"/>
      <c r="G659" s="775"/>
      <c r="H659" s="541" t="str">
        <f t="shared" si="30"/>
        <v/>
      </c>
      <c r="I659" s="270"/>
      <c r="J659" s="259"/>
      <c r="K659" s="540" t="str">
        <f>IFERROR(VLOOKUP(J659,[5]Instrucciones!$DD$2:$DE$116,2,FALSE),"")</f>
        <v/>
      </c>
      <c r="L659" s="541" t="str">
        <f>IFERROR(VLOOKUP(K659,[5]Instrucciones!$DE$2:$DF$116,2,FALSE),"")</f>
        <v/>
      </c>
      <c r="M659" s="257"/>
      <c r="N659" s="259"/>
      <c r="O659" s="540" t="str">
        <f>IFERROR(VLOOKUP(N659,[5]Instrucciones!$DD$2:$DE$116,2,FALSE),"")</f>
        <v/>
      </c>
      <c r="P659" s="541" t="str">
        <f>IFERROR(VLOOKUP(O659,[5]Instrucciones!$DE$2:$DF$116,2,FALSE),"")</f>
        <v/>
      </c>
      <c r="Q659" s="257"/>
      <c r="R659" s="392" t="str">
        <f>IFERROR(VLOOKUP(#REF!,adm!$C$2:$D$36,2,FALSE),"")</f>
        <v/>
      </c>
      <c r="S659" s="393"/>
      <c r="T659" s="264"/>
      <c r="U659" s="393"/>
      <c r="V659" s="393"/>
      <c r="W659" s="405" t="str">
        <f t="shared" si="31"/>
        <v/>
      </c>
      <c r="X659" s="405" t="str">
        <f t="shared" si="32"/>
        <v/>
      </c>
      <c r="Y659" s="423" t="e">
        <f>B659&amp;" - "&amp;#REF!</f>
        <v>#REF!</v>
      </c>
    </row>
    <row r="660" spans="1:25" x14ac:dyDescent="0.25">
      <c r="A660" s="772">
        <v>659</v>
      </c>
      <c r="B660" s="774"/>
      <c r="C660" s="775"/>
      <c r="D660" s="775"/>
      <c r="E660" s="776"/>
      <c r="F660" s="776"/>
      <c r="G660" s="775"/>
      <c r="H660" s="541" t="str">
        <f t="shared" si="30"/>
        <v/>
      </c>
      <c r="I660" s="270"/>
      <c r="J660" s="259"/>
      <c r="K660" s="540" t="str">
        <f>IFERROR(VLOOKUP(J660,[5]Instrucciones!$DD$2:$DE$116,2,FALSE),"")</f>
        <v/>
      </c>
      <c r="L660" s="541" t="str">
        <f>IFERROR(VLOOKUP(K660,[5]Instrucciones!$DE$2:$DF$116,2,FALSE),"")</f>
        <v/>
      </c>
      <c r="M660" s="257"/>
      <c r="N660" s="259"/>
      <c r="O660" s="540" t="str">
        <f>IFERROR(VLOOKUP(N660,[5]Instrucciones!$DD$2:$DE$116,2,FALSE),"")</f>
        <v/>
      </c>
      <c r="P660" s="541" t="str">
        <f>IFERROR(VLOOKUP(O660,[5]Instrucciones!$DE$2:$DF$116,2,FALSE),"")</f>
        <v/>
      </c>
      <c r="Q660" s="257"/>
      <c r="R660" s="392" t="str">
        <f>IFERROR(VLOOKUP(#REF!,adm!$C$2:$D$36,2,FALSE),"")</f>
        <v/>
      </c>
      <c r="S660" s="393"/>
      <c r="T660" s="264"/>
      <c r="U660" s="393"/>
      <c r="V660" s="393"/>
      <c r="W660" s="405" t="str">
        <f t="shared" si="31"/>
        <v/>
      </c>
      <c r="X660" s="405" t="str">
        <f t="shared" si="32"/>
        <v/>
      </c>
      <c r="Y660" s="423" t="e">
        <f>B660&amp;" - "&amp;#REF!</f>
        <v>#REF!</v>
      </c>
    </row>
    <row r="661" spans="1:25" x14ac:dyDescent="0.25">
      <c r="A661" s="772">
        <v>660</v>
      </c>
      <c r="B661" s="774"/>
      <c r="C661" s="775"/>
      <c r="D661" s="775"/>
      <c r="E661" s="776"/>
      <c r="F661" s="776"/>
      <c r="G661" s="775"/>
      <c r="H661" s="541" t="str">
        <f t="shared" si="30"/>
        <v/>
      </c>
      <c r="I661" s="270"/>
      <c r="J661" s="259"/>
      <c r="K661" s="540" t="str">
        <f>IFERROR(VLOOKUP(J661,[5]Instrucciones!$DD$2:$DE$116,2,FALSE),"")</f>
        <v/>
      </c>
      <c r="L661" s="541" t="str">
        <f>IFERROR(VLOOKUP(K661,[5]Instrucciones!$DE$2:$DF$116,2,FALSE),"")</f>
        <v/>
      </c>
      <c r="M661" s="257"/>
      <c r="N661" s="259"/>
      <c r="O661" s="540" t="str">
        <f>IFERROR(VLOOKUP(N661,[5]Instrucciones!$DD$2:$DE$116,2,FALSE),"")</f>
        <v/>
      </c>
      <c r="P661" s="541" t="str">
        <f>IFERROR(VLOOKUP(O661,[5]Instrucciones!$DE$2:$DF$116,2,FALSE),"")</f>
        <v/>
      </c>
      <c r="Q661" s="257"/>
      <c r="R661" s="392" t="str">
        <f>IFERROR(VLOOKUP(#REF!,adm!$C$2:$D$36,2,FALSE),"")</f>
        <v/>
      </c>
      <c r="S661" s="393"/>
      <c r="T661" s="264"/>
      <c r="U661" s="393"/>
      <c r="V661" s="393"/>
      <c r="W661" s="405" t="str">
        <f t="shared" si="31"/>
        <v/>
      </c>
      <c r="X661" s="405" t="str">
        <f t="shared" si="32"/>
        <v/>
      </c>
      <c r="Y661" s="423" t="e">
        <f>B661&amp;" - "&amp;#REF!</f>
        <v>#REF!</v>
      </c>
    </row>
    <row r="662" spans="1:25" x14ac:dyDescent="0.25">
      <c r="A662" s="772">
        <v>661</v>
      </c>
      <c r="B662" s="774"/>
      <c r="C662" s="775"/>
      <c r="D662" s="775"/>
      <c r="E662" s="776"/>
      <c r="F662" s="776"/>
      <c r="G662" s="775"/>
      <c r="H662" s="541" t="str">
        <f t="shared" si="30"/>
        <v/>
      </c>
      <c r="I662" s="270"/>
      <c r="J662" s="259"/>
      <c r="K662" s="540" t="str">
        <f>IFERROR(VLOOKUP(J662,[5]Instrucciones!$DD$2:$DE$116,2,FALSE),"")</f>
        <v/>
      </c>
      <c r="L662" s="541" t="str">
        <f>IFERROR(VLOOKUP(K662,[5]Instrucciones!$DE$2:$DF$116,2,FALSE),"")</f>
        <v/>
      </c>
      <c r="M662" s="257"/>
      <c r="N662" s="259"/>
      <c r="O662" s="540" t="str">
        <f>IFERROR(VLOOKUP(N662,[5]Instrucciones!$DD$2:$DE$116,2,FALSE),"")</f>
        <v/>
      </c>
      <c r="P662" s="541" t="str">
        <f>IFERROR(VLOOKUP(O662,[5]Instrucciones!$DE$2:$DF$116,2,FALSE),"")</f>
        <v/>
      </c>
      <c r="Q662" s="257"/>
      <c r="R662" s="392" t="str">
        <f>IFERROR(VLOOKUP(#REF!,adm!$C$2:$D$36,2,FALSE),"")</f>
        <v/>
      </c>
      <c r="S662" s="393"/>
      <c r="T662" s="264"/>
      <c r="U662" s="393"/>
      <c r="V662" s="393"/>
      <c r="W662" s="405" t="str">
        <f t="shared" si="31"/>
        <v/>
      </c>
      <c r="X662" s="405" t="str">
        <f t="shared" si="32"/>
        <v/>
      </c>
      <c r="Y662" s="423" t="e">
        <f>B662&amp;" - "&amp;#REF!</f>
        <v>#REF!</v>
      </c>
    </row>
    <row r="663" spans="1:25" x14ac:dyDescent="0.25">
      <c r="A663" s="772">
        <v>662</v>
      </c>
      <c r="B663" s="774"/>
      <c r="C663" s="775"/>
      <c r="D663" s="775"/>
      <c r="E663" s="776"/>
      <c r="F663" s="776"/>
      <c r="G663" s="775"/>
      <c r="H663" s="541" t="str">
        <f t="shared" si="30"/>
        <v/>
      </c>
      <c r="I663" s="270"/>
      <c r="J663" s="259"/>
      <c r="K663" s="540" t="str">
        <f>IFERROR(VLOOKUP(J663,[5]Instrucciones!$DD$2:$DE$116,2,FALSE),"")</f>
        <v/>
      </c>
      <c r="L663" s="541" t="str">
        <f>IFERROR(VLOOKUP(K663,[5]Instrucciones!$DE$2:$DF$116,2,FALSE),"")</f>
        <v/>
      </c>
      <c r="M663" s="257"/>
      <c r="N663" s="259"/>
      <c r="O663" s="540" t="str">
        <f>IFERROR(VLOOKUP(N663,[5]Instrucciones!$DD$2:$DE$116,2,FALSE),"")</f>
        <v/>
      </c>
      <c r="P663" s="541" t="str">
        <f>IFERROR(VLOOKUP(O663,[5]Instrucciones!$DE$2:$DF$116,2,FALSE),"")</f>
        <v/>
      </c>
      <c r="Q663" s="257"/>
      <c r="R663" s="392" t="str">
        <f>IFERROR(VLOOKUP(#REF!,adm!$C$2:$D$36,2,FALSE),"")</f>
        <v/>
      </c>
      <c r="S663" s="393"/>
      <c r="T663" s="264"/>
      <c r="U663" s="393"/>
      <c r="V663" s="393"/>
      <c r="W663" s="405" t="str">
        <f t="shared" si="31"/>
        <v/>
      </c>
      <c r="X663" s="405" t="str">
        <f t="shared" si="32"/>
        <v/>
      </c>
      <c r="Y663" s="423" t="e">
        <f>B663&amp;" - "&amp;#REF!</f>
        <v>#REF!</v>
      </c>
    </row>
    <row r="664" spans="1:25" x14ac:dyDescent="0.25">
      <c r="A664" s="772">
        <v>663</v>
      </c>
      <c r="B664" s="774"/>
      <c r="C664" s="775"/>
      <c r="D664" s="775"/>
      <c r="E664" s="776"/>
      <c r="F664" s="776"/>
      <c r="G664" s="775"/>
      <c r="H664" s="541" t="str">
        <f t="shared" si="30"/>
        <v/>
      </c>
      <c r="I664" s="270"/>
      <c r="J664" s="259"/>
      <c r="K664" s="540" t="str">
        <f>IFERROR(VLOOKUP(J664,[5]Instrucciones!$DD$2:$DE$116,2,FALSE),"")</f>
        <v/>
      </c>
      <c r="L664" s="541" t="str">
        <f>IFERROR(VLOOKUP(K664,[5]Instrucciones!$DE$2:$DF$116,2,FALSE),"")</f>
        <v/>
      </c>
      <c r="M664" s="257"/>
      <c r="N664" s="259"/>
      <c r="O664" s="540" t="str">
        <f>IFERROR(VLOOKUP(N664,[5]Instrucciones!$DD$2:$DE$116,2,FALSE),"")</f>
        <v/>
      </c>
      <c r="P664" s="541" t="str">
        <f>IFERROR(VLOOKUP(O664,[5]Instrucciones!$DE$2:$DF$116,2,FALSE),"")</f>
        <v/>
      </c>
      <c r="Q664" s="257"/>
      <c r="R664" s="392" t="str">
        <f>IFERROR(VLOOKUP(#REF!,adm!$C$2:$D$36,2,FALSE),"")</f>
        <v/>
      </c>
      <c r="S664" s="393"/>
      <c r="T664" s="264"/>
      <c r="U664" s="393"/>
      <c r="V664" s="393"/>
      <c r="W664" s="405" t="str">
        <f t="shared" si="31"/>
        <v/>
      </c>
      <c r="X664" s="405" t="str">
        <f t="shared" si="32"/>
        <v/>
      </c>
      <c r="Y664" s="423" t="e">
        <f>B664&amp;" - "&amp;#REF!</f>
        <v>#REF!</v>
      </c>
    </row>
    <row r="665" spans="1:25" x14ac:dyDescent="0.25">
      <c r="A665" s="772">
        <v>664</v>
      </c>
      <c r="B665" s="774"/>
      <c r="C665" s="775"/>
      <c r="D665" s="775"/>
      <c r="E665" s="776"/>
      <c r="F665" s="776"/>
      <c r="G665" s="775"/>
      <c r="H665" s="541" t="str">
        <f t="shared" si="30"/>
        <v/>
      </c>
      <c r="I665" s="270"/>
      <c r="J665" s="259"/>
      <c r="K665" s="540" t="str">
        <f>IFERROR(VLOOKUP(J665,[5]Instrucciones!$DD$2:$DE$116,2,FALSE),"")</f>
        <v/>
      </c>
      <c r="L665" s="541" t="str">
        <f>IFERROR(VLOOKUP(K665,[5]Instrucciones!$DE$2:$DF$116,2,FALSE),"")</f>
        <v/>
      </c>
      <c r="M665" s="257"/>
      <c r="N665" s="259"/>
      <c r="O665" s="540" t="str">
        <f>IFERROR(VLOOKUP(N665,[5]Instrucciones!$DD$2:$DE$116,2,FALSE),"")</f>
        <v/>
      </c>
      <c r="P665" s="541" t="str">
        <f>IFERROR(VLOOKUP(O665,[5]Instrucciones!$DE$2:$DF$116,2,FALSE),"")</f>
        <v/>
      </c>
      <c r="Q665" s="257"/>
      <c r="R665" s="392" t="str">
        <f>IFERROR(VLOOKUP(#REF!,adm!$C$2:$D$36,2,FALSE),"")</f>
        <v/>
      </c>
      <c r="S665" s="393"/>
      <c r="T665" s="264"/>
      <c r="U665" s="393"/>
      <c r="V665" s="393"/>
      <c r="W665" s="405" t="str">
        <f t="shared" si="31"/>
        <v/>
      </c>
      <c r="X665" s="405" t="str">
        <f t="shared" si="32"/>
        <v/>
      </c>
      <c r="Y665" s="423" t="e">
        <f>B665&amp;" - "&amp;#REF!</f>
        <v>#REF!</v>
      </c>
    </row>
    <row r="666" spans="1:25" x14ac:dyDescent="0.25">
      <c r="A666" s="772">
        <v>665</v>
      </c>
      <c r="B666" s="774"/>
      <c r="C666" s="775"/>
      <c r="D666" s="775"/>
      <c r="E666" s="776"/>
      <c r="F666" s="776"/>
      <c r="G666" s="775"/>
      <c r="H666" s="541" t="str">
        <f t="shared" si="30"/>
        <v/>
      </c>
      <c r="I666" s="270"/>
      <c r="J666" s="259"/>
      <c r="K666" s="540" t="str">
        <f>IFERROR(VLOOKUP(J666,[5]Instrucciones!$DD$2:$DE$116,2,FALSE),"")</f>
        <v/>
      </c>
      <c r="L666" s="541" t="str">
        <f>IFERROR(VLOOKUP(K666,[5]Instrucciones!$DE$2:$DF$116,2,FALSE),"")</f>
        <v/>
      </c>
      <c r="M666" s="257"/>
      <c r="N666" s="259"/>
      <c r="O666" s="540" t="str">
        <f>IFERROR(VLOOKUP(N666,[5]Instrucciones!$DD$2:$DE$116,2,FALSE),"")</f>
        <v/>
      </c>
      <c r="P666" s="541" t="str">
        <f>IFERROR(VLOOKUP(O666,[5]Instrucciones!$DE$2:$DF$116,2,FALSE),"")</f>
        <v/>
      </c>
      <c r="Q666" s="257"/>
      <c r="R666" s="392" t="str">
        <f>IFERROR(VLOOKUP(#REF!,adm!$C$2:$D$36,2,FALSE),"")</f>
        <v/>
      </c>
      <c r="S666" s="393"/>
      <c r="T666" s="264"/>
      <c r="U666" s="393"/>
      <c r="V666" s="393"/>
      <c r="W666" s="405" t="str">
        <f t="shared" si="31"/>
        <v/>
      </c>
      <c r="X666" s="405" t="str">
        <f t="shared" si="32"/>
        <v/>
      </c>
      <c r="Y666" s="423" t="e">
        <f>B666&amp;" - "&amp;#REF!</f>
        <v>#REF!</v>
      </c>
    </row>
    <row r="667" spans="1:25" x14ac:dyDescent="0.25">
      <c r="A667" s="772">
        <v>666</v>
      </c>
      <c r="B667" s="774"/>
      <c r="C667" s="775"/>
      <c r="D667" s="775"/>
      <c r="E667" s="776"/>
      <c r="F667" s="776"/>
      <c r="G667" s="775"/>
      <c r="H667" s="541" t="str">
        <f t="shared" si="30"/>
        <v/>
      </c>
      <c r="I667" s="270"/>
      <c r="J667" s="259"/>
      <c r="K667" s="540" t="str">
        <f>IFERROR(VLOOKUP(J667,[5]Instrucciones!$DD$2:$DE$116,2,FALSE),"")</f>
        <v/>
      </c>
      <c r="L667" s="541" t="str">
        <f>IFERROR(VLOOKUP(K667,[5]Instrucciones!$DE$2:$DF$116,2,FALSE),"")</f>
        <v/>
      </c>
      <c r="M667" s="257"/>
      <c r="N667" s="259"/>
      <c r="O667" s="540" t="str">
        <f>IFERROR(VLOOKUP(N667,[5]Instrucciones!$DD$2:$DE$116,2,FALSE),"")</f>
        <v/>
      </c>
      <c r="P667" s="541" t="str">
        <f>IFERROR(VLOOKUP(O667,[5]Instrucciones!$DE$2:$DF$116,2,FALSE),"")</f>
        <v/>
      </c>
      <c r="Q667" s="257"/>
      <c r="R667" s="392" t="str">
        <f>IFERROR(VLOOKUP(#REF!,adm!$C$2:$D$36,2,FALSE),"")</f>
        <v/>
      </c>
      <c r="S667" s="393"/>
      <c r="T667" s="264"/>
      <c r="U667" s="393"/>
      <c r="V667" s="393"/>
      <c r="W667" s="405" t="str">
        <f t="shared" si="31"/>
        <v/>
      </c>
      <c r="X667" s="405" t="str">
        <f t="shared" si="32"/>
        <v/>
      </c>
      <c r="Y667" s="423" t="e">
        <f>B667&amp;" - "&amp;#REF!</f>
        <v>#REF!</v>
      </c>
    </row>
    <row r="668" spans="1:25" x14ac:dyDescent="0.25">
      <c r="A668" s="772">
        <v>667</v>
      </c>
      <c r="B668" s="774"/>
      <c r="C668" s="775"/>
      <c r="D668" s="775"/>
      <c r="E668" s="776"/>
      <c r="F668" s="776"/>
      <c r="G668" s="775"/>
      <c r="H668" s="541" t="str">
        <f t="shared" si="30"/>
        <v/>
      </c>
      <c r="I668" s="270"/>
      <c r="J668" s="259"/>
      <c r="K668" s="540" t="str">
        <f>IFERROR(VLOOKUP(J668,[5]Instrucciones!$DD$2:$DE$116,2,FALSE),"")</f>
        <v/>
      </c>
      <c r="L668" s="541" t="str">
        <f>IFERROR(VLOOKUP(K668,[5]Instrucciones!$DE$2:$DF$116,2,FALSE),"")</f>
        <v/>
      </c>
      <c r="M668" s="257"/>
      <c r="N668" s="259"/>
      <c r="O668" s="540" t="str">
        <f>IFERROR(VLOOKUP(N668,[5]Instrucciones!$DD$2:$DE$116,2,FALSE),"")</f>
        <v/>
      </c>
      <c r="P668" s="541" t="str">
        <f>IFERROR(VLOOKUP(O668,[5]Instrucciones!$DE$2:$DF$116,2,FALSE),"")</f>
        <v/>
      </c>
      <c r="Q668" s="257"/>
      <c r="R668" s="392" t="str">
        <f>IFERROR(VLOOKUP(#REF!,adm!$C$2:$D$36,2,FALSE),"")</f>
        <v/>
      </c>
      <c r="S668" s="393"/>
      <c r="T668" s="264"/>
      <c r="U668" s="393"/>
      <c r="V668" s="393"/>
      <c r="W668" s="405" t="str">
        <f t="shared" si="31"/>
        <v/>
      </c>
      <c r="X668" s="405" t="str">
        <f t="shared" si="32"/>
        <v/>
      </c>
      <c r="Y668" s="423" t="e">
        <f>B668&amp;" - "&amp;#REF!</f>
        <v>#REF!</v>
      </c>
    </row>
    <row r="669" spans="1:25" x14ac:dyDescent="0.25">
      <c r="A669" s="772">
        <v>668</v>
      </c>
      <c r="B669" s="774"/>
      <c r="C669" s="775"/>
      <c r="D669" s="775"/>
      <c r="E669" s="776"/>
      <c r="F669" s="776"/>
      <c r="G669" s="775"/>
      <c r="H669" s="541" t="str">
        <f t="shared" si="30"/>
        <v/>
      </c>
      <c r="I669" s="270"/>
      <c r="J669" s="259"/>
      <c r="K669" s="540" t="str">
        <f>IFERROR(VLOOKUP(J669,[5]Instrucciones!$DD$2:$DE$116,2,FALSE),"")</f>
        <v/>
      </c>
      <c r="L669" s="541" t="str">
        <f>IFERROR(VLOOKUP(K669,[5]Instrucciones!$DE$2:$DF$116,2,FALSE),"")</f>
        <v/>
      </c>
      <c r="M669" s="257"/>
      <c r="N669" s="259"/>
      <c r="O669" s="540" t="str">
        <f>IFERROR(VLOOKUP(N669,[5]Instrucciones!$DD$2:$DE$116,2,FALSE),"")</f>
        <v/>
      </c>
      <c r="P669" s="541" t="str">
        <f>IFERROR(VLOOKUP(O669,[5]Instrucciones!$DE$2:$DF$116,2,FALSE),"")</f>
        <v/>
      </c>
      <c r="Q669" s="257"/>
      <c r="R669" s="392" t="str">
        <f>IFERROR(VLOOKUP(#REF!,adm!$C$2:$D$36,2,FALSE),"")</f>
        <v/>
      </c>
      <c r="S669" s="393"/>
      <c r="T669" s="264"/>
      <c r="U669" s="393"/>
      <c r="V669" s="393"/>
      <c r="W669" s="405" t="str">
        <f t="shared" si="31"/>
        <v/>
      </c>
      <c r="X669" s="405" t="str">
        <f t="shared" si="32"/>
        <v/>
      </c>
      <c r="Y669" s="423" t="e">
        <f>B669&amp;" - "&amp;#REF!</f>
        <v>#REF!</v>
      </c>
    </row>
    <row r="670" spans="1:25" x14ac:dyDescent="0.25">
      <c r="A670" s="772">
        <v>669</v>
      </c>
      <c r="B670" s="774"/>
      <c r="C670" s="775"/>
      <c r="D670" s="775"/>
      <c r="E670" s="776"/>
      <c r="F670" s="776"/>
      <c r="G670" s="775"/>
      <c r="H670" s="541" t="str">
        <f t="shared" si="30"/>
        <v/>
      </c>
      <c r="I670" s="270"/>
      <c r="J670" s="259"/>
      <c r="K670" s="540" t="str">
        <f>IFERROR(VLOOKUP(J670,[5]Instrucciones!$DD$2:$DE$116,2,FALSE),"")</f>
        <v/>
      </c>
      <c r="L670" s="541" t="str">
        <f>IFERROR(VLOOKUP(K670,[5]Instrucciones!$DE$2:$DF$116,2,FALSE),"")</f>
        <v/>
      </c>
      <c r="M670" s="257"/>
      <c r="N670" s="259"/>
      <c r="O670" s="540" t="str">
        <f>IFERROR(VLOOKUP(N670,[5]Instrucciones!$DD$2:$DE$116,2,FALSE),"")</f>
        <v/>
      </c>
      <c r="P670" s="541" t="str">
        <f>IFERROR(VLOOKUP(O670,[5]Instrucciones!$DE$2:$DF$116,2,FALSE),"")</f>
        <v/>
      </c>
      <c r="Q670" s="257"/>
      <c r="R670" s="392" t="str">
        <f>IFERROR(VLOOKUP(#REF!,adm!$C$2:$D$36,2,FALSE),"")</f>
        <v/>
      </c>
      <c r="S670" s="393"/>
      <c r="T670" s="264"/>
      <c r="U670" s="393"/>
      <c r="V670" s="393"/>
      <c r="W670" s="405" t="str">
        <f t="shared" si="31"/>
        <v/>
      </c>
      <c r="X670" s="405" t="str">
        <f t="shared" si="32"/>
        <v/>
      </c>
      <c r="Y670" s="423" t="e">
        <f>B670&amp;" - "&amp;#REF!</f>
        <v>#REF!</v>
      </c>
    </row>
    <row r="671" spans="1:25" x14ac:dyDescent="0.25">
      <c r="A671" s="772">
        <v>670</v>
      </c>
      <c r="B671" s="774"/>
      <c r="C671" s="775"/>
      <c r="D671" s="775"/>
      <c r="E671" s="776"/>
      <c r="F671" s="776"/>
      <c r="G671" s="775"/>
      <c r="H671" s="541" t="str">
        <f t="shared" si="30"/>
        <v/>
      </c>
      <c r="I671" s="270"/>
      <c r="J671" s="259"/>
      <c r="K671" s="540" t="str">
        <f>IFERROR(VLOOKUP(J671,[5]Instrucciones!$DD$2:$DE$116,2,FALSE),"")</f>
        <v/>
      </c>
      <c r="L671" s="541" t="str">
        <f>IFERROR(VLOOKUP(K671,[5]Instrucciones!$DE$2:$DF$116,2,FALSE),"")</f>
        <v/>
      </c>
      <c r="M671" s="257"/>
      <c r="N671" s="259"/>
      <c r="O671" s="540" t="str">
        <f>IFERROR(VLOOKUP(N671,[5]Instrucciones!$DD$2:$DE$116,2,FALSE),"")</f>
        <v/>
      </c>
      <c r="P671" s="541" t="str">
        <f>IFERROR(VLOOKUP(O671,[5]Instrucciones!$DE$2:$DF$116,2,FALSE),"")</f>
        <v/>
      </c>
      <c r="Q671" s="257"/>
      <c r="R671" s="392" t="str">
        <f>IFERROR(VLOOKUP(#REF!,adm!$C$2:$D$36,2,FALSE),"")</f>
        <v/>
      </c>
      <c r="S671" s="393"/>
      <c r="T671" s="264"/>
      <c r="U671" s="393"/>
      <c r="V671" s="393"/>
      <c r="W671" s="405" t="str">
        <f t="shared" si="31"/>
        <v/>
      </c>
      <c r="X671" s="405" t="str">
        <f t="shared" si="32"/>
        <v/>
      </c>
      <c r="Y671" s="423" t="e">
        <f>B671&amp;" - "&amp;#REF!</f>
        <v>#REF!</v>
      </c>
    </row>
    <row r="672" spans="1:25" x14ac:dyDescent="0.25">
      <c r="A672" s="772">
        <v>671</v>
      </c>
      <c r="B672" s="774"/>
      <c r="C672" s="775"/>
      <c r="D672" s="775"/>
      <c r="E672" s="776"/>
      <c r="F672" s="776"/>
      <c r="G672" s="775"/>
      <c r="H672" s="541" t="str">
        <f t="shared" si="30"/>
        <v/>
      </c>
      <c r="I672" s="270"/>
      <c r="J672" s="259"/>
      <c r="K672" s="540" t="str">
        <f>IFERROR(VLOOKUP(J672,[5]Instrucciones!$DD$2:$DE$116,2,FALSE),"")</f>
        <v/>
      </c>
      <c r="L672" s="541" t="str">
        <f>IFERROR(VLOOKUP(K672,[5]Instrucciones!$DE$2:$DF$116,2,FALSE),"")</f>
        <v/>
      </c>
      <c r="M672" s="257"/>
      <c r="N672" s="259"/>
      <c r="O672" s="540" t="str">
        <f>IFERROR(VLOOKUP(N672,[5]Instrucciones!$DD$2:$DE$116,2,FALSE),"")</f>
        <v/>
      </c>
      <c r="P672" s="541" t="str">
        <f>IFERROR(VLOOKUP(O672,[5]Instrucciones!$DE$2:$DF$116,2,FALSE),"")</f>
        <v/>
      </c>
      <c r="Q672" s="257"/>
      <c r="R672" s="392" t="str">
        <f>IFERROR(VLOOKUP(#REF!,adm!$C$2:$D$36,2,FALSE),"")</f>
        <v/>
      </c>
      <c r="S672" s="393"/>
      <c r="T672" s="264"/>
      <c r="U672" s="393"/>
      <c r="V672" s="393"/>
      <c r="W672" s="405" t="str">
        <f t="shared" si="31"/>
        <v/>
      </c>
      <c r="X672" s="405" t="str">
        <f t="shared" si="32"/>
        <v/>
      </c>
      <c r="Y672" s="423" t="e">
        <f>B672&amp;" - "&amp;#REF!</f>
        <v>#REF!</v>
      </c>
    </row>
    <row r="673" spans="1:25" x14ac:dyDescent="0.25">
      <c r="A673" s="772">
        <v>672</v>
      </c>
      <c r="B673" s="774"/>
      <c r="C673" s="775"/>
      <c r="D673" s="775"/>
      <c r="E673" s="776"/>
      <c r="F673" s="776"/>
      <c r="G673" s="775"/>
      <c r="H673" s="541" t="str">
        <f t="shared" si="30"/>
        <v/>
      </c>
      <c r="I673" s="270"/>
      <c r="J673" s="259"/>
      <c r="K673" s="540" t="str">
        <f>IFERROR(VLOOKUP(J673,[5]Instrucciones!$DD$2:$DE$116,2,FALSE),"")</f>
        <v/>
      </c>
      <c r="L673" s="541" t="str">
        <f>IFERROR(VLOOKUP(K673,[5]Instrucciones!$DE$2:$DF$116,2,FALSE),"")</f>
        <v/>
      </c>
      <c r="M673" s="257"/>
      <c r="N673" s="259"/>
      <c r="O673" s="540" t="str">
        <f>IFERROR(VLOOKUP(N673,[5]Instrucciones!$DD$2:$DE$116,2,FALSE),"")</f>
        <v/>
      </c>
      <c r="P673" s="541" t="str">
        <f>IFERROR(VLOOKUP(O673,[5]Instrucciones!$DE$2:$DF$116,2,FALSE),"")</f>
        <v/>
      </c>
      <c r="Q673" s="257"/>
      <c r="R673" s="392" t="str">
        <f>IFERROR(VLOOKUP(#REF!,adm!$C$2:$D$36,2,FALSE),"")</f>
        <v/>
      </c>
      <c r="S673" s="393"/>
      <c r="T673" s="264"/>
      <c r="U673" s="393"/>
      <c r="V673" s="393"/>
      <c r="W673" s="405" t="str">
        <f t="shared" si="31"/>
        <v/>
      </c>
      <c r="X673" s="405" t="str">
        <f t="shared" si="32"/>
        <v/>
      </c>
      <c r="Y673" s="423" t="e">
        <f>B673&amp;" - "&amp;#REF!</f>
        <v>#REF!</v>
      </c>
    </row>
    <row r="674" spans="1:25" x14ac:dyDescent="0.25">
      <c r="A674" s="772">
        <v>673</v>
      </c>
      <c r="B674" s="774"/>
      <c r="C674" s="775"/>
      <c r="D674" s="775"/>
      <c r="E674" s="776"/>
      <c r="F674" s="776"/>
      <c r="G674" s="775"/>
      <c r="H674" s="541" t="str">
        <f t="shared" si="30"/>
        <v/>
      </c>
      <c r="I674" s="270"/>
      <c r="J674" s="259"/>
      <c r="K674" s="540" t="str">
        <f>IFERROR(VLOOKUP(J674,[5]Instrucciones!$DD$2:$DE$116,2,FALSE),"")</f>
        <v/>
      </c>
      <c r="L674" s="541" t="str">
        <f>IFERROR(VLOOKUP(K674,[5]Instrucciones!$DE$2:$DF$116,2,FALSE),"")</f>
        <v/>
      </c>
      <c r="M674" s="257"/>
      <c r="N674" s="259"/>
      <c r="O674" s="540" t="str">
        <f>IFERROR(VLOOKUP(N674,[5]Instrucciones!$DD$2:$DE$116,2,FALSE),"")</f>
        <v/>
      </c>
      <c r="P674" s="541" t="str">
        <f>IFERROR(VLOOKUP(O674,[5]Instrucciones!$DE$2:$DF$116,2,FALSE),"")</f>
        <v/>
      </c>
      <c r="Q674" s="257"/>
      <c r="R674" s="392" t="str">
        <f>IFERROR(VLOOKUP(#REF!,adm!$C$2:$D$36,2,FALSE),"")</f>
        <v/>
      </c>
      <c r="S674" s="393"/>
      <c r="T674" s="264"/>
      <c r="U674" s="393"/>
      <c r="V674" s="393"/>
      <c r="W674" s="405" t="str">
        <f t="shared" si="31"/>
        <v/>
      </c>
      <c r="X674" s="405" t="str">
        <f t="shared" si="32"/>
        <v/>
      </c>
      <c r="Y674" s="423" t="e">
        <f>B674&amp;" - "&amp;#REF!</f>
        <v>#REF!</v>
      </c>
    </row>
    <row r="675" spans="1:25" x14ac:dyDescent="0.25">
      <c r="A675" s="772">
        <v>674</v>
      </c>
      <c r="B675" s="774"/>
      <c r="C675" s="775"/>
      <c r="D675" s="775"/>
      <c r="E675" s="776"/>
      <c r="F675" s="776"/>
      <c r="G675" s="775"/>
      <c r="H675" s="541" t="str">
        <f t="shared" si="30"/>
        <v/>
      </c>
      <c r="I675" s="270"/>
      <c r="J675" s="259"/>
      <c r="K675" s="540" t="str">
        <f>IFERROR(VLOOKUP(J675,[5]Instrucciones!$DD$2:$DE$116,2,FALSE),"")</f>
        <v/>
      </c>
      <c r="L675" s="541" t="str">
        <f>IFERROR(VLOOKUP(K675,[5]Instrucciones!$DE$2:$DF$116,2,FALSE),"")</f>
        <v/>
      </c>
      <c r="M675" s="257"/>
      <c r="N675" s="259"/>
      <c r="O675" s="540" t="str">
        <f>IFERROR(VLOOKUP(N675,[5]Instrucciones!$DD$2:$DE$116,2,FALSE),"")</f>
        <v/>
      </c>
      <c r="P675" s="541" t="str">
        <f>IFERROR(VLOOKUP(O675,[5]Instrucciones!$DE$2:$DF$116,2,FALSE),"")</f>
        <v/>
      </c>
      <c r="Q675" s="257"/>
      <c r="R675" s="392" t="str">
        <f>IFERROR(VLOOKUP(#REF!,adm!$C$2:$D$36,2,FALSE),"")</f>
        <v/>
      </c>
      <c r="S675" s="393"/>
      <c r="T675" s="264"/>
      <c r="U675" s="393"/>
      <c r="V675" s="393"/>
      <c r="W675" s="405" t="str">
        <f t="shared" si="31"/>
        <v/>
      </c>
      <c r="X675" s="405" t="str">
        <f t="shared" si="32"/>
        <v/>
      </c>
      <c r="Y675" s="423" t="e">
        <f>B675&amp;" - "&amp;#REF!</f>
        <v>#REF!</v>
      </c>
    </row>
    <row r="676" spans="1:25" x14ac:dyDescent="0.25">
      <c r="A676" s="772">
        <v>675</v>
      </c>
      <c r="B676" s="774"/>
      <c r="C676" s="775"/>
      <c r="D676" s="775"/>
      <c r="E676" s="776"/>
      <c r="F676" s="776"/>
      <c r="G676" s="775"/>
      <c r="H676" s="541" t="str">
        <f t="shared" si="30"/>
        <v/>
      </c>
      <c r="I676" s="270"/>
      <c r="J676" s="259"/>
      <c r="K676" s="540" t="str">
        <f>IFERROR(VLOOKUP(J676,[5]Instrucciones!$DD$2:$DE$116,2,FALSE),"")</f>
        <v/>
      </c>
      <c r="L676" s="541" t="str">
        <f>IFERROR(VLOOKUP(K676,[5]Instrucciones!$DE$2:$DF$116,2,FALSE),"")</f>
        <v/>
      </c>
      <c r="M676" s="257"/>
      <c r="N676" s="259"/>
      <c r="O676" s="540" t="str">
        <f>IFERROR(VLOOKUP(N676,[5]Instrucciones!$DD$2:$DE$116,2,FALSE),"")</f>
        <v/>
      </c>
      <c r="P676" s="541" t="str">
        <f>IFERROR(VLOOKUP(O676,[5]Instrucciones!$DE$2:$DF$116,2,FALSE),"")</f>
        <v/>
      </c>
      <c r="Q676" s="257"/>
      <c r="R676" s="392" t="str">
        <f>IFERROR(VLOOKUP(#REF!,adm!$C$2:$D$36,2,FALSE),"")</f>
        <v/>
      </c>
      <c r="S676" s="393"/>
      <c r="T676" s="264"/>
      <c r="U676" s="393"/>
      <c r="V676" s="393"/>
      <c r="W676" s="405" t="str">
        <f t="shared" si="31"/>
        <v/>
      </c>
      <c r="X676" s="405" t="str">
        <f t="shared" si="32"/>
        <v/>
      </c>
      <c r="Y676" s="423" t="e">
        <f>B676&amp;" - "&amp;#REF!</f>
        <v>#REF!</v>
      </c>
    </row>
    <row r="677" spans="1:25" x14ac:dyDescent="0.25">
      <c r="A677" s="772">
        <v>676</v>
      </c>
      <c r="B677" s="774"/>
      <c r="C677" s="775"/>
      <c r="D677" s="775"/>
      <c r="E677" s="776"/>
      <c r="F677" s="776"/>
      <c r="G677" s="775"/>
      <c r="H677" s="541" t="str">
        <f t="shared" si="30"/>
        <v/>
      </c>
      <c r="I677" s="270"/>
      <c r="J677" s="259"/>
      <c r="K677" s="540" t="str">
        <f>IFERROR(VLOOKUP(J677,[5]Instrucciones!$DD$2:$DE$116,2,FALSE),"")</f>
        <v/>
      </c>
      <c r="L677" s="541" t="str">
        <f>IFERROR(VLOOKUP(K677,[5]Instrucciones!$DE$2:$DF$116,2,FALSE),"")</f>
        <v/>
      </c>
      <c r="M677" s="257"/>
      <c r="N677" s="259"/>
      <c r="O677" s="540" t="str">
        <f>IFERROR(VLOOKUP(N677,[5]Instrucciones!$DD$2:$DE$116,2,FALSE),"")</f>
        <v/>
      </c>
      <c r="P677" s="541" t="str">
        <f>IFERROR(VLOOKUP(O677,[5]Instrucciones!$DE$2:$DF$116,2,FALSE),"")</f>
        <v/>
      </c>
      <c r="Q677" s="257"/>
      <c r="R677" s="392" t="str">
        <f>IFERROR(VLOOKUP(#REF!,adm!$C$2:$D$36,2,FALSE),"")</f>
        <v/>
      </c>
      <c r="S677" s="393"/>
      <c r="T677" s="264"/>
      <c r="U677" s="393"/>
      <c r="V677" s="393"/>
      <c r="W677" s="405" t="str">
        <f t="shared" si="31"/>
        <v/>
      </c>
      <c r="X677" s="405" t="str">
        <f t="shared" si="32"/>
        <v/>
      </c>
      <c r="Y677" s="423" t="e">
        <f>B677&amp;" - "&amp;#REF!</f>
        <v>#REF!</v>
      </c>
    </row>
    <row r="678" spans="1:25" x14ac:dyDescent="0.25">
      <c r="A678" s="772">
        <v>677</v>
      </c>
      <c r="B678" s="774"/>
      <c r="C678" s="775"/>
      <c r="D678" s="775"/>
      <c r="E678" s="776"/>
      <c r="F678" s="776"/>
      <c r="G678" s="775"/>
      <c r="H678" s="541" t="str">
        <f t="shared" si="30"/>
        <v/>
      </c>
      <c r="I678" s="270"/>
      <c r="J678" s="259"/>
      <c r="K678" s="540" t="str">
        <f>IFERROR(VLOOKUP(J678,[5]Instrucciones!$DD$2:$DE$116,2,FALSE),"")</f>
        <v/>
      </c>
      <c r="L678" s="541" t="str">
        <f>IFERROR(VLOOKUP(K678,[5]Instrucciones!$DE$2:$DF$116,2,FALSE),"")</f>
        <v/>
      </c>
      <c r="M678" s="257"/>
      <c r="N678" s="259"/>
      <c r="O678" s="540" t="str">
        <f>IFERROR(VLOOKUP(N678,[5]Instrucciones!$DD$2:$DE$116,2,FALSE),"")</f>
        <v/>
      </c>
      <c r="P678" s="541" t="str">
        <f>IFERROR(VLOOKUP(O678,[5]Instrucciones!$DE$2:$DF$116,2,FALSE),"")</f>
        <v/>
      </c>
      <c r="Q678" s="257"/>
      <c r="R678" s="392" t="str">
        <f>IFERROR(VLOOKUP(#REF!,adm!$C$2:$D$36,2,FALSE),"")</f>
        <v/>
      </c>
      <c r="S678" s="393"/>
      <c r="T678" s="264"/>
      <c r="U678" s="393"/>
      <c r="V678" s="393"/>
      <c r="W678" s="405" t="str">
        <f t="shared" si="31"/>
        <v/>
      </c>
      <c r="X678" s="405" t="str">
        <f t="shared" si="32"/>
        <v/>
      </c>
      <c r="Y678" s="423" t="e">
        <f>B678&amp;" - "&amp;#REF!</f>
        <v>#REF!</v>
      </c>
    </row>
    <row r="679" spans="1:25" x14ac:dyDescent="0.25">
      <c r="A679" s="772">
        <v>678</v>
      </c>
      <c r="B679" s="774"/>
      <c r="C679" s="775"/>
      <c r="D679" s="775"/>
      <c r="E679" s="776"/>
      <c r="F679" s="776"/>
      <c r="G679" s="775"/>
      <c r="H679" s="541" t="str">
        <f t="shared" si="30"/>
        <v/>
      </c>
      <c r="I679" s="270"/>
      <c r="J679" s="259"/>
      <c r="K679" s="540" t="str">
        <f>IFERROR(VLOOKUP(J679,[5]Instrucciones!$DD$2:$DE$116,2,FALSE),"")</f>
        <v/>
      </c>
      <c r="L679" s="541" t="str">
        <f>IFERROR(VLOOKUP(K679,[5]Instrucciones!$DE$2:$DF$116,2,FALSE),"")</f>
        <v/>
      </c>
      <c r="M679" s="257"/>
      <c r="N679" s="259"/>
      <c r="O679" s="540" t="str">
        <f>IFERROR(VLOOKUP(N679,[5]Instrucciones!$DD$2:$DE$116,2,FALSE),"")</f>
        <v/>
      </c>
      <c r="P679" s="541" t="str">
        <f>IFERROR(VLOOKUP(O679,[5]Instrucciones!$DE$2:$DF$116,2,FALSE),"")</f>
        <v/>
      </c>
      <c r="Q679" s="257"/>
      <c r="R679" s="392" t="str">
        <f>IFERROR(VLOOKUP(#REF!,adm!$C$2:$D$36,2,FALSE),"")</f>
        <v/>
      </c>
      <c r="S679" s="393"/>
      <c r="T679" s="264"/>
      <c r="U679" s="393"/>
      <c r="V679" s="393"/>
      <c r="W679" s="405" t="str">
        <f t="shared" si="31"/>
        <v/>
      </c>
      <c r="X679" s="405" t="str">
        <f t="shared" si="32"/>
        <v/>
      </c>
      <c r="Y679" s="423" t="e">
        <f>B679&amp;" - "&amp;#REF!</f>
        <v>#REF!</v>
      </c>
    </row>
    <row r="680" spans="1:25" x14ac:dyDescent="0.25">
      <c r="A680" s="772">
        <v>679</v>
      </c>
      <c r="B680" s="774"/>
      <c r="C680" s="775"/>
      <c r="D680" s="775"/>
      <c r="E680" s="776"/>
      <c r="F680" s="776"/>
      <c r="G680" s="775"/>
      <c r="H680" s="541" t="str">
        <f t="shared" si="30"/>
        <v/>
      </c>
      <c r="I680" s="270"/>
      <c r="J680" s="259"/>
      <c r="K680" s="540" t="str">
        <f>IFERROR(VLOOKUP(J680,[5]Instrucciones!$DD$2:$DE$116,2,FALSE),"")</f>
        <v/>
      </c>
      <c r="L680" s="541" t="str">
        <f>IFERROR(VLOOKUP(K680,[5]Instrucciones!$DE$2:$DF$116,2,FALSE),"")</f>
        <v/>
      </c>
      <c r="M680" s="257"/>
      <c r="N680" s="259"/>
      <c r="O680" s="540" t="str">
        <f>IFERROR(VLOOKUP(N680,[5]Instrucciones!$DD$2:$DE$116,2,FALSE),"")</f>
        <v/>
      </c>
      <c r="P680" s="541" t="str">
        <f>IFERROR(VLOOKUP(O680,[5]Instrucciones!$DE$2:$DF$116,2,FALSE),"")</f>
        <v/>
      </c>
      <c r="Q680" s="257"/>
      <c r="R680" s="392" t="str">
        <f>IFERROR(VLOOKUP(#REF!,adm!$C$2:$D$36,2,FALSE),"")</f>
        <v/>
      </c>
      <c r="S680" s="393"/>
      <c r="T680" s="264"/>
      <c r="U680" s="393"/>
      <c r="V680" s="393"/>
      <c r="W680" s="405" t="str">
        <f t="shared" si="31"/>
        <v/>
      </c>
      <c r="X680" s="405" t="str">
        <f t="shared" si="32"/>
        <v/>
      </c>
      <c r="Y680" s="423" t="e">
        <f>B680&amp;" - "&amp;#REF!</f>
        <v>#REF!</v>
      </c>
    </row>
    <row r="681" spans="1:25" x14ac:dyDescent="0.25">
      <c r="A681" s="772">
        <v>680</v>
      </c>
      <c r="B681" s="774"/>
      <c r="C681" s="775"/>
      <c r="D681" s="775"/>
      <c r="E681" s="776"/>
      <c r="F681" s="776"/>
      <c r="G681" s="775"/>
      <c r="H681" s="541" t="str">
        <f t="shared" si="30"/>
        <v/>
      </c>
      <c r="I681" s="270"/>
      <c r="J681" s="259"/>
      <c r="K681" s="540" t="str">
        <f>IFERROR(VLOOKUP(J681,[5]Instrucciones!$DD$2:$DE$116,2,FALSE),"")</f>
        <v/>
      </c>
      <c r="L681" s="541" t="str">
        <f>IFERROR(VLOOKUP(K681,[5]Instrucciones!$DE$2:$DF$116,2,FALSE),"")</f>
        <v/>
      </c>
      <c r="M681" s="257"/>
      <c r="N681" s="259"/>
      <c r="O681" s="540" t="str">
        <f>IFERROR(VLOOKUP(N681,[5]Instrucciones!$DD$2:$DE$116,2,FALSE),"")</f>
        <v/>
      </c>
      <c r="P681" s="541" t="str">
        <f>IFERROR(VLOOKUP(O681,[5]Instrucciones!$DE$2:$DF$116,2,FALSE),"")</f>
        <v/>
      </c>
      <c r="Q681" s="257"/>
      <c r="R681" s="392" t="str">
        <f>IFERROR(VLOOKUP(#REF!,adm!$C$2:$D$36,2,FALSE),"")</f>
        <v/>
      </c>
      <c r="S681" s="393"/>
      <c r="T681" s="264"/>
      <c r="U681" s="393"/>
      <c r="V681" s="393"/>
      <c r="W681" s="405" t="str">
        <f t="shared" si="31"/>
        <v/>
      </c>
      <c r="X681" s="405" t="str">
        <f t="shared" si="32"/>
        <v/>
      </c>
      <c r="Y681" s="423" t="e">
        <f>B681&amp;" - "&amp;#REF!</f>
        <v>#REF!</v>
      </c>
    </row>
    <row r="682" spans="1:25" x14ac:dyDescent="0.25">
      <c r="A682" s="772">
        <v>681</v>
      </c>
      <c r="B682" s="774"/>
      <c r="C682" s="775"/>
      <c r="D682" s="775"/>
      <c r="E682" s="776"/>
      <c r="F682" s="776"/>
      <c r="G682" s="775"/>
      <c r="H682" s="541" t="str">
        <f t="shared" si="30"/>
        <v/>
      </c>
      <c r="I682" s="270"/>
      <c r="J682" s="259"/>
      <c r="K682" s="540" t="str">
        <f>IFERROR(VLOOKUP(J682,[5]Instrucciones!$DD$2:$DE$116,2,FALSE),"")</f>
        <v/>
      </c>
      <c r="L682" s="541" t="str">
        <f>IFERROR(VLOOKUP(K682,[5]Instrucciones!$DE$2:$DF$116,2,FALSE),"")</f>
        <v/>
      </c>
      <c r="M682" s="257"/>
      <c r="N682" s="259"/>
      <c r="O682" s="540" t="str">
        <f>IFERROR(VLOOKUP(N682,[5]Instrucciones!$DD$2:$DE$116,2,FALSE),"")</f>
        <v/>
      </c>
      <c r="P682" s="541" t="str">
        <f>IFERROR(VLOOKUP(O682,[5]Instrucciones!$DE$2:$DF$116,2,FALSE),"")</f>
        <v/>
      </c>
      <c r="Q682" s="257"/>
      <c r="R682" s="392" t="str">
        <f>IFERROR(VLOOKUP(#REF!,adm!$C$2:$D$36,2,FALSE),"")</f>
        <v/>
      </c>
      <c r="S682" s="393"/>
      <c r="T682" s="264"/>
      <c r="U682" s="393"/>
      <c r="V682" s="393"/>
      <c r="W682" s="405" t="str">
        <f t="shared" si="31"/>
        <v/>
      </c>
      <c r="X682" s="405" t="str">
        <f t="shared" si="32"/>
        <v/>
      </c>
      <c r="Y682" s="423" t="e">
        <f>B682&amp;" - "&amp;#REF!</f>
        <v>#REF!</v>
      </c>
    </row>
    <row r="683" spans="1:25" x14ac:dyDescent="0.25">
      <c r="A683" s="772">
        <v>682</v>
      </c>
      <c r="B683" s="774"/>
      <c r="C683" s="775"/>
      <c r="D683" s="775"/>
      <c r="E683" s="776"/>
      <c r="F683" s="776"/>
      <c r="G683" s="775"/>
      <c r="H683" s="541" t="str">
        <f t="shared" si="30"/>
        <v/>
      </c>
      <c r="I683" s="270"/>
      <c r="J683" s="259"/>
      <c r="K683" s="540" t="str">
        <f>IFERROR(VLOOKUP(J683,[5]Instrucciones!$DD$2:$DE$116,2,FALSE),"")</f>
        <v/>
      </c>
      <c r="L683" s="541" t="str">
        <f>IFERROR(VLOOKUP(K683,[5]Instrucciones!$DE$2:$DF$116,2,FALSE),"")</f>
        <v/>
      </c>
      <c r="M683" s="257"/>
      <c r="N683" s="259"/>
      <c r="O683" s="540" t="str">
        <f>IFERROR(VLOOKUP(N683,[5]Instrucciones!$DD$2:$DE$116,2,FALSE),"")</f>
        <v/>
      </c>
      <c r="P683" s="541" t="str">
        <f>IFERROR(VLOOKUP(O683,[5]Instrucciones!$DE$2:$DF$116,2,FALSE),"")</f>
        <v/>
      </c>
      <c r="Q683" s="257"/>
      <c r="R683" s="392" t="str">
        <f>IFERROR(VLOOKUP(#REF!,adm!$C$2:$D$36,2,FALSE),"")</f>
        <v/>
      </c>
      <c r="S683" s="393"/>
      <c r="T683" s="264"/>
      <c r="U683" s="393"/>
      <c r="V683" s="393"/>
      <c r="W683" s="405" t="str">
        <f t="shared" si="31"/>
        <v/>
      </c>
      <c r="X683" s="405" t="str">
        <f t="shared" si="32"/>
        <v/>
      </c>
      <c r="Y683" s="423" t="e">
        <f>B683&amp;" - "&amp;#REF!</f>
        <v>#REF!</v>
      </c>
    </row>
    <row r="684" spans="1:25" x14ac:dyDescent="0.25">
      <c r="A684" s="772">
        <v>683</v>
      </c>
      <c r="B684" s="774"/>
      <c r="C684" s="775"/>
      <c r="D684" s="775"/>
      <c r="E684" s="776"/>
      <c r="F684" s="776"/>
      <c r="G684" s="775"/>
      <c r="H684" s="541" t="str">
        <f t="shared" si="30"/>
        <v/>
      </c>
      <c r="I684" s="270"/>
      <c r="J684" s="259"/>
      <c r="K684" s="540" t="str">
        <f>IFERROR(VLOOKUP(J684,[5]Instrucciones!$DD$2:$DE$116,2,FALSE),"")</f>
        <v/>
      </c>
      <c r="L684" s="541" t="str">
        <f>IFERROR(VLOOKUP(K684,[5]Instrucciones!$DE$2:$DF$116,2,FALSE),"")</f>
        <v/>
      </c>
      <c r="M684" s="257"/>
      <c r="N684" s="259"/>
      <c r="O684" s="540" t="str">
        <f>IFERROR(VLOOKUP(N684,[5]Instrucciones!$DD$2:$DE$116,2,FALSE),"")</f>
        <v/>
      </c>
      <c r="P684" s="541" t="str">
        <f>IFERROR(VLOOKUP(O684,[5]Instrucciones!$DE$2:$DF$116,2,FALSE),"")</f>
        <v/>
      </c>
      <c r="Q684" s="257"/>
      <c r="R684" s="392" t="str">
        <f>IFERROR(VLOOKUP(#REF!,adm!$C$2:$D$36,2,FALSE),"")</f>
        <v/>
      </c>
      <c r="S684" s="393"/>
      <c r="T684" s="264"/>
      <c r="U684" s="393"/>
      <c r="V684" s="393"/>
      <c r="W684" s="405" t="str">
        <f t="shared" si="31"/>
        <v/>
      </c>
      <c r="X684" s="405" t="str">
        <f t="shared" si="32"/>
        <v/>
      </c>
      <c r="Y684" s="423" t="e">
        <f>B684&amp;" - "&amp;#REF!</f>
        <v>#REF!</v>
      </c>
    </row>
    <row r="685" spans="1:25" x14ac:dyDescent="0.25">
      <c r="A685" s="772">
        <v>684</v>
      </c>
      <c r="B685" s="774"/>
      <c r="C685" s="775"/>
      <c r="D685" s="775"/>
      <c r="E685" s="776"/>
      <c r="F685" s="776"/>
      <c r="G685" s="775"/>
      <c r="H685" s="541" t="str">
        <f t="shared" si="30"/>
        <v/>
      </c>
      <c r="I685" s="270"/>
      <c r="J685" s="259"/>
      <c r="K685" s="540" t="str">
        <f>IFERROR(VLOOKUP(J685,[5]Instrucciones!$DD$2:$DE$116,2,FALSE),"")</f>
        <v/>
      </c>
      <c r="L685" s="541" t="str">
        <f>IFERROR(VLOOKUP(K685,[5]Instrucciones!$DE$2:$DF$116,2,FALSE),"")</f>
        <v/>
      </c>
      <c r="M685" s="257"/>
      <c r="N685" s="259"/>
      <c r="O685" s="540" t="str">
        <f>IFERROR(VLOOKUP(N685,[5]Instrucciones!$DD$2:$DE$116,2,FALSE),"")</f>
        <v/>
      </c>
      <c r="P685" s="541" t="str">
        <f>IFERROR(VLOOKUP(O685,[5]Instrucciones!$DE$2:$DF$116,2,FALSE),"")</f>
        <v/>
      </c>
      <c r="Q685" s="257"/>
      <c r="R685" s="392" t="str">
        <f>IFERROR(VLOOKUP(#REF!,adm!$C$2:$D$36,2,FALSE),"")</f>
        <v/>
      </c>
      <c r="S685" s="393"/>
      <c r="T685" s="264"/>
      <c r="U685" s="393"/>
      <c r="V685" s="393"/>
      <c r="W685" s="405" t="str">
        <f t="shared" si="31"/>
        <v/>
      </c>
      <c r="X685" s="405" t="str">
        <f t="shared" si="32"/>
        <v/>
      </c>
      <c r="Y685" s="423" t="e">
        <f>B685&amp;" - "&amp;#REF!</f>
        <v>#REF!</v>
      </c>
    </row>
    <row r="686" spans="1:25" x14ac:dyDescent="0.25">
      <c r="A686" s="772">
        <v>685</v>
      </c>
      <c r="B686" s="774"/>
      <c r="C686" s="775"/>
      <c r="D686" s="775"/>
      <c r="E686" s="776"/>
      <c r="F686" s="776"/>
      <c r="G686" s="775"/>
      <c r="H686" s="541" t="str">
        <f t="shared" si="30"/>
        <v/>
      </c>
      <c r="I686" s="270"/>
      <c r="J686" s="259"/>
      <c r="K686" s="540" t="str">
        <f>IFERROR(VLOOKUP(J686,[5]Instrucciones!$DD$2:$DE$116,2,FALSE),"")</f>
        <v/>
      </c>
      <c r="L686" s="541" t="str">
        <f>IFERROR(VLOOKUP(K686,[5]Instrucciones!$DE$2:$DF$116,2,FALSE),"")</f>
        <v/>
      </c>
      <c r="M686" s="257"/>
      <c r="N686" s="259"/>
      <c r="O686" s="540" t="str">
        <f>IFERROR(VLOOKUP(N686,[5]Instrucciones!$DD$2:$DE$116,2,FALSE),"")</f>
        <v/>
      </c>
      <c r="P686" s="541" t="str">
        <f>IFERROR(VLOOKUP(O686,[5]Instrucciones!$DE$2:$DF$116,2,FALSE),"")</f>
        <v/>
      </c>
      <c r="Q686" s="257"/>
      <c r="R686" s="392" t="str">
        <f>IFERROR(VLOOKUP(#REF!,adm!$C$2:$D$36,2,FALSE),"")</f>
        <v/>
      </c>
      <c r="S686" s="393"/>
      <c r="T686" s="264"/>
      <c r="U686" s="393"/>
      <c r="V686" s="393"/>
      <c r="W686" s="405" t="str">
        <f t="shared" si="31"/>
        <v/>
      </c>
      <c r="X686" s="405" t="str">
        <f t="shared" si="32"/>
        <v/>
      </c>
      <c r="Y686" s="423" t="e">
        <f>B686&amp;" - "&amp;#REF!</f>
        <v>#REF!</v>
      </c>
    </row>
    <row r="687" spans="1:25" x14ac:dyDescent="0.25">
      <c r="A687" s="772">
        <v>686</v>
      </c>
      <c r="B687" s="774"/>
      <c r="C687" s="775"/>
      <c r="D687" s="775"/>
      <c r="E687" s="776"/>
      <c r="F687" s="776"/>
      <c r="G687" s="775"/>
      <c r="H687" s="541" t="str">
        <f t="shared" si="30"/>
        <v/>
      </c>
      <c r="I687" s="270"/>
      <c r="J687" s="259"/>
      <c r="K687" s="540" t="str">
        <f>IFERROR(VLOOKUP(J687,[5]Instrucciones!$DD$2:$DE$116,2,FALSE),"")</f>
        <v/>
      </c>
      <c r="L687" s="541" t="str">
        <f>IFERROR(VLOOKUP(K687,[5]Instrucciones!$DE$2:$DF$116,2,FALSE),"")</f>
        <v/>
      </c>
      <c r="M687" s="257"/>
      <c r="N687" s="259"/>
      <c r="O687" s="540" t="str">
        <f>IFERROR(VLOOKUP(N687,[5]Instrucciones!$DD$2:$DE$116,2,FALSE),"")</f>
        <v/>
      </c>
      <c r="P687" s="541" t="str">
        <f>IFERROR(VLOOKUP(O687,[5]Instrucciones!$DE$2:$DF$116,2,FALSE),"")</f>
        <v/>
      </c>
      <c r="Q687" s="257"/>
      <c r="R687" s="392" t="str">
        <f>IFERROR(VLOOKUP(#REF!,adm!$C$2:$D$36,2,FALSE),"")</f>
        <v/>
      </c>
      <c r="S687" s="393"/>
      <c r="T687" s="264"/>
      <c r="U687" s="393"/>
      <c r="V687" s="393"/>
      <c r="W687" s="405" t="str">
        <f t="shared" si="31"/>
        <v/>
      </c>
      <c r="X687" s="405" t="str">
        <f t="shared" si="32"/>
        <v/>
      </c>
      <c r="Y687" s="423" t="e">
        <f>B687&amp;" - "&amp;#REF!</f>
        <v>#REF!</v>
      </c>
    </row>
    <row r="688" spans="1:25" x14ac:dyDescent="0.25">
      <c r="A688" s="772">
        <v>687</v>
      </c>
      <c r="B688" s="774"/>
      <c r="C688" s="775"/>
      <c r="D688" s="775"/>
      <c r="E688" s="776"/>
      <c r="F688" s="776"/>
      <c r="G688" s="775"/>
      <c r="H688" s="541" t="str">
        <f t="shared" si="30"/>
        <v/>
      </c>
      <c r="I688" s="270"/>
      <c r="J688" s="259"/>
      <c r="K688" s="540" t="str">
        <f>IFERROR(VLOOKUP(J688,[5]Instrucciones!$DD$2:$DE$116,2,FALSE),"")</f>
        <v/>
      </c>
      <c r="L688" s="541" t="str">
        <f>IFERROR(VLOOKUP(K688,[5]Instrucciones!$DE$2:$DF$116,2,FALSE),"")</f>
        <v/>
      </c>
      <c r="M688" s="257"/>
      <c r="N688" s="259"/>
      <c r="O688" s="540" t="str">
        <f>IFERROR(VLOOKUP(N688,[5]Instrucciones!$DD$2:$DE$116,2,FALSE),"")</f>
        <v/>
      </c>
      <c r="P688" s="541" t="str">
        <f>IFERROR(VLOOKUP(O688,[5]Instrucciones!$DE$2:$DF$116,2,FALSE),"")</f>
        <v/>
      </c>
      <c r="Q688" s="257"/>
      <c r="R688" s="392" t="str">
        <f>IFERROR(VLOOKUP(#REF!,adm!$C$2:$D$36,2,FALSE),"")</f>
        <v/>
      </c>
      <c r="S688" s="393"/>
      <c r="T688" s="264"/>
      <c r="U688" s="393"/>
      <c r="V688" s="393"/>
      <c r="W688" s="405" t="str">
        <f t="shared" si="31"/>
        <v/>
      </c>
      <c r="X688" s="405" t="str">
        <f t="shared" si="32"/>
        <v/>
      </c>
      <c r="Y688" s="423" t="e">
        <f>B688&amp;" - "&amp;#REF!</f>
        <v>#REF!</v>
      </c>
    </row>
    <row r="689" spans="1:25" x14ac:dyDescent="0.25">
      <c r="A689" s="772">
        <v>688</v>
      </c>
      <c r="B689" s="774"/>
      <c r="C689" s="775"/>
      <c r="D689" s="775"/>
      <c r="E689" s="776"/>
      <c r="F689" s="776"/>
      <c r="G689" s="775"/>
      <c r="H689" s="541" t="str">
        <f t="shared" si="30"/>
        <v/>
      </c>
      <c r="I689" s="270"/>
      <c r="J689" s="259"/>
      <c r="K689" s="540" t="str">
        <f>IFERROR(VLOOKUP(J689,[5]Instrucciones!$DD$2:$DE$116,2,FALSE),"")</f>
        <v/>
      </c>
      <c r="L689" s="541" t="str">
        <f>IFERROR(VLOOKUP(K689,[5]Instrucciones!$DE$2:$DF$116,2,FALSE),"")</f>
        <v/>
      </c>
      <c r="M689" s="257"/>
      <c r="N689" s="259"/>
      <c r="O689" s="540" t="str">
        <f>IFERROR(VLOOKUP(N689,[5]Instrucciones!$DD$2:$DE$116,2,FALSE),"")</f>
        <v/>
      </c>
      <c r="P689" s="541" t="str">
        <f>IFERROR(VLOOKUP(O689,[5]Instrucciones!$DE$2:$DF$116,2,FALSE),"")</f>
        <v/>
      </c>
      <c r="Q689" s="257"/>
      <c r="R689" s="392" t="str">
        <f>IFERROR(VLOOKUP(#REF!,adm!$C$2:$D$36,2,FALSE),"")</f>
        <v/>
      </c>
      <c r="S689" s="393"/>
      <c r="T689" s="264"/>
      <c r="U689" s="393"/>
      <c r="V689" s="393"/>
      <c r="W689" s="405" t="str">
        <f t="shared" si="31"/>
        <v/>
      </c>
      <c r="X689" s="405" t="str">
        <f t="shared" si="32"/>
        <v/>
      </c>
      <c r="Y689" s="423" t="e">
        <f>B689&amp;" - "&amp;#REF!</f>
        <v>#REF!</v>
      </c>
    </row>
    <row r="690" spans="1:25" x14ac:dyDescent="0.25">
      <c r="A690" s="772">
        <v>689</v>
      </c>
      <c r="B690" s="774"/>
      <c r="C690" s="775"/>
      <c r="D690" s="775"/>
      <c r="E690" s="776"/>
      <c r="F690" s="776"/>
      <c r="G690" s="775"/>
      <c r="H690" s="541" t="str">
        <f t="shared" si="30"/>
        <v/>
      </c>
      <c r="I690" s="270"/>
      <c r="J690" s="259"/>
      <c r="K690" s="540" t="str">
        <f>IFERROR(VLOOKUP(J690,[5]Instrucciones!$DD$2:$DE$116,2,FALSE),"")</f>
        <v/>
      </c>
      <c r="L690" s="541" t="str">
        <f>IFERROR(VLOOKUP(K690,[5]Instrucciones!$DE$2:$DF$116,2,FALSE),"")</f>
        <v/>
      </c>
      <c r="M690" s="257"/>
      <c r="N690" s="259"/>
      <c r="O690" s="540" t="str">
        <f>IFERROR(VLOOKUP(N690,[5]Instrucciones!$DD$2:$DE$116,2,FALSE),"")</f>
        <v/>
      </c>
      <c r="P690" s="541" t="str">
        <f>IFERROR(VLOOKUP(O690,[5]Instrucciones!$DE$2:$DF$116,2,FALSE),"")</f>
        <v/>
      </c>
      <c r="Q690" s="257"/>
      <c r="R690" s="392" t="str">
        <f>IFERROR(VLOOKUP(#REF!,adm!$C$2:$D$36,2,FALSE),"")</f>
        <v/>
      </c>
      <c r="S690" s="393"/>
      <c r="T690" s="264"/>
      <c r="U690" s="393"/>
      <c r="V690" s="393"/>
      <c r="W690" s="405" t="str">
        <f t="shared" si="31"/>
        <v/>
      </c>
      <c r="X690" s="405" t="str">
        <f t="shared" si="32"/>
        <v/>
      </c>
      <c r="Y690" s="423" t="e">
        <f>B690&amp;" - "&amp;#REF!</f>
        <v>#REF!</v>
      </c>
    </row>
    <row r="691" spans="1:25" x14ac:dyDescent="0.25">
      <c r="A691" s="772">
        <v>690</v>
      </c>
      <c r="B691" s="774"/>
      <c r="C691" s="775"/>
      <c r="D691" s="775"/>
      <c r="E691" s="776"/>
      <c r="F691" s="776"/>
      <c r="G691" s="775"/>
      <c r="H691" s="541" t="str">
        <f t="shared" si="30"/>
        <v/>
      </c>
      <c r="I691" s="270"/>
      <c r="J691" s="259"/>
      <c r="K691" s="540" t="str">
        <f>IFERROR(VLOOKUP(J691,[5]Instrucciones!$DD$2:$DE$116,2,FALSE),"")</f>
        <v/>
      </c>
      <c r="L691" s="541" t="str">
        <f>IFERROR(VLOOKUP(K691,[5]Instrucciones!$DE$2:$DF$116,2,FALSE),"")</f>
        <v/>
      </c>
      <c r="M691" s="257"/>
      <c r="N691" s="259"/>
      <c r="O691" s="540" t="str">
        <f>IFERROR(VLOOKUP(N691,[5]Instrucciones!$DD$2:$DE$116,2,FALSE),"")</f>
        <v/>
      </c>
      <c r="P691" s="541" t="str">
        <f>IFERROR(VLOOKUP(O691,[5]Instrucciones!$DE$2:$DF$116,2,FALSE),"")</f>
        <v/>
      </c>
      <c r="Q691" s="257"/>
      <c r="R691" s="392" t="str">
        <f>IFERROR(VLOOKUP(#REF!,adm!$C$2:$D$36,2,FALSE),"")</f>
        <v/>
      </c>
      <c r="S691" s="393"/>
      <c r="T691" s="264"/>
      <c r="U691" s="393"/>
      <c r="V691" s="393"/>
      <c r="W691" s="405" t="str">
        <f t="shared" si="31"/>
        <v/>
      </c>
      <c r="X691" s="405" t="str">
        <f t="shared" si="32"/>
        <v/>
      </c>
      <c r="Y691" s="423" t="e">
        <f>B691&amp;" - "&amp;#REF!</f>
        <v>#REF!</v>
      </c>
    </row>
    <row r="692" spans="1:25" x14ac:dyDescent="0.25">
      <c r="A692" s="772">
        <v>691</v>
      </c>
      <c r="B692" s="774"/>
      <c r="C692" s="775"/>
      <c r="D692" s="775"/>
      <c r="E692" s="776"/>
      <c r="F692" s="776"/>
      <c r="G692" s="775"/>
      <c r="H692" s="541" t="str">
        <f t="shared" si="30"/>
        <v/>
      </c>
      <c r="I692" s="270"/>
      <c r="J692" s="259"/>
      <c r="K692" s="540" t="str">
        <f>IFERROR(VLOOKUP(J692,[5]Instrucciones!$DD$2:$DE$116,2,FALSE),"")</f>
        <v/>
      </c>
      <c r="L692" s="541" t="str">
        <f>IFERROR(VLOOKUP(K692,[5]Instrucciones!$DE$2:$DF$116,2,FALSE),"")</f>
        <v/>
      </c>
      <c r="M692" s="257"/>
      <c r="N692" s="259"/>
      <c r="O692" s="540" t="str">
        <f>IFERROR(VLOOKUP(N692,[5]Instrucciones!$DD$2:$DE$116,2,FALSE),"")</f>
        <v/>
      </c>
      <c r="P692" s="541" t="str">
        <f>IFERROR(VLOOKUP(O692,[5]Instrucciones!$DE$2:$DF$116,2,FALSE),"")</f>
        <v/>
      </c>
      <c r="Q692" s="257"/>
      <c r="R692" s="392" t="str">
        <f>IFERROR(VLOOKUP(#REF!,adm!$C$2:$D$36,2,FALSE),"")</f>
        <v/>
      </c>
      <c r="S692" s="393"/>
      <c r="T692" s="264"/>
      <c r="U692" s="393"/>
      <c r="V692" s="393"/>
      <c r="W692" s="405" t="str">
        <f t="shared" si="31"/>
        <v/>
      </c>
      <c r="X692" s="405" t="str">
        <f t="shared" si="32"/>
        <v/>
      </c>
      <c r="Y692" s="423" t="e">
        <f>B692&amp;" - "&amp;#REF!</f>
        <v>#REF!</v>
      </c>
    </row>
    <row r="693" spans="1:25" x14ac:dyDescent="0.25">
      <c r="A693" s="772">
        <v>692</v>
      </c>
      <c r="B693" s="774"/>
      <c r="C693" s="775"/>
      <c r="D693" s="775"/>
      <c r="E693" s="776"/>
      <c r="F693" s="776"/>
      <c r="G693" s="775"/>
      <c r="H693" s="541" t="str">
        <f t="shared" si="30"/>
        <v/>
      </c>
      <c r="I693" s="270"/>
      <c r="J693" s="259"/>
      <c r="K693" s="540" t="str">
        <f>IFERROR(VLOOKUP(J693,[5]Instrucciones!$DD$2:$DE$116,2,FALSE),"")</f>
        <v/>
      </c>
      <c r="L693" s="541" t="str">
        <f>IFERROR(VLOOKUP(K693,[5]Instrucciones!$DE$2:$DF$116,2,FALSE),"")</f>
        <v/>
      </c>
      <c r="M693" s="257"/>
      <c r="N693" s="259"/>
      <c r="O693" s="540" t="str">
        <f>IFERROR(VLOOKUP(N693,[5]Instrucciones!$DD$2:$DE$116,2,FALSE),"")</f>
        <v/>
      </c>
      <c r="P693" s="541" t="str">
        <f>IFERROR(VLOOKUP(O693,[5]Instrucciones!$DE$2:$DF$116,2,FALSE),"")</f>
        <v/>
      </c>
      <c r="Q693" s="257"/>
      <c r="R693" s="392" t="str">
        <f>IFERROR(VLOOKUP(#REF!,adm!$C$2:$D$36,2,FALSE),"")</f>
        <v/>
      </c>
      <c r="S693" s="393"/>
      <c r="T693" s="264"/>
      <c r="U693" s="393"/>
      <c r="V693" s="393"/>
      <c r="W693" s="405" t="str">
        <f t="shared" si="31"/>
        <v/>
      </c>
      <c r="X693" s="405" t="str">
        <f t="shared" si="32"/>
        <v/>
      </c>
      <c r="Y693" s="423" t="e">
        <f>B693&amp;" - "&amp;#REF!</f>
        <v>#REF!</v>
      </c>
    </row>
    <row r="694" spans="1:25" x14ac:dyDescent="0.25">
      <c r="A694" s="772">
        <v>693</v>
      </c>
      <c r="B694" s="774"/>
      <c r="C694" s="775"/>
      <c r="D694" s="775"/>
      <c r="E694" s="776"/>
      <c r="F694" s="776"/>
      <c r="G694" s="775"/>
      <c r="H694" s="541" t="str">
        <f t="shared" si="30"/>
        <v/>
      </c>
      <c r="I694" s="270"/>
      <c r="J694" s="259"/>
      <c r="K694" s="540" t="str">
        <f>IFERROR(VLOOKUP(J694,[5]Instrucciones!$DD$2:$DE$116,2,FALSE),"")</f>
        <v/>
      </c>
      <c r="L694" s="541" t="str">
        <f>IFERROR(VLOOKUP(K694,[5]Instrucciones!$DE$2:$DF$116,2,FALSE),"")</f>
        <v/>
      </c>
      <c r="M694" s="257"/>
      <c r="N694" s="259"/>
      <c r="O694" s="540" t="str">
        <f>IFERROR(VLOOKUP(N694,[5]Instrucciones!$DD$2:$DE$116,2,FALSE),"")</f>
        <v/>
      </c>
      <c r="P694" s="541" t="str">
        <f>IFERROR(VLOOKUP(O694,[5]Instrucciones!$DE$2:$DF$116,2,FALSE),"")</f>
        <v/>
      </c>
      <c r="Q694" s="257"/>
      <c r="R694" s="392" t="str">
        <f>IFERROR(VLOOKUP(#REF!,adm!$C$2:$D$36,2,FALSE),"")</f>
        <v/>
      </c>
      <c r="S694" s="393"/>
      <c r="T694" s="264"/>
      <c r="U694" s="393"/>
      <c r="V694" s="393"/>
      <c r="W694" s="405" t="str">
        <f t="shared" si="31"/>
        <v/>
      </c>
      <c r="X694" s="405" t="str">
        <f t="shared" si="32"/>
        <v/>
      </c>
      <c r="Y694" s="423" t="e">
        <f>B694&amp;" - "&amp;#REF!</f>
        <v>#REF!</v>
      </c>
    </row>
    <row r="695" spans="1:25" x14ac:dyDescent="0.25">
      <c r="A695" s="772">
        <v>694</v>
      </c>
      <c r="B695" s="774"/>
      <c r="C695" s="775"/>
      <c r="D695" s="775"/>
      <c r="E695" s="776"/>
      <c r="F695" s="776"/>
      <c r="G695" s="775"/>
      <c r="H695" s="541" t="str">
        <f t="shared" si="30"/>
        <v/>
      </c>
      <c r="I695" s="270"/>
      <c r="J695" s="259"/>
      <c r="K695" s="540" t="str">
        <f>IFERROR(VLOOKUP(J695,[5]Instrucciones!$DD$2:$DE$116,2,FALSE),"")</f>
        <v/>
      </c>
      <c r="L695" s="541" t="str">
        <f>IFERROR(VLOOKUP(K695,[5]Instrucciones!$DE$2:$DF$116,2,FALSE),"")</f>
        <v/>
      </c>
      <c r="M695" s="257"/>
      <c r="N695" s="259"/>
      <c r="O695" s="540" t="str">
        <f>IFERROR(VLOOKUP(N695,[5]Instrucciones!$DD$2:$DE$116,2,FALSE),"")</f>
        <v/>
      </c>
      <c r="P695" s="541" t="str">
        <f>IFERROR(VLOOKUP(O695,[5]Instrucciones!$DE$2:$DF$116,2,FALSE),"")</f>
        <v/>
      </c>
      <c r="Q695" s="257"/>
      <c r="R695" s="392" t="str">
        <f>IFERROR(VLOOKUP(#REF!,adm!$C$2:$D$36,2,FALSE),"")</f>
        <v/>
      </c>
      <c r="S695" s="393"/>
      <c r="T695" s="264"/>
      <c r="U695" s="393"/>
      <c r="V695" s="393"/>
      <c r="W695" s="405" t="str">
        <f t="shared" si="31"/>
        <v/>
      </c>
      <c r="X695" s="405" t="str">
        <f t="shared" si="32"/>
        <v/>
      </c>
      <c r="Y695" s="423" t="e">
        <f>B695&amp;" - "&amp;#REF!</f>
        <v>#REF!</v>
      </c>
    </row>
    <row r="696" spans="1:25" x14ac:dyDescent="0.25">
      <c r="A696" s="772">
        <v>695</v>
      </c>
      <c r="B696" s="774"/>
      <c r="C696" s="775"/>
      <c r="D696" s="775"/>
      <c r="E696" s="776"/>
      <c r="F696" s="776"/>
      <c r="G696" s="775"/>
      <c r="H696" s="541" t="str">
        <f t="shared" si="30"/>
        <v/>
      </c>
      <c r="I696" s="270"/>
      <c r="J696" s="259"/>
      <c r="K696" s="540" t="str">
        <f>IFERROR(VLOOKUP(J696,[5]Instrucciones!$DD$2:$DE$116,2,FALSE),"")</f>
        <v/>
      </c>
      <c r="L696" s="541" t="str">
        <f>IFERROR(VLOOKUP(K696,[5]Instrucciones!$DE$2:$DF$116,2,FALSE),"")</f>
        <v/>
      </c>
      <c r="M696" s="257"/>
      <c r="N696" s="259"/>
      <c r="O696" s="540" t="str">
        <f>IFERROR(VLOOKUP(N696,[5]Instrucciones!$DD$2:$DE$116,2,FALSE),"")</f>
        <v/>
      </c>
      <c r="P696" s="541" t="str">
        <f>IFERROR(VLOOKUP(O696,[5]Instrucciones!$DE$2:$DF$116,2,FALSE),"")</f>
        <v/>
      </c>
      <c r="Q696" s="257"/>
      <c r="R696" s="392" t="str">
        <f>IFERROR(VLOOKUP(#REF!,adm!$C$2:$D$36,2,FALSE),"")</f>
        <v/>
      </c>
      <c r="S696" s="393"/>
      <c r="T696" s="264"/>
      <c r="U696" s="393"/>
      <c r="V696" s="393"/>
      <c r="W696" s="405" t="str">
        <f t="shared" si="31"/>
        <v/>
      </c>
      <c r="X696" s="405" t="str">
        <f t="shared" si="32"/>
        <v/>
      </c>
      <c r="Y696" s="423" t="e">
        <f>B696&amp;" - "&amp;#REF!</f>
        <v>#REF!</v>
      </c>
    </row>
    <row r="697" spans="1:25" x14ac:dyDescent="0.25">
      <c r="A697" s="772">
        <v>696</v>
      </c>
      <c r="B697" s="774"/>
      <c r="C697" s="775"/>
      <c r="D697" s="775"/>
      <c r="E697" s="776"/>
      <c r="F697" s="776"/>
      <c r="G697" s="775"/>
      <c r="H697" s="541" t="str">
        <f t="shared" si="30"/>
        <v/>
      </c>
      <c r="I697" s="270"/>
      <c r="J697" s="259"/>
      <c r="K697" s="540" t="str">
        <f>IFERROR(VLOOKUP(J697,[5]Instrucciones!$DD$2:$DE$116,2,FALSE),"")</f>
        <v/>
      </c>
      <c r="L697" s="541" t="str">
        <f>IFERROR(VLOOKUP(K697,[5]Instrucciones!$DE$2:$DF$116,2,FALSE),"")</f>
        <v/>
      </c>
      <c r="M697" s="257"/>
      <c r="N697" s="259"/>
      <c r="O697" s="540" t="str">
        <f>IFERROR(VLOOKUP(N697,[5]Instrucciones!$DD$2:$DE$116,2,FALSE),"")</f>
        <v/>
      </c>
      <c r="P697" s="541" t="str">
        <f>IFERROR(VLOOKUP(O697,[5]Instrucciones!$DE$2:$DF$116,2,FALSE),"")</f>
        <v/>
      </c>
      <c r="Q697" s="257"/>
      <c r="R697" s="392" t="str">
        <f>IFERROR(VLOOKUP(#REF!,adm!$C$2:$D$36,2,FALSE),"")</f>
        <v/>
      </c>
      <c r="S697" s="393"/>
      <c r="T697" s="264"/>
      <c r="U697" s="393"/>
      <c r="V697" s="393"/>
      <c r="W697" s="405" t="str">
        <f t="shared" si="31"/>
        <v/>
      </c>
      <c r="X697" s="405" t="str">
        <f t="shared" si="32"/>
        <v/>
      </c>
      <c r="Y697" s="423" t="e">
        <f>B697&amp;" - "&amp;#REF!</f>
        <v>#REF!</v>
      </c>
    </row>
    <row r="698" spans="1:25" x14ac:dyDescent="0.25">
      <c r="A698" s="772">
        <v>697</v>
      </c>
      <c r="B698" s="774"/>
      <c r="C698" s="775"/>
      <c r="D698" s="775"/>
      <c r="E698" s="776"/>
      <c r="F698" s="776"/>
      <c r="G698" s="775"/>
      <c r="H698" s="541" t="str">
        <f t="shared" si="30"/>
        <v/>
      </c>
      <c r="I698" s="270"/>
      <c r="J698" s="259"/>
      <c r="K698" s="540" t="str">
        <f>IFERROR(VLOOKUP(J698,[5]Instrucciones!$DD$2:$DE$116,2,FALSE),"")</f>
        <v/>
      </c>
      <c r="L698" s="541" t="str">
        <f>IFERROR(VLOOKUP(K698,[5]Instrucciones!$DE$2:$DF$116,2,FALSE),"")</f>
        <v/>
      </c>
      <c r="M698" s="257"/>
      <c r="N698" s="259"/>
      <c r="O698" s="540" t="str">
        <f>IFERROR(VLOOKUP(N698,[5]Instrucciones!$DD$2:$DE$116,2,FALSE),"")</f>
        <v/>
      </c>
      <c r="P698" s="541" t="str">
        <f>IFERROR(VLOOKUP(O698,[5]Instrucciones!$DE$2:$DF$116,2,FALSE),"")</f>
        <v/>
      </c>
      <c r="Q698" s="257"/>
      <c r="R698" s="392" t="str">
        <f>IFERROR(VLOOKUP(#REF!,adm!$C$2:$D$36,2,FALSE),"")</f>
        <v/>
      </c>
      <c r="S698" s="393"/>
      <c r="T698" s="264"/>
      <c r="U698" s="393"/>
      <c r="V698" s="393"/>
      <c r="W698" s="405" t="str">
        <f t="shared" si="31"/>
        <v/>
      </c>
      <c r="X698" s="405" t="str">
        <f t="shared" si="32"/>
        <v/>
      </c>
      <c r="Y698" s="423" t="e">
        <f>B698&amp;" - "&amp;#REF!</f>
        <v>#REF!</v>
      </c>
    </row>
    <row r="699" spans="1:25" x14ac:dyDescent="0.25">
      <c r="A699" s="772">
        <v>698</v>
      </c>
      <c r="B699" s="774"/>
      <c r="C699" s="775"/>
      <c r="D699" s="775"/>
      <c r="E699" s="776"/>
      <c r="F699" s="776"/>
      <c r="G699" s="775"/>
      <c r="H699" s="541" t="str">
        <f t="shared" si="30"/>
        <v/>
      </c>
      <c r="I699" s="270"/>
      <c r="J699" s="259"/>
      <c r="K699" s="540" t="str">
        <f>IFERROR(VLOOKUP(J699,[5]Instrucciones!$DD$2:$DE$116,2,FALSE),"")</f>
        <v/>
      </c>
      <c r="L699" s="541" t="str">
        <f>IFERROR(VLOOKUP(K699,[5]Instrucciones!$DE$2:$DF$116,2,FALSE),"")</f>
        <v/>
      </c>
      <c r="M699" s="257"/>
      <c r="N699" s="259"/>
      <c r="O699" s="540" t="str">
        <f>IFERROR(VLOOKUP(N699,[5]Instrucciones!$DD$2:$DE$116,2,FALSE),"")</f>
        <v/>
      </c>
      <c r="P699" s="541" t="str">
        <f>IFERROR(VLOOKUP(O699,[5]Instrucciones!$DE$2:$DF$116,2,FALSE),"")</f>
        <v/>
      </c>
      <c r="Q699" s="257"/>
      <c r="R699" s="392" t="str">
        <f>IFERROR(VLOOKUP(#REF!,adm!$C$2:$D$36,2,FALSE),"")</f>
        <v/>
      </c>
      <c r="S699" s="393"/>
      <c r="T699" s="264"/>
      <c r="U699" s="393"/>
      <c r="V699" s="393"/>
      <c r="W699" s="405" t="str">
        <f t="shared" si="31"/>
        <v/>
      </c>
      <c r="X699" s="405" t="str">
        <f t="shared" si="32"/>
        <v/>
      </c>
      <c r="Y699" s="423" t="e">
        <f>B699&amp;" - "&amp;#REF!</f>
        <v>#REF!</v>
      </c>
    </row>
    <row r="700" spans="1:25" x14ac:dyDescent="0.25">
      <c r="A700" s="772">
        <v>699</v>
      </c>
      <c r="B700" s="774"/>
      <c r="C700" s="775"/>
      <c r="D700" s="775"/>
      <c r="E700" s="776"/>
      <c r="F700" s="776"/>
      <c r="G700" s="775"/>
      <c r="H700" s="541" t="str">
        <f t="shared" si="30"/>
        <v/>
      </c>
      <c r="I700" s="270"/>
      <c r="J700" s="259"/>
      <c r="K700" s="540" t="str">
        <f>IFERROR(VLOOKUP(J700,[5]Instrucciones!$DD$2:$DE$116,2,FALSE),"")</f>
        <v/>
      </c>
      <c r="L700" s="541" t="str">
        <f>IFERROR(VLOOKUP(K700,[5]Instrucciones!$DE$2:$DF$116,2,FALSE),"")</f>
        <v/>
      </c>
      <c r="M700" s="257"/>
      <c r="N700" s="259"/>
      <c r="O700" s="540" t="str">
        <f>IFERROR(VLOOKUP(N700,[5]Instrucciones!$DD$2:$DE$116,2,FALSE),"")</f>
        <v/>
      </c>
      <c r="P700" s="541" t="str">
        <f>IFERROR(VLOOKUP(O700,[5]Instrucciones!$DE$2:$DF$116,2,FALSE),"")</f>
        <v/>
      </c>
      <c r="Q700" s="257"/>
      <c r="R700" s="392" t="str">
        <f>IFERROR(VLOOKUP(#REF!,adm!$C$2:$D$36,2,FALSE),"")</f>
        <v/>
      </c>
      <c r="S700" s="393"/>
      <c r="T700" s="264"/>
      <c r="U700" s="393"/>
      <c r="V700" s="393"/>
      <c r="W700" s="405" t="str">
        <f t="shared" si="31"/>
        <v/>
      </c>
      <c r="X700" s="405" t="str">
        <f t="shared" si="32"/>
        <v/>
      </c>
      <c r="Y700" s="423" t="e">
        <f>B700&amp;" - "&amp;#REF!</f>
        <v>#REF!</v>
      </c>
    </row>
    <row r="701" spans="1:25" x14ac:dyDescent="0.25">
      <c r="A701" s="772">
        <v>700</v>
      </c>
      <c r="B701" s="774"/>
      <c r="C701" s="775"/>
      <c r="D701" s="775"/>
      <c r="E701" s="776"/>
      <c r="F701" s="776"/>
      <c r="G701" s="775"/>
      <c r="H701" s="541" t="str">
        <f t="shared" si="30"/>
        <v/>
      </c>
      <c r="I701" s="270"/>
      <c r="J701" s="259"/>
      <c r="K701" s="540" t="str">
        <f>IFERROR(VLOOKUP(J701,[5]Instrucciones!$DD$2:$DE$116,2,FALSE),"")</f>
        <v/>
      </c>
      <c r="L701" s="541" t="str">
        <f>IFERROR(VLOOKUP(K701,[5]Instrucciones!$DE$2:$DF$116,2,FALSE),"")</f>
        <v/>
      </c>
      <c r="M701" s="257"/>
      <c r="N701" s="259"/>
      <c r="O701" s="540" t="str">
        <f>IFERROR(VLOOKUP(N701,[5]Instrucciones!$DD$2:$DE$116,2,FALSE),"")</f>
        <v/>
      </c>
      <c r="P701" s="541" t="str">
        <f>IFERROR(VLOOKUP(O701,[5]Instrucciones!$DE$2:$DF$116,2,FALSE),"")</f>
        <v/>
      </c>
      <c r="Q701" s="257"/>
      <c r="R701" s="392" t="str">
        <f>IFERROR(VLOOKUP(#REF!,adm!$C$2:$D$36,2,FALSE),"")</f>
        <v/>
      </c>
      <c r="S701" s="393"/>
      <c r="T701" s="264"/>
      <c r="U701" s="393"/>
      <c r="V701" s="393"/>
      <c r="W701" s="405" t="str">
        <f t="shared" si="31"/>
        <v/>
      </c>
      <c r="X701" s="405" t="str">
        <f t="shared" si="32"/>
        <v/>
      </c>
      <c r="Y701" s="423" t="e">
        <f>B701&amp;" - "&amp;#REF!</f>
        <v>#REF!</v>
      </c>
    </row>
    <row r="702" spans="1:25" x14ac:dyDescent="0.25">
      <c r="A702" s="772">
        <v>701</v>
      </c>
      <c r="B702" s="774"/>
      <c r="C702" s="775"/>
      <c r="D702" s="775"/>
      <c r="E702" s="776"/>
      <c r="F702" s="776"/>
      <c r="G702" s="775"/>
      <c r="H702" s="541" t="str">
        <f t="shared" si="30"/>
        <v/>
      </c>
      <c r="I702" s="270"/>
      <c r="J702" s="259"/>
      <c r="K702" s="540" t="str">
        <f>IFERROR(VLOOKUP(J702,[5]Instrucciones!$DD$2:$DE$116,2,FALSE),"")</f>
        <v/>
      </c>
      <c r="L702" s="541" t="str">
        <f>IFERROR(VLOOKUP(K702,[5]Instrucciones!$DE$2:$DF$116,2,FALSE),"")</f>
        <v/>
      </c>
      <c r="M702" s="257"/>
      <c r="N702" s="259"/>
      <c r="O702" s="540" t="str">
        <f>IFERROR(VLOOKUP(N702,[5]Instrucciones!$DD$2:$DE$116,2,FALSE),"")</f>
        <v/>
      </c>
      <c r="P702" s="541" t="str">
        <f>IFERROR(VLOOKUP(O702,[5]Instrucciones!$DE$2:$DF$116,2,FALSE),"")</f>
        <v/>
      </c>
      <c r="Q702" s="257"/>
      <c r="R702" s="392" t="str">
        <f>IFERROR(VLOOKUP(#REF!,adm!$C$2:$D$36,2,FALSE),"")</f>
        <v/>
      </c>
      <c r="S702" s="393"/>
      <c r="T702" s="264"/>
      <c r="U702" s="393"/>
      <c r="V702" s="393"/>
      <c r="W702" s="405" t="str">
        <f t="shared" si="31"/>
        <v/>
      </c>
      <c r="X702" s="405" t="str">
        <f t="shared" si="32"/>
        <v/>
      </c>
      <c r="Y702" s="423" t="e">
        <f>B702&amp;" - "&amp;#REF!</f>
        <v>#REF!</v>
      </c>
    </row>
    <row r="703" spans="1:25" x14ac:dyDescent="0.25">
      <c r="A703" s="772">
        <v>702</v>
      </c>
      <c r="B703" s="774"/>
      <c r="C703" s="775"/>
      <c r="D703" s="775"/>
      <c r="E703" s="776"/>
      <c r="F703" s="776"/>
      <c r="G703" s="775"/>
      <c r="H703" s="541" t="str">
        <f t="shared" si="30"/>
        <v/>
      </c>
      <c r="I703" s="270"/>
      <c r="J703" s="259"/>
      <c r="K703" s="540" t="str">
        <f>IFERROR(VLOOKUP(J703,[5]Instrucciones!$DD$2:$DE$116,2,FALSE),"")</f>
        <v/>
      </c>
      <c r="L703" s="541" t="str">
        <f>IFERROR(VLOOKUP(K703,[5]Instrucciones!$DE$2:$DF$116,2,FALSE),"")</f>
        <v/>
      </c>
      <c r="M703" s="257"/>
      <c r="N703" s="259"/>
      <c r="O703" s="540" t="str">
        <f>IFERROR(VLOOKUP(N703,[5]Instrucciones!$DD$2:$DE$116,2,FALSE),"")</f>
        <v/>
      </c>
      <c r="P703" s="541" t="str">
        <f>IFERROR(VLOOKUP(O703,[5]Instrucciones!$DE$2:$DF$116,2,FALSE),"")</f>
        <v/>
      </c>
      <c r="Q703" s="257"/>
      <c r="R703" s="392" t="str">
        <f>IFERROR(VLOOKUP(#REF!,adm!$C$2:$D$36,2,FALSE),"")</f>
        <v/>
      </c>
      <c r="S703" s="393"/>
      <c r="T703" s="264"/>
      <c r="U703" s="393"/>
      <c r="V703" s="393"/>
      <c r="W703" s="405" t="str">
        <f t="shared" si="31"/>
        <v/>
      </c>
      <c r="X703" s="405" t="str">
        <f t="shared" si="32"/>
        <v/>
      </c>
      <c r="Y703" s="423" t="e">
        <f>B703&amp;" - "&amp;#REF!</f>
        <v>#REF!</v>
      </c>
    </row>
    <row r="704" spans="1:25" x14ac:dyDescent="0.25">
      <c r="A704" s="772">
        <v>703</v>
      </c>
      <c r="B704" s="774"/>
      <c r="C704" s="775"/>
      <c r="D704" s="775"/>
      <c r="E704" s="776"/>
      <c r="F704" s="776"/>
      <c r="G704" s="775"/>
      <c r="H704" s="541" t="str">
        <f t="shared" si="30"/>
        <v/>
      </c>
      <c r="I704" s="270"/>
      <c r="J704" s="259"/>
      <c r="K704" s="540" t="str">
        <f>IFERROR(VLOOKUP(J704,[5]Instrucciones!$DD$2:$DE$116,2,FALSE),"")</f>
        <v/>
      </c>
      <c r="L704" s="541" t="str">
        <f>IFERROR(VLOOKUP(K704,[5]Instrucciones!$DE$2:$DF$116,2,FALSE),"")</f>
        <v/>
      </c>
      <c r="M704" s="257"/>
      <c r="N704" s="259"/>
      <c r="O704" s="540" t="str">
        <f>IFERROR(VLOOKUP(N704,[5]Instrucciones!$DD$2:$DE$116,2,FALSE),"")</f>
        <v/>
      </c>
      <c r="P704" s="541" t="str">
        <f>IFERROR(VLOOKUP(O704,[5]Instrucciones!$DE$2:$DF$116,2,FALSE),"")</f>
        <v/>
      </c>
      <c r="Q704" s="257"/>
      <c r="R704" s="392" t="str">
        <f>IFERROR(VLOOKUP(#REF!,adm!$C$2:$D$36,2,FALSE),"")</f>
        <v/>
      </c>
      <c r="S704" s="393"/>
      <c r="T704" s="264"/>
      <c r="U704" s="393"/>
      <c r="V704" s="393"/>
      <c r="W704" s="405" t="str">
        <f t="shared" si="31"/>
        <v/>
      </c>
      <c r="X704" s="405" t="str">
        <f t="shared" si="32"/>
        <v/>
      </c>
      <c r="Y704" s="423" t="e">
        <f>B704&amp;" - "&amp;#REF!</f>
        <v>#REF!</v>
      </c>
    </row>
    <row r="705" spans="1:25" x14ac:dyDescent="0.25">
      <c r="A705" s="772">
        <v>704</v>
      </c>
      <c r="B705" s="774"/>
      <c r="C705" s="775"/>
      <c r="D705" s="775"/>
      <c r="E705" s="776"/>
      <c r="F705" s="776"/>
      <c r="G705" s="775"/>
      <c r="H705" s="541" t="str">
        <f t="shared" si="30"/>
        <v/>
      </c>
      <c r="I705" s="270"/>
      <c r="J705" s="259"/>
      <c r="K705" s="540" t="str">
        <f>IFERROR(VLOOKUP(J705,[5]Instrucciones!$DD$2:$DE$116,2,FALSE),"")</f>
        <v/>
      </c>
      <c r="L705" s="541" t="str">
        <f>IFERROR(VLOOKUP(K705,[5]Instrucciones!$DE$2:$DF$116,2,FALSE),"")</f>
        <v/>
      </c>
      <c r="M705" s="257"/>
      <c r="N705" s="259"/>
      <c r="O705" s="540" t="str">
        <f>IFERROR(VLOOKUP(N705,[5]Instrucciones!$DD$2:$DE$116,2,FALSE),"")</f>
        <v/>
      </c>
      <c r="P705" s="541" t="str">
        <f>IFERROR(VLOOKUP(O705,[5]Instrucciones!$DE$2:$DF$116,2,FALSE),"")</f>
        <v/>
      </c>
      <c r="Q705" s="257"/>
      <c r="R705" s="392" t="str">
        <f>IFERROR(VLOOKUP(#REF!,adm!$C$2:$D$36,2,FALSE),"")</f>
        <v/>
      </c>
      <c r="S705" s="393"/>
      <c r="T705" s="264"/>
      <c r="U705" s="393"/>
      <c r="V705" s="393"/>
      <c r="W705" s="405" t="str">
        <f t="shared" si="31"/>
        <v/>
      </c>
      <c r="X705" s="405" t="str">
        <f t="shared" si="32"/>
        <v/>
      </c>
      <c r="Y705" s="423" t="e">
        <f>B705&amp;" - "&amp;#REF!</f>
        <v>#REF!</v>
      </c>
    </row>
    <row r="706" spans="1:25" x14ac:dyDescent="0.25">
      <c r="A706" s="772">
        <v>705</v>
      </c>
      <c r="B706" s="774"/>
      <c r="C706" s="775"/>
      <c r="D706" s="775"/>
      <c r="E706" s="776"/>
      <c r="F706" s="776"/>
      <c r="G706" s="775"/>
      <c r="H706" s="541" t="str">
        <f t="shared" ref="H706:H769" si="33">IF(G706="","",IF(G706&lt;=1,"Entre 0-1 años",IF(G706&lt;=4,"Entre 2-4",IF(G706&lt;=11,"Entre 5-11",IF(G706&lt;=19,"Entre 12-19",IF(G706&lt;=25,"Entre 20-25",IF(G706&lt;=59,"Entre 26-59",IF(G706&lt;=79,"Entre 60-79","Mayor de 80"))))))))</f>
        <v/>
      </c>
      <c r="I706" s="270"/>
      <c r="J706" s="259"/>
      <c r="K706" s="540" t="str">
        <f>IFERROR(VLOOKUP(J706,[5]Instrucciones!$DD$2:$DE$116,2,FALSE),"")</f>
        <v/>
      </c>
      <c r="L706" s="541" t="str">
        <f>IFERROR(VLOOKUP(K706,[5]Instrucciones!$DE$2:$DF$116,2,FALSE),"")</f>
        <v/>
      </c>
      <c r="M706" s="257"/>
      <c r="N706" s="259"/>
      <c r="O706" s="540" t="str">
        <f>IFERROR(VLOOKUP(N706,[5]Instrucciones!$DD$2:$DE$116,2,FALSE),"")</f>
        <v/>
      </c>
      <c r="P706" s="541" t="str">
        <f>IFERROR(VLOOKUP(O706,[5]Instrucciones!$DE$2:$DF$116,2,FALSE),"")</f>
        <v/>
      </c>
      <c r="Q706" s="257"/>
      <c r="R706" s="392" t="str">
        <f>IFERROR(VLOOKUP(#REF!,adm!$C$2:$D$36,2,FALSE),"")</f>
        <v/>
      </c>
      <c r="S706" s="393"/>
      <c r="T706" s="264"/>
      <c r="U706" s="393"/>
      <c r="V706" s="393"/>
      <c r="W706" s="405" t="str">
        <f t="shared" ref="W706:W769" si="34">IF(E706="","",TEXT(E706,"MMMM"))</f>
        <v/>
      </c>
      <c r="X706" s="405" t="str">
        <f t="shared" ref="X706:X771" si="35">IF(E706="","",TEXT(E706,"YYYY"))</f>
        <v/>
      </c>
      <c r="Y706" s="423" t="e">
        <f>B706&amp;" - "&amp;#REF!</f>
        <v>#REF!</v>
      </c>
    </row>
    <row r="707" spans="1:25" x14ac:dyDescent="0.25">
      <c r="A707" s="772">
        <v>706</v>
      </c>
      <c r="B707" s="774"/>
      <c r="C707" s="775"/>
      <c r="D707" s="775"/>
      <c r="E707" s="776"/>
      <c r="F707" s="776"/>
      <c r="G707" s="775"/>
      <c r="H707" s="541" t="str">
        <f t="shared" si="33"/>
        <v/>
      </c>
      <c r="I707" s="270"/>
      <c r="J707" s="259"/>
      <c r="K707" s="540" t="str">
        <f>IFERROR(VLOOKUP(J707,[5]Instrucciones!$DD$2:$DE$116,2,FALSE),"")</f>
        <v/>
      </c>
      <c r="L707" s="541" t="str">
        <f>IFERROR(VLOOKUP(K707,[5]Instrucciones!$DE$2:$DF$116,2,FALSE),"")</f>
        <v/>
      </c>
      <c r="M707" s="257"/>
      <c r="N707" s="259"/>
      <c r="O707" s="540" t="str">
        <f>IFERROR(VLOOKUP(N707,[5]Instrucciones!$DD$2:$DE$116,2,FALSE),"")</f>
        <v/>
      </c>
      <c r="P707" s="541" t="str">
        <f>IFERROR(VLOOKUP(O707,[5]Instrucciones!$DE$2:$DF$116,2,FALSE),"")</f>
        <v/>
      </c>
      <c r="Q707" s="257"/>
      <c r="R707" s="392" t="str">
        <f>IFERROR(VLOOKUP(#REF!,adm!$C$2:$D$36,2,FALSE),"")</f>
        <v/>
      </c>
      <c r="S707" s="393"/>
      <c r="T707" s="264"/>
      <c r="U707" s="393"/>
      <c r="V707" s="393"/>
      <c r="W707" s="405" t="str">
        <f t="shared" si="34"/>
        <v/>
      </c>
      <c r="X707" s="405" t="str">
        <f t="shared" si="35"/>
        <v/>
      </c>
      <c r="Y707" s="423" t="e">
        <f>B707&amp;" - "&amp;#REF!</f>
        <v>#REF!</v>
      </c>
    </row>
    <row r="708" spans="1:25" x14ac:dyDescent="0.25">
      <c r="A708" s="772">
        <v>707</v>
      </c>
      <c r="B708" s="774"/>
      <c r="C708" s="775"/>
      <c r="D708" s="775"/>
      <c r="E708" s="776"/>
      <c r="F708" s="776"/>
      <c r="G708" s="775"/>
      <c r="H708" s="541" t="str">
        <f t="shared" si="33"/>
        <v/>
      </c>
      <c r="I708" s="270"/>
      <c r="J708" s="259"/>
      <c r="K708" s="540" t="str">
        <f>IFERROR(VLOOKUP(J708,[5]Instrucciones!$DD$2:$DE$116,2,FALSE),"")</f>
        <v/>
      </c>
      <c r="L708" s="541" t="str">
        <f>IFERROR(VLOOKUP(K708,[5]Instrucciones!$DE$2:$DF$116,2,FALSE),"")</f>
        <v/>
      </c>
      <c r="M708" s="257"/>
      <c r="N708" s="259"/>
      <c r="O708" s="540" t="str">
        <f>IFERROR(VLOOKUP(N708,[5]Instrucciones!$DD$2:$DE$116,2,FALSE),"")</f>
        <v/>
      </c>
      <c r="P708" s="541" t="str">
        <f>IFERROR(VLOOKUP(O708,[5]Instrucciones!$DE$2:$DF$116,2,FALSE),"")</f>
        <v/>
      </c>
      <c r="Q708" s="257"/>
      <c r="R708" s="392" t="str">
        <f>IFERROR(VLOOKUP(#REF!,adm!$C$2:$D$36,2,FALSE),"")</f>
        <v/>
      </c>
      <c r="S708" s="393"/>
      <c r="T708" s="264"/>
      <c r="U708" s="393"/>
      <c r="V708" s="393"/>
      <c r="W708" s="405" t="str">
        <f t="shared" si="34"/>
        <v/>
      </c>
      <c r="X708" s="405" t="str">
        <f t="shared" si="35"/>
        <v/>
      </c>
      <c r="Y708" s="423" t="e">
        <f>B708&amp;" - "&amp;#REF!</f>
        <v>#REF!</v>
      </c>
    </row>
    <row r="709" spans="1:25" x14ac:dyDescent="0.25">
      <c r="A709" s="772">
        <v>708</v>
      </c>
      <c r="B709" s="774"/>
      <c r="C709" s="775"/>
      <c r="D709" s="775"/>
      <c r="E709" s="776"/>
      <c r="F709" s="776"/>
      <c r="G709" s="775"/>
      <c r="H709" s="541" t="str">
        <f t="shared" si="33"/>
        <v/>
      </c>
      <c r="I709" s="270"/>
      <c r="J709" s="259"/>
      <c r="K709" s="540" t="str">
        <f>IFERROR(VLOOKUP(J709,[5]Instrucciones!$DD$2:$DE$116,2,FALSE),"")</f>
        <v/>
      </c>
      <c r="L709" s="541" t="str">
        <f>IFERROR(VLOOKUP(K709,[5]Instrucciones!$DE$2:$DF$116,2,FALSE),"")</f>
        <v/>
      </c>
      <c r="M709" s="257"/>
      <c r="N709" s="259"/>
      <c r="O709" s="540" t="str">
        <f>IFERROR(VLOOKUP(N709,[5]Instrucciones!$DD$2:$DE$116,2,FALSE),"")</f>
        <v/>
      </c>
      <c r="P709" s="541" t="str">
        <f>IFERROR(VLOOKUP(O709,[5]Instrucciones!$DE$2:$DF$116,2,FALSE),"")</f>
        <v/>
      </c>
      <c r="Q709" s="257"/>
      <c r="R709" s="392" t="str">
        <f>IFERROR(VLOOKUP(#REF!,adm!$C$2:$D$36,2,FALSE),"")</f>
        <v/>
      </c>
      <c r="S709" s="393"/>
      <c r="T709" s="264"/>
      <c r="U709" s="393"/>
      <c r="V709" s="393"/>
      <c r="W709" s="405" t="str">
        <f t="shared" si="34"/>
        <v/>
      </c>
      <c r="X709" s="405" t="str">
        <f t="shared" si="35"/>
        <v/>
      </c>
      <c r="Y709" s="423" t="e">
        <f>B709&amp;" - "&amp;#REF!</f>
        <v>#REF!</v>
      </c>
    </row>
    <row r="710" spans="1:25" x14ac:dyDescent="0.25">
      <c r="A710" s="772">
        <v>709</v>
      </c>
      <c r="B710" s="774"/>
      <c r="C710" s="775"/>
      <c r="D710" s="775"/>
      <c r="E710" s="776"/>
      <c r="F710" s="776"/>
      <c r="G710" s="775"/>
      <c r="H710" s="541" t="str">
        <f t="shared" si="33"/>
        <v/>
      </c>
      <c r="I710" s="270"/>
      <c r="J710" s="259"/>
      <c r="K710" s="540" t="str">
        <f>IFERROR(VLOOKUP(J710,[5]Instrucciones!$DD$2:$DE$116,2,FALSE),"")</f>
        <v/>
      </c>
      <c r="L710" s="541" t="str">
        <f>IFERROR(VLOOKUP(K710,[5]Instrucciones!$DE$2:$DF$116,2,FALSE),"")</f>
        <v/>
      </c>
      <c r="M710" s="257"/>
      <c r="N710" s="259"/>
      <c r="O710" s="540" t="str">
        <f>IFERROR(VLOOKUP(N710,[5]Instrucciones!$DD$2:$DE$116,2,FALSE),"")</f>
        <v/>
      </c>
      <c r="P710" s="541" t="str">
        <f>IFERROR(VLOOKUP(O710,[5]Instrucciones!$DE$2:$DF$116,2,FALSE),"")</f>
        <v/>
      </c>
      <c r="Q710" s="257"/>
      <c r="R710" s="392" t="str">
        <f>IFERROR(VLOOKUP(#REF!,adm!$C$2:$D$36,2,FALSE),"")</f>
        <v/>
      </c>
      <c r="S710" s="393"/>
      <c r="T710" s="264"/>
      <c r="U710" s="393"/>
      <c r="V710" s="393"/>
      <c r="W710" s="405" t="str">
        <f t="shared" si="34"/>
        <v/>
      </c>
      <c r="X710" s="405" t="str">
        <f t="shared" si="35"/>
        <v/>
      </c>
      <c r="Y710" s="423" t="e">
        <f>B710&amp;" - "&amp;#REF!</f>
        <v>#REF!</v>
      </c>
    </row>
    <row r="711" spans="1:25" x14ac:dyDescent="0.25">
      <c r="A711" s="772">
        <v>710</v>
      </c>
      <c r="B711" s="774"/>
      <c r="C711" s="775"/>
      <c r="D711" s="775"/>
      <c r="E711" s="776"/>
      <c r="F711" s="776"/>
      <c r="G711" s="775"/>
      <c r="H711" s="541" t="str">
        <f t="shared" si="33"/>
        <v/>
      </c>
      <c r="I711" s="270"/>
      <c r="J711" s="259"/>
      <c r="K711" s="540" t="str">
        <f>IFERROR(VLOOKUP(J711,[5]Instrucciones!$DD$2:$DE$116,2,FALSE),"")</f>
        <v/>
      </c>
      <c r="L711" s="541" t="str">
        <f>IFERROR(VLOOKUP(K711,[5]Instrucciones!$DE$2:$DF$116,2,FALSE),"")</f>
        <v/>
      </c>
      <c r="M711" s="257"/>
      <c r="N711" s="259"/>
      <c r="O711" s="540" t="str">
        <f>IFERROR(VLOOKUP(N711,[5]Instrucciones!$DD$2:$DE$116,2,FALSE),"")</f>
        <v/>
      </c>
      <c r="P711" s="541" t="str">
        <f>IFERROR(VLOOKUP(O711,[5]Instrucciones!$DE$2:$DF$116,2,FALSE),"")</f>
        <v/>
      </c>
      <c r="Q711" s="257"/>
      <c r="R711" s="392" t="str">
        <f>IFERROR(VLOOKUP(#REF!,adm!$C$2:$D$36,2,FALSE),"")</f>
        <v/>
      </c>
      <c r="S711" s="393"/>
      <c r="T711" s="264"/>
      <c r="U711" s="393"/>
      <c r="V711" s="393"/>
      <c r="W711" s="405" t="str">
        <f t="shared" si="34"/>
        <v/>
      </c>
      <c r="X711" s="405" t="str">
        <f t="shared" si="35"/>
        <v/>
      </c>
      <c r="Y711" s="423" t="e">
        <f>B711&amp;" - "&amp;#REF!</f>
        <v>#REF!</v>
      </c>
    </row>
    <row r="712" spans="1:25" x14ac:dyDescent="0.25">
      <c r="A712" s="772">
        <v>711</v>
      </c>
      <c r="B712" s="774"/>
      <c r="C712" s="775"/>
      <c r="D712" s="775"/>
      <c r="E712" s="776"/>
      <c r="F712" s="776"/>
      <c r="G712" s="775"/>
      <c r="H712" s="541" t="str">
        <f t="shared" si="33"/>
        <v/>
      </c>
      <c r="I712" s="270"/>
      <c r="J712" s="259"/>
      <c r="K712" s="540" t="str">
        <f>IFERROR(VLOOKUP(J712,[5]Instrucciones!$DD$2:$DE$116,2,FALSE),"")</f>
        <v/>
      </c>
      <c r="L712" s="541" t="str">
        <f>IFERROR(VLOOKUP(K712,[5]Instrucciones!$DE$2:$DF$116,2,FALSE),"")</f>
        <v/>
      </c>
      <c r="M712" s="257"/>
      <c r="N712" s="259"/>
      <c r="O712" s="540" t="str">
        <f>IFERROR(VLOOKUP(N712,[5]Instrucciones!$DD$2:$DE$116,2,FALSE),"")</f>
        <v/>
      </c>
      <c r="P712" s="541" t="str">
        <f>IFERROR(VLOOKUP(O712,[5]Instrucciones!$DE$2:$DF$116,2,FALSE),"")</f>
        <v/>
      </c>
      <c r="Q712" s="257"/>
      <c r="R712" s="392" t="str">
        <f>IFERROR(VLOOKUP(#REF!,adm!$C$2:$D$36,2,FALSE),"")</f>
        <v/>
      </c>
      <c r="S712" s="393"/>
      <c r="T712" s="264"/>
      <c r="U712" s="393"/>
      <c r="V712" s="393"/>
      <c r="W712" s="405" t="str">
        <f t="shared" si="34"/>
        <v/>
      </c>
      <c r="X712" s="405" t="str">
        <f t="shared" si="35"/>
        <v/>
      </c>
      <c r="Y712" s="423" t="e">
        <f>B712&amp;" - "&amp;#REF!</f>
        <v>#REF!</v>
      </c>
    </row>
    <row r="713" spans="1:25" x14ac:dyDescent="0.25">
      <c r="A713" s="772">
        <v>712</v>
      </c>
      <c r="B713" s="774"/>
      <c r="C713" s="775"/>
      <c r="D713" s="775"/>
      <c r="E713" s="776"/>
      <c r="F713" s="776"/>
      <c r="G713" s="775"/>
      <c r="H713" s="541" t="str">
        <f t="shared" si="33"/>
        <v/>
      </c>
      <c r="I713" s="270"/>
      <c r="J713" s="259"/>
      <c r="K713" s="540" t="str">
        <f>IFERROR(VLOOKUP(J713,[5]Instrucciones!$DD$2:$DE$116,2,FALSE),"")</f>
        <v/>
      </c>
      <c r="L713" s="541" t="str">
        <f>IFERROR(VLOOKUP(K713,[5]Instrucciones!$DE$2:$DF$116,2,FALSE),"")</f>
        <v/>
      </c>
      <c r="M713" s="257"/>
      <c r="N713" s="259"/>
      <c r="O713" s="540" t="str">
        <f>IFERROR(VLOOKUP(N713,[5]Instrucciones!$DD$2:$DE$116,2,FALSE),"")</f>
        <v/>
      </c>
      <c r="P713" s="541" t="str">
        <f>IFERROR(VLOOKUP(O713,[5]Instrucciones!$DE$2:$DF$116,2,FALSE),"")</f>
        <v/>
      </c>
      <c r="Q713" s="257"/>
      <c r="R713" s="392" t="str">
        <f>IFERROR(VLOOKUP(#REF!,adm!$C$2:$D$36,2,FALSE),"")</f>
        <v/>
      </c>
      <c r="S713" s="393"/>
      <c r="T713" s="264"/>
      <c r="U713" s="393"/>
      <c r="V713" s="393"/>
      <c r="W713" s="405" t="str">
        <f t="shared" si="34"/>
        <v/>
      </c>
      <c r="X713" s="405" t="str">
        <f t="shared" si="35"/>
        <v/>
      </c>
      <c r="Y713" s="423" t="e">
        <f>B713&amp;" - "&amp;#REF!</f>
        <v>#REF!</v>
      </c>
    </row>
    <row r="714" spans="1:25" x14ac:dyDescent="0.25">
      <c r="A714" s="772">
        <v>713</v>
      </c>
      <c r="B714" s="774"/>
      <c r="C714" s="775"/>
      <c r="D714" s="775"/>
      <c r="E714" s="776"/>
      <c r="F714" s="776"/>
      <c r="G714" s="775"/>
      <c r="H714" s="541" t="str">
        <f t="shared" si="33"/>
        <v/>
      </c>
      <c r="I714" s="270"/>
      <c r="J714" s="259"/>
      <c r="K714" s="540" t="str">
        <f>IFERROR(VLOOKUP(J714,[5]Instrucciones!$DD$2:$DE$116,2,FALSE),"")</f>
        <v/>
      </c>
      <c r="L714" s="541" t="str">
        <f>IFERROR(VLOOKUP(K714,[5]Instrucciones!$DE$2:$DF$116,2,FALSE),"")</f>
        <v/>
      </c>
      <c r="M714" s="257"/>
      <c r="N714" s="259"/>
      <c r="O714" s="540" t="str">
        <f>IFERROR(VLOOKUP(N714,[5]Instrucciones!$DD$2:$DE$116,2,FALSE),"")</f>
        <v/>
      </c>
      <c r="P714" s="541" t="str">
        <f>IFERROR(VLOOKUP(O714,[5]Instrucciones!$DE$2:$DF$116,2,FALSE),"")</f>
        <v/>
      </c>
      <c r="Q714" s="257"/>
      <c r="R714" s="392" t="str">
        <f>IFERROR(VLOOKUP(#REF!,adm!$C$2:$D$36,2,FALSE),"")</f>
        <v/>
      </c>
      <c r="S714" s="393"/>
      <c r="T714" s="264"/>
      <c r="U714" s="393"/>
      <c r="V714" s="393"/>
      <c r="W714" s="405" t="str">
        <f t="shared" si="34"/>
        <v/>
      </c>
      <c r="X714" s="405" t="str">
        <f t="shared" si="35"/>
        <v/>
      </c>
      <c r="Y714" s="423" t="e">
        <f>B714&amp;" - "&amp;#REF!</f>
        <v>#REF!</v>
      </c>
    </row>
    <row r="715" spans="1:25" x14ac:dyDescent="0.25">
      <c r="A715" s="772">
        <v>714</v>
      </c>
      <c r="B715" s="774"/>
      <c r="C715" s="775"/>
      <c r="D715" s="775"/>
      <c r="E715" s="776"/>
      <c r="F715" s="776"/>
      <c r="G715" s="775"/>
      <c r="H715" s="541" t="str">
        <f t="shared" si="33"/>
        <v/>
      </c>
      <c r="I715" s="270"/>
      <c r="J715" s="259"/>
      <c r="K715" s="540" t="str">
        <f>IFERROR(VLOOKUP(J715,[5]Instrucciones!$DD$2:$DE$116,2,FALSE),"")</f>
        <v/>
      </c>
      <c r="L715" s="541" t="str">
        <f>IFERROR(VLOOKUP(K715,[5]Instrucciones!$DE$2:$DF$116,2,FALSE),"")</f>
        <v/>
      </c>
      <c r="M715" s="257"/>
      <c r="N715" s="259"/>
      <c r="O715" s="540" t="str">
        <f>IFERROR(VLOOKUP(N715,[5]Instrucciones!$DD$2:$DE$116,2,FALSE),"")</f>
        <v/>
      </c>
      <c r="P715" s="541" t="str">
        <f>IFERROR(VLOOKUP(O715,[5]Instrucciones!$DE$2:$DF$116,2,FALSE),"")</f>
        <v/>
      </c>
      <c r="Q715" s="257"/>
      <c r="R715" s="392" t="str">
        <f>IFERROR(VLOOKUP(#REF!,adm!$C$2:$D$36,2,FALSE),"")</f>
        <v/>
      </c>
      <c r="S715" s="393"/>
      <c r="T715" s="264"/>
      <c r="U715" s="393"/>
      <c r="V715" s="393"/>
      <c r="W715" s="405" t="str">
        <f t="shared" si="34"/>
        <v/>
      </c>
      <c r="X715" s="405" t="str">
        <f t="shared" si="35"/>
        <v/>
      </c>
      <c r="Y715" s="423" t="e">
        <f>B715&amp;" - "&amp;#REF!</f>
        <v>#REF!</v>
      </c>
    </row>
    <row r="716" spans="1:25" x14ac:dyDescent="0.25">
      <c r="A716" s="772">
        <v>715</v>
      </c>
      <c r="B716" s="774"/>
      <c r="C716" s="775"/>
      <c r="D716" s="775"/>
      <c r="E716" s="776"/>
      <c r="F716" s="776"/>
      <c r="G716" s="775"/>
      <c r="H716" s="541" t="str">
        <f t="shared" si="33"/>
        <v/>
      </c>
      <c r="I716" s="270"/>
      <c r="J716" s="259"/>
      <c r="K716" s="540" t="str">
        <f>IFERROR(VLOOKUP(J716,[5]Instrucciones!$DD$2:$DE$116,2,FALSE),"")</f>
        <v/>
      </c>
      <c r="L716" s="541" t="str">
        <f>IFERROR(VLOOKUP(K716,[5]Instrucciones!$DE$2:$DF$116,2,FALSE),"")</f>
        <v/>
      </c>
      <c r="M716" s="257"/>
      <c r="N716" s="259"/>
      <c r="O716" s="540" t="str">
        <f>IFERROR(VLOOKUP(N716,[5]Instrucciones!$DD$2:$DE$116,2,FALSE),"")</f>
        <v/>
      </c>
      <c r="P716" s="541" t="str">
        <f>IFERROR(VLOOKUP(O716,[5]Instrucciones!$DE$2:$DF$116,2,FALSE),"")</f>
        <v/>
      </c>
      <c r="Q716" s="257"/>
      <c r="R716" s="392" t="str">
        <f>IFERROR(VLOOKUP(#REF!,adm!$C$2:$D$36,2,FALSE),"")</f>
        <v/>
      </c>
      <c r="S716" s="393"/>
      <c r="T716" s="264"/>
      <c r="U716" s="393"/>
      <c r="V716" s="393"/>
      <c r="W716" s="405" t="str">
        <f t="shared" si="34"/>
        <v/>
      </c>
      <c r="X716" s="405" t="str">
        <f t="shared" si="35"/>
        <v/>
      </c>
      <c r="Y716" s="423" t="e">
        <f>B716&amp;" - "&amp;#REF!</f>
        <v>#REF!</v>
      </c>
    </row>
    <row r="717" spans="1:25" x14ac:dyDescent="0.25">
      <c r="A717" s="772">
        <v>716</v>
      </c>
      <c r="B717" s="774"/>
      <c r="C717" s="775"/>
      <c r="D717" s="775"/>
      <c r="E717" s="776"/>
      <c r="F717" s="776"/>
      <c r="G717" s="775"/>
      <c r="H717" s="541" t="str">
        <f t="shared" si="33"/>
        <v/>
      </c>
      <c r="I717" s="270"/>
      <c r="J717" s="259"/>
      <c r="K717" s="540" t="str">
        <f>IFERROR(VLOOKUP(J717,[5]Instrucciones!$DD$2:$DE$116,2,FALSE),"")</f>
        <v/>
      </c>
      <c r="L717" s="541" t="str">
        <f>IFERROR(VLOOKUP(K717,[5]Instrucciones!$DE$2:$DF$116,2,FALSE),"")</f>
        <v/>
      </c>
      <c r="M717" s="257"/>
      <c r="N717" s="259"/>
      <c r="O717" s="540" t="str">
        <f>IFERROR(VLOOKUP(N717,[5]Instrucciones!$DD$2:$DE$116,2,FALSE),"")</f>
        <v/>
      </c>
      <c r="P717" s="541" t="str">
        <f>IFERROR(VLOOKUP(O717,[5]Instrucciones!$DE$2:$DF$116,2,FALSE),"")</f>
        <v/>
      </c>
      <c r="Q717" s="257"/>
      <c r="R717" s="392" t="str">
        <f>IFERROR(VLOOKUP(#REF!,adm!$C$2:$D$36,2,FALSE),"")</f>
        <v/>
      </c>
      <c r="S717" s="393"/>
      <c r="T717" s="264"/>
      <c r="U717" s="393"/>
      <c r="V717" s="393"/>
      <c r="W717" s="405" t="str">
        <f t="shared" si="34"/>
        <v/>
      </c>
      <c r="X717" s="405" t="str">
        <f t="shared" si="35"/>
        <v/>
      </c>
      <c r="Y717" s="423" t="e">
        <f>B717&amp;" - "&amp;#REF!</f>
        <v>#REF!</v>
      </c>
    </row>
    <row r="718" spans="1:25" x14ac:dyDescent="0.25">
      <c r="A718" s="772">
        <v>717</v>
      </c>
      <c r="B718" s="774"/>
      <c r="C718" s="775"/>
      <c r="D718" s="775"/>
      <c r="E718" s="776"/>
      <c r="F718" s="776"/>
      <c r="G718" s="775"/>
      <c r="H718" s="541" t="str">
        <f t="shared" si="33"/>
        <v/>
      </c>
      <c r="I718" s="270"/>
      <c r="J718" s="259"/>
      <c r="K718" s="540" t="str">
        <f>IFERROR(VLOOKUP(J718,[5]Instrucciones!$DD$2:$DE$116,2,FALSE),"")</f>
        <v/>
      </c>
      <c r="L718" s="541" t="str">
        <f>IFERROR(VLOOKUP(K718,[5]Instrucciones!$DE$2:$DF$116,2,FALSE),"")</f>
        <v/>
      </c>
      <c r="M718" s="257"/>
      <c r="N718" s="259"/>
      <c r="O718" s="540" t="str">
        <f>IFERROR(VLOOKUP(N718,[5]Instrucciones!$DD$2:$DE$116,2,FALSE),"")</f>
        <v/>
      </c>
      <c r="P718" s="541" t="str">
        <f>IFERROR(VLOOKUP(O718,[5]Instrucciones!$DE$2:$DF$116,2,FALSE),"")</f>
        <v/>
      </c>
      <c r="Q718" s="257"/>
      <c r="R718" s="392" t="str">
        <f>IFERROR(VLOOKUP(#REF!,adm!$C$2:$D$36,2,FALSE),"")</f>
        <v/>
      </c>
      <c r="S718" s="393"/>
      <c r="T718" s="264"/>
      <c r="U718" s="393"/>
      <c r="V718" s="393"/>
      <c r="W718" s="405" t="str">
        <f t="shared" si="34"/>
        <v/>
      </c>
      <c r="X718" s="405" t="str">
        <f t="shared" si="35"/>
        <v/>
      </c>
      <c r="Y718" s="423" t="e">
        <f>B718&amp;" - "&amp;#REF!</f>
        <v>#REF!</v>
      </c>
    </row>
    <row r="719" spans="1:25" x14ac:dyDescent="0.25">
      <c r="A719" s="772">
        <v>718</v>
      </c>
      <c r="B719" s="774"/>
      <c r="C719" s="775"/>
      <c r="D719" s="775"/>
      <c r="E719" s="776"/>
      <c r="F719" s="776"/>
      <c r="G719" s="775"/>
      <c r="H719" s="541" t="str">
        <f t="shared" si="33"/>
        <v/>
      </c>
      <c r="I719" s="270"/>
      <c r="J719" s="259"/>
      <c r="K719" s="540" t="str">
        <f>IFERROR(VLOOKUP(J719,[5]Instrucciones!$DD$2:$DE$116,2,FALSE),"")</f>
        <v/>
      </c>
      <c r="L719" s="541" t="str">
        <f>IFERROR(VLOOKUP(K719,[5]Instrucciones!$DE$2:$DF$116,2,FALSE),"")</f>
        <v/>
      </c>
      <c r="M719" s="257"/>
      <c r="N719" s="259"/>
      <c r="O719" s="540" t="str">
        <f>IFERROR(VLOOKUP(N719,[5]Instrucciones!$DD$2:$DE$116,2,FALSE),"")</f>
        <v/>
      </c>
      <c r="P719" s="541" t="str">
        <f>IFERROR(VLOOKUP(O719,[5]Instrucciones!$DE$2:$DF$116,2,FALSE),"")</f>
        <v/>
      </c>
      <c r="Q719" s="257"/>
      <c r="R719" s="392" t="str">
        <f>IFERROR(VLOOKUP(#REF!,adm!$C$2:$D$36,2,FALSE),"")</f>
        <v/>
      </c>
      <c r="S719" s="393"/>
      <c r="T719" s="264"/>
      <c r="U719" s="393"/>
      <c r="V719" s="393"/>
      <c r="W719" s="405" t="str">
        <f t="shared" si="34"/>
        <v/>
      </c>
      <c r="X719" s="405" t="str">
        <f t="shared" si="35"/>
        <v/>
      </c>
      <c r="Y719" s="423" t="e">
        <f>B719&amp;" - "&amp;#REF!</f>
        <v>#REF!</v>
      </c>
    </row>
    <row r="720" spans="1:25" x14ac:dyDescent="0.25">
      <c r="A720" s="772">
        <v>719</v>
      </c>
      <c r="B720" s="774"/>
      <c r="C720" s="775"/>
      <c r="D720" s="775"/>
      <c r="E720" s="776"/>
      <c r="F720" s="776"/>
      <c r="G720" s="775"/>
      <c r="H720" s="541" t="str">
        <f t="shared" si="33"/>
        <v/>
      </c>
      <c r="I720" s="270"/>
      <c r="J720" s="259"/>
      <c r="K720" s="540" t="str">
        <f>IFERROR(VLOOKUP(J720,[5]Instrucciones!$DD$2:$DE$116,2,FALSE),"")</f>
        <v/>
      </c>
      <c r="L720" s="541" t="str">
        <f>IFERROR(VLOOKUP(K720,[5]Instrucciones!$DE$2:$DF$116,2,FALSE),"")</f>
        <v/>
      </c>
      <c r="M720" s="257"/>
      <c r="N720" s="259"/>
      <c r="O720" s="540" t="str">
        <f>IFERROR(VLOOKUP(N720,[5]Instrucciones!$DD$2:$DE$116,2,FALSE),"")</f>
        <v/>
      </c>
      <c r="P720" s="541" t="str">
        <f>IFERROR(VLOOKUP(O720,[5]Instrucciones!$DE$2:$DF$116,2,FALSE),"")</f>
        <v/>
      </c>
      <c r="Q720" s="257"/>
      <c r="R720" s="392" t="str">
        <f>IFERROR(VLOOKUP(#REF!,adm!$C$2:$D$36,2,FALSE),"")</f>
        <v/>
      </c>
      <c r="S720" s="393"/>
      <c r="T720" s="264"/>
      <c r="U720" s="393"/>
      <c r="V720" s="393"/>
      <c r="W720" s="405" t="str">
        <f t="shared" si="34"/>
        <v/>
      </c>
      <c r="X720" s="405" t="str">
        <f t="shared" si="35"/>
        <v/>
      </c>
      <c r="Y720" s="423" t="e">
        <f>B720&amp;" - "&amp;#REF!</f>
        <v>#REF!</v>
      </c>
    </row>
    <row r="721" spans="1:25" x14ac:dyDescent="0.25">
      <c r="A721" s="772">
        <v>720</v>
      </c>
      <c r="B721" s="774"/>
      <c r="C721" s="775"/>
      <c r="D721" s="775"/>
      <c r="E721" s="776"/>
      <c r="F721" s="776"/>
      <c r="G721" s="775"/>
      <c r="H721" s="541" t="str">
        <f t="shared" si="33"/>
        <v/>
      </c>
      <c r="I721" s="270"/>
      <c r="J721" s="259"/>
      <c r="K721" s="540" t="str">
        <f>IFERROR(VLOOKUP(J721,[5]Instrucciones!$DD$2:$DE$116,2,FALSE),"")</f>
        <v/>
      </c>
      <c r="L721" s="541" t="str">
        <f>IFERROR(VLOOKUP(K721,[5]Instrucciones!$DE$2:$DF$116,2,FALSE),"")</f>
        <v/>
      </c>
      <c r="M721" s="257"/>
      <c r="N721" s="259"/>
      <c r="O721" s="540" t="str">
        <f>IFERROR(VLOOKUP(N721,[5]Instrucciones!$DD$2:$DE$116,2,FALSE),"")</f>
        <v/>
      </c>
      <c r="P721" s="541" t="str">
        <f>IFERROR(VLOOKUP(O721,[5]Instrucciones!$DE$2:$DF$116,2,FALSE),"")</f>
        <v/>
      </c>
      <c r="Q721" s="257"/>
      <c r="R721" s="392" t="str">
        <f>IFERROR(VLOOKUP(#REF!,adm!$C$2:$D$36,2,FALSE),"")</f>
        <v/>
      </c>
      <c r="S721" s="393"/>
      <c r="T721" s="264"/>
      <c r="U721" s="393"/>
      <c r="V721" s="393"/>
      <c r="W721" s="405" t="str">
        <f t="shared" si="34"/>
        <v/>
      </c>
      <c r="X721" s="405" t="str">
        <f t="shared" si="35"/>
        <v/>
      </c>
      <c r="Y721" s="423" t="e">
        <f>B721&amp;" - "&amp;#REF!</f>
        <v>#REF!</v>
      </c>
    </row>
    <row r="722" spans="1:25" x14ac:dyDescent="0.25">
      <c r="A722" s="772">
        <v>721</v>
      </c>
      <c r="B722" s="774"/>
      <c r="C722" s="775"/>
      <c r="D722" s="775"/>
      <c r="E722" s="776"/>
      <c r="F722" s="776"/>
      <c r="G722" s="775"/>
      <c r="H722" s="541" t="str">
        <f t="shared" si="33"/>
        <v/>
      </c>
      <c r="I722" s="270"/>
      <c r="J722" s="259"/>
      <c r="K722" s="540" t="str">
        <f>IFERROR(VLOOKUP(J722,[5]Instrucciones!$DD$2:$DE$116,2,FALSE),"")</f>
        <v/>
      </c>
      <c r="L722" s="541" t="str">
        <f>IFERROR(VLOOKUP(K722,[5]Instrucciones!$DE$2:$DF$116,2,FALSE),"")</f>
        <v/>
      </c>
      <c r="M722" s="257"/>
      <c r="N722" s="259"/>
      <c r="O722" s="540" t="str">
        <f>IFERROR(VLOOKUP(N722,[5]Instrucciones!$DD$2:$DE$116,2,FALSE),"")</f>
        <v/>
      </c>
      <c r="P722" s="541" t="str">
        <f>IFERROR(VLOOKUP(O722,[5]Instrucciones!$DE$2:$DF$116,2,FALSE),"")</f>
        <v/>
      </c>
      <c r="Q722" s="257"/>
      <c r="R722" s="392" t="str">
        <f>IFERROR(VLOOKUP(#REF!,adm!$C$2:$D$36,2,FALSE),"")</f>
        <v/>
      </c>
      <c r="S722" s="393"/>
      <c r="T722" s="264"/>
      <c r="U722" s="393"/>
      <c r="V722" s="393"/>
      <c r="W722" s="405" t="str">
        <f t="shared" si="34"/>
        <v/>
      </c>
      <c r="X722" s="405" t="str">
        <f t="shared" si="35"/>
        <v/>
      </c>
      <c r="Y722" s="423" t="e">
        <f>B722&amp;" - "&amp;#REF!</f>
        <v>#REF!</v>
      </c>
    </row>
    <row r="723" spans="1:25" x14ac:dyDescent="0.25">
      <c r="A723" s="772">
        <v>722</v>
      </c>
      <c r="B723" s="774"/>
      <c r="C723" s="775"/>
      <c r="D723" s="775"/>
      <c r="E723" s="776"/>
      <c r="F723" s="776"/>
      <c r="G723" s="775"/>
      <c r="H723" s="541" t="str">
        <f t="shared" si="33"/>
        <v/>
      </c>
      <c r="I723" s="270"/>
      <c r="J723" s="259"/>
      <c r="K723" s="540" t="str">
        <f>IFERROR(VLOOKUP(J723,[5]Instrucciones!$DD$2:$DE$116,2,FALSE),"")</f>
        <v/>
      </c>
      <c r="L723" s="541" t="str">
        <f>IFERROR(VLOOKUP(K723,[5]Instrucciones!$DE$2:$DF$116,2,FALSE),"")</f>
        <v/>
      </c>
      <c r="M723" s="257"/>
      <c r="N723" s="259"/>
      <c r="O723" s="540" t="str">
        <f>IFERROR(VLOOKUP(N723,[5]Instrucciones!$DD$2:$DE$116,2,FALSE),"")</f>
        <v/>
      </c>
      <c r="P723" s="541" t="str">
        <f>IFERROR(VLOOKUP(O723,[5]Instrucciones!$DE$2:$DF$116,2,FALSE),"")</f>
        <v/>
      </c>
      <c r="Q723" s="257"/>
      <c r="R723" s="392" t="str">
        <f>IFERROR(VLOOKUP(#REF!,adm!$C$2:$D$36,2,FALSE),"")</f>
        <v/>
      </c>
      <c r="S723" s="393"/>
      <c r="T723" s="264"/>
      <c r="U723" s="393"/>
      <c r="V723" s="393"/>
      <c r="W723" s="405" t="str">
        <f t="shared" si="34"/>
        <v/>
      </c>
      <c r="X723" s="405" t="str">
        <f t="shared" si="35"/>
        <v/>
      </c>
      <c r="Y723" s="423" t="e">
        <f>B723&amp;" - "&amp;#REF!</f>
        <v>#REF!</v>
      </c>
    </row>
    <row r="724" spans="1:25" x14ac:dyDescent="0.25">
      <c r="A724" s="772">
        <v>723</v>
      </c>
      <c r="B724" s="774"/>
      <c r="C724" s="775"/>
      <c r="D724" s="775"/>
      <c r="E724" s="776"/>
      <c r="F724" s="776"/>
      <c r="G724" s="775"/>
      <c r="H724" s="541" t="str">
        <f t="shared" si="33"/>
        <v/>
      </c>
      <c r="I724" s="270"/>
      <c r="J724" s="259"/>
      <c r="K724" s="540" t="str">
        <f>IFERROR(VLOOKUP(J724,[5]Instrucciones!$DD$2:$DE$116,2,FALSE),"")</f>
        <v/>
      </c>
      <c r="L724" s="541" t="str">
        <f>IFERROR(VLOOKUP(K724,[5]Instrucciones!$DE$2:$DF$116,2,FALSE),"")</f>
        <v/>
      </c>
      <c r="M724" s="257"/>
      <c r="N724" s="259"/>
      <c r="O724" s="540" t="str">
        <f>IFERROR(VLOOKUP(N724,[5]Instrucciones!$DD$2:$DE$116,2,FALSE),"")</f>
        <v/>
      </c>
      <c r="P724" s="541" t="str">
        <f>IFERROR(VLOOKUP(O724,[5]Instrucciones!$DE$2:$DF$116,2,FALSE),"")</f>
        <v/>
      </c>
      <c r="Q724" s="257"/>
      <c r="R724" s="392" t="str">
        <f>IFERROR(VLOOKUP(#REF!,adm!$C$2:$D$36,2,FALSE),"")</f>
        <v/>
      </c>
      <c r="S724" s="393"/>
      <c r="T724" s="264"/>
      <c r="U724" s="393"/>
      <c r="V724" s="393"/>
      <c r="W724" s="405" t="str">
        <f t="shared" si="34"/>
        <v/>
      </c>
      <c r="X724" s="405" t="str">
        <f t="shared" si="35"/>
        <v/>
      </c>
      <c r="Y724" s="423" t="e">
        <f>B724&amp;" - "&amp;#REF!</f>
        <v>#REF!</v>
      </c>
    </row>
    <row r="725" spans="1:25" x14ac:dyDescent="0.25">
      <c r="A725" s="772">
        <v>724</v>
      </c>
      <c r="B725" s="774"/>
      <c r="C725" s="775"/>
      <c r="D725" s="775"/>
      <c r="E725" s="776"/>
      <c r="F725" s="776"/>
      <c r="G725" s="775"/>
      <c r="H725" s="541" t="str">
        <f t="shared" si="33"/>
        <v/>
      </c>
      <c r="I725" s="270"/>
      <c r="J725" s="259"/>
      <c r="K725" s="540" t="str">
        <f>IFERROR(VLOOKUP(J725,[5]Instrucciones!$DD$2:$DE$116,2,FALSE),"")</f>
        <v/>
      </c>
      <c r="L725" s="541" t="str">
        <f>IFERROR(VLOOKUP(K725,[5]Instrucciones!$DE$2:$DF$116,2,FALSE),"")</f>
        <v/>
      </c>
      <c r="M725" s="257"/>
      <c r="N725" s="259"/>
      <c r="O725" s="540" t="str">
        <f>IFERROR(VLOOKUP(N725,[5]Instrucciones!$DD$2:$DE$116,2,FALSE),"")</f>
        <v/>
      </c>
      <c r="P725" s="541" t="str">
        <f>IFERROR(VLOOKUP(O725,[5]Instrucciones!$DE$2:$DF$116,2,FALSE),"")</f>
        <v/>
      </c>
      <c r="Q725" s="257"/>
      <c r="R725" s="392" t="str">
        <f>IFERROR(VLOOKUP(#REF!,adm!$C$2:$D$36,2,FALSE),"")</f>
        <v/>
      </c>
      <c r="S725" s="393"/>
      <c r="T725" s="264"/>
      <c r="U725" s="393"/>
      <c r="V725" s="393"/>
      <c r="W725" s="405" t="str">
        <f t="shared" si="34"/>
        <v/>
      </c>
      <c r="X725" s="405" t="str">
        <f t="shared" si="35"/>
        <v/>
      </c>
      <c r="Y725" s="423" t="e">
        <f>B725&amp;" - "&amp;#REF!</f>
        <v>#REF!</v>
      </c>
    </row>
    <row r="726" spans="1:25" x14ac:dyDescent="0.25">
      <c r="A726" s="772">
        <v>725</v>
      </c>
      <c r="B726" s="774"/>
      <c r="C726" s="775"/>
      <c r="D726" s="775"/>
      <c r="E726" s="776"/>
      <c r="F726" s="776"/>
      <c r="G726" s="775"/>
      <c r="H726" s="541" t="str">
        <f t="shared" si="33"/>
        <v/>
      </c>
      <c r="I726" s="270"/>
      <c r="J726" s="259"/>
      <c r="K726" s="540" t="str">
        <f>IFERROR(VLOOKUP(J726,[5]Instrucciones!$DD$2:$DE$116,2,FALSE),"")</f>
        <v/>
      </c>
      <c r="L726" s="541" t="str">
        <f>IFERROR(VLOOKUP(K726,[5]Instrucciones!$DE$2:$DF$116,2,FALSE),"")</f>
        <v/>
      </c>
      <c r="M726" s="257"/>
      <c r="N726" s="259"/>
      <c r="O726" s="540" t="str">
        <f>IFERROR(VLOOKUP(N726,[5]Instrucciones!$DD$2:$DE$116,2,FALSE),"")</f>
        <v/>
      </c>
      <c r="P726" s="541" t="str">
        <f>IFERROR(VLOOKUP(O726,[5]Instrucciones!$DE$2:$DF$116,2,FALSE),"")</f>
        <v/>
      </c>
      <c r="Q726" s="257"/>
      <c r="R726" s="392" t="str">
        <f>IFERROR(VLOOKUP(#REF!,adm!$C$2:$D$36,2,FALSE),"")</f>
        <v/>
      </c>
      <c r="S726" s="393"/>
      <c r="T726" s="264"/>
      <c r="U726" s="393"/>
      <c r="V726" s="393"/>
      <c r="W726" s="405" t="str">
        <f t="shared" si="34"/>
        <v/>
      </c>
      <c r="X726" s="405" t="str">
        <f t="shared" si="35"/>
        <v/>
      </c>
      <c r="Y726" s="423" t="e">
        <f>B726&amp;" - "&amp;#REF!</f>
        <v>#REF!</v>
      </c>
    </row>
    <row r="727" spans="1:25" x14ac:dyDescent="0.25">
      <c r="A727" s="772">
        <v>726</v>
      </c>
      <c r="B727" s="774"/>
      <c r="C727" s="775"/>
      <c r="D727" s="775"/>
      <c r="E727" s="776"/>
      <c r="F727" s="776"/>
      <c r="G727" s="775"/>
      <c r="H727" s="541" t="str">
        <f t="shared" si="33"/>
        <v/>
      </c>
      <c r="I727" s="270"/>
      <c r="J727" s="259"/>
      <c r="K727" s="540" t="str">
        <f>IFERROR(VLOOKUP(J727,[5]Instrucciones!$DD$2:$DE$116,2,FALSE),"")</f>
        <v/>
      </c>
      <c r="L727" s="541" t="str">
        <f>IFERROR(VLOOKUP(K727,[5]Instrucciones!$DE$2:$DF$116,2,FALSE),"")</f>
        <v/>
      </c>
      <c r="M727" s="257"/>
      <c r="N727" s="259"/>
      <c r="O727" s="540" t="str">
        <f>IFERROR(VLOOKUP(N727,[5]Instrucciones!$DD$2:$DE$116,2,FALSE),"")</f>
        <v/>
      </c>
      <c r="P727" s="541" t="str">
        <f>IFERROR(VLOOKUP(O727,[5]Instrucciones!$DE$2:$DF$116,2,FALSE),"")</f>
        <v/>
      </c>
      <c r="Q727" s="257"/>
      <c r="R727" s="392" t="str">
        <f>IFERROR(VLOOKUP(#REF!,adm!$C$2:$D$36,2,FALSE),"")</f>
        <v/>
      </c>
      <c r="S727" s="393"/>
      <c r="T727" s="264"/>
      <c r="U727" s="393"/>
      <c r="V727" s="393"/>
      <c r="W727" s="405" t="str">
        <f t="shared" si="34"/>
        <v/>
      </c>
      <c r="X727" s="405" t="str">
        <f t="shared" si="35"/>
        <v/>
      </c>
      <c r="Y727" s="423" t="e">
        <f>B727&amp;" - "&amp;#REF!</f>
        <v>#REF!</v>
      </c>
    </row>
    <row r="728" spans="1:25" x14ac:dyDescent="0.25">
      <c r="A728" s="772">
        <v>727</v>
      </c>
      <c r="B728" s="774"/>
      <c r="C728" s="775"/>
      <c r="D728" s="775"/>
      <c r="E728" s="776"/>
      <c r="F728" s="776"/>
      <c r="G728" s="775"/>
      <c r="H728" s="541" t="str">
        <f t="shared" si="33"/>
        <v/>
      </c>
      <c r="I728" s="270"/>
      <c r="J728" s="259"/>
      <c r="K728" s="540" t="str">
        <f>IFERROR(VLOOKUP(J728,[5]Instrucciones!$DD$2:$DE$116,2,FALSE),"")</f>
        <v/>
      </c>
      <c r="L728" s="541" t="str">
        <f>IFERROR(VLOOKUP(K728,[5]Instrucciones!$DE$2:$DF$116,2,FALSE),"")</f>
        <v/>
      </c>
      <c r="M728" s="257"/>
      <c r="N728" s="259"/>
      <c r="O728" s="540" t="str">
        <f>IFERROR(VLOOKUP(N728,[5]Instrucciones!$DD$2:$DE$116,2,FALSE),"")</f>
        <v/>
      </c>
      <c r="P728" s="541" t="str">
        <f>IFERROR(VLOOKUP(O728,[5]Instrucciones!$DE$2:$DF$116,2,FALSE),"")</f>
        <v/>
      </c>
      <c r="Q728" s="257"/>
      <c r="R728" s="392" t="str">
        <f>IFERROR(VLOOKUP(#REF!,adm!$C$2:$D$36,2,FALSE),"")</f>
        <v/>
      </c>
      <c r="S728" s="393"/>
      <c r="T728" s="264"/>
      <c r="U728" s="393"/>
      <c r="V728" s="393"/>
      <c r="W728" s="405" t="str">
        <f t="shared" si="34"/>
        <v/>
      </c>
      <c r="X728" s="405" t="str">
        <f t="shared" si="35"/>
        <v/>
      </c>
      <c r="Y728" s="423" t="e">
        <f>B728&amp;" - "&amp;#REF!</f>
        <v>#REF!</v>
      </c>
    </row>
    <row r="729" spans="1:25" x14ac:dyDescent="0.25">
      <c r="A729" s="772">
        <v>728</v>
      </c>
      <c r="B729" s="774"/>
      <c r="C729" s="775"/>
      <c r="D729" s="775"/>
      <c r="E729" s="776"/>
      <c r="F729" s="776"/>
      <c r="G729" s="775"/>
      <c r="H729" s="541" t="str">
        <f t="shared" si="33"/>
        <v/>
      </c>
      <c r="I729" s="270"/>
      <c r="J729" s="259"/>
      <c r="K729" s="540" t="str">
        <f>IFERROR(VLOOKUP(J729,[5]Instrucciones!$DD$2:$DE$116,2,FALSE),"")</f>
        <v/>
      </c>
      <c r="L729" s="541" t="str">
        <f>IFERROR(VLOOKUP(K729,[5]Instrucciones!$DE$2:$DF$116,2,FALSE),"")</f>
        <v/>
      </c>
      <c r="M729" s="257"/>
      <c r="N729" s="259"/>
      <c r="O729" s="540" t="str">
        <f>IFERROR(VLOOKUP(N729,[5]Instrucciones!$DD$2:$DE$116,2,FALSE),"")</f>
        <v/>
      </c>
      <c r="P729" s="541" t="str">
        <f>IFERROR(VLOOKUP(O729,[5]Instrucciones!$DE$2:$DF$116,2,FALSE),"")</f>
        <v/>
      </c>
      <c r="Q729" s="257"/>
      <c r="R729" s="392" t="str">
        <f>IFERROR(VLOOKUP(#REF!,adm!$C$2:$D$36,2,FALSE),"")</f>
        <v/>
      </c>
      <c r="S729" s="393"/>
      <c r="T729" s="264"/>
      <c r="U729" s="393"/>
      <c r="V729" s="393"/>
      <c r="W729" s="405" t="str">
        <f t="shared" si="34"/>
        <v/>
      </c>
      <c r="X729" s="405" t="str">
        <f t="shared" si="35"/>
        <v/>
      </c>
      <c r="Y729" s="423" t="e">
        <f>B729&amp;" - "&amp;#REF!</f>
        <v>#REF!</v>
      </c>
    </row>
    <row r="730" spans="1:25" x14ac:dyDescent="0.25">
      <c r="A730" s="772">
        <v>729</v>
      </c>
      <c r="B730" s="774"/>
      <c r="C730" s="775"/>
      <c r="D730" s="775"/>
      <c r="E730" s="776"/>
      <c r="F730" s="776"/>
      <c r="G730" s="775"/>
      <c r="H730" s="541" t="str">
        <f t="shared" si="33"/>
        <v/>
      </c>
      <c r="I730" s="270"/>
      <c r="J730" s="259"/>
      <c r="K730" s="540" t="str">
        <f>IFERROR(VLOOKUP(J730,[5]Instrucciones!$DD$2:$DE$116,2,FALSE),"")</f>
        <v/>
      </c>
      <c r="L730" s="541" t="str">
        <f>IFERROR(VLOOKUP(K730,[5]Instrucciones!$DE$2:$DF$116,2,FALSE),"")</f>
        <v/>
      </c>
      <c r="M730" s="257"/>
      <c r="N730" s="259"/>
      <c r="O730" s="540" t="str">
        <f>IFERROR(VLOOKUP(N730,[5]Instrucciones!$DD$2:$DE$116,2,FALSE),"")</f>
        <v/>
      </c>
      <c r="P730" s="541" t="str">
        <f>IFERROR(VLOOKUP(O730,[5]Instrucciones!$DE$2:$DF$116,2,FALSE),"")</f>
        <v/>
      </c>
      <c r="Q730" s="257"/>
      <c r="R730" s="392" t="str">
        <f>IFERROR(VLOOKUP(#REF!,adm!$C$2:$D$36,2,FALSE),"")</f>
        <v/>
      </c>
      <c r="S730" s="393"/>
      <c r="T730" s="264"/>
      <c r="U730" s="393"/>
      <c r="V730" s="393"/>
      <c r="W730" s="405" t="str">
        <f t="shared" si="34"/>
        <v/>
      </c>
      <c r="X730" s="405" t="str">
        <f t="shared" si="35"/>
        <v/>
      </c>
      <c r="Y730" s="423" t="e">
        <f>B730&amp;" - "&amp;#REF!</f>
        <v>#REF!</v>
      </c>
    </row>
    <row r="731" spans="1:25" x14ac:dyDescent="0.25">
      <c r="A731" s="772">
        <v>730</v>
      </c>
      <c r="B731" s="774"/>
      <c r="C731" s="775"/>
      <c r="D731" s="775"/>
      <c r="E731" s="776"/>
      <c r="F731" s="776"/>
      <c r="G731" s="775"/>
      <c r="H731" s="541" t="str">
        <f t="shared" si="33"/>
        <v/>
      </c>
      <c r="I731" s="270"/>
      <c r="J731" s="259"/>
      <c r="K731" s="540" t="str">
        <f>IFERROR(VLOOKUP(J731,[5]Instrucciones!$DD$2:$DE$116,2,FALSE),"")</f>
        <v/>
      </c>
      <c r="L731" s="541" t="str">
        <f>IFERROR(VLOOKUP(K731,[5]Instrucciones!$DE$2:$DF$116,2,FALSE),"")</f>
        <v/>
      </c>
      <c r="M731" s="257"/>
      <c r="N731" s="259"/>
      <c r="O731" s="540" t="str">
        <f>IFERROR(VLOOKUP(N731,[5]Instrucciones!$DD$2:$DE$116,2,FALSE),"")</f>
        <v/>
      </c>
      <c r="P731" s="541" t="str">
        <f>IFERROR(VLOOKUP(O731,[5]Instrucciones!$DE$2:$DF$116,2,FALSE),"")</f>
        <v/>
      </c>
      <c r="Q731" s="257"/>
      <c r="R731" s="392" t="str">
        <f>IFERROR(VLOOKUP(#REF!,adm!$C$2:$D$36,2,FALSE),"")</f>
        <v/>
      </c>
      <c r="S731" s="393"/>
      <c r="T731" s="264"/>
      <c r="U731" s="393"/>
      <c r="V731" s="393"/>
      <c r="W731" s="405" t="str">
        <f t="shared" si="34"/>
        <v/>
      </c>
      <c r="X731" s="405" t="str">
        <f t="shared" si="35"/>
        <v/>
      </c>
      <c r="Y731" s="423" t="e">
        <f>B731&amp;" - "&amp;#REF!</f>
        <v>#REF!</v>
      </c>
    </row>
    <row r="732" spans="1:25" x14ac:dyDescent="0.25">
      <c r="A732" s="772">
        <v>731</v>
      </c>
      <c r="B732" s="774"/>
      <c r="C732" s="775"/>
      <c r="D732" s="775"/>
      <c r="E732" s="776"/>
      <c r="F732" s="776"/>
      <c r="G732" s="775"/>
      <c r="H732" s="541" t="str">
        <f t="shared" si="33"/>
        <v/>
      </c>
      <c r="I732" s="270"/>
      <c r="J732" s="259"/>
      <c r="K732" s="540" t="str">
        <f>IFERROR(VLOOKUP(J732,[5]Instrucciones!$DD$2:$DE$116,2,FALSE),"")</f>
        <v/>
      </c>
      <c r="L732" s="541" t="str">
        <f>IFERROR(VLOOKUP(K732,[5]Instrucciones!$DE$2:$DF$116,2,FALSE),"")</f>
        <v/>
      </c>
      <c r="M732" s="257"/>
      <c r="N732" s="259"/>
      <c r="O732" s="540" t="str">
        <f>IFERROR(VLOOKUP(N732,[5]Instrucciones!$DD$2:$DE$116,2,FALSE),"")</f>
        <v/>
      </c>
      <c r="P732" s="541" t="str">
        <f>IFERROR(VLOOKUP(O732,[5]Instrucciones!$DE$2:$DF$116,2,FALSE),"")</f>
        <v/>
      </c>
      <c r="Q732" s="257"/>
      <c r="R732" s="392" t="str">
        <f>IFERROR(VLOOKUP(#REF!,adm!$C$2:$D$36,2,FALSE),"")</f>
        <v/>
      </c>
      <c r="S732" s="393"/>
      <c r="T732" s="264"/>
      <c r="U732" s="393"/>
      <c r="V732" s="393"/>
      <c r="W732" s="405" t="str">
        <f t="shared" si="34"/>
        <v/>
      </c>
      <c r="X732" s="405" t="str">
        <f t="shared" si="35"/>
        <v/>
      </c>
      <c r="Y732" s="423" t="e">
        <f>B732&amp;" - "&amp;#REF!</f>
        <v>#REF!</v>
      </c>
    </row>
    <row r="733" spans="1:25" x14ac:dyDescent="0.25">
      <c r="A733" s="772">
        <v>732</v>
      </c>
      <c r="B733" s="774"/>
      <c r="C733" s="775"/>
      <c r="D733" s="775"/>
      <c r="E733" s="776"/>
      <c r="F733" s="776"/>
      <c r="G733" s="775"/>
      <c r="H733" s="541" t="str">
        <f t="shared" si="33"/>
        <v/>
      </c>
      <c r="I733" s="270"/>
      <c r="J733" s="259"/>
      <c r="K733" s="540" t="str">
        <f>IFERROR(VLOOKUP(J733,[5]Instrucciones!$DD$2:$DE$116,2,FALSE),"")</f>
        <v/>
      </c>
      <c r="L733" s="541" t="str">
        <f>IFERROR(VLOOKUP(K733,[5]Instrucciones!$DE$2:$DF$116,2,FALSE),"")</f>
        <v/>
      </c>
      <c r="M733" s="257"/>
      <c r="N733" s="259"/>
      <c r="O733" s="540" t="str">
        <f>IFERROR(VLOOKUP(N733,[5]Instrucciones!$DD$2:$DE$116,2,FALSE),"")</f>
        <v/>
      </c>
      <c r="P733" s="541" t="str">
        <f>IFERROR(VLOOKUP(O733,[5]Instrucciones!$DE$2:$DF$116,2,FALSE),"")</f>
        <v/>
      </c>
      <c r="Q733" s="257"/>
      <c r="R733" s="392" t="str">
        <f>IFERROR(VLOOKUP(#REF!,adm!$C$2:$D$36,2,FALSE),"")</f>
        <v/>
      </c>
      <c r="S733" s="393"/>
      <c r="T733" s="264"/>
      <c r="U733" s="393"/>
      <c r="V733" s="393"/>
      <c r="W733" s="405" t="str">
        <f t="shared" si="34"/>
        <v/>
      </c>
      <c r="X733" s="405" t="str">
        <f t="shared" si="35"/>
        <v/>
      </c>
      <c r="Y733" s="423" t="e">
        <f>B733&amp;" - "&amp;#REF!</f>
        <v>#REF!</v>
      </c>
    </row>
    <row r="734" spans="1:25" x14ac:dyDescent="0.25">
      <c r="A734" s="772">
        <v>733</v>
      </c>
      <c r="B734" s="774"/>
      <c r="C734" s="775"/>
      <c r="D734" s="775"/>
      <c r="E734" s="776"/>
      <c r="F734" s="776"/>
      <c r="G734" s="775"/>
      <c r="H734" s="541" t="str">
        <f t="shared" si="33"/>
        <v/>
      </c>
      <c r="I734" s="270"/>
      <c r="J734" s="259"/>
      <c r="K734" s="540" t="str">
        <f>IFERROR(VLOOKUP(J734,[5]Instrucciones!$DD$2:$DE$116,2,FALSE),"")</f>
        <v/>
      </c>
      <c r="L734" s="541" t="str">
        <f>IFERROR(VLOOKUP(K734,[5]Instrucciones!$DE$2:$DF$116,2,FALSE),"")</f>
        <v/>
      </c>
      <c r="M734" s="257"/>
      <c r="N734" s="259"/>
      <c r="O734" s="540" t="str">
        <f>IFERROR(VLOOKUP(N734,[5]Instrucciones!$DD$2:$DE$116,2,FALSE),"")</f>
        <v/>
      </c>
      <c r="P734" s="541" t="str">
        <f>IFERROR(VLOOKUP(O734,[5]Instrucciones!$DE$2:$DF$116,2,FALSE),"")</f>
        <v/>
      </c>
      <c r="Q734" s="257"/>
      <c r="R734" s="392" t="str">
        <f>IFERROR(VLOOKUP(#REF!,adm!$C$2:$D$36,2,FALSE),"")</f>
        <v/>
      </c>
      <c r="S734" s="393"/>
      <c r="T734" s="264"/>
      <c r="U734" s="393"/>
      <c r="V734" s="393"/>
      <c r="W734" s="405" t="str">
        <f t="shared" si="34"/>
        <v/>
      </c>
      <c r="X734" s="405" t="str">
        <f t="shared" si="35"/>
        <v/>
      </c>
      <c r="Y734" s="423" t="e">
        <f>B734&amp;" - "&amp;#REF!</f>
        <v>#REF!</v>
      </c>
    </row>
    <row r="735" spans="1:25" x14ac:dyDescent="0.25">
      <c r="A735" s="772">
        <v>734</v>
      </c>
      <c r="B735" s="774"/>
      <c r="C735" s="775"/>
      <c r="D735" s="775"/>
      <c r="E735" s="776"/>
      <c r="F735" s="776"/>
      <c r="G735" s="775"/>
      <c r="H735" s="541" t="str">
        <f t="shared" si="33"/>
        <v/>
      </c>
      <c r="I735" s="270"/>
      <c r="J735" s="259"/>
      <c r="K735" s="540" t="str">
        <f>IFERROR(VLOOKUP(J735,[5]Instrucciones!$DD$2:$DE$116,2,FALSE),"")</f>
        <v/>
      </c>
      <c r="L735" s="541" t="str">
        <f>IFERROR(VLOOKUP(K735,[5]Instrucciones!$DE$2:$DF$116,2,FALSE),"")</f>
        <v/>
      </c>
      <c r="M735" s="257"/>
      <c r="N735" s="259"/>
      <c r="O735" s="540" t="str">
        <f>IFERROR(VLOOKUP(N735,[5]Instrucciones!$DD$2:$DE$116,2,FALSE),"")</f>
        <v/>
      </c>
      <c r="P735" s="541" t="str">
        <f>IFERROR(VLOOKUP(O735,[5]Instrucciones!$DE$2:$DF$116,2,FALSE),"")</f>
        <v/>
      </c>
      <c r="Q735" s="257"/>
      <c r="R735" s="392" t="str">
        <f>IFERROR(VLOOKUP(#REF!,adm!$C$2:$D$36,2,FALSE),"")</f>
        <v/>
      </c>
      <c r="S735" s="393"/>
      <c r="T735" s="264"/>
      <c r="U735" s="393"/>
      <c r="V735" s="393"/>
      <c r="W735" s="405" t="str">
        <f t="shared" si="34"/>
        <v/>
      </c>
      <c r="X735" s="405" t="str">
        <f t="shared" si="35"/>
        <v/>
      </c>
      <c r="Y735" s="423" t="e">
        <f>B735&amp;" - "&amp;#REF!</f>
        <v>#REF!</v>
      </c>
    </row>
    <row r="736" spans="1:25" x14ac:dyDescent="0.25">
      <c r="A736" s="772">
        <v>735</v>
      </c>
      <c r="B736" s="774"/>
      <c r="C736" s="775"/>
      <c r="D736" s="775"/>
      <c r="E736" s="776"/>
      <c r="F736" s="776"/>
      <c r="G736" s="775"/>
      <c r="H736" s="541" t="str">
        <f t="shared" si="33"/>
        <v/>
      </c>
      <c r="I736" s="270"/>
      <c r="J736" s="259"/>
      <c r="K736" s="540" t="str">
        <f>IFERROR(VLOOKUP(J736,[5]Instrucciones!$DD$2:$DE$116,2,FALSE),"")</f>
        <v/>
      </c>
      <c r="L736" s="541" t="str">
        <f>IFERROR(VLOOKUP(K736,[5]Instrucciones!$DE$2:$DF$116,2,FALSE),"")</f>
        <v/>
      </c>
      <c r="M736" s="257"/>
      <c r="N736" s="259"/>
      <c r="O736" s="540" t="str">
        <f>IFERROR(VLOOKUP(N736,[5]Instrucciones!$DD$2:$DE$116,2,FALSE),"")</f>
        <v/>
      </c>
      <c r="P736" s="541" t="str">
        <f>IFERROR(VLOOKUP(O736,[5]Instrucciones!$DE$2:$DF$116,2,FALSE),"")</f>
        <v/>
      </c>
      <c r="Q736" s="257"/>
      <c r="R736" s="392" t="str">
        <f>IFERROR(VLOOKUP(#REF!,adm!$C$2:$D$36,2,FALSE),"")</f>
        <v/>
      </c>
      <c r="S736" s="393"/>
      <c r="T736" s="264"/>
      <c r="U736" s="393"/>
      <c r="V736" s="393"/>
      <c r="W736" s="405" t="str">
        <f t="shared" si="34"/>
        <v/>
      </c>
      <c r="X736" s="405" t="str">
        <f t="shared" si="35"/>
        <v/>
      </c>
      <c r="Y736" s="423" t="e">
        <f>B736&amp;" - "&amp;#REF!</f>
        <v>#REF!</v>
      </c>
    </row>
    <row r="737" spans="1:25" x14ac:dyDescent="0.25">
      <c r="A737" s="772">
        <v>736</v>
      </c>
      <c r="B737" s="774"/>
      <c r="C737" s="775"/>
      <c r="D737" s="775"/>
      <c r="E737" s="776"/>
      <c r="F737" s="776"/>
      <c r="G737" s="775"/>
      <c r="H737" s="541" t="str">
        <f t="shared" si="33"/>
        <v/>
      </c>
      <c r="I737" s="270"/>
      <c r="J737" s="259"/>
      <c r="K737" s="540" t="str">
        <f>IFERROR(VLOOKUP(J737,[5]Instrucciones!$DD$2:$DE$116,2,FALSE),"")</f>
        <v/>
      </c>
      <c r="L737" s="541" t="str">
        <f>IFERROR(VLOOKUP(K737,[5]Instrucciones!$DE$2:$DF$116,2,FALSE),"")</f>
        <v/>
      </c>
      <c r="M737" s="257"/>
      <c r="N737" s="259"/>
      <c r="O737" s="540" t="str">
        <f>IFERROR(VLOOKUP(N737,[5]Instrucciones!$DD$2:$DE$116,2,FALSE),"")</f>
        <v/>
      </c>
      <c r="P737" s="541" t="str">
        <f>IFERROR(VLOOKUP(O737,[5]Instrucciones!$DE$2:$DF$116,2,FALSE),"")</f>
        <v/>
      </c>
      <c r="Q737" s="257"/>
      <c r="R737" s="392" t="str">
        <f>IFERROR(VLOOKUP(#REF!,adm!$C$2:$D$36,2,FALSE),"")</f>
        <v/>
      </c>
      <c r="S737" s="393"/>
      <c r="T737" s="264"/>
      <c r="U737" s="393"/>
      <c r="V737" s="393"/>
      <c r="W737" s="405" t="str">
        <f t="shared" si="34"/>
        <v/>
      </c>
      <c r="X737" s="405" t="str">
        <f t="shared" si="35"/>
        <v/>
      </c>
      <c r="Y737" s="423" t="e">
        <f>B737&amp;" - "&amp;#REF!</f>
        <v>#REF!</v>
      </c>
    </row>
    <row r="738" spans="1:25" x14ac:dyDescent="0.25">
      <c r="A738" s="772">
        <v>737</v>
      </c>
      <c r="B738" s="774"/>
      <c r="C738" s="775"/>
      <c r="D738" s="775"/>
      <c r="E738" s="776"/>
      <c r="F738" s="776"/>
      <c r="G738" s="775"/>
      <c r="H738" s="541" t="str">
        <f t="shared" si="33"/>
        <v/>
      </c>
      <c r="I738" s="270"/>
      <c r="J738" s="259"/>
      <c r="K738" s="540" t="str">
        <f>IFERROR(VLOOKUP(J738,[5]Instrucciones!$DD$2:$DE$116,2,FALSE),"")</f>
        <v/>
      </c>
      <c r="L738" s="541" t="str">
        <f>IFERROR(VLOOKUP(K738,[5]Instrucciones!$DE$2:$DF$116,2,FALSE),"")</f>
        <v/>
      </c>
      <c r="M738" s="257"/>
      <c r="N738" s="259"/>
      <c r="O738" s="540" t="str">
        <f>IFERROR(VLOOKUP(N738,[5]Instrucciones!$DD$2:$DE$116,2,FALSE),"")</f>
        <v/>
      </c>
      <c r="P738" s="541" t="str">
        <f>IFERROR(VLOOKUP(O738,[5]Instrucciones!$DE$2:$DF$116,2,FALSE),"")</f>
        <v/>
      </c>
      <c r="Q738" s="257"/>
      <c r="R738" s="392" t="str">
        <f>IFERROR(VLOOKUP(#REF!,adm!$C$2:$D$36,2,FALSE),"")</f>
        <v/>
      </c>
      <c r="S738" s="393"/>
      <c r="T738" s="264"/>
      <c r="U738" s="393"/>
      <c r="V738" s="393"/>
      <c r="W738" s="405" t="str">
        <f t="shared" si="34"/>
        <v/>
      </c>
      <c r="X738" s="405" t="str">
        <f t="shared" si="35"/>
        <v/>
      </c>
      <c r="Y738" s="423" t="e">
        <f>B738&amp;" - "&amp;#REF!</f>
        <v>#REF!</v>
      </c>
    </row>
    <row r="739" spans="1:25" x14ac:dyDescent="0.25">
      <c r="A739" s="772">
        <v>738</v>
      </c>
      <c r="B739" s="774"/>
      <c r="C739" s="775"/>
      <c r="D739" s="775"/>
      <c r="E739" s="776"/>
      <c r="F739" s="776"/>
      <c r="G739" s="775"/>
      <c r="H739" s="541" t="str">
        <f t="shared" si="33"/>
        <v/>
      </c>
      <c r="I739" s="270"/>
      <c r="J739" s="259"/>
      <c r="K739" s="540" t="str">
        <f>IFERROR(VLOOKUP(J739,[5]Instrucciones!$DD$2:$DE$116,2,FALSE),"")</f>
        <v/>
      </c>
      <c r="L739" s="541" t="str">
        <f>IFERROR(VLOOKUP(K739,[5]Instrucciones!$DE$2:$DF$116,2,FALSE),"")</f>
        <v/>
      </c>
      <c r="M739" s="257"/>
      <c r="N739" s="259"/>
      <c r="O739" s="540" t="str">
        <f>IFERROR(VLOOKUP(N739,[5]Instrucciones!$DD$2:$DE$116,2,FALSE),"")</f>
        <v/>
      </c>
      <c r="P739" s="541" t="str">
        <f>IFERROR(VLOOKUP(O739,[5]Instrucciones!$DE$2:$DF$116,2,FALSE),"")</f>
        <v/>
      </c>
      <c r="Q739" s="257"/>
      <c r="R739" s="392" t="str">
        <f>IFERROR(VLOOKUP(#REF!,adm!$C$2:$D$36,2,FALSE),"")</f>
        <v/>
      </c>
      <c r="S739" s="393"/>
      <c r="T739" s="264"/>
      <c r="U739" s="393"/>
      <c r="V739" s="393"/>
      <c r="W739" s="405" t="str">
        <f t="shared" si="34"/>
        <v/>
      </c>
      <c r="X739" s="405" t="str">
        <f t="shared" si="35"/>
        <v/>
      </c>
      <c r="Y739" s="423" t="e">
        <f>B739&amp;" - "&amp;#REF!</f>
        <v>#REF!</v>
      </c>
    </row>
    <row r="740" spans="1:25" x14ac:dyDescent="0.25">
      <c r="A740" s="772">
        <v>739</v>
      </c>
      <c r="B740" s="774"/>
      <c r="C740" s="775"/>
      <c r="D740" s="775"/>
      <c r="E740" s="776"/>
      <c r="F740" s="776"/>
      <c r="G740" s="775"/>
      <c r="H740" s="541" t="str">
        <f t="shared" si="33"/>
        <v/>
      </c>
      <c r="I740" s="270"/>
      <c r="J740" s="259"/>
      <c r="K740" s="540" t="str">
        <f>IFERROR(VLOOKUP(J740,[5]Instrucciones!$DD$2:$DE$116,2,FALSE),"")</f>
        <v/>
      </c>
      <c r="L740" s="541" t="str">
        <f>IFERROR(VLOOKUP(K740,[5]Instrucciones!$DE$2:$DF$116,2,FALSE),"")</f>
        <v/>
      </c>
      <c r="M740" s="257"/>
      <c r="N740" s="259"/>
      <c r="O740" s="540" t="str">
        <f>IFERROR(VLOOKUP(N740,[5]Instrucciones!$DD$2:$DE$116,2,FALSE),"")</f>
        <v/>
      </c>
      <c r="P740" s="541" t="str">
        <f>IFERROR(VLOOKUP(O740,[5]Instrucciones!$DE$2:$DF$116,2,FALSE),"")</f>
        <v/>
      </c>
      <c r="Q740" s="257"/>
      <c r="R740" s="392" t="str">
        <f>IFERROR(VLOOKUP(#REF!,adm!$C$2:$D$36,2,FALSE),"")</f>
        <v/>
      </c>
      <c r="S740" s="393"/>
      <c r="T740" s="264"/>
      <c r="U740" s="393"/>
      <c r="V740" s="393"/>
      <c r="W740" s="405" t="str">
        <f t="shared" si="34"/>
        <v/>
      </c>
      <c r="X740" s="405" t="str">
        <f t="shared" si="35"/>
        <v/>
      </c>
      <c r="Y740" s="423" t="e">
        <f>B740&amp;" - "&amp;#REF!</f>
        <v>#REF!</v>
      </c>
    </row>
    <row r="741" spans="1:25" x14ac:dyDescent="0.25">
      <c r="A741" s="772">
        <v>740</v>
      </c>
      <c r="B741" s="774"/>
      <c r="C741" s="775"/>
      <c r="D741" s="775"/>
      <c r="E741" s="776"/>
      <c r="F741" s="776"/>
      <c r="G741" s="775"/>
      <c r="H741" s="541" t="str">
        <f t="shared" si="33"/>
        <v/>
      </c>
      <c r="I741" s="270"/>
      <c r="J741" s="259"/>
      <c r="K741" s="540" t="str">
        <f>IFERROR(VLOOKUP(J741,[5]Instrucciones!$DD$2:$DE$116,2,FALSE),"")</f>
        <v/>
      </c>
      <c r="L741" s="541" t="str">
        <f>IFERROR(VLOOKUP(K741,[5]Instrucciones!$DE$2:$DF$116,2,FALSE),"")</f>
        <v/>
      </c>
      <c r="M741" s="257"/>
      <c r="N741" s="259"/>
      <c r="O741" s="540" t="str">
        <f>IFERROR(VLOOKUP(N741,[5]Instrucciones!$DD$2:$DE$116,2,FALSE),"")</f>
        <v/>
      </c>
      <c r="P741" s="541" t="str">
        <f>IFERROR(VLOOKUP(O741,[5]Instrucciones!$DE$2:$DF$116,2,FALSE),"")</f>
        <v/>
      </c>
      <c r="Q741" s="257"/>
      <c r="R741" s="392" t="str">
        <f>IFERROR(VLOOKUP(#REF!,adm!$C$2:$D$36,2,FALSE),"")</f>
        <v/>
      </c>
      <c r="S741" s="393"/>
      <c r="T741" s="264"/>
      <c r="U741" s="393"/>
      <c r="V741" s="393"/>
      <c r="W741" s="405" t="str">
        <f t="shared" si="34"/>
        <v/>
      </c>
      <c r="X741" s="405" t="str">
        <f t="shared" si="35"/>
        <v/>
      </c>
      <c r="Y741" s="423" t="e">
        <f>B741&amp;" - "&amp;#REF!</f>
        <v>#REF!</v>
      </c>
    </row>
    <row r="742" spans="1:25" x14ac:dyDescent="0.25">
      <c r="A742" s="772">
        <v>741</v>
      </c>
      <c r="B742" s="774"/>
      <c r="C742" s="775"/>
      <c r="D742" s="775"/>
      <c r="E742" s="776"/>
      <c r="F742" s="776"/>
      <c r="G742" s="775"/>
      <c r="H742" s="541" t="str">
        <f t="shared" si="33"/>
        <v/>
      </c>
      <c r="I742" s="270"/>
      <c r="J742" s="259"/>
      <c r="K742" s="540" t="str">
        <f>IFERROR(VLOOKUP(J742,[5]Instrucciones!$DD$2:$DE$116,2,FALSE),"")</f>
        <v/>
      </c>
      <c r="L742" s="541" t="str">
        <f>IFERROR(VLOOKUP(K742,[5]Instrucciones!$DE$2:$DF$116,2,FALSE),"")</f>
        <v/>
      </c>
      <c r="M742" s="257"/>
      <c r="N742" s="259"/>
      <c r="O742" s="540" t="str">
        <f>IFERROR(VLOOKUP(N742,[5]Instrucciones!$DD$2:$DE$116,2,FALSE),"")</f>
        <v/>
      </c>
      <c r="P742" s="541" t="str">
        <f>IFERROR(VLOOKUP(O742,[5]Instrucciones!$DE$2:$DF$116,2,FALSE),"")</f>
        <v/>
      </c>
      <c r="Q742" s="257"/>
      <c r="R742" s="392" t="str">
        <f>IFERROR(VLOOKUP(#REF!,adm!$C$2:$D$36,2,FALSE),"")</f>
        <v/>
      </c>
      <c r="S742" s="393"/>
      <c r="T742" s="264"/>
      <c r="U742" s="393"/>
      <c r="V742" s="393"/>
      <c r="W742" s="405" t="str">
        <f t="shared" si="34"/>
        <v/>
      </c>
      <c r="X742" s="405" t="str">
        <f t="shared" si="35"/>
        <v/>
      </c>
      <c r="Y742" s="423" t="e">
        <f>B742&amp;" - "&amp;#REF!</f>
        <v>#REF!</v>
      </c>
    </row>
    <row r="743" spans="1:25" x14ac:dyDescent="0.25">
      <c r="A743" s="772">
        <v>742</v>
      </c>
      <c r="B743" s="774"/>
      <c r="C743" s="775"/>
      <c r="D743" s="775"/>
      <c r="E743" s="776"/>
      <c r="F743" s="776"/>
      <c r="G743" s="775"/>
      <c r="H743" s="541" t="str">
        <f t="shared" si="33"/>
        <v/>
      </c>
      <c r="I743" s="270"/>
      <c r="J743" s="259"/>
      <c r="K743" s="540" t="str">
        <f>IFERROR(VLOOKUP(J743,[5]Instrucciones!$DD$2:$DE$116,2,FALSE),"")</f>
        <v/>
      </c>
      <c r="L743" s="541" t="str">
        <f>IFERROR(VLOOKUP(K743,[5]Instrucciones!$DE$2:$DF$116,2,FALSE),"")</f>
        <v/>
      </c>
      <c r="M743" s="257"/>
      <c r="N743" s="259"/>
      <c r="O743" s="540" t="str">
        <f>IFERROR(VLOOKUP(N743,[5]Instrucciones!$DD$2:$DE$116,2,FALSE),"")</f>
        <v/>
      </c>
      <c r="P743" s="541" t="str">
        <f>IFERROR(VLOOKUP(O743,[5]Instrucciones!$DE$2:$DF$116,2,FALSE),"")</f>
        <v/>
      </c>
      <c r="Q743" s="257"/>
      <c r="R743" s="392" t="str">
        <f>IFERROR(VLOOKUP(#REF!,adm!$C$2:$D$36,2,FALSE),"")</f>
        <v/>
      </c>
      <c r="S743" s="393"/>
      <c r="T743" s="264"/>
      <c r="U743" s="393"/>
      <c r="V743" s="393"/>
      <c r="W743" s="405" t="str">
        <f t="shared" si="34"/>
        <v/>
      </c>
      <c r="X743" s="405" t="str">
        <f t="shared" si="35"/>
        <v/>
      </c>
      <c r="Y743" s="423" t="e">
        <f>B743&amp;" - "&amp;#REF!</f>
        <v>#REF!</v>
      </c>
    </row>
    <row r="744" spans="1:25" x14ac:dyDescent="0.25">
      <c r="A744" s="772">
        <v>743</v>
      </c>
      <c r="B744" s="774"/>
      <c r="C744" s="775"/>
      <c r="D744" s="775"/>
      <c r="E744" s="776"/>
      <c r="F744" s="776"/>
      <c r="G744" s="775"/>
      <c r="H744" s="541" t="str">
        <f t="shared" si="33"/>
        <v/>
      </c>
      <c r="I744" s="270"/>
      <c r="J744" s="259"/>
      <c r="K744" s="540" t="str">
        <f>IFERROR(VLOOKUP(J744,[5]Instrucciones!$DD$2:$DE$116,2,FALSE),"")</f>
        <v/>
      </c>
      <c r="L744" s="541" t="str">
        <f>IFERROR(VLOOKUP(K744,[5]Instrucciones!$DE$2:$DF$116,2,FALSE),"")</f>
        <v/>
      </c>
      <c r="M744" s="257"/>
      <c r="N744" s="259"/>
      <c r="O744" s="540" t="str">
        <f>IFERROR(VLOOKUP(N744,[5]Instrucciones!$DD$2:$DE$116,2,FALSE),"")</f>
        <v/>
      </c>
      <c r="P744" s="541" t="str">
        <f>IFERROR(VLOOKUP(O744,[5]Instrucciones!$DE$2:$DF$116,2,FALSE),"")</f>
        <v/>
      </c>
      <c r="Q744" s="257"/>
      <c r="R744" s="392" t="str">
        <f>IFERROR(VLOOKUP(#REF!,adm!$C$2:$D$36,2,FALSE),"")</f>
        <v/>
      </c>
      <c r="S744" s="393"/>
      <c r="T744" s="264"/>
      <c r="U744" s="393"/>
      <c r="V744" s="393"/>
      <c r="W744" s="405" t="str">
        <f t="shared" si="34"/>
        <v/>
      </c>
      <c r="X744" s="405" t="str">
        <f t="shared" si="35"/>
        <v/>
      </c>
      <c r="Y744" s="423" t="e">
        <f>B744&amp;" - "&amp;#REF!</f>
        <v>#REF!</v>
      </c>
    </row>
    <row r="745" spans="1:25" x14ac:dyDescent="0.25">
      <c r="A745" s="772">
        <v>744</v>
      </c>
      <c r="B745" s="774"/>
      <c r="C745" s="775"/>
      <c r="D745" s="775"/>
      <c r="E745" s="776"/>
      <c r="F745" s="776"/>
      <c r="G745" s="775"/>
      <c r="H745" s="541" t="str">
        <f t="shared" si="33"/>
        <v/>
      </c>
      <c r="I745" s="270"/>
      <c r="J745" s="259"/>
      <c r="K745" s="540" t="str">
        <f>IFERROR(VLOOKUP(J745,[5]Instrucciones!$DD$2:$DE$116,2,FALSE),"")</f>
        <v/>
      </c>
      <c r="L745" s="541" t="str">
        <f>IFERROR(VLOOKUP(K745,[5]Instrucciones!$DE$2:$DF$116,2,FALSE),"")</f>
        <v/>
      </c>
      <c r="M745" s="257"/>
      <c r="N745" s="259"/>
      <c r="O745" s="540" t="str">
        <f>IFERROR(VLOOKUP(N745,[5]Instrucciones!$DD$2:$DE$116,2,FALSE),"")</f>
        <v/>
      </c>
      <c r="P745" s="541" t="str">
        <f>IFERROR(VLOOKUP(O745,[5]Instrucciones!$DE$2:$DF$116,2,FALSE),"")</f>
        <v/>
      </c>
      <c r="Q745" s="257"/>
      <c r="R745" s="392" t="str">
        <f>IFERROR(VLOOKUP(#REF!,adm!$C$2:$D$36,2,FALSE),"")</f>
        <v/>
      </c>
      <c r="S745" s="393"/>
      <c r="T745" s="264"/>
      <c r="U745" s="393"/>
      <c r="V745" s="393"/>
      <c r="W745" s="405" t="str">
        <f t="shared" si="34"/>
        <v/>
      </c>
      <c r="X745" s="405" t="str">
        <f t="shared" si="35"/>
        <v/>
      </c>
      <c r="Y745" s="423" t="e">
        <f>B745&amp;" - "&amp;#REF!</f>
        <v>#REF!</v>
      </c>
    </row>
    <row r="746" spans="1:25" x14ac:dyDescent="0.25">
      <c r="A746" s="772">
        <v>745</v>
      </c>
      <c r="B746" s="774"/>
      <c r="C746" s="775"/>
      <c r="D746" s="775"/>
      <c r="E746" s="776"/>
      <c r="F746" s="776"/>
      <c r="G746" s="775"/>
      <c r="H746" s="541" t="str">
        <f t="shared" si="33"/>
        <v/>
      </c>
      <c r="I746" s="270"/>
      <c r="J746" s="259"/>
      <c r="K746" s="540" t="str">
        <f>IFERROR(VLOOKUP(J746,[5]Instrucciones!$DD$2:$DE$116,2,FALSE),"")</f>
        <v/>
      </c>
      <c r="L746" s="541" t="str">
        <f>IFERROR(VLOOKUP(K746,[5]Instrucciones!$DE$2:$DF$116,2,FALSE),"")</f>
        <v/>
      </c>
      <c r="M746" s="257"/>
      <c r="N746" s="259"/>
      <c r="O746" s="540" t="str">
        <f>IFERROR(VLOOKUP(N746,[5]Instrucciones!$DD$2:$DE$116,2,FALSE),"")</f>
        <v/>
      </c>
      <c r="P746" s="541" t="str">
        <f>IFERROR(VLOOKUP(O746,[5]Instrucciones!$DE$2:$DF$116,2,FALSE),"")</f>
        <v/>
      </c>
      <c r="Q746" s="257"/>
      <c r="R746" s="392" t="str">
        <f>IFERROR(VLOOKUP(#REF!,adm!$C$2:$D$36,2,FALSE),"")</f>
        <v/>
      </c>
      <c r="S746" s="393"/>
      <c r="T746" s="264"/>
      <c r="U746" s="393"/>
      <c r="V746" s="393"/>
      <c r="W746" s="405" t="str">
        <f t="shared" si="34"/>
        <v/>
      </c>
      <c r="X746" s="405" t="str">
        <f t="shared" si="35"/>
        <v/>
      </c>
      <c r="Y746" s="423" t="e">
        <f>B746&amp;" - "&amp;#REF!</f>
        <v>#REF!</v>
      </c>
    </row>
    <row r="747" spans="1:25" x14ac:dyDescent="0.25">
      <c r="A747" s="772">
        <v>746</v>
      </c>
      <c r="B747" s="774"/>
      <c r="C747" s="775"/>
      <c r="D747" s="775"/>
      <c r="E747" s="776"/>
      <c r="F747" s="776"/>
      <c r="G747" s="775"/>
      <c r="H747" s="541" t="str">
        <f t="shared" si="33"/>
        <v/>
      </c>
      <c r="I747" s="270"/>
      <c r="J747" s="259"/>
      <c r="K747" s="540" t="str">
        <f>IFERROR(VLOOKUP(J747,[5]Instrucciones!$DD$2:$DE$116,2,FALSE),"")</f>
        <v/>
      </c>
      <c r="L747" s="541" t="str">
        <f>IFERROR(VLOOKUP(K747,[5]Instrucciones!$DE$2:$DF$116,2,FALSE),"")</f>
        <v/>
      </c>
      <c r="M747" s="257"/>
      <c r="N747" s="259"/>
      <c r="O747" s="540" t="str">
        <f>IFERROR(VLOOKUP(N747,[5]Instrucciones!$DD$2:$DE$116,2,FALSE),"")</f>
        <v/>
      </c>
      <c r="P747" s="541" t="str">
        <f>IFERROR(VLOOKUP(O747,[5]Instrucciones!$DE$2:$DF$116,2,FALSE),"")</f>
        <v/>
      </c>
      <c r="Q747" s="257"/>
      <c r="R747" s="392" t="str">
        <f>IFERROR(VLOOKUP(#REF!,adm!$C$2:$D$36,2,FALSE),"")</f>
        <v/>
      </c>
      <c r="S747" s="393"/>
      <c r="T747" s="264"/>
      <c r="U747" s="393"/>
      <c r="V747" s="393"/>
      <c r="W747" s="405" t="str">
        <f t="shared" si="34"/>
        <v/>
      </c>
      <c r="X747" s="405" t="str">
        <f t="shared" si="35"/>
        <v/>
      </c>
      <c r="Y747" s="423" t="e">
        <f>B747&amp;" - "&amp;#REF!</f>
        <v>#REF!</v>
      </c>
    </row>
    <row r="748" spans="1:25" x14ac:dyDescent="0.25">
      <c r="A748" s="772">
        <v>747</v>
      </c>
      <c r="B748" s="774"/>
      <c r="C748" s="775"/>
      <c r="D748" s="775"/>
      <c r="E748" s="776"/>
      <c r="F748" s="776"/>
      <c r="G748" s="775"/>
      <c r="H748" s="541" t="str">
        <f t="shared" si="33"/>
        <v/>
      </c>
      <c r="I748" s="270"/>
      <c r="J748" s="259"/>
      <c r="K748" s="540" t="str">
        <f>IFERROR(VLOOKUP(J748,[5]Instrucciones!$DD$2:$DE$116,2,FALSE),"")</f>
        <v/>
      </c>
      <c r="L748" s="541" t="str">
        <f>IFERROR(VLOOKUP(K748,[5]Instrucciones!$DE$2:$DF$116,2,FALSE),"")</f>
        <v/>
      </c>
      <c r="M748" s="257"/>
      <c r="N748" s="259"/>
      <c r="O748" s="540" t="str">
        <f>IFERROR(VLOOKUP(N748,[5]Instrucciones!$DD$2:$DE$116,2,FALSE),"")</f>
        <v/>
      </c>
      <c r="P748" s="541" t="str">
        <f>IFERROR(VLOOKUP(O748,[5]Instrucciones!$DE$2:$DF$116,2,FALSE),"")</f>
        <v/>
      </c>
      <c r="Q748" s="257"/>
      <c r="R748" s="392" t="str">
        <f>IFERROR(VLOOKUP(#REF!,adm!$C$2:$D$36,2,FALSE),"")</f>
        <v/>
      </c>
      <c r="S748" s="393"/>
      <c r="T748" s="264"/>
      <c r="U748" s="393"/>
      <c r="V748" s="393"/>
      <c r="W748" s="405" t="str">
        <f t="shared" si="34"/>
        <v/>
      </c>
      <c r="X748" s="405" t="str">
        <f t="shared" si="35"/>
        <v/>
      </c>
      <c r="Y748" s="423" t="e">
        <f>B748&amp;" - "&amp;#REF!</f>
        <v>#REF!</v>
      </c>
    </row>
    <row r="749" spans="1:25" x14ac:dyDescent="0.25">
      <c r="A749" s="772">
        <v>748</v>
      </c>
      <c r="B749" s="774"/>
      <c r="C749" s="775"/>
      <c r="D749" s="775"/>
      <c r="E749" s="776"/>
      <c r="F749" s="776"/>
      <c r="G749" s="775"/>
      <c r="H749" s="541" t="str">
        <f t="shared" si="33"/>
        <v/>
      </c>
      <c r="I749" s="270"/>
      <c r="J749" s="259"/>
      <c r="K749" s="540" t="str">
        <f>IFERROR(VLOOKUP(J749,[5]Instrucciones!$DD$2:$DE$116,2,FALSE),"")</f>
        <v/>
      </c>
      <c r="L749" s="541" t="str">
        <f>IFERROR(VLOOKUP(K749,[5]Instrucciones!$DE$2:$DF$116,2,FALSE),"")</f>
        <v/>
      </c>
      <c r="M749" s="257"/>
      <c r="N749" s="259"/>
      <c r="O749" s="540" t="str">
        <f>IFERROR(VLOOKUP(N749,[5]Instrucciones!$DD$2:$DE$116,2,FALSE),"")</f>
        <v/>
      </c>
      <c r="P749" s="541" t="str">
        <f>IFERROR(VLOOKUP(O749,[5]Instrucciones!$DE$2:$DF$116,2,FALSE),"")</f>
        <v/>
      </c>
      <c r="Q749" s="257"/>
      <c r="R749" s="392" t="str">
        <f>IFERROR(VLOOKUP(#REF!,adm!$C$2:$D$36,2,FALSE),"")</f>
        <v/>
      </c>
      <c r="S749" s="393"/>
      <c r="T749" s="264"/>
      <c r="U749" s="393"/>
      <c r="V749" s="393"/>
      <c r="W749" s="405" t="str">
        <f t="shared" si="34"/>
        <v/>
      </c>
      <c r="X749" s="405" t="str">
        <f t="shared" si="35"/>
        <v/>
      </c>
      <c r="Y749" s="423" t="e">
        <f>B749&amp;" - "&amp;#REF!</f>
        <v>#REF!</v>
      </c>
    </row>
    <row r="750" spans="1:25" x14ac:dyDescent="0.25">
      <c r="A750" s="772">
        <v>749</v>
      </c>
      <c r="B750" s="774"/>
      <c r="C750" s="775"/>
      <c r="D750" s="775"/>
      <c r="E750" s="776"/>
      <c r="F750" s="776"/>
      <c r="G750" s="775"/>
      <c r="H750" s="541" t="str">
        <f t="shared" si="33"/>
        <v/>
      </c>
      <c r="I750" s="270"/>
      <c r="J750" s="259"/>
      <c r="K750" s="540" t="str">
        <f>IFERROR(VLOOKUP(J750,[5]Instrucciones!$DD$2:$DE$116,2,FALSE),"")</f>
        <v/>
      </c>
      <c r="L750" s="541" t="str">
        <f>IFERROR(VLOOKUP(K750,[5]Instrucciones!$DE$2:$DF$116,2,FALSE),"")</f>
        <v/>
      </c>
      <c r="M750" s="257"/>
      <c r="N750" s="259"/>
      <c r="O750" s="540" t="str">
        <f>IFERROR(VLOOKUP(N750,[5]Instrucciones!$DD$2:$DE$116,2,FALSE),"")</f>
        <v/>
      </c>
      <c r="P750" s="541" t="str">
        <f>IFERROR(VLOOKUP(O750,[5]Instrucciones!$DE$2:$DF$116,2,FALSE),"")</f>
        <v/>
      </c>
      <c r="Q750" s="257"/>
      <c r="R750" s="392" t="str">
        <f>IFERROR(VLOOKUP(#REF!,adm!$C$2:$D$36,2,FALSE),"")</f>
        <v/>
      </c>
      <c r="S750" s="393"/>
      <c r="T750" s="264"/>
      <c r="U750" s="393"/>
      <c r="V750" s="393"/>
      <c r="W750" s="405" t="str">
        <f t="shared" si="34"/>
        <v/>
      </c>
      <c r="X750" s="405" t="str">
        <f t="shared" si="35"/>
        <v/>
      </c>
      <c r="Y750" s="423" t="e">
        <f>B750&amp;" - "&amp;#REF!</f>
        <v>#REF!</v>
      </c>
    </row>
    <row r="751" spans="1:25" x14ac:dyDescent="0.25">
      <c r="A751" s="772">
        <v>750</v>
      </c>
      <c r="B751" s="774"/>
      <c r="C751" s="775"/>
      <c r="D751" s="775"/>
      <c r="E751" s="776"/>
      <c r="F751" s="776"/>
      <c r="G751" s="775"/>
      <c r="H751" s="541" t="str">
        <f t="shared" si="33"/>
        <v/>
      </c>
      <c r="I751" s="270"/>
      <c r="J751" s="259"/>
      <c r="K751" s="540" t="str">
        <f>IFERROR(VLOOKUP(J751,[5]Instrucciones!$DD$2:$DE$116,2,FALSE),"")</f>
        <v/>
      </c>
      <c r="L751" s="541" t="str">
        <f>IFERROR(VLOOKUP(K751,[5]Instrucciones!$DE$2:$DF$116,2,FALSE),"")</f>
        <v/>
      </c>
      <c r="M751" s="257"/>
      <c r="N751" s="259"/>
      <c r="O751" s="540" t="str">
        <f>IFERROR(VLOOKUP(N751,[5]Instrucciones!$DD$2:$DE$116,2,FALSE),"")</f>
        <v/>
      </c>
      <c r="P751" s="541" t="str">
        <f>IFERROR(VLOOKUP(O751,[5]Instrucciones!$DE$2:$DF$116,2,FALSE),"")</f>
        <v/>
      </c>
      <c r="Q751" s="257"/>
      <c r="R751" s="392" t="str">
        <f>IFERROR(VLOOKUP(#REF!,adm!$C$2:$D$36,2,FALSE),"")</f>
        <v/>
      </c>
      <c r="S751" s="393"/>
      <c r="T751" s="264"/>
      <c r="U751" s="393"/>
      <c r="V751" s="393"/>
      <c r="W751" s="405" t="str">
        <f t="shared" si="34"/>
        <v/>
      </c>
      <c r="X751" s="405" t="str">
        <f t="shared" si="35"/>
        <v/>
      </c>
      <c r="Y751" s="423" t="e">
        <f>B751&amp;" - "&amp;#REF!</f>
        <v>#REF!</v>
      </c>
    </row>
    <row r="752" spans="1:25" x14ac:dyDescent="0.25">
      <c r="A752" s="772">
        <v>751</v>
      </c>
      <c r="B752" s="774"/>
      <c r="C752" s="775"/>
      <c r="D752" s="775"/>
      <c r="E752" s="776"/>
      <c r="F752" s="776"/>
      <c r="G752" s="775"/>
      <c r="H752" s="541" t="str">
        <f t="shared" si="33"/>
        <v/>
      </c>
      <c r="I752" s="270"/>
      <c r="J752" s="259"/>
      <c r="K752" s="540" t="str">
        <f>IFERROR(VLOOKUP(J752,[5]Instrucciones!$DD$2:$DE$116,2,FALSE),"")</f>
        <v/>
      </c>
      <c r="L752" s="541" t="str">
        <f>IFERROR(VLOOKUP(K752,[5]Instrucciones!$DE$2:$DF$116,2,FALSE),"")</f>
        <v/>
      </c>
      <c r="M752" s="257"/>
      <c r="N752" s="259"/>
      <c r="O752" s="540" t="str">
        <f>IFERROR(VLOOKUP(N752,[5]Instrucciones!$DD$2:$DE$116,2,FALSE),"")</f>
        <v/>
      </c>
      <c r="P752" s="541" t="str">
        <f>IFERROR(VLOOKUP(O752,[5]Instrucciones!$DE$2:$DF$116,2,FALSE),"")</f>
        <v/>
      </c>
      <c r="Q752" s="257"/>
      <c r="R752" s="392" t="str">
        <f>IFERROR(VLOOKUP(#REF!,adm!$C$2:$D$36,2,FALSE),"")</f>
        <v/>
      </c>
      <c r="S752" s="393"/>
      <c r="T752" s="264"/>
      <c r="U752" s="393"/>
      <c r="V752" s="393"/>
      <c r="W752" s="405" t="str">
        <f t="shared" si="34"/>
        <v/>
      </c>
      <c r="X752" s="405" t="str">
        <f t="shared" si="35"/>
        <v/>
      </c>
      <c r="Y752" s="423" t="e">
        <f>B752&amp;" - "&amp;#REF!</f>
        <v>#REF!</v>
      </c>
    </row>
    <row r="753" spans="1:25" x14ac:dyDescent="0.25">
      <c r="A753" s="772">
        <v>752</v>
      </c>
      <c r="B753" s="774"/>
      <c r="C753" s="775"/>
      <c r="D753" s="775"/>
      <c r="E753" s="776"/>
      <c r="F753" s="776"/>
      <c r="G753" s="775"/>
      <c r="H753" s="541" t="str">
        <f t="shared" si="33"/>
        <v/>
      </c>
      <c r="I753" s="270"/>
      <c r="J753" s="259"/>
      <c r="K753" s="540" t="str">
        <f>IFERROR(VLOOKUP(J753,[5]Instrucciones!$DD$2:$DE$116,2,FALSE),"")</f>
        <v/>
      </c>
      <c r="L753" s="541" t="str">
        <f>IFERROR(VLOOKUP(K753,[5]Instrucciones!$DE$2:$DF$116,2,FALSE),"")</f>
        <v/>
      </c>
      <c r="M753" s="257"/>
      <c r="N753" s="259"/>
      <c r="O753" s="540" t="str">
        <f>IFERROR(VLOOKUP(N753,[5]Instrucciones!$DD$2:$DE$116,2,FALSE),"")</f>
        <v/>
      </c>
      <c r="P753" s="541" t="str">
        <f>IFERROR(VLOOKUP(O753,[5]Instrucciones!$DE$2:$DF$116,2,FALSE),"")</f>
        <v/>
      </c>
      <c r="Q753" s="257"/>
      <c r="R753" s="392" t="str">
        <f>IFERROR(VLOOKUP(#REF!,adm!$C$2:$D$36,2,FALSE),"")</f>
        <v/>
      </c>
      <c r="S753" s="393"/>
      <c r="T753" s="264"/>
      <c r="U753" s="393"/>
      <c r="V753" s="393"/>
      <c r="W753" s="405" t="str">
        <f t="shared" si="34"/>
        <v/>
      </c>
      <c r="X753" s="405" t="str">
        <f t="shared" si="35"/>
        <v/>
      </c>
      <c r="Y753" s="423" t="e">
        <f>B753&amp;" - "&amp;#REF!</f>
        <v>#REF!</v>
      </c>
    </row>
    <row r="754" spans="1:25" x14ac:dyDescent="0.25">
      <c r="A754" s="772">
        <v>753</v>
      </c>
      <c r="B754" s="774"/>
      <c r="C754" s="775"/>
      <c r="D754" s="775"/>
      <c r="E754" s="776"/>
      <c r="F754" s="776"/>
      <c r="G754" s="775"/>
      <c r="H754" s="541" t="str">
        <f t="shared" si="33"/>
        <v/>
      </c>
      <c r="I754" s="270"/>
      <c r="J754" s="259"/>
      <c r="K754" s="540" t="str">
        <f>IFERROR(VLOOKUP(J754,[5]Instrucciones!$DD$2:$DE$116,2,FALSE),"")</f>
        <v/>
      </c>
      <c r="L754" s="541" t="str">
        <f>IFERROR(VLOOKUP(K754,[5]Instrucciones!$DE$2:$DF$116,2,FALSE),"")</f>
        <v/>
      </c>
      <c r="M754" s="257"/>
      <c r="N754" s="259"/>
      <c r="O754" s="540" t="str">
        <f>IFERROR(VLOOKUP(N754,[5]Instrucciones!$DD$2:$DE$116,2,FALSE),"")</f>
        <v/>
      </c>
      <c r="P754" s="541" t="str">
        <f>IFERROR(VLOOKUP(O754,[5]Instrucciones!$DE$2:$DF$116,2,FALSE),"")</f>
        <v/>
      </c>
      <c r="Q754" s="257"/>
      <c r="R754" s="392" t="str">
        <f>IFERROR(VLOOKUP(#REF!,adm!$C$2:$D$36,2,FALSE),"")</f>
        <v/>
      </c>
      <c r="S754" s="393"/>
      <c r="T754" s="264"/>
      <c r="U754" s="393"/>
      <c r="V754" s="393"/>
      <c r="W754" s="405" t="str">
        <f t="shared" si="34"/>
        <v/>
      </c>
      <c r="X754" s="405" t="str">
        <f t="shared" si="35"/>
        <v/>
      </c>
      <c r="Y754" s="423" t="e">
        <f>B754&amp;" - "&amp;#REF!</f>
        <v>#REF!</v>
      </c>
    </row>
    <row r="755" spans="1:25" x14ac:dyDescent="0.25">
      <c r="A755" s="772">
        <v>754</v>
      </c>
      <c r="B755" s="774"/>
      <c r="C755" s="775"/>
      <c r="D755" s="775"/>
      <c r="E755" s="776"/>
      <c r="F755" s="776"/>
      <c r="G755" s="775"/>
      <c r="H755" s="541" t="str">
        <f t="shared" si="33"/>
        <v/>
      </c>
      <c r="I755" s="270"/>
      <c r="J755" s="259"/>
      <c r="K755" s="540" t="str">
        <f>IFERROR(VLOOKUP(J755,[5]Instrucciones!$DD$2:$DE$116,2,FALSE),"")</f>
        <v/>
      </c>
      <c r="L755" s="541" t="str">
        <f>IFERROR(VLOOKUP(K755,[5]Instrucciones!$DE$2:$DF$116,2,FALSE),"")</f>
        <v/>
      </c>
      <c r="M755" s="257"/>
      <c r="N755" s="259"/>
      <c r="O755" s="540" t="str">
        <f>IFERROR(VLOOKUP(N755,[5]Instrucciones!$DD$2:$DE$116,2,FALSE),"")</f>
        <v/>
      </c>
      <c r="P755" s="541" t="str">
        <f>IFERROR(VLOOKUP(O755,[5]Instrucciones!$DE$2:$DF$116,2,FALSE),"")</f>
        <v/>
      </c>
      <c r="Q755" s="257"/>
      <c r="R755" s="392" t="str">
        <f>IFERROR(VLOOKUP(#REF!,adm!$C$2:$D$36,2,FALSE),"")</f>
        <v/>
      </c>
      <c r="S755" s="393"/>
      <c r="T755" s="264"/>
      <c r="U755" s="393"/>
      <c r="V755" s="393"/>
      <c r="W755" s="405" t="str">
        <f t="shared" si="34"/>
        <v/>
      </c>
      <c r="X755" s="405" t="str">
        <f t="shared" si="35"/>
        <v/>
      </c>
      <c r="Y755" s="423" t="e">
        <f>B755&amp;" - "&amp;#REF!</f>
        <v>#REF!</v>
      </c>
    </row>
    <row r="756" spans="1:25" x14ac:dyDescent="0.25">
      <c r="A756" s="772">
        <v>755</v>
      </c>
      <c r="B756" s="774"/>
      <c r="C756" s="775"/>
      <c r="D756" s="775"/>
      <c r="E756" s="776"/>
      <c r="F756" s="776"/>
      <c r="G756" s="775"/>
      <c r="H756" s="541" t="str">
        <f t="shared" si="33"/>
        <v/>
      </c>
      <c r="I756" s="270"/>
      <c r="J756" s="259"/>
      <c r="K756" s="540" t="str">
        <f>IFERROR(VLOOKUP(J756,[5]Instrucciones!$DD$2:$DE$116,2,FALSE),"")</f>
        <v/>
      </c>
      <c r="L756" s="541" t="str">
        <f>IFERROR(VLOOKUP(K756,[5]Instrucciones!$DE$2:$DF$116,2,FALSE),"")</f>
        <v/>
      </c>
      <c r="M756" s="257"/>
      <c r="N756" s="259"/>
      <c r="O756" s="540" t="str">
        <f>IFERROR(VLOOKUP(N756,[5]Instrucciones!$DD$2:$DE$116,2,FALSE),"")</f>
        <v/>
      </c>
      <c r="P756" s="541" t="str">
        <f>IFERROR(VLOOKUP(O756,[5]Instrucciones!$DE$2:$DF$116,2,FALSE),"")</f>
        <v/>
      </c>
      <c r="Q756" s="257"/>
      <c r="R756" s="392" t="str">
        <f>IFERROR(VLOOKUP(#REF!,adm!$C$2:$D$36,2,FALSE),"")</f>
        <v/>
      </c>
      <c r="S756" s="393"/>
      <c r="T756" s="264"/>
      <c r="U756" s="393"/>
      <c r="V756" s="393"/>
      <c r="W756" s="405" t="str">
        <f t="shared" si="34"/>
        <v/>
      </c>
      <c r="X756" s="405" t="str">
        <f t="shared" si="35"/>
        <v/>
      </c>
      <c r="Y756" s="423" t="e">
        <f>B756&amp;" - "&amp;#REF!</f>
        <v>#REF!</v>
      </c>
    </row>
    <row r="757" spans="1:25" x14ac:dyDescent="0.25">
      <c r="A757" s="772">
        <v>756</v>
      </c>
      <c r="B757" s="774"/>
      <c r="C757" s="775"/>
      <c r="D757" s="775"/>
      <c r="E757" s="776"/>
      <c r="F757" s="776"/>
      <c r="G757" s="775"/>
      <c r="H757" s="541" t="str">
        <f t="shared" si="33"/>
        <v/>
      </c>
      <c r="I757" s="270"/>
      <c r="J757" s="259"/>
      <c r="K757" s="540" t="str">
        <f>IFERROR(VLOOKUP(J757,[5]Instrucciones!$DD$2:$DE$116,2,FALSE),"")</f>
        <v/>
      </c>
      <c r="L757" s="541" t="str">
        <f>IFERROR(VLOOKUP(K757,[5]Instrucciones!$DE$2:$DF$116,2,FALSE),"")</f>
        <v/>
      </c>
      <c r="M757" s="257"/>
      <c r="N757" s="259"/>
      <c r="O757" s="540" t="str">
        <f>IFERROR(VLOOKUP(N757,[5]Instrucciones!$DD$2:$DE$116,2,FALSE),"")</f>
        <v/>
      </c>
      <c r="P757" s="541" t="str">
        <f>IFERROR(VLOOKUP(O757,[5]Instrucciones!$DE$2:$DF$116,2,FALSE),"")</f>
        <v/>
      </c>
      <c r="Q757" s="257"/>
      <c r="R757" s="392" t="str">
        <f>IFERROR(VLOOKUP(#REF!,adm!$C$2:$D$36,2,FALSE),"")</f>
        <v/>
      </c>
      <c r="S757" s="393"/>
      <c r="T757" s="264"/>
      <c r="U757" s="393"/>
      <c r="V757" s="393"/>
      <c r="W757" s="405" t="str">
        <f t="shared" si="34"/>
        <v/>
      </c>
      <c r="X757" s="405" t="str">
        <f t="shared" si="35"/>
        <v/>
      </c>
      <c r="Y757" s="423" t="e">
        <f>B757&amp;" - "&amp;#REF!</f>
        <v>#REF!</v>
      </c>
    </row>
    <row r="758" spans="1:25" x14ac:dyDescent="0.25">
      <c r="A758" s="772">
        <v>757</v>
      </c>
      <c r="B758" s="774"/>
      <c r="C758" s="775"/>
      <c r="D758" s="775"/>
      <c r="E758" s="776"/>
      <c r="F758" s="776"/>
      <c r="G758" s="775"/>
      <c r="H758" s="541" t="str">
        <f t="shared" si="33"/>
        <v/>
      </c>
      <c r="I758" s="270"/>
      <c r="J758" s="259"/>
      <c r="K758" s="540" t="str">
        <f>IFERROR(VLOOKUP(J758,[5]Instrucciones!$DD$2:$DE$116,2,FALSE),"")</f>
        <v/>
      </c>
      <c r="L758" s="541" t="str">
        <f>IFERROR(VLOOKUP(K758,[5]Instrucciones!$DE$2:$DF$116,2,FALSE),"")</f>
        <v/>
      </c>
      <c r="M758" s="257"/>
      <c r="N758" s="259"/>
      <c r="O758" s="540" t="str">
        <f>IFERROR(VLOOKUP(N758,[5]Instrucciones!$DD$2:$DE$116,2,FALSE),"")</f>
        <v/>
      </c>
      <c r="P758" s="541" t="str">
        <f>IFERROR(VLOOKUP(O758,[5]Instrucciones!$DE$2:$DF$116,2,FALSE),"")</f>
        <v/>
      </c>
      <c r="Q758" s="257"/>
      <c r="R758" s="392" t="str">
        <f>IFERROR(VLOOKUP(#REF!,adm!$C$2:$D$36,2,FALSE),"")</f>
        <v/>
      </c>
      <c r="S758" s="393"/>
      <c r="T758" s="264"/>
      <c r="U758" s="393"/>
      <c r="V758" s="393"/>
      <c r="W758" s="405" t="str">
        <f t="shared" si="34"/>
        <v/>
      </c>
      <c r="X758" s="405" t="str">
        <f t="shared" si="35"/>
        <v/>
      </c>
      <c r="Y758" s="423" t="e">
        <f>B758&amp;" - "&amp;#REF!</f>
        <v>#REF!</v>
      </c>
    </row>
    <row r="759" spans="1:25" x14ac:dyDescent="0.25">
      <c r="A759" s="772">
        <v>758</v>
      </c>
      <c r="B759" s="774"/>
      <c r="C759" s="775"/>
      <c r="D759" s="775"/>
      <c r="E759" s="776"/>
      <c r="F759" s="776"/>
      <c r="G759" s="775"/>
      <c r="H759" s="541" t="str">
        <f t="shared" si="33"/>
        <v/>
      </c>
      <c r="I759" s="270"/>
      <c r="J759" s="259"/>
      <c r="K759" s="540" t="str">
        <f>IFERROR(VLOOKUP(J759,[5]Instrucciones!$DD$2:$DE$116,2,FALSE),"")</f>
        <v/>
      </c>
      <c r="L759" s="541" t="str">
        <f>IFERROR(VLOOKUP(K759,[5]Instrucciones!$DE$2:$DF$116,2,FALSE),"")</f>
        <v/>
      </c>
      <c r="M759" s="257"/>
      <c r="N759" s="259"/>
      <c r="O759" s="540" t="str">
        <f>IFERROR(VLOOKUP(N759,[5]Instrucciones!$DD$2:$DE$116,2,FALSE),"")</f>
        <v/>
      </c>
      <c r="P759" s="541" t="str">
        <f>IFERROR(VLOOKUP(O759,[5]Instrucciones!$DE$2:$DF$116,2,FALSE),"")</f>
        <v/>
      </c>
      <c r="Q759" s="257"/>
      <c r="R759" s="392" t="str">
        <f>IFERROR(VLOOKUP(#REF!,adm!$C$2:$D$36,2,FALSE),"")</f>
        <v/>
      </c>
      <c r="S759" s="393"/>
      <c r="T759" s="264"/>
      <c r="U759" s="393"/>
      <c r="V759" s="393"/>
      <c r="W759" s="405" t="str">
        <f t="shared" si="34"/>
        <v/>
      </c>
      <c r="X759" s="405" t="str">
        <f t="shared" si="35"/>
        <v/>
      </c>
      <c r="Y759" s="423" t="e">
        <f>B759&amp;" - "&amp;#REF!</f>
        <v>#REF!</v>
      </c>
    </row>
    <row r="760" spans="1:25" x14ac:dyDescent="0.25">
      <c r="A760" s="772">
        <v>759</v>
      </c>
      <c r="B760" s="774"/>
      <c r="C760" s="775"/>
      <c r="D760" s="775"/>
      <c r="E760" s="776"/>
      <c r="F760" s="776"/>
      <c r="G760" s="775"/>
      <c r="H760" s="541" t="str">
        <f t="shared" si="33"/>
        <v/>
      </c>
      <c r="I760" s="270"/>
      <c r="J760" s="259"/>
      <c r="K760" s="540" t="str">
        <f>IFERROR(VLOOKUP(J760,[5]Instrucciones!$DD$2:$DE$116,2,FALSE),"")</f>
        <v/>
      </c>
      <c r="L760" s="541" t="str">
        <f>IFERROR(VLOOKUP(K760,[5]Instrucciones!$DE$2:$DF$116,2,FALSE),"")</f>
        <v/>
      </c>
      <c r="M760" s="257"/>
      <c r="N760" s="259"/>
      <c r="O760" s="540" t="str">
        <f>IFERROR(VLOOKUP(N760,[5]Instrucciones!$DD$2:$DE$116,2,FALSE),"")</f>
        <v/>
      </c>
      <c r="P760" s="541" t="str">
        <f>IFERROR(VLOOKUP(O760,[5]Instrucciones!$DE$2:$DF$116,2,FALSE),"")</f>
        <v/>
      </c>
      <c r="Q760" s="257"/>
      <c r="R760" s="392" t="str">
        <f>IFERROR(VLOOKUP(#REF!,adm!$C$2:$D$36,2,FALSE),"")</f>
        <v/>
      </c>
      <c r="S760" s="393"/>
      <c r="T760" s="264"/>
      <c r="U760" s="393"/>
      <c r="V760" s="393"/>
      <c r="W760" s="405" t="str">
        <f t="shared" si="34"/>
        <v/>
      </c>
      <c r="X760" s="405" t="str">
        <f t="shared" si="35"/>
        <v/>
      </c>
      <c r="Y760" s="423" t="e">
        <f>B760&amp;" - "&amp;#REF!</f>
        <v>#REF!</v>
      </c>
    </row>
    <row r="761" spans="1:25" x14ac:dyDescent="0.25">
      <c r="A761" s="772">
        <v>760</v>
      </c>
      <c r="B761" s="774"/>
      <c r="C761" s="775"/>
      <c r="D761" s="775"/>
      <c r="E761" s="776"/>
      <c r="F761" s="776"/>
      <c r="G761" s="775"/>
      <c r="H761" s="541" t="str">
        <f t="shared" si="33"/>
        <v/>
      </c>
      <c r="I761" s="270"/>
      <c r="J761" s="259"/>
      <c r="K761" s="540" t="str">
        <f>IFERROR(VLOOKUP(J761,[5]Instrucciones!$DD$2:$DE$116,2,FALSE),"")</f>
        <v/>
      </c>
      <c r="L761" s="541" t="str">
        <f>IFERROR(VLOOKUP(K761,[5]Instrucciones!$DE$2:$DF$116,2,FALSE),"")</f>
        <v/>
      </c>
      <c r="M761" s="257"/>
      <c r="N761" s="259"/>
      <c r="O761" s="540" t="str">
        <f>IFERROR(VLOOKUP(N761,[5]Instrucciones!$DD$2:$DE$116,2,FALSE),"")</f>
        <v/>
      </c>
      <c r="P761" s="541" t="str">
        <f>IFERROR(VLOOKUP(O761,[5]Instrucciones!$DE$2:$DF$116,2,FALSE),"")</f>
        <v/>
      </c>
      <c r="Q761" s="257"/>
      <c r="R761" s="392" t="str">
        <f>IFERROR(VLOOKUP(#REF!,adm!$C$2:$D$36,2,FALSE),"")</f>
        <v/>
      </c>
      <c r="S761" s="393"/>
      <c r="T761" s="264"/>
      <c r="U761" s="393"/>
      <c r="V761" s="393"/>
      <c r="W761" s="405" t="str">
        <f t="shared" si="34"/>
        <v/>
      </c>
      <c r="X761" s="405" t="str">
        <f t="shared" si="35"/>
        <v/>
      </c>
      <c r="Y761" s="423" t="e">
        <f>B761&amp;" - "&amp;#REF!</f>
        <v>#REF!</v>
      </c>
    </row>
    <row r="762" spans="1:25" x14ac:dyDescent="0.25">
      <c r="A762" s="772">
        <v>761</v>
      </c>
      <c r="B762" s="774"/>
      <c r="C762" s="775"/>
      <c r="D762" s="775"/>
      <c r="E762" s="776"/>
      <c r="F762" s="776"/>
      <c r="G762" s="775"/>
      <c r="H762" s="541" t="str">
        <f t="shared" si="33"/>
        <v/>
      </c>
      <c r="I762" s="270"/>
      <c r="J762" s="259"/>
      <c r="K762" s="540" t="str">
        <f>IFERROR(VLOOKUP(J762,[5]Instrucciones!$DD$2:$DE$116,2,FALSE),"")</f>
        <v/>
      </c>
      <c r="L762" s="541" t="str">
        <f>IFERROR(VLOOKUP(K762,[5]Instrucciones!$DE$2:$DF$116,2,FALSE),"")</f>
        <v/>
      </c>
      <c r="M762" s="257"/>
      <c r="N762" s="259"/>
      <c r="O762" s="540" t="str">
        <f>IFERROR(VLOOKUP(N762,[5]Instrucciones!$DD$2:$DE$116,2,FALSE),"")</f>
        <v/>
      </c>
      <c r="P762" s="541" t="str">
        <f>IFERROR(VLOOKUP(O762,[5]Instrucciones!$DE$2:$DF$116,2,FALSE),"")</f>
        <v/>
      </c>
      <c r="Q762" s="257"/>
      <c r="R762" s="392" t="str">
        <f>IFERROR(VLOOKUP(#REF!,adm!$C$2:$D$36,2,FALSE),"")</f>
        <v/>
      </c>
      <c r="S762" s="393"/>
      <c r="T762" s="264"/>
      <c r="U762" s="393"/>
      <c r="V762" s="393"/>
      <c r="W762" s="405" t="str">
        <f t="shared" si="34"/>
        <v/>
      </c>
      <c r="X762" s="405" t="str">
        <f t="shared" si="35"/>
        <v/>
      </c>
      <c r="Y762" s="423" t="e">
        <f>B762&amp;" - "&amp;#REF!</f>
        <v>#REF!</v>
      </c>
    </row>
    <row r="763" spans="1:25" x14ac:dyDescent="0.25">
      <c r="A763" s="772">
        <v>762</v>
      </c>
      <c r="B763" s="774"/>
      <c r="C763" s="775"/>
      <c r="D763" s="775"/>
      <c r="E763" s="776"/>
      <c r="F763" s="776"/>
      <c r="G763" s="775"/>
      <c r="H763" s="541" t="str">
        <f t="shared" si="33"/>
        <v/>
      </c>
      <c r="I763" s="270"/>
      <c r="J763" s="259"/>
      <c r="K763" s="540" t="str">
        <f>IFERROR(VLOOKUP(J763,[5]Instrucciones!$DD$2:$DE$116,2,FALSE),"")</f>
        <v/>
      </c>
      <c r="L763" s="541" t="str">
        <f>IFERROR(VLOOKUP(K763,[5]Instrucciones!$DE$2:$DF$116,2,FALSE),"")</f>
        <v/>
      </c>
      <c r="M763" s="257"/>
      <c r="N763" s="259"/>
      <c r="O763" s="540" t="str">
        <f>IFERROR(VLOOKUP(N763,[5]Instrucciones!$DD$2:$DE$116,2,FALSE),"")</f>
        <v/>
      </c>
      <c r="P763" s="541" t="str">
        <f>IFERROR(VLOOKUP(O763,[5]Instrucciones!$DE$2:$DF$116,2,FALSE),"")</f>
        <v/>
      </c>
      <c r="Q763" s="257"/>
      <c r="R763" s="392" t="str">
        <f>IFERROR(VLOOKUP(#REF!,adm!$C$2:$D$36,2,FALSE),"")</f>
        <v/>
      </c>
      <c r="S763" s="393"/>
      <c r="T763" s="264"/>
      <c r="U763" s="393"/>
      <c r="V763" s="393"/>
      <c r="W763" s="405" t="str">
        <f t="shared" si="34"/>
        <v/>
      </c>
      <c r="X763" s="405" t="str">
        <f t="shared" si="35"/>
        <v/>
      </c>
      <c r="Y763" s="423" t="e">
        <f>B763&amp;" - "&amp;#REF!</f>
        <v>#REF!</v>
      </c>
    </row>
    <row r="764" spans="1:25" x14ac:dyDescent="0.25">
      <c r="A764" s="772">
        <v>763</v>
      </c>
      <c r="B764" s="774"/>
      <c r="C764" s="775"/>
      <c r="D764" s="775"/>
      <c r="E764" s="776"/>
      <c r="F764" s="776"/>
      <c r="G764" s="775"/>
      <c r="H764" s="541" t="str">
        <f t="shared" si="33"/>
        <v/>
      </c>
      <c r="I764" s="270"/>
      <c r="J764" s="259"/>
      <c r="K764" s="540" t="str">
        <f>IFERROR(VLOOKUP(J764,[5]Instrucciones!$DD$2:$DE$116,2,FALSE),"")</f>
        <v/>
      </c>
      <c r="L764" s="541" t="str">
        <f>IFERROR(VLOOKUP(K764,[5]Instrucciones!$DE$2:$DF$116,2,FALSE),"")</f>
        <v/>
      </c>
      <c r="M764" s="257"/>
      <c r="N764" s="259"/>
      <c r="O764" s="540" t="str">
        <f>IFERROR(VLOOKUP(N764,[5]Instrucciones!$DD$2:$DE$116,2,FALSE),"")</f>
        <v/>
      </c>
      <c r="P764" s="541" t="str">
        <f>IFERROR(VLOOKUP(O764,[5]Instrucciones!$DE$2:$DF$116,2,FALSE),"")</f>
        <v/>
      </c>
      <c r="Q764" s="257"/>
      <c r="R764" s="392" t="str">
        <f>IFERROR(VLOOKUP(#REF!,adm!$C$2:$D$36,2,FALSE),"")</f>
        <v/>
      </c>
      <c r="S764" s="393"/>
      <c r="T764" s="264"/>
      <c r="U764" s="393"/>
      <c r="V764" s="393"/>
      <c r="W764" s="405" t="str">
        <f t="shared" si="34"/>
        <v/>
      </c>
      <c r="X764" s="405" t="str">
        <f t="shared" si="35"/>
        <v/>
      </c>
      <c r="Y764" s="423" t="e">
        <f>B764&amp;" - "&amp;#REF!</f>
        <v>#REF!</v>
      </c>
    </row>
    <row r="765" spans="1:25" x14ac:dyDescent="0.25">
      <c r="A765" s="772">
        <v>764</v>
      </c>
      <c r="B765" s="774"/>
      <c r="C765" s="775"/>
      <c r="D765" s="775"/>
      <c r="E765" s="776"/>
      <c r="F765" s="776"/>
      <c r="G765" s="775"/>
      <c r="H765" s="541" t="str">
        <f t="shared" si="33"/>
        <v/>
      </c>
      <c r="I765" s="270"/>
      <c r="J765" s="259"/>
      <c r="K765" s="540" t="str">
        <f>IFERROR(VLOOKUP(J765,[5]Instrucciones!$DD$2:$DE$116,2,FALSE),"")</f>
        <v/>
      </c>
      <c r="L765" s="541" t="str">
        <f>IFERROR(VLOOKUP(K765,[5]Instrucciones!$DE$2:$DF$116,2,FALSE),"")</f>
        <v/>
      </c>
      <c r="M765" s="257"/>
      <c r="N765" s="259"/>
      <c r="O765" s="540" t="str">
        <f>IFERROR(VLOOKUP(N765,[5]Instrucciones!$DD$2:$DE$116,2,FALSE),"")</f>
        <v/>
      </c>
      <c r="P765" s="541" t="str">
        <f>IFERROR(VLOOKUP(O765,[5]Instrucciones!$DE$2:$DF$116,2,FALSE),"")</f>
        <v/>
      </c>
      <c r="Q765" s="257"/>
      <c r="R765" s="392" t="str">
        <f>IFERROR(VLOOKUP(#REF!,adm!$C$2:$D$36,2,FALSE),"")</f>
        <v/>
      </c>
      <c r="S765" s="393"/>
      <c r="T765" s="264"/>
      <c r="U765" s="393"/>
      <c r="V765" s="393"/>
      <c r="W765" s="405" t="str">
        <f t="shared" si="34"/>
        <v/>
      </c>
      <c r="X765" s="405" t="str">
        <f t="shared" si="35"/>
        <v/>
      </c>
      <c r="Y765" s="423" t="e">
        <f>B765&amp;" - "&amp;#REF!</f>
        <v>#REF!</v>
      </c>
    </row>
    <row r="766" spans="1:25" x14ac:dyDescent="0.25">
      <c r="A766" s="772">
        <v>765</v>
      </c>
      <c r="B766" s="774"/>
      <c r="C766" s="775"/>
      <c r="D766" s="775"/>
      <c r="E766" s="776"/>
      <c r="F766" s="776"/>
      <c r="G766" s="775"/>
      <c r="H766" s="541" t="str">
        <f t="shared" si="33"/>
        <v/>
      </c>
      <c r="I766" s="270"/>
      <c r="J766" s="259"/>
      <c r="K766" s="540" t="str">
        <f>IFERROR(VLOOKUP(J766,[5]Instrucciones!$DD$2:$DE$116,2,FALSE),"")</f>
        <v/>
      </c>
      <c r="L766" s="541" t="str">
        <f>IFERROR(VLOOKUP(K766,[5]Instrucciones!$DE$2:$DF$116,2,FALSE),"")</f>
        <v/>
      </c>
      <c r="M766" s="257"/>
      <c r="N766" s="259"/>
      <c r="O766" s="540" t="str">
        <f>IFERROR(VLOOKUP(N766,[5]Instrucciones!$DD$2:$DE$116,2,FALSE),"")</f>
        <v/>
      </c>
      <c r="P766" s="541" t="str">
        <f>IFERROR(VLOOKUP(O766,[5]Instrucciones!$DE$2:$DF$116,2,FALSE),"")</f>
        <v/>
      </c>
      <c r="Q766" s="257"/>
      <c r="R766" s="392" t="str">
        <f>IFERROR(VLOOKUP(#REF!,adm!$C$2:$D$36,2,FALSE),"")</f>
        <v/>
      </c>
      <c r="S766" s="393"/>
      <c r="T766" s="264"/>
      <c r="U766" s="393"/>
      <c r="V766" s="393"/>
      <c r="W766" s="405" t="str">
        <f t="shared" si="34"/>
        <v/>
      </c>
      <c r="X766" s="405" t="str">
        <f t="shared" si="35"/>
        <v/>
      </c>
      <c r="Y766" s="423" t="e">
        <f>B766&amp;" - "&amp;#REF!</f>
        <v>#REF!</v>
      </c>
    </row>
    <row r="767" spans="1:25" x14ac:dyDescent="0.25">
      <c r="A767" s="772">
        <v>766</v>
      </c>
      <c r="B767" s="774"/>
      <c r="C767" s="775"/>
      <c r="D767" s="775"/>
      <c r="E767" s="776"/>
      <c r="F767" s="776"/>
      <c r="G767" s="775"/>
      <c r="H767" s="541" t="str">
        <f t="shared" si="33"/>
        <v/>
      </c>
      <c r="I767" s="270"/>
      <c r="J767" s="259"/>
      <c r="K767" s="540" t="str">
        <f>IFERROR(VLOOKUP(J767,[5]Instrucciones!$DD$2:$DE$116,2,FALSE),"")</f>
        <v/>
      </c>
      <c r="L767" s="541" t="str">
        <f>IFERROR(VLOOKUP(K767,[5]Instrucciones!$DE$2:$DF$116,2,FALSE),"")</f>
        <v/>
      </c>
      <c r="M767" s="257"/>
      <c r="N767" s="259"/>
      <c r="O767" s="540" t="str">
        <f>IFERROR(VLOOKUP(N767,[5]Instrucciones!$DD$2:$DE$116,2,FALSE),"")</f>
        <v/>
      </c>
      <c r="P767" s="541" t="str">
        <f>IFERROR(VLOOKUP(O767,[5]Instrucciones!$DE$2:$DF$116,2,FALSE),"")</f>
        <v/>
      </c>
      <c r="Q767" s="257"/>
      <c r="R767" s="392" t="str">
        <f>IFERROR(VLOOKUP(#REF!,adm!$C$2:$D$36,2,FALSE),"")</f>
        <v/>
      </c>
      <c r="S767" s="393"/>
      <c r="T767" s="264"/>
      <c r="U767" s="393"/>
      <c r="V767" s="393"/>
      <c r="W767" s="405" t="str">
        <f t="shared" si="34"/>
        <v/>
      </c>
      <c r="X767" s="405" t="str">
        <f t="shared" si="35"/>
        <v/>
      </c>
      <c r="Y767" s="423" t="e">
        <f>B767&amp;" - "&amp;#REF!</f>
        <v>#REF!</v>
      </c>
    </row>
    <row r="768" spans="1:25" x14ac:dyDescent="0.25">
      <c r="A768" s="772">
        <v>767</v>
      </c>
      <c r="B768" s="774"/>
      <c r="C768" s="775"/>
      <c r="D768" s="775"/>
      <c r="E768" s="776"/>
      <c r="F768" s="776"/>
      <c r="G768" s="775"/>
      <c r="H768" s="541" t="str">
        <f t="shared" si="33"/>
        <v/>
      </c>
      <c r="I768" s="270"/>
      <c r="J768" s="259"/>
      <c r="K768" s="540" t="str">
        <f>IFERROR(VLOOKUP(J768,[5]Instrucciones!$DD$2:$DE$116,2,FALSE),"")</f>
        <v/>
      </c>
      <c r="L768" s="541" t="str">
        <f>IFERROR(VLOOKUP(K768,[5]Instrucciones!$DE$2:$DF$116,2,FALSE),"")</f>
        <v/>
      </c>
      <c r="M768" s="257"/>
      <c r="N768" s="259"/>
      <c r="O768" s="540" t="str">
        <f>IFERROR(VLOOKUP(N768,[5]Instrucciones!$DD$2:$DE$116,2,FALSE),"")</f>
        <v/>
      </c>
      <c r="P768" s="541" t="str">
        <f>IFERROR(VLOOKUP(O768,[5]Instrucciones!$DE$2:$DF$116,2,FALSE),"")</f>
        <v/>
      </c>
      <c r="Q768" s="257"/>
      <c r="R768" s="392" t="str">
        <f>IFERROR(VLOOKUP(#REF!,adm!$C$2:$D$36,2,FALSE),"")</f>
        <v/>
      </c>
      <c r="S768" s="393"/>
      <c r="T768" s="264"/>
      <c r="U768" s="393"/>
      <c r="V768" s="393"/>
      <c r="W768" s="405" t="str">
        <f t="shared" si="34"/>
        <v/>
      </c>
      <c r="X768" s="405" t="str">
        <f t="shared" si="35"/>
        <v/>
      </c>
      <c r="Y768" s="423" t="e">
        <f>B768&amp;" - "&amp;#REF!</f>
        <v>#REF!</v>
      </c>
    </row>
    <row r="769" spans="1:25" x14ac:dyDescent="0.25">
      <c r="A769" s="772">
        <v>768</v>
      </c>
      <c r="B769" s="774"/>
      <c r="C769" s="775"/>
      <c r="D769" s="775"/>
      <c r="E769" s="776"/>
      <c r="F769" s="776"/>
      <c r="G769" s="775"/>
      <c r="H769" s="541" t="str">
        <f t="shared" si="33"/>
        <v/>
      </c>
      <c r="I769" s="270"/>
      <c r="J769" s="259"/>
      <c r="K769" s="540" t="str">
        <f>IFERROR(VLOOKUP(J769,[5]Instrucciones!$DD$2:$DE$116,2,FALSE),"")</f>
        <v/>
      </c>
      <c r="L769" s="541" t="str">
        <f>IFERROR(VLOOKUP(K769,[5]Instrucciones!$DE$2:$DF$116,2,FALSE),"")</f>
        <v/>
      </c>
      <c r="M769" s="257"/>
      <c r="N769" s="259"/>
      <c r="O769" s="540" t="str">
        <f>IFERROR(VLOOKUP(N769,[5]Instrucciones!$DD$2:$DE$116,2,FALSE),"")</f>
        <v/>
      </c>
      <c r="P769" s="541" t="str">
        <f>IFERROR(VLOOKUP(O769,[5]Instrucciones!$DE$2:$DF$116,2,FALSE),"")</f>
        <v/>
      </c>
      <c r="Q769" s="257"/>
      <c r="R769" s="392" t="str">
        <f>IFERROR(VLOOKUP(#REF!,adm!$C$2:$D$36,2,FALSE),"")</f>
        <v/>
      </c>
      <c r="S769" s="393"/>
      <c r="T769" s="264"/>
      <c r="U769" s="393"/>
      <c r="V769" s="393"/>
      <c r="W769" s="405" t="str">
        <f t="shared" si="34"/>
        <v/>
      </c>
      <c r="X769" s="405" t="str">
        <f t="shared" si="35"/>
        <v/>
      </c>
      <c r="Y769" s="423" t="e">
        <f>B769&amp;" - "&amp;#REF!</f>
        <v>#REF!</v>
      </c>
    </row>
    <row r="770" spans="1:25" x14ac:dyDescent="0.25">
      <c r="A770" s="772">
        <v>769</v>
      </c>
      <c r="B770" s="774"/>
      <c r="C770" s="775"/>
      <c r="D770" s="775"/>
      <c r="E770" s="776"/>
      <c r="F770" s="776"/>
      <c r="G770" s="775"/>
      <c r="H770" s="541" t="str">
        <f t="shared" ref="H770:H820" si="36">IF(G770="","",IF(G770&lt;=1,"Entre 0-1 años",IF(G770&lt;=4,"Entre 2-4",IF(G770&lt;=11,"Entre 5-11",IF(G770&lt;=19,"Entre 12-19",IF(G770&lt;=25,"Entre 20-25",IF(G770&lt;=59,"Entre 26-59",IF(G770&lt;=79,"Entre 60-79","Mayor de 80"))))))))</f>
        <v/>
      </c>
      <c r="I770" s="270"/>
      <c r="J770" s="259"/>
      <c r="K770" s="540" t="str">
        <f>IFERROR(VLOOKUP(J770,[5]Instrucciones!$DD$2:$DE$116,2,FALSE),"")</f>
        <v/>
      </c>
      <c r="L770" s="541" t="str">
        <f>IFERROR(VLOOKUP(K770,[5]Instrucciones!$DE$2:$DF$116,2,FALSE),"")</f>
        <v/>
      </c>
      <c r="M770" s="257"/>
      <c r="N770" s="259"/>
      <c r="O770" s="540" t="str">
        <f>IFERROR(VLOOKUP(N770,[5]Instrucciones!$DD$2:$DE$116,2,FALSE),"")</f>
        <v/>
      </c>
      <c r="P770" s="541" t="str">
        <f>IFERROR(VLOOKUP(O770,[5]Instrucciones!$DE$2:$DF$116,2,FALSE),"")</f>
        <v/>
      </c>
      <c r="Q770" s="257"/>
      <c r="R770" s="392" t="str">
        <f>IFERROR(VLOOKUP(#REF!,adm!$C$2:$D$36,2,FALSE),"")</f>
        <v/>
      </c>
      <c r="S770" s="393"/>
      <c r="T770" s="264"/>
      <c r="U770" s="393"/>
      <c r="V770" s="393"/>
      <c r="W770" s="405" t="str">
        <f t="shared" ref="W770:W820" si="37">IF(E770="","",TEXT(E770,"MMMM"))</f>
        <v/>
      </c>
      <c r="X770" s="405" t="str">
        <f t="shared" si="35"/>
        <v/>
      </c>
      <c r="Y770" s="423" t="e">
        <f>B770&amp;" - "&amp;#REF!</f>
        <v>#REF!</v>
      </c>
    </row>
    <row r="771" spans="1:25" x14ac:dyDescent="0.25">
      <c r="A771" s="772">
        <v>770</v>
      </c>
      <c r="B771" s="774"/>
      <c r="C771" s="775"/>
      <c r="D771" s="775"/>
      <c r="E771" s="776"/>
      <c r="F771" s="776"/>
      <c r="G771" s="775"/>
      <c r="H771" s="541" t="str">
        <f t="shared" si="36"/>
        <v/>
      </c>
      <c r="I771" s="270"/>
      <c r="J771" s="259"/>
      <c r="K771" s="540" t="str">
        <f>IFERROR(VLOOKUP(J771,[5]Instrucciones!$DD$2:$DE$116,2,FALSE),"")</f>
        <v/>
      </c>
      <c r="L771" s="541" t="str">
        <f>IFERROR(VLOOKUP(K771,[5]Instrucciones!$DE$2:$DF$116,2,FALSE),"")</f>
        <v/>
      </c>
      <c r="M771" s="257"/>
      <c r="N771" s="259"/>
      <c r="O771" s="540" t="str">
        <f>IFERROR(VLOOKUP(N771,[5]Instrucciones!$DD$2:$DE$116,2,FALSE),"")</f>
        <v/>
      </c>
      <c r="P771" s="541" t="str">
        <f>IFERROR(VLOOKUP(O771,[5]Instrucciones!$DE$2:$DF$116,2,FALSE),"")</f>
        <v/>
      </c>
      <c r="Q771" s="257"/>
      <c r="R771" s="392" t="str">
        <f>IFERROR(VLOOKUP(#REF!,adm!$C$2:$D$36,2,FALSE),"")</f>
        <v/>
      </c>
      <c r="S771" s="393"/>
      <c r="T771" s="264"/>
      <c r="U771" s="393"/>
      <c r="V771" s="393"/>
      <c r="W771" s="405" t="str">
        <f t="shared" si="37"/>
        <v/>
      </c>
      <c r="X771" s="405" t="str">
        <f t="shared" si="35"/>
        <v/>
      </c>
      <c r="Y771" s="423" t="e">
        <f>B771&amp;" - "&amp;#REF!</f>
        <v>#REF!</v>
      </c>
    </row>
    <row r="772" spans="1:25" x14ac:dyDescent="0.25">
      <c r="A772" s="772">
        <v>771</v>
      </c>
      <c r="B772" s="774"/>
      <c r="C772" s="775"/>
      <c r="D772" s="775"/>
      <c r="E772" s="776"/>
      <c r="F772" s="776"/>
      <c r="G772" s="775"/>
      <c r="H772" s="541" t="str">
        <f t="shared" si="36"/>
        <v/>
      </c>
      <c r="I772" s="270"/>
      <c r="J772" s="259"/>
      <c r="K772" s="540" t="str">
        <f>IFERROR(VLOOKUP(J772,[5]Instrucciones!$DD$2:$DE$116,2,FALSE),"")</f>
        <v/>
      </c>
      <c r="L772" s="541" t="str">
        <f>IFERROR(VLOOKUP(K772,[5]Instrucciones!$DE$2:$DF$116,2,FALSE),"")</f>
        <v/>
      </c>
      <c r="M772" s="257"/>
      <c r="N772" s="259"/>
      <c r="O772" s="540" t="str">
        <f>IFERROR(VLOOKUP(N772,[5]Instrucciones!$DD$2:$DE$116,2,FALSE),"")</f>
        <v/>
      </c>
      <c r="P772" s="541" t="str">
        <f>IFERROR(VLOOKUP(O772,[5]Instrucciones!$DE$2:$DF$116,2,FALSE),"")</f>
        <v/>
      </c>
      <c r="Q772" s="257"/>
      <c r="R772" s="392" t="str">
        <f>IFERROR(VLOOKUP(#REF!,adm!$C$2:$D$36,2,FALSE),"")</f>
        <v/>
      </c>
      <c r="S772" s="393"/>
      <c r="T772" s="264"/>
      <c r="U772" s="393"/>
      <c r="V772" s="393"/>
      <c r="W772" s="405" t="str">
        <f t="shared" si="37"/>
        <v/>
      </c>
      <c r="X772" s="405" t="str">
        <f t="shared" ref="X772:X820" si="38">IF(E772="","",TEXT(E772,"YYYY"))</f>
        <v/>
      </c>
      <c r="Y772" s="423" t="e">
        <f>B772&amp;" - "&amp;#REF!</f>
        <v>#REF!</v>
      </c>
    </row>
    <row r="773" spans="1:25" x14ac:dyDescent="0.25">
      <c r="A773" s="772">
        <v>772</v>
      </c>
      <c r="B773" s="774"/>
      <c r="C773" s="775"/>
      <c r="D773" s="775"/>
      <c r="E773" s="776"/>
      <c r="F773" s="776"/>
      <c r="G773" s="775"/>
      <c r="H773" s="541" t="str">
        <f t="shared" si="36"/>
        <v/>
      </c>
      <c r="I773" s="270"/>
      <c r="J773" s="259"/>
      <c r="K773" s="540" t="str">
        <f>IFERROR(VLOOKUP(J773,[5]Instrucciones!$DD$2:$DE$116,2,FALSE),"")</f>
        <v/>
      </c>
      <c r="L773" s="541" t="str">
        <f>IFERROR(VLOOKUP(K773,[5]Instrucciones!$DE$2:$DF$116,2,FALSE),"")</f>
        <v/>
      </c>
      <c r="M773" s="257"/>
      <c r="N773" s="259"/>
      <c r="O773" s="540" t="str">
        <f>IFERROR(VLOOKUP(N773,[5]Instrucciones!$DD$2:$DE$116,2,FALSE),"")</f>
        <v/>
      </c>
      <c r="P773" s="541" t="str">
        <f>IFERROR(VLOOKUP(O773,[5]Instrucciones!$DE$2:$DF$116,2,FALSE),"")</f>
        <v/>
      </c>
      <c r="Q773" s="257"/>
      <c r="R773" s="392" t="str">
        <f>IFERROR(VLOOKUP(#REF!,adm!$C$2:$D$36,2,FALSE),"")</f>
        <v/>
      </c>
      <c r="S773" s="393"/>
      <c r="T773" s="264"/>
      <c r="U773" s="393"/>
      <c r="V773" s="393"/>
      <c r="W773" s="405" t="str">
        <f t="shared" si="37"/>
        <v/>
      </c>
      <c r="X773" s="405" t="str">
        <f t="shared" si="38"/>
        <v/>
      </c>
      <c r="Y773" s="423" t="e">
        <f>B773&amp;" - "&amp;#REF!</f>
        <v>#REF!</v>
      </c>
    </row>
    <row r="774" spans="1:25" x14ac:dyDescent="0.25">
      <c r="A774" s="772">
        <v>773</v>
      </c>
      <c r="B774" s="774"/>
      <c r="C774" s="775"/>
      <c r="D774" s="775"/>
      <c r="E774" s="776"/>
      <c r="F774" s="776"/>
      <c r="G774" s="775"/>
      <c r="H774" s="541" t="str">
        <f t="shared" si="36"/>
        <v/>
      </c>
      <c r="I774" s="270"/>
      <c r="J774" s="259"/>
      <c r="K774" s="540" t="str">
        <f>IFERROR(VLOOKUP(J774,[5]Instrucciones!$DD$2:$DE$116,2,FALSE),"")</f>
        <v/>
      </c>
      <c r="L774" s="541" t="str">
        <f>IFERROR(VLOOKUP(K774,[5]Instrucciones!$DE$2:$DF$116,2,FALSE),"")</f>
        <v/>
      </c>
      <c r="M774" s="257"/>
      <c r="N774" s="259"/>
      <c r="O774" s="540" t="str">
        <f>IFERROR(VLOOKUP(N774,[5]Instrucciones!$DD$2:$DE$116,2,FALSE),"")</f>
        <v/>
      </c>
      <c r="P774" s="541" t="str">
        <f>IFERROR(VLOOKUP(O774,[5]Instrucciones!$DE$2:$DF$116,2,FALSE),"")</f>
        <v/>
      </c>
      <c r="Q774" s="257"/>
      <c r="R774" s="392" t="str">
        <f>IFERROR(VLOOKUP(#REF!,adm!$C$2:$D$36,2,FALSE),"")</f>
        <v/>
      </c>
      <c r="S774" s="393"/>
      <c r="T774" s="264"/>
      <c r="U774" s="393"/>
      <c r="V774" s="393"/>
      <c r="W774" s="405" t="str">
        <f t="shared" si="37"/>
        <v/>
      </c>
      <c r="X774" s="405" t="str">
        <f t="shared" si="38"/>
        <v/>
      </c>
      <c r="Y774" s="423" t="e">
        <f>B774&amp;" - "&amp;#REF!</f>
        <v>#REF!</v>
      </c>
    </row>
    <row r="775" spans="1:25" x14ac:dyDescent="0.25">
      <c r="A775" s="772">
        <v>774</v>
      </c>
      <c r="B775" s="774"/>
      <c r="C775" s="775"/>
      <c r="D775" s="775"/>
      <c r="E775" s="776"/>
      <c r="F775" s="776"/>
      <c r="G775" s="775"/>
      <c r="H775" s="541" t="str">
        <f t="shared" si="36"/>
        <v/>
      </c>
      <c r="I775" s="270"/>
      <c r="J775" s="259"/>
      <c r="K775" s="540" t="str">
        <f>IFERROR(VLOOKUP(J775,[5]Instrucciones!$DD$2:$DE$116,2,FALSE),"")</f>
        <v/>
      </c>
      <c r="L775" s="541" t="str">
        <f>IFERROR(VLOOKUP(K775,[5]Instrucciones!$DE$2:$DF$116,2,FALSE),"")</f>
        <v/>
      </c>
      <c r="M775" s="257"/>
      <c r="N775" s="259"/>
      <c r="O775" s="540" t="str">
        <f>IFERROR(VLOOKUP(N775,[5]Instrucciones!$DD$2:$DE$116,2,FALSE),"")</f>
        <v/>
      </c>
      <c r="P775" s="541" t="str">
        <f>IFERROR(VLOOKUP(O775,[5]Instrucciones!$DE$2:$DF$116,2,FALSE),"")</f>
        <v/>
      </c>
      <c r="Q775" s="257"/>
      <c r="R775" s="392" t="str">
        <f>IFERROR(VLOOKUP(#REF!,adm!$C$2:$D$36,2,FALSE),"")</f>
        <v/>
      </c>
      <c r="S775" s="393"/>
      <c r="T775" s="264"/>
      <c r="U775" s="393"/>
      <c r="V775" s="393"/>
      <c r="W775" s="405" t="str">
        <f t="shared" si="37"/>
        <v/>
      </c>
      <c r="X775" s="405" t="str">
        <f t="shared" si="38"/>
        <v/>
      </c>
      <c r="Y775" s="423" t="e">
        <f>B775&amp;" - "&amp;#REF!</f>
        <v>#REF!</v>
      </c>
    </row>
    <row r="776" spans="1:25" x14ac:dyDescent="0.25">
      <c r="A776" s="772">
        <v>775</v>
      </c>
      <c r="B776" s="774"/>
      <c r="C776" s="775"/>
      <c r="D776" s="775"/>
      <c r="E776" s="776"/>
      <c r="F776" s="776"/>
      <c r="G776" s="775"/>
      <c r="H776" s="541" t="str">
        <f t="shared" si="36"/>
        <v/>
      </c>
      <c r="I776" s="270"/>
      <c r="J776" s="259"/>
      <c r="K776" s="540" t="str">
        <f>IFERROR(VLOOKUP(J776,[5]Instrucciones!$DD$2:$DE$116,2,FALSE),"")</f>
        <v/>
      </c>
      <c r="L776" s="541" t="str">
        <f>IFERROR(VLOOKUP(K776,[5]Instrucciones!$DE$2:$DF$116,2,FALSE),"")</f>
        <v/>
      </c>
      <c r="M776" s="257"/>
      <c r="N776" s="259"/>
      <c r="O776" s="540" t="str">
        <f>IFERROR(VLOOKUP(N776,[5]Instrucciones!$DD$2:$DE$116,2,FALSE),"")</f>
        <v/>
      </c>
      <c r="P776" s="541" t="str">
        <f>IFERROR(VLOOKUP(O776,[5]Instrucciones!$DE$2:$DF$116,2,FALSE),"")</f>
        <v/>
      </c>
      <c r="Q776" s="257"/>
      <c r="R776" s="392" t="str">
        <f>IFERROR(VLOOKUP(#REF!,adm!$C$2:$D$36,2,FALSE),"")</f>
        <v/>
      </c>
      <c r="S776" s="393"/>
      <c r="T776" s="264"/>
      <c r="U776" s="393"/>
      <c r="V776" s="393"/>
      <c r="W776" s="405" t="str">
        <f t="shared" si="37"/>
        <v/>
      </c>
      <c r="X776" s="405" t="str">
        <f t="shared" si="38"/>
        <v/>
      </c>
      <c r="Y776" s="423" t="e">
        <f>B776&amp;" - "&amp;#REF!</f>
        <v>#REF!</v>
      </c>
    </row>
    <row r="777" spans="1:25" x14ac:dyDescent="0.25">
      <c r="A777" s="772">
        <v>776</v>
      </c>
      <c r="B777" s="774"/>
      <c r="C777" s="775"/>
      <c r="D777" s="775"/>
      <c r="E777" s="776"/>
      <c r="F777" s="776"/>
      <c r="G777" s="775"/>
      <c r="H777" s="541" t="str">
        <f t="shared" si="36"/>
        <v/>
      </c>
      <c r="I777" s="270"/>
      <c r="J777" s="259"/>
      <c r="K777" s="540" t="str">
        <f>IFERROR(VLOOKUP(J777,[5]Instrucciones!$DD$2:$DE$116,2,FALSE),"")</f>
        <v/>
      </c>
      <c r="L777" s="541" t="str">
        <f>IFERROR(VLOOKUP(K777,[5]Instrucciones!$DE$2:$DF$116,2,FALSE),"")</f>
        <v/>
      </c>
      <c r="M777" s="257"/>
      <c r="N777" s="259"/>
      <c r="O777" s="540" t="str">
        <f>IFERROR(VLOOKUP(N777,[5]Instrucciones!$DD$2:$DE$116,2,FALSE),"")</f>
        <v/>
      </c>
      <c r="P777" s="541" t="str">
        <f>IFERROR(VLOOKUP(O777,[5]Instrucciones!$DE$2:$DF$116,2,FALSE),"")</f>
        <v/>
      </c>
      <c r="Q777" s="257"/>
      <c r="R777" s="392" t="str">
        <f>IFERROR(VLOOKUP(#REF!,adm!$C$2:$D$36,2,FALSE),"")</f>
        <v/>
      </c>
      <c r="S777" s="393"/>
      <c r="T777" s="264"/>
      <c r="U777" s="393"/>
      <c r="V777" s="393"/>
      <c r="W777" s="405" t="str">
        <f t="shared" si="37"/>
        <v/>
      </c>
      <c r="X777" s="405" t="str">
        <f t="shared" si="38"/>
        <v/>
      </c>
      <c r="Y777" s="423" t="e">
        <f>B777&amp;" - "&amp;#REF!</f>
        <v>#REF!</v>
      </c>
    </row>
    <row r="778" spans="1:25" x14ac:dyDescent="0.25">
      <c r="A778" s="772">
        <v>777</v>
      </c>
      <c r="B778" s="774"/>
      <c r="C778" s="775"/>
      <c r="D778" s="775"/>
      <c r="E778" s="776"/>
      <c r="F778" s="776"/>
      <c r="G778" s="775"/>
      <c r="H778" s="541" t="str">
        <f t="shared" si="36"/>
        <v/>
      </c>
      <c r="I778" s="270"/>
      <c r="J778" s="259"/>
      <c r="K778" s="540" t="str">
        <f>IFERROR(VLOOKUP(J778,[5]Instrucciones!$DD$2:$DE$116,2,FALSE),"")</f>
        <v/>
      </c>
      <c r="L778" s="541" t="str">
        <f>IFERROR(VLOOKUP(K778,[5]Instrucciones!$DE$2:$DF$116,2,FALSE),"")</f>
        <v/>
      </c>
      <c r="M778" s="257"/>
      <c r="N778" s="259"/>
      <c r="O778" s="540" t="str">
        <f>IFERROR(VLOOKUP(N778,[5]Instrucciones!$DD$2:$DE$116,2,FALSE),"")</f>
        <v/>
      </c>
      <c r="P778" s="541" t="str">
        <f>IFERROR(VLOOKUP(O778,[5]Instrucciones!$DE$2:$DF$116,2,FALSE),"")</f>
        <v/>
      </c>
      <c r="Q778" s="257"/>
      <c r="R778" s="392" t="str">
        <f>IFERROR(VLOOKUP(#REF!,adm!$C$2:$D$36,2,FALSE),"")</f>
        <v/>
      </c>
      <c r="S778" s="393"/>
      <c r="T778" s="264"/>
      <c r="U778" s="393"/>
      <c r="V778" s="393"/>
      <c r="W778" s="405" t="str">
        <f t="shared" si="37"/>
        <v/>
      </c>
      <c r="X778" s="405" t="str">
        <f t="shared" si="38"/>
        <v/>
      </c>
      <c r="Y778" s="423" t="e">
        <f>B778&amp;" - "&amp;#REF!</f>
        <v>#REF!</v>
      </c>
    </row>
    <row r="779" spans="1:25" x14ac:dyDescent="0.25">
      <c r="A779" s="772">
        <v>778</v>
      </c>
      <c r="B779" s="774"/>
      <c r="C779" s="775"/>
      <c r="D779" s="775"/>
      <c r="E779" s="776"/>
      <c r="F779" s="776"/>
      <c r="G779" s="775"/>
      <c r="H779" s="541" t="str">
        <f t="shared" si="36"/>
        <v/>
      </c>
      <c r="I779" s="270"/>
      <c r="J779" s="259"/>
      <c r="K779" s="540" t="str">
        <f>IFERROR(VLOOKUP(J779,[5]Instrucciones!$DD$2:$DE$116,2,FALSE),"")</f>
        <v/>
      </c>
      <c r="L779" s="541" t="str">
        <f>IFERROR(VLOOKUP(K779,[5]Instrucciones!$DE$2:$DF$116,2,FALSE),"")</f>
        <v/>
      </c>
      <c r="M779" s="257"/>
      <c r="N779" s="259"/>
      <c r="O779" s="540" t="str">
        <f>IFERROR(VLOOKUP(N779,[5]Instrucciones!$DD$2:$DE$116,2,FALSE),"")</f>
        <v/>
      </c>
      <c r="P779" s="541" t="str">
        <f>IFERROR(VLOOKUP(O779,[5]Instrucciones!$DE$2:$DF$116,2,FALSE),"")</f>
        <v/>
      </c>
      <c r="Q779" s="257"/>
      <c r="R779" s="392" t="str">
        <f>IFERROR(VLOOKUP(#REF!,adm!$C$2:$D$36,2,FALSE),"")</f>
        <v/>
      </c>
      <c r="S779" s="393"/>
      <c r="T779" s="264"/>
      <c r="U779" s="393"/>
      <c r="V779" s="393"/>
      <c r="W779" s="405" t="str">
        <f t="shared" si="37"/>
        <v/>
      </c>
      <c r="X779" s="405" t="str">
        <f t="shared" si="38"/>
        <v/>
      </c>
      <c r="Y779" s="423" t="e">
        <f>B779&amp;" - "&amp;#REF!</f>
        <v>#REF!</v>
      </c>
    </row>
    <row r="780" spans="1:25" x14ac:dyDescent="0.25">
      <c r="A780" s="772">
        <v>779</v>
      </c>
      <c r="B780" s="774"/>
      <c r="C780" s="775"/>
      <c r="D780" s="775"/>
      <c r="E780" s="776"/>
      <c r="F780" s="776"/>
      <c r="G780" s="775"/>
      <c r="H780" s="541" t="str">
        <f t="shared" si="36"/>
        <v/>
      </c>
      <c r="I780" s="270"/>
      <c r="J780" s="259"/>
      <c r="K780" s="540" t="str">
        <f>IFERROR(VLOOKUP(J780,[5]Instrucciones!$DD$2:$DE$116,2,FALSE),"")</f>
        <v/>
      </c>
      <c r="L780" s="541" t="str">
        <f>IFERROR(VLOOKUP(K780,[5]Instrucciones!$DE$2:$DF$116,2,FALSE),"")</f>
        <v/>
      </c>
      <c r="M780" s="257"/>
      <c r="N780" s="259"/>
      <c r="O780" s="540" t="str">
        <f>IFERROR(VLOOKUP(N780,[5]Instrucciones!$DD$2:$DE$116,2,FALSE),"")</f>
        <v/>
      </c>
      <c r="P780" s="541" t="str">
        <f>IFERROR(VLOOKUP(O780,[5]Instrucciones!$DE$2:$DF$116,2,FALSE),"")</f>
        <v/>
      </c>
      <c r="Q780" s="257"/>
      <c r="R780" s="392" t="str">
        <f>IFERROR(VLOOKUP(#REF!,adm!$C$2:$D$36,2,FALSE),"")</f>
        <v/>
      </c>
      <c r="S780" s="393"/>
      <c r="T780" s="264"/>
      <c r="U780" s="393"/>
      <c r="V780" s="393"/>
      <c r="W780" s="405" t="str">
        <f t="shared" si="37"/>
        <v/>
      </c>
      <c r="X780" s="405" t="str">
        <f t="shared" si="38"/>
        <v/>
      </c>
      <c r="Y780" s="423" t="e">
        <f>B780&amp;" - "&amp;#REF!</f>
        <v>#REF!</v>
      </c>
    </row>
    <row r="781" spans="1:25" x14ac:dyDescent="0.25">
      <c r="A781" s="772">
        <v>780</v>
      </c>
      <c r="B781" s="774"/>
      <c r="C781" s="775"/>
      <c r="D781" s="775"/>
      <c r="E781" s="776"/>
      <c r="F781" s="776"/>
      <c r="G781" s="775"/>
      <c r="H781" s="541" t="str">
        <f t="shared" si="36"/>
        <v/>
      </c>
      <c r="I781" s="270"/>
      <c r="J781" s="259"/>
      <c r="K781" s="540" t="str">
        <f>IFERROR(VLOOKUP(J781,[5]Instrucciones!$DD$2:$DE$116,2,FALSE),"")</f>
        <v/>
      </c>
      <c r="L781" s="541" t="str">
        <f>IFERROR(VLOOKUP(K781,[5]Instrucciones!$DE$2:$DF$116,2,FALSE),"")</f>
        <v/>
      </c>
      <c r="M781" s="257"/>
      <c r="N781" s="259"/>
      <c r="O781" s="540" t="str">
        <f>IFERROR(VLOOKUP(N781,[5]Instrucciones!$DD$2:$DE$116,2,FALSE),"")</f>
        <v/>
      </c>
      <c r="P781" s="541" t="str">
        <f>IFERROR(VLOOKUP(O781,[5]Instrucciones!$DE$2:$DF$116,2,FALSE),"")</f>
        <v/>
      </c>
      <c r="Q781" s="257"/>
      <c r="R781" s="392" t="str">
        <f>IFERROR(VLOOKUP(#REF!,adm!$C$2:$D$36,2,FALSE),"")</f>
        <v/>
      </c>
      <c r="S781" s="393"/>
      <c r="T781" s="264"/>
      <c r="U781" s="393"/>
      <c r="V781" s="393"/>
      <c r="W781" s="405" t="str">
        <f t="shared" si="37"/>
        <v/>
      </c>
      <c r="X781" s="405" t="str">
        <f t="shared" si="38"/>
        <v/>
      </c>
      <c r="Y781" s="423" t="e">
        <f>B781&amp;" - "&amp;#REF!</f>
        <v>#REF!</v>
      </c>
    </row>
    <row r="782" spans="1:25" x14ac:dyDescent="0.25">
      <c r="A782" s="772">
        <v>781</v>
      </c>
      <c r="B782" s="774"/>
      <c r="C782" s="775"/>
      <c r="D782" s="775"/>
      <c r="E782" s="776"/>
      <c r="F782" s="776"/>
      <c r="G782" s="775"/>
      <c r="H782" s="541" t="str">
        <f t="shared" si="36"/>
        <v/>
      </c>
      <c r="I782" s="270"/>
      <c r="J782" s="259"/>
      <c r="K782" s="540" t="str">
        <f>IFERROR(VLOOKUP(J782,[5]Instrucciones!$DD$2:$DE$116,2,FALSE),"")</f>
        <v/>
      </c>
      <c r="L782" s="541" t="str">
        <f>IFERROR(VLOOKUP(K782,[5]Instrucciones!$DE$2:$DF$116,2,FALSE),"")</f>
        <v/>
      </c>
      <c r="M782" s="257"/>
      <c r="N782" s="259"/>
      <c r="O782" s="540" t="str">
        <f>IFERROR(VLOOKUP(N782,[5]Instrucciones!$DD$2:$DE$116,2,FALSE),"")</f>
        <v/>
      </c>
      <c r="P782" s="541" t="str">
        <f>IFERROR(VLOOKUP(O782,[5]Instrucciones!$DE$2:$DF$116,2,FALSE),"")</f>
        <v/>
      </c>
      <c r="Q782" s="257"/>
      <c r="R782" s="392" t="str">
        <f>IFERROR(VLOOKUP(#REF!,adm!$C$2:$D$36,2,FALSE),"")</f>
        <v/>
      </c>
      <c r="S782" s="393"/>
      <c r="T782" s="264"/>
      <c r="U782" s="393"/>
      <c r="V782" s="393"/>
      <c r="W782" s="405" t="str">
        <f t="shared" si="37"/>
        <v/>
      </c>
      <c r="X782" s="405" t="str">
        <f t="shared" si="38"/>
        <v/>
      </c>
      <c r="Y782" s="423" t="e">
        <f>B782&amp;" - "&amp;#REF!</f>
        <v>#REF!</v>
      </c>
    </row>
    <row r="783" spans="1:25" x14ac:dyDescent="0.25">
      <c r="A783" s="772">
        <v>782</v>
      </c>
      <c r="B783" s="774"/>
      <c r="C783" s="775"/>
      <c r="D783" s="775"/>
      <c r="E783" s="776"/>
      <c r="F783" s="776"/>
      <c r="G783" s="775"/>
      <c r="H783" s="541" t="str">
        <f t="shared" si="36"/>
        <v/>
      </c>
      <c r="I783" s="270"/>
      <c r="J783" s="259"/>
      <c r="K783" s="540" t="str">
        <f>IFERROR(VLOOKUP(J783,[5]Instrucciones!$DD$2:$DE$116,2,FALSE),"")</f>
        <v/>
      </c>
      <c r="L783" s="541" t="str">
        <f>IFERROR(VLOOKUP(K783,[5]Instrucciones!$DE$2:$DF$116,2,FALSE),"")</f>
        <v/>
      </c>
      <c r="M783" s="257"/>
      <c r="N783" s="259"/>
      <c r="O783" s="540" t="str">
        <f>IFERROR(VLOOKUP(N783,[5]Instrucciones!$DD$2:$DE$116,2,FALSE),"")</f>
        <v/>
      </c>
      <c r="P783" s="541" t="str">
        <f>IFERROR(VLOOKUP(O783,[5]Instrucciones!$DE$2:$DF$116,2,FALSE),"")</f>
        <v/>
      </c>
      <c r="Q783" s="257"/>
      <c r="R783" s="392" t="str">
        <f>IFERROR(VLOOKUP(#REF!,adm!$C$2:$D$36,2,FALSE),"")</f>
        <v/>
      </c>
      <c r="S783" s="393"/>
      <c r="T783" s="264"/>
      <c r="U783" s="393"/>
      <c r="V783" s="393"/>
      <c r="W783" s="405" t="str">
        <f t="shared" si="37"/>
        <v/>
      </c>
      <c r="X783" s="405" t="str">
        <f t="shared" si="38"/>
        <v/>
      </c>
      <c r="Y783" s="423" t="e">
        <f>B783&amp;" - "&amp;#REF!</f>
        <v>#REF!</v>
      </c>
    </row>
    <row r="784" spans="1:25" x14ac:dyDescent="0.25">
      <c r="A784" s="772">
        <v>783</v>
      </c>
      <c r="B784" s="774"/>
      <c r="C784" s="775"/>
      <c r="D784" s="775"/>
      <c r="E784" s="776"/>
      <c r="F784" s="776"/>
      <c r="G784" s="775"/>
      <c r="H784" s="541" t="str">
        <f t="shared" si="36"/>
        <v/>
      </c>
      <c r="I784" s="270"/>
      <c r="J784" s="259"/>
      <c r="K784" s="540" t="str">
        <f>IFERROR(VLOOKUP(J784,[5]Instrucciones!$DD$2:$DE$116,2,FALSE),"")</f>
        <v/>
      </c>
      <c r="L784" s="541" t="str">
        <f>IFERROR(VLOOKUP(K784,[5]Instrucciones!$DE$2:$DF$116,2,FALSE),"")</f>
        <v/>
      </c>
      <c r="M784" s="257"/>
      <c r="N784" s="259"/>
      <c r="O784" s="540" t="str">
        <f>IFERROR(VLOOKUP(N784,[5]Instrucciones!$DD$2:$DE$116,2,FALSE),"")</f>
        <v/>
      </c>
      <c r="P784" s="541" t="str">
        <f>IFERROR(VLOOKUP(O784,[5]Instrucciones!$DE$2:$DF$116,2,FALSE),"")</f>
        <v/>
      </c>
      <c r="Q784" s="257"/>
      <c r="R784" s="392" t="str">
        <f>IFERROR(VLOOKUP(#REF!,adm!$C$2:$D$36,2,FALSE),"")</f>
        <v/>
      </c>
      <c r="S784" s="393"/>
      <c r="T784" s="264"/>
      <c r="U784" s="393"/>
      <c r="V784" s="393"/>
      <c r="W784" s="405" t="str">
        <f t="shared" si="37"/>
        <v/>
      </c>
      <c r="X784" s="405" t="str">
        <f t="shared" si="38"/>
        <v/>
      </c>
      <c r="Y784" s="423" t="e">
        <f>B784&amp;" - "&amp;#REF!</f>
        <v>#REF!</v>
      </c>
    </row>
    <row r="785" spans="1:25" x14ac:dyDescent="0.25">
      <c r="A785" s="772">
        <v>784</v>
      </c>
      <c r="B785" s="774"/>
      <c r="C785" s="775"/>
      <c r="D785" s="775"/>
      <c r="E785" s="776"/>
      <c r="F785" s="776"/>
      <c r="G785" s="775"/>
      <c r="H785" s="541" t="str">
        <f t="shared" si="36"/>
        <v/>
      </c>
      <c r="I785" s="270"/>
      <c r="J785" s="259"/>
      <c r="K785" s="540" t="str">
        <f>IFERROR(VLOOKUP(J785,[5]Instrucciones!$DD$2:$DE$116,2,FALSE),"")</f>
        <v/>
      </c>
      <c r="L785" s="541" t="str">
        <f>IFERROR(VLOOKUP(K785,[5]Instrucciones!$DE$2:$DF$116,2,FALSE),"")</f>
        <v/>
      </c>
      <c r="M785" s="257"/>
      <c r="N785" s="259"/>
      <c r="O785" s="540" t="str">
        <f>IFERROR(VLOOKUP(N785,[5]Instrucciones!$DD$2:$DE$116,2,FALSE),"")</f>
        <v/>
      </c>
      <c r="P785" s="541" t="str">
        <f>IFERROR(VLOOKUP(O785,[5]Instrucciones!$DE$2:$DF$116,2,FALSE),"")</f>
        <v/>
      </c>
      <c r="Q785" s="257"/>
      <c r="R785" s="392" t="str">
        <f>IFERROR(VLOOKUP(#REF!,adm!$C$2:$D$36,2,FALSE),"")</f>
        <v/>
      </c>
      <c r="S785" s="393"/>
      <c r="T785" s="264"/>
      <c r="U785" s="393"/>
      <c r="V785" s="393"/>
      <c r="W785" s="405" t="str">
        <f t="shared" si="37"/>
        <v/>
      </c>
      <c r="X785" s="405" t="str">
        <f t="shared" si="38"/>
        <v/>
      </c>
      <c r="Y785" s="423" t="e">
        <f>B785&amp;" - "&amp;#REF!</f>
        <v>#REF!</v>
      </c>
    </row>
    <row r="786" spans="1:25" x14ac:dyDescent="0.25">
      <c r="A786" s="772">
        <v>785</v>
      </c>
      <c r="B786" s="774"/>
      <c r="C786" s="775"/>
      <c r="D786" s="775"/>
      <c r="E786" s="776"/>
      <c r="F786" s="776"/>
      <c r="G786" s="775"/>
      <c r="H786" s="541" t="str">
        <f t="shared" si="36"/>
        <v/>
      </c>
      <c r="I786" s="270"/>
      <c r="J786" s="259"/>
      <c r="K786" s="540" t="str">
        <f>IFERROR(VLOOKUP(J786,[5]Instrucciones!$DD$2:$DE$116,2,FALSE),"")</f>
        <v/>
      </c>
      <c r="L786" s="541" t="str">
        <f>IFERROR(VLOOKUP(K786,[5]Instrucciones!$DE$2:$DF$116,2,FALSE),"")</f>
        <v/>
      </c>
      <c r="M786" s="257"/>
      <c r="N786" s="259"/>
      <c r="O786" s="540" t="str">
        <f>IFERROR(VLOOKUP(N786,[5]Instrucciones!$DD$2:$DE$116,2,FALSE),"")</f>
        <v/>
      </c>
      <c r="P786" s="541" t="str">
        <f>IFERROR(VLOOKUP(O786,[5]Instrucciones!$DE$2:$DF$116,2,FALSE),"")</f>
        <v/>
      </c>
      <c r="Q786" s="257"/>
      <c r="R786" s="392" t="str">
        <f>IFERROR(VLOOKUP(#REF!,adm!$C$2:$D$36,2,FALSE),"")</f>
        <v/>
      </c>
      <c r="S786" s="393"/>
      <c r="T786" s="264"/>
      <c r="U786" s="393"/>
      <c r="V786" s="393"/>
      <c r="W786" s="405" t="str">
        <f t="shared" si="37"/>
        <v/>
      </c>
      <c r="X786" s="405" t="str">
        <f t="shared" si="38"/>
        <v/>
      </c>
      <c r="Y786" s="423" t="e">
        <f>B786&amp;" - "&amp;#REF!</f>
        <v>#REF!</v>
      </c>
    </row>
    <row r="787" spans="1:25" x14ac:dyDescent="0.25">
      <c r="A787" s="772">
        <v>786</v>
      </c>
      <c r="B787" s="774"/>
      <c r="C787" s="775"/>
      <c r="D787" s="775"/>
      <c r="E787" s="776"/>
      <c r="F787" s="776"/>
      <c r="G787" s="775"/>
      <c r="H787" s="541" t="str">
        <f t="shared" si="36"/>
        <v/>
      </c>
      <c r="I787" s="270"/>
      <c r="J787" s="259"/>
      <c r="K787" s="540" t="str">
        <f>IFERROR(VLOOKUP(J787,[5]Instrucciones!$DD$2:$DE$116,2,FALSE),"")</f>
        <v/>
      </c>
      <c r="L787" s="541" t="str">
        <f>IFERROR(VLOOKUP(K787,[5]Instrucciones!$DE$2:$DF$116,2,FALSE),"")</f>
        <v/>
      </c>
      <c r="M787" s="257"/>
      <c r="N787" s="259"/>
      <c r="O787" s="540" t="str">
        <f>IFERROR(VLOOKUP(N787,[5]Instrucciones!$DD$2:$DE$116,2,FALSE),"")</f>
        <v/>
      </c>
      <c r="P787" s="541" t="str">
        <f>IFERROR(VLOOKUP(O787,[5]Instrucciones!$DE$2:$DF$116,2,FALSE),"")</f>
        <v/>
      </c>
      <c r="Q787" s="257"/>
      <c r="R787" s="392" t="str">
        <f>IFERROR(VLOOKUP(#REF!,adm!$C$2:$D$36,2,FALSE),"")</f>
        <v/>
      </c>
      <c r="S787" s="393"/>
      <c r="T787" s="264"/>
      <c r="U787" s="393"/>
      <c r="V787" s="393"/>
      <c r="W787" s="405" t="str">
        <f t="shared" si="37"/>
        <v/>
      </c>
      <c r="X787" s="405" t="str">
        <f t="shared" si="38"/>
        <v/>
      </c>
      <c r="Y787" s="423" t="e">
        <f>B787&amp;" - "&amp;#REF!</f>
        <v>#REF!</v>
      </c>
    </row>
    <row r="788" spans="1:25" x14ac:dyDescent="0.25">
      <c r="A788" s="772">
        <v>787</v>
      </c>
      <c r="B788" s="774"/>
      <c r="C788" s="775"/>
      <c r="D788" s="775"/>
      <c r="E788" s="776"/>
      <c r="F788" s="776"/>
      <c r="G788" s="775"/>
      <c r="H788" s="541" t="str">
        <f t="shared" si="36"/>
        <v/>
      </c>
      <c r="I788" s="270"/>
      <c r="J788" s="259"/>
      <c r="K788" s="540" t="str">
        <f>IFERROR(VLOOKUP(J788,[5]Instrucciones!$DD$2:$DE$116,2,FALSE),"")</f>
        <v/>
      </c>
      <c r="L788" s="541" t="str">
        <f>IFERROR(VLOOKUP(K788,[5]Instrucciones!$DE$2:$DF$116,2,FALSE),"")</f>
        <v/>
      </c>
      <c r="M788" s="257"/>
      <c r="N788" s="259"/>
      <c r="O788" s="540" t="str">
        <f>IFERROR(VLOOKUP(N788,[5]Instrucciones!$DD$2:$DE$116,2,FALSE),"")</f>
        <v/>
      </c>
      <c r="P788" s="541" t="str">
        <f>IFERROR(VLOOKUP(O788,[5]Instrucciones!$DE$2:$DF$116,2,FALSE),"")</f>
        <v/>
      </c>
      <c r="Q788" s="257"/>
      <c r="R788" s="392" t="str">
        <f>IFERROR(VLOOKUP(#REF!,adm!$C$2:$D$36,2,FALSE),"")</f>
        <v/>
      </c>
      <c r="S788" s="393"/>
      <c r="T788" s="264"/>
      <c r="U788" s="393"/>
      <c r="V788" s="393"/>
      <c r="W788" s="405" t="str">
        <f t="shared" si="37"/>
        <v/>
      </c>
      <c r="X788" s="405" t="str">
        <f t="shared" si="38"/>
        <v/>
      </c>
      <c r="Y788" s="423" t="e">
        <f>B788&amp;" - "&amp;#REF!</f>
        <v>#REF!</v>
      </c>
    </row>
    <row r="789" spans="1:25" x14ac:dyDescent="0.25">
      <c r="A789" s="772">
        <v>788</v>
      </c>
      <c r="B789" s="774"/>
      <c r="C789" s="775"/>
      <c r="D789" s="775"/>
      <c r="E789" s="776"/>
      <c r="F789" s="776"/>
      <c r="G789" s="775"/>
      <c r="H789" s="541" t="str">
        <f t="shared" si="36"/>
        <v/>
      </c>
      <c r="I789" s="270"/>
      <c r="J789" s="259"/>
      <c r="K789" s="540" t="str">
        <f>IFERROR(VLOOKUP(J789,[5]Instrucciones!$DD$2:$DE$116,2,FALSE),"")</f>
        <v/>
      </c>
      <c r="L789" s="541" t="str">
        <f>IFERROR(VLOOKUP(K789,[5]Instrucciones!$DE$2:$DF$116,2,FALSE),"")</f>
        <v/>
      </c>
      <c r="M789" s="257"/>
      <c r="N789" s="259"/>
      <c r="O789" s="540" t="str">
        <f>IFERROR(VLOOKUP(N789,[5]Instrucciones!$DD$2:$DE$116,2,FALSE),"")</f>
        <v/>
      </c>
      <c r="P789" s="541" t="str">
        <f>IFERROR(VLOOKUP(O789,[5]Instrucciones!$DE$2:$DF$116,2,FALSE),"")</f>
        <v/>
      </c>
      <c r="Q789" s="257"/>
      <c r="R789" s="392" t="str">
        <f>IFERROR(VLOOKUP(#REF!,adm!$C$2:$D$36,2,FALSE),"")</f>
        <v/>
      </c>
      <c r="S789" s="393"/>
      <c r="T789" s="264"/>
      <c r="U789" s="393"/>
      <c r="V789" s="393"/>
      <c r="W789" s="405" t="str">
        <f t="shared" si="37"/>
        <v/>
      </c>
      <c r="X789" s="405" t="str">
        <f t="shared" si="38"/>
        <v/>
      </c>
      <c r="Y789" s="423" t="e">
        <f>B789&amp;" - "&amp;#REF!</f>
        <v>#REF!</v>
      </c>
    </row>
    <row r="790" spans="1:25" x14ac:dyDescent="0.25">
      <c r="A790" s="772">
        <v>789</v>
      </c>
      <c r="B790" s="774"/>
      <c r="C790" s="775"/>
      <c r="D790" s="775"/>
      <c r="E790" s="776"/>
      <c r="F790" s="776"/>
      <c r="G790" s="775"/>
      <c r="H790" s="541" t="str">
        <f t="shared" si="36"/>
        <v/>
      </c>
      <c r="I790" s="270"/>
      <c r="J790" s="259"/>
      <c r="K790" s="540" t="str">
        <f>IFERROR(VLOOKUP(J790,[5]Instrucciones!$DD$2:$DE$116,2,FALSE),"")</f>
        <v/>
      </c>
      <c r="L790" s="541" t="str">
        <f>IFERROR(VLOOKUP(K790,[5]Instrucciones!$DE$2:$DF$116,2,FALSE),"")</f>
        <v/>
      </c>
      <c r="M790" s="257"/>
      <c r="N790" s="259"/>
      <c r="O790" s="540" t="str">
        <f>IFERROR(VLOOKUP(N790,[5]Instrucciones!$DD$2:$DE$116,2,FALSE),"")</f>
        <v/>
      </c>
      <c r="P790" s="541" t="str">
        <f>IFERROR(VLOOKUP(O790,[5]Instrucciones!$DE$2:$DF$116,2,FALSE),"")</f>
        <v/>
      </c>
      <c r="Q790" s="257"/>
      <c r="R790" s="392" t="str">
        <f>IFERROR(VLOOKUP(#REF!,adm!$C$2:$D$36,2,FALSE),"")</f>
        <v/>
      </c>
      <c r="S790" s="393"/>
      <c r="T790" s="264"/>
      <c r="U790" s="393"/>
      <c r="V790" s="393"/>
      <c r="W790" s="405" t="str">
        <f t="shared" si="37"/>
        <v/>
      </c>
      <c r="X790" s="405" t="str">
        <f t="shared" si="38"/>
        <v/>
      </c>
      <c r="Y790" s="423" t="e">
        <f>B790&amp;" - "&amp;#REF!</f>
        <v>#REF!</v>
      </c>
    </row>
    <row r="791" spans="1:25" x14ac:dyDescent="0.25">
      <c r="A791" s="772">
        <v>790</v>
      </c>
      <c r="B791" s="774"/>
      <c r="C791" s="775"/>
      <c r="D791" s="775"/>
      <c r="E791" s="776"/>
      <c r="F791" s="776"/>
      <c r="G791" s="775"/>
      <c r="H791" s="541" t="str">
        <f t="shared" si="36"/>
        <v/>
      </c>
      <c r="I791" s="270"/>
      <c r="J791" s="259"/>
      <c r="K791" s="540" t="str">
        <f>IFERROR(VLOOKUP(J791,[5]Instrucciones!$DD$2:$DE$116,2,FALSE),"")</f>
        <v/>
      </c>
      <c r="L791" s="541" t="str">
        <f>IFERROR(VLOOKUP(K791,[5]Instrucciones!$DE$2:$DF$116,2,FALSE),"")</f>
        <v/>
      </c>
      <c r="M791" s="257"/>
      <c r="N791" s="259"/>
      <c r="O791" s="540" t="str">
        <f>IFERROR(VLOOKUP(N791,[5]Instrucciones!$DD$2:$DE$116,2,FALSE),"")</f>
        <v/>
      </c>
      <c r="P791" s="541" t="str">
        <f>IFERROR(VLOOKUP(O791,[5]Instrucciones!$DE$2:$DF$116,2,FALSE),"")</f>
        <v/>
      </c>
      <c r="Q791" s="257"/>
      <c r="R791" s="392" t="str">
        <f>IFERROR(VLOOKUP(#REF!,adm!$C$2:$D$36,2,FALSE),"")</f>
        <v/>
      </c>
      <c r="S791" s="393"/>
      <c r="T791" s="264"/>
      <c r="U791" s="393"/>
      <c r="V791" s="393"/>
      <c r="W791" s="405" t="str">
        <f t="shared" si="37"/>
        <v/>
      </c>
      <c r="X791" s="405" t="str">
        <f t="shared" si="38"/>
        <v/>
      </c>
      <c r="Y791" s="423" t="e">
        <f>B791&amp;" - "&amp;#REF!</f>
        <v>#REF!</v>
      </c>
    </row>
    <row r="792" spans="1:25" x14ac:dyDescent="0.25">
      <c r="A792" s="772">
        <v>791</v>
      </c>
      <c r="B792" s="774"/>
      <c r="C792" s="775"/>
      <c r="D792" s="775"/>
      <c r="E792" s="776"/>
      <c r="F792" s="776"/>
      <c r="G792" s="775"/>
      <c r="H792" s="541" t="str">
        <f t="shared" si="36"/>
        <v/>
      </c>
      <c r="I792" s="270"/>
      <c r="J792" s="259"/>
      <c r="K792" s="540" t="str">
        <f>IFERROR(VLOOKUP(J792,[5]Instrucciones!$DD$2:$DE$116,2,FALSE),"")</f>
        <v/>
      </c>
      <c r="L792" s="541" t="str">
        <f>IFERROR(VLOOKUP(K792,[5]Instrucciones!$DE$2:$DF$116,2,FALSE),"")</f>
        <v/>
      </c>
      <c r="M792" s="257"/>
      <c r="N792" s="259"/>
      <c r="O792" s="540" t="str">
        <f>IFERROR(VLOOKUP(N792,[5]Instrucciones!$DD$2:$DE$116,2,FALSE),"")</f>
        <v/>
      </c>
      <c r="P792" s="541" t="str">
        <f>IFERROR(VLOOKUP(O792,[5]Instrucciones!$DE$2:$DF$116,2,FALSE),"")</f>
        <v/>
      </c>
      <c r="Q792" s="257"/>
      <c r="R792" s="392" t="str">
        <f>IFERROR(VLOOKUP(#REF!,adm!$C$2:$D$36,2,FALSE),"")</f>
        <v/>
      </c>
      <c r="S792" s="393"/>
      <c r="T792" s="264"/>
      <c r="U792" s="393"/>
      <c r="V792" s="393"/>
      <c r="W792" s="405" t="str">
        <f t="shared" si="37"/>
        <v/>
      </c>
      <c r="X792" s="405" t="str">
        <f t="shared" si="38"/>
        <v/>
      </c>
      <c r="Y792" s="423" t="e">
        <f>B792&amp;" - "&amp;#REF!</f>
        <v>#REF!</v>
      </c>
    </row>
    <row r="793" spans="1:25" x14ac:dyDescent="0.25">
      <c r="A793" s="772">
        <v>792</v>
      </c>
      <c r="B793" s="774"/>
      <c r="C793" s="775"/>
      <c r="D793" s="775"/>
      <c r="E793" s="776"/>
      <c r="F793" s="776"/>
      <c r="G793" s="775"/>
      <c r="H793" s="541" t="str">
        <f t="shared" si="36"/>
        <v/>
      </c>
      <c r="I793" s="270"/>
      <c r="J793" s="259"/>
      <c r="K793" s="540" t="str">
        <f>IFERROR(VLOOKUP(J793,[5]Instrucciones!$DD$2:$DE$116,2,FALSE),"")</f>
        <v/>
      </c>
      <c r="L793" s="541" t="str">
        <f>IFERROR(VLOOKUP(K793,[5]Instrucciones!$DE$2:$DF$116,2,FALSE),"")</f>
        <v/>
      </c>
      <c r="M793" s="257"/>
      <c r="N793" s="259"/>
      <c r="O793" s="540" t="str">
        <f>IFERROR(VLOOKUP(N793,[5]Instrucciones!$DD$2:$DE$116,2,FALSE),"")</f>
        <v/>
      </c>
      <c r="P793" s="541" t="str">
        <f>IFERROR(VLOOKUP(O793,[5]Instrucciones!$DE$2:$DF$116,2,FALSE),"")</f>
        <v/>
      </c>
      <c r="Q793" s="257"/>
      <c r="R793" s="392" t="str">
        <f>IFERROR(VLOOKUP(#REF!,adm!$C$2:$D$36,2,FALSE),"")</f>
        <v/>
      </c>
      <c r="S793" s="393"/>
      <c r="T793" s="264"/>
      <c r="U793" s="393"/>
      <c r="V793" s="393"/>
      <c r="W793" s="405" t="str">
        <f t="shared" si="37"/>
        <v/>
      </c>
      <c r="X793" s="405" t="str">
        <f t="shared" si="38"/>
        <v/>
      </c>
      <c r="Y793" s="423" t="e">
        <f>B793&amp;" - "&amp;#REF!</f>
        <v>#REF!</v>
      </c>
    </row>
    <row r="794" spans="1:25" x14ac:dyDescent="0.25">
      <c r="A794" s="772">
        <v>793</v>
      </c>
      <c r="B794" s="774"/>
      <c r="C794" s="775"/>
      <c r="D794" s="775"/>
      <c r="E794" s="776"/>
      <c r="F794" s="776"/>
      <c r="G794" s="775"/>
      <c r="H794" s="541" t="str">
        <f t="shared" si="36"/>
        <v/>
      </c>
      <c r="I794" s="270"/>
      <c r="J794" s="259"/>
      <c r="K794" s="540" t="str">
        <f>IFERROR(VLOOKUP(J794,[5]Instrucciones!$DD$2:$DE$116,2,FALSE),"")</f>
        <v/>
      </c>
      <c r="L794" s="541" t="str">
        <f>IFERROR(VLOOKUP(K794,[5]Instrucciones!$DE$2:$DF$116,2,FALSE),"")</f>
        <v/>
      </c>
      <c r="M794" s="257"/>
      <c r="N794" s="259"/>
      <c r="O794" s="540" t="str">
        <f>IFERROR(VLOOKUP(N794,[5]Instrucciones!$DD$2:$DE$116,2,FALSE),"")</f>
        <v/>
      </c>
      <c r="P794" s="541" t="str">
        <f>IFERROR(VLOOKUP(O794,[5]Instrucciones!$DE$2:$DF$116,2,FALSE),"")</f>
        <v/>
      </c>
      <c r="Q794" s="257"/>
      <c r="R794" s="392" t="str">
        <f>IFERROR(VLOOKUP(#REF!,adm!$C$2:$D$36,2,FALSE),"")</f>
        <v/>
      </c>
      <c r="S794" s="393"/>
      <c r="T794" s="264"/>
      <c r="U794" s="393"/>
      <c r="V794" s="393"/>
      <c r="W794" s="405" t="str">
        <f t="shared" si="37"/>
        <v/>
      </c>
      <c r="X794" s="405" t="str">
        <f t="shared" si="38"/>
        <v/>
      </c>
      <c r="Y794" s="423" t="e">
        <f>B794&amp;" - "&amp;#REF!</f>
        <v>#REF!</v>
      </c>
    </row>
    <row r="795" spans="1:25" x14ac:dyDescent="0.25">
      <c r="A795" s="772">
        <v>794</v>
      </c>
      <c r="B795" s="774"/>
      <c r="C795" s="775"/>
      <c r="D795" s="775"/>
      <c r="E795" s="776"/>
      <c r="F795" s="776"/>
      <c r="G795" s="775"/>
      <c r="H795" s="541" t="str">
        <f t="shared" si="36"/>
        <v/>
      </c>
      <c r="I795" s="270"/>
      <c r="J795" s="259"/>
      <c r="K795" s="540" t="str">
        <f>IFERROR(VLOOKUP(J795,[5]Instrucciones!$DD$2:$DE$116,2,FALSE),"")</f>
        <v/>
      </c>
      <c r="L795" s="541" t="str">
        <f>IFERROR(VLOOKUP(K795,[5]Instrucciones!$DE$2:$DF$116,2,FALSE),"")</f>
        <v/>
      </c>
      <c r="M795" s="257"/>
      <c r="N795" s="259"/>
      <c r="O795" s="540" t="str">
        <f>IFERROR(VLOOKUP(N795,[5]Instrucciones!$DD$2:$DE$116,2,FALSE),"")</f>
        <v/>
      </c>
      <c r="P795" s="541" t="str">
        <f>IFERROR(VLOOKUP(O795,[5]Instrucciones!$DE$2:$DF$116,2,FALSE),"")</f>
        <v/>
      </c>
      <c r="Q795" s="257"/>
      <c r="R795" s="392" t="str">
        <f>IFERROR(VLOOKUP(#REF!,adm!$C$2:$D$36,2,FALSE),"")</f>
        <v/>
      </c>
      <c r="S795" s="393"/>
      <c r="T795" s="264"/>
      <c r="U795" s="393"/>
      <c r="V795" s="393"/>
      <c r="W795" s="405" t="str">
        <f t="shared" si="37"/>
        <v/>
      </c>
      <c r="X795" s="405" t="str">
        <f t="shared" si="38"/>
        <v/>
      </c>
      <c r="Y795" s="423" t="e">
        <f>B795&amp;" - "&amp;#REF!</f>
        <v>#REF!</v>
      </c>
    </row>
    <row r="796" spans="1:25" x14ac:dyDescent="0.25">
      <c r="A796" s="772">
        <v>795</v>
      </c>
      <c r="B796" s="774"/>
      <c r="C796" s="775"/>
      <c r="D796" s="775"/>
      <c r="E796" s="776"/>
      <c r="F796" s="776"/>
      <c r="G796" s="775"/>
      <c r="H796" s="541" t="str">
        <f t="shared" si="36"/>
        <v/>
      </c>
      <c r="I796" s="270"/>
      <c r="J796" s="259"/>
      <c r="K796" s="540" t="str">
        <f>IFERROR(VLOOKUP(J796,[5]Instrucciones!$DD$2:$DE$116,2,FALSE),"")</f>
        <v/>
      </c>
      <c r="L796" s="541" t="str">
        <f>IFERROR(VLOOKUP(K796,[5]Instrucciones!$DE$2:$DF$116,2,FALSE),"")</f>
        <v/>
      </c>
      <c r="M796" s="257"/>
      <c r="N796" s="259"/>
      <c r="O796" s="540" t="str">
        <f>IFERROR(VLOOKUP(N796,[5]Instrucciones!$DD$2:$DE$116,2,FALSE),"")</f>
        <v/>
      </c>
      <c r="P796" s="541" t="str">
        <f>IFERROR(VLOOKUP(O796,[5]Instrucciones!$DE$2:$DF$116,2,FALSE),"")</f>
        <v/>
      </c>
      <c r="Q796" s="257"/>
      <c r="R796" s="392" t="str">
        <f>IFERROR(VLOOKUP(#REF!,adm!$C$2:$D$36,2,FALSE),"")</f>
        <v/>
      </c>
      <c r="S796" s="393"/>
      <c r="T796" s="264"/>
      <c r="U796" s="393"/>
      <c r="V796" s="393"/>
      <c r="W796" s="405" t="str">
        <f t="shared" si="37"/>
        <v/>
      </c>
      <c r="X796" s="405" t="str">
        <f t="shared" si="38"/>
        <v/>
      </c>
      <c r="Y796" s="423" t="e">
        <f>B796&amp;" - "&amp;#REF!</f>
        <v>#REF!</v>
      </c>
    </row>
    <row r="797" spans="1:25" x14ac:dyDescent="0.25">
      <c r="A797" s="772">
        <v>796</v>
      </c>
      <c r="B797" s="774"/>
      <c r="C797" s="775"/>
      <c r="D797" s="775"/>
      <c r="E797" s="776"/>
      <c r="F797" s="776"/>
      <c r="G797" s="775"/>
      <c r="H797" s="541" t="str">
        <f t="shared" si="36"/>
        <v/>
      </c>
      <c r="I797" s="270"/>
      <c r="J797" s="259"/>
      <c r="K797" s="540" t="str">
        <f>IFERROR(VLOOKUP(J797,[5]Instrucciones!$DD$2:$DE$116,2,FALSE),"")</f>
        <v/>
      </c>
      <c r="L797" s="541" t="str">
        <f>IFERROR(VLOOKUP(K797,[5]Instrucciones!$DE$2:$DF$116,2,FALSE),"")</f>
        <v/>
      </c>
      <c r="M797" s="257"/>
      <c r="N797" s="259"/>
      <c r="O797" s="540" t="str">
        <f>IFERROR(VLOOKUP(N797,[5]Instrucciones!$DD$2:$DE$116,2,FALSE),"")</f>
        <v/>
      </c>
      <c r="P797" s="541" t="str">
        <f>IFERROR(VLOOKUP(O797,[5]Instrucciones!$DE$2:$DF$116,2,FALSE),"")</f>
        <v/>
      </c>
      <c r="Q797" s="257"/>
      <c r="R797" s="392" t="str">
        <f>IFERROR(VLOOKUP(#REF!,adm!$C$2:$D$36,2,FALSE),"")</f>
        <v/>
      </c>
      <c r="S797" s="393"/>
      <c r="T797" s="264"/>
      <c r="U797" s="393"/>
      <c r="V797" s="393"/>
      <c r="W797" s="405" t="str">
        <f t="shared" si="37"/>
        <v/>
      </c>
      <c r="X797" s="405" t="str">
        <f t="shared" si="38"/>
        <v/>
      </c>
      <c r="Y797" s="423" t="e">
        <f>B797&amp;" - "&amp;#REF!</f>
        <v>#REF!</v>
      </c>
    </row>
    <row r="798" spans="1:25" x14ac:dyDescent="0.25">
      <c r="A798" s="772">
        <v>797</v>
      </c>
      <c r="B798" s="774"/>
      <c r="C798" s="775"/>
      <c r="D798" s="775"/>
      <c r="E798" s="776"/>
      <c r="F798" s="776"/>
      <c r="G798" s="775"/>
      <c r="H798" s="541" t="str">
        <f t="shared" si="36"/>
        <v/>
      </c>
      <c r="I798" s="270"/>
      <c r="J798" s="259"/>
      <c r="K798" s="540" t="str">
        <f>IFERROR(VLOOKUP(J798,[5]Instrucciones!$DD$2:$DE$116,2,FALSE),"")</f>
        <v/>
      </c>
      <c r="L798" s="541" t="str">
        <f>IFERROR(VLOOKUP(K798,[5]Instrucciones!$DE$2:$DF$116,2,FALSE),"")</f>
        <v/>
      </c>
      <c r="M798" s="257"/>
      <c r="N798" s="259"/>
      <c r="O798" s="540" t="str">
        <f>IFERROR(VLOOKUP(N798,[5]Instrucciones!$DD$2:$DE$116,2,FALSE),"")</f>
        <v/>
      </c>
      <c r="P798" s="541" t="str">
        <f>IFERROR(VLOOKUP(O798,[5]Instrucciones!$DE$2:$DF$116,2,FALSE),"")</f>
        <v/>
      </c>
      <c r="Q798" s="257"/>
      <c r="R798" s="392" t="str">
        <f>IFERROR(VLOOKUP(#REF!,adm!$C$2:$D$36,2,FALSE),"")</f>
        <v/>
      </c>
      <c r="S798" s="393"/>
      <c r="T798" s="264"/>
      <c r="U798" s="393"/>
      <c r="V798" s="393"/>
      <c r="W798" s="405" t="str">
        <f t="shared" si="37"/>
        <v/>
      </c>
      <c r="X798" s="405" t="str">
        <f t="shared" si="38"/>
        <v/>
      </c>
      <c r="Y798" s="423" t="e">
        <f>B798&amp;" - "&amp;#REF!</f>
        <v>#REF!</v>
      </c>
    </row>
    <row r="799" spans="1:25" x14ac:dyDescent="0.25">
      <c r="A799" s="772">
        <v>798</v>
      </c>
      <c r="B799" s="774"/>
      <c r="C799" s="775"/>
      <c r="D799" s="775"/>
      <c r="E799" s="776"/>
      <c r="F799" s="776"/>
      <c r="G799" s="775"/>
      <c r="H799" s="541" t="str">
        <f t="shared" si="36"/>
        <v/>
      </c>
      <c r="I799" s="270"/>
      <c r="J799" s="259"/>
      <c r="K799" s="540" t="str">
        <f>IFERROR(VLOOKUP(J799,[5]Instrucciones!$DD$2:$DE$116,2,FALSE),"")</f>
        <v/>
      </c>
      <c r="L799" s="541" t="str">
        <f>IFERROR(VLOOKUP(K799,[5]Instrucciones!$DE$2:$DF$116,2,FALSE),"")</f>
        <v/>
      </c>
      <c r="M799" s="257"/>
      <c r="N799" s="259"/>
      <c r="O799" s="540" t="str">
        <f>IFERROR(VLOOKUP(N799,[5]Instrucciones!$DD$2:$DE$116,2,FALSE),"")</f>
        <v/>
      </c>
      <c r="P799" s="541" t="str">
        <f>IFERROR(VLOOKUP(O799,[5]Instrucciones!$DE$2:$DF$116,2,FALSE),"")</f>
        <v/>
      </c>
      <c r="Q799" s="257"/>
      <c r="R799" s="392" t="str">
        <f>IFERROR(VLOOKUP(#REF!,adm!$C$2:$D$36,2,FALSE),"")</f>
        <v/>
      </c>
      <c r="S799" s="393"/>
      <c r="T799" s="264"/>
      <c r="U799" s="393"/>
      <c r="V799" s="393"/>
      <c r="W799" s="405" t="str">
        <f t="shared" si="37"/>
        <v/>
      </c>
      <c r="X799" s="405" t="str">
        <f t="shared" si="38"/>
        <v/>
      </c>
      <c r="Y799" s="423" t="e">
        <f>B799&amp;" - "&amp;#REF!</f>
        <v>#REF!</v>
      </c>
    </row>
    <row r="800" spans="1:25" x14ac:dyDescent="0.25">
      <c r="A800" s="772">
        <v>799</v>
      </c>
      <c r="B800" s="774"/>
      <c r="C800" s="775"/>
      <c r="D800" s="775"/>
      <c r="E800" s="776"/>
      <c r="F800" s="776"/>
      <c r="G800" s="775"/>
      <c r="H800" s="541" t="str">
        <f t="shared" si="36"/>
        <v/>
      </c>
      <c r="I800" s="270"/>
      <c r="J800" s="259"/>
      <c r="K800" s="540" t="str">
        <f>IFERROR(VLOOKUP(J800,[5]Instrucciones!$DD$2:$DE$116,2,FALSE),"")</f>
        <v/>
      </c>
      <c r="L800" s="541" t="str">
        <f>IFERROR(VLOOKUP(K800,[5]Instrucciones!$DE$2:$DF$116,2,FALSE),"")</f>
        <v/>
      </c>
      <c r="M800" s="257"/>
      <c r="N800" s="259"/>
      <c r="O800" s="540" t="str">
        <f>IFERROR(VLOOKUP(N800,[5]Instrucciones!$DD$2:$DE$116,2,FALSE),"")</f>
        <v/>
      </c>
      <c r="P800" s="541" t="str">
        <f>IFERROR(VLOOKUP(O800,[5]Instrucciones!$DE$2:$DF$116,2,FALSE),"")</f>
        <v/>
      </c>
      <c r="Q800" s="257"/>
      <c r="R800" s="392" t="str">
        <f>IFERROR(VLOOKUP(#REF!,adm!$C$2:$D$36,2,FALSE),"")</f>
        <v/>
      </c>
      <c r="S800" s="393"/>
      <c r="T800" s="264"/>
      <c r="U800" s="393"/>
      <c r="V800" s="393"/>
      <c r="W800" s="405" t="str">
        <f t="shared" si="37"/>
        <v/>
      </c>
      <c r="X800" s="405" t="str">
        <f t="shared" si="38"/>
        <v/>
      </c>
      <c r="Y800" s="423" t="e">
        <f>B800&amp;" - "&amp;#REF!</f>
        <v>#REF!</v>
      </c>
    </row>
    <row r="801" spans="1:25" x14ac:dyDescent="0.25">
      <c r="A801" s="772">
        <v>800</v>
      </c>
      <c r="B801" s="774"/>
      <c r="C801" s="775"/>
      <c r="D801" s="775"/>
      <c r="E801" s="776"/>
      <c r="F801" s="776"/>
      <c r="G801" s="775"/>
      <c r="H801" s="541" t="str">
        <f t="shared" si="36"/>
        <v/>
      </c>
      <c r="I801" s="270"/>
      <c r="J801" s="259"/>
      <c r="K801" s="540" t="str">
        <f>IFERROR(VLOOKUP(J801,[5]Instrucciones!$DD$2:$DE$116,2,FALSE),"")</f>
        <v/>
      </c>
      <c r="L801" s="541" t="str">
        <f>IFERROR(VLOOKUP(K801,[5]Instrucciones!$DE$2:$DF$116,2,FALSE),"")</f>
        <v/>
      </c>
      <c r="M801" s="257"/>
      <c r="N801" s="259"/>
      <c r="O801" s="540" t="str">
        <f>IFERROR(VLOOKUP(N801,[5]Instrucciones!$DD$2:$DE$116,2,FALSE),"")</f>
        <v/>
      </c>
      <c r="P801" s="541" t="str">
        <f>IFERROR(VLOOKUP(O801,[5]Instrucciones!$DE$2:$DF$116,2,FALSE),"")</f>
        <v/>
      </c>
      <c r="Q801" s="257"/>
      <c r="R801" s="392" t="str">
        <f>IFERROR(VLOOKUP(#REF!,adm!$C$2:$D$36,2,FALSE),"")</f>
        <v/>
      </c>
      <c r="S801" s="393"/>
      <c r="T801" s="264"/>
      <c r="U801" s="393"/>
      <c r="V801" s="393"/>
      <c r="W801" s="405" t="str">
        <f t="shared" si="37"/>
        <v/>
      </c>
      <c r="X801" s="405" t="str">
        <f t="shared" si="38"/>
        <v/>
      </c>
      <c r="Y801" s="423" t="e">
        <f>B801&amp;" - "&amp;#REF!</f>
        <v>#REF!</v>
      </c>
    </row>
    <row r="802" spans="1:25" x14ac:dyDescent="0.25">
      <c r="A802" s="772">
        <v>801</v>
      </c>
      <c r="B802" s="774"/>
      <c r="C802" s="775"/>
      <c r="D802" s="775"/>
      <c r="E802" s="776"/>
      <c r="F802" s="776"/>
      <c r="G802" s="775"/>
      <c r="H802" s="541" t="str">
        <f t="shared" si="36"/>
        <v/>
      </c>
      <c r="I802" s="270"/>
      <c r="J802" s="259"/>
      <c r="K802" s="540" t="str">
        <f>IFERROR(VLOOKUP(J802,[5]Instrucciones!$DD$2:$DE$116,2,FALSE),"")</f>
        <v/>
      </c>
      <c r="L802" s="541" t="str">
        <f>IFERROR(VLOOKUP(K802,[5]Instrucciones!$DE$2:$DF$116,2,FALSE),"")</f>
        <v/>
      </c>
      <c r="M802" s="257"/>
      <c r="N802" s="259"/>
      <c r="O802" s="540" t="str">
        <f>IFERROR(VLOOKUP(N802,[5]Instrucciones!$DD$2:$DE$116,2,FALSE),"")</f>
        <v/>
      </c>
      <c r="P802" s="541" t="str">
        <f>IFERROR(VLOOKUP(O802,[5]Instrucciones!$DE$2:$DF$116,2,FALSE),"")</f>
        <v/>
      </c>
      <c r="Q802" s="257"/>
      <c r="R802" s="392" t="str">
        <f>IFERROR(VLOOKUP(#REF!,adm!$C$2:$D$36,2,FALSE),"")</f>
        <v/>
      </c>
      <c r="S802" s="393"/>
      <c r="T802" s="264"/>
      <c r="U802" s="393"/>
      <c r="V802" s="393"/>
      <c r="W802" s="405" t="str">
        <f t="shared" si="37"/>
        <v/>
      </c>
      <c r="X802" s="405" t="str">
        <f t="shared" si="38"/>
        <v/>
      </c>
      <c r="Y802" s="423" t="e">
        <f>B802&amp;" - "&amp;#REF!</f>
        <v>#REF!</v>
      </c>
    </row>
    <row r="803" spans="1:25" x14ac:dyDescent="0.25">
      <c r="A803" s="772">
        <v>802</v>
      </c>
      <c r="B803" s="774"/>
      <c r="C803" s="775"/>
      <c r="D803" s="775"/>
      <c r="E803" s="776"/>
      <c r="F803" s="776"/>
      <c r="G803" s="775"/>
      <c r="H803" s="541" t="str">
        <f t="shared" si="36"/>
        <v/>
      </c>
      <c r="I803" s="270"/>
      <c r="J803" s="259"/>
      <c r="K803" s="540" t="str">
        <f>IFERROR(VLOOKUP(J803,[5]Instrucciones!$DD$2:$DE$116,2,FALSE),"")</f>
        <v/>
      </c>
      <c r="L803" s="541" t="str">
        <f>IFERROR(VLOOKUP(K803,[5]Instrucciones!$DE$2:$DF$116,2,FALSE),"")</f>
        <v/>
      </c>
      <c r="M803" s="257"/>
      <c r="N803" s="259"/>
      <c r="O803" s="540" t="str">
        <f>IFERROR(VLOOKUP(N803,[5]Instrucciones!$DD$2:$DE$116,2,FALSE),"")</f>
        <v/>
      </c>
      <c r="P803" s="541" t="str">
        <f>IFERROR(VLOOKUP(O803,[5]Instrucciones!$DE$2:$DF$116,2,FALSE),"")</f>
        <v/>
      </c>
      <c r="Q803" s="257"/>
      <c r="R803" s="392" t="str">
        <f>IFERROR(VLOOKUP(#REF!,adm!$C$2:$D$36,2,FALSE),"")</f>
        <v/>
      </c>
      <c r="S803" s="393"/>
      <c r="T803" s="264"/>
      <c r="U803" s="393"/>
      <c r="V803" s="393"/>
      <c r="W803" s="405" t="str">
        <f t="shared" si="37"/>
        <v/>
      </c>
      <c r="X803" s="405" t="str">
        <f t="shared" si="38"/>
        <v/>
      </c>
      <c r="Y803" s="423" t="e">
        <f>B803&amp;" - "&amp;#REF!</f>
        <v>#REF!</v>
      </c>
    </row>
    <row r="804" spans="1:25" x14ac:dyDescent="0.25">
      <c r="A804" s="772">
        <v>803</v>
      </c>
      <c r="B804" s="774"/>
      <c r="C804" s="775"/>
      <c r="D804" s="775"/>
      <c r="E804" s="776"/>
      <c r="F804" s="776"/>
      <c r="G804" s="775"/>
      <c r="H804" s="541" t="str">
        <f t="shared" si="36"/>
        <v/>
      </c>
      <c r="I804" s="270"/>
      <c r="J804" s="259"/>
      <c r="K804" s="540" t="str">
        <f>IFERROR(VLOOKUP(J804,[5]Instrucciones!$DD$2:$DE$116,2,FALSE),"")</f>
        <v/>
      </c>
      <c r="L804" s="541" t="str">
        <f>IFERROR(VLOOKUP(K804,[5]Instrucciones!$DE$2:$DF$116,2,FALSE),"")</f>
        <v/>
      </c>
      <c r="M804" s="257"/>
      <c r="N804" s="259"/>
      <c r="O804" s="540" t="str">
        <f>IFERROR(VLOOKUP(N804,[5]Instrucciones!$DD$2:$DE$116,2,FALSE),"")</f>
        <v/>
      </c>
      <c r="P804" s="541" t="str">
        <f>IFERROR(VLOOKUP(O804,[5]Instrucciones!$DE$2:$DF$116,2,FALSE),"")</f>
        <v/>
      </c>
      <c r="Q804" s="257"/>
      <c r="R804" s="392" t="str">
        <f>IFERROR(VLOOKUP(#REF!,adm!$C$2:$D$36,2,FALSE),"")</f>
        <v/>
      </c>
      <c r="S804" s="393"/>
      <c r="T804" s="264"/>
      <c r="U804" s="393"/>
      <c r="V804" s="393"/>
      <c r="W804" s="405" t="str">
        <f t="shared" si="37"/>
        <v/>
      </c>
      <c r="X804" s="405" t="str">
        <f t="shared" si="38"/>
        <v/>
      </c>
      <c r="Y804" s="423" t="e">
        <f>B804&amp;" - "&amp;#REF!</f>
        <v>#REF!</v>
      </c>
    </row>
    <row r="805" spans="1:25" x14ac:dyDescent="0.25">
      <c r="A805" s="772">
        <v>804</v>
      </c>
      <c r="B805" s="774"/>
      <c r="C805" s="775"/>
      <c r="D805" s="775"/>
      <c r="E805" s="776"/>
      <c r="F805" s="776"/>
      <c r="G805" s="775"/>
      <c r="H805" s="541" t="str">
        <f t="shared" si="36"/>
        <v/>
      </c>
      <c r="I805" s="270"/>
      <c r="J805" s="259"/>
      <c r="K805" s="540" t="str">
        <f>IFERROR(VLOOKUP(J805,[5]Instrucciones!$DD$2:$DE$116,2,FALSE),"")</f>
        <v/>
      </c>
      <c r="L805" s="541" t="str">
        <f>IFERROR(VLOOKUP(K805,[5]Instrucciones!$DE$2:$DF$116,2,FALSE),"")</f>
        <v/>
      </c>
      <c r="M805" s="257"/>
      <c r="N805" s="259"/>
      <c r="O805" s="540" t="str">
        <f>IFERROR(VLOOKUP(N805,[5]Instrucciones!$DD$2:$DE$116,2,FALSE),"")</f>
        <v/>
      </c>
      <c r="P805" s="541" t="str">
        <f>IFERROR(VLOOKUP(O805,[5]Instrucciones!$DE$2:$DF$116,2,FALSE),"")</f>
        <v/>
      </c>
      <c r="Q805" s="257"/>
      <c r="R805" s="392" t="str">
        <f>IFERROR(VLOOKUP(#REF!,adm!$C$2:$D$36,2,FALSE),"")</f>
        <v/>
      </c>
      <c r="S805" s="393"/>
      <c r="T805" s="264"/>
      <c r="U805" s="393"/>
      <c r="V805" s="393"/>
      <c r="W805" s="405" t="str">
        <f t="shared" si="37"/>
        <v/>
      </c>
      <c r="X805" s="405" t="str">
        <f t="shared" si="38"/>
        <v/>
      </c>
      <c r="Y805" s="423" t="e">
        <f>B805&amp;" - "&amp;#REF!</f>
        <v>#REF!</v>
      </c>
    </row>
    <row r="806" spans="1:25" x14ac:dyDescent="0.25">
      <c r="A806" s="772">
        <v>805</v>
      </c>
      <c r="B806" s="774"/>
      <c r="C806" s="775"/>
      <c r="D806" s="775"/>
      <c r="E806" s="776"/>
      <c r="F806" s="776"/>
      <c r="G806" s="775"/>
      <c r="H806" s="541" t="str">
        <f t="shared" si="36"/>
        <v/>
      </c>
      <c r="I806" s="270"/>
      <c r="J806" s="259"/>
      <c r="K806" s="540" t="str">
        <f>IFERROR(VLOOKUP(J806,[5]Instrucciones!$DD$2:$DE$116,2,FALSE),"")</f>
        <v/>
      </c>
      <c r="L806" s="541" t="str">
        <f>IFERROR(VLOOKUP(K806,[5]Instrucciones!$DE$2:$DF$116,2,FALSE),"")</f>
        <v/>
      </c>
      <c r="M806" s="257"/>
      <c r="N806" s="259"/>
      <c r="O806" s="540" t="str">
        <f>IFERROR(VLOOKUP(N806,[5]Instrucciones!$DD$2:$DE$116,2,FALSE),"")</f>
        <v/>
      </c>
      <c r="P806" s="541" t="str">
        <f>IFERROR(VLOOKUP(O806,[5]Instrucciones!$DE$2:$DF$116,2,FALSE),"")</f>
        <v/>
      </c>
      <c r="Q806" s="257"/>
      <c r="R806" s="392" t="str">
        <f>IFERROR(VLOOKUP(#REF!,adm!$C$2:$D$36,2,FALSE),"")</f>
        <v/>
      </c>
      <c r="S806" s="393"/>
      <c r="T806" s="264"/>
      <c r="U806" s="393"/>
      <c r="V806" s="393"/>
      <c r="W806" s="405" t="str">
        <f t="shared" si="37"/>
        <v/>
      </c>
      <c r="X806" s="405" t="str">
        <f t="shared" si="38"/>
        <v/>
      </c>
      <c r="Y806" s="423" t="e">
        <f>B806&amp;" - "&amp;#REF!</f>
        <v>#REF!</v>
      </c>
    </row>
    <row r="807" spans="1:25" x14ac:dyDescent="0.25">
      <c r="A807" s="772">
        <v>806</v>
      </c>
      <c r="B807" s="774"/>
      <c r="C807" s="775"/>
      <c r="D807" s="775"/>
      <c r="E807" s="776"/>
      <c r="F807" s="776"/>
      <c r="G807" s="775"/>
      <c r="H807" s="541" t="str">
        <f t="shared" si="36"/>
        <v/>
      </c>
      <c r="I807" s="270"/>
      <c r="J807" s="259"/>
      <c r="K807" s="540" t="str">
        <f>IFERROR(VLOOKUP(J807,[5]Instrucciones!$DD$2:$DE$116,2,FALSE),"")</f>
        <v/>
      </c>
      <c r="L807" s="541" t="str">
        <f>IFERROR(VLOOKUP(K807,[5]Instrucciones!$DE$2:$DF$116,2,FALSE),"")</f>
        <v/>
      </c>
      <c r="M807" s="257"/>
      <c r="N807" s="259"/>
      <c r="O807" s="540" t="str">
        <f>IFERROR(VLOOKUP(N807,[5]Instrucciones!$DD$2:$DE$116,2,FALSE),"")</f>
        <v/>
      </c>
      <c r="P807" s="541" t="str">
        <f>IFERROR(VLOOKUP(O807,[5]Instrucciones!$DE$2:$DF$116,2,FALSE),"")</f>
        <v/>
      </c>
      <c r="Q807" s="257"/>
      <c r="R807" s="392" t="str">
        <f>IFERROR(VLOOKUP(#REF!,adm!$C$2:$D$36,2,FALSE),"")</f>
        <v/>
      </c>
      <c r="S807" s="393"/>
      <c r="T807" s="264"/>
      <c r="U807" s="393"/>
      <c r="V807" s="393"/>
      <c r="W807" s="405" t="str">
        <f t="shared" si="37"/>
        <v/>
      </c>
      <c r="X807" s="405" t="str">
        <f t="shared" si="38"/>
        <v/>
      </c>
      <c r="Y807" s="423" t="e">
        <f>B807&amp;" - "&amp;#REF!</f>
        <v>#REF!</v>
      </c>
    </row>
    <row r="808" spans="1:25" x14ac:dyDescent="0.25">
      <c r="A808" s="772">
        <v>807</v>
      </c>
      <c r="B808" s="774"/>
      <c r="C808" s="775"/>
      <c r="D808" s="775"/>
      <c r="E808" s="776"/>
      <c r="F808" s="776"/>
      <c r="G808" s="775"/>
      <c r="H808" s="541" t="str">
        <f t="shared" si="36"/>
        <v/>
      </c>
      <c r="I808" s="270"/>
      <c r="J808" s="259"/>
      <c r="K808" s="540" t="str">
        <f>IFERROR(VLOOKUP(J808,[5]Instrucciones!$DD$2:$DE$116,2,FALSE),"")</f>
        <v/>
      </c>
      <c r="L808" s="541" t="str">
        <f>IFERROR(VLOOKUP(K808,[5]Instrucciones!$DE$2:$DF$116,2,FALSE),"")</f>
        <v/>
      </c>
      <c r="M808" s="257"/>
      <c r="N808" s="259"/>
      <c r="O808" s="540" t="str">
        <f>IFERROR(VLOOKUP(N808,[5]Instrucciones!$DD$2:$DE$116,2,FALSE),"")</f>
        <v/>
      </c>
      <c r="P808" s="541" t="str">
        <f>IFERROR(VLOOKUP(O808,[5]Instrucciones!$DE$2:$DF$116,2,FALSE),"")</f>
        <v/>
      </c>
      <c r="Q808" s="257"/>
      <c r="R808" s="392" t="str">
        <f>IFERROR(VLOOKUP(#REF!,adm!$C$2:$D$36,2,FALSE),"")</f>
        <v/>
      </c>
      <c r="S808" s="393"/>
      <c r="T808" s="264"/>
      <c r="U808" s="393"/>
      <c r="V808" s="393"/>
      <c r="W808" s="405" t="str">
        <f t="shared" si="37"/>
        <v/>
      </c>
      <c r="X808" s="405" t="str">
        <f t="shared" si="38"/>
        <v/>
      </c>
      <c r="Y808" s="423" t="e">
        <f>B808&amp;" - "&amp;#REF!</f>
        <v>#REF!</v>
      </c>
    </row>
    <row r="809" spans="1:25" x14ac:dyDescent="0.25">
      <c r="A809" s="772">
        <v>808</v>
      </c>
      <c r="B809" s="774"/>
      <c r="C809" s="775"/>
      <c r="D809" s="775"/>
      <c r="E809" s="776"/>
      <c r="F809" s="776"/>
      <c r="G809" s="775"/>
      <c r="H809" s="541" t="str">
        <f t="shared" si="36"/>
        <v/>
      </c>
      <c r="I809" s="270"/>
      <c r="J809" s="259"/>
      <c r="K809" s="540" t="str">
        <f>IFERROR(VLOOKUP(J809,[5]Instrucciones!$DD$2:$DE$116,2,FALSE),"")</f>
        <v/>
      </c>
      <c r="L809" s="541" t="str">
        <f>IFERROR(VLOOKUP(K809,[5]Instrucciones!$DE$2:$DF$116,2,FALSE),"")</f>
        <v/>
      </c>
      <c r="M809" s="257"/>
      <c r="N809" s="259"/>
      <c r="O809" s="540" t="str">
        <f>IFERROR(VLOOKUP(N809,[5]Instrucciones!$DD$2:$DE$116,2,FALSE),"")</f>
        <v/>
      </c>
      <c r="P809" s="541" t="str">
        <f>IFERROR(VLOOKUP(O809,[5]Instrucciones!$DE$2:$DF$116,2,FALSE),"")</f>
        <v/>
      </c>
      <c r="Q809" s="257"/>
      <c r="R809" s="392" t="str">
        <f>IFERROR(VLOOKUP(#REF!,adm!$C$2:$D$36,2,FALSE),"")</f>
        <v/>
      </c>
      <c r="S809" s="393"/>
      <c r="T809" s="264"/>
      <c r="U809" s="393"/>
      <c r="V809" s="393"/>
      <c r="W809" s="405" t="str">
        <f t="shared" si="37"/>
        <v/>
      </c>
      <c r="X809" s="405" t="str">
        <f t="shared" si="38"/>
        <v/>
      </c>
      <c r="Y809" s="423" t="e">
        <f>B809&amp;" - "&amp;#REF!</f>
        <v>#REF!</v>
      </c>
    </row>
    <row r="810" spans="1:25" x14ac:dyDescent="0.25">
      <c r="A810" s="772">
        <v>809</v>
      </c>
      <c r="B810" s="774"/>
      <c r="C810" s="775"/>
      <c r="D810" s="775"/>
      <c r="E810" s="776"/>
      <c r="F810" s="776"/>
      <c r="G810" s="775"/>
      <c r="H810" s="541" t="str">
        <f t="shared" si="36"/>
        <v/>
      </c>
      <c r="I810" s="270"/>
      <c r="J810" s="259"/>
      <c r="K810" s="540" t="str">
        <f>IFERROR(VLOOKUP(J810,[5]Instrucciones!$DD$2:$DE$116,2,FALSE),"")</f>
        <v/>
      </c>
      <c r="L810" s="541" t="str">
        <f>IFERROR(VLOOKUP(K810,[5]Instrucciones!$DE$2:$DF$116,2,FALSE),"")</f>
        <v/>
      </c>
      <c r="M810" s="257"/>
      <c r="N810" s="259"/>
      <c r="O810" s="540" t="str">
        <f>IFERROR(VLOOKUP(N810,[5]Instrucciones!$DD$2:$DE$116,2,FALSE),"")</f>
        <v/>
      </c>
      <c r="P810" s="541" t="str">
        <f>IFERROR(VLOOKUP(O810,[5]Instrucciones!$DE$2:$DF$116,2,FALSE),"")</f>
        <v/>
      </c>
      <c r="Q810" s="257"/>
      <c r="R810" s="392" t="str">
        <f>IFERROR(VLOOKUP(#REF!,adm!$C$2:$D$36,2,FALSE),"")</f>
        <v/>
      </c>
      <c r="S810" s="393"/>
      <c r="T810" s="264"/>
      <c r="U810" s="393"/>
      <c r="V810" s="393"/>
      <c r="W810" s="405" t="str">
        <f t="shared" si="37"/>
        <v/>
      </c>
      <c r="X810" s="405" t="str">
        <f t="shared" si="38"/>
        <v/>
      </c>
      <c r="Y810" s="423" t="e">
        <f>B810&amp;" - "&amp;#REF!</f>
        <v>#REF!</v>
      </c>
    </row>
    <row r="811" spans="1:25" x14ac:dyDescent="0.25">
      <c r="A811" s="772">
        <v>810</v>
      </c>
      <c r="B811" s="774"/>
      <c r="C811" s="775"/>
      <c r="D811" s="775"/>
      <c r="E811" s="776"/>
      <c r="F811" s="776"/>
      <c r="G811" s="775"/>
      <c r="H811" s="541" t="str">
        <f t="shared" si="36"/>
        <v/>
      </c>
      <c r="I811" s="270"/>
      <c r="J811" s="259"/>
      <c r="K811" s="540" t="str">
        <f>IFERROR(VLOOKUP(J811,[5]Instrucciones!$DD$2:$DE$116,2,FALSE),"")</f>
        <v/>
      </c>
      <c r="L811" s="541" t="str">
        <f>IFERROR(VLOOKUP(K811,[5]Instrucciones!$DE$2:$DF$116,2,FALSE),"")</f>
        <v/>
      </c>
      <c r="M811" s="257"/>
      <c r="N811" s="259"/>
      <c r="O811" s="540" t="str">
        <f>IFERROR(VLOOKUP(N811,[5]Instrucciones!$DD$2:$DE$116,2,FALSE),"")</f>
        <v/>
      </c>
      <c r="P811" s="541" t="str">
        <f>IFERROR(VLOOKUP(O811,[5]Instrucciones!$DE$2:$DF$116,2,FALSE),"")</f>
        <v/>
      </c>
      <c r="Q811" s="257"/>
      <c r="R811" s="392" t="str">
        <f>IFERROR(VLOOKUP(#REF!,adm!$C$2:$D$36,2,FALSE),"")</f>
        <v/>
      </c>
      <c r="S811" s="393"/>
      <c r="T811" s="264"/>
      <c r="U811" s="393"/>
      <c r="V811" s="393"/>
      <c r="W811" s="405" t="str">
        <f t="shared" si="37"/>
        <v/>
      </c>
      <c r="X811" s="405" t="str">
        <f t="shared" si="38"/>
        <v/>
      </c>
      <c r="Y811" s="423" t="e">
        <f>B811&amp;" - "&amp;#REF!</f>
        <v>#REF!</v>
      </c>
    </row>
    <row r="812" spans="1:25" x14ac:dyDescent="0.25">
      <c r="A812" s="772">
        <v>811</v>
      </c>
      <c r="B812" s="774"/>
      <c r="C812" s="775"/>
      <c r="D812" s="775"/>
      <c r="E812" s="776"/>
      <c r="F812" s="776"/>
      <c r="G812" s="775"/>
      <c r="H812" s="541" t="str">
        <f t="shared" si="36"/>
        <v/>
      </c>
      <c r="I812" s="270"/>
      <c r="J812" s="259"/>
      <c r="K812" s="540" t="str">
        <f>IFERROR(VLOOKUP(J812,[5]Instrucciones!$DD$2:$DE$116,2,FALSE),"")</f>
        <v/>
      </c>
      <c r="L812" s="541" t="str">
        <f>IFERROR(VLOOKUP(K812,[5]Instrucciones!$DE$2:$DF$116,2,FALSE),"")</f>
        <v/>
      </c>
      <c r="M812" s="257"/>
      <c r="N812" s="259"/>
      <c r="O812" s="540" t="str">
        <f>IFERROR(VLOOKUP(N812,[5]Instrucciones!$DD$2:$DE$116,2,FALSE),"")</f>
        <v/>
      </c>
      <c r="P812" s="541" t="str">
        <f>IFERROR(VLOOKUP(O812,[5]Instrucciones!$DE$2:$DF$116,2,FALSE),"")</f>
        <v/>
      </c>
      <c r="Q812" s="257"/>
      <c r="R812" s="392" t="str">
        <f>IFERROR(VLOOKUP(#REF!,adm!$C$2:$D$36,2,FALSE),"")</f>
        <v/>
      </c>
      <c r="S812" s="393"/>
      <c r="T812" s="264"/>
      <c r="U812" s="393"/>
      <c r="V812" s="393"/>
      <c r="W812" s="405" t="str">
        <f t="shared" si="37"/>
        <v/>
      </c>
      <c r="X812" s="405" t="str">
        <f t="shared" si="38"/>
        <v/>
      </c>
      <c r="Y812" s="423" t="e">
        <f>B812&amp;" - "&amp;#REF!</f>
        <v>#REF!</v>
      </c>
    </row>
    <row r="813" spans="1:25" x14ac:dyDescent="0.25">
      <c r="A813" s="772">
        <v>812</v>
      </c>
      <c r="B813" s="774"/>
      <c r="C813" s="775"/>
      <c r="D813" s="775"/>
      <c r="E813" s="776"/>
      <c r="F813" s="776"/>
      <c r="G813" s="775"/>
      <c r="H813" s="541" t="str">
        <f t="shared" si="36"/>
        <v/>
      </c>
      <c r="I813" s="270"/>
      <c r="J813" s="259"/>
      <c r="K813" s="540" t="str">
        <f>IFERROR(VLOOKUP(J813,[5]Instrucciones!$DD$2:$DE$116,2,FALSE),"")</f>
        <v/>
      </c>
      <c r="L813" s="541" t="str">
        <f>IFERROR(VLOOKUP(K813,[5]Instrucciones!$DE$2:$DF$116,2,FALSE),"")</f>
        <v/>
      </c>
      <c r="M813" s="257"/>
      <c r="N813" s="259"/>
      <c r="O813" s="540" t="str">
        <f>IFERROR(VLOOKUP(N813,[5]Instrucciones!$DD$2:$DE$116,2,FALSE),"")</f>
        <v/>
      </c>
      <c r="P813" s="541" t="str">
        <f>IFERROR(VLOOKUP(O813,[5]Instrucciones!$DE$2:$DF$116,2,FALSE),"")</f>
        <v/>
      </c>
      <c r="Q813" s="257"/>
      <c r="R813" s="392" t="str">
        <f>IFERROR(VLOOKUP(#REF!,adm!$C$2:$D$36,2,FALSE),"")</f>
        <v/>
      </c>
      <c r="S813" s="393"/>
      <c r="T813" s="264"/>
      <c r="U813" s="393"/>
      <c r="V813" s="393"/>
      <c r="W813" s="405" t="str">
        <f t="shared" si="37"/>
        <v/>
      </c>
      <c r="X813" s="405" t="str">
        <f t="shared" si="38"/>
        <v/>
      </c>
      <c r="Y813" s="423" t="e">
        <f>B813&amp;" - "&amp;#REF!</f>
        <v>#REF!</v>
      </c>
    </row>
    <row r="814" spans="1:25" x14ac:dyDescent="0.25">
      <c r="A814" s="772">
        <v>813</v>
      </c>
      <c r="B814" s="774"/>
      <c r="C814" s="775"/>
      <c r="D814" s="775"/>
      <c r="E814" s="776"/>
      <c r="F814" s="776"/>
      <c r="G814" s="775"/>
      <c r="H814" s="541" t="str">
        <f t="shared" si="36"/>
        <v/>
      </c>
      <c r="I814" s="270"/>
      <c r="J814" s="259"/>
      <c r="K814" s="540" t="str">
        <f>IFERROR(VLOOKUP(J814,[5]Instrucciones!$DD$2:$DE$116,2,FALSE),"")</f>
        <v/>
      </c>
      <c r="L814" s="541" t="str">
        <f>IFERROR(VLOOKUP(K814,[5]Instrucciones!$DE$2:$DF$116,2,FALSE),"")</f>
        <v/>
      </c>
      <c r="M814" s="257"/>
      <c r="N814" s="259"/>
      <c r="O814" s="540" t="str">
        <f>IFERROR(VLOOKUP(N814,[5]Instrucciones!$DD$2:$DE$116,2,FALSE),"")</f>
        <v/>
      </c>
      <c r="P814" s="541" t="str">
        <f>IFERROR(VLOOKUP(O814,[5]Instrucciones!$DE$2:$DF$116,2,FALSE),"")</f>
        <v/>
      </c>
      <c r="Q814" s="257"/>
      <c r="R814" s="392" t="str">
        <f>IFERROR(VLOOKUP(#REF!,adm!$C$2:$D$36,2,FALSE),"")</f>
        <v/>
      </c>
      <c r="S814" s="393"/>
      <c r="T814" s="264"/>
      <c r="U814" s="393"/>
      <c r="V814" s="393"/>
      <c r="W814" s="405" t="str">
        <f t="shared" si="37"/>
        <v/>
      </c>
      <c r="X814" s="405" t="str">
        <f t="shared" si="38"/>
        <v/>
      </c>
      <c r="Y814" s="423" t="e">
        <f>B814&amp;" - "&amp;#REF!</f>
        <v>#REF!</v>
      </c>
    </row>
    <row r="815" spans="1:25" x14ac:dyDescent="0.25">
      <c r="A815" s="772">
        <v>814</v>
      </c>
      <c r="B815" s="774"/>
      <c r="C815" s="775"/>
      <c r="D815" s="775"/>
      <c r="E815" s="776"/>
      <c r="F815" s="776"/>
      <c r="G815" s="775"/>
      <c r="H815" s="541" t="str">
        <f t="shared" si="36"/>
        <v/>
      </c>
      <c r="I815" s="270"/>
      <c r="J815" s="259"/>
      <c r="K815" s="540" t="str">
        <f>IFERROR(VLOOKUP(J815,[5]Instrucciones!$DD$2:$DE$116,2,FALSE),"")</f>
        <v/>
      </c>
      <c r="L815" s="541" t="str">
        <f>IFERROR(VLOOKUP(K815,[5]Instrucciones!$DE$2:$DF$116,2,FALSE),"")</f>
        <v/>
      </c>
      <c r="M815" s="257"/>
      <c r="N815" s="259"/>
      <c r="O815" s="540" t="str">
        <f>IFERROR(VLOOKUP(N815,[5]Instrucciones!$DD$2:$DE$116,2,FALSE),"")</f>
        <v/>
      </c>
      <c r="P815" s="541" t="str">
        <f>IFERROR(VLOOKUP(O815,[5]Instrucciones!$DE$2:$DF$116,2,FALSE),"")</f>
        <v/>
      </c>
      <c r="Q815" s="257"/>
      <c r="R815" s="392" t="str">
        <f>IFERROR(VLOOKUP(#REF!,adm!$C$2:$D$36,2,FALSE),"")</f>
        <v/>
      </c>
      <c r="S815" s="393"/>
      <c r="T815" s="264"/>
      <c r="U815" s="393"/>
      <c r="V815" s="393"/>
      <c r="W815" s="405" t="str">
        <f t="shared" si="37"/>
        <v/>
      </c>
      <c r="X815" s="405" t="str">
        <f t="shared" si="38"/>
        <v/>
      </c>
      <c r="Y815" s="423" t="e">
        <f>B815&amp;" - "&amp;#REF!</f>
        <v>#REF!</v>
      </c>
    </row>
    <row r="816" spans="1:25" x14ac:dyDescent="0.25">
      <c r="A816" s="772">
        <v>815</v>
      </c>
      <c r="B816" s="774"/>
      <c r="C816" s="775"/>
      <c r="D816" s="775"/>
      <c r="E816" s="776"/>
      <c r="F816" s="776"/>
      <c r="G816" s="775"/>
      <c r="H816" s="541" t="str">
        <f t="shared" si="36"/>
        <v/>
      </c>
      <c r="I816" s="270"/>
      <c r="J816" s="259"/>
      <c r="K816" s="540" t="str">
        <f>IFERROR(VLOOKUP(J816,[5]Instrucciones!$DD$2:$DE$116,2,FALSE),"")</f>
        <v/>
      </c>
      <c r="L816" s="541" t="str">
        <f>IFERROR(VLOOKUP(K816,[5]Instrucciones!$DE$2:$DF$116,2,FALSE),"")</f>
        <v/>
      </c>
      <c r="M816" s="257"/>
      <c r="N816" s="259"/>
      <c r="O816" s="540" t="str">
        <f>IFERROR(VLOOKUP(N816,[5]Instrucciones!$DD$2:$DE$116,2,FALSE),"")</f>
        <v/>
      </c>
      <c r="P816" s="541" t="str">
        <f>IFERROR(VLOOKUP(O816,[5]Instrucciones!$DE$2:$DF$116,2,FALSE),"")</f>
        <v/>
      </c>
      <c r="Q816" s="257"/>
      <c r="R816" s="392" t="str">
        <f>IFERROR(VLOOKUP(#REF!,adm!$C$2:$D$36,2,FALSE),"")</f>
        <v/>
      </c>
      <c r="S816" s="393"/>
      <c r="T816" s="264"/>
      <c r="U816" s="393"/>
      <c r="V816" s="393"/>
      <c r="W816" s="405" t="str">
        <f t="shared" si="37"/>
        <v/>
      </c>
      <c r="X816" s="405" t="str">
        <f t="shared" si="38"/>
        <v/>
      </c>
      <c r="Y816" s="423" t="e">
        <f>B816&amp;" - "&amp;#REF!</f>
        <v>#REF!</v>
      </c>
    </row>
    <row r="817" spans="1:25" x14ac:dyDescent="0.25">
      <c r="A817" s="772">
        <v>816</v>
      </c>
      <c r="B817" s="774"/>
      <c r="C817" s="775"/>
      <c r="D817" s="775"/>
      <c r="E817" s="776"/>
      <c r="F817" s="776"/>
      <c r="G817" s="775"/>
      <c r="H817" s="541" t="str">
        <f t="shared" si="36"/>
        <v/>
      </c>
      <c r="I817" s="270"/>
      <c r="J817" s="259"/>
      <c r="K817" s="540" t="str">
        <f>IFERROR(VLOOKUP(J817,[5]Instrucciones!$DD$2:$DE$116,2,FALSE),"")</f>
        <v/>
      </c>
      <c r="L817" s="541" t="str">
        <f>IFERROR(VLOOKUP(K817,[5]Instrucciones!$DE$2:$DF$116,2,FALSE),"")</f>
        <v/>
      </c>
      <c r="M817" s="257"/>
      <c r="N817" s="259"/>
      <c r="O817" s="540" t="str">
        <f>IFERROR(VLOOKUP(N817,[5]Instrucciones!$DD$2:$DE$116,2,FALSE),"")</f>
        <v/>
      </c>
      <c r="P817" s="541" t="str">
        <f>IFERROR(VLOOKUP(O817,[5]Instrucciones!$DE$2:$DF$116,2,FALSE),"")</f>
        <v/>
      </c>
      <c r="Q817" s="257"/>
      <c r="R817" s="392" t="str">
        <f>IFERROR(VLOOKUP(#REF!,adm!$C$2:$D$36,2,FALSE),"")</f>
        <v/>
      </c>
      <c r="S817" s="393"/>
      <c r="T817" s="264"/>
      <c r="U817" s="393"/>
      <c r="V817" s="393"/>
      <c r="W817" s="405" t="str">
        <f t="shared" si="37"/>
        <v/>
      </c>
      <c r="X817" s="405" t="str">
        <f t="shared" si="38"/>
        <v/>
      </c>
      <c r="Y817" s="423" t="e">
        <f>B817&amp;" - "&amp;#REF!</f>
        <v>#REF!</v>
      </c>
    </row>
    <row r="818" spans="1:25" x14ac:dyDescent="0.25">
      <c r="A818" s="772">
        <v>817</v>
      </c>
      <c r="B818" s="774"/>
      <c r="C818" s="775"/>
      <c r="D818" s="775"/>
      <c r="E818" s="776"/>
      <c r="F818" s="776"/>
      <c r="G818" s="775"/>
      <c r="H818" s="541" t="str">
        <f t="shared" si="36"/>
        <v/>
      </c>
      <c r="I818" s="270"/>
      <c r="J818" s="259"/>
      <c r="K818" s="540" t="str">
        <f>IFERROR(VLOOKUP(J818,[5]Instrucciones!$DD$2:$DE$116,2,FALSE),"")</f>
        <v/>
      </c>
      <c r="L818" s="541" t="str">
        <f>IFERROR(VLOOKUP(K818,[5]Instrucciones!$DE$2:$DF$116,2,FALSE),"")</f>
        <v/>
      </c>
      <c r="M818" s="257"/>
      <c r="N818" s="259"/>
      <c r="O818" s="540" t="str">
        <f>IFERROR(VLOOKUP(N818,[5]Instrucciones!$DD$2:$DE$116,2,FALSE),"")</f>
        <v/>
      </c>
      <c r="P818" s="541" t="str">
        <f>IFERROR(VLOOKUP(O818,[5]Instrucciones!$DE$2:$DF$116,2,FALSE),"")</f>
        <v/>
      </c>
      <c r="Q818" s="257"/>
      <c r="R818" s="392" t="str">
        <f>IFERROR(VLOOKUP(#REF!,adm!$C$2:$D$36,2,FALSE),"")</f>
        <v/>
      </c>
      <c r="S818" s="393"/>
      <c r="T818" s="264"/>
      <c r="U818" s="393"/>
      <c r="V818" s="393"/>
      <c r="W818" s="405" t="str">
        <f t="shared" si="37"/>
        <v/>
      </c>
      <c r="X818" s="405" t="str">
        <f t="shared" si="38"/>
        <v/>
      </c>
      <c r="Y818" s="423" t="e">
        <f>B818&amp;" - "&amp;#REF!</f>
        <v>#REF!</v>
      </c>
    </row>
    <row r="819" spans="1:25" x14ac:dyDescent="0.25">
      <c r="A819" s="772">
        <v>818</v>
      </c>
      <c r="B819" s="774"/>
      <c r="C819" s="775"/>
      <c r="D819" s="775"/>
      <c r="E819" s="776"/>
      <c r="F819" s="776"/>
      <c r="G819" s="775"/>
      <c r="H819" s="541" t="str">
        <f t="shared" si="36"/>
        <v/>
      </c>
      <c r="I819" s="270"/>
      <c r="J819" s="259"/>
      <c r="K819" s="540" t="str">
        <f>IFERROR(VLOOKUP(J819,[5]Instrucciones!$DD$2:$DE$116,2,FALSE),"")</f>
        <v/>
      </c>
      <c r="L819" s="541" t="str">
        <f>IFERROR(VLOOKUP(K819,[5]Instrucciones!$DE$2:$DF$116,2,FALSE),"")</f>
        <v/>
      </c>
      <c r="M819" s="257"/>
      <c r="N819" s="259"/>
      <c r="O819" s="540" t="str">
        <f>IFERROR(VLOOKUP(N819,[5]Instrucciones!$DD$2:$DE$116,2,FALSE),"")</f>
        <v/>
      </c>
      <c r="P819" s="541" t="str">
        <f>IFERROR(VLOOKUP(O819,[5]Instrucciones!$DE$2:$DF$116,2,FALSE),"")</f>
        <v/>
      </c>
      <c r="Q819" s="257"/>
      <c r="R819" s="392" t="str">
        <f>IFERROR(VLOOKUP(#REF!,adm!$C$2:$D$36,2,FALSE),"")</f>
        <v/>
      </c>
      <c r="S819" s="393"/>
      <c r="T819" s="264"/>
      <c r="U819" s="393"/>
      <c r="V819" s="393"/>
      <c r="W819" s="405" t="str">
        <f t="shared" si="37"/>
        <v/>
      </c>
      <c r="X819" s="405" t="str">
        <f t="shared" si="38"/>
        <v/>
      </c>
      <c r="Y819" s="423" t="e">
        <f>B819&amp;" - "&amp;#REF!</f>
        <v>#REF!</v>
      </c>
    </row>
    <row r="820" spans="1:25" x14ac:dyDescent="0.25">
      <c r="A820" s="772">
        <v>819</v>
      </c>
      <c r="B820" s="774"/>
      <c r="C820" s="775"/>
      <c r="D820" s="775"/>
      <c r="E820" s="776"/>
      <c r="F820" s="776"/>
      <c r="G820" s="775"/>
      <c r="H820" s="541" t="str">
        <f t="shared" si="36"/>
        <v/>
      </c>
      <c r="I820" s="270"/>
      <c r="J820" s="259"/>
      <c r="K820" s="540" t="str">
        <f>IFERROR(VLOOKUP(J820,[5]Instrucciones!$DD$2:$DE$116,2,FALSE),"")</f>
        <v/>
      </c>
      <c r="L820" s="541" t="str">
        <f>IFERROR(VLOOKUP(K820,[5]Instrucciones!$DE$2:$DF$116,2,FALSE),"")</f>
        <v/>
      </c>
      <c r="M820" s="257"/>
      <c r="N820" s="259"/>
      <c r="O820" s="540" t="str">
        <f>IFERROR(VLOOKUP(N820,[5]Instrucciones!$DD$2:$DE$116,2,FALSE),"")</f>
        <v/>
      </c>
      <c r="P820" s="541" t="str">
        <f>IFERROR(VLOOKUP(O820,[5]Instrucciones!$DE$2:$DF$116,2,FALSE),"")</f>
        <v/>
      </c>
      <c r="Q820" s="257"/>
      <c r="R820" s="392" t="str">
        <f>IFERROR(VLOOKUP(#REF!,adm!$C$2:$D$36,2,FALSE),"")</f>
        <v/>
      </c>
      <c r="S820" s="393"/>
      <c r="T820" s="264"/>
      <c r="U820" s="393"/>
      <c r="V820" s="393"/>
      <c r="W820" s="405" t="str">
        <f t="shared" si="37"/>
        <v/>
      </c>
      <c r="X820" s="405" t="str">
        <f t="shared" si="38"/>
        <v/>
      </c>
      <c r="Y820" s="423" t="e">
        <f>B820&amp;" - "&amp;#REF!</f>
        <v>#REF!</v>
      </c>
    </row>
    <row r="821" spans="1:25" x14ac:dyDescent="0.25">
      <c r="B821" s="777"/>
      <c r="R821" s="397"/>
      <c r="S821" s="396"/>
      <c r="T821" s="396"/>
      <c r="U821" s="396"/>
      <c r="V821" s="396"/>
      <c r="W821" s="397"/>
      <c r="X821" s="397"/>
      <c r="Y821" s="397"/>
    </row>
  </sheetData>
  <sheetProtection selectLockedCells="1"/>
  <dataValidations count="4">
    <dataValidation type="date" allowBlank="1" showInputMessage="1" showErrorMessage="1" sqref="F821:F1048576 E2:E1048576">
      <formula1>45292</formula1>
      <formula2>47484</formula2>
    </dataValidation>
    <dataValidation type="list" allowBlank="1" showInputMessage="1" showErrorMessage="1" sqref="D2:D1048576">
      <formula1>"PRIMERA VEZ, SUCESIVA O CONTROL"</formula1>
    </dataValidation>
    <dataValidation type="list" allowBlank="1" showInputMessage="1" showErrorMessage="1" sqref="I2:I1048576">
      <formula1>"SI,NO"</formula1>
    </dataValidation>
    <dataValidation type="list" allowBlank="1" showInputMessage="1" showErrorMessage="1" sqref="V2:V1048576">
      <formula1>"AECID, EA, COSUDE, NORUEGA, UNICEF, EUROPANA, OTRO, NINGUNO"</formula1>
    </dataValidation>
  </dataValidations>
  <pageMargins left="0.7" right="0.7" top="0.75" bottom="0.75" header="0.3" footer="0.3"/>
  <pageSetup orientation="portrait" horizontalDpi="4294967295" verticalDpi="4294967295"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[5]Instrucciones!#REF!</xm:f>
          </x14:formula1>
          <xm:sqref>K821:M1048576 O821:U1048576</xm:sqref>
        </x14:dataValidation>
        <x14:dataValidation type="list" allowBlank="1" showInputMessage="1" showErrorMessage="1">
          <x14:formula1>
            <xm:f>'LISTAS DE VALIDACION'!$E$162:$E$276</xm:f>
          </x14:formula1>
          <xm:sqref>J2:J1048576 N2:N1048576</xm:sqref>
        </x14:dataValidation>
        <x14:dataValidation type="list" allowBlank="1" showInputMessage="1" showErrorMessage="1">
          <x14:formula1>
            <xm:f>'LISTAS DE VALIDACION'!$B$116:$B$120</xm:f>
          </x14:formula1>
          <xm:sqref>C2:C1048576</xm:sqref>
        </x14:dataValidation>
        <x14:dataValidation type="list" allowBlank="1" showInputMessage="1" showErrorMessage="1">
          <x14:formula1>
            <xm:f>'LISTAS DE VALIDACION'!$R$2:$R$3</xm:f>
          </x14:formula1>
          <xm:sqref>F2:F820</xm:sqref>
        </x14:dataValidation>
        <x14:dataValidation type="list" allowBlank="1" showErrorMessage="1">
          <x14:formula1>
            <xm:f>'Validación Actividades'!$X$2:$X$42</xm:f>
          </x14:formula1>
          <xm:sqref>B2:B820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AY2565"/>
  <sheetViews>
    <sheetView zoomScaleNormal="100" workbookViewId="0">
      <selection activeCell="B17" sqref="B17"/>
    </sheetView>
  </sheetViews>
  <sheetFormatPr baseColWidth="10" defaultColWidth="11" defaultRowHeight="15" x14ac:dyDescent="0.25"/>
  <cols>
    <col min="1" max="1" width="16.875" style="136" customWidth="1"/>
    <col min="2" max="2" width="22.75" style="702" customWidth="1"/>
    <col min="3" max="3" width="21.25" style="699" customWidth="1"/>
    <col min="4" max="4" width="19.125" style="260" customWidth="1"/>
    <col min="5" max="5" width="16.75" style="782" customWidth="1"/>
    <col min="6" max="6" width="22.375" style="375" customWidth="1"/>
    <col min="7" max="7" width="26.125" style="784" customWidth="1"/>
    <col min="8" max="8" width="17.75" style="262" customWidth="1"/>
    <col min="9" max="9" width="54" style="402" customWidth="1"/>
    <col min="10" max="10" width="22.5" style="375" customWidth="1"/>
    <col min="11" max="11" width="33" customWidth="1"/>
    <col min="12" max="12" width="18.625" customWidth="1"/>
    <col min="13" max="13" width="29" style="136" bestFit="1" customWidth="1"/>
    <col min="14" max="14" width="26.25" style="136" customWidth="1"/>
    <col min="15" max="15" width="23.75" style="136" customWidth="1"/>
    <col min="16" max="16" width="24.5" style="260" customWidth="1"/>
    <col min="17" max="17" width="13.375" customWidth="1"/>
    <col min="18" max="18" width="16.25" customWidth="1"/>
    <col min="19" max="19" width="24.25" style="136" customWidth="1"/>
    <col min="20" max="16384" width="11" style="136"/>
  </cols>
  <sheetData>
    <row r="1" spans="1:51" s="159" customFormat="1" ht="30" customHeight="1" x14ac:dyDescent="0.2">
      <c r="A1" s="795" t="s">
        <v>1663</v>
      </c>
      <c r="B1" s="795" t="s">
        <v>3219</v>
      </c>
      <c r="C1" s="796" t="s">
        <v>3217</v>
      </c>
      <c r="D1" s="797" t="s">
        <v>3218</v>
      </c>
      <c r="E1" s="797" t="s">
        <v>3195</v>
      </c>
      <c r="F1" s="726" t="s">
        <v>3198</v>
      </c>
      <c r="G1" s="726" t="s">
        <v>3199</v>
      </c>
      <c r="H1" s="727" t="s">
        <v>32</v>
      </c>
      <c r="I1" s="787" t="s">
        <v>3211</v>
      </c>
      <c r="J1" s="787" t="s">
        <v>3212</v>
      </c>
      <c r="K1" s="788" t="s">
        <v>3213</v>
      </c>
      <c r="L1" s="52" t="s">
        <v>2</v>
      </c>
      <c r="M1" s="147" t="s">
        <v>3</v>
      </c>
      <c r="N1" s="147" t="s">
        <v>3041</v>
      </c>
      <c r="O1" s="147" t="s">
        <v>3214</v>
      </c>
      <c r="P1" s="785" t="s">
        <v>74</v>
      </c>
      <c r="Q1" s="52" t="s">
        <v>19</v>
      </c>
      <c r="R1" s="52" t="s">
        <v>20</v>
      </c>
      <c r="S1" s="52" t="s">
        <v>1709</v>
      </c>
      <c r="T1" s="167"/>
      <c r="U1" s="167"/>
      <c r="V1" s="167"/>
      <c r="W1" s="167"/>
      <c r="X1" s="167"/>
      <c r="Y1" s="167"/>
      <c r="Z1" s="167"/>
      <c r="AA1" s="167"/>
      <c r="AB1" s="167"/>
      <c r="AC1" s="167"/>
      <c r="AD1" s="167"/>
      <c r="AE1" s="167"/>
      <c r="AF1" s="167"/>
      <c r="AG1" s="167"/>
      <c r="AH1" s="167"/>
      <c r="AI1" s="167"/>
      <c r="AJ1" s="167"/>
      <c r="AK1" s="167"/>
      <c r="AL1" s="167"/>
      <c r="AM1" s="167"/>
      <c r="AN1" s="167"/>
      <c r="AO1" s="167"/>
      <c r="AP1" s="167"/>
      <c r="AQ1" s="167"/>
      <c r="AR1" s="167"/>
      <c r="AS1" s="167"/>
      <c r="AT1" s="167"/>
      <c r="AU1" s="167"/>
      <c r="AV1" s="167"/>
      <c r="AW1" s="167"/>
      <c r="AX1" s="167"/>
      <c r="AY1" s="167"/>
    </row>
    <row r="2" spans="1:51" ht="15" customHeight="1" x14ac:dyDescent="0.25">
      <c r="A2" s="764"/>
      <c r="B2" s="377"/>
      <c r="C2" s="698"/>
      <c r="D2" s="728"/>
      <c r="E2" s="780"/>
      <c r="F2" s="376"/>
      <c r="G2" s="783"/>
      <c r="H2" s="729" t="str">
        <f t="shared" ref="H2:H66" si="0">IF(G2="","",IF(G2&lt;=1,"Entre 0-1 años",IF(G2&lt;=4,"Entre 2-4",IF(G2&lt;=11,"Entre 5-11",IF(G2&lt;=19,"Entre 12-19",IF(G2&lt;=25,"Entre 20-25",IF(G2&lt;=59,"Entre 26-59",IF(G2&lt;=79,"Entre 60-79","Mayor de 80"))))))))</f>
        <v/>
      </c>
      <c r="I2" s="401"/>
      <c r="J2" s="378"/>
      <c r="K2" s="786" t="str">
        <f>IFERROR(VLOOKUP(I2,'CATEGORIAS MEDICINAS'!$H$1:$I$183,2,FALSE),"")</f>
        <v/>
      </c>
      <c r="L2" s="707"/>
      <c r="M2" s="708"/>
      <c r="N2" s="169"/>
      <c r="O2" s="708"/>
      <c r="P2" s="257"/>
      <c r="Q2" s="542"/>
      <c r="R2" s="542"/>
      <c r="S2" s="169"/>
      <c r="T2" s="167"/>
      <c r="U2" s="167"/>
      <c r="V2" s="167"/>
      <c r="W2" s="167"/>
      <c r="X2" s="167"/>
      <c r="Y2" s="167"/>
      <c r="Z2" s="167"/>
      <c r="AA2" s="167"/>
      <c r="AB2" s="167"/>
      <c r="AC2" s="167"/>
      <c r="AD2" s="167"/>
      <c r="AE2" s="167"/>
      <c r="AF2" s="167"/>
      <c r="AG2" s="167"/>
      <c r="AH2" s="167"/>
      <c r="AI2" s="167"/>
      <c r="AJ2" s="167"/>
      <c r="AK2" s="167"/>
      <c r="AL2" s="167"/>
      <c r="AM2" s="168"/>
      <c r="AN2" s="168"/>
      <c r="AO2" s="168"/>
      <c r="AP2" s="168"/>
      <c r="AQ2" s="168"/>
      <c r="AR2" s="168"/>
      <c r="AS2" s="168"/>
      <c r="AT2" s="168"/>
      <c r="AU2" s="168"/>
      <c r="AV2" s="168"/>
      <c r="AW2" s="168"/>
      <c r="AX2" s="168"/>
      <c r="AY2" s="168"/>
    </row>
    <row r="3" spans="1:51" ht="15" customHeight="1" x14ac:dyDescent="0.25">
      <c r="A3" s="764"/>
      <c r="B3" s="377"/>
      <c r="C3" s="700"/>
      <c r="D3" s="257"/>
      <c r="E3" s="781"/>
      <c r="F3" s="376"/>
      <c r="G3" s="783"/>
      <c r="H3" s="729" t="str">
        <f t="shared" si="0"/>
        <v/>
      </c>
      <c r="I3" s="401"/>
      <c r="J3" s="378"/>
      <c r="K3" s="786" t="str">
        <f>IFERROR(VLOOKUP(I3,'CATEGORIAS MEDICINAS'!$H$1:$I$183,2,FALSE),"")</f>
        <v/>
      </c>
      <c r="L3" s="392"/>
      <c r="M3" s="393"/>
      <c r="N3" s="169"/>
      <c r="O3" s="393"/>
      <c r="P3" s="257"/>
      <c r="Q3" s="542" t="str">
        <f t="shared" ref="Q3:Q34" si="1">IF(B3="","",TEXT(B3,"MMMM"))</f>
        <v/>
      </c>
      <c r="R3" s="542" t="str">
        <f t="shared" ref="R3:R34" si="2">IF(B3="","",TEXT(B3,"YYYY"))</f>
        <v/>
      </c>
      <c r="S3" s="169"/>
      <c r="T3" s="167"/>
      <c r="U3" s="167"/>
      <c r="V3" s="167"/>
      <c r="W3" s="167"/>
      <c r="X3" s="167"/>
      <c r="Y3" s="167"/>
      <c r="Z3" s="167"/>
      <c r="AA3" s="167"/>
      <c r="AB3" s="167"/>
      <c r="AC3" s="167"/>
      <c r="AD3" s="167"/>
      <c r="AE3" s="167"/>
      <c r="AF3" s="167"/>
      <c r="AG3" s="167"/>
      <c r="AH3" s="167"/>
      <c r="AI3" s="167"/>
      <c r="AJ3" s="167"/>
      <c r="AK3" s="167"/>
      <c r="AL3" s="167"/>
      <c r="AM3" s="168"/>
      <c r="AN3" s="168"/>
      <c r="AO3" s="168"/>
      <c r="AP3" s="168"/>
      <c r="AQ3" s="168"/>
      <c r="AR3" s="168"/>
      <c r="AS3" s="168"/>
      <c r="AT3" s="168"/>
      <c r="AU3" s="168"/>
      <c r="AV3" s="168"/>
      <c r="AW3" s="168"/>
      <c r="AX3" s="168"/>
      <c r="AY3" s="168"/>
    </row>
    <row r="4" spans="1:51" ht="15" customHeight="1" x14ac:dyDescent="0.25">
      <c r="A4" s="764"/>
      <c r="B4" s="377"/>
      <c r="C4" s="698"/>
      <c r="D4" s="257"/>
      <c r="E4" s="781"/>
      <c r="F4" s="373"/>
      <c r="G4" s="783"/>
      <c r="H4" s="729" t="str">
        <f t="shared" si="0"/>
        <v/>
      </c>
      <c r="I4" s="401"/>
      <c r="J4" s="378"/>
      <c r="K4" s="786" t="str">
        <f>IFERROR(VLOOKUP(I4,'CATEGORIAS MEDICINAS'!$H$1:$I$183,2,FALSE),"")</f>
        <v/>
      </c>
      <c r="L4" s="392"/>
      <c r="M4" s="393"/>
      <c r="N4" s="169"/>
      <c r="O4" s="393"/>
      <c r="P4" s="257"/>
      <c r="Q4" s="542" t="str">
        <f t="shared" si="1"/>
        <v/>
      </c>
      <c r="R4" s="542" t="str">
        <f t="shared" si="2"/>
        <v/>
      </c>
      <c r="S4" s="169"/>
      <c r="T4" s="167"/>
      <c r="U4" s="167"/>
      <c r="V4" s="167"/>
      <c r="W4" s="167"/>
      <c r="X4" s="167"/>
      <c r="Y4" s="167"/>
      <c r="Z4" s="167"/>
      <c r="AA4" s="167"/>
      <c r="AB4" s="167"/>
      <c r="AC4" s="167"/>
      <c r="AD4" s="167"/>
      <c r="AE4" s="167"/>
      <c r="AF4" s="167"/>
      <c r="AG4" s="167"/>
      <c r="AH4" s="167"/>
      <c r="AI4" s="167"/>
      <c r="AJ4" s="167"/>
      <c r="AK4" s="167"/>
      <c r="AL4" s="167"/>
      <c r="AM4" s="168"/>
      <c r="AN4" s="168"/>
      <c r="AO4" s="168"/>
      <c r="AP4" s="168"/>
      <c r="AQ4" s="168"/>
      <c r="AR4" s="168"/>
      <c r="AS4" s="168"/>
      <c r="AT4" s="168"/>
      <c r="AU4" s="168"/>
      <c r="AV4" s="168"/>
      <c r="AW4" s="168"/>
      <c r="AX4" s="168"/>
      <c r="AY4" s="168"/>
    </row>
    <row r="5" spans="1:51" ht="15" customHeight="1" x14ac:dyDescent="0.25">
      <c r="A5" s="764"/>
      <c r="B5" s="377"/>
      <c r="C5" s="698"/>
      <c r="D5" s="257"/>
      <c r="E5" s="781"/>
      <c r="F5" s="373"/>
      <c r="G5" s="783"/>
      <c r="H5" s="729" t="str">
        <f t="shared" si="0"/>
        <v/>
      </c>
      <c r="I5" s="401"/>
      <c r="J5" s="378"/>
      <c r="K5" s="786" t="str">
        <f>IFERROR(VLOOKUP(I5,'CATEGORIAS MEDICINAS'!$H$1:$I$183,2,FALSE),"")</f>
        <v/>
      </c>
      <c r="L5" s="392"/>
      <c r="M5" s="393"/>
      <c r="N5" s="169"/>
      <c r="O5" s="393"/>
      <c r="P5" s="257"/>
      <c r="Q5" s="542" t="str">
        <f t="shared" si="1"/>
        <v/>
      </c>
      <c r="R5" s="542" t="str">
        <f t="shared" si="2"/>
        <v/>
      </c>
      <c r="S5" s="169"/>
      <c r="T5" s="167"/>
      <c r="U5" s="167"/>
      <c r="V5" s="167"/>
      <c r="W5" s="167"/>
      <c r="X5" s="167"/>
      <c r="Y5" s="167"/>
      <c r="Z5" s="167"/>
      <c r="AA5" s="167"/>
      <c r="AB5" s="167"/>
      <c r="AC5" s="167"/>
      <c r="AD5" s="167"/>
      <c r="AE5" s="167"/>
      <c r="AF5" s="167"/>
      <c r="AG5" s="167"/>
      <c r="AH5" s="167"/>
      <c r="AI5" s="167"/>
      <c r="AJ5" s="167"/>
      <c r="AK5" s="167"/>
      <c r="AL5" s="167"/>
      <c r="AM5" s="168"/>
      <c r="AN5" s="168"/>
      <c r="AO5" s="168"/>
      <c r="AP5" s="168"/>
      <c r="AQ5" s="168"/>
      <c r="AR5" s="168"/>
      <c r="AS5" s="168"/>
      <c r="AT5" s="168"/>
      <c r="AU5" s="168"/>
      <c r="AV5" s="168"/>
      <c r="AW5" s="168"/>
      <c r="AX5" s="168"/>
      <c r="AY5" s="168"/>
    </row>
    <row r="6" spans="1:51" ht="15" customHeight="1" x14ac:dyDescent="0.25">
      <c r="A6" s="764"/>
      <c r="B6" s="377"/>
      <c r="C6" s="698"/>
      <c r="D6" s="257"/>
      <c r="E6" s="781"/>
      <c r="F6" s="373"/>
      <c r="G6" s="783"/>
      <c r="H6" s="729" t="str">
        <f t="shared" si="0"/>
        <v/>
      </c>
      <c r="I6" s="401"/>
      <c r="J6" s="378"/>
      <c r="K6" s="786" t="str">
        <f>IFERROR(VLOOKUP(I6,'CATEGORIAS MEDICINAS'!$H$1:$I$183,2,FALSE),"")</f>
        <v/>
      </c>
      <c r="L6" s="392"/>
      <c r="M6" s="393"/>
      <c r="N6" s="169"/>
      <c r="O6" s="393"/>
      <c r="P6" s="257"/>
      <c r="Q6" s="542" t="str">
        <f t="shared" si="1"/>
        <v/>
      </c>
      <c r="R6" s="542" t="str">
        <f t="shared" si="2"/>
        <v/>
      </c>
      <c r="S6" s="169"/>
      <c r="T6" s="167"/>
      <c r="U6" s="167"/>
      <c r="V6" s="167"/>
      <c r="W6" s="167"/>
      <c r="X6" s="167"/>
      <c r="Y6" s="167"/>
      <c r="Z6" s="167"/>
      <c r="AA6" s="167"/>
      <c r="AB6" s="167"/>
      <c r="AC6" s="167"/>
      <c r="AD6" s="167"/>
      <c r="AE6" s="167"/>
      <c r="AF6" s="167"/>
      <c r="AG6" s="167"/>
      <c r="AH6" s="167"/>
      <c r="AI6" s="167"/>
      <c r="AJ6" s="167"/>
      <c r="AK6" s="167"/>
      <c r="AL6" s="167"/>
      <c r="AM6" s="168"/>
      <c r="AN6" s="168"/>
      <c r="AO6" s="168"/>
      <c r="AP6" s="168"/>
      <c r="AQ6" s="168"/>
      <c r="AR6" s="168"/>
      <c r="AS6" s="168"/>
      <c r="AT6" s="168"/>
      <c r="AU6" s="168"/>
      <c r="AV6" s="168"/>
      <c r="AW6" s="168"/>
      <c r="AX6" s="168"/>
      <c r="AY6" s="168"/>
    </row>
    <row r="7" spans="1:51" ht="15" customHeight="1" x14ac:dyDescent="0.25">
      <c r="A7" s="764"/>
      <c r="B7" s="377"/>
      <c r="C7" s="698"/>
      <c r="D7" s="257"/>
      <c r="E7" s="781"/>
      <c r="F7" s="374"/>
      <c r="G7" s="783"/>
      <c r="H7" s="729" t="str">
        <f t="shared" si="0"/>
        <v/>
      </c>
      <c r="I7" s="401"/>
      <c r="J7" s="378"/>
      <c r="K7" s="786" t="str">
        <f>IFERROR(VLOOKUP(I7,'CATEGORIAS MEDICINAS'!$H$1:$I$183,2,FALSE),"")</f>
        <v/>
      </c>
      <c r="L7" s="392"/>
      <c r="M7" s="393"/>
      <c r="N7" s="169"/>
      <c r="O7" s="393"/>
      <c r="P7" s="257"/>
      <c r="Q7" s="542" t="str">
        <f t="shared" si="1"/>
        <v/>
      </c>
      <c r="R7" s="542" t="str">
        <f t="shared" si="2"/>
        <v/>
      </c>
      <c r="S7" s="169"/>
      <c r="T7" s="167"/>
      <c r="U7" s="167"/>
      <c r="V7" s="167"/>
      <c r="W7" s="167"/>
      <c r="X7" s="167"/>
      <c r="Y7" s="167"/>
      <c r="Z7" s="167"/>
      <c r="AA7" s="167"/>
      <c r="AB7" s="167"/>
      <c r="AC7" s="167"/>
      <c r="AD7" s="167"/>
      <c r="AE7" s="167"/>
      <c r="AF7" s="167"/>
      <c r="AG7" s="167"/>
      <c r="AH7" s="167"/>
      <c r="AI7" s="167"/>
      <c r="AJ7" s="167"/>
      <c r="AK7" s="167"/>
      <c r="AL7" s="167"/>
      <c r="AM7" s="168"/>
      <c r="AN7" s="168"/>
      <c r="AO7" s="168"/>
      <c r="AP7" s="168"/>
      <c r="AQ7" s="168"/>
      <c r="AR7" s="168"/>
      <c r="AS7" s="168"/>
      <c r="AT7" s="168"/>
      <c r="AU7" s="168"/>
      <c r="AV7" s="168"/>
      <c r="AW7" s="168"/>
      <c r="AX7" s="168"/>
      <c r="AY7" s="168"/>
    </row>
    <row r="8" spans="1:51" x14ac:dyDescent="0.25">
      <c r="A8" s="764"/>
      <c r="B8" s="377"/>
      <c r="C8" s="698"/>
      <c r="D8" s="257"/>
      <c r="E8" s="781"/>
      <c r="F8" s="374"/>
      <c r="G8" s="783"/>
      <c r="H8" s="729" t="str">
        <f t="shared" si="0"/>
        <v/>
      </c>
      <c r="I8" s="401"/>
      <c r="J8" s="374"/>
      <c r="K8" s="786" t="str">
        <f>IFERROR(VLOOKUP(I8,'CATEGORIAS MEDICINAS'!$H$1:$I$183,2,FALSE),"")</f>
        <v/>
      </c>
      <c r="L8" s="392"/>
      <c r="M8" s="393"/>
      <c r="N8" s="169"/>
      <c r="O8" s="393"/>
      <c r="P8" s="257"/>
      <c r="Q8" s="542" t="str">
        <f>IF(B8="","",TEXT(B8,"MMMM"))</f>
        <v/>
      </c>
      <c r="R8" s="542" t="str">
        <f>IF(B8="","",TEXT(B8,"YYYY"))</f>
        <v/>
      </c>
      <c r="S8" s="148"/>
    </row>
    <row r="9" spans="1:51" x14ac:dyDescent="0.25">
      <c r="A9" s="764"/>
      <c r="B9" s="377"/>
      <c r="C9" s="698"/>
      <c r="D9" s="257"/>
      <c r="E9" s="781"/>
      <c r="F9" s="374"/>
      <c r="G9" s="783"/>
      <c r="H9" s="729" t="str">
        <f t="shared" si="0"/>
        <v/>
      </c>
      <c r="I9" s="401"/>
      <c r="J9" s="374"/>
      <c r="K9" s="786" t="str">
        <f>IFERROR(VLOOKUP(I9,'CATEGORIAS MEDICINAS'!$H$1:$I$183,2,FALSE),"")</f>
        <v/>
      </c>
      <c r="L9" s="392"/>
      <c r="M9" s="393"/>
      <c r="N9" s="169"/>
      <c r="O9" s="393"/>
      <c r="P9" s="257"/>
      <c r="Q9" s="542" t="str">
        <f>IF(B9="","",TEXT(B9,"MMMM"))</f>
        <v/>
      </c>
      <c r="R9" s="542" t="str">
        <f>IF(B9="","",TEXT(B9,"YYYY"))</f>
        <v/>
      </c>
      <c r="S9" s="148"/>
    </row>
    <row r="10" spans="1:51" x14ac:dyDescent="0.25">
      <c r="A10" s="764"/>
      <c r="B10" s="377"/>
      <c r="C10" s="698"/>
      <c r="D10" s="257"/>
      <c r="E10" s="781"/>
      <c r="F10" s="374"/>
      <c r="G10" s="783"/>
      <c r="H10" s="729" t="str">
        <f t="shared" si="0"/>
        <v/>
      </c>
      <c r="I10" s="401"/>
      <c r="J10" s="374"/>
      <c r="K10" s="786" t="str">
        <f>IFERROR(VLOOKUP(I10,'CATEGORIAS MEDICINAS'!$H$1:$I$183,2,FALSE),"")</f>
        <v/>
      </c>
      <c r="L10" s="392"/>
      <c r="M10" s="393"/>
      <c r="N10" s="169"/>
      <c r="O10" s="393"/>
      <c r="P10" s="257"/>
      <c r="Q10" s="542" t="str">
        <f t="shared" si="1"/>
        <v/>
      </c>
      <c r="R10" s="542" t="str">
        <f t="shared" si="2"/>
        <v/>
      </c>
      <c r="S10" s="148"/>
    </row>
    <row r="11" spans="1:51" x14ac:dyDescent="0.25">
      <c r="A11" s="764"/>
      <c r="B11" s="377"/>
      <c r="C11" s="698"/>
      <c r="D11" s="257"/>
      <c r="E11" s="781"/>
      <c r="F11" s="374"/>
      <c r="G11" s="783"/>
      <c r="H11" s="729" t="str">
        <f t="shared" si="0"/>
        <v/>
      </c>
      <c r="I11" s="401"/>
      <c r="J11" s="374"/>
      <c r="K11" s="786" t="str">
        <f>IFERROR(VLOOKUP(I11,'CATEGORIAS MEDICINAS'!$H$1:$I$183,2,FALSE),"")</f>
        <v/>
      </c>
      <c r="L11" s="392"/>
      <c r="M11" s="393"/>
      <c r="N11" s="169"/>
      <c r="O11" s="393"/>
      <c r="P11" s="257"/>
      <c r="Q11" s="542" t="str">
        <f t="shared" si="1"/>
        <v/>
      </c>
      <c r="R11" s="542" t="str">
        <f t="shared" si="2"/>
        <v/>
      </c>
      <c r="S11" s="148"/>
    </row>
    <row r="12" spans="1:51" x14ac:dyDescent="0.25">
      <c r="A12" s="764"/>
      <c r="B12" s="377"/>
      <c r="C12" s="698"/>
      <c r="D12" s="257"/>
      <c r="E12" s="781"/>
      <c r="F12" s="374"/>
      <c r="G12" s="783"/>
      <c r="H12" s="729" t="str">
        <f t="shared" si="0"/>
        <v/>
      </c>
      <c r="I12" s="401"/>
      <c r="J12" s="374"/>
      <c r="K12" s="786" t="str">
        <f>IFERROR(VLOOKUP(I12,'CATEGORIAS MEDICINAS'!$H$1:$I$183,2,FALSE),"")</f>
        <v/>
      </c>
      <c r="L12" s="392"/>
      <c r="M12" s="393"/>
      <c r="N12" s="169"/>
      <c r="O12" s="393"/>
      <c r="P12" s="257"/>
      <c r="Q12" s="542" t="str">
        <f t="shared" si="1"/>
        <v/>
      </c>
      <c r="R12" s="542" t="str">
        <f t="shared" si="2"/>
        <v/>
      </c>
      <c r="S12" s="148"/>
    </row>
    <row r="13" spans="1:51" x14ac:dyDescent="0.25">
      <c r="A13" s="764"/>
      <c r="B13" s="377"/>
      <c r="C13" s="698"/>
      <c r="D13" s="257"/>
      <c r="E13" s="781"/>
      <c r="F13" s="374"/>
      <c r="G13" s="783"/>
      <c r="H13" s="729" t="str">
        <f t="shared" si="0"/>
        <v/>
      </c>
      <c r="I13" s="401"/>
      <c r="J13" s="374"/>
      <c r="K13" s="786" t="str">
        <f>IFERROR(VLOOKUP(I13,'CATEGORIAS MEDICINAS'!$H$1:$I$183,2,FALSE),"")</f>
        <v/>
      </c>
      <c r="L13" s="392"/>
      <c r="M13" s="393"/>
      <c r="N13" s="169"/>
      <c r="O13" s="393"/>
      <c r="P13" s="257"/>
      <c r="Q13" s="542" t="str">
        <f t="shared" si="1"/>
        <v/>
      </c>
      <c r="R13" s="542" t="str">
        <f t="shared" si="2"/>
        <v/>
      </c>
      <c r="S13" s="148"/>
    </row>
    <row r="14" spans="1:51" x14ac:dyDescent="0.25">
      <c r="A14" s="764"/>
      <c r="B14" s="377"/>
      <c r="C14" s="698"/>
      <c r="D14" s="257"/>
      <c r="E14" s="781"/>
      <c r="F14" s="374"/>
      <c r="G14" s="783"/>
      <c r="H14" s="729" t="str">
        <f t="shared" si="0"/>
        <v/>
      </c>
      <c r="I14" s="401"/>
      <c r="J14" s="374"/>
      <c r="K14" s="786" t="str">
        <f>IFERROR(VLOOKUP(I14,'CATEGORIAS MEDICINAS'!$H$1:$I$183,2,FALSE),"")</f>
        <v/>
      </c>
      <c r="L14" s="392"/>
      <c r="M14" s="393"/>
      <c r="N14" s="169"/>
      <c r="O14" s="393"/>
      <c r="P14" s="257"/>
      <c r="Q14" s="542" t="str">
        <f t="shared" si="1"/>
        <v/>
      </c>
      <c r="R14" s="542" t="str">
        <f t="shared" si="2"/>
        <v/>
      </c>
      <c r="S14" s="148"/>
    </row>
    <row r="15" spans="1:51" x14ac:dyDescent="0.25">
      <c r="A15" s="764"/>
      <c r="B15" s="377"/>
      <c r="C15" s="698"/>
      <c r="D15" s="257"/>
      <c r="E15" s="781"/>
      <c r="F15" s="374"/>
      <c r="G15" s="783"/>
      <c r="H15" s="729" t="str">
        <f t="shared" si="0"/>
        <v/>
      </c>
      <c r="I15" s="401"/>
      <c r="J15" s="374"/>
      <c r="K15" s="786" t="str">
        <f>IFERROR(VLOOKUP(I15,'CATEGORIAS MEDICINAS'!$H$1:$I$183,2,FALSE),"")</f>
        <v/>
      </c>
      <c r="L15" s="392"/>
      <c r="M15" s="393"/>
      <c r="N15" s="169"/>
      <c r="O15" s="393"/>
      <c r="P15" s="257"/>
      <c r="Q15" s="542" t="str">
        <f t="shared" si="1"/>
        <v/>
      </c>
      <c r="R15" s="542" t="str">
        <f t="shared" si="2"/>
        <v/>
      </c>
      <c r="S15" s="148"/>
    </row>
    <row r="16" spans="1:51" x14ac:dyDescent="0.25">
      <c r="A16" s="764"/>
      <c r="B16" s="377"/>
      <c r="C16" s="698"/>
      <c r="D16" s="257"/>
      <c r="E16" s="781"/>
      <c r="F16" s="374"/>
      <c r="G16" s="783"/>
      <c r="H16" s="729" t="str">
        <f t="shared" si="0"/>
        <v/>
      </c>
      <c r="I16" s="401"/>
      <c r="J16" s="374"/>
      <c r="K16" s="786" t="str">
        <f>IFERROR(VLOOKUP(I16,'CATEGORIAS MEDICINAS'!$H$1:$I$183,2,FALSE),"")</f>
        <v/>
      </c>
      <c r="L16" s="392"/>
      <c r="M16" s="393"/>
      <c r="N16" s="169"/>
      <c r="O16" s="393"/>
      <c r="P16" s="257"/>
      <c r="Q16" s="542" t="str">
        <f t="shared" si="1"/>
        <v/>
      </c>
      <c r="R16" s="542" t="str">
        <f t="shared" si="2"/>
        <v/>
      </c>
      <c r="S16" s="148"/>
    </row>
    <row r="17" spans="1:19" x14ac:dyDescent="0.25">
      <c r="A17" s="764"/>
      <c r="B17" s="377"/>
      <c r="C17" s="698"/>
      <c r="D17" s="257"/>
      <c r="E17" s="781"/>
      <c r="F17" s="374"/>
      <c r="G17" s="783"/>
      <c r="H17" s="729" t="str">
        <f t="shared" si="0"/>
        <v/>
      </c>
      <c r="I17" s="401"/>
      <c r="J17" s="374"/>
      <c r="K17" s="786" t="str">
        <f>IFERROR(VLOOKUP(I17,'CATEGORIAS MEDICINAS'!$H$1:$I$183,2,FALSE),"")</f>
        <v/>
      </c>
      <c r="L17" s="392"/>
      <c r="M17" s="393"/>
      <c r="N17" s="169"/>
      <c r="O17" s="393"/>
      <c r="P17" s="257"/>
      <c r="Q17" s="542" t="str">
        <f t="shared" si="1"/>
        <v/>
      </c>
      <c r="R17" s="542" t="str">
        <f t="shared" si="2"/>
        <v/>
      </c>
      <c r="S17" s="148"/>
    </row>
    <row r="18" spans="1:19" x14ac:dyDescent="0.25">
      <c r="A18" s="764"/>
      <c r="B18" s="377"/>
      <c r="C18" s="698"/>
      <c r="D18" s="257"/>
      <c r="E18" s="781"/>
      <c r="F18" s="374"/>
      <c r="G18" s="783"/>
      <c r="H18" s="729" t="str">
        <f t="shared" si="0"/>
        <v/>
      </c>
      <c r="I18" s="401"/>
      <c r="J18" s="374"/>
      <c r="K18" s="786" t="str">
        <f>IFERROR(VLOOKUP(I18,'CATEGORIAS MEDICINAS'!$H$1:$I$183,2,FALSE),"")</f>
        <v/>
      </c>
      <c r="L18" s="392"/>
      <c r="M18" s="393"/>
      <c r="N18" s="169"/>
      <c r="O18" s="393"/>
      <c r="P18" s="257"/>
      <c r="Q18" s="542" t="str">
        <f t="shared" si="1"/>
        <v/>
      </c>
      <c r="R18" s="542" t="str">
        <f t="shared" si="2"/>
        <v/>
      </c>
      <c r="S18" s="148"/>
    </row>
    <row r="19" spans="1:19" x14ac:dyDescent="0.25">
      <c r="A19" s="764"/>
      <c r="B19" s="377"/>
      <c r="C19" s="698"/>
      <c r="D19" s="257"/>
      <c r="E19" s="781"/>
      <c r="F19" s="374"/>
      <c r="G19" s="783"/>
      <c r="H19" s="729" t="str">
        <f t="shared" si="0"/>
        <v/>
      </c>
      <c r="I19" s="401"/>
      <c r="J19" s="374"/>
      <c r="K19" s="786" t="str">
        <f>IFERROR(VLOOKUP(I19,'CATEGORIAS MEDICINAS'!$H$1:$I$183,2,FALSE),"")</f>
        <v/>
      </c>
      <c r="L19" s="392"/>
      <c r="M19" s="393"/>
      <c r="N19" s="169"/>
      <c r="O19" s="393"/>
      <c r="P19" s="257"/>
      <c r="Q19" s="542" t="str">
        <f t="shared" si="1"/>
        <v/>
      </c>
      <c r="R19" s="542" t="str">
        <f t="shared" si="2"/>
        <v/>
      </c>
      <c r="S19" s="148"/>
    </row>
    <row r="20" spans="1:19" x14ac:dyDescent="0.25">
      <c r="A20" s="764"/>
      <c r="B20" s="377"/>
      <c r="C20" s="698"/>
      <c r="D20" s="257"/>
      <c r="E20" s="781"/>
      <c r="F20" s="374"/>
      <c r="G20" s="783"/>
      <c r="H20" s="729" t="str">
        <f t="shared" si="0"/>
        <v/>
      </c>
      <c r="I20" s="401"/>
      <c r="J20" s="374"/>
      <c r="K20" s="786" t="str">
        <f>IFERROR(VLOOKUP(I20,'CATEGORIAS MEDICINAS'!$H$1:$I$183,2,FALSE),"")</f>
        <v/>
      </c>
      <c r="L20" s="392"/>
      <c r="M20" s="393"/>
      <c r="N20" s="169"/>
      <c r="O20" s="393"/>
      <c r="P20" s="257"/>
      <c r="Q20" s="542" t="str">
        <f t="shared" si="1"/>
        <v/>
      </c>
      <c r="R20" s="542" t="str">
        <f t="shared" si="2"/>
        <v/>
      </c>
      <c r="S20" s="148"/>
    </row>
    <row r="21" spans="1:19" x14ac:dyDescent="0.25">
      <c r="A21" s="764"/>
      <c r="B21" s="377"/>
      <c r="C21" s="698"/>
      <c r="D21" s="257"/>
      <c r="E21" s="781"/>
      <c r="F21" s="374"/>
      <c r="G21" s="783"/>
      <c r="H21" s="729" t="str">
        <f t="shared" si="0"/>
        <v/>
      </c>
      <c r="I21" s="401"/>
      <c r="J21" s="374"/>
      <c r="K21" s="786" t="str">
        <f>IFERROR(VLOOKUP(I21,'CATEGORIAS MEDICINAS'!$H$1:$I$183,2,FALSE),"")</f>
        <v/>
      </c>
      <c r="L21" s="392"/>
      <c r="M21" s="393"/>
      <c r="N21" s="169"/>
      <c r="O21" s="393"/>
      <c r="P21" s="257"/>
      <c r="Q21" s="542" t="str">
        <f t="shared" si="1"/>
        <v/>
      </c>
      <c r="R21" s="542" t="str">
        <f t="shared" si="2"/>
        <v/>
      </c>
      <c r="S21" s="148"/>
    </row>
    <row r="22" spans="1:19" x14ac:dyDescent="0.25">
      <c r="A22" s="764"/>
      <c r="B22" s="377"/>
      <c r="C22" s="698"/>
      <c r="D22" s="257"/>
      <c r="E22" s="781"/>
      <c r="F22" s="374"/>
      <c r="G22" s="783"/>
      <c r="H22" s="729" t="str">
        <f t="shared" si="0"/>
        <v/>
      </c>
      <c r="I22" s="401"/>
      <c r="J22" s="374"/>
      <c r="K22" s="786" t="str">
        <f>IFERROR(VLOOKUP(I22,'CATEGORIAS MEDICINAS'!$H$1:$I$183,2,FALSE),"")</f>
        <v/>
      </c>
      <c r="L22" s="392"/>
      <c r="M22" s="393"/>
      <c r="N22" s="169"/>
      <c r="O22" s="393"/>
      <c r="P22" s="257"/>
      <c r="Q22" s="542" t="str">
        <f t="shared" si="1"/>
        <v/>
      </c>
      <c r="R22" s="542" t="str">
        <f t="shared" si="2"/>
        <v/>
      </c>
      <c r="S22" s="148"/>
    </row>
    <row r="23" spans="1:19" x14ac:dyDescent="0.25">
      <c r="A23" s="764"/>
      <c r="B23" s="377"/>
      <c r="C23" s="698"/>
      <c r="D23" s="257"/>
      <c r="E23" s="781"/>
      <c r="F23" s="374"/>
      <c r="G23" s="783"/>
      <c r="H23" s="729" t="str">
        <f t="shared" si="0"/>
        <v/>
      </c>
      <c r="I23" s="401"/>
      <c r="J23" s="374"/>
      <c r="K23" s="786" t="str">
        <f>IFERROR(VLOOKUP(I23,'CATEGORIAS MEDICINAS'!$H$1:$I$183,2,FALSE),"")</f>
        <v/>
      </c>
      <c r="L23" s="392"/>
      <c r="M23" s="393"/>
      <c r="N23" s="169"/>
      <c r="O23" s="393"/>
      <c r="P23" s="257"/>
      <c r="Q23" s="542" t="str">
        <f t="shared" si="1"/>
        <v/>
      </c>
      <c r="R23" s="542" t="str">
        <f t="shared" si="2"/>
        <v/>
      </c>
      <c r="S23" s="148"/>
    </row>
    <row r="24" spans="1:19" x14ac:dyDescent="0.25">
      <c r="A24" s="764"/>
      <c r="B24" s="377"/>
      <c r="C24" s="698"/>
      <c r="D24" s="257"/>
      <c r="E24" s="781"/>
      <c r="F24" s="374"/>
      <c r="G24" s="783"/>
      <c r="H24" s="729" t="str">
        <f t="shared" si="0"/>
        <v/>
      </c>
      <c r="I24" s="401"/>
      <c r="J24" s="374"/>
      <c r="K24" s="786" t="str">
        <f>IFERROR(VLOOKUP(I24,'CATEGORIAS MEDICINAS'!$H$1:$I$183,2,FALSE),"")</f>
        <v/>
      </c>
      <c r="L24" s="392"/>
      <c r="M24" s="393"/>
      <c r="N24" s="169"/>
      <c r="O24" s="393"/>
      <c r="P24" s="257"/>
      <c r="Q24" s="542" t="str">
        <f t="shared" si="1"/>
        <v/>
      </c>
      <c r="R24" s="542" t="str">
        <f t="shared" si="2"/>
        <v/>
      </c>
      <c r="S24" s="148"/>
    </row>
    <row r="25" spans="1:19" x14ac:dyDescent="0.25">
      <c r="A25" s="764"/>
      <c r="B25" s="377"/>
      <c r="C25" s="698"/>
      <c r="D25" s="257"/>
      <c r="E25" s="781"/>
      <c r="F25" s="374"/>
      <c r="G25" s="783"/>
      <c r="H25" s="729" t="str">
        <f t="shared" si="0"/>
        <v/>
      </c>
      <c r="I25" s="401"/>
      <c r="J25" s="374"/>
      <c r="K25" s="786" t="str">
        <f>IFERROR(VLOOKUP(I25,'CATEGORIAS MEDICINAS'!$H$1:$I$183,2,FALSE),"")</f>
        <v/>
      </c>
      <c r="L25" s="392"/>
      <c r="M25" s="393"/>
      <c r="N25" s="169"/>
      <c r="O25" s="393"/>
      <c r="P25" s="257"/>
      <c r="Q25" s="542" t="str">
        <f t="shared" si="1"/>
        <v/>
      </c>
      <c r="R25" s="542" t="str">
        <f t="shared" si="2"/>
        <v/>
      </c>
      <c r="S25" s="148"/>
    </row>
    <row r="26" spans="1:19" x14ac:dyDescent="0.25">
      <c r="A26" s="764"/>
      <c r="B26" s="377"/>
      <c r="C26" s="698"/>
      <c r="D26" s="257"/>
      <c r="E26" s="781"/>
      <c r="F26" s="374"/>
      <c r="G26" s="783"/>
      <c r="H26" s="729" t="str">
        <f t="shared" si="0"/>
        <v/>
      </c>
      <c r="I26" s="401"/>
      <c r="J26" s="374"/>
      <c r="K26" s="786" t="str">
        <f>IFERROR(VLOOKUP(I26,'CATEGORIAS MEDICINAS'!$H$1:$I$183,2,FALSE),"")</f>
        <v/>
      </c>
      <c r="L26" s="392"/>
      <c r="M26" s="393"/>
      <c r="N26" s="169"/>
      <c r="O26" s="393"/>
      <c r="P26" s="257"/>
      <c r="Q26" s="542" t="str">
        <f t="shared" si="1"/>
        <v/>
      </c>
      <c r="R26" s="542" t="str">
        <f t="shared" si="2"/>
        <v/>
      </c>
      <c r="S26" s="148"/>
    </row>
    <row r="27" spans="1:19" x14ac:dyDescent="0.25">
      <c r="A27" s="764"/>
      <c r="B27" s="377"/>
      <c r="C27" s="698"/>
      <c r="D27" s="257"/>
      <c r="E27" s="781"/>
      <c r="F27" s="374"/>
      <c r="G27" s="783"/>
      <c r="H27" s="729" t="str">
        <f t="shared" si="0"/>
        <v/>
      </c>
      <c r="I27" s="401"/>
      <c r="J27" s="374"/>
      <c r="K27" s="786" t="str">
        <f>IFERROR(VLOOKUP(I27,'CATEGORIAS MEDICINAS'!$H$1:$I$183,2,FALSE),"")</f>
        <v/>
      </c>
      <c r="L27" s="392"/>
      <c r="M27" s="393"/>
      <c r="N27" s="169"/>
      <c r="O27" s="393"/>
      <c r="P27" s="257"/>
      <c r="Q27" s="542" t="str">
        <f t="shared" si="1"/>
        <v/>
      </c>
      <c r="R27" s="542" t="str">
        <f t="shared" si="2"/>
        <v/>
      </c>
      <c r="S27" s="148"/>
    </row>
    <row r="28" spans="1:19" x14ac:dyDescent="0.25">
      <c r="A28" s="764"/>
      <c r="B28" s="377"/>
      <c r="C28" s="698"/>
      <c r="D28" s="257"/>
      <c r="E28" s="781"/>
      <c r="F28" s="374"/>
      <c r="G28" s="783"/>
      <c r="H28" s="729" t="str">
        <f t="shared" si="0"/>
        <v/>
      </c>
      <c r="I28" s="401"/>
      <c r="J28" s="374"/>
      <c r="K28" s="786" t="str">
        <f>IFERROR(VLOOKUP(I28,'CATEGORIAS MEDICINAS'!$H$1:$I$183,2,FALSE),"")</f>
        <v/>
      </c>
      <c r="L28" s="392"/>
      <c r="M28" s="393"/>
      <c r="N28" s="169"/>
      <c r="O28" s="393"/>
      <c r="P28" s="257"/>
      <c r="Q28" s="542" t="str">
        <f t="shared" si="1"/>
        <v/>
      </c>
      <c r="R28" s="542" t="str">
        <f t="shared" si="2"/>
        <v/>
      </c>
      <c r="S28" s="148"/>
    </row>
    <row r="29" spans="1:19" x14ac:dyDescent="0.25">
      <c r="A29" s="764"/>
      <c r="B29" s="377"/>
      <c r="C29" s="698"/>
      <c r="D29" s="257"/>
      <c r="E29" s="781"/>
      <c r="F29" s="374"/>
      <c r="G29" s="783"/>
      <c r="H29" s="729" t="str">
        <f t="shared" si="0"/>
        <v/>
      </c>
      <c r="I29" s="401"/>
      <c r="J29" s="374"/>
      <c r="K29" s="786" t="str">
        <f>IFERROR(VLOOKUP(I29,'CATEGORIAS MEDICINAS'!$H$1:$I$183,2,FALSE),"")</f>
        <v/>
      </c>
      <c r="L29" s="392"/>
      <c r="M29" s="393"/>
      <c r="N29" s="169"/>
      <c r="O29" s="393"/>
      <c r="P29" s="257"/>
      <c r="Q29" s="542" t="str">
        <f t="shared" si="1"/>
        <v/>
      </c>
      <c r="R29" s="542" t="str">
        <f t="shared" si="2"/>
        <v/>
      </c>
      <c r="S29" s="148"/>
    </row>
    <row r="30" spans="1:19" x14ac:dyDescent="0.25">
      <c r="A30" s="764"/>
      <c r="B30" s="377"/>
      <c r="C30" s="698"/>
      <c r="D30" s="257"/>
      <c r="E30" s="781"/>
      <c r="F30" s="374"/>
      <c r="G30" s="783"/>
      <c r="H30" s="729" t="str">
        <f t="shared" si="0"/>
        <v/>
      </c>
      <c r="I30" s="401"/>
      <c r="J30" s="374"/>
      <c r="K30" s="786" t="str">
        <f>IFERROR(VLOOKUP(I30,'CATEGORIAS MEDICINAS'!$H$1:$I$183,2,FALSE),"")</f>
        <v/>
      </c>
      <c r="L30" s="392"/>
      <c r="M30" s="393"/>
      <c r="N30" s="169"/>
      <c r="O30" s="393"/>
      <c r="P30" s="257"/>
      <c r="Q30" s="542" t="str">
        <f t="shared" si="1"/>
        <v/>
      </c>
      <c r="R30" s="542" t="str">
        <f t="shared" si="2"/>
        <v/>
      </c>
      <c r="S30" s="148"/>
    </row>
    <row r="31" spans="1:19" x14ac:dyDescent="0.25">
      <c r="A31" s="764"/>
      <c r="B31" s="377"/>
      <c r="C31" s="698"/>
      <c r="D31" s="257"/>
      <c r="E31" s="781"/>
      <c r="F31" s="374"/>
      <c r="G31" s="783"/>
      <c r="H31" s="729" t="str">
        <f t="shared" si="0"/>
        <v/>
      </c>
      <c r="I31" s="401"/>
      <c r="J31" s="374"/>
      <c r="K31" s="786" t="str">
        <f>IFERROR(VLOOKUP(I31,'CATEGORIAS MEDICINAS'!$H$1:$I$183,2,FALSE),"")</f>
        <v/>
      </c>
      <c r="L31" s="392"/>
      <c r="M31" s="393"/>
      <c r="N31" s="169"/>
      <c r="O31" s="393"/>
      <c r="P31" s="257"/>
      <c r="Q31" s="542" t="str">
        <f t="shared" si="1"/>
        <v/>
      </c>
      <c r="R31" s="542" t="str">
        <f t="shared" si="2"/>
        <v/>
      </c>
      <c r="S31" s="148"/>
    </row>
    <row r="32" spans="1:19" x14ac:dyDescent="0.25">
      <c r="A32" s="764"/>
      <c r="B32" s="377"/>
      <c r="C32" s="698"/>
      <c r="D32" s="257"/>
      <c r="E32" s="781"/>
      <c r="F32" s="374"/>
      <c r="G32" s="783"/>
      <c r="H32" s="729" t="str">
        <f t="shared" si="0"/>
        <v/>
      </c>
      <c r="I32" s="401"/>
      <c r="J32" s="374"/>
      <c r="K32" s="786" t="str">
        <f>IFERROR(VLOOKUP(I32,'CATEGORIAS MEDICINAS'!$H$1:$I$183,2,FALSE),"")</f>
        <v/>
      </c>
      <c r="L32" s="392"/>
      <c r="M32" s="393"/>
      <c r="N32" s="169"/>
      <c r="O32" s="393"/>
      <c r="P32" s="257"/>
      <c r="Q32" s="542" t="str">
        <f t="shared" si="1"/>
        <v/>
      </c>
      <c r="R32" s="542" t="str">
        <f t="shared" si="2"/>
        <v/>
      </c>
      <c r="S32" s="148"/>
    </row>
    <row r="33" spans="1:19" x14ac:dyDescent="0.25">
      <c r="A33" s="764"/>
      <c r="B33" s="377"/>
      <c r="C33" s="698"/>
      <c r="D33" s="257"/>
      <c r="E33" s="781"/>
      <c r="F33" s="374"/>
      <c r="G33" s="783"/>
      <c r="H33" s="729" t="str">
        <f t="shared" si="0"/>
        <v/>
      </c>
      <c r="I33" s="401"/>
      <c r="J33" s="374"/>
      <c r="K33" s="786" t="str">
        <f>IFERROR(VLOOKUP(I33,'CATEGORIAS MEDICINAS'!$H$1:$I$183,2,FALSE),"")</f>
        <v/>
      </c>
      <c r="L33" s="392"/>
      <c r="M33" s="393"/>
      <c r="N33" s="169"/>
      <c r="O33" s="393"/>
      <c r="P33" s="257"/>
      <c r="Q33" s="542" t="str">
        <f t="shared" si="1"/>
        <v/>
      </c>
      <c r="R33" s="542" t="str">
        <f t="shared" si="2"/>
        <v/>
      </c>
      <c r="S33" s="148"/>
    </row>
    <row r="34" spans="1:19" x14ac:dyDescent="0.25">
      <c r="A34" s="764"/>
      <c r="B34" s="377"/>
      <c r="C34" s="698"/>
      <c r="D34" s="257"/>
      <c r="E34" s="781"/>
      <c r="F34" s="374"/>
      <c r="G34" s="783"/>
      <c r="H34" s="729" t="str">
        <f t="shared" si="0"/>
        <v/>
      </c>
      <c r="I34" s="401"/>
      <c r="J34" s="374"/>
      <c r="K34" s="786" t="str">
        <f>IFERROR(VLOOKUP(I34,'CATEGORIAS MEDICINAS'!$H$1:$I$183,2,FALSE),"")</f>
        <v/>
      </c>
      <c r="L34" s="392"/>
      <c r="M34" s="393"/>
      <c r="N34" s="169"/>
      <c r="O34" s="393"/>
      <c r="P34" s="257"/>
      <c r="Q34" s="542" t="str">
        <f t="shared" si="1"/>
        <v/>
      </c>
      <c r="R34" s="542" t="str">
        <f t="shared" si="2"/>
        <v/>
      </c>
      <c r="S34" s="148"/>
    </row>
    <row r="35" spans="1:19" x14ac:dyDescent="0.25">
      <c r="A35" s="764"/>
      <c r="B35" s="377"/>
      <c r="C35" s="698"/>
      <c r="D35" s="257"/>
      <c r="E35" s="781"/>
      <c r="F35" s="374"/>
      <c r="G35" s="783"/>
      <c r="H35" s="729" t="str">
        <f t="shared" si="0"/>
        <v/>
      </c>
      <c r="I35" s="401"/>
      <c r="J35" s="374"/>
      <c r="K35" s="786" t="str">
        <f>IFERROR(VLOOKUP(I35,'CATEGORIAS MEDICINAS'!$H$1:$I$183,2,FALSE),"")</f>
        <v/>
      </c>
      <c r="L35" s="392"/>
      <c r="M35" s="393"/>
      <c r="N35" s="169"/>
      <c r="O35" s="393"/>
      <c r="P35" s="257"/>
      <c r="Q35" s="542" t="str">
        <f t="shared" ref="Q35:Q66" si="3">IF(B35="","",TEXT(B35,"MMMM"))</f>
        <v/>
      </c>
      <c r="R35" s="542" t="str">
        <f t="shared" ref="R35:R66" si="4">IF(B35="","",TEXT(B35,"YYYY"))</f>
        <v/>
      </c>
      <c r="S35" s="148"/>
    </row>
    <row r="36" spans="1:19" x14ac:dyDescent="0.25">
      <c r="A36" s="764"/>
      <c r="B36" s="377"/>
      <c r="C36" s="698"/>
      <c r="D36" s="257"/>
      <c r="E36" s="781"/>
      <c r="F36" s="374"/>
      <c r="G36" s="783"/>
      <c r="H36" s="729" t="str">
        <f t="shared" si="0"/>
        <v/>
      </c>
      <c r="I36" s="401"/>
      <c r="J36" s="374"/>
      <c r="K36" s="786" t="str">
        <f>IFERROR(VLOOKUP(I36,'CATEGORIAS MEDICINAS'!$H$1:$I$183,2,FALSE),"")</f>
        <v/>
      </c>
      <c r="L36" s="392"/>
      <c r="M36" s="393"/>
      <c r="N36" s="169"/>
      <c r="O36" s="393"/>
      <c r="P36" s="257"/>
      <c r="Q36" s="542" t="str">
        <f t="shared" si="3"/>
        <v/>
      </c>
      <c r="R36" s="542" t="str">
        <f t="shared" si="4"/>
        <v/>
      </c>
      <c r="S36" s="148"/>
    </row>
    <row r="37" spans="1:19" x14ac:dyDescent="0.25">
      <c r="A37" s="764"/>
      <c r="B37" s="377"/>
      <c r="C37" s="698"/>
      <c r="D37" s="257"/>
      <c r="E37" s="781"/>
      <c r="F37" s="374"/>
      <c r="G37" s="783"/>
      <c r="H37" s="729" t="str">
        <f t="shared" si="0"/>
        <v/>
      </c>
      <c r="I37" s="401"/>
      <c r="J37" s="374"/>
      <c r="K37" s="786" t="str">
        <f>IFERROR(VLOOKUP(I37,'CATEGORIAS MEDICINAS'!$H$1:$I$183,2,FALSE),"")</f>
        <v/>
      </c>
      <c r="L37" s="392"/>
      <c r="M37" s="393"/>
      <c r="N37" s="169"/>
      <c r="O37" s="393"/>
      <c r="P37" s="257"/>
      <c r="Q37" s="542" t="str">
        <f t="shared" si="3"/>
        <v/>
      </c>
      <c r="R37" s="542" t="str">
        <f t="shared" si="4"/>
        <v/>
      </c>
      <c r="S37" s="148"/>
    </row>
    <row r="38" spans="1:19" x14ac:dyDescent="0.25">
      <c r="A38" s="764"/>
      <c r="B38" s="377"/>
      <c r="C38" s="698"/>
      <c r="D38" s="257"/>
      <c r="E38" s="781"/>
      <c r="F38" s="374"/>
      <c r="G38" s="783"/>
      <c r="H38" s="729" t="str">
        <f t="shared" si="0"/>
        <v/>
      </c>
      <c r="I38" s="401"/>
      <c r="J38" s="374"/>
      <c r="K38" s="786" t="str">
        <f>IFERROR(VLOOKUP(I38,'CATEGORIAS MEDICINAS'!$H$1:$I$183,2,FALSE),"")</f>
        <v/>
      </c>
      <c r="L38" s="392"/>
      <c r="M38" s="393"/>
      <c r="N38" s="169"/>
      <c r="O38" s="393"/>
      <c r="P38" s="257"/>
      <c r="Q38" s="542" t="str">
        <f t="shared" si="3"/>
        <v/>
      </c>
      <c r="R38" s="542" t="str">
        <f t="shared" si="4"/>
        <v/>
      </c>
      <c r="S38" s="148"/>
    </row>
    <row r="39" spans="1:19" x14ac:dyDescent="0.25">
      <c r="A39" s="764"/>
      <c r="B39" s="377"/>
      <c r="C39" s="698"/>
      <c r="D39" s="257"/>
      <c r="E39" s="781"/>
      <c r="F39" s="374"/>
      <c r="G39" s="783"/>
      <c r="H39" s="729" t="str">
        <f t="shared" si="0"/>
        <v/>
      </c>
      <c r="I39" s="401"/>
      <c r="J39" s="374"/>
      <c r="K39" s="786" t="str">
        <f>IFERROR(VLOOKUP(I39,'CATEGORIAS MEDICINAS'!$H$1:$I$183,2,FALSE),"")</f>
        <v/>
      </c>
      <c r="L39" s="392"/>
      <c r="M39" s="393"/>
      <c r="N39" s="169"/>
      <c r="O39" s="393"/>
      <c r="P39" s="257"/>
      <c r="Q39" s="542" t="str">
        <f t="shared" si="3"/>
        <v/>
      </c>
      <c r="R39" s="542" t="str">
        <f t="shared" si="4"/>
        <v/>
      </c>
      <c r="S39" s="148"/>
    </row>
    <row r="40" spans="1:19" x14ac:dyDescent="0.25">
      <c r="A40" s="764"/>
      <c r="B40" s="377"/>
      <c r="C40" s="698"/>
      <c r="D40" s="257"/>
      <c r="E40" s="781"/>
      <c r="F40" s="374"/>
      <c r="G40" s="783"/>
      <c r="H40" s="729" t="str">
        <f t="shared" si="0"/>
        <v/>
      </c>
      <c r="I40" s="401"/>
      <c r="J40" s="374"/>
      <c r="K40" s="786" t="str">
        <f>IFERROR(VLOOKUP(I40,'CATEGORIAS MEDICINAS'!$H$1:$I$183,2,FALSE),"")</f>
        <v/>
      </c>
      <c r="L40" s="392"/>
      <c r="M40" s="393"/>
      <c r="N40" s="169"/>
      <c r="O40" s="393"/>
      <c r="P40" s="257"/>
      <c r="Q40" s="542" t="str">
        <f t="shared" si="3"/>
        <v/>
      </c>
      <c r="R40" s="542" t="str">
        <f t="shared" si="4"/>
        <v/>
      </c>
      <c r="S40" s="148"/>
    </row>
    <row r="41" spans="1:19" x14ac:dyDescent="0.25">
      <c r="A41" s="764"/>
      <c r="B41" s="377"/>
      <c r="C41" s="698"/>
      <c r="D41" s="257"/>
      <c r="E41" s="781"/>
      <c r="F41" s="374"/>
      <c r="G41" s="783"/>
      <c r="H41" s="729" t="str">
        <f t="shared" si="0"/>
        <v/>
      </c>
      <c r="I41" s="401"/>
      <c r="J41" s="374"/>
      <c r="K41" s="786" t="str">
        <f>IFERROR(VLOOKUP(I41,'CATEGORIAS MEDICINAS'!$H$1:$I$183,2,FALSE),"")</f>
        <v/>
      </c>
      <c r="L41" s="392"/>
      <c r="M41" s="393"/>
      <c r="N41" s="169"/>
      <c r="O41" s="393"/>
      <c r="P41" s="257"/>
      <c r="Q41" s="542" t="str">
        <f t="shared" si="3"/>
        <v/>
      </c>
      <c r="R41" s="542" t="str">
        <f t="shared" si="4"/>
        <v/>
      </c>
      <c r="S41" s="148"/>
    </row>
    <row r="42" spans="1:19" x14ac:dyDescent="0.25">
      <c r="A42" s="764"/>
      <c r="B42" s="377"/>
      <c r="C42" s="698"/>
      <c r="D42" s="257"/>
      <c r="E42" s="781"/>
      <c r="F42" s="374"/>
      <c r="G42" s="783"/>
      <c r="H42" s="729" t="str">
        <f t="shared" si="0"/>
        <v/>
      </c>
      <c r="I42" s="401"/>
      <c r="J42" s="374"/>
      <c r="K42" s="786" t="str">
        <f>IFERROR(VLOOKUP(I42,'CATEGORIAS MEDICINAS'!$H$1:$I$183,2,FALSE),"")</f>
        <v/>
      </c>
      <c r="L42" s="392"/>
      <c r="M42" s="393"/>
      <c r="N42" s="169"/>
      <c r="O42" s="393"/>
      <c r="P42" s="257"/>
      <c r="Q42" s="542" t="str">
        <f t="shared" si="3"/>
        <v/>
      </c>
      <c r="R42" s="542" t="str">
        <f t="shared" si="4"/>
        <v/>
      </c>
      <c r="S42" s="148"/>
    </row>
    <row r="43" spans="1:19" x14ac:dyDescent="0.25">
      <c r="A43" s="764"/>
      <c r="B43" s="377"/>
      <c r="C43" s="698"/>
      <c r="D43" s="257"/>
      <c r="E43" s="781"/>
      <c r="F43" s="374"/>
      <c r="G43" s="783"/>
      <c r="H43" s="729" t="str">
        <f t="shared" si="0"/>
        <v/>
      </c>
      <c r="I43" s="401"/>
      <c r="J43" s="374"/>
      <c r="K43" s="786" t="str">
        <f>IFERROR(VLOOKUP(I43,'CATEGORIAS MEDICINAS'!$H$1:$I$183,2,FALSE),"")</f>
        <v/>
      </c>
      <c r="L43" s="392"/>
      <c r="M43" s="393"/>
      <c r="N43" s="169"/>
      <c r="O43" s="393"/>
      <c r="P43" s="257"/>
      <c r="Q43" s="542" t="str">
        <f t="shared" si="3"/>
        <v/>
      </c>
      <c r="R43" s="542" t="str">
        <f t="shared" si="4"/>
        <v/>
      </c>
      <c r="S43" s="148"/>
    </row>
    <row r="44" spans="1:19" x14ac:dyDescent="0.25">
      <c r="A44" s="764"/>
      <c r="B44" s="377"/>
      <c r="C44" s="698"/>
      <c r="D44" s="257"/>
      <c r="E44" s="781"/>
      <c r="F44" s="374"/>
      <c r="G44" s="783"/>
      <c r="H44" s="729" t="str">
        <f t="shared" si="0"/>
        <v/>
      </c>
      <c r="I44" s="401"/>
      <c r="J44" s="374"/>
      <c r="K44" s="786" t="str">
        <f>IFERROR(VLOOKUP(I44,'CATEGORIAS MEDICINAS'!$H$1:$I$183,2,FALSE),"")</f>
        <v/>
      </c>
      <c r="L44" s="392"/>
      <c r="M44" s="393"/>
      <c r="N44" s="169"/>
      <c r="O44" s="393"/>
      <c r="P44" s="257"/>
      <c r="Q44" s="542" t="str">
        <f t="shared" si="3"/>
        <v/>
      </c>
      <c r="R44" s="542" t="str">
        <f t="shared" si="4"/>
        <v/>
      </c>
      <c r="S44" s="148"/>
    </row>
    <row r="45" spans="1:19" x14ac:dyDescent="0.25">
      <c r="A45" s="764"/>
      <c r="B45" s="377"/>
      <c r="C45" s="698"/>
      <c r="D45" s="257"/>
      <c r="E45" s="781"/>
      <c r="F45" s="374"/>
      <c r="G45" s="783"/>
      <c r="H45" s="729" t="str">
        <f t="shared" si="0"/>
        <v/>
      </c>
      <c r="I45" s="401"/>
      <c r="J45" s="374"/>
      <c r="K45" s="786" t="str">
        <f>IFERROR(VLOOKUP(I45,'CATEGORIAS MEDICINAS'!$H$1:$I$183,2,FALSE),"")</f>
        <v/>
      </c>
      <c r="L45" s="392"/>
      <c r="M45" s="393"/>
      <c r="N45" s="169"/>
      <c r="O45" s="393"/>
      <c r="P45" s="257"/>
      <c r="Q45" s="542" t="str">
        <f t="shared" si="3"/>
        <v/>
      </c>
      <c r="R45" s="542" t="str">
        <f t="shared" si="4"/>
        <v/>
      </c>
      <c r="S45" s="148"/>
    </row>
    <row r="46" spans="1:19" x14ac:dyDescent="0.25">
      <c r="A46" s="764"/>
      <c r="B46" s="377"/>
      <c r="C46" s="698"/>
      <c r="D46" s="257"/>
      <c r="E46" s="781"/>
      <c r="F46" s="374"/>
      <c r="G46" s="783"/>
      <c r="H46" s="729" t="str">
        <f t="shared" si="0"/>
        <v/>
      </c>
      <c r="I46" s="401"/>
      <c r="J46" s="374"/>
      <c r="K46" s="786" t="str">
        <f>IFERROR(VLOOKUP(I46,'CATEGORIAS MEDICINAS'!$H$1:$I$183,2,FALSE),"")</f>
        <v/>
      </c>
      <c r="L46" s="392"/>
      <c r="M46" s="393"/>
      <c r="N46" s="169"/>
      <c r="O46" s="393"/>
      <c r="P46" s="257"/>
      <c r="Q46" s="542" t="str">
        <f t="shared" si="3"/>
        <v/>
      </c>
      <c r="R46" s="542" t="str">
        <f t="shared" si="4"/>
        <v/>
      </c>
      <c r="S46" s="148"/>
    </row>
    <row r="47" spans="1:19" x14ac:dyDescent="0.25">
      <c r="A47" s="764"/>
      <c r="B47" s="377"/>
      <c r="C47" s="698"/>
      <c r="D47" s="257"/>
      <c r="E47" s="781"/>
      <c r="F47" s="374"/>
      <c r="G47" s="783"/>
      <c r="H47" s="729" t="str">
        <f t="shared" si="0"/>
        <v/>
      </c>
      <c r="I47" s="401"/>
      <c r="J47" s="374"/>
      <c r="K47" s="786" t="str">
        <f>IFERROR(VLOOKUP(I47,'CATEGORIAS MEDICINAS'!$H$1:$I$183,2,FALSE),"")</f>
        <v/>
      </c>
      <c r="L47" s="392"/>
      <c r="M47" s="393"/>
      <c r="N47" s="169"/>
      <c r="O47" s="393"/>
      <c r="P47" s="257"/>
      <c r="Q47" s="542" t="str">
        <f t="shared" si="3"/>
        <v/>
      </c>
      <c r="R47" s="542" t="str">
        <f t="shared" si="4"/>
        <v/>
      </c>
      <c r="S47" s="148"/>
    </row>
    <row r="48" spans="1:19" x14ac:dyDescent="0.25">
      <c r="A48" s="764"/>
      <c r="B48" s="377"/>
      <c r="C48" s="698"/>
      <c r="D48" s="257"/>
      <c r="E48" s="781"/>
      <c r="F48" s="374"/>
      <c r="G48" s="783"/>
      <c r="H48" s="729" t="str">
        <f t="shared" si="0"/>
        <v/>
      </c>
      <c r="I48" s="401"/>
      <c r="J48" s="374"/>
      <c r="K48" s="786" t="str">
        <f>IFERROR(VLOOKUP(I48,'CATEGORIAS MEDICINAS'!$H$1:$I$183,2,FALSE),"")</f>
        <v/>
      </c>
      <c r="L48" s="392"/>
      <c r="M48" s="393"/>
      <c r="N48" s="169"/>
      <c r="O48" s="393"/>
      <c r="P48" s="257"/>
      <c r="Q48" s="542" t="str">
        <f t="shared" si="3"/>
        <v/>
      </c>
      <c r="R48" s="542" t="str">
        <f t="shared" si="4"/>
        <v/>
      </c>
      <c r="S48" s="148"/>
    </row>
    <row r="49" spans="1:19" x14ac:dyDescent="0.25">
      <c r="A49" s="764"/>
      <c r="B49" s="377"/>
      <c r="C49" s="698"/>
      <c r="D49" s="257"/>
      <c r="E49" s="781"/>
      <c r="F49" s="374"/>
      <c r="G49" s="783"/>
      <c r="H49" s="729" t="str">
        <f t="shared" si="0"/>
        <v/>
      </c>
      <c r="I49" s="401"/>
      <c r="J49" s="374"/>
      <c r="K49" s="786" t="str">
        <f>IFERROR(VLOOKUP(I49,'CATEGORIAS MEDICINAS'!$H$1:$I$183,2,FALSE),"")</f>
        <v/>
      </c>
      <c r="L49" s="392"/>
      <c r="M49" s="393"/>
      <c r="N49" s="169"/>
      <c r="O49" s="393"/>
      <c r="P49" s="257"/>
      <c r="Q49" s="542" t="str">
        <f t="shared" si="3"/>
        <v/>
      </c>
      <c r="R49" s="542" t="str">
        <f t="shared" si="4"/>
        <v/>
      </c>
      <c r="S49" s="148"/>
    </row>
    <row r="50" spans="1:19" x14ac:dyDescent="0.25">
      <c r="A50" s="764"/>
      <c r="B50" s="377"/>
      <c r="C50" s="698"/>
      <c r="D50" s="257"/>
      <c r="E50" s="781"/>
      <c r="F50" s="374"/>
      <c r="G50" s="783"/>
      <c r="H50" s="729" t="str">
        <f t="shared" si="0"/>
        <v/>
      </c>
      <c r="I50" s="401"/>
      <c r="J50" s="374"/>
      <c r="K50" s="786" t="str">
        <f>IFERROR(VLOOKUP(I50,'CATEGORIAS MEDICINAS'!$H$1:$I$183,2,FALSE),"")</f>
        <v/>
      </c>
      <c r="L50" s="392"/>
      <c r="M50" s="393"/>
      <c r="N50" s="169"/>
      <c r="O50" s="393"/>
      <c r="P50" s="257"/>
      <c r="Q50" s="542" t="str">
        <f t="shared" si="3"/>
        <v/>
      </c>
      <c r="R50" s="542" t="str">
        <f t="shared" si="4"/>
        <v/>
      </c>
      <c r="S50" s="148"/>
    </row>
    <row r="51" spans="1:19" x14ac:dyDescent="0.25">
      <c r="A51" s="764"/>
      <c r="B51" s="377"/>
      <c r="C51" s="698"/>
      <c r="D51" s="257"/>
      <c r="E51" s="781"/>
      <c r="F51" s="374"/>
      <c r="G51" s="783"/>
      <c r="H51" s="729" t="str">
        <f t="shared" si="0"/>
        <v/>
      </c>
      <c r="I51" s="401"/>
      <c r="J51" s="374"/>
      <c r="K51" s="786" t="str">
        <f>IFERROR(VLOOKUP(I51,'CATEGORIAS MEDICINAS'!$H$1:$I$183,2,FALSE),"")</f>
        <v/>
      </c>
      <c r="L51" s="392"/>
      <c r="M51" s="393"/>
      <c r="N51" s="169"/>
      <c r="O51" s="393"/>
      <c r="P51" s="257"/>
      <c r="Q51" s="542" t="str">
        <f t="shared" si="3"/>
        <v/>
      </c>
      <c r="R51" s="542" t="str">
        <f t="shared" si="4"/>
        <v/>
      </c>
      <c r="S51" s="148"/>
    </row>
    <row r="52" spans="1:19" x14ac:dyDescent="0.25">
      <c r="A52" s="764"/>
      <c r="B52" s="377"/>
      <c r="C52" s="698"/>
      <c r="D52" s="257"/>
      <c r="E52" s="781"/>
      <c r="F52" s="374"/>
      <c r="G52" s="783"/>
      <c r="H52" s="729" t="str">
        <f t="shared" si="0"/>
        <v/>
      </c>
      <c r="I52" s="401"/>
      <c r="J52" s="374"/>
      <c r="K52" s="786" t="str">
        <f>IFERROR(VLOOKUP(I52,'CATEGORIAS MEDICINAS'!$H$1:$I$183,2,FALSE),"")</f>
        <v/>
      </c>
      <c r="L52" s="392"/>
      <c r="M52" s="393"/>
      <c r="N52" s="169"/>
      <c r="O52" s="393"/>
      <c r="P52" s="257"/>
      <c r="Q52" s="542" t="str">
        <f t="shared" si="3"/>
        <v/>
      </c>
      <c r="R52" s="542" t="str">
        <f t="shared" si="4"/>
        <v/>
      </c>
      <c r="S52" s="148"/>
    </row>
    <row r="53" spans="1:19" x14ac:dyDescent="0.25">
      <c r="A53" s="764"/>
      <c r="B53" s="377"/>
      <c r="C53" s="698"/>
      <c r="D53" s="257"/>
      <c r="E53" s="781"/>
      <c r="F53" s="374"/>
      <c r="G53" s="783"/>
      <c r="H53" s="729" t="str">
        <f t="shared" si="0"/>
        <v/>
      </c>
      <c r="I53" s="401"/>
      <c r="J53" s="374"/>
      <c r="K53" s="786" t="str">
        <f>IFERROR(VLOOKUP(I53,'CATEGORIAS MEDICINAS'!$H$1:$I$183,2,FALSE),"")</f>
        <v/>
      </c>
      <c r="L53" s="392"/>
      <c r="M53" s="393"/>
      <c r="N53" s="169"/>
      <c r="O53" s="393"/>
      <c r="P53" s="257"/>
      <c r="Q53" s="542" t="str">
        <f t="shared" si="3"/>
        <v/>
      </c>
      <c r="R53" s="542" t="str">
        <f t="shared" si="4"/>
        <v/>
      </c>
      <c r="S53" s="148"/>
    </row>
    <row r="54" spans="1:19" x14ac:dyDescent="0.25">
      <c r="A54" s="764"/>
      <c r="B54" s="377"/>
      <c r="C54" s="698"/>
      <c r="D54" s="257"/>
      <c r="E54" s="781"/>
      <c r="F54" s="374"/>
      <c r="G54" s="783"/>
      <c r="H54" s="729" t="str">
        <f t="shared" si="0"/>
        <v/>
      </c>
      <c r="I54" s="401"/>
      <c r="J54" s="374"/>
      <c r="K54" s="786" t="str">
        <f>IFERROR(VLOOKUP(I54,'CATEGORIAS MEDICINAS'!$H$1:$I$183,2,FALSE),"")</f>
        <v/>
      </c>
      <c r="L54" s="392"/>
      <c r="M54" s="393"/>
      <c r="N54" s="169"/>
      <c r="O54" s="393"/>
      <c r="P54" s="257"/>
      <c r="Q54" s="542" t="str">
        <f t="shared" si="3"/>
        <v/>
      </c>
      <c r="R54" s="542" t="str">
        <f t="shared" si="4"/>
        <v/>
      </c>
      <c r="S54" s="148"/>
    </row>
    <row r="55" spans="1:19" x14ac:dyDescent="0.25">
      <c r="A55" s="764"/>
      <c r="B55" s="377"/>
      <c r="C55" s="698"/>
      <c r="D55" s="257"/>
      <c r="E55" s="781"/>
      <c r="F55" s="374"/>
      <c r="G55" s="783"/>
      <c r="H55" s="729" t="str">
        <f t="shared" si="0"/>
        <v/>
      </c>
      <c r="I55" s="401"/>
      <c r="J55" s="374"/>
      <c r="K55" s="786" t="str">
        <f>IFERROR(VLOOKUP(I55,'CATEGORIAS MEDICINAS'!$H$1:$I$183,2,FALSE),"")</f>
        <v/>
      </c>
      <c r="L55" s="392"/>
      <c r="M55" s="393"/>
      <c r="N55" s="169"/>
      <c r="O55" s="393"/>
      <c r="P55" s="257"/>
      <c r="Q55" s="542" t="str">
        <f t="shared" si="3"/>
        <v/>
      </c>
      <c r="R55" s="542" t="str">
        <f t="shared" si="4"/>
        <v/>
      </c>
      <c r="S55" s="148"/>
    </row>
    <row r="56" spans="1:19" x14ac:dyDescent="0.25">
      <c r="A56" s="764"/>
      <c r="B56" s="377"/>
      <c r="C56" s="698"/>
      <c r="D56" s="257"/>
      <c r="E56" s="781"/>
      <c r="F56" s="374"/>
      <c r="G56" s="783"/>
      <c r="H56" s="729" t="str">
        <f t="shared" si="0"/>
        <v/>
      </c>
      <c r="I56" s="401"/>
      <c r="J56" s="374"/>
      <c r="K56" s="786" t="str">
        <f>IFERROR(VLOOKUP(I56,'CATEGORIAS MEDICINAS'!$H$1:$I$183,2,FALSE),"")</f>
        <v/>
      </c>
      <c r="L56" s="392"/>
      <c r="M56" s="393"/>
      <c r="N56" s="169"/>
      <c r="O56" s="393"/>
      <c r="P56" s="257"/>
      <c r="Q56" s="542" t="str">
        <f t="shared" si="3"/>
        <v/>
      </c>
      <c r="R56" s="542" t="str">
        <f t="shared" si="4"/>
        <v/>
      </c>
      <c r="S56" s="148"/>
    </row>
    <row r="57" spans="1:19" x14ac:dyDescent="0.25">
      <c r="A57" s="764"/>
      <c r="B57" s="377"/>
      <c r="C57" s="698"/>
      <c r="D57" s="257"/>
      <c r="E57" s="781"/>
      <c r="F57" s="374"/>
      <c r="G57" s="783"/>
      <c r="H57" s="729" t="str">
        <f t="shared" si="0"/>
        <v/>
      </c>
      <c r="I57" s="401"/>
      <c r="J57" s="374"/>
      <c r="K57" s="786" t="str">
        <f>IFERROR(VLOOKUP(I57,'CATEGORIAS MEDICINAS'!$H$1:$I$183,2,FALSE),"")</f>
        <v/>
      </c>
      <c r="L57" s="392"/>
      <c r="M57" s="393"/>
      <c r="N57" s="169"/>
      <c r="O57" s="393"/>
      <c r="P57" s="257"/>
      <c r="Q57" s="542" t="str">
        <f t="shared" si="3"/>
        <v/>
      </c>
      <c r="R57" s="542" t="str">
        <f t="shared" si="4"/>
        <v/>
      </c>
      <c r="S57" s="148"/>
    </row>
    <row r="58" spans="1:19" x14ac:dyDescent="0.25">
      <c r="A58" s="764"/>
      <c r="B58" s="377"/>
      <c r="C58" s="698"/>
      <c r="D58" s="257"/>
      <c r="E58" s="781"/>
      <c r="F58" s="374"/>
      <c r="G58" s="783"/>
      <c r="H58" s="729" t="str">
        <f t="shared" si="0"/>
        <v/>
      </c>
      <c r="I58" s="401"/>
      <c r="J58" s="374"/>
      <c r="K58" s="786" t="str">
        <f>IFERROR(VLOOKUP(I58,'CATEGORIAS MEDICINAS'!$H$1:$I$183,2,FALSE),"")</f>
        <v/>
      </c>
      <c r="L58" s="392"/>
      <c r="M58" s="393"/>
      <c r="N58" s="169"/>
      <c r="O58" s="393"/>
      <c r="P58" s="257"/>
      <c r="Q58" s="542" t="str">
        <f t="shared" si="3"/>
        <v/>
      </c>
      <c r="R58" s="542" t="str">
        <f t="shared" si="4"/>
        <v/>
      </c>
      <c r="S58" s="148"/>
    </row>
    <row r="59" spans="1:19" x14ac:dyDescent="0.25">
      <c r="A59" s="764"/>
      <c r="B59" s="377"/>
      <c r="C59" s="698"/>
      <c r="D59" s="257"/>
      <c r="E59" s="781"/>
      <c r="F59" s="374"/>
      <c r="G59" s="783"/>
      <c r="H59" s="729" t="str">
        <f t="shared" si="0"/>
        <v/>
      </c>
      <c r="I59" s="401"/>
      <c r="J59" s="374"/>
      <c r="K59" s="786" t="str">
        <f>IFERROR(VLOOKUP(I59,'CATEGORIAS MEDICINAS'!$H$1:$I$183,2,FALSE),"")</f>
        <v/>
      </c>
      <c r="L59" s="392"/>
      <c r="M59" s="393"/>
      <c r="N59" s="169"/>
      <c r="O59" s="393"/>
      <c r="P59" s="257"/>
      <c r="Q59" s="542" t="str">
        <f t="shared" si="3"/>
        <v/>
      </c>
      <c r="R59" s="542" t="str">
        <f t="shared" si="4"/>
        <v/>
      </c>
      <c r="S59" s="148"/>
    </row>
    <row r="60" spans="1:19" x14ac:dyDescent="0.25">
      <c r="A60" s="764"/>
      <c r="B60" s="377"/>
      <c r="C60" s="698"/>
      <c r="D60" s="257"/>
      <c r="E60" s="781"/>
      <c r="F60" s="374"/>
      <c r="G60" s="783"/>
      <c r="H60" s="729" t="str">
        <f t="shared" si="0"/>
        <v/>
      </c>
      <c r="I60" s="401"/>
      <c r="J60" s="374"/>
      <c r="K60" s="786" t="str">
        <f>IFERROR(VLOOKUP(I60,'CATEGORIAS MEDICINAS'!$H$1:$I$183,2,FALSE),"")</f>
        <v/>
      </c>
      <c r="L60" s="392"/>
      <c r="M60" s="393"/>
      <c r="N60" s="169"/>
      <c r="O60" s="393"/>
      <c r="P60" s="257"/>
      <c r="Q60" s="542" t="str">
        <f t="shared" si="3"/>
        <v/>
      </c>
      <c r="R60" s="542" t="str">
        <f t="shared" si="4"/>
        <v/>
      </c>
      <c r="S60" s="148"/>
    </row>
    <row r="61" spans="1:19" x14ac:dyDescent="0.25">
      <c r="A61" s="764"/>
      <c r="B61" s="377"/>
      <c r="C61" s="698"/>
      <c r="D61" s="257"/>
      <c r="E61" s="781"/>
      <c r="F61" s="374"/>
      <c r="G61" s="783"/>
      <c r="H61" s="729" t="str">
        <f t="shared" si="0"/>
        <v/>
      </c>
      <c r="I61" s="401"/>
      <c r="J61" s="374"/>
      <c r="K61" s="786" t="str">
        <f>IFERROR(VLOOKUP(I61,'CATEGORIAS MEDICINAS'!$H$1:$I$183,2,FALSE),"")</f>
        <v/>
      </c>
      <c r="L61" s="392"/>
      <c r="M61" s="393"/>
      <c r="N61" s="169"/>
      <c r="O61" s="393"/>
      <c r="P61" s="257"/>
      <c r="Q61" s="542" t="str">
        <f t="shared" si="3"/>
        <v/>
      </c>
      <c r="R61" s="542" t="str">
        <f t="shared" si="4"/>
        <v/>
      </c>
      <c r="S61" s="148"/>
    </row>
    <row r="62" spans="1:19" x14ac:dyDescent="0.25">
      <c r="A62" s="764"/>
      <c r="B62" s="377"/>
      <c r="C62" s="698"/>
      <c r="D62" s="257"/>
      <c r="E62" s="781"/>
      <c r="F62" s="374"/>
      <c r="G62" s="783"/>
      <c r="H62" s="729" t="str">
        <f t="shared" si="0"/>
        <v/>
      </c>
      <c r="I62" s="401"/>
      <c r="J62" s="374"/>
      <c r="K62" s="786" t="str">
        <f>IFERROR(VLOOKUP(I62,'CATEGORIAS MEDICINAS'!$H$1:$I$183,2,FALSE),"")</f>
        <v/>
      </c>
      <c r="L62" s="392"/>
      <c r="M62" s="393"/>
      <c r="N62" s="169"/>
      <c r="O62" s="393"/>
      <c r="P62" s="257"/>
      <c r="Q62" s="542" t="str">
        <f t="shared" si="3"/>
        <v/>
      </c>
      <c r="R62" s="542" t="str">
        <f t="shared" si="4"/>
        <v/>
      </c>
      <c r="S62" s="148"/>
    </row>
    <row r="63" spans="1:19" x14ac:dyDescent="0.25">
      <c r="A63" s="764"/>
      <c r="B63" s="377"/>
      <c r="C63" s="698"/>
      <c r="D63" s="257"/>
      <c r="E63" s="781"/>
      <c r="F63" s="374"/>
      <c r="G63" s="783"/>
      <c r="H63" s="729" t="str">
        <f t="shared" si="0"/>
        <v/>
      </c>
      <c r="I63" s="401"/>
      <c r="J63" s="374"/>
      <c r="K63" s="786" t="str">
        <f>IFERROR(VLOOKUP(I63,'CATEGORIAS MEDICINAS'!$H$1:$I$183,2,FALSE),"")</f>
        <v/>
      </c>
      <c r="L63" s="392"/>
      <c r="M63" s="393"/>
      <c r="N63" s="169"/>
      <c r="O63" s="393"/>
      <c r="P63" s="257"/>
      <c r="Q63" s="542" t="str">
        <f t="shared" si="3"/>
        <v/>
      </c>
      <c r="R63" s="542" t="str">
        <f t="shared" si="4"/>
        <v/>
      </c>
      <c r="S63" s="148"/>
    </row>
    <row r="64" spans="1:19" x14ac:dyDescent="0.25">
      <c r="A64" s="764"/>
      <c r="B64" s="377"/>
      <c r="C64" s="698"/>
      <c r="D64" s="257"/>
      <c r="E64" s="781"/>
      <c r="F64" s="374"/>
      <c r="G64" s="783"/>
      <c r="H64" s="729" t="str">
        <f t="shared" si="0"/>
        <v/>
      </c>
      <c r="I64" s="401"/>
      <c r="J64" s="374"/>
      <c r="K64" s="786" t="str">
        <f>IFERROR(VLOOKUP(I64,'CATEGORIAS MEDICINAS'!$H$1:$I$183,2,FALSE),"")</f>
        <v/>
      </c>
      <c r="L64" s="392"/>
      <c r="M64" s="393"/>
      <c r="N64" s="169"/>
      <c r="O64" s="393"/>
      <c r="P64" s="257"/>
      <c r="Q64" s="542" t="str">
        <f t="shared" si="3"/>
        <v/>
      </c>
      <c r="R64" s="542" t="str">
        <f t="shared" si="4"/>
        <v/>
      </c>
      <c r="S64" s="148"/>
    </row>
    <row r="65" spans="1:19" x14ac:dyDescent="0.25">
      <c r="A65" s="764"/>
      <c r="B65" s="377"/>
      <c r="C65" s="698"/>
      <c r="D65" s="257"/>
      <c r="E65" s="781"/>
      <c r="F65" s="374"/>
      <c r="G65" s="783"/>
      <c r="H65" s="729" t="str">
        <f t="shared" si="0"/>
        <v/>
      </c>
      <c r="I65" s="401"/>
      <c r="J65" s="374"/>
      <c r="K65" s="786" t="str">
        <f>IFERROR(VLOOKUP(I65,'CATEGORIAS MEDICINAS'!$H$1:$I$183,2,FALSE),"")</f>
        <v/>
      </c>
      <c r="L65" s="392"/>
      <c r="M65" s="393"/>
      <c r="N65" s="169"/>
      <c r="O65" s="393"/>
      <c r="P65" s="257"/>
      <c r="Q65" s="542" t="str">
        <f t="shared" si="3"/>
        <v/>
      </c>
      <c r="R65" s="542" t="str">
        <f t="shared" si="4"/>
        <v/>
      </c>
      <c r="S65" s="148"/>
    </row>
    <row r="66" spans="1:19" x14ac:dyDescent="0.25">
      <c r="A66" s="764"/>
      <c r="B66" s="377"/>
      <c r="C66" s="698"/>
      <c r="D66" s="257"/>
      <c r="E66" s="781"/>
      <c r="F66" s="374"/>
      <c r="G66" s="783"/>
      <c r="H66" s="729" t="str">
        <f t="shared" si="0"/>
        <v/>
      </c>
      <c r="I66" s="401"/>
      <c r="J66" s="374"/>
      <c r="K66" s="786" t="str">
        <f>IFERROR(VLOOKUP(I66,'CATEGORIAS MEDICINAS'!$H$1:$I$183,2,FALSE),"")</f>
        <v/>
      </c>
      <c r="L66" s="392"/>
      <c r="M66" s="393"/>
      <c r="N66" s="169"/>
      <c r="O66" s="393"/>
      <c r="P66" s="257"/>
      <c r="Q66" s="542" t="str">
        <f t="shared" si="3"/>
        <v/>
      </c>
      <c r="R66" s="542" t="str">
        <f t="shared" si="4"/>
        <v/>
      </c>
      <c r="S66" s="148"/>
    </row>
    <row r="67" spans="1:19" x14ac:dyDescent="0.25">
      <c r="A67" s="764"/>
      <c r="B67" s="377"/>
      <c r="C67" s="698"/>
      <c r="D67" s="257"/>
      <c r="E67" s="781"/>
      <c r="F67" s="374"/>
      <c r="G67" s="783"/>
      <c r="H67" s="729" t="str">
        <f t="shared" ref="H67:H130" si="5">IF(G67="","",IF(G67&lt;=1,"Entre 0-1 años",IF(G67&lt;=4,"Entre 2-4",IF(G67&lt;=11,"Entre 5-11",IF(G67&lt;=19,"Entre 12-19",IF(G67&lt;=25,"Entre 20-25",IF(G67&lt;=59,"Entre 26-59",IF(G67&lt;=79,"Entre 60-79","Mayor de 80"))))))))</f>
        <v/>
      </c>
      <c r="I67" s="401"/>
      <c r="J67" s="374"/>
      <c r="K67" s="786" t="str">
        <f>IFERROR(VLOOKUP(I67,'CATEGORIAS MEDICINAS'!$H$1:$I$183,2,FALSE),"")</f>
        <v/>
      </c>
      <c r="L67" s="392"/>
      <c r="M67" s="393"/>
      <c r="N67" s="169"/>
      <c r="O67" s="393"/>
      <c r="P67" s="257"/>
      <c r="Q67" s="542" t="str">
        <f t="shared" ref="Q67:Q130" si="6">IF(B67="","",TEXT(B67,"MMMM"))</f>
        <v/>
      </c>
      <c r="R67" s="542" t="str">
        <f t="shared" ref="R67:R130" si="7">IF(B67="","",TEXT(B67,"YYYY"))</f>
        <v/>
      </c>
      <c r="S67" s="148"/>
    </row>
    <row r="68" spans="1:19" x14ac:dyDescent="0.25">
      <c r="A68" s="764"/>
      <c r="B68" s="377"/>
      <c r="C68" s="698"/>
      <c r="D68" s="257"/>
      <c r="E68" s="781"/>
      <c r="F68" s="374"/>
      <c r="G68" s="783"/>
      <c r="H68" s="729" t="str">
        <f t="shared" si="5"/>
        <v/>
      </c>
      <c r="I68" s="401"/>
      <c r="J68" s="374"/>
      <c r="K68" s="786" t="str">
        <f>IFERROR(VLOOKUP(I68,'CATEGORIAS MEDICINAS'!$H$1:$I$183,2,FALSE),"")</f>
        <v/>
      </c>
      <c r="L68" s="392"/>
      <c r="M68" s="393"/>
      <c r="N68" s="169"/>
      <c r="O68" s="393"/>
      <c r="P68" s="257"/>
      <c r="Q68" s="542" t="str">
        <f t="shared" si="6"/>
        <v/>
      </c>
      <c r="R68" s="542" t="str">
        <f t="shared" si="7"/>
        <v/>
      </c>
      <c r="S68" s="148"/>
    </row>
    <row r="69" spans="1:19" x14ac:dyDescent="0.25">
      <c r="A69" s="764"/>
      <c r="B69" s="377"/>
      <c r="C69" s="698"/>
      <c r="D69" s="257"/>
      <c r="E69" s="781"/>
      <c r="F69" s="374"/>
      <c r="G69" s="783"/>
      <c r="H69" s="729" t="str">
        <f t="shared" si="5"/>
        <v/>
      </c>
      <c r="I69" s="401"/>
      <c r="J69" s="374"/>
      <c r="K69" s="786" t="str">
        <f>IFERROR(VLOOKUP(I69,'CATEGORIAS MEDICINAS'!$H$1:$I$183,2,FALSE),"")</f>
        <v/>
      </c>
      <c r="L69" s="392"/>
      <c r="M69" s="393"/>
      <c r="N69" s="169"/>
      <c r="O69" s="393"/>
      <c r="P69" s="257"/>
      <c r="Q69" s="542" t="str">
        <f t="shared" si="6"/>
        <v/>
      </c>
      <c r="R69" s="542" t="str">
        <f t="shared" si="7"/>
        <v/>
      </c>
      <c r="S69" s="148"/>
    </row>
    <row r="70" spans="1:19" x14ac:dyDescent="0.25">
      <c r="A70" s="764"/>
      <c r="B70" s="377"/>
      <c r="C70" s="698"/>
      <c r="D70" s="257"/>
      <c r="E70" s="781"/>
      <c r="F70" s="374"/>
      <c r="G70" s="783"/>
      <c r="H70" s="729" t="str">
        <f t="shared" si="5"/>
        <v/>
      </c>
      <c r="I70" s="401"/>
      <c r="J70" s="374"/>
      <c r="K70" s="786" t="str">
        <f>IFERROR(VLOOKUP(I70,'CATEGORIAS MEDICINAS'!$H$1:$I$183,2,FALSE),"")</f>
        <v/>
      </c>
      <c r="L70" s="392"/>
      <c r="M70" s="393"/>
      <c r="N70" s="169"/>
      <c r="O70" s="393"/>
      <c r="P70" s="257"/>
      <c r="Q70" s="542" t="str">
        <f t="shared" si="6"/>
        <v/>
      </c>
      <c r="R70" s="542" t="str">
        <f t="shared" si="7"/>
        <v/>
      </c>
      <c r="S70" s="148"/>
    </row>
    <row r="71" spans="1:19" x14ac:dyDescent="0.25">
      <c r="A71" s="764"/>
      <c r="B71" s="377"/>
      <c r="C71" s="698"/>
      <c r="D71" s="257"/>
      <c r="E71" s="781"/>
      <c r="F71" s="374"/>
      <c r="G71" s="783"/>
      <c r="H71" s="729" t="str">
        <f t="shared" si="5"/>
        <v/>
      </c>
      <c r="I71" s="401"/>
      <c r="J71" s="374"/>
      <c r="K71" s="786" t="str">
        <f>IFERROR(VLOOKUP(I71,'CATEGORIAS MEDICINAS'!$H$1:$I$183,2,FALSE),"")</f>
        <v/>
      </c>
      <c r="L71" s="392"/>
      <c r="M71" s="393"/>
      <c r="N71" s="169"/>
      <c r="O71" s="393"/>
      <c r="P71" s="257"/>
      <c r="Q71" s="542" t="str">
        <f t="shared" si="6"/>
        <v/>
      </c>
      <c r="R71" s="542" t="str">
        <f t="shared" si="7"/>
        <v/>
      </c>
      <c r="S71" s="148"/>
    </row>
    <row r="72" spans="1:19" x14ac:dyDescent="0.25">
      <c r="A72" s="764"/>
      <c r="B72" s="377"/>
      <c r="C72" s="698"/>
      <c r="D72" s="257"/>
      <c r="E72" s="781"/>
      <c r="F72" s="374"/>
      <c r="G72" s="783"/>
      <c r="H72" s="729" t="str">
        <f t="shared" si="5"/>
        <v/>
      </c>
      <c r="I72" s="401"/>
      <c r="J72" s="374"/>
      <c r="K72" s="786" t="str">
        <f>IFERROR(VLOOKUP(I72,'CATEGORIAS MEDICINAS'!$H$1:$I$183,2,FALSE),"")</f>
        <v/>
      </c>
      <c r="L72" s="392"/>
      <c r="M72" s="393"/>
      <c r="N72" s="169"/>
      <c r="O72" s="393"/>
      <c r="P72" s="257"/>
      <c r="Q72" s="542" t="str">
        <f t="shared" si="6"/>
        <v/>
      </c>
      <c r="R72" s="542" t="str">
        <f t="shared" si="7"/>
        <v/>
      </c>
      <c r="S72" s="148"/>
    </row>
    <row r="73" spans="1:19" x14ac:dyDescent="0.25">
      <c r="A73" s="764"/>
      <c r="B73" s="377"/>
      <c r="C73" s="698"/>
      <c r="D73" s="257"/>
      <c r="E73" s="781"/>
      <c r="F73" s="374"/>
      <c r="G73" s="783"/>
      <c r="H73" s="729" t="str">
        <f t="shared" si="5"/>
        <v/>
      </c>
      <c r="I73" s="401"/>
      <c r="J73" s="374"/>
      <c r="K73" s="786" t="str">
        <f>IFERROR(VLOOKUP(I73,'CATEGORIAS MEDICINAS'!$H$1:$I$183,2,FALSE),"")</f>
        <v/>
      </c>
      <c r="L73" s="392"/>
      <c r="M73" s="393"/>
      <c r="N73" s="169"/>
      <c r="O73" s="393"/>
      <c r="P73" s="257"/>
      <c r="Q73" s="542" t="str">
        <f t="shared" si="6"/>
        <v/>
      </c>
      <c r="R73" s="542" t="str">
        <f t="shared" si="7"/>
        <v/>
      </c>
      <c r="S73" s="148"/>
    </row>
    <row r="74" spans="1:19" x14ac:dyDescent="0.25">
      <c r="A74" s="764"/>
      <c r="B74" s="377"/>
      <c r="C74" s="698"/>
      <c r="D74" s="257"/>
      <c r="E74" s="781"/>
      <c r="F74" s="374"/>
      <c r="G74" s="783"/>
      <c r="H74" s="729" t="str">
        <f t="shared" si="5"/>
        <v/>
      </c>
      <c r="I74" s="401"/>
      <c r="J74" s="374"/>
      <c r="K74" s="786" t="str">
        <f>IFERROR(VLOOKUP(I74,'CATEGORIAS MEDICINAS'!$H$1:$I$183,2,FALSE),"")</f>
        <v/>
      </c>
      <c r="L74" s="392"/>
      <c r="M74" s="393"/>
      <c r="N74" s="169"/>
      <c r="O74" s="393"/>
      <c r="P74" s="257"/>
      <c r="Q74" s="542" t="str">
        <f t="shared" si="6"/>
        <v/>
      </c>
      <c r="R74" s="542" t="str">
        <f t="shared" si="7"/>
        <v/>
      </c>
      <c r="S74" s="148"/>
    </row>
    <row r="75" spans="1:19" x14ac:dyDescent="0.25">
      <c r="A75" s="764"/>
      <c r="B75" s="377"/>
      <c r="C75" s="698"/>
      <c r="D75" s="257"/>
      <c r="E75" s="781"/>
      <c r="F75" s="374"/>
      <c r="G75" s="783"/>
      <c r="H75" s="729" t="str">
        <f t="shared" si="5"/>
        <v/>
      </c>
      <c r="I75" s="401"/>
      <c r="J75" s="374"/>
      <c r="K75" s="786" t="str">
        <f>IFERROR(VLOOKUP(I75,'CATEGORIAS MEDICINAS'!$H$1:$I$183,2,FALSE),"")</f>
        <v/>
      </c>
      <c r="L75" s="392"/>
      <c r="M75" s="393"/>
      <c r="N75" s="169"/>
      <c r="O75" s="393"/>
      <c r="P75" s="257"/>
      <c r="Q75" s="542" t="str">
        <f t="shared" si="6"/>
        <v/>
      </c>
      <c r="R75" s="542" t="str">
        <f t="shared" si="7"/>
        <v/>
      </c>
      <c r="S75" s="148"/>
    </row>
    <row r="76" spans="1:19" x14ac:dyDescent="0.25">
      <c r="A76" s="764"/>
      <c r="B76" s="377"/>
      <c r="C76" s="698"/>
      <c r="D76" s="257"/>
      <c r="E76" s="781"/>
      <c r="F76" s="374"/>
      <c r="G76" s="783"/>
      <c r="H76" s="729" t="str">
        <f t="shared" si="5"/>
        <v/>
      </c>
      <c r="I76" s="401"/>
      <c r="J76" s="374"/>
      <c r="K76" s="786" t="str">
        <f>IFERROR(VLOOKUP(I76,'CATEGORIAS MEDICINAS'!$H$1:$I$183,2,FALSE),"")</f>
        <v/>
      </c>
      <c r="L76" s="392"/>
      <c r="M76" s="393"/>
      <c r="N76" s="169"/>
      <c r="O76" s="393"/>
      <c r="P76" s="257"/>
      <c r="Q76" s="542" t="str">
        <f t="shared" si="6"/>
        <v/>
      </c>
      <c r="R76" s="542" t="str">
        <f t="shared" si="7"/>
        <v/>
      </c>
      <c r="S76" s="148"/>
    </row>
    <row r="77" spans="1:19" x14ac:dyDescent="0.25">
      <c r="A77" s="764"/>
      <c r="B77" s="377"/>
      <c r="C77" s="698"/>
      <c r="D77" s="257"/>
      <c r="E77" s="781"/>
      <c r="F77" s="374"/>
      <c r="G77" s="783"/>
      <c r="H77" s="729" t="str">
        <f t="shared" si="5"/>
        <v/>
      </c>
      <c r="I77" s="401"/>
      <c r="J77" s="374"/>
      <c r="K77" s="786" t="str">
        <f>IFERROR(VLOOKUP(I77,'CATEGORIAS MEDICINAS'!$H$1:$I$183,2,FALSE),"")</f>
        <v/>
      </c>
      <c r="L77" s="392"/>
      <c r="M77" s="393"/>
      <c r="N77" s="169"/>
      <c r="O77" s="393"/>
      <c r="P77" s="257"/>
      <c r="Q77" s="542" t="str">
        <f t="shared" si="6"/>
        <v/>
      </c>
      <c r="R77" s="542" t="str">
        <f t="shared" si="7"/>
        <v/>
      </c>
      <c r="S77" s="148"/>
    </row>
    <row r="78" spans="1:19" x14ac:dyDescent="0.25">
      <c r="A78" s="764"/>
      <c r="B78" s="377"/>
      <c r="C78" s="698"/>
      <c r="D78" s="257"/>
      <c r="E78" s="781"/>
      <c r="F78" s="374"/>
      <c r="G78" s="783"/>
      <c r="H78" s="729" t="str">
        <f t="shared" si="5"/>
        <v/>
      </c>
      <c r="I78" s="401"/>
      <c r="J78" s="374"/>
      <c r="K78" s="786" t="str">
        <f>IFERROR(VLOOKUP(I78,'CATEGORIAS MEDICINAS'!$H$1:$I$183,2,FALSE),"")</f>
        <v/>
      </c>
      <c r="L78" s="392"/>
      <c r="M78" s="393"/>
      <c r="N78" s="169"/>
      <c r="O78" s="393"/>
      <c r="P78" s="257"/>
      <c r="Q78" s="542" t="str">
        <f t="shared" si="6"/>
        <v/>
      </c>
      <c r="R78" s="542" t="str">
        <f t="shared" si="7"/>
        <v/>
      </c>
      <c r="S78" s="148"/>
    </row>
    <row r="79" spans="1:19" x14ac:dyDescent="0.25">
      <c r="A79" s="764"/>
      <c r="B79" s="377"/>
      <c r="C79" s="698"/>
      <c r="D79" s="257"/>
      <c r="E79" s="781"/>
      <c r="F79" s="374"/>
      <c r="G79" s="783"/>
      <c r="H79" s="729" t="str">
        <f t="shared" si="5"/>
        <v/>
      </c>
      <c r="I79" s="401"/>
      <c r="J79" s="374"/>
      <c r="K79" s="786" t="str">
        <f>IFERROR(VLOOKUP(I79,'CATEGORIAS MEDICINAS'!$H$1:$I$183,2,FALSE),"")</f>
        <v/>
      </c>
      <c r="L79" s="392"/>
      <c r="M79" s="393"/>
      <c r="N79" s="169"/>
      <c r="O79" s="393"/>
      <c r="P79" s="257"/>
      <c r="Q79" s="542" t="str">
        <f t="shared" si="6"/>
        <v/>
      </c>
      <c r="R79" s="542" t="str">
        <f t="shared" si="7"/>
        <v/>
      </c>
      <c r="S79" s="148"/>
    </row>
    <row r="80" spans="1:19" x14ac:dyDescent="0.25">
      <c r="A80" s="764"/>
      <c r="B80" s="377"/>
      <c r="C80" s="698"/>
      <c r="D80" s="257"/>
      <c r="E80" s="781"/>
      <c r="F80" s="374"/>
      <c r="G80" s="783"/>
      <c r="H80" s="729" t="str">
        <f t="shared" si="5"/>
        <v/>
      </c>
      <c r="I80" s="401"/>
      <c r="J80" s="374"/>
      <c r="K80" s="786" t="str">
        <f>IFERROR(VLOOKUP(I80,'CATEGORIAS MEDICINAS'!$H$1:$I$183,2,FALSE),"")</f>
        <v/>
      </c>
      <c r="L80" s="392"/>
      <c r="M80" s="393"/>
      <c r="N80" s="169"/>
      <c r="O80" s="393"/>
      <c r="P80" s="257"/>
      <c r="Q80" s="542" t="str">
        <f t="shared" si="6"/>
        <v/>
      </c>
      <c r="R80" s="542" t="str">
        <f t="shared" si="7"/>
        <v/>
      </c>
      <c r="S80" s="148"/>
    </row>
    <row r="81" spans="1:19" x14ac:dyDescent="0.25">
      <c r="A81" s="764"/>
      <c r="B81" s="377"/>
      <c r="C81" s="698"/>
      <c r="D81" s="257"/>
      <c r="E81" s="781"/>
      <c r="F81" s="374"/>
      <c r="G81" s="783"/>
      <c r="H81" s="729" t="str">
        <f t="shared" si="5"/>
        <v/>
      </c>
      <c r="I81" s="401"/>
      <c r="J81" s="374"/>
      <c r="K81" s="786" t="str">
        <f>IFERROR(VLOOKUP(I81,'CATEGORIAS MEDICINAS'!$H$1:$I$183,2,FALSE),"")</f>
        <v/>
      </c>
      <c r="L81" s="392"/>
      <c r="M81" s="393"/>
      <c r="N81" s="169"/>
      <c r="O81" s="393"/>
      <c r="P81" s="257"/>
      <c r="Q81" s="542" t="str">
        <f t="shared" si="6"/>
        <v/>
      </c>
      <c r="R81" s="542" t="str">
        <f t="shared" si="7"/>
        <v/>
      </c>
      <c r="S81" s="148"/>
    </row>
    <row r="82" spans="1:19" x14ac:dyDescent="0.25">
      <c r="A82" s="764"/>
      <c r="B82" s="377"/>
      <c r="C82" s="698"/>
      <c r="D82" s="257"/>
      <c r="E82" s="781"/>
      <c r="F82" s="374"/>
      <c r="G82" s="783"/>
      <c r="H82" s="729" t="str">
        <f t="shared" si="5"/>
        <v/>
      </c>
      <c r="I82" s="401"/>
      <c r="J82" s="374"/>
      <c r="K82" s="786" t="str">
        <f>IFERROR(VLOOKUP(I82,'CATEGORIAS MEDICINAS'!$H$1:$I$183,2,FALSE),"")</f>
        <v/>
      </c>
      <c r="L82" s="392"/>
      <c r="M82" s="393"/>
      <c r="N82" s="169"/>
      <c r="O82" s="393"/>
      <c r="P82" s="257"/>
      <c r="Q82" s="542" t="str">
        <f t="shared" si="6"/>
        <v/>
      </c>
      <c r="R82" s="542" t="str">
        <f t="shared" si="7"/>
        <v/>
      </c>
      <c r="S82" s="148"/>
    </row>
    <row r="83" spans="1:19" x14ac:dyDescent="0.25">
      <c r="A83" s="764"/>
      <c r="B83" s="377"/>
      <c r="C83" s="698"/>
      <c r="D83" s="257"/>
      <c r="E83" s="781"/>
      <c r="F83" s="374"/>
      <c r="G83" s="783"/>
      <c r="H83" s="729" t="str">
        <f t="shared" si="5"/>
        <v/>
      </c>
      <c r="I83" s="401"/>
      <c r="J83" s="374"/>
      <c r="K83" s="786" t="str">
        <f>IFERROR(VLOOKUP(I83,'CATEGORIAS MEDICINAS'!$H$1:$I$183,2,FALSE),"")</f>
        <v/>
      </c>
      <c r="L83" s="392"/>
      <c r="M83" s="393"/>
      <c r="N83" s="169"/>
      <c r="O83" s="393"/>
      <c r="P83" s="257"/>
      <c r="Q83" s="542" t="str">
        <f t="shared" si="6"/>
        <v/>
      </c>
      <c r="R83" s="542" t="str">
        <f t="shared" si="7"/>
        <v/>
      </c>
      <c r="S83" s="148"/>
    </row>
    <row r="84" spans="1:19" x14ac:dyDescent="0.25">
      <c r="A84" s="764"/>
      <c r="B84" s="377"/>
      <c r="C84" s="698"/>
      <c r="D84" s="257"/>
      <c r="E84" s="781"/>
      <c r="F84" s="374"/>
      <c r="G84" s="783"/>
      <c r="H84" s="729" t="str">
        <f t="shared" si="5"/>
        <v/>
      </c>
      <c r="I84" s="401"/>
      <c r="J84" s="374"/>
      <c r="K84" s="786" t="str">
        <f>IFERROR(VLOOKUP(I84,'CATEGORIAS MEDICINAS'!$H$1:$I$183,2,FALSE),"")</f>
        <v/>
      </c>
      <c r="L84" s="392"/>
      <c r="M84" s="393"/>
      <c r="N84" s="169"/>
      <c r="O84" s="393"/>
      <c r="P84" s="257"/>
      <c r="Q84" s="542" t="str">
        <f t="shared" si="6"/>
        <v/>
      </c>
      <c r="R84" s="542" t="str">
        <f t="shared" si="7"/>
        <v/>
      </c>
      <c r="S84" s="148"/>
    </row>
    <row r="85" spans="1:19" x14ac:dyDescent="0.25">
      <c r="A85" s="764"/>
      <c r="B85" s="377"/>
      <c r="C85" s="698"/>
      <c r="D85" s="257"/>
      <c r="E85" s="781"/>
      <c r="F85" s="374"/>
      <c r="G85" s="783"/>
      <c r="H85" s="729" t="str">
        <f t="shared" si="5"/>
        <v/>
      </c>
      <c r="I85" s="401"/>
      <c r="J85" s="374"/>
      <c r="K85" s="786" t="str">
        <f>IFERROR(VLOOKUP(I85,'CATEGORIAS MEDICINAS'!$H$1:$I$183,2,FALSE),"")</f>
        <v/>
      </c>
      <c r="L85" s="392"/>
      <c r="M85" s="393"/>
      <c r="N85" s="169"/>
      <c r="O85" s="393"/>
      <c r="P85" s="257"/>
      <c r="Q85" s="542" t="str">
        <f t="shared" si="6"/>
        <v/>
      </c>
      <c r="R85" s="542" t="str">
        <f t="shared" si="7"/>
        <v/>
      </c>
      <c r="S85" s="148"/>
    </row>
    <row r="86" spans="1:19" x14ac:dyDescent="0.25">
      <c r="A86" s="764"/>
      <c r="B86" s="377"/>
      <c r="C86" s="698"/>
      <c r="D86" s="257"/>
      <c r="E86" s="781"/>
      <c r="F86" s="374"/>
      <c r="G86" s="783"/>
      <c r="H86" s="729" t="str">
        <f t="shared" si="5"/>
        <v/>
      </c>
      <c r="I86" s="401"/>
      <c r="J86" s="374"/>
      <c r="K86" s="786" t="str">
        <f>IFERROR(VLOOKUP(I86,'CATEGORIAS MEDICINAS'!$H$1:$I$183,2,FALSE),"")</f>
        <v/>
      </c>
      <c r="L86" s="392"/>
      <c r="M86" s="393"/>
      <c r="N86" s="169"/>
      <c r="O86" s="393"/>
      <c r="P86" s="257"/>
      <c r="Q86" s="542" t="str">
        <f t="shared" si="6"/>
        <v/>
      </c>
      <c r="R86" s="542" t="str">
        <f t="shared" si="7"/>
        <v/>
      </c>
      <c r="S86" s="148"/>
    </row>
    <row r="87" spans="1:19" x14ac:dyDescent="0.25">
      <c r="A87" s="764"/>
      <c r="B87" s="377"/>
      <c r="C87" s="698"/>
      <c r="D87" s="257"/>
      <c r="E87" s="781"/>
      <c r="F87" s="374"/>
      <c r="G87" s="783"/>
      <c r="H87" s="729" t="str">
        <f t="shared" si="5"/>
        <v/>
      </c>
      <c r="I87" s="401"/>
      <c r="J87" s="374"/>
      <c r="K87" s="786" t="str">
        <f>IFERROR(VLOOKUP(I87,'CATEGORIAS MEDICINAS'!$H$1:$I$183,2,FALSE),"")</f>
        <v/>
      </c>
      <c r="L87" s="392"/>
      <c r="M87" s="393"/>
      <c r="N87" s="169"/>
      <c r="O87" s="393"/>
      <c r="P87" s="257"/>
      <c r="Q87" s="542" t="str">
        <f t="shared" si="6"/>
        <v/>
      </c>
      <c r="R87" s="542" t="str">
        <f t="shared" si="7"/>
        <v/>
      </c>
      <c r="S87" s="148"/>
    </row>
    <row r="88" spans="1:19" x14ac:dyDescent="0.25">
      <c r="A88" s="764"/>
      <c r="B88" s="377"/>
      <c r="C88" s="698"/>
      <c r="D88" s="257"/>
      <c r="E88" s="781"/>
      <c r="F88" s="374"/>
      <c r="G88" s="783"/>
      <c r="H88" s="729" t="str">
        <f t="shared" si="5"/>
        <v/>
      </c>
      <c r="I88" s="401"/>
      <c r="J88" s="374"/>
      <c r="K88" s="786" t="str">
        <f>IFERROR(VLOOKUP(I88,'CATEGORIAS MEDICINAS'!$H$1:$I$183,2,FALSE),"")</f>
        <v/>
      </c>
      <c r="L88" s="392"/>
      <c r="M88" s="393"/>
      <c r="N88" s="169"/>
      <c r="O88" s="393"/>
      <c r="P88" s="257"/>
      <c r="Q88" s="542" t="str">
        <f t="shared" si="6"/>
        <v/>
      </c>
      <c r="R88" s="542" t="str">
        <f t="shared" si="7"/>
        <v/>
      </c>
      <c r="S88" s="148"/>
    </row>
    <row r="89" spans="1:19" x14ac:dyDescent="0.25">
      <c r="A89" s="764"/>
      <c r="B89" s="377"/>
      <c r="C89" s="698"/>
      <c r="D89" s="257"/>
      <c r="E89" s="781"/>
      <c r="F89" s="374"/>
      <c r="G89" s="783"/>
      <c r="H89" s="729" t="str">
        <f t="shared" si="5"/>
        <v/>
      </c>
      <c r="I89" s="401"/>
      <c r="J89" s="374"/>
      <c r="K89" s="786" t="str">
        <f>IFERROR(VLOOKUP(I89,'CATEGORIAS MEDICINAS'!$H$1:$I$183,2,FALSE),"")</f>
        <v/>
      </c>
      <c r="L89" s="392"/>
      <c r="M89" s="393"/>
      <c r="N89" s="169"/>
      <c r="O89" s="393"/>
      <c r="P89" s="257"/>
      <c r="Q89" s="542" t="str">
        <f t="shared" si="6"/>
        <v/>
      </c>
      <c r="R89" s="542" t="str">
        <f t="shared" si="7"/>
        <v/>
      </c>
      <c r="S89" s="148"/>
    </row>
    <row r="90" spans="1:19" x14ac:dyDescent="0.25">
      <c r="A90" s="764"/>
      <c r="B90" s="377"/>
      <c r="C90" s="698"/>
      <c r="D90" s="257"/>
      <c r="E90" s="781"/>
      <c r="F90" s="374"/>
      <c r="G90" s="783"/>
      <c r="H90" s="729" t="str">
        <f t="shared" si="5"/>
        <v/>
      </c>
      <c r="I90" s="401"/>
      <c r="J90" s="374"/>
      <c r="K90" s="786" t="str">
        <f>IFERROR(VLOOKUP(I90,'CATEGORIAS MEDICINAS'!$H$1:$I$183,2,FALSE),"")</f>
        <v/>
      </c>
      <c r="L90" s="392"/>
      <c r="M90" s="393"/>
      <c r="N90" s="169"/>
      <c r="O90" s="393"/>
      <c r="P90" s="257"/>
      <c r="Q90" s="542" t="str">
        <f t="shared" si="6"/>
        <v/>
      </c>
      <c r="R90" s="542" t="str">
        <f t="shared" si="7"/>
        <v/>
      </c>
      <c r="S90" s="148"/>
    </row>
    <row r="91" spans="1:19" x14ac:dyDescent="0.25">
      <c r="A91" s="764"/>
      <c r="B91" s="377"/>
      <c r="C91" s="698"/>
      <c r="D91" s="257"/>
      <c r="E91" s="781"/>
      <c r="F91" s="374"/>
      <c r="G91" s="783"/>
      <c r="H91" s="729" t="str">
        <f t="shared" si="5"/>
        <v/>
      </c>
      <c r="I91" s="401"/>
      <c r="J91" s="374"/>
      <c r="K91" s="786" t="str">
        <f>IFERROR(VLOOKUP(I91,'CATEGORIAS MEDICINAS'!$H$1:$I$183,2,FALSE),"")</f>
        <v/>
      </c>
      <c r="L91" s="392"/>
      <c r="M91" s="393"/>
      <c r="N91" s="169"/>
      <c r="O91" s="393"/>
      <c r="P91" s="257"/>
      <c r="Q91" s="542" t="str">
        <f t="shared" si="6"/>
        <v/>
      </c>
      <c r="R91" s="542" t="str">
        <f t="shared" si="7"/>
        <v/>
      </c>
      <c r="S91" s="148"/>
    </row>
    <row r="92" spans="1:19" x14ac:dyDescent="0.25">
      <c r="A92" s="764"/>
      <c r="B92" s="377"/>
      <c r="C92" s="698"/>
      <c r="D92" s="257"/>
      <c r="E92" s="781"/>
      <c r="F92" s="374"/>
      <c r="G92" s="783"/>
      <c r="H92" s="729" t="str">
        <f t="shared" si="5"/>
        <v/>
      </c>
      <c r="I92" s="401"/>
      <c r="J92" s="374"/>
      <c r="K92" s="786" t="str">
        <f>IFERROR(VLOOKUP(I92,'CATEGORIAS MEDICINAS'!$H$1:$I$183,2,FALSE),"")</f>
        <v/>
      </c>
      <c r="L92" s="392"/>
      <c r="M92" s="393"/>
      <c r="N92" s="169"/>
      <c r="O92" s="393"/>
      <c r="P92" s="257"/>
      <c r="Q92" s="542" t="str">
        <f t="shared" si="6"/>
        <v/>
      </c>
      <c r="R92" s="542" t="str">
        <f t="shared" si="7"/>
        <v/>
      </c>
      <c r="S92" s="148"/>
    </row>
    <row r="93" spans="1:19" x14ac:dyDescent="0.25">
      <c r="A93" s="764"/>
      <c r="B93" s="377"/>
      <c r="C93" s="698"/>
      <c r="D93" s="257"/>
      <c r="E93" s="781"/>
      <c r="F93" s="374"/>
      <c r="G93" s="783"/>
      <c r="H93" s="729" t="str">
        <f t="shared" si="5"/>
        <v/>
      </c>
      <c r="I93" s="401"/>
      <c r="J93" s="374"/>
      <c r="K93" s="786" t="str">
        <f>IFERROR(VLOOKUP(I93,'CATEGORIAS MEDICINAS'!$H$1:$I$183,2,FALSE),"")</f>
        <v/>
      </c>
      <c r="L93" s="392"/>
      <c r="M93" s="393"/>
      <c r="N93" s="169"/>
      <c r="O93" s="393"/>
      <c r="P93" s="257"/>
      <c r="Q93" s="542" t="str">
        <f t="shared" si="6"/>
        <v/>
      </c>
      <c r="R93" s="542" t="str">
        <f t="shared" si="7"/>
        <v/>
      </c>
      <c r="S93" s="148"/>
    </row>
    <row r="94" spans="1:19" x14ac:dyDescent="0.25">
      <c r="A94" s="764"/>
      <c r="B94" s="377"/>
      <c r="C94" s="698"/>
      <c r="D94" s="257"/>
      <c r="E94" s="781"/>
      <c r="F94" s="374"/>
      <c r="G94" s="783"/>
      <c r="H94" s="729" t="str">
        <f t="shared" si="5"/>
        <v/>
      </c>
      <c r="I94" s="401"/>
      <c r="J94" s="374"/>
      <c r="K94" s="786" t="str">
        <f>IFERROR(VLOOKUP(I94,'CATEGORIAS MEDICINAS'!$H$1:$I$183,2,FALSE),"")</f>
        <v/>
      </c>
      <c r="L94" s="392"/>
      <c r="M94" s="393"/>
      <c r="N94" s="169"/>
      <c r="O94" s="393"/>
      <c r="P94" s="257"/>
      <c r="Q94" s="542" t="str">
        <f t="shared" si="6"/>
        <v/>
      </c>
      <c r="R94" s="542" t="str">
        <f t="shared" si="7"/>
        <v/>
      </c>
      <c r="S94" s="148"/>
    </row>
    <row r="95" spans="1:19" x14ac:dyDescent="0.25">
      <c r="A95" s="764"/>
      <c r="B95" s="377"/>
      <c r="C95" s="698"/>
      <c r="D95" s="257"/>
      <c r="E95" s="781"/>
      <c r="F95" s="374"/>
      <c r="G95" s="783"/>
      <c r="H95" s="729" t="str">
        <f t="shared" si="5"/>
        <v/>
      </c>
      <c r="I95" s="401"/>
      <c r="J95" s="374"/>
      <c r="K95" s="786" t="str">
        <f>IFERROR(VLOOKUP(I95,'CATEGORIAS MEDICINAS'!$H$1:$I$183,2,FALSE),"")</f>
        <v/>
      </c>
      <c r="L95" s="392"/>
      <c r="M95" s="393"/>
      <c r="N95" s="169"/>
      <c r="O95" s="393"/>
      <c r="P95" s="257"/>
      <c r="Q95" s="542" t="str">
        <f t="shared" si="6"/>
        <v/>
      </c>
      <c r="R95" s="542" t="str">
        <f t="shared" si="7"/>
        <v/>
      </c>
      <c r="S95" s="148"/>
    </row>
    <row r="96" spans="1:19" x14ac:dyDescent="0.25">
      <c r="A96" s="764"/>
      <c r="B96" s="377"/>
      <c r="C96" s="698"/>
      <c r="D96" s="257"/>
      <c r="E96" s="781"/>
      <c r="F96" s="374"/>
      <c r="G96" s="783"/>
      <c r="H96" s="729" t="str">
        <f t="shared" si="5"/>
        <v/>
      </c>
      <c r="I96" s="401"/>
      <c r="J96" s="374"/>
      <c r="K96" s="786" t="str">
        <f>IFERROR(VLOOKUP(I96,'CATEGORIAS MEDICINAS'!$H$1:$I$183,2,FALSE),"")</f>
        <v/>
      </c>
      <c r="L96" s="392"/>
      <c r="M96" s="393"/>
      <c r="N96" s="169"/>
      <c r="O96" s="393"/>
      <c r="P96" s="257"/>
      <c r="Q96" s="542" t="str">
        <f t="shared" si="6"/>
        <v/>
      </c>
      <c r="R96" s="542" t="str">
        <f t="shared" si="7"/>
        <v/>
      </c>
      <c r="S96" s="148"/>
    </row>
    <row r="97" spans="1:19" x14ac:dyDescent="0.25">
      <c r="A97" s="764"/>
      <c r="B97" s="377"/>
      <c r="C97" s="698"/>
      <c r="D97" s="257"/>
      <c r="E97" s="781"/>
      <c r="F97" s="374"/>
      <c r="G97" s="783"/>
      <c r="H97" s="729" t="str">
        <f t="shared" si="5"/>
        <v/>
      </c>
      <c r="I97" s="401"/>
      <c r="J97" s="374"/>
      <c r="K97" s="786" t="str">
        <f>IFERROR(VLOOKUP(I97,'CATEGORIAS MEDICINAS'!$H$1:$I$183,2,FALSE),"")</f>
        <v/>
      </c>
      <c r="L97" s="392"/>
      <c r="M97" s="393"/>
      <c r="N97" s="169"/>
      <c r="O97" s="393"/>
      <c r="P97" s="257"/>
      <c r="Q97" s="542" t="str">
        <f t="shared" si="6"/>
        <v/>
      </c>
      <c r="R97" s="542" t="str">
        <f t="shared" si="7"/>
        <v/>
      </c>
      <c r="S97" s="148"/>
    </row>
    <row r="98" spans="1:19" x14ac:dyDescent="0.25">
      <c r="A98" s="764"/>
      <c r="B98" s="377"/>
      <c r="C98" s="698"/>
      <c r="D98" s="257"/>
      <c r="E98" s="781"/>
      <c r="F98" s="374"/>
      <c r="G98" s="783"/>
      <c r="H98" s="729" t="str">
        <f t="shared" si="5"/>
        <v/>
      </c>
      <c r="I98" s="401"/>
      <c r="J98" s="374"/>
      <c r="K98" s="786" t="str">
        <f>IFERROR(VLOOKUP(I98,'CATEGORIAS MEDICINAS'!$H$1:$I$183,2,FALSE),"")</f>
        <v/>
      </c>
      <c r="L98" s="392"/>
      <c r="M98" s="393"/>
      <c r="N98" s="169"/>
      <c r="O98" s="393"/>
      <c r="P98" s="257"/>
      <c r="Q98" s="542" t="str">
        <f t="shared" si="6"/>
        <v/>
      </c>
      <c r="R98" s="542" t="str">
        <f t="shared" si="7"/>
        <v/>
      </c>
      <c r="S98" s="148"/>
    </row>
    <row r="99" spans="1:19" x14ac:dyDescent="0.25">
      <c r="A99" s="764"/>
      <c r="B99" s="377"/>
      <c r="C99" s="698"/>
      <c r="D99" s="257"/>
      <c r="E99" s="781"/>
      <c r="F99" s="374"/>
      <c r="G99" s="783"/>
      <c r="H99" s="729" t="str">
        <f t="shared" si="5"/>
        <v/>
      </c>
      <c r="I99" s="401"/>
      <c r="J99" s="374"/>
      <c r="K99" s="786" t="str">
        <f>IFERROR(VLOOKUP(I99,'CATEGORIAS MEDICINAS'!$H$1:$I$183,2,FALSE),"")</f>
        <v/>
      </c>
      <c r="L99" s="392"/>
      <c r="M99" s="393"/>
      <c r="N99" s="169"/>
      <c r="O99" s="393"/>
      <c r="P99" s="257"/>
      <c r="Q99" s="542" t="str">
        <f t="shared" si="6"/>
        <v/>
      </c>
      <c r="R99" s="542" t="str">
        <f t="shared" si="7"/>
        <v/>
      </c>
      <c r="S99" s="148"/>
    </row>
    <row r="100" spans="1:19" x14ac:dyDescent="0.25">
      <c r="A100" s="764"/>
      <c r="B100" s="377"/>
      <c r="C100" s="698"/>
      <c r="D100" s="257"/>
      <c r="E100" s="781"/>
      <c r="F100" s="374"/>
      <c r="G100" s="783"/>
      <c r="H100" s="729" t="str">
        <f t="shared" si="5"/>
        <v/>
      </c>
      <c r="I100" s="401"/>
      <c r="J100" s="374"/>
      <c r="K100" s="786" t="str">
        <f>IFERROR(VLOOKUP(I100,'CATEGORIAS MEDICINAS'!$H$1:$I$183,2,FALSE),"")</f>
        <v/>
      </c>
      <c r="L100" s="392"/>
      <c r="M100" s="393"/>
      <c r="N100" s="169"/>
      <c r="O100" s="393"/>
      <c r="P100" s="257"/>
      <c r="Q100" s="542" t="str">
        <f t="shared" si="6"/>
        <v/>
      </c>
      <c r="R100" s="542" t="str">
        <f t="shared" si="7"/>
        <v/>
      </c>
      <c r="S100" s="148"/>
    </row>
    <row r="101" spans="1:19" x14ac:dyDescent="0.25">
      <c r="A101" s="764"/>
      <c r="B101" s="377"/>
      <c r="C101" s="698"/>
      <c r="D101" s="257"/>
      <c r="E101" s="781"/>
      <c r="F101" s="374"/>
      <c r="G101" s="783"/>
      <c r="H101" s="729" t="str">
        <f t="shared" si="5"/>
        <v/>
      </c>
      <c r="I101" s="401"/>
      <c r="J101" s="374"/>
      <c r="K101" s="786" t="str">
        <f>IFERROR(VLOOKUP(I101,'CATEGORIAS MEDICINAS'!$H$1:$I$183,2,FALSE),"")</f>
        <v/>
      </c>
      <c r="L101" s="392"/>
      <c r="M101" s="393"/>
      <c r="N101" s="169"/>
      <c r="O101" s="393"/>
      <c r="P101" s="257"/>
      <c r="Q101" s="542" t="str">
        <f t="shared" si="6"/>
        <v/>
      </c>
      <c r="R101" s="542" t="str">
        <f t="shared" si="7"/>
        <v/>
      </c>
      <c r="S101" s="148"/>
    </row>
    <row r="102" spans="1:19" x14ac:dyDescent="0.25">
      <c r="A102" s="764"/>
      <c r="B102" s="377"/>
      <c r="C102" s="698"/>
      <c r="D102" s="257"/>
      <c r="E102" s="781"/>
      <c r="F102" s="374"/>
      <c r="G102" s="783"/>
      <c r="H102" s="729" t="str">
        <f t="shared" si="5"/>
        <v/>
      </c>
      <c r="I102" s="401"/>
      <c r="J102" s="374"/>
      <c r="K102" s="786" t="str">
        <f>IFERROR(VLOOKUP(I102,'CATEGORIAS MEDICINAS'!$H$1:$I$183,2,FALSE),"")</f>
        <v/>
      </c>
      <c r="L102" s="392"/>
      <c r="M102" s="393"/>
      <c r="N102" s="169"/>
      <c r="O102" s="393"/>
      <c r="P102" s="257"/>
      <c r="Q102" s="542" t="str">
        <f t="shared" si="6"/>
        <v/>
      </c>
      <c r="R102" s="542" t="str">
        <f t="shared" si="7"/>
        <v/>
      </c>
      <c r="S102" s="148"/>
    </row>
    <row r="103" spans="1:19" x14ac:dyDescent="0.25">
      <c r="A103" s="764"/>
      <c r="B103" s="377"/>
      <c r="C103" s="698"/>
      <c r="D103" s="257"/>
      <c r="E103" s="781"/>
      <c r="F103" s="374"/>
      <c r="G103" s="783"/>
      <c r="H103" s="729" t="str">
        <f t="shared" si="5"/>
        <v/>
      </c>
      <c r="I103" s="401"/>
      <c r="J103" s="374"/>
      <c r="K103" s="786" t="str">
        <f>IFERROR(VLOOKUP(I103,'CATEGORIAS MEDICINAS'!$H$1:$I$183,2,FALSE),"")</f>
        <v/>
      </c>
      <c r="L103" s="392"/>
      <c r="M103" s="393"/>
      <c r="N103" s="169"/>
      <c r="O103" s="393"/>
      <c r="P103" s="257"/>
      <c r="Q103" s="542" t="str">
        <f t="shared" si="6"/>
        <v/>
      </c>
      <c r="R103" s="542" t="str">
        <f t="shared" si="7"/>
        <v/>
      </c>
      <c r="S103" s="148"/>
    </row>
    <row r="104" spans="1:19" x14ac:dyDescent="0.25">
      <c r="A104" s="764"/>
      <c r="B104" s="377"/>
      <c r="C104" s="698"/>
      <c r="D104" s="257"/>
      <c r="E104" s="781"/>
      <c r="F104" s="374"/>
      <c r="G104" s="783"/>
      <c r="H104" s="729" t="str">
        <f t="shared" si="5"/>
        <v/>
      </c>
      <c r="I104" s="401"/>
      <c r="J104" s="374"/>
      <c r="K104" s="786" t="str">
        <f>IFERROR(VLOOKUP(I104,'CATEGORIAS MEDICINAS'!$H$1:$I$183,2,FALSE),"")</f>
        <v/>
      </c>
      <c r="L104" s="392"/>
      <c r="M104" s="393"/>
      <c r="N104" s="169"/>
      <c r="O104" s="393"/>
      <c r="P104" s="257"/>
      <c r="Q104" s="542" t="str">
        <f t="shared" si="6"/>
        <v/>
      </c>
      <c r="R104" s="542" t="str">
        <f t="shared" si="7"/>
        <v/>
      </c>
      <c r="S104" s="148"/>
    </row>
    <row r="105" spans="1:19" x14ac:dyDescent="0.25">
      <c r="A105" s="764"/>
      <c r="B105" s="377"/>
      <c r="C105" s="698"/>
      <c r="D105" s="257"/>
      <c r="E105" s="781"/>
      <c r="F105" s="374"/>
      <c r="G105" s="783"/>
      <c r="H105" s="729" t="str">
        <f t="shared" si="5"/>
        <v/>
      </c>
      <c r="I105" s="401"/>
      <c r="J105" s="374"/>
      <c r="K105" s="786" t="str">
        <f>IFERROR(VLOOKUP(I105,'CATEGORIAS MEDICINAS'!$H$1:$I$183,2,FALSE),"")</f>
        <v/>
      </c>
      <c r="L105" s="392"/>
      <c r="M105" s="393"/>
      <c r="N105" s="169"/>
      <c r="O105" s="393"/>
      <c r="P105" s="257"/>
      <c r="Q105" s="542" t="str">
        <f t="shared" si="6"/>
        <v/>
      </c>
      <c r="R105" s="542" t="str">
        <f t="shared" si="7"/>
        <v/>
      </c>
      <c r="S105" s="148"/>
    </row>
    <row r="106" spans="1:19" x14ac:dyDescent="0.25">
      <c r="A106" s="764"/>
      <c r="B106" s="377"/>
      <c r="C106" s="698"/>
      <c r="D106" s="257"/>
      <c r="E106" s="781"/>
      <c r="F106" s="374"/>
      <c r="G106" s="783"/>
      <c r="H106" s="729" t="str">
        <f t="shared" si="5"/>
        <v/>
      </c>
      <c r="I106" s="401"/>
      <c r="J106" s="374"/>
      <c r="K106" s="786" t="str">
        <f>IFERROR(VLOOKUP(I106,'CATEGORIAS MEDICINAS'!$H$1:$I$183,2,FALSE),"")</f>
        <v/>
      </c>
      <c r="L106" s="392"/>
      <c r="M106" s="393"/>
      <c r="N106" s="169"/>
      <c r="O106" s="393"/>
      <c r="P106" s="257"/>
      <c r="Q106" s="542" t="str">
        <f t="shared" si="6"/>
        <v/>
      </c>
      <c r="R106" s="542" t="str">
        <f t="shared" si="7"/>
        <v/>
      </c>
      <c r="S106" s="148"/>
    </row>
    <row r="107" spans="1:19" x14ac:dyDescent="0.25">
      <c r="A107" s="764"/>
      <c r="B107" s="377"/>
      <c r="C107" s="698"/>
      <c r="D107" s="257"/>
      <c r="E107" s="781"/>
      <c r="F107" s="374"/>
      <c r="G107" s="783"/>
      <c r="H107" s="729" t="str">
        <f t="shared" si="5"/>
        <v/>
      </c>
      <c r="I107" s="401"/>
      <c r="J107" s="374"/>
      <c r="K107" s="786" t="str">
        <f>IFERROR(VLOOKUP(I107,'CATEGORIAS MEDICINAS'!$H$1:$I$183,2,FALSE),"")</f>
        <v/>
      </c>
      <c r="L107" s="392"/>
      <c r="M107" s="393"/>
      <c r="N107" s="169"/>
      <c r="O107" s="393"/>
      <c r="P107" s="257"/>
      <c r="Q107" s="542" t="str">
        <f t="shared" si="6"/>
        <v/>
      </c>
      <c r="R107" s="542" t="str">
        <f t="shared" si="7"/>
        <v/>
      </c>
      <c r="S107" s="148"/>
    </row>
    <row r="108" spans="1:19" x14ac:dyDescent="0.25">
      <c r="A108" s="764"/>
      <c r="B108" s="377"/>
      <c r="C108" s="698"/>
      <c r="D108" s="257"/>
      <c r="E108" s="781"/>
      <c r="F108" s="374"/>
      <c r="G108" s="783"/>
      <c r="H108" s="729" t="str">
        <f t="shared" si="5"/>
        <v/>
      </c>
      <c r="I108" s="401"/>
      <c r="J108" s="374"/>
      <c r="K108" s="786" t="str">
        <f>IFERROR(VLOOKUP(I108,'CATEGORIAS MEDICINAS'!$H$1:$I$183,2,FALSE),"")</f>
        <v/>
      </c>
      <c r="L108" s="392"/>
      <c r="M108" s="393"/>
      <c r="N108" s="169"/>
      <c r="O108" s="393"/>
      <c r="P108" s="257"/>
      <c r="Q108" s="542" t="str">
        <f t="shared" si="6"/>
        <v/>
      </c>
      <c r="R108" s="542" t="str">
        <f t="shared" si="7"/>
        <v/>
      </c>
      <c r="S108" s="148"/>
    </row>
    <row r="109" spans="1:19" x14ac:dyDescent="0.25">
      <c r="A109" s="764"/>
      <c r="B109" s="377"/>
      <c r="C109" s="698"/>
      <c r="D109" s="257"/>
      <c r="E109" s="781"/>
      <c r="F109" s="374"/>
      <c r="G109" s="783"/>
      <c r="H109" s="729" t="str">
        <f t="shared" si="5"/>
        <v/>
      </c>
      <c r="I109" s="401"/>
      <c r="J109" s="374"/>
      <c r="K109" s="786" t="str">
        <f>IFERROR(VLOOKUP(I109,'CATEGORIAS MEDICINAS'!$H$1:$I$183,2,FALSE),"")</f>
        <v/>
      </c>
      <c r="L109" s="392"/>
      <c r="M109" s="393"/>
      <c r="N109" s="169"/>
      <c r="O109" s="393"/>
      <c r="P109" s="257"/>
      <c r="Q109" s="542" t="str">
        <f t="shared" si="6"/>
        <v/>
      </c>
      <c r="R109" s="542" t="str">
        <f t="shared" si="7"/>
        <v/>
      </c>
      <c r="S109" s="148"/>
    </row>
    <row r="110" spans="1:19" x14ac:dyDescent="0.25">
      <c r="A110" s="764"/>
      <c r="B110" s="377"/>
      <c r="C110" s="698"/>
      <c r="D110" s="257"/>
      <c r="E110" s="781"/>
      <c r="F110" s="374"/>
      <c r="G110" s="783"/>
      <c r="H110" s="729" t="str">
        <f t="shared" si="5"/>
        <v/>
      </c>
      <c r="I110" s="401"/>
      <c r="J110" s="374"/>
      <c r="K110" s="786" t="str">
        <f>IFERROR(VLOOKUP(I110,'CATEGORIAS MEDICINAS'!$H$1:$I$183,2,FALSE),"")</f>
        <v/>
      </c>
      <c r="L110" s="392"/>
      <c r="M110" s="393"/>
      <c r="N110" s="169"/>
      <c r="O110" s="393"/>
      <c r="P110" s="257"/>
      <c r="Q110" s="542" t="str">
        <f t="shared" si="6"/>
        <v/>
      </c>
      <c r="R110" s="542" t="str">
        <f t="shared" si="7"/>
        <v/>
      </c>
      <c r="S110" s="148"/>
    </row>
    <row r="111" spans="1:19" x14ac:dyDescent="0.25">
      <c r="A111" s="764"/>
      <c r="B111" s="377"/>
      <c r="C111" s="698"/>
      <c r="D111" s="257"/>
      <c r="E111" s="781"/>
      <c r="F111" s="374"/>
      <c r="G111" s="783"/>
      <c r="H111" s="729" t="str">
        <f t="shared" si="5"/>
        <v/>
      </c>
      <c r="I111" s="401"/>
      <c r="J111" s="374"/>
      <c r="K111" s="786" t="str">
        <f>IFERROR(VLOOKUP(I111,'CATEGORIAS MEDICINAS'!$H$1:$I$183,2,FALSE),"")</f>
        <v/>
      </c>
      <c r="L111" s="392"/>
      <c r="M111" s="393"/>
      <c r="N111" s="169"/>
      <c r="O111" s="393"/>
      <c r="P111" s="257"/>
      <c r="Q111" s="542" t="str">
        <f t="shared" si="6"/>
        <v/>
      </c>
      <c r="R111" s="542" t="str">
        <f t="shared" si="7"/>
        <v/>
      </c>
      <c r="S111" s="148"/>
    </row>
    <row r="112" spans="1:19" x14ac:dyDescent="0.25">
      <c r="A112" s="764"/>
      <c r="B112" s="377"/>
      <c r="C112" s="698"/>
      <c r="D112" s="257"/>
      <c r="E112" s="781"/>
      <c r="F112" s="374"/>
      <c r="G112" s="783"/>
      <c r="H112" s="729" t="str">
        <f t="shared" si="5"/>
        <v/>
      </c>
      <c r="I112" s="401"/>
      <c r="J112" s="374"/>
      <c r="K112" s="786" t="str">
        <f>IFERROR(VLOOKUP(I112,'CATEGORIAS MEDICINAS'!$H$1:$I$183,2,FALSE),"")</f>
        <v/>
      </c>
      <c r="L112" s="392"/>
      <c r="M112" s="393"/>
      <c r="N112" s="169"/>
      <c r="O112" s="393"/>
      <c r="P112" s="257"/>
      <c r="Q112" s="542" t="str">
        <f t="shared" si="6"/>
        <v/>
      </c>
      <c r="R112" s="542" t="str">
        <f t="shared" si="7"/>
        <v/>
      </c>
      <c r="S112" s="148"/>
    </row>
    <row r="113" spans="1:19" x14ac:dyDescent="0.25">
      <c r="A113" s="764"/>
      <c r="B113" s="377"/>
      <c r="C113" s="698"/>
      <c r="D113" s="257"/>
      <c r="E113" s="781"/>
      <c r="F113" s="374"/>
      <c r="G113" s="783"/>
      <c r="H113" s="729" t="str">
        <f t="shared" si="5"/>
        <v/>
      </c>
      <c r="I113" s="401"/>
      <c r="J113" s="374"/>
      <c r="K113" s="786" t="str">
        <f>IFERROR(VLOOKUP(I113,'CATEGORIAS MEDICINAS'!$H$1:$I$183,2,FALSE),"")</f>
        <v/>
      </c>
      <c r="L113" s="392"/>
      <c r="M113" s="393"/>
      <c r="N113" s="169"/>
      <c r="O113" s="393"/>
      <c r="P113" s="257"/>
      <c r="Q113" s="542" t="str">
        <f t="shared" si="6"/>
        <v/>
      </c>
      <c r="R113" s="542" t="str">
        <f t="shared" si="7"/>
        <v/>
      </c>
      <c r="S113" s="148"/>
    </row>
    <row r="114" spans="1:19" x14ac:dyDescent="0.25">
      <c r="A114" s="764"/>
      <c r="B114" s="377"/>
      <c r="C114" s="698"/>
      <c r="D114" s="257"/>
      <c r="E114" s="781"/>
      <c r="F114" s="374"/>
      <c r="G114" s="783"/>
      <c r="H114" s="729" t="str">
        <f t="shared" si="5"/>
        <v/>
      </c>
      <c r="I114" s="401"/>
      <c r="J114" s="374"/>
      <c r="K114" s="786" t="str">
        <f>IFERROR(VLOOKUP(I114,'CATEGORIAS MEDICINAS'!$H$1:$I$183,2,FALSE),"")</f>
        <v/>
      </c>
      <c r="L114" s="392"/>
      <c r="M114" s="393"/>
      <c r="N114" s="169"/>
      <c r="O114" s="393"/>
      <c r="P114" s="257"/>
      <c r="Q114" s="542" t="str">
        <f t="shared" si="6"/>
        <v/>
      </c>
      <c r="R114" s="542" t="str">
        <f t="shared" si="7"/>
        <v/>
      </c>
      <c r="S114" s="148"/>
    </row>
    <row r="115" spans="1:19" x14ac:dyDescent="0.25">
      <c r="A115" s="764"/>
      <c r="B115" s="377"/>
      <c r="C115" s="698"/>
      <c r="D115" s="257"/>
      <c r="E115" s="781"/>
      <c r="F115" s="374"/>
      <c r="G115" s="783"/>
      <c r="H115" s="729" t="str">
        <f t="shared" si="5"/>
        <v/>
      </c>
      <c r="I115" s="401"/>
      <c r="J115" s="374"/>
      <c r="K115" s="786" t="str">
        <f>IFERROR(VLOOKUP(I115,'CATEGORIAS MEDICINAS'!$H$1:$I$183,2,FALSE),"")</f>
        <v/>
      </c>
      <c r="L115" s="392"/>
      <c r="M115" s="393"/>
      <c r="N115" s="169"/>
      <c r="O115" s="393"/>
      <c r="P115" s="257"/>
      <c r="Q115" s="542" t="str">
        <f t="shared" si="6"/>
        <v/>
      </c>
      <c r="R115" s="542" t="str">
        <f t="shared" si="7"/>
        <v/>
      </c>
      <c r="S115" s="148"/>
    </row>
    <row r="116" spans="1:19" x14ac:dyDescent="0.25">
      <c r="A116" s="764"/>
      <c r="B116" s="377"/>
      <c r="C116" s="698"/>
      <c r="D116" s="257"/>
      <c r="E116" s="781"/>
      <c r="F116" s="374"/>
      <c r="G116" s="783"/>
      <c r="H116" s="729" t="str">
        <f t="shared" si="5"/>
        <v/>
      </c>
      <c r="I116" s="401"/>
      <c r="J116" s="374"/>
      <c r="K116" s="786" t="str">
        <f>IFERROR(VLOOKUP(I116,'CATEGORIAS MEDICINAS'!$H$1:$I$183,2,FALSE),"")</f>
        <v/>
      </c>
      <c r="L116" s="392"/>
      <c r="M116" s="393"/>
      <c r="N116" s="169"/>
      <c r="O116" s="393"/>
      <c r="P116" s="257"/>
      <c r="Q116" s="542" t="str">
        <f t="shared" si="6"/>
        <v/>
      </c>
      <c r="R116" s="542" t="str">
        <f t="shared" si="7"/>
        <v/>
      </c>
      <c r="S116" s="148"/>
    </row>
    <row r="117" spans="1:19" x14ac:dyDescent="0.25">
      <c r="A117" s="764"/>
      <c r="B117" s="377"/>
      <c r="C117" s="698"/>
      <c r="D117" s="257"/>
      <c r="E117" s="781"/>
      <c r="F117" s="374"/>
      <c r="G117" s="783"/>
      <c r="H117" s="729" t="str">
        <f t="shared" si="5"/>
        <v/>
      </c>
      <c r="I117" s="401"/>
      <c r="J117" s="374"/>
      <c r="K117" s="786" t="str">
        <f>IFERROR(VLOOKUP(I117,'CATEGORIAS MEDICINAS'!$H$1:$I$183,2,FALSE),"")</f>
        <v/>
      </c>
      <c r="L117" s="392"/>
      <c r="M117" s="393"/>
      <c r="N117" s="169"/>
      <c r="O117" s="393"/>
      <c r="P117" s="257"/>
      <c r="Q117" s="542" t="str">
        <f t="shared" si="6"/>
        <v/>
      </c>
      <c r="R117" s="542" t="str">
        <f t="shared" si="7"/>
        <v/>
      </c>
      <c r="S117" s="148"/>
    </row>
    <row r="118" spans="1:19" x14ac:dyDescent="0.25">
      <c r="A118" s="764"/>
      <c r="B118" s="377"/>
      <c r="C118" s="698"/>
      <c r="D118" s="257"/>
      <c r="E118" s="781"/>
      <c r="F118" s="374"/>
      <c r="G118" s="783"/>
      <c r="H118" s="729" t="str">
        <f t="shared" si="5"/>
        <v/>
      </c>
      <c r="I118" s="401"/>
      <c r="J118" s="374"/>
      <c r="K118" s="786" t="str">
        <f>IFERROR(VLOOKUP(I118,'CATEGORIAS MEDICINAS'!$H$1:$I$183,2,FALSE),"")</f>
        <v/>
      </c>
      <c r="L118" s="392"/>
      <c r="M118" s="393"/>
      <c r="N118" s="169"/>
      <c r="O118" s="393"/>
      <c r="P118" s="257"/>
      <c r="Q118" s="542" t="str">
        <f t="shared" si="6"/>
        <v/>
      </c>
      <c r="R118" s="542" t="str">
        <f t="shared" si="7"/>
        <v/>
      </c>
      <c r="S118" s="148"/>
    </row>
    <row r="119" spans="1:19" x14ac:dyDescent="0.25">
      <c r="A119" s="764"/>
      <c r="B119" s="377"/>
      <c r="C119" s="698"/>
      <c r="D119" s="257"/>
      <c r="E119" s="781"/>
      <c r="F119" s="374"/>
      <c r="G119" s="783"/>
      <c r="H119" s="729" t="str">
        <f t="shared" si="5"/>
        <v/>
      </c>
      <c r="I119" s="401"/>
      <c r="J119" s="374"/>
      <c r="K119" s="786" t="str">
        <f>IFERROR(VLOOKUP(I119,'CATEGORIAS MEDICINAS'!$H$1:$I$183,2,FALSE),"")</f>
        <v/>
      </c>
      <c r="L119" s="392"/>
      <c r="M119" s="393"/>
      <c r="N119" s="169"/>
      <c r="O119" s="393"/>
      <c r="P119" s="257"/>
      <c r="Q119" s="542" t="str">
        <f t="shared" si="6"/>
        <v/>
      </c>
      <c r="R119" s="542" t="str">
        <f t="shared" si="7"/>
        <v/>
      </c>
      <c r="S119" s="148"/>
    </row>
    <row r="120" spans="1:19" x14ac:dyDescent="0.25">
      <c r="A120" s="764"/>
      <c r="B120" s="377"/>
      <c r="C120" s="698"/>
      <c r="D120" s="257"/>
      <c r="E120" s="781"/>
      <c r="F120" s="374"/>
      <c r="G120" s="783"/>
      <c r="H120" s="729" t="str">
        <f t="shared" si="5"/>
        <v/>
      </c>
      <c r="I120" s="401"/>
      <c r="J120" s="374"/>
      <c r="K120" s="786" t="str">
        <f>IFERROR(VLOOKUP(I120,'CATEGORIAS MEDICINAS'!$H$1:$I$183,2,FALSE),"")</f>
        <v/>
      </c>
      <c r="L120" s="392"/>
      <c r="M120" s="393"/>
      <c r="N120" s="169"/>
      <c r="O120" s="393"/>
      <c r="P120" s="257"/>
      <c r="Q120" s="542" t="str">
        <f t="shared" si="6"/>
        <v/>
      </c>
      <c r="R120" s="542" t="str">
        <f t="shared" si="7"/>
        <v/>
      </c>
      <c r="S120" s="148"/>
    </row>
    <row r="121" spans="1:19" x14ac:dyDescent="0.25">
      <c r="A121" s="764"/>
      <c r="B121" s="377"/>
      <c r="C121" s="698"/>
      <c r="D121" s="257"/>
      <c r="E121" s="781"/>
      <c r="F121" s="374"/>
      <c r="G121" s="783"/>
      <c r="H121" s="729" t="str">
        <f t="shared" si="5"/>
        <v/>
      </c>
      <c r="I121" s="401"/>
      <c r="J121" s="374"/>
      <c r="K121" s="786" t="str">
        <f>IFERROR(VLOOKUP(I121,'CATEGORIAS MEDICINAS'!$H$1:$I$183,2,FALSE),"")</f>
        <v/>
      </c>
      <c r="L121" s="392"/>
      <c r="M121" s="393"/>
      <c r="N121" s="169"/>
      <c r="O121" s="393"/>
      <c r="P121" s="257"/>
      <c r="Q121" s="542" t="str">
        <f t="shared" si="6"/>
        <v/>
      </c>
      <c r="R121" s="542" t="str">
        <f t="shared" si="7"/>
        <v/>
      </c>
      <c r="S121" s="148"/>
    </row>
    <row r="122" spans="1:19" x14ac:dyDescent="0.25">
      <c r="A122" s="764"/>
      <c r="B122" s="377"/>
      <c r="C122" s="698"/>
      <c r="D122" s="257"/>
      <c r="E122" s="781"/>
      <c r="F122" s="374"/>
      <c r="G122" s="783"/>
      <c r="H122" s="729" t="str">
        <f t="shared" si="5"/>
        <v/>
      </c>
      <c r="I122" s="401"/>
      <c r="J122" s="374"/>
      <c r="K122" s="786" t="str">
        <f>IFERROR(VLOOKUP(I122,'CATEGORIAS MEDICINAS'!$H$1:$I$183,2,FALSE),"")</f>
        <v/>
      </c>
      <c r="L122" s="392"/>
      <c r="M122" s="393"/>
      <c r="N122" s="169"/>
      <c r="O122" s="393"/>
      <c r="P122" s="257"/>
      <c r="Q122" s="542" t="str">
        <f t="shared" si="6"/>
        <v/>
      </c>
      <c r="R122" s="542" t="str">
        <f t="shared" si="7"/>
        <v/>
      </c>
      <c r="S122" s="148"/>
    </row>
    <row r="123" spans="1:19" x14ac:dyDescent="0.25">
      <c r="A123" s="764"/>
      <c r="B123" s="377"/>
      <c r="C123" s="698"/>
      <c r="D123" s="257"/>
      <c r="E123" s="781"/>
      <c r="F123" s="374"/>
      <c r="G123" s="783"/>
      <c r="H123" s="729" t="str">
        <f t="shared" si="5"/>
        <v/>
      </c>
      <c r="I123" s="401"/>
      <c r="J123" s="374"/>
      <c r="K123" s="786" t="str">
        <f>IFERROR(VLOOKUP(I123,'CATEGORIAS MEDICINAS'!$H$1:$I$183,2,FALSE),"")</f>
        <v/>
      </c>
      <c r="L123" s="392"/>
      <c r="M123" s="393"/>
      <c r="N123" s="169"/>
      <c r="O123" s="393"/>
      <c r="P123" s="257"/>
      <c r="Q123" s="542" t="str">
        <f t="shared" si="6"/>
        <v/>
      </c>
      <c r="R123" s="542" t="str">
        <f t="shared" si="7"/>
        <v/>
      </c>
      <c r="S123" s="148"/>
    </row>
    <row r="124" spans="1:19" x14ac:dyDescent="0.25">
      <c r="A124" s="764"/>
      <c r="B124" s="377"/>
      <c r="C124" s="698"/>
      <c r="D124" s="257"/>
      <c r="E124" s="781"/>
      <c r="F124" s="374"/>
      <c r="G124" s="783"/>
      <c r="H124" s="729" t="str">
        <f t="shared" si="5"/>
        <v/>
      </c>
      <c r="I124" s="401"/>
      <c r="J124" s="374"/>
      <c r="K124" s="786" t="str">
        <f>IFERROR(VLOOKUP(I124,'CATEGORIAS MEDICINAS'!$H$1:$I$183,2,FALSE),"")</f>
        <v/>
      </c>
      <c r="L124" s="392"/>
      <c r="M124" s="393"/>
      <c r="N124" s="169"/>
      <c r="O124" s="393"/>
      <c r="P124" s="257"/>
      <c r="Q124" s="542" t="str">
        <f t="shared" si="6"/>
        <v/>
      </c>
      <c r="R124" s="542" t="str">
        <f t="shared" si="7"/>
        <v/>
      </c>
      <c r="S124" s="148"/>
    </row>
    <row r="125" spans="1:19" x14ac:dyDescent="0.25">
      <c r="A125" s="764"/>
      <c r="B125" s="377"/>
      <c r="C125" s="698"/>
      <c r="D125" s="257"/>
      <c r="E125" s="781"/>
      <c r="F125" s="374"/>
      <c r="G125" s="783"/>
      <c r="H125" s="729" t="str">
        <f t="shared" si="5"/>
        <v/>
      </c>
      <c r="I125" s="401"/>
      <c r="J125" s="374"/>
      <c r="K125" s="786" t="str">
        <f>IFERROR(VLOOKUP(I125,'CATEGORIAS MEDICINAS'!$H$1:$I$183,2,FALSE),"")</f>
        <v/>
      </c>
      <c r="L125" s="392"/>
      <c r="M125" s="393"/>
      <c r="N125" s="169"/>
      <c r="O125" s="393"/>
      <c r="P125" s="257"/>
      <c r="Q125" s="542" t="str">
        <f t="shared" si="6"/>
        <v/>
      </c>
      <c r="R125" s="542" t="str">
        <f t="shared" si="7"/>
        <v/>
      </c>
      <c r="S125" s="148"/>
    </row>
    <row r="126" spans="1:19" x14ac:dyDescent="0.25">
      <c r="A126" s="764"/>
      <c r="B126" s="377"/>
      <c r="C126" s="698"/>
      <c r="D126" s="257"/>
      <c r="E126" s="781"/>
      <c r="F126" s="374"/>
      <c r="G126" s="783"/>
      <c r="H126" s="729" t="str">
        <f t="shared" si="5"/>
        <v/>
      </c>
      <c r="I126" s="401"/>
      <c r="J126" s="374"/>
      <c r="K126" s="786" t="str">
        <f>IFERROR(VLOOKUP(I126,'CATEGORIAS MEDICINAS'!$H$1:$I$183,2,FALSE),"")</f>
        <v/>
      </c>
      <c r="L126" s="392"/>
      <c r="M126" s="393"/>
      <c r="N126" s="169"/>
      <c r="O126" s="393"/>
      <c r="P126" s="257"/>
      <c r="Q126" s="542" t="str">
        <f t="shared" si="6"/>
        <v/>
      </c>
      <c r="R126" s="542" t="str">
        <f t="shared" si="7"/>
        <v/>
      </c>
      <c r="S126" s="148"/>
    </row>
    <row r="127" spans="1:19" x14ac:dyDescent="0.25">
      <c r="A127" s="764"/>
      <c r="B127" s="377"/>
      <c r="C127" s="698"/>
      <c r="D127" s="257"/>
      <c r="E127" s="781"/>
      <c r="F127" s="374"/>
      <c r="G127" s="783"/>
      <c r="H127" s="729" t="str">
        <f t="shared" si="5"/>
        <v/>
      </c>
      <c r="I127" s="401"/>
      <c r="J127" s="374"/>
      <c r="K127" s="786" t="str">
        <f>IFERROR(VLOOKUP(I127,'CATEGORIAS MEDICINAS'!$H$1:$I$183,2,FALSE),"")</f>
        <v/>
      </c>
      <c r="L127" s="392"/>
      <c r="M127" s="393"/>
      <c r="N127" s="169"/>
      <c r="O127" s="393"/>
      <c r="P127" s="257"/>
      <c r="Q127" s="542" t="str">
        <f t="shared" si="6"/>
        <v/>
      </c>
      <c r="R127" s="542" t="str">
        <f t="shared" si="7"/>
        <v/>
      </c>
      <c r="S127" s="148"/>
    </row>
    <row r="128" spans="1:19" x14ac:dyDescent="0.25">
      <c r="A128" s="764"/>
      <c r="B128" s="377"/>
      <c r="C128" s="698"/>
      <c r="D128" s="257"/>
      <c r="E128" s="781"/>
      <c r="F128" s="374"/>
      <c r="G128" s="783"/>
      <c r="H128" s="729" t="str">
        <f t="shared" si="5"/>
        <v/>
      </c>
      <c r="I128" s="401"/>
      <c r="J128" s="374"/>
      <c r="K128" s="786" t="str">
        <f>IFERROR(VLOOKUP(I128,'CATEGORIAS MEDICINAS'!$H$1:$I$183,2,FALSE),"")</f>
        <v/>
      </c>
      <c r="L128" s="392"/>
      <c r="M128" s="393"/>
      <c r="N128" s="169"/>
      <c r="O128" s="393"/>
      <c r="P128" s="257"/>
      <c r="Q128" s="542" t="str">
        <f t="shared" si="6"/>
        <v/>
      </c>
      <c r="R128" s="542" t="str">
        <f t="shared" si="7"/>
        <v/>
      </c>
      <c r="S128" s="148"/>
    </row>
    <row r="129" spans="1:19" x14ac:dyDescent="0.25">
      <c r="A129" s="764"/>
      <c r="B129" s="377"/>
      <c r="C129" s="698"/>
      <c r="D129" s="257"/>
      <c r="E129" s="781"/>
      <c r="F129" s="374"/>
      <c r="G129" s="783"/>
      <c r="H129" s="729" t="str">
        <f t="shared" si="5"/>
        <v/>
      </c>
      <c r="I129" s="401"/>
      <c r="J129" s="374"/>
      <c r="K129" s="786" t="str">
        <f>IFERROR(VLOOKUP(I129,'CATEGORIAS MEDICINAS'!$H$1:$I$183,2,FALSE),"")</f>
        <v/>
      </c>
      <c r="L129" s="392"/>
      <c r="M129" s="393"/>
      <c r="N129" s="169"/>
      <c r="O129" s="393"/>
      <c r="P129" s="257"/>
      <c r="Q129" s="542" t="str">
        <f t="shared" si="6"/>
        <v/>
      </c>
      <c r="R129" s="542" t="str">
        <f t="shared" si="7"/>
        <v/>
      </c>
      <c r="S129" s="148"/>
    </row>
    <row r="130" spans="1:19" x14ac:dyDescent="0.25">
      <c r="A130" s="764"/>
      <c r="B130" s="377"/>
      <c r="C130" s="698"/>
      <c r="D130" s="257"/>
      <c r="E130" s="781"/>
      <c r="F130" s="374"/>
      <c r="G130" s="783"/>
      <c r="H130" s="729" t="str">
        <f t="shared" si="5"/>
        <v/>
      </c>
      <c r="I130" s="401"/>
      <c r="J130" s="374"/>
      <c r="K130" s="786" t="str">
        <f>IFERROR(VLOOKUP(I130,'CATEGORIAS MEDICINAS'!$H$1:$I$183,2,FALSE),"")</f>
        <v/>
      </c>
      <c r="L130" s="392"/>
      <c r="M130" s="393"/>
      <c r="N130" s="169"/>
      <c r="O130" s="393"/>
      <c r="P130" s="257"/>
      <c r="Q130" s="542" t="str">
        <f t="shared" si="6"/>
        <v/>
      </c>
      <c r="R130" s="542" t="str">
        <f t="shared" si="7"/>
        <v/>
      </c>
      <c r="S130" s="148"/>
    </row>
    <row r="131" spans="1:19" x14ac:dyDescent="0.25">
      <c r="A131" s="764"/>
      <c r="B131" s="377"/>
      <c r="C131" s="698"/>
      <c r="D131" s="257"/>
      <c r="E131" s="781"/>
      <c r="F131" s="374"/>
      <c r="G131" s="783"/>
      <c r="H131" s="729" t="str">
        <f t="shared" ref="H131:H194" si="8">IF(G131="","",IF(G131&lt;=1,"Entre 0-1 años",IF(G131&lt;=4,"Entre 2-4",IF(G131&lt;=11,"Entre 5-11",IF(G131&lt;=19,"Entre 12-19",IF(G131&lt;=25,"Entre 20-25",IF(G131&lt;=59,"Entre 26-59",IF(G131&lt;=79,"Entre 60-79","Mayor de 80"))))))))</f>
        <v/>
      </c>
      <c r="I131" s="401"/>
      <c r="J131" s="374"/>
      <c r="K131" s="786" t="str">
        <f>IFERROR(VLOOKUP(I131,'CATEGORIAS MEDICINAS'!$H$1:$I$183,2,FALSE),"")</f>
        <v/>
      </c>
      <c r="L131" s="392"/>
      <c r="M131" s="393"/>
      <c r="N131" s="169"/>
      <c r="O131" s="393"/>
      <c r="P131" s="257"/>
      <c r="Q131" s="542" t="str">
        <f t="shared" ref="Q131:Q194" si="9">IF(B131="","",TEXT(B131,"MMMM"))</f>
        <v/>
      </c>
      <c r="R131" s="542" t="str">
        <f t="shared" ref="R131:R194" si="10">IF(B131="","",TEXT(B131,"YYYY"))</f>
        <v/>
      </c>
      <c r="S131" s="148"/>
    </row>
    <row r="132" spans="1:19" x14ac:dyDescent="0.25">
      <c r="A132" s="764"/>
      <c r="B132" s="377"/>
      <c r="C132" s="698"/>
      <c r="D132" s="257"/>
      <c r="E132" s="781"/>
      <c r="F132" s="374"/>
      <c r="G132" s="783"/>
      <c r="H132" s="729" t="str">
        <f t="shared" si="8"/>
        <v/>
      </c>
      <c r="I132" s="401"/>
      <c r="J132" s="374"/>
      <c r="K132" s="786" t="str">
        <f>IFERROR(VLOOKUP(I132,'CATEGORIAS MEDICINAS'!$H$1:$I$183,2,FALSE),"")</f>
        <v/>
      </c>
      <c r="L132" s="392"/>
      <c r="M132" s="393"/>
      <c r="N132" s="169"/>
      <c r="O132" s="393"/>
      <c r="P132" s="257"/>
      <c r="Q132" s="542" t="str">
        <f t="shared" si="9"/>
        <v/>
      </c>
      <c r="R132" s="542" t="str">
        <f t="shared" si="10"/>
        <v/>
      </c>
      <c r="S132" s="148"/>
    </row>
    <row r="133" spans="1:19" x14ac:dyDescent="0.25">
      <c r="A133" s="764"/>
      <c r="B133" s="377"/>
      <c r="C133" s="698"/>
      <c r="D133" s="257"/>
      <c r="E133" s="781"/>
      <c r="F133" s="374"/>
      <c r="G133" s="783"/>
      <c r="H133" s="729" t="str">
        <f t="shared" si="8"/>
        <v/>
      </c>
      <c r="I133" s="401"/>
      <c r="J133" s="374"/>
      <c r="K133" s="786" t="str">
        <f>IFERROR(VLOOKUP(I133,'CATEGORIAS MEDICINAS'!$H$1:$I$183,2,FALSE),"")</f>
        <v/>
      </c>
      <c r="L133" s="392"/>
      <c r="M133" s="393"/>
      <c r="N133" s="169"/>
      <c r="O133" s="393"/>
      <c r="P133" s="257"/>
      <c r="Q133" s="542" t="str">
        <f t="shared" si="9"/>
        <v/>
      </c>
      <c r="R133" s="542" t="str">
        <f t="shared" si="10"/>
        <v/>
      </c>
      <c r="S133" s="148"/>
    </row>
    <row r="134" spans="1:19" x14ac:dyDescent="0.25">
      <c r="A134" s="764"/>
      <c r="B134" s="377"/>
      <c r="C134" s="698"/>
      <c r="D134" s="257"/>
      <c r="E134" s="781"/>
      <c r="F134" s="374"/>
      <c r="G134" s="783"/>
      <c r="H134" s="729" t="str">
        <f t="shared" si="8"/>
        <v/>
      </c>
      <c r="I134" s="401"/>
      <c r="J134" s="374"/>
      <c r="K134" s="786" t="str">
        <f>IFERROR(VLOOKUP(I134,'CATEGORIAS MEDICINAS'!$H$1:$I$183,2,FALSE),"")</f>
        <v/>
      </c>
      <c r="L134" s="392"/>
      <c r="M134" s="393"/>
      <c r="N134" s="169"/>
      <c r="O134" s="393"/>
      <c r="P134" s="257"/>
      <c r="Q134" s="542" t="str">
        <f t="shared" si="9"/>
        <v/>
      </c>
      <c r="R134" s="542" t="str">
        <f t="shared" si="10"/>
        <v/>
      </c>
      <c r="S134" s="148"/>
    </row>
    <row r="135" spans="1:19" x14ac:dyDescent="0.25">
      <c r="A135" s="764"/>
      <c r="B135" s="377"/>
      <c r="C135" s="698"/>
      <c r="D135" s="257"/>
      <c r="E135" s="781"/>
      <c r="F135" s="374"/>
      <c r="G135" s="783"/>
      <c r="H135" s="729" t="str">
        <f t="shared" si="8"/>
        <v/>
      </c>
      <c r="I135" s="401"/>
      <c r="J135" s="374"/>
      <c r="K135" s="786" t="str">
        <f>IFERROR(VLOOKUP(I135,'CATEGORIAS MEDICINAS'!$H$1:$I$183,2,FALSE),"")</f>
        <v/>
      </c>
      <c r="L135" s="392"/>
      <c r="M135" s="393"/>
      <c r="N135" s="169"/>
      <c r="O135" s="393"/>
      <c r="P135" s="257"/>
      <c r="Q135" s="542" t="str">
        <f t="shared" si="9"/>
        <v/>
      </c>
      <c r="R135" s="542" t="str">
        <f t="shared" si="10"/>
        <v/>
      </c>
      <c r="S135" s="148"/>
    </row>
    <row r="136" spans="1:19" x14ac:dyDescent="0.25">
      <c r="A136" s="764"/>
      <c r="B136" s="377"/>
      <c r="C136" s="698"/>
      <c r="D136" s="257"/>
      <c r="E136" s="781"/>
      <c r="F136" s="374"/>
      <c r="G136" s="783"/>
      <c r="H136" s="729" t="str">
        <f t="shared" si="8"/>
        <v/>
      </c>
      <c r="I136" s="401"/>
      <c r="J136" s="374"/>
      <c r="K136" s="786" t="str">
        <f>IFERROR(VLOOKUP(I136,'CATEGORIAS MEDICINAS'!$H$1:$I$183,2,FALSE),"")</f>
        <v/>
      </c>
      <c r="L136" s="392"/>
      <c r="M136" s="393"/>
      <c r="N136" s="169"/>
      <c r="O136" s="393"/>
      <c r="P136" s="257"/>
      <c r="Q136" s="542" t="str">
        <f t="shared" si="9"/>
        <v/>
      </c>
      <c r="R136" s="542" t="str">
        <f t="shared" si="10"/>
        <v/>
      </c>
      <c r="S136" s="148"/>
    </row>
    <row r="137" spans="1:19" x14ac:dyDescent="0.25">
      <c r="A137" s="764"/>
      <c r="B137" s="377"/>
      <c r="C137" s="698"/>
      <c r="D137" s="257"/>
      <c r="E137" s="781"/>
      <c r="F137" s="374"/>
      <c r="G137" s="783"/>
      <c r="H137" s="729" t="str">
        <f t="shared" si="8"/>
        <v/>
      </c>
      <c r="I137" s="401"/>
      <c r="J137" s="374"/>
      <c r="K137" s="786" t="str">
        <f>IFERROR(VLOOKUP(I137,'CATEGORIAS MEDICINAS'!$H$1:$I$183,2,FALSE),"")</f>
        <v/>
      </c>
      <c r="L137" s="392"/>
      <c r="M137" s="393"/>
      <c r="N137" s="169"/>
      <c r="O137" s="393"/>
      <c r="P137" s="257"/>
      <c r="Q137" s="542" t="str">
        <f t="shared" si="9"/>
        <v/>
      </c>
      <c r="R137" s="542" t="str">
        <f t="shared" si="10"/>
        <v/>
      </c>
      <c r="S137" s="148"/>
    </row>
    <row r="138" spans="1:19" x14ac:dyDescent="0.25">
      <c r="A138" s="764"/>
      <c r="B138" s="377"/>
      <c r="C138" s="698"/>
      <c r="D138" s="257"/>
      <c r="E138" s="781"/>
      <c r="F138" s="374"/>
      <c r="G138" s="783"/>
      <c r="H138" s="729" t="str">
        <f t="shared" si="8"/>
        <v/>
      </c>
      <c r="I138" s="401"/>
      <c r="J138" s="374"/>
      <c r="K138" s="786" t="str">
        <f>IFERROR(VLOOKUP(I138,'CATEGORIAS MEDICINAS'!$H$1:$I$183,2,FALSE),"")</f>
        <v/>
      </c>
      <c r="L138" s="392"/>
      <c r="M138" s="393"/>
      <c r="N138" s="169"/>
      <c r="O138" s="393"/>
      <c r="P138" s="257"/>
      <c r="Q138" s="542" t="str">
        <f t="shared" si="9"/>
        <v/>
      </c>
      <c r="R138" s="542" t="str">
        <f t="shared" si="10"/>
        <v/>
      </c>
      <c r="S138" s="148"/>
    </row>
    <row r="139" spans="1:19" x14ac:dyDescent="0.25">
      <c r="A139" s="764"/>
      <c r="B139" s="377"/>
      <c r="C139" s="698"/>
      <c r="D139" s="257"/>
      <c r="E139" s="781"/>
      <c r="F139" s="374"/>
      <c r="G139" s="783"/>
      <c r="H139" s="729" t="str">
        <f t="shared" si="8"/>
        <v/>
      </c>
      <c r="I139" s="401"/>
      <c r="J139" s="374"/>
      <c r="K139" s="786" t="str">
        <f>IFERROR(VLOOKUP(I139,'CATEGORIAS MEDICINAS'!$H$1:$I$183,2,FALSE),"")</f>
        <v/>
      </c>
      <c r="L139" s="392"/>
      <c r="M139" s="393"/>
      <c r="N139" s="169"/>
      <c r="O139" s="393"/>
      <c r="P139" s="257"/>
      <c r="Q139" s="542" t="str">
        <f t="shared" si="9"/>
        <v/>
      </c>
      <c r="R139" s="542" t="str">
        <f t="shared" si="10"/>
        <v/>
      </c>
      <c r="S139" s="148"/>
    </row>
    <row r="140" spans="1:19" x14ac:dyDescent="0.25">
      <c r="A140" s="764"/>
      <c r="B140" s="377"/>
      <c r="C140" s="698"/>
      <c r="D140" s="257"/>
      <c r="E140" s="781"/>
      <c r="F140" s="374"/>
      <c r="G140" s="783"/>
      <c r="H140" s="729" t="str">
        <f t="shared" si="8"/>
        <v/>
      </c>
      <c r="I140" s="401"/>
      <c r="J140" s="374"/>
      <c r="K140" s="786" t="str">
        <f>IFERROR(VLOOKUP(I140,'CATEGORIAS MEDICINAS'!$H$1:$I$183,2,FALSE),"")</f>
        <v/>
      </c>
      <c r="L140" s="392"/>
      <c r="M140" s="393"/>
      <c r="N140" s="169"/>
      <c r="O140" s="393"/>
      <c r="P140" s="257"/>
      <c r="Q140" s="542" t="str">
        <f t="shared" si="9"/>
        <v/>
      </c>
      <c r="R140" s="542" t="str">
        <f t="shared" si="10"/>
        <v/>
      </c>
      <c r="S140" s="148"/>
    </row>
    <row r="141" spans="1:19" x14ac:dyDescent="0.25">
      <c r="A141" s="764"/>
      <c r="B141" s="377"/>
      <c r="C141" s="698"/>
      <c r="D141" s="257"/>
      <c r="E141" s="781"/>
      <c r="F141" s="374"/>
      <c r="G141" s="783"/>
      <c r="H141" s="729" t="str">
        <f t="shared" si="8"/>
        <v/>
      </c>
      <c r="I141" s="401"/>
      <c r="J141" s="374"/>
      <c r="K141" s="786" t="str">
        <f>IFERROR(VLOOKUP(I141,'CATEGORIAS MEDICINAS'!$H$1:$I$183,2,FALSE),"")</f>
        <v/>
      </c>
      <c r="L141" s="392"/>
      <c r="M141" s="393"/>
      <c r="N141" s="169"/>
      <c r="O141" s="393"/>
      <c r="P141" s="257"/>
      <c r="Q141" s="542" t="str">
        <f t="shared" si="9"/>
        <v/>
      </c>
      <c r="R141" s="542" t="str">
        <f t="shared" si="10"/>
        <v/>
      </c>
      <c r="S141" s="148"/>
    </row>
    <row r="142" spans="1:19" x14ac:dyDescent="0.25">
      <c r="A142" s="764"/>
      <c r="B142" s="377"/>
      <c r="C142" s="698"/>
      <c r="D142" s="257"/>
      <c r="E142" s="781"/>
      <c r="F142" s="374"/>
      <c r="G142" s="783"/>
      <c r="H142" s="729" t="str">
        <f t="shared" si="8"/>
        <v/>
      </c>
      <c r="I142" s="401"/>
      <c r="J142" s="374"/>
      <c r="K142" s="786" t="str">
        <f>IFERROR(VLOOKUP(I142,'CATEGORIAS MEDICINAS'!$H$1:$I$183,2,FALSE),"")</f>
        <v/>
      </c>
      <c r="L142" s="392"/>
      <c r="M142" s="393"/>
      <c r="N142" s="169"/>
      <c r="O142" s="393"/>
      <c r="P142" s="257"/>
      <c r="Q142" s="542" t="str">
        <f t="shared" si="9"/>
        <v/>
      </c>
      <c r="R142" s="542" t="str">
        <f t="shared" si="10"/>
        <v/>
      </c>
      <c r="S142" s="148"/>
    </row>
    <row r="143" spans="1:19" x14ac:dyDescent="0.25">
      <c r="A143" s="764"/>
      <c r="B143" s="377"/>
      <c r="C143" s="698"/>
      <c r="D143" s="257"/>
      <c r="E143" s="781"/>
      <c r="F143" s="374"/>
      <c r="G143" s="783"/>
      <c r="H143" s="729" t="str">
        <f t="shared" si="8"/>
        <v/>
      </c>
      <c r="I143" s="401"/>
      <c r="J143" s="374"/>
      <c r="K143" s="786" t="str">
        <f>IFERROR(VLOOKUP(I143,'CATEGORIAS MEDICINAS'!$H$1:$I$183,2,FALSE),"")</f>
        <v/>
      </c>
      <c r="L143" s="392"/>
      <c r="M143" s="393"/>
      <c r="N143" s="169"/>
      <c r="O143" s="393"/>
      <c r="P143" s="257"/>
      <c r="Q143" s="542" t="str">
        <f t="shared" si="9"/>
        <v/>
      </c>
      <c r="R143" s="542" t="str">
        <f t="shared" si="10"/>
        <v/>
      </c>
      <c r="S143" s="148"/>
    </row>
    <row r="144" spans="1:19" x14ac:dyDescent="0.25">
      <c r="A144" s="764"/>
      <c r="B144" s="377"/>
      <c r="C144" s="698"/>
      <c r="D144" s="257"/>
      <c r="E144" s="781"/>
      <c r="F144" s="374"/>
      <c r="G144" s="783"/>
      <c r="H144" s="729" t="str">
        <f t="shared" si="8"/>
        <v/>
      </c>
      <c r="I144" s="401"/>
      <c r="J144" s="374"/>
      <c r="K144" s="786" t="str">
        <f>IFERROR(VLOOKUP(I144,'CATEGORIAS MEDICINAS'!$H$1:$I$183,2,FALSE),"")</f>
        <v/>
      </c>
      <c r="L144" s="392"/>
      <c r="M144" s="393"/>
      <c r="N144" s="169"/>
      <c r="O144" s="393"/>
      <c r="P144" s="257"/>
      <c r="Q144" s="542" t="str">
        <f t="shared" si="9"/>
        <v/>
      </c>
      <c r="R144" s="542" t="str">
        <f t="shared" si="10"/>
        <v/>
      </c>
      <c r="S144" s="148"/>
    </row>
    <row r="145" spans="1:19" x14ac:dyDescent="0.25">
      <c r="A145" s="764"/>
      <c r="B145" s="377"/>
      <c r="C145" s="698"/>
      <c r="D145" s="257"/>
      <c r="E145" s="781"/>
      <c r="F145" s="374"/>
      <c r="G145" s="783"/>
      <c r="H145" s="729" t="str">
        <f t="shared" si="8"/>
        <v/>
      </c>
      <c r="I145" s="401"/>
      <c r="J145" s="374"/>
      <c r="K145" s="786" t="str">
        <f>IFERROR(VLOOKUP(I145,'CATEGORIAS MEDICINAS'!$H$1:$I$183,2,FALSE),"")</f>
        <v/>
      </c>
      <c r="L145" s="392"/>
      <c r="M145" s="393"/>
      <c r="N145" s="169"/>
      <c r="O145" s="393"/>
      <c r="P145" s="257"/>
      <c r="Q145" s="542" t="str">
        <f t="shared" si="9"/>
        <v/>
      </c>
      <c r="R145" s="542" t="str">
        <f t="shared" si="10"/>
        <v/>
      </c>
      <c r="S145" s="148"/>
    </row>
    <row r="146" spans="1:19" x14ac:dyDescent="0.25">
      <c r="A146" s="764"/>
      <c r="B146" s="377"/>
      <c r="C146" s="698"/>
      <c r="D146" s="257"/>
      <c r="E146" s="781"/>
      <c r="F146" s="374"/>
      <c r="G146" s="783"/>
      <c r="H146" s="729" t="str">
        <f t="shared" si="8"/>
        <v/>
      </c>
      <c r="I146" s="401"/>
      <c r="J146" s="374"/>
      <c r="K146" s="786" t="str">
        <f>IFERROR(VLOOKUP(I146,'CATEGORIAS MEDICINAS'!$H$1:$I$183,2,FALSE),"")</f>
        <v/>
      </c>
      <c r="L146" s="392"/>
      <c r="M146" s="393"/>
      <c r="N146" s="169"/>
      <c r="O146" s="393"/>
      <c r="P146" s="257"/>
      <c r="Q146" s="542" t="str">
        <f t="shared" si="9"/>
        <v/>
      </c>
      <c r="R146" s="542" t="str">
        <f t="shared" si="10"/>
        <v/>
      </c>
      <c r="S146" s="148"/>
    </row>
    <row r="147" spans="1:19" x14ac:dyDescent="0.25">
      <c r="A147" s="764"/>
      <c r="B147" s="377"/>
      <c r="C147" s="698"/>
      <c r="D147" s="257"/>
      <c r="E147" s="781"/>
      <c r="F147" s="374"/>
      <c r="G147" s="783"/>
      <c r="H147" s="729" t="str">
        <f t="shared" si="8"/>
        <v/>
      </c>
      <c r="I147" s="401"/>
      <c r="J147" s="374"/>
      <c r="K147" s="786" t="str">
        <f>IFERROR(VLOOKUP(I147,'CATEGORIAS MEDICINAS'!$H$1:$I$183,2,FALSE),"")</f>
        <v/>
      </c>
      <c r="L147" s="392"/>
      <c r="M147" s="393"/>
      <c r="N147" s="169"/>
      <c r="O147" s="393"/>
      <c r="P147" s="257"/>
      <c r="Q147" s="542" t="str">
        <f t="shared" si="9"/>
        <v/>
      </c>
      <c r="R147" s="542" t="str">
        <f t="shared" si="10"/>
        <v/>
      </c>
      <c r="S147" s="148"/>
    </row>
    <row r="148" spans="1:19" x14ac:dyDescent="0.25">
      <c r="A148" s="764"/>
      <c r="B148" s="377"/>
      <c r="C148" s="698"/>
      <c r="D148" s="257"/>
      <c r="E148" s="781"/>
      <c r="F148" s="374"/>
      <c r="G148" s="783"/>
      <c r="H148" s="729" t="str">
        <f t="shared" si="8"/>
        <v/>
      </c>
      <c r="I148" s="401"/>
      <c r="J148" s="374"/>
      <c r="K148" s="786" t="str">
        <f>IFERROR(VLOOKUP(I148,'CATEGORIAS MEDICINAS'!$H$1:$I$183,2,FALSE),"")</f>
        <v/>
      </c>
      <c r="L148" s="392"/>
      <c r="M148" s="393"/>
      <c r="N148" s="169"/>
      <c r="O148" s="393"/>
      <c r="P148" s="257"/>
      <c r="Q148" s="542" t="str">
        <f t="shared" si="9"/>
        <v/>
      </c>
      <c r="R148" s="542" t="str">
        <f t="shared" si="10"/>
        <v/>
      </c>
      <c r="S148" s="148"/>
    </row>
    <row r="149" spans="1:19" x14ac:dyDescent="0.25">
      <c r="A149" s="764"/>
      <c r="B149" s="377"/>
      <c r="C149" s="698"/>
      <c r="D149" s="257"/>
      <c r="E149" s="781"/>
      <c r="F149" s="374"/>
      <c r="G149" s="783"/>
      <c r="H149" s="729" t="str">
        <f t="shared" si="8"/>
        <v/>
      </c>
      <c r="I149" s="401"/>
      <c r="J149" s="374"/>
      <c r="K149" s="786" t="str">
        <f>IFERROR(VLOOKUP(I149,'CATEGORIAS MEDICINAS'!$H$1:$I$183,2,FALSE),"")</f>
        <v/>
      </c>
      <c r="L149" s="392"/>
      <c r="M149" s="393"/>
      <c r="N149" s="169"/>
      <c r="O149" s="393"/>
      <c r="P149" s="257"/>
      <c r="Q149" s="542" t="str">
        <f t="shared" si="9"/>
        <v/>
      </c>
      <c r="R149" s="542" t="str">
        <f t="shared" si="10"/>
        <v/>
      </c>
      <c r="S149" s="148"/>
    </row>
    <row r="150" spans="1:19" x14ac:dyDescent="0.25">
      <c r="A150" s="764"/>
      <c r="B150" s="377"/>
      <c r="C150" s="698"/>
      <c r="D150" s="257"/>
      <c r="E150" s="781"/>
      <c r="F150" s="374"/>
      <c r="G150" s="783"/>
      <c r="H150" s="729" t="str">
        <f t="shared" si="8"/>
        <v/>
      </c>
      <c r="I150" s="401"/>
      <c r="J150" s="374"/>
      <c r="K150" s="786" t="str">
        <f>IFERROR(VLOOKUP(I150,'CATEGORIAS MEDICINAS'!$H$1:$I$183,2,FALSE),"")</f>
        <v/>
      </c>
      <c r="L150" s="392"/>
      <c r="M150" s="393"/>
      <c r="N150" s="169"/>
      <c r="O150" s="393"/>
      <c r="P150" s="257"/>
      <c r="Q150" s="542" t="str">
        <f t="shared" si="9"/>
        <v/>
      </c>
      <c r="R150" s="542" t="str">
        <f t="shared" si="10"/>
        <v/>
      </c>
      <c r="S150" s="148"/>
    </row>
    <row r="151" spans="1:19" x14ac:dyDescent="0.25">
      <c r="A151" s="764"/>
      <c r="B151" s="377"/>
      <c r="C151" s="698"/>
      <c r="D151" s="257"/>
      <c r="E151" s="781"/>
      <c r="F151" s="374"/>
      <c r="G151" s="783"/>
      <c r="H151" s="729" t="str">
        <f t="shared" si="8"/>
        <v/>
      </c>
      <c r="I151" s="401"/>
      <c r="J151" s="374"/>
      <c r="K151" s="786" t="str">
        <f>IFERROR(VLOOKUP(I151,'CATEGORIAS MEDICINAS'!$H$1:$I$183,2,FALSE),"")</f>
        <v/>
      </c>
      <c r="L151" s="392"/>
      <c r="M151" s="393"/>
      <c r="N151" s="169"/>
      <c r="O151" s="393"/>
      <c r="P151" s="257"/>
      <c r="Q151" s="542" t="str">
        <f t="shared" si="9"/>
        <v/>
      </c>
      <c r="R151" s="542" t="str">
        <f t="shared" si="10"/>
        <v/>
      </c>
      <c r="S151" s="148"/>
    </row>
    <row r="152" spans="1:19" x14ac:dyDescent="0.25">
      <c r="A152" s="764"/>
      <c r="B152" s="377"/>
      <c r="C152" s="698"/>
      <c r="D152" s="257"/>
      <c r="E152" s="781"/>
      <c r="F152" s="374"/>
      <c r="G152" s="783"/>
      <c r="H152" s="729" t="str">
        <f t="shared" si="8"/>
        <v/>
      </c>
      <c r="I152" s="401"/>
      <c r="J152" s="374"/>
      <c r="K152" s="786" t="str">
        <f>IFERROR(VLOOKUP(I152,'CATEGORIAS MEDICINAS'!$H$1:$I$183,2,FALSE),"")</f>
        <v/>
      </c>
      <c r="L152" s="392"/>
      <c r="M152" s="393"/>
      <c r="N152" s="169"/>
      <c r="O152" s="393"/>
      <c r="P152" s="257"/>
      <c r="Q152" s="542" t="str">
        <f t="shared" si="9"/>
        <v/>
      </c>
      <c r="R152" s="542" t="str">
        <f t="shared" si="10"/>
        <v/>
      </c>
      <c r="S152" s="148"/>
    </row>
    <row r="153" spans="1:19" x14ac:dyDescent="0.25">
      <c r="A153" s="764"/>
      <c r="B153" s="377"/>
      <c r="C153" s="698"/>
      <c r="D153" s="257"/>
      <c r="E153" s="781"/>
      <c r="F153" s="374"/>
      <c r="G153" s="783"/>
      <c r="H153" s="729" t="str">
        <f t="shared" si="8"/>
        <v/>
      </c>
      <c r="I153" s="401"/>
      <c r="J153" s="374"/>
      <c r="K153" s="786" t="str">
        <f>IFERROR(VLOOKUP(I153,'CATEGORIAS MEDICINAS'!$H$1:$I$183,2,FALSE),"")</f>
        <v/>
      </c>
      <c r="L153" s="392"/>
      <c r="M153" s="393"/>
      <c r="N153" s="169"/>
      <c r="O153" s="393"/>
      <c r="P153" s="257"/>
      <c r="Q153" s="542" t="str">
        <f t="shared" si="9"/>
        <v/>
      </c>
      <c r="R153" s="542" t="str">
        <f t="shared" si="10"/>
        <v/>
      </c>
      <c r="S153" s="148"/>
    </row>
    <row r="154" spans="1:19" x14ac:dyDescent="0.25">
      <c r="A154" s="764"/>
      <c r="B154" s="377"/>
      <c r="C154" s="698"/>
      <c r="D154" s="257"/>
      <c r="E154" s="781"/>
      <c r="F154" s="374"/>
      <c r="G154" s="783"/>
      <c r="H154" s="729" t="str">
        <f t="shared" si="8"/>
        <v/>
      </c>
      <c r="I154" s="401"/>
      <c r="J154" s="374"/>
      <c r="K154" s="786" t="str">
        <f>IFERROR(VLOOKUP(I154,'CATEGORIAS MEDICINAS'!$H$1:$I$183,2,FALSE),"")</f>
        <v/>
      </c>
      <c r="L154" s="392"/>
      <c r="M154" s="393"/>
      <c r="N154" s="169"/>
      <c r="O154" s="393"/>
      <c r="P154" s="257"/>
      <c r="Q154" s="542" t="str">
        <f t="shared" si="9"/>
        <v/>
      </c>
      <c r="R154" s="542" t="str">
        <f t="shared" si="10"/>
        <v/>
      </c>
      <c r="S154" s="148"/>
    </row>
    <row r="155" spans="1:19" x14ac:dyDescent="0.25">
      <c r="A155" s="764"/>
      <c r="B155" s="377"/>
      <c r="C155" s="698"/>
      <c r="D155" s="257"/>
      <c r="E155" s="781"/>
      <c r="F155" s="374"/>
      <c r="G155" s="783"/>
      <c r="H155" s="729" t="str">
        <f t="shared" si="8"/>
        <v/>
      </c>
      <c r="I155" s="401"/>
      <c r="J155" s="374"/>
      <c r="K155" s="786" t="str">
        <f>IFERROR(VLOOKUP(I155,'CATEGORIAS MEDICINAS'!$H$1:$I$183,2,FALSE),"")</f>
        <v/>
      </c>
      <c r="L155" s="392"/>
      <c r="M155" s="393"/>
      <c r="N155" s="169"/>
      <c r="O155" s="393"/>
      <c r="P155" s="257"/>
      <c r="Q155" s="542" t="str">
        <f t="shared" si="9"/>
        <v/>
      </c>
      <c r="R155" s="542" t="str">
        <f t="shared" si="10"/>
        <v/>
      </c>
      <c r="S155" s="148"/>
    </row>
    <row r="156" spans="1:19" x14ac:dyDescent="0.25">
      <c r="A156" s="764"/>
      <c r="B156" s="377"/>
      <c r="C156" s="698"/>
      <c r="D156" s="257"/>
      <c r="E156" s="781"/>
      <c r="F156" s="374"/>
      <c r="G156" s="783"/>
      <c r="H156" s="729" t="str">
        <f t="shared" si="8"/>
        <v/>
      </c>
      <c r="I156" s="401"/>
      <c r="J156" s="374"/>
      <c r="K156" s="786" t="str">
        <f>IFERROR(VLOOKUP(I156,'CATEGORIAS MEDICINAS'!$H$1:$I$183,2,FALSE),"")</f>
        <v/>
      </c>
      <c r="L156" s="392"/>
      <c r="M156" s="393"/>
      <c r="N156" s="169"/>
      <c r="O156" s="393"/>
      <c r="P156" s="257"/>
      <c r="Q156" s="542" t="str">
        <f t="shared" si="9"/>
        <v/>
      </c>
      <c r="R156" s="542" t="str">
        <f t="shared" si="10"/>
        <v/>
      </c>
      <c r="S156" s="148"/>
    </row>
    <row r="157" spans="1:19" x14ac:dyDescent="0.25">
      <c r="A157" s="764"/>
      <c r="B157" s="377"/>
      <c r="C157" s="698"/>
      <c r="D157" s="257"/>
      <c r="E157" s="781"/>
      <c r="F157" s="374"/>
      <c r="G157" s="783"/>
      <c r="H157" s="729" t="str">
        <f t="shared" si="8"/>
        <v/>
      </c>
      <c r="I157" s="401"/>
      <c r="J157" s="374"/>
      <c r="K157" s="786" t="str">
        <f>IFERROR(VLOOKUP(I157,'CATEGORIAS MEDICINAS'!$H$1:$I$183,2,FALSE),"")</f>
        <v/>
      </c>
      <c r="L157" s="392"/>
      <c r="M157" s="393"/>
      <c r="N157" s="169"/>
      <c r="O157" s="393"/>
      <c r="P157" s="257"/>
      <c r="Q157" s="542" t="str">
        <f t="shared" si="9"/>
        <v/>
      </c>
      <c r="R157" s="542" t="str">
        <f t="shared" si="10"/>
        <v/>
      </c>
      <c r="S157" s="148"/>
    </row>
    <row r="158" spans="1:19" x14ac:dyDescent="0.25">
      <c r="A158" s="764"/>
      <c r="B158" s="377"/>
      <c r="C158" s="698"/>
      <c r="D158" s="257"/>
      <c r="E158" s="781"/>
      <c r="F158" s="374"/>
      <c r="G158" s="783"/>
      <c r="H158" s="729" t="str">
        <f t="shared" si="8"/>
        <v/>
      </c>
      <c r="I158" s="401"/>
      <c r="J158" s="374"/>
      <c r="K158" s="786" t="str">
        <f>IFERROR(VLOOKUP(I158,'CATEGORIAS MEDICINAS'!$H$1:$I$183,2,FALSE),"")</f>
        <v/>
      </c>
      <c r="L158" s="392"/>
      <c r="M158" s="393"/>
      <c r="N158" s="169"/>
      <c r="O158" s="393"/>
      <c r="P158" s="257"/>
      <c r="Q158" s="542" t="str">
        <f t="shared" si="9"/>
        <v/>
      </c>
      <c r="R158" s="542" t="str">
        <f t="shared" si="10"/>
        <v/>
      </c>
      <c r="S158" s="148"/>
    </row>
    <row r="159" spans="1:19" x14ac:dyDescent="0.25">
      <c r="A159" s="764"/>
      <c r="B159" s="377"/>
      <c r="C159" s="698"/>
      <c r="D159" s="257"/>
      <c r="E159" s="781"/>
      <c r="F159" s="374"/>
      <c r="G159" s="783"/>
      <c r="H159" s="729" t="str">
        <f t="shared" si="8"/>
        <v/>
      </c>
      <c r="I159" s="401"/>
      <c r="J159" s="374"/>
      <c r="K159" s="786" t="str">
        <f>IFERROR(VLOOKUP(I159,'CATEGORIAS MEDICINAS'!$H$1:$I$183,2,FALSE),"")</f>
        <v/>
      </c>
      <c r="L159" s="392"/>
      <c r="M159" s="393"/>
      <c r="N159" s="169"/>
      <c r="O159" s="393"/>
      <c r="P159" s="257"/>
      <c r="Q159" s="542" t="str">
        <f t="shared" si="9"/>
        <v/>
      </c>
      <c r="R159" s="542" t="str">
        <f t="shared" si="10"/>
        <v/>
      </c>
      <c r="S159" s="148"/>
    </row>
    <row r="160" spans="1:19" x14ac:dyDescent="0.25">
      <c r="A160" s="764"/>
      <c r="B160" s="377"/>
      <c r="C160" s="698"/>
      <c r="D160" s="257"/>
      <c r="E160" s="781"/>
      <c r="F160" s="374"/>
      <c r="G160" s="783"/>
      <c r="H160" s="729" t="str">
        <f t="shared" si="8"/>
        <v/>
      </c>
      <c r="I160" s="401"/>
      <c r="J160" s="374"/>
      <c r="K160" s="786" t="str">
        <f>IFERROR(VLOOKUP(I160,'CATEGORIAS MEDICINAS'!$H$1:$I$183,2,FALSE),"")</f>
        <v/>
      </c>
      <c r="L160" s="392"/>
      <c r="M160" s="393"/>
      <c r="N160" s="169"/>
      <c r="O160" s="393"/>
      <c r="P160" s="257"/>
      <c r="Q160" s="542" t="str">
        <f t="shared" si="9"/>
        <v/>
      </c>
      <c r="R160" s="542" t="str">
        <f t="shared" si="10"/>
        <v/>
      </c>
      <c r="S160" s="148"/>
    </row>
    <row r="161" spans="1:19" x14ac:dyDescent="0.25">
      <c r="A161" s="764"/>
      <c r="B161" s="377"/>
      <c r="C161" s="698"/>
      <c r="D161" s="257"/>
      <c r="E161" s="781"/>
      <c r="F161" s="374"/>
      <c r="G161" s="783"/>
      <c r="H161" s="729" t="str">
        <f t="shared" si="8"/>
        <v/>
      </c>
      <c r="I161" s="401"/>
      <c r="J161" s="374"/>
      <c r="K161" s="786" t="str">
        <f>IFERROR(VLOOKUP(I161,'CATEGORIAS MEDICINAS'!$H$1:$I$183,2,FALSE),"")</f>
        <v/>
      </c>
      <c r="L161" s="392"/>
      <c r="M161" s="393"/>
      <c r="N161" s="169"/>
      <c r="O161" s="393"/>
      <c r="P161" s="257"/>
      <c r="Q161" s="542" t="str">
        <f t="shared" si="9"/>
        <v/>
      </c>
      <c r="R161" s="542" t="str">
        <f t="shared" si="10"/>
        <v/>
      </c>
      <c r="S161" s="148"/>
    </row>
    <row r="162" spans="1:19" x14ac:dyDescent="0.25">
      <c r="A162" s="764"/>
      <c r="B162" s="377"/>
      <c r="C162" s="698"/>
      <c r="D162" s="257"/>
      <c r="E162" s="781"/>
      <c r="F162" s="374"/>
      <c r="G162" s="783"/>
      <c r="H162" s="729" t="str">
        <f t="shared" si="8"/>
        <v/>
      </c>
      <c r="I162" s="401"/>
      <c r="J162" s="374"/>
      <c r="K162" s="786" t="str">
        <f>IFERROR(VLOOKUP(I162,'CATEGORIAS MEDICINAS'!$H$1:$I$183,2,FALSE),"")</f>
        <v/>
      </c>
      <c r="L162" s="392"/>
      <c r="M162" s="393"/>
      <c r="N162" s="169"/>
      <c r="O162" s="393"/>
      <c r="P162" s="257"/>
      <c r="Q162" s="542" t="str">
        <f t="shared" si="9"/>
        <v/>
      </c>
      <c r="R162" s="542" t="str">
        <f t="shared" si="10"/>
        <v/>
      </c>
      <c r="S162" s="148"/>
    </row>
    <row r="163" spans="1:19" x14ac:dyDescent="0.25">
      <c r="A163" s="764"/>
      <c r="B163" s="377"/>
      <c r="C163" s="698"/>
      <c r="D163" s="257"/>
      <c r="E163" s="781"/>
      <c r="F163" s="374"/>
      <c r="G163" s="783"/>
      <c r="H163" s="729" t="str">
        <f t="shared" si="8"/>
        <v/>
      </c>
      <c r="I163" s="401"/>
      <c r="J163" s="374"/>
      <c r="K163" s="786" t="str">
        <f>IFERROR(VLOOKUP(I163,'CATEGORIAS MEDICINAS'!$H$1:$I$183,2,FALSE),"")</f>
        <v/>
      </c>
      <c r="L163" s="392"/>
      <c r="M163" s="393"/>
      <c r="N163" s="169"/>
      <c r="O163" s="393"/>
      <c r="P163" s="257"/>
      <c r="Q163" s="542" t="str">
        <f t="shared" si="9"/>
        <v/>
      </c>
      <c r="R163" s="542" t="str">
        <f t="shared" si="10"/>
        <v/>
      </c>
      <c r="S163" s="148"/>
    </row>
    <row r="164" spans="1:19" x14ac:dyDescent="0.25">
      <c r="A164" s="764"/>
      <c r="B164" s="377"/>
      <c r="C164" s="698"/>
      <c r="D164" s="257"/>
      <c r="E164" s="781"/>
      <c r="F164" s="374"/>
      <c r="G164" s="783"/>
      <c r="H164" s="729" t="str">
        <f t="shared" si="8"/>
        <v/>
      </c>
      <c r="I164" s="401"/>
      <c r="J164" s="374"/>
      <c r="K164" s="786" t="str">
        <f>IFERROR(VLOOKUP(I164,'CATEGORIAS MEDICINAS'!$H$1:$I$183,2,FALSE),"")</f>
        <v/>
      </c>
      <c r="L164" s="392"/>
      <c r="M164" s="393"/>
      <c r="N164" s="169"/>
      <c r="O164" s="393"/>
      <c r="P164" s="257"/>
      <c r="Q164" s="542" t="str">
        <f t="shared" si="9"/>
        <v/>
      </c>
      <c r="R164" s="542" t="str">
        <f t="shared" si="10"/>
        <v/>
      </c>
      <c r="S164" s="148"/>
    </row>
    <row r="165" spans="1:19" x14ac:dyDescent="0.25">
      <c r="A165" s="764"/>
      <c r="B165" s="377"/>
      <c r="C165" s="698"/>
      <c r="D165" s="257"/>
      <c r="E165" s="781"/>
      <c r="F165" s="374"/>
      <c r="G165" s="783"/>
      <c r="H165" s="729" t="str">
        <f t="shared" si="8"/>
        <v/>
      </c>
      <c r="I165" s="401"/>
      <c r="J165" s="374"/>
      <c r="K165" s="786" t="str">
        <f>IFERROR(VLOOKUP(I165,'CATEGORIAS MEDICINAS'!$H$1:$I$183,2,FALSE),"")</f>
        <v/>
      </c>
      <c r="L165" s="392"/>
      <c r="M165" s="393"/>
      <c r="N165" s="169"/>
      <c r="O165" s="393"/>
      <c r="P165" s="257"/>
      <c r="Q165" s="542" t="str">
        <f t="shared" si="9"/>
        <v/>
      </c>
      <c r="R165" s="542" t="str">
        <f t="shared" si="10"/>
        <v/>
      </c>
      <c r="S165" s="148"/>
    </row>
    <row r="166" spans="1:19" x14ac:dyDescent="0.25">
      <c r="A166" s="764"/>
      <c r="B166" s="377"/>
      <c r="C166" s="698"/>
      <c r="D166" s="257"/>
      <c r="E166" s="781"/>
      <c r="F166" s="374"/>
      <c r="G166" s="783"/>
      <c r="H166" s="729" t="str">
        <f t="shared" si="8"/>
        <v/>
      </c>
      <c r="I166" s="401"/>
      <c r="J166" s="374"/>
      <c r="K166" s="786" t="str">
        <f>IFERROR(VLOOKUP(I166,'CATEGORIAS MEDICINAS'!$H$1:$I$183,2,FALSE),"")</f>
        <v/>
      </c>
      <c r="L166" s="392"/>
      <c r="M166" s="393"/>
      <c r="N166" s="169"/>
      <c r="O166" s="393"/>
      <c r="P166" s="257"/>
      <c r="Q166" s="542" t="str">
        <f t="shared" si="9"/>
        <v/>
      </c>
      <c r="R166" s="542" t="str">
        <f t="shared" si="10"/>
        <v/>
      </c>
      <c r="S166" s="148"/>
    </row>
    <row r="167" spans="1:19" x14ac:dyDescent="0.25">
      <c r="A167" s="764"/>
      <c r="B167" s="377"/>
      <c r="C167" s="698"/>
      <c r="D167" s="257"/>
      <c r="E167" s="781"/>
      <c r="F167" s="374"/>
      <c r="G167" s="783"/>
      <c r="H167" s="729" t="str">
        <f t="shared" si="8"/>
        <v/>
      </c>
      <c r="I167" s="401"/>
      <c r="J167" s="374"/>
      <c r="K167" s="786" t="str">
        <f>IFERROR(VLOOKUP(I167,'CATEGORIAS MEDICINAS'!$H$1:$I$183,2,FALSE),"")</f>
        <v/>
      </c>
      <c r="L167" s="392"/>
      <c r="M167" s="393"/>
      <c r="N167" s="169"/>
      <c r="O167" s="393"/>
      <c r="P167" s="257"/>
      <c r="Q167" s="542" t="str">
        <f t="shared" si="9"/>
        <v/>
      </c>
      <c r="R167" s="542" t="str">
        <f t="shared" si="10"/>
        <v/>
      </c>
      <c r="S167" s="148"/>
    </row>
    <row r="168" spans="1:19" x14ac:dyDescent="0.25">
      <c r="A168" s="764"/>
      <c r="B168" s="377"/>
      <c r="C168" s="698"/>
      <c r="D168" s="257"/>
      <c r="E168" s="781"/>
      <c r="F168" s="374"/>
      <c r="G168" s="783"/>
      <c r="H168" s="729" t="str">
        <f t="shared" si="8"/>
        <v/>
      </c>
      <c r="I168" s="401"/>
      <c r="J168" s="374"/>
      <c r="K168" s="786" t="str">
        <f>IFERROR(VLOOKUP(I168,'CATEGORIAS MEDICINAS'!$H$1:$I$183,2,FALSE),"")</f>
        <v/>
      </c>
      <c r="L168" s="392"/>
      <c r="M168" s="393"/>
      <c r="N168" s="169"/>
      <c r="O168" s="393"/>
      <c r="P168" s="257"/>
      <c r="Q168" s="542" t="str">
        <f t="shared" si="9"/>
        <v/>
      </c>
      <c r="R168" s="542" t="str">
        <f t="shared" si="10"/>
        <v/>
      </c>
      <c r="S168" s="148"/>
    </row>
    <row r="169" spans="1:19" x14ac:dyDescent="0.25">
      <c r="A169" s="764"/>
      <c r="B169" s="377"/>
      <c r="C169" s="698"/>
      <c r="D169" s="257"/>
      <c r="E169" s="781"/>
      <c r="F169" s="374"/>
      <c r="G169" s="783"/>
      <c r="H169" s="729" t="str">
        <f t="shared" si="8"/>
        <v/>
      </c>
      <c r="I169" s="401"/>
      <c r="J169" s="374"/>
      <c r="K169" s="786" t="str">
        <f>IFERROR(VLOOKUP(I169,'CATEGORIAS MEDICINAS'!$H$1:$I$183,2,FALSE),"")</f>
        <v/>
      </c>
      <c r="L169" s="392"/>
      <c r="M169" s="393"/>
      <c r="N169" s="169"/>
      <c r="O169" s="393"/>
      <c r="P169" s="257"/>
      <c r="Q169" s="542" t="str">
        <f t="shared" si="9"/>
        <v/>
      </c>
      <c r="R169" s="542" t="str">
        <f t="shared" si="10"/>
        <v/>
      </c>
      <c r="S169" s="148"/>
    </row>
    <row r="170" spans="1:19" x14ac:dyDescent="0.25">
      <c r="A170" s="764"/>
      <c r="B170" s="377"/>
      <c r="C170" s="698"/>
      <c r="D170" s="257"/>
      <c r="E170" s="781"/>
      <c r="F170" s="374"/>
      <c r="G170" s="783"/>
      <c r="H170" s="729" t="str">
        <f t="shared" si="8"/>
        <v/>
      </c>
      <c r="I170" s="401"/>
      <c r="J170" s="374"/>
      <c r="K170" s="786" t="str">
        <f>IFERROR(VLOOKUP(I170,'CATEGORIAS MEDICINAS'!$H$1:$I$183,2,FALSE),"")</f>
        <v/>
      </c>
      <c r="L170" s="392"/>
      <c r="M170" s="393"/>
      <c r="N170" s="169"/>
      <c r="O170" s="393"/>
      <c r="P170" s="257"/>
      <c r="Q170" s="542" t="str">
        <f t="shared" si="9"/>
        <v/>
      </c>
      <c r="R170" s="542" t="str">
        <f t="shared" si="10"/>
        <v/>
      </c>
      <c r="S170" s="148"/>
    </row>
    <row r="171" spans="1:19" x14ac:dyDescent="0.25">
      <c r="A171" s="764"/>
      <c r="B171" s="377"/>
      <c r="C171" s="698"/>
      <c r="D171" s="257"/>
      <c r="E171" s="781"/>
      <c r="F171" s="374"/>
      <c r="G171" s="783"/>
      <c r="H171" s="729" t="str">
        <f t="shared" si="8"/>
        <v/>
      </c>
      <c r="I171" s="401"/>
      <c r="J171" s="374"/>
      <c r="K171" s="786" t="str">
        <f>IFERROR(VLOOKUP(I171,'CATEGORIAS MEDICINAS'!$H$1:$I$183,2,FALSE),"")</f>
        <v/>
      </c>
      <c r="L171" s="392"/>
      <c r="M171" s="393"/>
      <c r="N171" s="169"/>
      <c r="O171" s="393"/>
      <c r="P171" s="257"/>
      <c r="Q171" s="542" t="str">
        <f t="shared" si="9"/>
        <v/>
      </c>
      <c r="R171" s="542" t="str">
        <f t="shared" si="10"/>
        <v/>
      </c>
      <c r="S171" s="148"/>
    </row>
    <row r="172" spans="1:19" x14ac:dyDescent="0.25">
      <c r="A172" s="764"/>
      <c r="B172" s="377"/>
      <c r="C172" s="698"/>
      <c r="D172" s="257"/>
      <c r="E172" s="781"/>
      <c r="F172" s="374"/>
      <c r="G172" s="783"/>
      <c r="H172" s="729" t="str">
        <f t="shared" si="8"/>
        <v/>
      </c>
      <c r="I172" s="401"/>
      <c r="J172" s="374"/>
      <c r="K172" s="786" t="str">
        <f>IFERROR(VLOOKUP(I172,'CATEGORIAS MEDICINAS'!$H$1:$I$183,2,FALSE),"")</f>
        <v/>
      </c>
      <c r="L172" s="392"/>
      <c r="M172" s="393"/>
      <c r="N172" s="169"/>
      <c r="O172" s="393"/>
      <c r="P172" s="257"/>
      <c r="Q172" s="542" t="str">
        <f t="shared" si="9"/>
        <v/>
      </c>
      <c r="R172" s="542" t="str">
        <f t="shared" si="10"/>
        <v/>
      </c>
      <c r="S172" s="148"/>
    </row>
    <row r="173" spans="1:19" x14ac:dyDescent="0.25">
      <c r="A173" s="764"/>
      <c r="B173" s="377"/>
      <c r="C173" s="698"/>
      <c r="D173" s="257"/>
      <c r="E173" s="781"/>
      <c r="F173" s="374"/>
      <c r="G173" s="783"/>
      <c r="H173" s="729" t="str">
        <f t="shared" si="8"/>
        <v/>
      </c>
      <c r="I173" s="401"/>
      <c r="J173" s="374"/>
      <c r="K173" s="786" t="str">
        <f>IFERROR(VLOOKUP(I173,'CATEGORIAS MEDICINAS'!$H$1:$I$183,2,FALSE),"")</f>
        <v/>
      </c>
      <c r="L173" s="392"/>
      <c r="M173" s="393"/>
      <c r="N173" s="169"/>
      <c r="O173" s="393"/>
      <c r="P173" s="257"/>
      <c r="Q173" s="542" t="str">
        <f t="shared" si="9"/>
        <v/>
      </c>
      <c r="R173" s="542" t="str">
        <f t="shared" si="10"/>
        <v/>
      </c>
      <c r="S173" s="148"/>
    </row>
    <row r="174" spans="1:19" x14ac:dyDescent="0.25">
      <c r="A174" s="764"/>
      <c r="B174" s="377"/>
      <c r="C174" s="698"/>
      <c r="D174" s="257"/>
      <c r="E174" s="781"/>
      <c r="F174" s="374"/>
      <c r="G174" s="783"/>
      <c r="H174" s="729" t="str">
        <f t="shared" si="8"/>
        <v/>
      </c>
      <c r="I174" s="401"/>
      <c r="J174" s="374"/>
      <c r="K174" s="786" t="str">
        <f>IFERROR(VLOOKUP(I174,'CATEGORIAS MEDICINAS'!$H$1:$I$183,2,FALSE),"")</f>
        <v/>
      </c>
      <c r="L174" s="392"/>
      <c r="M174" s="393"/>
      <c r="N174" s="169"/>
      <c r="O174" s="393"/>
      <c r="P174" s="257"/>
      <c r="Q174" s="542" t="str">
        <f t="shared" si="9"/>
        <v/>
      </c>
      <c r="R174" s="542" t="str">
        <f t="shared" si="10"/>
        <v/>
      </c>
      <c r="S174" s="148"/>
    </row>
    <row r="175" spans="1:19" x14ac:dyDescent="0.25">
      <c r="A175" s="764"/>
      <c r="B175" s="377"/>
      <c r="C175" s="698"/>
      <c r="D175" s="257"/>
      <c r="E175" s="781"/>
      <c r="F175" s="374"/>
      <c r="G175" s="783"/>
      <c r="H175" s="729" t="str">
        <f t="shared" si="8"/>
        <v/>
      </c>
      <c r="I175" s="401"/>
      <c r="J175" s="374"/>
      <c r="K175" s="786" t="str">
        <f>IFERROR(VLOOKUP(I175,'CATEGORIAS MEDICINAS'!$H$1:$I$183,2,FALSE),"")</f>
        <v/>
      </c>
      <c r="L175" s="392"/>
      <c r="M175" s="393"/>
      <c r="N175" s="169"/>
      <c r="O175" s="393"/>
      <c r="P175" s="257"/>
      <c r="Q175" s="542" t="str">
        <f t="shared" si="9"/>
        <v/>
      </c>
      <c r="R175" s="542" t="str">
        <f t="shared" si="10"/>
        <v/>
      </c>
      <c r="S175" s="148"/>
    </row>
    <row r="176" spans="1:19" x14ac:dyDescent="0.25">
      <c r="A176" s="764"/>
      <c r="B176" s="377"/>
      <c r="C176" s="698"/>
      <c r="D176" s="257"/>
      <c r="E176" s="781"/>
      <c r="F176" s="374"/>
      <c r="G176" s="783"/>
      <c r="H176" s="729" t="str">
        <f t="shared" si="8"/>
        <v/>
      </c>
      <c r="I176" s="401"/>
      <c r="J176" s="374"/>
      <c r="K176" s="786" t="str">
        <f>IFERROR(VLOOKUP(I176,'CATEGORIAS MEDICINAS'!$H$1:$I$183,2,FALSE),"")</f>
        <v/>
      </c>
      <c r="L176" s="392"/>
      <c r="M176" s="393"/>
      <c r="N176" s="169"/>
      <c r="O176" s="393"/>
      <c r="P176" s="257"/>
      <c r="Q176" s="542" t="str">
        <f t="shared" si="9"/>
        <v/>
      </c>
      <c r="R176" s="542" t="str">
        <f t="shared" si="10"/>
        <v/>
      </c>
      <c r="S176" s="148"/>
    </row>
    <row r="177" spans="1:19" x14ac:dyDescent="0.25">
      <c r="A177" s="764"/>
      <c r="B177" s="377"/>
      <c r="C177" s="698"/>
      <c r="D177" s="257"/>
      <c r="E177" s="781"/>
      <c r="F177" s="374"/>
      <c r="G177" s="783"/>
      <c r="H177" s="729" t="str">
        <f t="shared" si="8"/>
        <v/>
      </c>
      <c r="I177" s="401"/>
      <c r="J177" s="374"/>
      <c r="K177" s="786" t="str">
        <f>IFERROR(VLOOKUP(I177,'CATEGORIAS MEDICINAS'!$H$1:$I$183,2,FALSE),"")</f>
        <v/>
      </c>
      <c r="L177" s="392"/>
      <c r="M177" s="393"/>
      <c r="N177" s="169"/>
      <c r="O177" s="393"/>
      <c r="P177" s="257"/>
      <c r="Q177" s="542" t="str">
        <f t="shared" si="9"/>
        <v/>
      </c>
      <c r="R177" s="542" t="str">
        <f t="shared" si="10"/>
        <v/>
      </c>
      <c r="S177" s="148"/>
    </row>
    <row r="178" spans="1:19" x14ac:dyDescent="0.25">
      <c r="A178" s="764"/>
      <c r="B178" s="377"/>
      <c r="C178" s="698"/>
      <c r="D178" s="257"/>
      <c r="E178" s="781"/>
      <c r="F178" s="374"/>
      <c r="G178" s="783"/>
      <c r="H178" s="729" t="str">
        <f t="shared" si="8"/>
        <v/>
      </c>
      <c r="I178" s="401"/>
      <c r="J178" s="374"/>
      <c r="K178" s="786" t="str">
        <f>IFERROR(VLOOKUP(I178,'CATEGORIAS MEDICINAS'!$H$1:$I$183,2,FALSE),"")</f>
        <v/>
      </c>
      <c r="L178" s="392"/>
      <c r="M178" s="393"/>
      <c r="N178" s="169"/>
      <c r="O178" s="393"/>
      <c r="P178" s="257"/>
      <c r="Q178" s="542" t="str">
        <f t="shared" si="9"/>
        <v/>
      </c>
      <c r="R178" s="542" t="str">
        <f t="shared" si="10"/>
        <v/>
      </c>
      <c r="S178" s="148"/>
    </row>
    <row r="179" spans="1:19" x14ac:dyDescent="0.25">
      <c r="A179" s="764"/>
      <c r="B179" s="377"/>
      <c r="C179" s="698"/>
      <c r="D179" s="257"/>
      <c r="E179" s="781"/>
      <c r="F179" s="374"/>
      <c r="G179" s="783"/>
      <c r="H179" s="729" t="str">
        <f t="shared" si="8"/>
        <v/>
      </c>
      <c r="I179" s="401"/>
      <c r="J179" s="374"/>
      <c r="K179" s="786" t="str">
        <f>IFERROR(VLOOKUP(I179,'CATEGORIAS MEDICINAS'!$H$1:$I$183,2,FALSE),"")</f>
        <v/>
      </c>
      <c r="L179" s="392"/>
      <c r="M179" s="393"/>
      <c r="N179" s="169"/>
      <c r="O179" s="393"/>
      <c r="P179" s="257"/>
      <c r="Q179" s="542" t="str">
        <f t="shared" si="9"/>
        <v/>
      </c>
      <c r="R179" s="542" t="str">
        <f t="shared" si="10"/>
        <v/>
      </c>
      <c r="S179" s="148"/>
    </row>
    <row r="180" spans="1:19" x14ac:dyDescent="0.25">
      <c r="A180" s="764"/>
      <c r="B180" s="377"/>
      <c r="C180" s="698"/>
      <c r="D180" s="257"/>
      <c r="E180" s="781"/>
      <c r="F180" s="374"/>
      <c r="G180" s="783"/>
      <c r="H180" s="729" t="str">
        <f t="shared" si="8"/>
        <v/>
      </c>
      <c r="I180" s="401"/>
      <c r="J180" s="374"/>
      <c r="K180" s="786" t="str">
        <f>IFERROR(VLOOKUP(I180,'CATEGORIAS MEDICINAS'!$H$1:$I$183,2,FALSE),"")</f>
        <v/>
      </c>
      <c r="L180" s="392"/>
      <c r="M180" s="393"/>
      <c r="N180" s="169"/>
      <c r="O180" s="393"/>
      <c r="P180" s="257"/>
      <c r="Q180" s="542" t="str">
        <f t="shared" si="9"/>
        <v/>
      </c>
      <c r="R180" s="542" t="str">
        <f t="shared" si="10"/>
        <v/>
      </c>
      <c r="S180" s="148"/>
    </row>
    <row r="181" spans="1:19" x14ac:dyDescent="0.25">
      <c r="A181" s="764"/>
      <c r="B181" s="377"/>
      <c r="C181" s="698"/>
      <c r="D181" s="257"/>
      <c r="E181" s="781"/>
      <c r="F181" s="374"/>
      <c r="G181" s="783"/>
      <c r="H181" s="729" t="str">
        <f t="shared" si="8"/>
        <v/>
      </c>
      <c r="I181" s="401"/>
      <c r="J181" s="374"/>
      <c r="K181" s="786" t="str">
        <f>IFERROR(VLOOKUP(I181,'CATEGORIAS MEDICINAS'!$H$1:$I$183,2,FALSE),"")</f>
        <v/>
      </c>
      <c r="L181" s="392"/>
      <c r="M181" s="393"/>
      <c r="N181" s="169"/>
      <c r="O181" s="393"/>
      <c r="P181" s="257"/>
      <c r="Q181" s="542" t="str">
        <f t="shared" si="9"/>
        <v/>
      </c>
      <c r="R181" s="542" t="str">
        <f t="shared" si="10"/>
        <v/>
      </c>
      <c r="S181" s="148"/>
    </row>
    <row r="182" spans="1:19" x14ac:dyDescent="0.25">
      <c r="A182" s="764"/>
      <c r="B182" s="377"/>
      <c r="C182" s="698"/>
      <c r="D182" s="257"/>
      <c r="E182" s="781"/>
      <c r="F182" s="374"/>
      <c r="G182" s="783"/>
      <c r="H182" s="729" t="str">
        <f t="shared" si="8"/>
        <v/>
      </c>
      <c r="I182" s="401"/>
      <c r="J182" s="374"/>
      <c r="K182" s="786" t="str">
        <f>IFERROR(VLOOKUP(I182,'CATEGORIAS MEDICINAS'!$H$1:$I$183,2,FALSE),"")</f>
        <v/>
      </c>
      <c r="L182" s="392"/>
      <c r="M182" s="393"/>
      <c r="N182" s="169"/>
      <c r="O182" s="393"/>
      <c r="P182" s="257"/>
      <c r="Q182" s="542" t="str">
        <f t="shared" si="9"/>
        <v/>
      </c>
      <c r="R182" s="542" t="str">
        <f t="shared" si="10"/>
        <v/>
      </c>
      <c r="S182" s="148"/>
    </row>
    <row r="183" spans="1:19" x14ac:dyDescent="0.25">
      <c r="A183" s="764"/>
      <c r="B183" s="377"/>
      <c r="C183" s="698"/>
      <c r="D183" s="257"/>
      <c r="E183" s="781"/>
      <c r="F183" s="374"/>
      <c r="G183" s="783"/>
      <c r="H183" s="729" t="str">
        <f t="shared" si="8"/>
        <v/>
      </c>
      <c r="I183" s="401"/>
      <c r="J183" s="374"/>
      <c r="K183" s="786" t="str">
        <f>IFERROR(VLOOKUP(I183,'CATEGORIAS MEDICINAS'!$H$1:$I$183,2,FALSE),"")</f>
        <v/>
      </c>
      <c r="L183" s="392"/>
      <c r="M183" s="393"/>
      <c r="N183" s="169"/>
      <c r="O183" s="393"/>
      <c r="P183" s="257"/>
      <c r="Q183" s="542" t="str">
        <f t="shared" si="9"/>
        <v/>
      </c>
      <c r="R183" s="542" t="str">
        <f t="shared" si="10"/>
        <v/>
      </c>
      <c r="S183" s="148"/>
    </row>
    <row r="184" spans="1:19" x14ac:dyDescent="0.25">
      <c r="A184" s="764"/>
      <c r="B184" s="377"/>
      <c r="C184" s="698"/>
      <c r="D184" s="257"/>
      <c r="E184" s="781"/>
      <c r="F184" s="374"/>
      <c r="G184" s="783"/>
      <c r="H184" s="729" t="str">
        <f t="shared" si="8"/>
        <v/>
      </c>
      <c r="I184" s="401"/>
      <c r="J184" s="374"/>
      <c r="K184" s="786" t="str">
        <f>IFERROR(VLOOKUP(I184,'CATEGORIAS MEDICINAS'!$H$1:$I$183,2,FALSE),"")</f>
        <v/>
      </c>
      <c r="L184" s="392"/>
      <c r="M184" s="393"/>
      <c r="N184" s="169"/>
      <c r="O184" s="393"/>
      <c r="P184" s="257"/>
      <c r="Q184" s="542" t="str">
        <f t="shared" si="9"/>
        <v/>
      </c>
      <c r="R184" s="542" t="str">
        <f t="shared" si="10"/>
        <v/>
      </c>
      <c r="S184" s="148"/>
    </row>
    <row r="185" spans="1:19" x14ac:dyDescent="0.25">
      <c r="A185" s="764"/>
      <c r="B185" s="377"/>
      <c r="C185" s="698"/>
      <c r="D185" s="257"/>
      <c r="E185" s="781"/>
      <c r="F185" s="374"/>
      <c r="G185" s="783"/>
      <c r="H185" s="729" t="str">
        <f t="shared" si="8"/>
        <v/>
      </c>
      <c r="I185" s="401"/>
      <c r="J185" s="374"/>
      <c r="K185" s="786" t="str">
        <f>IFERROR(VLOOKUP(I185,'CATEGORIAS MEDICINAS'!$H$1:$I$183,2,FALSE),"")</f>
        <v/>
      </c>
      <c r="L185" s="392"/>
      <c r="M185" s="393"/>
      <c r="N185" s="169"/>
      <c r="O185" s="393"/>
      <c r="P185" s="257"/>
      <c r="Q185" s="542" t="str">
        <f t="shared" si="9"/>
        <v/>
      </c>
      <c r="R185" s="542" t="str">
        <f t="shared" si="10"/>
        <v/>
      </c>
      <c r="S185" s="148"/>
    </row>
    <row r="186" spans="1:19" x14ac:dyDescent="0.25">
      <c r="A186" s="764"/>
      <c r="B186" s="377"/>
      <c r="C186" s="698"/>
      <c r="D186" s="257"/>
      <c r="E186" s="781"/>
      <c r="F186" s="374"/>
      <c r="G186" s="783"/>
      <c r="H186" s="729" t="str">
        <f t="shared" si="8"/>
        <v/>
      </c>
      <c r="I186" s="401"/>
      <c r="J186" s="374"/>
      <c r="K186" s="786" t="str">
        <f>IFERROR(VLOOKUP(I186,'CATEGORIAS MEDICINAS'!$H$1:$I$183,2,FALSE),"")</f>
        <v/>
      </c>
      <c r="L186" s="392"/>
      <c r="M186" s="393"/>
      <c r="N186" s="169"/>
      <c r="O186" s="393"/>
      <c r="P186" s="257"/>
      <c r="Q186" s="542" t="str">
        <f t="shared" si="9"/>
        <v/>
      </c>
      <c r="R186" s="542" t="str">
        <f t="shared" si="10"/>
        <v/>
      </c>
      <c r="S186" s="148"/>
    </row>
    <row r="187" spans="1:19" x14ac:dyDescent="0.25">
      <c r="A187" s="764"/>
      <c r="B187" s="377"/>
      <c r="C187" s="698"/>
      <c r="D187" s="257"/>
      <c r="E187" s="781"/>
      <c r="F187" s="374"/>
      <c r="G187" s="783"/>
      <c r="H187" s="729" t="str">
        <f t="shared" si="8"/>
        <v/>
      </c>
      <c r="I187" s="401"/>
      <c r="J187" s="374"/>
      <c r="K187" s="786" t="str">
        <f>IFERROR(VLOOKUP(I187,'CATEGORIAS MEDICINAS'!$H$1:$I$183,2,FALSE),"")</f>
        <v/>
      </c>
      <c r="L187" s="392"/>
      <c r="M187" s="393"/>
      <c r="N187" s="169"/>
      <c r="O187" s="393"/>
      <c r="P187" s="257"/>
      <c r="Q187" s="542" t="str">
        <f t="shared" si="9"/>
        <v/>
      </c>
      <c r="R187" s="542" t="str">
        <f t="shared" si="10"/>
        <v/>
      </c>
      <c r="S187" s="148"/>
    </row>
    <row r="188" spans="1:19" x14ac:dyDescent="0.25">
      <c r="A188" s="764"/>
      <c r="B188" s="377"/>
      <c r="C188" s="698"/>
      <c r="D188" s="257"/>
      <c r="E188" s="781"/>
      <c r="F188" s="374"/>
      <c r="G188" s="783"/>
      <c r="H188" s="729" t="str">
        <f t="shared" si="8"/>
        <v/>
      </c>
      <c r="I188" s="401"/>
      <c r="J188" s="374"/>
      <c r="K188" s="786" t="str">
        <f>IFERROR(VLOOKUP(I188,'CATEGORIAS MEDICINAS'!$H$1:$I$183,2,FALSE),"")</f>
        <v/>
      </c>
      <c r="L188" s="392"/>
      <c r="M188" s="393"/>
      <c r="N188" s="169"/>
      <c r="O188" s="393"/>
      <c r="P188" s="257"/>
      <c r="Q188" s="542" t="str">
        <f t="shared" si="9"/>
        <v/>
      </c>
      <c r="R188" s="542" t="str">
        <f t="shared" si="10"/>
        <v/>
      </c>
      <c r="S188" s="148"/>
    </row>
    <row r="189" spans="1:19" x14ac:dyDescent="0.25">
      <c r="A189" s="764"/>
      <c r="B189" s="377"/>
      <c r="C189" s="698"/>
      <c r="D189" s="257"/>
      <c r="E189" s="781"/>
      <c r="F189" s="374"/>
      <c r="G189" s="783"/>
      <c r="H189" s="729" t="str">
        <f t="shared" si="8"/>
        <v/>
      </c>
      <c r="I189" s="401"/>
      <c r="J189" s="374"/>
      <c r="K189" s="786" t="str">
        <f>IFERROR(VLOOKUP(I189,'CATEGORIAS MEDICINAS'!$H$1:$I$183,2,FALSE),"")</f>
        <v/>
      </c>
      <c r="L189" s="392"/>
      <c r="M189" s="393"/>
      <c r="N189" s="169"/>
      <c r="O189" s="393"/>
      <c r="P189" s="257"/>
      <c r="Q189" s="542" t="str">
        <f t="shared" si="9"/>
        <v/>
      </c>
      <c r="R189" s="542" t="str">
        <f t="shared" si="10"/>
        <v/>
      </c>
      <c r="S189" s="148"/>
    </row>
    <row r="190" spans="1:19" x14ac:dyDescent="0.25">
      <c r="A190" s="764"/>
      <c r="B190" s="377"/>
      <c r="C190" s="698"/>
      <c r="D190" s="257"/>
      <c r="E190" s="781"/>
      <c r="F190" s="374"/>
      <c r="G190" s="783"/>
      <c r="H190" s="729" t="str">
        <f t="shared" si="8"/>
        <v/>
      </c>
      <c r="I190" s="401"/>
      <c r="J190" s="374"/>
      <c r="K190" s="786" t="str">
        <f>IFERROR(VLOOKUP(I190,'CATEGORIAS MEDICINAS'!$H$1:$I$183,2,FALSE),"")</f>
        <v/>
      </c>
      <c r="L190" s="392"/>
      <c r="M190" s="393"/>
      <c r="N190" s="169"/>
      <c r="O190" s="393"/>
      <c r="P190" s="257"/>
      <c r="Q190" s="542" t="str">
        <f t="shared" si="9"/>
        <v/>
      </c>
      <c r="R190" s="542" t="str">
        <f t="shared" si="10"/>
        <v/>
      </c>
      <c r="S190" s="148"/>
    </row>
    <row r="191" spans="1:19" x14ac:dyDescent="0.25">
      <c r="A191" s="764"/>
      <c r="B191" s="377"/>
      <c r="C191" s="698"/>
      <c r="D191" s="257"/>
      <c r="E191" s="781"/>
      <c r="F191" s="374"/>
      <c r="G191" s="783"/>
      <c r="H191" s="729" t="str">
        <f t="shared" si="8"/>
        <v/>
      </c>
      <c r="I191" s="401"/>
      <c r="J191" s="374"/>
      <c r="K191" s="786" t="str">
        <f>IFERROR(VLOOKUP(I191,'CATEGORIAS MEDICINAS'!$H$1:$I$183,2,FALSE),"")</f>
        <v/>
      </c>
      <c r="L191" s="392"/>
      <c r="M191" s="393"/>
      <c r="N191" s="169"/>
      <c r="O191" s="393"/>
      <c r="P191" s="257"/>
      <c r="Q191" s="542" t="str">
        <f t="shared" si="9"/>
        <v/>
      </c>
      <c r="R191" s="542" t="str">
        <f t="shared" si="10"/>
        <v/>
      </c>
      <c r="S191" s="148"/>
    </row>
    <row r="192" spans="1:19" x14ac:dyDescent="0.25">
      <c r="A192" s="764"/>
      <c r="B192" s="377"/>
      <c r="C192" s="698"/>
      <c r="D192" s="257"/>
      <c r="E192" s="781"/>
      <c r="F192" s="374"/>
      <c r="G192" s="783"/>
      <c r="H192" s="729" t="str">
        <f t="shared" si="8"/>
        <v/>
      </c>
      <c r="I192" s="401"/>
      <c r="J192" s="374"/>
      <c r="K192" s="786" t="str">
        <f>IFERROR(VLOOKUP(I192,'CATEGORIAS MEDICINAS'!$H$1:$I$183,2,FALSE),"")</f>
        <v/>
      </c>
      <c r="L192" s="392"/>
      <c r="M192" s="393"/>
      <c r="N192" s="169"/>
      <c r="O192" s="393"/>
      <c r="P192" s="257"/>
      <c r="Q192" s="542" t="str">
        <f t="shared" si="9"/>
        <v/>
      </c>
      <c r="R192" s="542" t="str">
        <f t="shared" si="10"/>
        <v/>
      </c>
      <c r="S192" s="148"/>
    </row>
    <row r="193" spans="1:19" x14ac:dyDescent="0.25">
      <c r="A193" s="764"/>
      <c r="B193" s="377"/>
      <c r="C193" s="698"/>
      <c r="D193" s="257"/>
      <c r="E193" s="781"/>
      <c r="F193" s="374"/>
      <c r="G193" s="783"/>
      <c r="H193" s="729" t="str">
        <f t="shared" si="8"/>
        <v/>
      </c>
      <c r="I193" s="401"/>
      <c r="J193" s="374"/>
      <c r="K193" s="786" t="str">
        <f>IFERROR(VLOOKUP(I193,'CATEGORIAS MEDICINAS'!$H$1:$I$183,2,FALSE),"")</f>
        <v/>
      </c>
      <c r="L193" s="392"/>
      <c r="M193" s="393"/>
      <c r="N193" s="169"/>
      <c r="O193" s="393"/>
      <c r="P193" s="257"/>
      <c r="Q193" s="542" t="str">
        <f t="shared" si="9"/>
        <v/>
      </c>
      <c r="R193" s="542" t="str">
        <f t="shared" si="10"/>
        <v/>
      </c>
      <c r="S193" s="148"/>
    </row>
    <row r="194" spans="1:19" x14ac:dyDescent="0.25">
      <c r="A194" s="764"/>
      <c r="B194" s="377"/>
      <c r="C194" s="698"/>
      <c r="D194" s="257"/>
      <c r="E194" s="781"/>
      <c r="F194" s="374"/>
      <c r="G194" s="783"/>
      <c r="H194" s="729" t="str">
        <f t="shared" si="8"/>
        <v/>
      </c>
      <c r="I194" s="401"/>
      <c r="J194" s="374"/>
      <c r="K194" s="786" t="str">
        <f>IFERROR(VLOOKUP(I194,'CATEGORIAS MEDICINAS'!$H$1:$I$183,2,FALSE),"")</f>
        <v/>
      </c>
      <c r="L194" s="392"/>
      <c r="M194" s="393"/>
      <c r="N194" s="169"/>
      <c r="O194" s="393"/>
      <c r="P194" s="257"/>
      <c r="Q194" s="542" t="str">
        <f t="shared" si="9"/>
        <v/>
      </c>
      <c r="R194" s="542" t="str">
        <f t="shared" si="10"/>
        <v/>
      </c>
      <c r="S194" s="148"/>
    </row>
    <row r="195" spans="1:19" x14ac:dyDescent="0.25">
      <c r="A195" s="764"/>
      <c r="B195" s="377"/>
      <c r="C195" s="698"/>
      <c r="D195" s="257"/>
      <c r="E195" s="781"/>
      <c r="F195" s="374"/>
      <c r="G195" s="783"/>
      <c r="H195" s="729" t="str">
        <f t="shared" ref="H195:H258" si="11">IF(G195="","",IF(G195&lt;=1,"Entre 0-1 años",IF(G195&lt;=4,"Entre 2-4",IF(G195&lt;=11,"Entre 5-11",IF(G195&lt;=19,"Entre 12-19",IF(G195&lt;=25,"Entre 20-25",IF(G195&lt;=59,"Entre 26-59",IF(G195&lt;=79,"Entre 60-79","Mayor de 80"))))))))</f>
        <v/>
      </c>
      <c r="I195" s="401"/>
      <c r="J195" s="374"/>
      <c r="K195" s="786" t="str">
        <f>IFERROR(VLOOKUP(I195,'CATEGORIAS MEDICINAS'!$H$1:$I$183,2,FALSE),"")</f>
        <v/>
      </c>
      <c r="L195" s="392"/>
      <c r="M195" s="393"/>
      <c r="N195" s="169"/>
      <c r="O195" s="393"/>
      <c r="P195" s="257"/>
      <c r="Q195" s="542" t="str">
        <f t="shared" ref="Q195:Q258" si="12">IF(B195="","",TEXT(B195,"MMMM"))</f>
        <v/>
      </c>
      <c r="R195" s="542" t="str">
        <f t="shared" ref="R195:R258" si="13">IF(B195="","",TEXT(B195,"YYYY"))</f>
        <v/>
      </c>
      <c r="S195" s="148"/>
    </row>
    <row r="196" spans="1:19" x14ac:dyDescent="0.25">
      <c r="A196" s="764"/>
      <c r="B196" s="377"/>
      <c r="C196" s="698"/>
      <c r="D196" s="257"/>
      <c r="E196" s="781"/>
      <c r="F196" s="374"/>
      <c r="G196" s="783"/>
      <c r="H196" s="729" t="str">
        <f t="shared" si="11"/>
        <v/>
      </c>
      <c r="I196" s="401"/>
      <c r="J196" s="374"/>
      <c r="K196" s="786" t="str">
        <f>IFERROR(VLOOKUP(I196,'CATEGORIAS MEDICINAS'!$H$1:$I$183,2,FALSE),"")</f>
        <v/>
      </c>
      <c r="L196" s="392"/>
      <c r="M196" s="393"/>
      <c r="N196" s="169"/>
      <c r="O196" s="393"/>
      <c r="P196" s="257"/>
      <c r="Q196" s="542" t="str">
        <f t="shared" si="12"/>
        <v/>
      </c>
      <c r="R196" s="542" t="str">
        <f t="shared" si="13"/>
        <v/>
      </c>
      <c r="S196" s="148"/>
    </row>
    <row r="197" spans="1:19" x14ac:dyDescent="0.25">
      <c r="A197" s="764"/>
      <c r="B197" s="377"/>
      <c r="C197" s="698"/>
      <c r="D197" s="257"/>
      <c r="E197" s="781"/>
      <c r="F197" s="374"/>
      <c r="G197" s="783"/>
      <c r="H197" s="729" t="str">
        <f t="shared" si="11"/>
        <v/>
      </c>
      <c r="I197" s="401"/>
      <c r="J197" s="374"/>
      <c r="K197" s="786" t="str">
        <f>IFERROR(VLOOKUP(I197,'CATEGORIAS MEDICINAS'!$H$1:$I$183,2,FALSE),"")</f>
        <v/>
      </c>
      <c r="L197" s="392"/>
      <c r="M197" s="393"/>
      <c r="N197" s="169"/>
      <c r="O197" s="393"/>
      <c r="P197" s="257"/>
      <c r="Q197" s="542" t="str">
        <f t="shared" si="12"/>
        <v/>
      </c>
      <c r="R197" s="542" t="str">
        <f t="shared" si="13"/>
        <v/>
      </c>
      <c r="S197" s="148"/>
    </row>
    <row r="198" spans="1:19" x14ac:dyDescent="0.25">
      <c r="A198" s="764"/>
      <c r="B198" s="377"/>
      <c r="C198" s="698"/>
      <c r="D198" s="257"/>
      <c r="E198" s="781"/>
      <c r="F198" s="374"/>
      <c r="G198" s="783"/>
      <c r="H198" s="729" t="str">
        <f t="shared" si="11"/>
        <v/>
      </c>
      <c r="I198" s="401"/>
      <c r="J198" s="374"/>
      <c r="K198" s="786" t="str">
        <f>IFERROR(VLOOKUP(I198,'CATEGORIAS MEDICINAS'!$H$1:$I$183,2,FALSE),"")</f>
        <v/>
      </c>
      <c r="L198" s="392"/>
      <c r="M198" s="393"/>
      <c r="N198" s="169"/>
      <c r="O198" s="393"/>
      <c r="P198" s="257"/>
      <c r="Q198" s="542" t="str">
        <f t="shared" si="12"/>
        <v/>
      </c>
      <c r="R198" s="542" t="str">
        <f t="shared" si="13"/>
        <v/>
      </c>
      <c r="S198" s="148"/>
    </row>
    <row r="199" spans="1:19" x14ac:dyDescent="0.25">
      <c r="A199" s="764"/>
      <c r="B199" s="377"/>
      <c r="C199" s="698"/>
      <c r="D199" s="257"/>
      <c r="E199" s="781"/>
      <c r="F199" s="374"/>
      <c r="G199" s="783"/>
      <c r="H199" s="729" t="str">
        <f t="shared" si="11"/>
        <v/>
      </c>
      <c r="I199" s="401"/>
      <c r="J199" s="374"/>
      <c r="K199" s="786" t="str">
        <f>IFERROR(VLOOKUP(I199,'CATEGORIAS MEDICINAS'!$H$1:$I$183,2,FALSE),"")</f>
        <v/>
      </c>
      <c r="L199" s="392"/>
      <c r="M199" s="393"/>
      <c r="N199" s="169"/>
      <c r="O199" s="393"/>
      <c r="P199" s="257"/>
      <c r="Q199" s="542" t="str">
        <f t="shared" si="12"/>
        <v/>
      </c>
      <c r="R199" s="542" t="str">
        <f t="shared" si="13"/>
        <v/>
      </c>
      <c r="S199" s="148"/>
    </row>
    <row r="200" spans="1:19" x14ac:dyDescent="0.25">
      <c r="A200" s="764"/>
      <c r="B200" s="377"/>
      <c r="C200" s="698"/>
      <c r="D200" s="257"/>
      <c r="E200" s="781"/>
      <c r="F200" s="374"/>
      <c r="G200" s="783"/>
      <c r="H200" s="729" t="str">
        <f t="shared" si="11"/>
        <v/>
      </c>
      <c r="I200" s="401"/>
      <c r="J200" s="374"/>
      <c r="K200" s="786" t="str">
        <f>IFERROR(VLOOKUP(I200,'CATEGORIAS MEDICINAS'!$H$1:$I$183,2,FALSE),"")</f>
        <v/>
      </c>
      <c r="L200" s="392"/>
      <c r="M200" s="393"/>
      <c r="N200" s="169"/>
      <c r="O200" s="393"/>
      <c r="P200" s="257"/>
      <c r="Q200" s="542" t="str">
        <f t="shared" si="12"/>
        <v/>
      </c>
      <c r="R200" s="542" t="str">
        <f t="shared" si="13"/>
        <v/>
      </c>
      <c r="S200" s="148"/>
    </row>
    <row r="201" spans="1:19" x14ac:dyDescent="0.25">
      <c r="A201" s="764"/>
      <c r="B201" s="377"/>
      <c r="C201" s="698"/>
      <c r="D201" s="257"/>
      <c r="E201" s="781"/>
      <c r="F201" s="374"/>
      <c r="G201" s="783"/>
      <c r="H201" s="729" t="str">
        <f t="shared" si="11"/>
        <v/>
      </c>
      <c r="I201" s="401"/>
      <c r="J201" s="374"/>
      <c r="K201" s="786" t="str">
        <f>IFERROR(VLOOKUP(I201,'CATEGORIAS MEDICINAS'!$H$1:$I$183,2,FALSE),"")</f>
        <v/>
      </c>
      <c r="L201" s="392"/>
      <c r="M201" s="393"/>
      <c r="N201" s="169"/>
      <c r="O201" s="393"/>
      <c r="P201" s="257"/>
      <c r="Q201" s="542" t="str">
        <f t="shared" si="12"/>
        <v/>
      </c>
      <c r="R201" s="542" t="str">
        <f t="shared" si="13"/>
        <v/>
      </c>
      <c r="S201" s="148"/>
    </row>
    <row r="202" spans="1:19" x14ac:dyDescent="0.25">
      <c r="A202" s="764"/>
      <c r="B202" s="377"/>
      <c r="C202" s="698"/>
      <c r="D202" s="257"/>
      <c r="E202" s="781"/>
      <c r="F202" s="374"/>
      <c r="G202" s="783"/>
      <c r="H202" s="729" t="str">
        <f t="shared" si="11"/>
        <v/>
      </c>
      <c r="I202" s="401"/>
      <c r="J202" s="374"/>
      <c r="K202" s="786" t="str">
        <f>IFERROR(VLOOKUP(I202,'CATEGORIAS MEDICINAS'!$H$1:$I$183,2,FALSE),"")</f>
        <v/>
      </c>
      <c r="L202" s="392"/>
      <c r="M202" s="393"/>
      <c r="N202" s="169"/>
      <c r="O202" s="393"/>
      <c r="P202" s="257"/>
      <c r="Q202" s="542" t="str">
        <f t="shared" si="12"/>
        <v/>
      </c>
      <c r="R202" s="542" t="str">
        <f t="shared" si="13"/>
        <v/>
      </c>
      <c r="S202" s="148"/>
    </row>
    <row r="203" spans="1:19" x14ac:dyDescent="0.25">
      <c r="A203" s="764"/>
      <c r="B203" s="377"/>
      <c r="C203" s="698"/>
      <c r="D203" s="257"/>
      <c r="E203" s="781"/>
      <c r="F203" s="374"/>
      <c r="G203" s="783"/>
      <c r="H203" s="729" t="str">
        <f t="shared" si="11"/>
        <v/>
      </c>
      <c r="I203" s="401"/>
      <c r="J203" s="374"/>
      <c r="K203" s="786" t="str">
        <f>IFERROR(VLOOKUP(I203,'CATEGORIAS MEDICINAS'!$H$1:$I$183,2,FALSE),"")</f>
        <v/>
      </c>
      <c r="L203" s="392"/>
      <c r="M203" s="393"/>
      <c r="N203" s="169"/>
      <c r="O203" s="393"/>
      <c r="P203" s="257"/>
      <c r="Q203" s="542" t="str">
        <f t="shared" si="12"/>
        <v/>
      </c>
      <c r="R203" s="542" t="str">
        <f t="shared" si="13"/>
        <v/>
      </c>
      <c r="S203" s="148"/>
    </row>
    <row r="204" spans="1:19" x14ac:dyDescent="0.25">
      <c r="A204" s="764"/>
      <c r="B204" s="377"/>
      <c r="C204" s="698"/>
      <c r="D204" s="257"/>
      <c r="E204" s="781"/>
      <c r="F204" s="374"/>
      <c r="G204" s="783"/>
      <c r="H204" s="729" t="str">
        <f t="shared" si="11"/>
        <v/>
      </c>
      <c r="I204" s="401"/>
      <c r="J204" s="374"/>
      <c r="K204" s="786" t="str">
        <f>IFERROR(VLOOKUP(I204,'CATEGORIAS MEDICINAS'!$H$1:$I$183,2,FALSE),"")</f>
        <v/>
      </c>
      <c r="L204" s="392"/>
      <c r="M204" s="393"/>
      <c r="N204" s="169"/>
      <c r="O204" s="393"/>
      <c r="P204" s="257"/>
      <c r="Q204" s="542" t="str">
        <f t="shared" si="12"/>
        <v/>
      </c>
      <c r="R204" s="542" t="str">
        <f t="shared" si="13"/>
        <v/>
      </c>
      <c r="S204" s="148"/>
    </row>
    <row r="205" spans="1:19" x14ac:dyDescent="0.25">
      <c r="A205" s="764"/>
      <c r="B205" s="377"/>
      <c r="C205" s="698"/>
      <c r="D205" s="257"/>
      <c r="E205" s="781"/>
      <c r="F205" s="374"/>
      <c r="G205" s="783"/>
      <c r="H205" s="729" t="str">
        <f t="shared" si="11"/>
        <v/>
      </c>
      <c r="I205" s="401"/>
      <c r="J205" s="374"/>
      <c r="K205" s="786" t="str">
        <f>IFERROR(VLOOKUP(I205,'CATEGORIAS MEDICINAS'!$H$1:$I$183,2,FALSE),"")</f>
        <v/>
      </c>
      <c r="L205" s="392"/>
      <c r="M205" s="393"/>
      <c r="N205" s="169"/>
      <c r="O205" s="393"/>
      <c r="P205" s="257"/>
      <c r="Q205" s="542" t="str">
        <f t="shared" si="12"/>
        <v/>
      </c>
      <c r="R205" s="542" t="str">
        <f t="shared" si="13"/>
        <v/>
      </c>
      <c r="S205" s="148"/>
    </row>
    <row r="206" spans="1:19" x14ac:dyDescent="0.25">
      <c r="A206" s="764"/>
      <c r="B206" s="377"/>
      <c r="C206" s="698"/>
      <c r="D206" s="257"/>
      <c r="E206" s="781"/>
      <c r="F206" s="374"/>
      <c r="G206" s="783"/>
      <c r="H206" s="729" t="str">
        <f t="shared" si="11"/>
        <v/>
      </c>
      <c r="I206" s="401"/>
      <c r="J206" s="374"/>
      <c r="K206" s="786" t="str">
        <f>IFERROR(VLOOKUP(I206,'CATEGORIAS MEDICINAS'!$H$1:$I$183,2,FALSE),"")</f>
        <v/>
      </c>
      <c r="L206" s="392"/>
      <c r="M206" s="393"/>
      <c r="N206" s="169"/>
      <c r="O206" s="393"/>
      <c r="P206" s="257"/>
      <c r="Q206" s="542" t="str">
        <f t="shared" si="12"/>
        <v/>
      </c>
      <c r="R206" s="542" t="str">
        <f t="shared" si="13"/>
        <v/>
      </c>
      <c r="S206" s="148"/>
    </row>
    <row r="207" spans="1:19" x14ac:dyDescent="0.25">
      <c r="A207" s="764"/>
      <c r="B207" s="377"/>
      <c r="C207" s="698"/>
      <c r="D207" s="257"/>
      <c r="E207" s="781"/>
      <c r="F207" s="374"/>
      <c r="G207" s="783"/>
      <c r="H207" s="729" t="str">
        <f t="shared" si="11"/>
        <v/>
      </c>
      <c r="I207" s="401"/>
      <c r="J207" s="374"/>
      <c r="K207" s="786" t="str">
        <f>IFERROR(VLOOKUP(I207,'CATEGORIAS MEDICINAS'!$H$1:$I$183,2,FALSE),"")</f>
        <v/>
      </c>
      <c r="L207" s="392"/>
      <c r="M207" s="393"/>
      <c r="N207" s="169"/>
      <c r="O207" s="393"/>
      <c r="P207" s="257"/>
      <c r="Q207" s="542" t="str">
        <f t="shared" si="12"/>
        <v/>
      </c>
      <c r="R207" s="542" t="str">
        <f t="shared" si="13"/>
        <v/>
      </c>
      <c r="S207" s="148"/>
    </row>
    <row r="208" spans="1:19" x14ac:dyDescent="0.25">
      <c r="A208" s="764"/>
      <c r="B208" s="377"/>
      <c r="C208" s="698"/>
      <c r="D208" s="257"/>
      <c r="E208" s="781"/>
      <c r="F208" s="374"/>
      <c r="G208" s="783"/>
      <c r="H208" s="729" t="str">
        <f t="shared" si="11"/>
        <v/>
      </c>
      <c r="I208" s="401"/>
      <c r="J208" s="374"/>
      <c r="K208" s="786" t="str">
        <f>IFERROR(VLOOKUP(I208,'CATEGORIAS MEDICINAS'!$H$1:$I$183,2,FALSE),"")</f>
        <v/>
      </c>
      <c r="L208" s="392"/>
      <c r="M208" s="393"/>
      <c r="N208" s="169"/>
      <c r="O208" s="393"/>
      <c r="P208" s="257"/>
      <c r="Q208" s="542" t="str">
        <f t="shared" si="12"/>
        <v/>
      </c>
      <c r="R208" s="542" t="str">
        <f t="shared" si="13"/>
        <v/>
      </c>
      <c r="S208" s="148"/>
    </row>
    <row r="209" spans="1:19" x14ac:dyDescent="0.25">
      <c r="A209" s="764"/>
      <c r="B209" s="377"/>
      <c r="C209" s="698"/>
      <c r="D209" s="257"/>
      <c r="E209" s="781"/>
      <c r="F209" s="374"/>
      <c r="G209" s="783"/>
      <c r="H209" s="729" t="str">
        <f t="shared" si="11"/>
        <v/>
      </c>
      <c r="I209" s="401"/>
      <c r="J209" s="374"/>
      <c r="K209" s="786" t="str">
        <f>IFERROR(VLOOKUP(I209,'CATEGORIAS MEDICINAS'!$H$1:$I$183,2,FALSE),"")</f>
        <v/>
      </c>
      <c r="L209" s="392"/>
      <c r="M209" s="393"/>
      <c r="N209" s="169"/>
      <c r="O209" s="393"/>
      <c r="P209" s="257"/>
      <c r="Q209" s="542" t="str">
        <f t="shared" si="12"/>
        <v/>
      </c>
      <c r="R209" s="542" t="str">
        <f t="shared" si="13"/>
        <v/>
      </c>
      <c r="S209" s="148"/>
    </row>
    <row r="210" spans="1:19" x14ac:dyDescent="0.25">
      <c r="A210" s="764"/>
      <c r="B210" s="377"/>
      <c r="C210" s="698"/>
      <c r="D210" s="257"/>
      <c r="E210" s="781"/>
      <c r="F210" s="374"/>
      <c r="G210" s="783"/>
      <c r="H210" s="729" t="str">
        <f t="shared" si="11"/>
        <v/>
      </c>
      <c r="I210" s="401"/>
      <c r="J210" s="374"/>
      <c r="K210" s="786" t="str">
        <f>IFERROR(VLOOKUP(I210,'CATEGORIAS MEDICINAS'!$H$1:$I$183,2,FALSE),"")</f>
        <v/>
      </c>
      <c r="L210" s="392"/>
      <c r="M210" s="393"/>
      <c r="N210" s="169"/>
      <c r="O210" s="393"/>
      <c r="P210" s="257"/>
      <c r="Q210" s="542" t="str">
        <f t="shared" si="12"/>
        <v/>
      </c>
      <c r="R210" s="542" t="str">
        <f t="shared" si="13"/>
        <v/>
      </c>
      <c r="S210" s="148"/>
    </row>
    <row r="211" spans="1:19" x14ac:dyDescent="0.25">
      <c r="A211" s="764"/>
      <c r="B211" s="377"/>
      <c r="C211" s="698"/>
      <c r="D211" s="257"/>
      <c r="E211" s="781"/>
      <c r="F211" s="374"/>
      <c r="G211" s="783"/>
      <c r="H211" s="729" t="str">
        <f t="shared" si="11"/>
        <v/>
      </c>
      <c r="I211" s="401"/>
      <c r="J211" s="374"/>
      <c r="K211" s="786" t="str">
        <f>IFERROR(VLOOKUP(I211,'CATEGORIAS MEDICINAS'!$H$1:$I$183,2,FALSE),"")</f>
        <v/>
      </c>
      <c r="L211" s="392"/>
      <c r="M211" s="393"/>
      <c r="N211" s="169"/>
      <c r="O211" s="393"/>
      <c r="P211" s="257"/>
      <c r="Q211" s="542" t="str">
        <f t="shared" si="12"/>
        <v/>
      </c>
      <c r="R211" s="542" t="str">
        <f t="shared" si="13"/>
        <v/>
      </c>
      <c r="S211" s="148"/>
    </row>
    <row r="212" spans="1:19" x14ac:dyDescent="0.25">
      <c r="A212" s="764"/>
      <c r="B212" s="377"/>
      <c r="C212" s="698"/>
      <c r="D212" s="257"/>
      <c r="E212" s="781"/>
      <c r="F212" s="374"/>
      <c r="G212" s="783"/>
      <c r="H212" s="729" t="str">
        <f t="shared" si="11"/>
        <v/>
      </c>
      <c r="I212" s="401"/>
      <c r="J212" s="374"/>
      <c r="K212" s="786" t="str">
        <f>IFERROR(VLOOKUP(I212,'CATEGORIAS MEDICINAS'!$H$1:$I$183,2,FALSE),"")</f>
        <v/>
      </c>
      <c r="L212" s="392"/>
      <c r="M212" s="393"/>
      <c r="N212" s="169"/>
      <c r="O212" s="393"/>
      <c r="P212" s="257"/>
      <c r="Q212" s="542" t="str">
        <f t="shared" si="12"/>
        <v/>
      </c>
      <c r="R212" s="542" t="str">
        <f t="shared" si="13"/>
        <v/>
      </c>
      <c r="S212" s="148"/>
    </row>
    <row r="213" spans="1:19" x14ac:dyDescent="0.25">
      <c r="A213" s="764"/>
      <c r="B213" s="377"/>
      <c r="C213" s="698"/>
      <c r="D213" s="257"/>
      <c r="E213" s="781"/>
      <c r="F213" s="374"/>
      <c r="G213" s="783"/>
      <c r="H213" s="729" t="str">
        <f t="shared" si="11"/>
        <v/>
      </c>
      <c r="I213" s="401"/>
      <c r="J213" s="374"/>
      <c r="K213" s="786" t="str">
        <f>IFERROR(VLOOKUP(I213,'CATEGORIAS MEDICINAS'!$H$1:$I$183,2,FALSE),"")</f>
        <v/>
      </c>
      <c r="L213" s="392"/>
      <c r="M213" s="393"/>
      <c r="N213" s="169"/>
      <c r="O213" s="393"/>
      <c r="P213" s="257"/>
      <c r="Q213" s="542" t="str">
        <f t="shared" si="12"/>
        <v/>
      </c>
      <c r="R213" s="542" t="str">
        <f t="shared" si="13"/>
        <v/>
      </c>
      <c r="S213" s="148"/>
    </row>
    <row r="214" spans="1:19" x14ac:dyDescent="0.25">
      <c r="A214" s="764"/>
      <c r="B214" s="377"/>
      <c r="C214" s="698"/>
      <c r="D214" s="257"/>
      <c r="E214" s="781"/>
      <c r="F214" s="374"/>
      <c r="G214" s="783"/>
      <c r="H214" s="729" t="str">
        <f t="shared" si="11"/>
        <v/>
      </c>
      <c r="I214" s="401"/>
      <c r="J214" s="374"/>
      <c r="K214" s="786" t="str">
        <f>IFERROR(VLOOKUP(I214,'CATEGORIAS MEDICINAS'!$H$1:$I$183,2,FALSE),"")</f>
        <v/>
      </c>
      <c r="L214" s="392"/>
      <c r="M214" s="393"/>
      <c r="N214" s="169"/>
      <c r="O214" s="393"/>
      <c r="P214" s="257"/>
      <c r="Q214" s="542" t="str">
        <f t="shared" si="12"/>
        <v/>
      </c>
      <c r="R214" s="542" t="str">
        <f t="shared" si="13"/>
        <v/>
      </c>
      <c r="S214" s="148"/>
    </row>
    <row r="215" spans="1:19" x14ac:dyDescent="0.25">
      <c r="A215" s="764"/>
      <c r="B215" s="377"/>
      <c r="C215" s="698"/>
      <c r="D215" s="257"/>
      <c r="E215" s="781"/>
      <c r="F215" s="374"/>
      <c r="G215" s="783"/>
      <c r="H215" s="729" t="str">
        <f t="shared" si="11"/>
        <v/>
      </c>
      <c r="I215" s="401"/>
      <c r="J215" s="374"/>
      <c r="K215" s="786" t="str">
        <f>IFERROR(VLOOKUP(I215,'CATEGORIAS MEDICINAS'!$H$1:$I$183,2,FALSE),"")</f>
        <v/>
      </c>
      <c r="L215" s="392"/>
      <c r="M215" s="393"/>
      <c r="N215" s="169"/>
      <c r="O215" s="393"/>
      <c r="P215" s="257"/>
      <c r="Q215" s="542" t="str">
        <f t="shared" si="12"/>
        <v/>
      </c>
      <c r="R215" s="542" t="str">
        <f t="shared" si="13"/>
        <v/>
      </c>
      <c r="S215" s="148"/>
    </row>
    <row r="216" spans="1:19" x14ac:dyDescent="0.25">
      <c r="A216" s="764"/>
      <c r="B216" s="377"/>
      <c r="C216" s="698"/>
      <c r="D216" s="257"/>
      <c r="E216" s="781"/>
      <c r="F216" s="374"/>
      <c r="G216" s="783"/>
      <c r="H216" s="729" t="str">
        <f t="shared" si="11"/>
        <v/>
      </c>
      <c r="I216" s="401"/>
      <c r="J216" s="374"/>
      <c r="K216" s="786" t="str">
        <f>IFERROR(VLOOKUP(I216,'CATEGORIAS MEDICINAS'!$H$1:$I$183,2,FALSE),"")</f>
        <v/>
      </c>
      <c r="L216" s="392"/>
      <c r="M216" s="393"/>
      <c r="N216" s="169"/>
      <c r="O216" s="393"/>
      <c r="P216" s="257"/>
      <c r="Q216" s="542" t="str">
        <f t="shared" si="12"/>
        <v/>
      </c>
      <c r="R216" s="542" t="str">
        <f t="shared" si="13"/>
        <v/>
      </c>
      <c r="S216" s="148"/>
    </row>
    <row r="217" spans="1:19" x14ac:dyDescent="0.25">
      <c r="A217" s="764"/>
      <c r="B217" s="377"/>
      <c r="C217" s="698"/>
      <c r="D217" s="257"/>
      <c r="E217" s="781"/>
      <c r="F217" s="374"/>
      <c r="G217" s="783"/>
      <c r="H217" s="729" t="str">
        <f t="shared" si="11"/>
        <v/>
      </c>
      <c r="I217" s="401"/>
      <c r="J217" s="374"/>
      <c r="K217" s="786" t="str">
        <f>IFERROR(VLOOKUP(I217,'CATEGORIAS MEDICINAS'!$H$1:$I$183,2,FALSE),"")</f>
        <v/>
      </c>
      <c r="L217" s="392"/>
      <c r="M217" s="393"/>
      <c r="N217" s="169"/>
      <c r="O217" s="393"/>
      <c r="P217" s="257"/>
      <c r="Q217" s="542" t="str">
        <f t="shared" si="12"/>
        <v/>
      </c>
      <c r="R217" s="542" t="str">
        <f t="shared" si="13"/>
        <v/>
      </c>
      <c r="S217" s="148"/>
    </row>
    <row r="218" spans="1:19" x14ac:dyDescent="0.25">
      <c r="A218" s="764"/>
      <c r="B218" s="377"/>
      <c r="C218" s="698"/>
      <c r="D218" s="257"/>
      <c r="E218" s="781"/>
      <c r="F218" s="374"/>
      <c r="G218" s="783"/>
      <c r="H218" s="729" t="str">
        <f t="shared" si="11"/>
        <v/>
      </c>
      <c r="I218" s="401"/>
      <c r="J218" s="374"/>
      <c r="K218" s="786" t="str">
        <f>IFERROR(VLOOKUP(I218,'CATEGORIAS MEDICINAS'!$H$1:$I$183,2,FALSE),"")</f>
        <v/>
      </c>
      <c r="L218" s="392"/>
      <c r="M218" s="393"/>
      <c r="N218" s="169"/>
      <c r="O218" s="393"/>
      <c r="P218" s="257"/>
      <c r="Q218" s="542" t="str">
        <f t="shared" si="12"/>
        <v/>
      </c>
      <c r="R218" s="542" t="str">
        <f t="shared" si="13"/>
        <v/>
      </c>
      <c r="S218" s="148"/>
    </row>
    <row r="219" spans="1:19" x14ac:dyDescent="0.25">
      <c r="A219" s="764"/>
      <c r="B219" s="377"/>
      <c r="C219" s="698"/>
      <c r="D219" s="257"/>
      <c r="E219" s="781"/>
      <c r="F219" s="374"/>
      <c r="G219" s="783"/>
      <c r="H219" s="729" t="str">
        <f t="shared" si="11"/>
        <v/>
      </c>
      <c r="I219" s="401"/>
      <c r="J219" s="374"/>
      <c r="K219" s="786" t="str">
        <f>IFERROR(VLOOKUP(I219,'CATEGORIAS MEDICINAS'!$H$1:$I$183,2,FALSE),"")</f>
        <v/>
      </c>
      <c r="L219" s="392"/>
      <c r="M219" s="393"/>
      <c r="N219" s="169"/>
      <c r="O219" s="393"/>
      <c r="P219" s="257"/>
      <c r="Q219" s="542" t="str">
        <f t="shared" si="12"/>
        <v/>
      </c>
      <c r="R219" s="542" t="str">
        <f t="shared" si="13"/>
        <v/>
      </c>
      <c r="S219" s="148"/>
    </row>
    <row r="220" spans="1:19" x14ac:dyDescent="0.25">
      <c r="A220" s="764"/>
      <c r="B220" s="377"/>
      <c r="C220" s="698"/>
      <c r="D220" s="257"/>
      <c r="E220" s="781"/>
      <c r="F220" s="374"/>
      <c r="G220" s="783"/>
      <c r="H220" s="729" t="str">
        <f t="shared" si="11"/>
        <v/>
      </c>
      <c r="I220" s="401"/>
      <c r="J220" s="374"/>
      <c r="K220" s="786" t="str">
        <f>IFERROR(VLOOKUP(I220,'CATEGORIAS MEDICINAS'!$H$1:$I$183,2,FALSE),"")</f>
        <v/>
      </c>
      <c r="L220" s="392"/>
      <c r="M220" s="393"/>
      <c r="N220" s="169"/>
      <c r="O220" s="393"/>
      <c r="P220" s="257"/>
      <c r="Q220" s="542" t="str">
        <f t="shared" si="12"/>
        <v/>
      </c>
      <c r="R220" s="542" t="str">
        <f t="shared" si="13"/>
        <v/>
      </c>
      <c r="S220" s="148"/>
    </row>
    <row r="221" spans="1:19" x14ac:dyDescent="0.25">
      <c r="A221" s="764"/>
      <c r="B221" s="377"/>
      <c r="C221" s="698"/>
      <c r="D221" s="257"/>
      <c r="E221" s="781"/>
      <c r="F221" s="374"/>
      <c r="G221" s="783"/>
      <c r="H221" s="729" t="str">
        <f t="shared" si="11"/>
        <v/>
      </c>
      <c r="I221" s="401"/>
      <c r="J221" s="374"/>
      <c r="K221" s="786" t="str">
        <f>IFERROR(VLOOKUP(I221,'CATEGORIAS MEDICINAS'!$H$1:$I$183,2,FALSE),"")</f>
        <v/>
      </c>
      <c r="L221" s="392"/>
      <c r="M221" s="393"/>
      <c r="N221" s="169"/>
      <c r="O221" s="393"/>
      <c r="P221" s="257"/>
      <c r="Q221" s="542" t="str">
        <f t="shared" si="12"/>
        <v/>
      </c>
      <c r="R221" s="542" t="str">
        <f t="shared" si="13"/>
        <v/>
      </c>
      <c r="S221" s="148"/>
    </row>
    <row r="222" spans="1:19" x14ac:dyDescent="0.25">
      <c r="A222" s="764"/>
      <c r="B222" s="377"/>
      <c r="C222" s="698"/>
      <c r="D222" s="257"/>
      <c r="E222" s="781"/>
      <c r="F222" s="374"/>
      <c r="G222" s="783"/>
      <c r="H222" s="729" t="str">
        <f t="shared" si="11"/>
        <v/>
      </c>
      <c r="I222" s="401"/>
      <c r="J222" s="374"/>
      <c r="K222" s="786" t="str">
        <f>IFERROR(VLOOKUP(I222,'CATEGORIAS MEDICINAS'!$H$1:$I$183,2,FALSE),"")</f>
        <v/>
      </c>
      <c r="L222" s="392"/>
      <c r="M222" s="393"/>
      <c r="N222" s="169"/>
      <c r="O222" s="393"/>
      <c r="P222" s="257"/>
      <c r="Q222" s="542" t="str">
        <f t="shared" si="12"/>
        <v/>
      </c>
      <c r="R222" s="542" t="str">
        <f t="shared" si="13"/>
        <v/>
      </c>
      <c r="S222" s="148"/>
    </row>
    <row r="223" spans="1:19" x14ac:dyDescent="0.25">
      <c r="A223" s="764"/>
      <c r="B223" s="377"/>
      <c r="C223" s="698"/>
      <c r="D223" s="257"/>
      <c r="E223" s="781"/>
      <c r="F223" s="374"/>
      <c r="G223" s="783"/>
      <c r="H223" s="729" t="str">
        <f t="shared" si="11"/>
        <v/>
      </c>
      <c r="I223" s="401"/>
      <c r="J223" s="374"/>
      <c r="K223" s="786" t="str">
        <f>IFERROR(VLOOKUP(I223,'CATEGORIAS MEDICINAS'!$H$1:$I$183,2,FALSE),"")</f>
        <v/>
      </c>
      <c r="L223" s="392"/>
      <c r="M223" s="393"/>
      <c r="N223" s="169"/>
      <c r="O223" s="393"/>
      <c r="P223" s="257"/>
      <c r="Q223" s="542" t="str">
        <f t="shared" si="12"/>
        <v/>
      </c>
      <c r="R223" s="542" t="str">
        <f t="shared" si="13"/>
        <v/>
      </c>
      <c r="S223" s="148"/>
    </row>
    <row r="224" spans="1:19" x14ac:dyDescent="0.25">
      <c r="A224" s="764"/>
      <c r="B224" s="377"/>
      <c r="C224" s="698"/>
      <c r="D224" s="257"/>
      <c r="E224" s="781"/>
      <c r="F224" s="374"/>
      <c r="G224" s="783"/>
      <c r="H224" s="729" t="str">
        <f t="shared" si="11"/>
        <v/>
      </c>
      <c r="I224" s="401"/>
      <c r="J224" s="374"/>
      <c r="K224" s="786" t="str">
        <f>IFERROR(VLOOKUP(I224,'CATEGORIAS MEDICINAS'!$H$1:$I$183,2,FALSE),"")</f>
        <v/>
      </c>
      <c r="L224" s="392"/>
      <c r="M224" s="393"/>
      <c r="N224" s="169"/>
      <c r="O224" s="393"/>
      <c r="P224" s="257"/>
      <c r="Q224" s="542" t="str">
        <f t="shared" si="12"/>
        <v/>
      </c>
      <c r="R224" s="542" t="str">
        <f t="shared" si="13"/>
        <v/>
      </c>
      <c r="S224" s="148"/>
    </row>
    <row r="225" spans="1:19" x14ac:dyDescent="0.25">
      <c r="A225" s="764"/>
      <c r="B225" s="377"/>
      <c r="C225" s="698"/>
      <c r="D225" s="257"/>
      <c r="E225" s="781"/>
      <c r="F225" s="374"/>
      <c r="G225" s="783"/>
      <c r="H225" s="729" t="str">
        <f t="shared" si="11"/>
        <v/>
      </c>
      <c r="I225" s="401"/>
      <c r="J225" s="374"/>
      <c r="K225" s="786" t="str">
        <f>IFERROR(VLOOKUP(I225,'CATEGORIAS MEDICINAS'!$H$1:$I$183,2,FALSE),"")</f>
        <v/>
      </c>
      <c r="L225" s="392"/>
      <c r="M225" s="393"/>
      <c r="N225" s="169"/>
      <c r="O225" s="393"/>
      <c r="P225" s="257"/>
      <c r="Q225" s="542" t="str">
        <f t="shared" si="12"/>
        <v/>
      </c>
      <c r="R225" s="542" t="str">
        <f t="shared" si="13"/>
        <v/>
      </c>
      <c r="S225" s="148"/>
    </row>
    <row r="226" spans="1:19" x14ac:dyDescent="0.25">
      <c r="A226" s="764"/>
      <c r="B226" s="377"/>
      <c r="C226" s="698"/>
      <c r="D226" s="257"/>
      <c r="E226" s="781"/>
      <c r="F226" s="374"/>
      <c r="G226" s="783"/>
      <c r="H226" s="729" t="str">
        <f t="shared" si="11"/>
        <v/>
      </c>
      <c r="I226" s="401"/>
      <c r="J226" s="374"/>
      <c r="K226" s="786" t="str">
        <f>IFERROR(VLOOKUP(I226,'CATEGORIAS MEDICINAS'!$H$1:$I$183,2,FALSE),"")</f>
        <v/>
      </c>
      <c r="L226" s="392"/>
      <c r="M226" s="393"/>
      <c r="N226" s="169"/>
      <c r="O226" s="393"/>
      <c r="P226" s="257"/>
      <c r="Q226" s="542" t="str">
        <f t="shared" si="12"/>
        <v/>
      </c>
      <c r="R226" s="542" t="str">
        <f t="shared" si="13"/>
        <v/>
      </c>
      <c r="S226" s="148"/>
    </row>
    <row r="227" spans="1:19" x14ac:dyDescent="0.25">
      <c r="A227" s="764"/>
      <c r="B227" s="377"/>
      <c r="C227" s="698"/>
      <c r="D227" s="257"/>
      <c r="E227" s="781"/>
      <c r="F227" s="374"/>
      <c r="G227" s="783"/>
      <c r="H227" s="729" t="str">
        <f t="shared" si="11"/>
        <v/>
      </c>
      <c r="I227" s="401"/>
      <c r="J227" s="374"/>
      <c r="K227" s="786" t="str">
        <f>IFERROR(VLOOKUP(I227,'CATEGORIAS MEDICINAS'!$H$1:$I$183,2,FALSE),"")</f>
        <v/>
      </c>
      <c r="L227" s="392"/>
      <c r="M227" s="393"/>
      <c r="N227" s="169"/>
      <c r="O227" s="393"/>
      <c r="P227" s="257"/>
      <c r="Q227" s="542" t="str">
        <f t="shared" si="12"/>
        <v/>
      </c>
      <c r="R227" s="542" t="str">
        <f t="shared" si="13"/>
        <v/>
      </c>
      <c r="S227" s="148"/>
    </row>
    <row r="228" spans="1:19" x14ac:dyDescent="0.25">
      <c r="A228" s="764"/>
      <c r="B228" s="377"/>
      <c r="C228" s="698"/>
      <c r="D228" s="257"/>
      <c r="E228" s="781"/>
      <c r="F228" s="374"/>
      <c r="G228" s="783"/>
      <c r="H228" s="729" t="str">
        <f t="shared" si="11"/>
        <v/>
      </c>
      <c r="I228" s="401"/>
      <c r="J228" s="374"/>
      <c r="K228" s="786" t="str">
        <f>IFERROR(VLOOKUP(I228,'CATEGORIAS MEDICINAS'!$H$1:$I$183,2,FALSE),"")</f>
        <v/>
      </c>
      <c r="L228" s="392"/>
      <c r="M228" s="393"/>
      <c r="N228" s="169"/>
      <c r="O228" s="393"/>
      <c r="P228" s="257"/>
      <c r="Q228" s="542" t="str">
        <f t="shared" si="12"/>
        <v/>
      </c>
      <c r="R228" s="542" t="str">
        <f t="shared" si="13"/>
        <v/>
      </c>
      <c r="S228" s="148"/>
    </row>
    <row r="229" spans="1:19" x14ac:dyDescent="0.25">
      <c r="A229" s="764"/>
      <c r="B229" s="377"/>
      <c r="C229" s="698"/>
      <c r="D229" s="257"/>
      <c r="E229" s="781"/>
      <c r="F229" s="374"/>
      <c r="G229" s="783"/>
      <c r="H229" s="729" t="str">
        <f t="shared" si="11"/>
        <v/>
      </c>
      <c r="I229" s="401"/>
      <c r="J229" s="374"/>
      <c r="K229" s="786" t="str">
        <f>IFERROR(VLOOKUP(I229,'CATEGORIAS MEDICINAS'!$H$1:$I$183,2,FALSE),"")</f>
        <v/>
      </c>
      <c r="L229" s="392"/>
      <c r="M229" s="393"/>
      <c r="N229" s="169"/>
      <c r="O229" s="393"/>
      <c r="P229" s="257"/>
      <c r="Q229" s="542" t="str">
        <f t="shared" si="12"/>
        <v/>
      </c>
      <c r="R229" s="542" t="str">
        <f t="shared" si="13"/>
        <v/>
      </c>
      <c r="S229" s="148"/>
    </row>
    <row r="230" spans="1:19" x14ac:dyDescent="0.25">
      <c r="A230" s="764"/>
      <c r="B230" s="377"/>
      <c r="C230" s="698"/>
      <c r="D230" s="257"/>
      <c r="E230" s="781"/>
      <c r="F230" s="374"/>
      <c r="G230" s="783"/>
      <c r="H230" s="729" t="str">
        <f t="shared" si="11"/>
        <v/>
      </c>
      <c r="I230" s="401"/>
      <c r="J230" s="374"/>
      <c r="K230" s="786" t="str">
        <f>IFERROR(VLOOKUP(I230,'CATEGORIAS MEDICINAS'!$H$1:$I$183,2,FALSE),"")</f>
        <v/>
      </c>
      <c r="L230" s="392"/>
      <c r="M230" s="393"/>
      <c r="N230" s="169"/>
      <c r="O230" s="393"/>
      <c r="P230" s="257"/>
      <c r="Q230" s="542" t="str">
        <f t="shared" si="12"/>
        <v/>
      </c>
      <c r="R230" s="542" t="str">
        <f t="shared" si="13"/>
        <v/>
      </c>
      <c r="S230" s="148"/>
    </row>
    <row r="231" spans="1:19" x14ac:dyDescent="0.25">
      <c r="A231" s="764"/>
      <c r="B231" s="377"/>
      <c r="C231" s="698"/>
      <c r="D231" s="257"/>
      <c r="E231" s="781"/>
      <c r="F231" s="374"/>
      <c r="G231" s="783"/>
      <c r="H231" s="729" t="str">
        <f t="shared" si="11"/>
        <v/>
      </c>
      <c r="I231" s="401"/>
      <c r="J231" s="374"/>
      <c r="K231" s="786" t="str">
        <f>IFERROR(VLOOKUP(I231,'CATEGORIAS MEDICINAS'!$H$1:$I$183,2,FALSE),"")</f>
        <v/>
      </c>
      <c r="L231" s="392"/>
      <c r="M231" s="393"/>
      <c r="N231" s="169"/>
      <c r="O231" s="393"/>
      <c r="P231" s="257"/>
      <c r="Q231" s="542" t="str">
        <f t="shared" si="12"/>
        <v/>
      </c>
      <c r="R231" s="542" t="str">
        <f t="shared" si="13"/>
        <v/>
      </c>
      <c r="S231" s="148"/>
    </row>
    <row r="232" spans="1:19" x14ac:dyDescent="0.25">
      <c r="A232" s="764"/>
      <c r="B232" s="377"/>
      <c r="C232" s="698"/>
      <c r="D232" s="257"/>
      <c r="E232" s="781"/>
      <c r="F232" s="374"/>
      <c r="G232" s="783"/>
      <c r="H232" s="729" t="str">
        <f t="shared" si="11"/>
        <v/>
      </c>
      <c r="I232" s="401"/>
      <c r="J232" s="374"/>
      <c r="K232" s="786" t="str">
        <f>IFERROR(VLOOKUP(I232,'CATEGORIAS MEDICINAS'!$H$1:$I$183,2,FALSE),"")</f>
        <v/>
      </c>
      <c r="L232" s="392"/>
      <c r="M232" s="393"/>
      <c r="N232" s="169"/>
      <c r="O232" s="393"/>
      <c r="P232" s="257"/>
      <c r="Q232" s="542" t="str">
        <f t="shared" si="12"/>
        <v/>
      </c>
      <c r="R232" s="542" t="str">
        <f t="shared" si="13"/>
        <v/>
      </c>
      <c r="S232" s="148"/>
    </row>
    <row r="233" spans="1:19" x14ac:dyDescent="0.25">
      <c r="A233" s="764"/>
      <c r="B233" s="377"/>
      <c r="C233" s="698"/>
      <c r="D233" s="257"/>
      <c r="E233" s="781"/>
      <c r="F233" s="374"/>
      <c r="G233" s="783"/>
      <c r="H233" s="729" t="str">
        <f t="shared" si="11"/>
        <v/>
      </c>
      <c r="I233" s="401"/>
      <c r="J233" s="374"/>
      <c r="K233" s="786" t="str">
        <f>IFERROR(VLOOKUP(I233,'CATEGORIAS MEDICINAS'!$H$1:$I$183,2,FALSE),"")</f>
        <v/>
      </c>
      <c r="L233" s="392"/>
      <c r="M233" s="393"/>
      <c r="N233" s="169"/>
      <c r="O233" s="393"/>
      <c r="P233" s="257"/>
      <c r="Q233" s="542" t="str">
        <f t="shared" si="12"/>
        <v/>
      </c>
      <c r="R233" s="542" t="str">
        <f t="shared" si="13"/>
        <v/>
      </c>
      <c r="S233" s="148"/>
    </row>
    <row r="234" spans="1:19" x14ac:dyDescent="0.25">
      <c r="A234" s="764"/>
      <c r="B234" s="377"/>
      <c r="C234" s="698"/>
      <c r="D234" s="257"/>
      <c r="E234" s="781"/>
      <c r="F234" s="374"/>
      <c r="G234" s="783"/>
      <c r="H234" s="729" t="str">
        <f t="shared" si="11"/>
        <v/>
      </c>
      <c r="I234" s="401"/>
      <c r="J234" s="374"/>
      <c r="K234" s="786" t="str">
        <f>IFERROR(VLOOKUP(I234,'CATEGORIAS MEDICINAS'!$H$1:$I$183,2,FALSE),"")</f>
        <v/>
      </c>
      <c r="L234" s="392"/>
      <c r="M234" s="393"/>
      <c r="N234" s="169"/>
      <c r="O234" s="393"/>
      <c r="P234" s="257"/>
      <c r="Q234" s="542" t="str">
        <f t="shared" si="12"/>
        <v/>
      </c>
      <c r="R234" s="542" t="str">
        <f t="shared" si="13"/>
        <v/>
      </c>
      <c r="S234" s="148"/>
    </row>
    <row r="235" spans="1:19" x14ac:dyDescent="0.25">
      <c r="A235" s="764"/>
      <c r="B235" s="377"/>
      <c r="C235" s="698"/>
      <c r="D235" s="257"/>
      <c r="E235" s="781"/>
      <c r="F235" s="374"/>
      <c r="G235" s="783"/>
      <c r="H235" s="729" t="str">
        <f t="shared" si="11"/>
        <v/>
      </c>
      <c r="I235" s="401"/>
      <c r="J235" s="374"/>
      <c r="K235" s="786" t="str">
        <f>IFERROR(VLOOKUP(I235,'CATEGORIAS MEDICINAS'!$H$1:$I$183,2,FALSE),"")</f>
        <v/>
      </c>
      <c r="L235" s="392"/>
      <c r="M235" s="393"/>
      <c r="N235" s="169"/>
      <c r="O235" s="393"/>
      <c r="P235" s="257"/>
      <c r="Q235" s="542" t="str">
        <f t="shared" si="12"/>
        <v/>
      </c>
      <c r="R235" s="542" t="str">
        <f t="shared" si="13"/>
        <v/>
      </c>
      <c r="S235" s="148"/>
    </row>
    <row r="236" spans="1:19" x14ac:dyDescent="0.25">
      <c r="A236" s="764"/>
      <c r="B236" s="377"/>
      <c r="C236" s="698"/>
      <c r="D236" s="257"/>
      <c r="E236" s="781"/>
      <c r="F236" s="374"/>
      <c r="G236" s="783"/>
      <c r="H236" s="729" t="str">
        <f t="shared" si="11"/>
        <v/>
      </c>
      <c r="I236" s="401"/>
      <c r="J236" s="374"/>
      <c r="K236" s="786" t="str">
        <f>IFERROR(VLOOKUP(I236,'CATEGORIAS MEDICINAS'!$H$1:$I$183,2,FALSE),"")</f>
        <v/>
      </c>
      <c r="L236" s="392"/>
      <c r="M236" s="393"/>
      <c r="N236" s="169"/>
      <c r="O236" s="393"/>
      <c r="P236" s="257"/>
      <c r="Q236" s="542" t="str">
        <f t="shared" si="12"/>
        <v/>
      </c>
      <c r="R236" s="542" t="str">
        <f t="shared" si="13"/>
        <v/>
      </c>
      <c r="S236" s="148"/>
    </row>
    <row r="237" spans="1:19" x14ac:dyDescent="0.25">
      <c r="A237" s="764"/>
      <c r="B237" s="377"/>
      <c r="C237" s="698"/>
      <c r="D237" s="257"/>
      <c r="E237" s="781"/>
      <c r="F237" s="374"/>
      <c r="G237" s="783"/>
      <c r="H237" s="729" t="str">
        <f t="shared" si="11"/>
        <v/>
      </c>
      <c r="I237" s="401"/>
      <c r="J237" s="374"/>
      <c r="K237" s="786" t="str">
        <f>IFERROR(VLOOKUP(I237,'CATEGORIAS MEDICINAS'!$H$1:$I$183,2,FALSE),"")</f>
        <v/>
      </c>
      <c r="L237" s="392"/>
      <c r="M237" s="393"/>
      <c r="N237" s="169"/>
      <c r="O237" s="393"/>
      <c r="P237" s="257"/>
      <c r="Q237" s="542" t="str">
        <f t="shared" si="12"/>
        <v/>
      </c>
      <c r="R237" s="542" t="str">
        <f t="shared" si="13"/>
        <v/>
      </c>
      <c r="S237" s="148"/>
    </row>
    <row r="238" spans="1:19" x14ac:dyDescent="0.25">
      <c r="A238" s="764"/>
      <c r="B238" s="377"/>
      <c r="C238" s="698"/>
      <c r="D238" s="257"/>
      <c r="E238" s="781"/>
      <c r="F238" s="374"/>
      <c r="G238" s="783"/>
      <c r="H238" s="729" t="str">
        <f t="shared" si="11"/>
        <v/>
      </c>
      <c r="I238" s="401"/>
      <c r="J238" s="374"/>
      <c r="K238" s="786" t="str">
        <f>IFERROR(VLOOKUP(I238,'CATEGORIAS MEDICINAS'!$H$1:$I$183,2,FALSE),"")</f>
        <v/>
      </c>
      <c r="L238" s="392"/>
      <c r="M238" s="393"/>
      <c r="N238" s="169"/>
      <c r="O238" s="393"/>
      <c r="P238" s="257"/>
      <c r="Q238" s="542" t="str">
        <f t="shared" si="12"/>
        <v/>
      </c>
      <c r="R238" s="542" t="str">
        <f t="shared" si="13"/>
        <v/>
      </c>
      <c r="S238" s="148"/>
    </row>
    <row r="239" spans="1:19" x14ac:dyDescent="0.25">
      <c r="A239" s="764"/>
      <c r="B239" s="377"/>
      <c r="C239" s="698"/>
      <c r="D239" s="257"/>
      <c r="E239" s="781"/>
      <c r="F239" s="374"/>
      <c r="G239" s="783"/>
      <c r="H239" s="729" t="str">
        <f t="shared" si="11"/>
        <v/>
      </c>
      <c r="I239" s="401"/>
      <c r="J239" s="374"/>
      <c r="K239" s="786" t="str">
        <f>IFERROR(VLOOKUP(I239,'CATEGORIAS MEDICINAS'!$H$1:$I$183,2,FALSE),"")</f>
        <v/>
      </c>
      <c r="L239" s="392"/>
      <c r="M239" s="393"/>
      <c r="N239" s="169"/>
      <c r="O239" s="393"/>
      <c r="P239" s="257"/>
      <c r="Q239" s="542" t="str">
        <f t="shared" si="12"/>
        <v/>
      </c>
      <c r="R239" s="542" t="str">
        <f t="shared" si="13"/>
        <v/>
      </c>
      <c r="S239" s="148"/>
    </row>
    <row r="240" spans="1:19" x14ac:dyDescent="0.25">
      <c r="A240" s="764"/>
      <c r="B240" s="377"/>
      <c r="C240" s="698"/>
      <c r="D240" s="257"/>
      <c r="E240" s="781"/>
      <c r="F240" s="374"/>
      <c r="G240" s="783"/>
      <c r="H240" s="729" t="str">
        <f t="shared" si="11"/>
        <v/>
      </c>
      <c r="I240" s="401"/>
      <c r="J240" s="374"/>
      <c r="K240" s="786" t="str">
        <f>IFERROR(VLOOKUP(I240,'CATEGORIAS MEDICINAS'!$H$1:$I$183,2,FALSE),"")</f>
        <v/>
      </c>
      <c r="L240" s="392"/>
      <c r="M240" s="393"/>
      <c r="N240" s="169"/>
      <c r="O240" s="393"/>
      <c r="P240" s="257"/>
      <c r="Q240" s="542" t="str">
        <f t="shared" si="12"/>
        <v/>
      </c>
      <c r="R240" s="542" t="str">
        <f t="shared" si="13"/>
        <v/>
      </c>
      <c r="S240" s="148"/>
    </row>
    <row r="241" spans="1:19" x14ac:dyDescent="0.25">
      <c r="A241" s="764"/>
      <c r="B241" s="377"/>
      <c r="C241" s="698"/>
      <c r="D241" s="257"/>
      <c r="E241" s="781"/>
      <c r="F241" s="374"/>
      <c r="G241" s="783"/>
      <c r="H241" s="729" t="str">
        <f t="shared" si="11"/>
        <v/>
      </c>
      <c r="I241" s="401"/>
      <c r="J241" s="374"/>
      <c r="K241" s="786" t="str">
        <f>IFERROR(VLOOKUP(I241,'CATEGORIAS MEDICINAS'!$H$1:$I$183,2,FALSE),"")</f>
        <v/>
      </c>
      <c r="L241" s="392"/>
      <c r="M241" s="393"/>
      <c r="N241" s="169"/>
      <c r="O241" s="393"/>
      <c r="P241" s="257"/>
      <c r="Q241" s="542" t="str">
        <f t="shared" si="12"/>
        <v/>
      </c>
      <c r="R241" s="542" t="str">
        <f t="shared" si="13"/>
        <v/>
      </c>
      <c r="S241" s="148"/>
    </row>
    <row r="242" spans="1:19" x14ac:dyDescent="0.25">
      <c r="A242" s="764"/>
      <c r="B242" s="377"/>
      <c r="C242" s="698"/>
      <c r="D242" s="257"/>
      <c r="E242" s="781"/>
      <c r="F242" s="374"/>
      <c r="G242" s="783"/>
      <c r="H242" s="729" t="str">
        <f t="shared" si="11"/>
        <v/>
      </c>
      <c r="I242" s="401"/>
      <c r="J242" s="374"/>
      <c r="K242" s="786" t="str">
        <f>IFERROR(VLOOKUP(I242,'CATEGORIAS MEDICINAS'!$H$1:$I$183,2,FALSE),"")</f>
        <v/>
      </c>
      <c r="L242" s="392"/>
      <c r="M242" s="393"/>
      <c r="N242" s="169"/>
      <c r="O242" s="393"/>
      <c r="P242" s="257"/>
      <c r="Q242" s="542" t="str">
        <f t="shared" si="12"/>
        <v/>
      </c>
      <c r="R242" s="542" t="str">
        <f t="shared" si="13"/>
        <v/>
      </c>
      <c r="S242" s="148"/>
    </row>
    <row r="243" spans="1:19" x14ac:dyDescent="0.25">
      <c r="A243" s="764"/>
      <c r="B243" s="377"/>
      <c r="C243" s="698"/>
      <c r="D243" s="257"/>
      <c r="E243" s="781"/>
      <c r="F243" s="374"/>
      <c r="G243" s="783"/>
      <c r="H243" s="729" t="str">
        <f t="shared" si="11"/>
        <v/>
      </c>
      <c r="I243" s="401"/>
      <c r="J243" s="374"/>
      <c r="K243" s="786" t="str">
        <f>IFERROR(VLOOKUP(I243,'CATEGORIAS MEDICINAS'!$H$1:$I$183,2,FALSE),"")</f>
        <v/>
      </c>
      <c r="L243" s="392"/>
      <c r="M243" s="393"/>
      <c r="N243" s="169"/>
      <c r="O243" s="393"/>
      <c r="P243" s="257"/>
      <c r="Q243" s="542" t="str">
        <f t="shared" si="12"/>
        <v/>
      </c>
      <c r="R243" s="542" t="str">
        <f t="shared" si="13"/>
        <v/>
      </c>
      <c r="S243" s="148"/>
    </row>
    <row r="244" spans="1:19" x14ac:dyDescent="0.25">
      <c r="A244" s="764"/>
      <c r="B244" s="377"/>
      <c r="C244" s="698"/>
      <c r="D244" s="257"/>
      <c r="E244" s="781"/>
      <c r="F244" s="374"/>
      <c r="G244" s="783"/>
      <c r="H244" s="729" t="str">
        <f t="shared" si="11"/>
        <v/>
      </c>
      <c r="I244" s="401"/>
      <c r="J244" s="374"/>
      <c r="K244" s="786" t="str">
        <f>IFERROR(VLOOKUP(I244,'CATEGORIAS MEDICINAS'!$H$1:$I$183,2,FALSE),"")</f>
        <v/>
      </c>
      <c r="L244" s="392"/>
      <c r="M244" s="393"/>
      <c r="N244" s="169"/>
      <c r="O244" s="393"/>
      <c r="P244" s="257"/>
      <c r="Q244" s="542" t="str">
        <f t="shared" si="12"/>
        <v/>
      </c>
      <c r="R244" s="542" t="str">
        <f t="shared" si="13"/>
        <v/>
      </c>
      <c r="S244" s="148"/>
    </row>
    <row r="245" spans="1:19" x14ac:dyDescent="0.25">
      <c r="A245" s="764"/>
      <c r="B245" s="377"/>
      <c r="C245" s="698"/>
      <c r="D245" s="257"/>
      <c r="E245" s="781"/>
      <c r="F245" s="374"/>
      <c r="G245" s="783"/>
      <c r="H245" s="729" t="str">
        <f t="shared" si="11"/>
        <v/>
      </c>
      <c r="I245" s="401"/>
      <c r="J245" s="374"/>
      <c r="K245" s="786" t="str">
        <f>IFERROR(VLOOKUP(I245,'CATEGORIAS MEDICINAS'!$H$1:$I$183,2,FALSE),"")</f>
        <v/>
      </c>
      <c r="L245" s="392"/>
      <c r="M245" s="393"/>
      <c r="N245" s="169"/>
      <c r="O245" s="393"/>
      <c r="P245" s="257"/>
      <c r="Q245" s="542" t="str">
        <f t="shared" si="12"/>
        <v/>
      </c>
      <c r="R245" s="542" t="str">
        <f t="shared" si="13"/>
        <v/>
      </c>
      <c r="S245" s="148"/>
    </row>
    <row r="246" spans="1:19" x14ac:dyDescent="0.25">
      <c r="A246" s="764"/>
      <c r="B246" s="377"/>
      <c r="C246" s="698"/>
      <c r="D246" s="257"/>
      <c r="E246" s="781"/>
      <c r="F246" s="374"/>
      <c r="G246" s="783"/>
      <c r="H246" s="729" t="str">
        <f t="shared" si="11"/>
        <v/>
      </c>
      <c r="I246" s="401"/>
      <c r="J246" s="374"/>
      <c r="K246" s="786" t="str">
        <f>IFERROR(VLOOKUP(I246,'CATEGORIAS MEDICINAS'!$H$1:$I$183,2,FALSE),"")</f>
        <v/>
      </c>
      <c r="L246" s="392"/>
      <c r="M246" s="393"/>
      <c r="N246" s="169"/>
      <c r="O246" s="393"/>
      <c r="P246" s="257"/>
      <c r="Q246" s="542" t="str">
        <f t="shared" si="12"/>
        <v/>
      </c>
      <c r="R246" s="542" t="str">
        <f t="shared" si="13"/>
        <v/>
      </c>
      <c r="S246" s="148"/>
    </row>
    <row r="247" spans="1:19" x14ac:dyDescent="0.25">
      <c r="A247" s="764"/>
      <c r="B247" s="377"/>
      <c r="C247" s="698"/>
      <c r="D247" s="257"/>
      <c r="E247" s="781"/>
      <c r="F247" s="374"/>
      <c r="G247" s="783"/>
      <c r="H247" s="729" t="str">
        <f t="shared" si="11"/>
        <v/>
      </c>
      <c r="I247" s="401"/>
      <c r="J247" s="374"/>
      <c r="K247" s="786" t="str">
        <f>IFERROR(VLOOKUP(I247,'CATEGORIAS MEDICINAS'!$H$1:$I$183,2,FALSE),"")</f>
        <v/>
      </c>
      <c r="L247" s="392"/>
      <c r="M247" s="393"/>
      <c r="N247" s="169"/>
      <c r="O247" s="393"/>
      <c r="P247" s="257"/>
      <c r="Q247" s="542" t="str">
        <f t="shared" si="12"/>
        <v/>
      </c>
      <c r="R247" s="542" t="str">
        <f t="shared" si="13"/>
        <v/>
      </c>
      <c r="S247" s="148"/>
    </row>
    <row r="248" spans="1:19" x14ac:dyDescent="0.25">
      <c r="A248" s="764"/>
      <c r="B248" s="377"/>
      <c r="C248" s="698"/>
      <c r="D248" s="257"/>
      <c r="E248" s="781"/>
      <c r="F248" s="374"/>
      <c r="G248" s="783"/>
      <c r="H248" s="729" t="str">
        <f t="shared" si="11"/>
        <v/>
      </c>
      <c r="I248" s="401"/>
      <c r="J248" s="374"/>
      <c r="K248" s="786" t="str">
        <f>IFERROR(VLOOKUP(I248,'CATEGORIAS MEDICINAS'!$H$1:$I$183,2,FALSE),"")</f>
        <v/>
      </c>
      <c r="L248" s="392"/>
      <c r="M248" s="393"/>
      <c r="N248" s="169"/>
      <c r="O248" s="393"/>
      <c r="P248" s="257"/>
      <c r="Q248" s="542" t="str">
        <f t="shared" si="12"/>
        <v/>
      </c>
      <c r="R248" s="542" t="str">
        <f t="shared" si="13"/>
        <v/>
      </c>
      <c r="S248" s="148"/>
    </row>
    <row r="249" spans="1:19" x14ac:dyDescent="0.25">
      <c r="A249" s="764"/>
      <c r="B249" s="377"/>
      <c r="C249" s="698"/>
      <c r="D249" s="257"/>
      <c r="E249" s="781"/>
      <c r="F249" s="374"/>
      <c r="G249" s="783"/>
      <c r="H249" s="729" t="str">
        <f t="shared" si="11"/>
        <v/>
      </c>
      <c r="I249" s="401"/>
      <c r="J249" s="374"/>
      <c r="K249" s="786" t="str">
        <f>IFERROR(VLOOKUP(I249,'CATEGORIAS MEDICINAS'!$H$1:$I$183,2,FALSE),"")</f>
        <v/>
      </c>
      <c r="L249" s="392"/>
      <c r="M249" s="393"/>
      <c r="N249" s="169"/>
      <c r="O249" s="393"/>
      <c r="P249" s="257"/>
      <c r="Q249" s="542" t="str">
        <f t="shared" si="12"/>
        <v/>
      </c>
      <c r="R249" s="542" t="str">
        <f t="shared" si="13"/>
        <v/>
      </c>
      <c r="S249" s="148"/>
    </row>
    <row r="250" spans="1:19" x14ac:dyDescent="0.25">
      <c r="A250" s="764"/>
      <c r="B250" s="377"/>
      <c r="C250" s="698"/>
      <c r="D250" s="257"/>
      <c r="E250" s="781"/>
      <c r="F250" s="374"/>
      <c r="G250" s="783"/>
      <c r="H250" s="729" t="str">
        <f t="shared" si="11"/>
        <v/>
      </c>
      <c r="I250" s="401"/>
      <c r="J250" s="374"/>
      <c r="K250" s="786" t="str">
        <f>IFERROR(VLOOKUP(I250,'CATEGORIAS MEDICINAS'!$H$1:$I$183,2,FALSE),"")</f>
        <v/>
      </c>
      <c r="L250" s="392"/>
      <c r="M250" s="393"/>
      <c r="N250" s="169"/>
      <c r="O250" s="393"/>
      <c r="P250" s="257"/>
      <c r="Q250" s="542" t="str">
        <f t="shared" si="12"/>
        <v/>
      </c>
      <c r="R250" s="542" t="str">
        <f t="shared" si="13"/>
        <v/>
      </c>
      <c r="S250" s="148"/>
    </row>
    <row r="251" spans="1:19" x14ac:dyDescent="0.25">
      <c r="A251" s="764"/>
      <c r="B251" s="377"/>
      <c r="C251" s="698"/>
      <c r="D251" s="257"/>
      <c r="E251" s="781"/>
      <c r="F251" s="374"/>
      <c r="G251" s="783"/>
      <c r="H251" s="729" t="str">
        <f t="shared" si="11"/>
        <v/>
      </c>
      <c r="I251" s="401"/>
      <c r="J251" s="374"/>
      <c r="K251" s="786" t="str">
        <f>IFERROR(VLOOKUP(I251,'CATEGORIAS MEDICINAS'!$H$1:$I$183,2,FALSE),"")</f>
        <v/>
      </c>
      <c r="L251" s="392"/>
      <c r="M251" s="393"/>
      <c r="N251" s="169"/>
      <c r="O251" s="393"/>
      <c r="P251" s="257"/>
      <c r="Q251" s="542" t="str">
        <f t="shared" si="12"/>
        <v/>
      </c>
      <c r="R251" s="542" t="str">
        <f t="shared" si="13"/>
        <v/>
      </c>
      <c r="S251" s="148"/>
    </row>
    <row r="252" spans="1:19" x14ac:dyDescent="0.25">
      <c r="A252" s="764"/>
      <c r="B252" s="377"/>
      <c r="C252" s="698"/>
      <c r="D252" s="257"/>
      <c r="E252" s="781"/>
      <c r="F252" s="374"/>
      <c r="G252" s="783"/>
      <c r="H252" s="729" t="str">
        <f t="shared" si="11"/>
        <v/>
      </c>
      <c r="I252" s="401"/>
      <c r="J252" s="374"/>
      <c r="K252" s="786" t="str">
        <f>IFERROR(VLOOKUP(I252,'CATEGORIAS MEDICINAS'!$H$1:$I$183,2,FALSE),"")</f>
        <v/>
      </c>
      <c r="L252" s="392"/>
      <c r="M252" s="393"/>
      <c r="N252" s="169"/>
      <c r="O252" s="393"/>
      <c r="P252" s="257"/>
      <c r="Q252" s="542" t="str">
        <f t="shared" si="12"/>
        <v/>
      </c>
      <c r="R252" s="542" t="str">
        <f t="shared" si="13"/>
        <v/>
      </c>
      <c r="S252" s="148"/>
    </row>
    <row r="253" spans="1:19" x14ac:dyDescent="0.25">
      <c r="A253" s="764"/>
      <c r="B253" s="377"/>
      <c r="C253" s="698"/>
      <c r="D253" s="257"/>
      <c r="E253" s="781"/>
      <c r="F253" s="374"/>
      <c r="G253" s="783"/>
      <c r="H253" s="729" t="str">
        <f t="shared" si="11"/>
        <v/>
      </c>
      <c r="I253" s="401"/>
      <c r="J253" s="374"/>
      <c r="K253" s="786" t="str">
        <f>IFERROR(VLOOKUP(I253,'CATEGORIAS MEDICINAS'!$H$1:$I$183,2,FALSE),"")</f>
        <v/>
      </c>
      <c r="L253" s="392"/>
      <c r="M253" s="393"/>
      <c r="N253" s="169"/>
      <c r="O253" s="393"/>
      <c r="P253" s="257"/>
      <c r="Q253" s="542" t="str">
        <f t="shared" si="12"/>
        <v/>
      </c>
      <c r="R253" s="542" t="str">
        <f t="shared" si="13"/>
        <v/>
      </c>
      <c r="S253" s="148"/>
    </row>
    <row r="254" spans="1:19" x14ac:dyDescent="0.25">
      <c r="A254" s="764"/>
      <c r="B254" s="377"/>
      <c r="C254" s="698"/>
      <c r="D254" s="257"/>
      <c r="E254" s="781"/>
      <c r="F254" s="374"/>
      <c r="G254" s="783"/>
      <c r="H254" s="729" t="str">
        <f t="shared" si="11"/>
        <v/>
      </c>
      <c r="I254" s="401"/>
      <c r="J254" s="374"/>
      <c r="K254" s="786" t="str">
        <f>IFERROR(VLOOKUP(I254,'CATEGORIAS MEDICINAS'!$H$1:$I$183,2,FALSE),"")</f>
        <v/>
      </c>
      <c r="L254" s="392"/>
      <c r="M254" s="393"/>
      <c r="N254" s="169"/>
      <c r="O254" s="393"/>
      <c r="P254" s="257"/>
      <c r="Q254" s="542" t="str">
        <f t="shared" si="12"/>
        <v/>
      </c>
      <c r="R254" s="542" t="str">
        <f t="shared" si="13"/>
        <v/>
      </c>
      <c r="S254" s="148"/>
    </row>
    <row r="255" spans="1:19" x14ac:dyDescent="0.25">
      <c r="A255" s="764"/>
      <c r="B255" s="377"/>
      <c r="C255" s="698"/>
      <c r="D255" s="257"/>
      <c r="E255" s="781"/>
      <c r="F255" s="374"/>
      <c r="G255" s="783"/>
      <c r="H255" s="729" t="str">
        <f t="shared" si="11"/>
        <v/>
      </c>
      <c r="I255" s="401"/>
      <c r="J255" s="374"/>
      <c r="K255" s="786" t="str">
        <f>IFERROR(VLOOKUP(I255,'CATEGORIAS MEDICINAS'!$H$1:$I$183,2,FALSE),"")</f>
        <v/>
      </c>
      <c r="L255" s="392"/>
      <c r="M255" s="393"/>
      <c r="N255" s="169"/>
      <c r="O255" s="393"/>
      <c r="P255" s="257"/>
      <c r="Q255" s="542" t="str">
        <f t="shared" si="12"/>
        <v/>
      </c>
      <c r="R255" s="542" t="str">
        <f t="shared" si="13"/>
        <v/>
      </c>
      <c r="S255" s="148"/>
    </row>
    <row r="256" spans="1:19" x14ac:dyDescent="0.25">
      <c r="A256" s="764"/>
      <c r="B256" s="377"/>
      <c r="C256" s="698"/>
      <c r="D256" s="257"/>
      <c r="E256" s="781"/>
      <c r="F256" s="374"/>
      <c r="G256" s="783"/>
      <c r="H256" s="729" t="str">
        <f t="shared" si="11"/>
        <v/>
      </c>
      <c r="I256" s="401"/>
      <c r="J256" s="374"/>
      <c r="K256" s="786" t="str">
        <f>IFERROR(VLOOKUP(I256,'CATEGORIAS MEDICINAS'!$H$1:$I$183,2,FALSE),"")</f>
        <v/>
      </c>
      <c r="L256" s="392"/>
      <c r="M256" s="393"/>
      <c r="N256" s="169"/>
      <c r="O256" s="393"/>
      <c r="P256" s="257"/>
      <c r="Q256" s="542" t="str">
        <f t="shared" si="12"/>
        <v/>
      </c>
      <c r="R256" s="542" t="str">
        <f t="shared" si="13"/>
        <v/>
      </c>
      <c r="S256" s="148"/>
    </row>
    <row r="257" spans="1:19" x14ac:dyDescent="0.25">
      <c r="A257" s="764"/>
      <c r="B257" s="377"/>
      <c r="C257" s="698"/>
      <c r="D257" s="257"/>
      <c r="E257" s="781"/>
      <c r="F257" s="374"/>
      <c r="G257" s="783"/>
      <c r="H257" s="729" t="str">
        <f t="shared" si="11"/>
        <v/>
      </c>
      <c r="I257" s="401"/>
      <c r="J257" s="374"/>
      <c r="K257" s="786" t="str">
        <f>IFERROR(VLOOKUP(I257,'CATEGORIAS MEDICINAS'!$H$1:$I$183,2,FALSE),"")</f>
        <v/>
      </c>
      <c r="L257" s="392"/>
      <c r="M257" s="393"/>
      <c r="N257" s="169"/>
      <c r="O257" s="393"/>
      <c r="P257" s="257"/>
      <c r="Q257" s="542" t="str">
        <f t="shared" si="12"/>
        <v/>
      </c>
      <c r="R257" s="542" t="str">
        <f t="shared" si="13"/>
        <v/>
      </c>
      <c r="S257" s="148"/>
    </row>
    <row r="258" spans="1:19" x14ac:dyDescent="0.25">
      <c r="A258" s="764"/>
      <c r="B258" s="377"/>
      <c r="C258" s="698"/>
      <c r="D258" s="257"/>
      <c r="E258" s="781"/>
      <c r="F258" s="374"/>
      <c r="G258" s="783"/>
      <c r="H258" s="729" t="str">
        <f t="shared" si="11"/>
        <v/>
      </c>
      <c r="I258" s="401"/>
      <c r="J258" s="374"/>
      <c r="K258" s="786" t="str">
        <f>IFERROR(VLOOKUP(I258,'CATEGORIAS MEDICINAS'!$H$1:$I$183,2,FALSE),"")</f>
        <v/>
      </c>
      <c r="L258" s="392"/>
      <c r="M258" s="393"/>
      <c r="N258" s="169"/>
      <c r="O258" s="393"/>
      <c r="P258" s="257"/>
      <c r="Q258" s="542" t="str">
        <f t="shared" si="12"/>
        <v/>
      </c>
      <c r="R258" s="542" t="str">
        <f t="shared" si="13"/>
        <v/>
      </c>
      <c r="S258" s="148"/>
    </row>
    <row r="259" spans="1:19" x14ac:dyDescent="0.25">
      <c r="A259" s="764"/>
      <c r="B259" s="377"/>
      <c r="C259" s="698"/>
      <c r="D259" s="257"/>
      <c r="E259" s="781"/>
      <c r="F259" s="374"/>
      <c r="G259" s="783"/>
      <c r="H259" s="729" t="str">
        <f t="shared" ref="H259:H322" si="14">IF(G259="","",IF(G259&lt;=1,"Entre 0-1 años",IF(G259&lt;=4,"Entre 2-4",IF(G259&lt;=11,"Entre 5-11",IF(G259&lt;=19,"Entre 12-19",IF(G259&lt;=25,"Entre 20-25",IF(G259&lt;=59,"Entre 26-59",IF(G259&lt;=79,"Entre 60-79","Mayor de 80"))))))))</f>
        <v/>
      </c>
      <c r="I259" s="401"/>
      <c r="J259" s="374"/>
      <c r="K259" s="786" t="str">
        <f>IFERROR(VLOOKUP(I259,'CATEGORIAS MEDICINAS'!$H$1:$I$183,2,FALSE),"")</f>
        <v/>
      </c>
      <c r="L259" s="392"/>
      <c r="M259" s="393"/>
      <c r="N259" s="169"/>
      <c r="O259" s="393"/>
      <c r="P259" s="257"/>
      <c r="Q259" s="542" t="str">
        <f t="shared" ref="Q259:Q322" si="15">IF(B259="","",TEXT(B259,"MMMM"))</f>
        <v/>
      </c>
      <c r="R259" s="542" t="str">
        <f t="shared" ref="R259:R322" si="16">IF(B259="","",TEXT(B259,"YYYY"))</f>
        <v/>
      </c>
      <c r="S259" s="148"/>
    </row>
    <row r="260" spans="1:19" x14ac:dyDescent="0.25">
      <c r="A260" s="764"/>
      <c r="B260" s="377"/>
      <c r="C260" s="698"/>
      <c r="D260" s="257"/>
      <c r="E260" s="781"/>
      <c r="F260" s="374"/>
      <c r="G260" s="783"/>
      <c r="H260" s="729" t="str">
        <f t="shared" si="14"/>
        <v/>
      </c>
      <c r="I260" s="401"/>
      <c r="J260" s="374"/>
      <c r="K260" s="786" t="str">
        <f>IFERROR(VLOOKUP(I260,'CATEGORIAS MEDICINAS'!$H$1:$I$183,2,FALSE),"")</f>
        <v/>
      </c>
      <c r="L260" s="392"/>
      <c r="M260" s="393"/>
      <c r="N260" s="169"/>
      <c r="O260" s="393"/>
      <c r="P260" s="257"/>
      <c r="Q260" s="542" t="str">
        <f t="shared" si="15"/>
        <v/>
      </c>
      <c r="R260" s="542" t="str">
        <f t="shared" si="16"/>
        <v/>
      </c>
      <c r="S260" s="148"/>
    </row>
    <row r="261" spans="1:19" x14ac:dyDescent="0.25">
      <c r="A261" s="764"/>
      <c r="B261" s="377"/>
      <c r="C261" s="698"/>
      <c r="D261" s="257"/>
      <c r="E261" s="781"/>
      <c r="F261" s="374"/>
      <c r="G261" s="783"/>
      <c r="H261" s="729" t="str">
        <f t="shared" si="14"/>
        <v/>
      </c>
      <c r="I261" s="401"/>
      <c r="J261" s="374"/>
      <c r="K261" s="786" t="str">
        <f>IFERROR(VLOOKUP(I261,'CATEGORIAS MEDICINAS'!$H$1:$I$183,2,FALSE),"")</f>
        <v/>
      </c>
      <c r="L261" s="392"/>
      <c r="M261" s="393"/>
      <c r="N261" s="169"/>
      <c r="O261" s="393"/>
      <c r="P261" s="257"/>
      <c r="Q261" s="542" t="str">
        <f t="shared" si="15"/>
        <v/>
      </c>
      <c r="R261" s="542" t="str">
        <f t="shared" si="16"/>
        <v/>
      </c>
      <c r="S261" s="148"/>
    </row>
    <row r="262" spans="1:19" x14ac:dyDescent="0.25">
      <c r="A262" s="764"/>
      <c r="B262" s="377"/>
      <c r="C262" s="698"/>
      <c r="D262" s="257"/>
      <c r="E262" s="781"/>
      <c r="F262" s="374"/>
      <c r="G262" s="783"/>
      <c r="H262" s="729" t="str">
        <f t="shared" si="14"/>
        <v/>
      </c>
      <c r="I262" s="401"/>
      <c r="J262" s="374"/>
      <c r="K262" s="786" t="str">
        <f>IFERROR(VLOOKUP(I262,'CATEGORIAS MEDICINAS'!$H$1:$I$183,2,FALSE),"")</f>
        <v/>
      </c>
      <c r="L262" s="392"/>
      <c r="M262" s="393"/>
      <c r="N262" s="169"/>
      <c r="O262" s="393"/>
      <c r="P262" s="257"/>
      <c r="Q262" s="542" t="str">
        <f t="shared" si="15"/>
        <v/>
      </c>
      <c r="R262" s="542" t="str">
        <f t="shared" si="16"/>
        <v/>
      </c>
      <c r="S262" s="148"/>
    </row>
    <row r="263" spans="1:19" x14ac:dyDescent="0.25">
      <c r="A263" s="764"/>
      <c r="B263" s="377"/>
      <c r="C263" s="698"/>
      <c r="D263" s="257"/>
      <c r="E263" s="781"/>
      <c r="F263" s="374"/>
      <c r="G263" s="783"/>
      <c r="H263" s="729" t="str">
        <f t="shared" si="14"/>
        <v/>
      </c>
      <c r="I263" s="401"/>
      <c r="J263" s="374"/>
      <c r="K263" s="786" t="str">
        <f>IFERROR(VLOOKUP(I263,'CATEGORIAS MEDICINAS'!$H$1:$I$183,2,FALSE),"")</f>
        <v/>
      </c>
      <c r="L263" s="392"/>
      <c r="M263" s="393"/>
      <c r="N263" s="169"/>
      <c r="O263" s="393"/>
      <c r="P263" s="257"/>
      <c r="Q263" s="542" t="str">
        <f t="shared" si="15"/>
        <v/>
      </c>
      <c r="R263" s="542" t="str">
        <f t="shared" si="16"/>
        <v/>
      </c>
      <c r="S263" s="148"/>
    </row>
    <row r="264" spans="1:19" x14ac:dyDescent="0.25">
      <c r="A264" s="764"/>
      <c r="B264" s="377"/>
      <c r="C264" s="698"/>
      <c r="D264" s="257"/>
      <c r="E264" s="781"/>
      <c r="F264" s="374"/>
      <c r="G264" s="783"/>
      <c r="H264" s="729" t="str">
        <f t="shared" si="14"/>
        <v/>
      </c>
      <c r="I264" s="401"/>
      <c r="J264" s="374"/>
      <c r="K264" s="786" t="str">
        <f>IFERROR(VLOOKUP(I264,'CATEGORIAS MEDICINAS'!$H$1:$I$183,2,FALSE),"")</f>
        <v/>
      </c>
      <c r="L264" s="392"/>
      <c r="M264" s="393"/>
      <c r="N264" s="169"/>
      <c r="O264" s="393"/>
      <c r="P264" s="257"/>
      <c r="Q264" s="542" t="str">
        <f t="shared" si="15"/>
        <v/>
      </c>
      <c r="R264" s="542" t="str">
        <f t="shared" si="16"/>
        <v/>
      </c>
      <c r="S264" s="148"/>
    </row>
    <row r="265" spans="1:19" x14ac:dyDescent="0.25">
      <c r="A265" s="764"/>
      <c r="B265" s="377"/>
      <c r="C265" s="698"/>
      <c r="D265" s="257"/>
      <c r="E265" s="781"/>
      <c r="F265" s="374"/>
      <c r="G265" s="783"/>
      <c r="H265" s="729" t="str">
        <f t="shared" si="14"/>
        <v/>
      </c>
      <c r="I265" s="401"/>
      <c r="J265" s="374"/>
      <c r="K265" s="786" t="str">
        <f>IFERROR(VLOOKUP(I265,'CATEGORIAS MEDICINAS'!$H$1:$I$183,2,FALSE),"")</f>
        <v/>
      </c>
      <c r="L265" s="392"/>
      <c r="M265" s="393"/>
      <c r="N265" s="169"/>
      <c r="O265" s="393"/>
      <c r="P265" s="257"/>
      <c r="Q265" s="542" t="str">
        <f t="shared" si="15"/>
        <v/>
      </c>
      <c r="R265" s="542" t="str">
        <f t="shared" si="16"/>
        <v/>
      </c>
      <c r="S265" s="148"/>
    </row>
    <row r="266" spans="1:19" x14ac:dyDescent="0.25">
      <c r="A266" s="764"/>
      <c r="B266" s="377"/>
      <c r="C266" s="698"/>
      <c r="D266" s="257"/>
      <c r="E266" s="781"/>
      <c r="F266" s="374"/>
      <c r="G266" s="783"/>
      <c r="H266" s="729" t="str">
        <f t="shared" si="14"/>
        <v/>
      </c>
      <c r="I266" s="401"/>
      <c r="J266" s="374"/>
      <c r="K266" s="786" t="str">
        <f>IFERROR(VLOOKUP(I266,'CATEGORIAS MEDICINAS'!$H$1:$I$183,2,FALSE),"")</f>
        <v/>
      </c>
      <c r="L266" s="392"/>
      <c r="M266" s="393"/>
      <c r="N266" s="169"/>
      <c r="O266" s="393"/>
      <c r="P266" s="257"/>
      <c r="Q266" s="542" t="str">
        <f t="shared" si="15"/>
        <v/>
      </c>
      <c r="R266" s="542" t="str">
        <f t="shared" si="16"/>
        <v/>
      </c>
      <c r="S266" s="148"/>
    </row>
    <row r="267" spans="1:19" x14ac:dyDescent="0.25">
      <c r="A267" s="764"/>
      <c r="B267" s="377"/>
      <c r="C267" s="698"/>
      <c r="D267" s="257"/>
      <c r="E267" s="781"/>
      <c r="F267" s="374"/>
      <c r="G267" s="783"/>
      <c r="H267" s="729" t="str">
        <f t="shared" si="14"/>
        <v/>
      </c>
      <c r="I267" s="401"/>
      <c r="J267" s="374"/>
      <c r="K267" s="786" t="str">
        <f>IFERROR(VLOOKUP(I267,'CATEGORIAS MEDICINAS'!$H$1:$I$183,2,FALSE),"")</f>
        <v/>
      </c>
      <c r="L267" s="392"/>
      <c r="M267" s="393"/>
      <c r="N267" s="169"/>
      <c r="O267" s="393"/>
      <c r="P267" s="257"/>
      <c r="Q267" s="542" t="str">
        <f t="shared" si="15"/>
        <v/>
      </c>
      <c r="R267" s="542" t="str">
        <f t="shared" si="16"/>
        <v/>
      </c>
      <c r="S267" s="148"/>
    </row>
    <row r="268" spans="1:19" x14ac:dyDescent="0.25">
      <c r="A268" s="764"/>
      <c r="B268" s="377"/>
      <c r="C268" s="698"/>
      <c r="D268" s="257"/>
      <c r="E268" s="781"/>
      <c r="F268" s="374"/>
      <c r="G268" s="783"/>
      <c r="H268" s="729" t="str">
        <f t="shared" si="14"/>
        <v/>
      </c>
      <c r="I268" s="401"/>
      <c r="J268" s="374"/>
      <c r="K268" s="786" t="str">
        <f>IFERROR(VLOOKUP(I268,'CATEGORIAS MEDICINAS'!$H$1:$I$183,2,FALSE),"")</f>
        <v/>
      </c>
      <c r="L268" s="392"/>
      <c r="M268" s="393"/>
      <c r="N268" s="169"/>
      <c r="O268" s="393"/>
      <c r="P268" s="257"/>
      <c r="Q268" s="542" t="str">
        <f t="shared" si="15"/>
        <v/>
      </c>
      <c r="R268" s="542" t="str">
        <f t="shared" si="16"/>
        <v/>
      </c>
      <c r="S268" s="148"/>
    </row>
    <row r="269" spans="1:19" x14ac:dyDescent="0.25">
      <c r="A269" s="764"/>
      <c r="B269" s="377"/>
      <c r="C269" s="698"/>
      <c r="D269" s="257"/>
      <c r="E269" s="781"/>
      <c r="F269" s="374"/>
      <c r="G269" s="783"/>
      <c r="H269" s="729" t="str">
        <f t="shared" si="14"/>
        <v/>
      </c>
      <c r="I269" s="401"/>
      <c r="J269" s="374"/>
      <c r="K269" s="786" t="str">
        <f>IFERROR(VLOOKUP(I269,'CATEGORIAS MEDICINAS'!$H$1:$I$183,2,FALSE),"")</f>
        <v/>
      </c>
      <c r="L269" s="392"/>
      <c r="M269" s="393"/>
      <c r="N269" s="169"/>
      <c r="O269" s="393"/>
      <c r="P269" s="257"/>
      <c r="Q269" s="542" t="str">
        <f t="shared" si="15"/>
        <v/>
      </c>
      <c r="R269" s="542" t="str">
        <f t="shared" si="16"/>
        <v/>
      </c>
      <c r="S269" s="148"/>
    </row>
    <row r="270" spans="1:19" x14ac:dyDescent="0.25">
      <c r="A270" s="764"/>
      <c r="B270" s="377"/>
      <c r="C270" s="698"/>
      <c r="D270" s="257"/>
      <c r="E270" s="781"/>
      <c r="F270" s="374"/>
      <c r="G270" s="783"/>
      <c r="H270" s="729" t="str">
        <f t="shared" si="14"/>
        <v/>
      </c>
      <c r="I270" s="401"/>
      <c r="J270" s="374"/>
      <c r="K270" s="786" t="str">
        <f>IFERROR(VLOOKUP(I270,'CATEGORIAS MEDICINAS'!$H$1:$I$183,2,FALSE),"")</f>
        <v/>
      </c>
      <c r="L270" s="392"/>
      <c r="M270" s="393"/>
      <c r="N270" s="169"/>
      <c r="O270" s="393"/>
      <c r="P270" s="257"/>
      <c r="Q270" s="542" t="str">
        <f t="shared" si="15"/>
        <v/>
      </c>
      <c r="R270" s="542" t="str">
        <f t="shared" si="16"/>
        <v/>
      </c>
      <c r="S270" s="148"/>
    </row>
    <row r="271" spans="1:19" x14ac:dyDescent="0.25">
      <c r="A271" s="764"/>
      <c r="B271" s="377"/>
      <c r="C271" s="698"/>
      <c r="D271" s="257"/>
      <c r="E271" s="781"/>
      <c r="F271" s="374"/>
      <c r="G271" s="783"/>
      <c r="H271" s="729" t="str">
        <f t="shared" si="14"/>
        <v/>
      </c>
      <c r="I271" s="401"/>
      <c r="J271" s="374"/>
      <c r="K271" s="786" t="str">
        <f>IFERROR(VLOOKUP(I271,'CATEGORIAS MEDICINAS'!$H$1:$I$183,2,FALSE),"")</f>
        <v/>
      </c>
      <c r="L271" s="392"/>
      <c r="M271" s="393"/>
      <c r="N271" s="169"/>
      <c r="O271" s="393"/>
      <c r="P271" s="257"/>
      <c r="Q271" s="542" t="str">
        <f t="shared" si="15"/>
        <v/>
      </c>
      <c r="R271" s="542" t="str">
        <f t="shared" si="16"/>
        <v/>
      </c>
      <c r="S271" s="148"/>
    </row>
    <row r="272" spans="1:19" x14ac:dyDescent="0.25">
      <c r="A272" s="764"/>
      <c r="B272" s="377"/>
      <c r="C272" s="698"/>
      <c r="D272" s="257"/>
      <c r="E272" s="781"/>
      <c r="F272" s="374"/>
      <c r="G272" s="783"/>
      <c r="H272" s="729" t="str">
        <f t="shared" si="14"/>
        <v/>
      </c>
      <c r="I272" s="401"/>
      <c r="J272" s="374"/>
      <c r="K272" s="786" t="str">
        <f>IFERROR(VLOOKUP(I272,'CATEGORIAS MEDICINAS'!$H$1:$I$183,2,FALSE),"")</f>
        <v/>
      </c>
      <c r="L272" s="392"/>
      <c r="M272" s="393"/>
      <c r="N272" s="169"/>
      <c r="O272" s="393"/>
      <c r="P272" s="257"/>
      <c r="Q272" s="542" t="str">
        <f t="shared" si="15"/>
        <v/>
      </c>
      <c r="R272" s="542" t="str">
        <f t="shared" si="16"/>
        <v/>
      </c>
      <c r="S272" s="148"/>
    </row>
    <row r="273" spans="1:19" x14ac:dyDescent="0.25">
      <c r="A273" s="764"/>
      <c r="B273" s="377"/>
      <c r="C273" s="698"/>
      <c r="D273" s="257"/>
      <c r="E273" s="781"/>
      <c r="F273" s="374"/>
      <c r="G273" s="783"/>
      <c r="H273" s="729" t="str">
        <f t="shared" si="14"/>
        <v/>
      </c>
      <c r="I273" s="401"/>
      <c r="J273" s="374"/>
      <c r="K273" s="786" t="str">
        <f>IFERROR(VLOOKUP(I273,'CATEGORIAS MEDICINAS'!$H$1:$I$183,2,FALSE),"")</f>
        <v/>
      </c>
      <c r="L273" s="392"/>
      <c r="M273" s="393"/>
      <c r="N273" s="169"/>
      <c r="O273" s="393"/>
      <c r="P273" s="257"/>
      <c r="Q273" s="542" t="str">
        <f t="shared" si="15"/>
        <v/>
      </c>
      <c r="R273" s="542" t="str">
        <f t="shared" si="16"/>
        <v/>
      </c>
      <c r="S273" s="148"/>
    </row>
    <row r="274" spans="1:19" x14ac:dyDescent="0.25">
      <c r="A274" s="764"/>
      <c r="B274" s="377"/>
      <c r="C274" s="698"/>
      <c r="D274" s="257"/>
      <c r="E274" s="781"/>
      <c r="F274" s="374"/>
      <c r="G274" s="783"/>
      <c r="H274" s="729" t="str">
        <f t="shared" si="14"/>
        <v/>
      </c>
      <c r="I274" s="401"/>
      <c r="J274" s="374"/>
      <c r="K274" s="786" t="str">
        <f>IFERROR(VLOOKUP(I274,'CATEGORIAS MEDICINAS'!$H$1:$I$183,2,FALSE),"")</f>
        <v/>
      </c>
      <c r="L274" s="392"/>
      <c r="M274" s="393"/>
      <c r="N274" s="169"/>
      <c r="O274" s="393"/>
      <c r="P274" s="257"/>
      <c r="Q274" s="542" t="str">
        <f t="shared" si="15"/>
        <v/>
      </c>
      <c r="R274" s="542" t="str">
        <f t="shared" si="16"/>
        <v/>
      </c>
      <c r="S274" s="148"/>
    </row>
    <row r="275" spans="1:19" x14ac:dyDescent="0.25">
      <c r="A275" s="764"/>
      <c r="B275" s="377"/>
      <c r="C275" s="698"/>
      <c r="D275" s="257"/>
      <c r="E275" s="781"/>
      <c r="F275" s="374"/>
      <c r="G275" s="783"/>
      <c r="H275" s="729" t="str">
        <f t="shared" si="14"/>
        <v/>
      </c>
      <c r="I275" s="401"/>
      <c r="J275" s="374"/>
      <c r="K275" s="786" t="str">
        <f>IFERROR(VLOOKUP(I275,'CATEGORIAS MEDICINAS'!$H$1:$I$183,2,FALSE),"")</f>
        <v/>
      </c>
      <c r="L275" s="392"/>
      <c r="M275" s="393"/>
      <c r="N275" s="169"/>
      <c r="O275" s="393"/>
      <c r="P275" s="257"/>
      <c r="Q275" s="542" t="str">
        <f t="shared" si="15"/>
        <v/>
      </c>
      <c r="R275" s="542" t="str">
        <f t="shared" si="16"/>
        <v/>
      </c>
      <c r="S275" s="148"/>
    </row>
    <row r="276" spans="1:19" x14ac:dyDescent="0.25">
      <c r="A276" s="764"/>
      <c r="B276" s="377"/>
      <c r="C276" s="698"/>
      <c r="D276" s="257"/>
      <c r="E276" s="781"/>
      <c r="F276" s="374"/>
      <c r="G276" s="783"/>
      <c r="H276" s="729" t="str">
        <f t="shared" si="14"/>
        <v/>
      </c>
      <c r="I276" s="401"/>
      <c r="J276" s="374"/>
      <c r="K276" s="786" t="str">
        <f>IFERROR(VLOOKUP(I276,'CATEGORIAS MEDICINAS'!$H$1:$I$183,2,FALSE),"")</f>
        <v/>
      </c>
      <c r="L276" s="392"/>
      <c r="M276" s="393"/>
      <c r="N276" s="169"/>
      <c r="O276" s="393"/>
      <c r="P276" s="257"/>
      <c r="Q276" s="542" t="str">
        <f t="shared" si="15"/>
        <v/>
      </c>
      <c r="R276" s="542" t="str">
        <f t="shared" si="16"/>
        <v/>
      </c>
      <c r="S276" s="148"/>
    </row>
    <row r="277" spans="1:19" x14ac:dyDescent="0.25">
      <c r="A277" s="764"/>
      <c r="B277" s="377"/>
      <c r="C277" s="698"/>
      <c r="D277" s="257"/>
      <c r="E277" s="781"/>
      <c r="F277" s="374"/>
      <c r="G277" s="783"/>
      <c r="H277" s="729" t="str">
        <f t="shared" si="14"/>
        <v/>
      </c>
      <c r="I277" s="401"/>
      <c r="J277" s="374"/>
      <c r="K277" s="786" t="str">
        <f>IFERROR(VLOOKUP(I277,'CATEGORIAS MEDICINAS'!$H$1:$I$183,2,FALSE),"")</f>
        <v/>
      </c>
      <c r="L277" s="392"/>
      <c r="M277" s="393"/>
      <c r="N277" s="169"/>
      <c r="O277" s="393"/>
      <c r="P277" s="257"/>
      <c r="Q277" s="542" t="str">
        <f t="shared" si="15"/>
        <v/>
      </c>
      <c r="R277" s="542" t="str">
        <f t="shared" si="16"/>
        <v/>
      </c>
      <c r="S277" s="148"/>
    </row>
    <row r="278" spans="1:19" x14ac:dyDescent="0.25">
      <c r="A278" s="764"/>
      <c r="B278" s="377"/>
      <c r="C278" s="698"/>
      <c r="D278" s="257"/>
      <c r="E278" s="781"/>
      <c r="F278" s="374"/>
      <c r="G278" s="783"/>
      <c r="H278" s="729" t="str">
        <f t="shared" si="14"/>
        <v/>
      </c>
      <c r="I278" s="401"/>
      <c r="J278" s="374"/>
      <c r="K278" s="786" t="str">
        <f>IFERROR(VLOOKUP(I278,'CATEGORIAS MEDICINAS'!$H$1:$I$183,2,FALSE),"")</f>
        <v/>
      </c>
      <c r="L278" s="392"/>
      <c r="M278" s="393"/>
      <c r="N278" s="169"/>
      <c r="O278" s="393"/>
      <c r="P278" s="257"/>
      <c r="Q278" s="542" t="str">
        <f t="shared" si="15"/>
        <v/>
      </c>
      <c r="R278" s="542" t="str">
        <f t="shared" si="16"/>
        <v/>
      </c>
      <c r="S278" s="148"/>
    </row>
    <row r="279" spans="1:19" x14ac:dyDescent="0.25">
      <c r="A279" s="764"/>
      <c r="B279" s="377"/>
      <c r="C279" s="698"/>
      <c r="D279" s="257"/>
      <c r="E279" s="781"/>
      <c r="F279" s="374"/>
      <c r="G279" s="783"/>
      <c r="H279" s="729" t="str">
        <f t="shared" si="14"/>
        <v/>
      </c>
      <c r="I279" s="401"/>
      <c r="J279" s="374"/>
      <c r="K279" s="786" t="str">
        <f>IFERROR(VLOOKUP(I279,'CATEGORIAS MEDICINAS'!$H$1:$I$183,2,FALSE),"")</f>
        <v/>
      </c>
      <c r="L279" s="392"/>
      <c r="M279" s="393"/>
      <c r="N279" s="169"/>
      <c r="O279" s="393"/>
      <c r="P279" s="257"/>
      <c r="Q279" s="542" t="str">
        <f t="shared" si="15"/>
        <v/>
      </c>
      <c r="R279" s="542" t="str">
        <f t="shared" si="16"/>
        <v/>
      </c>
      <c r="S279" s="148"/>
    </row>
    <row r="280" spans="1:19" x14ac:dyDescent="0.25">
      <c r="A280" s="764"/>
      <c r="B280" s="377"/>
      <c r="C280" s="698"/>
      <c r="D280" s="257"/>
      <c r="E280" s="781"/>
      <c r="F280" s="374"/>
      <c r="G280" s="783"/>
      <c r="H280" s="729" t="str">
        <f t="shared" si="14"/>
        <v/>
      </c>
      <c r="I280" s="401"/>
      <c r="J280" s="374"/>
      <c r="K280" s="786" t="str">
        <f>IFERROR(VLOOKUP(I280,'CATEGORIAS MEDICINAS'!$H$1:$I$183,2,FALSE),"")</f>
        <v/>
      </c>
      <c r="L280" s="392"/>
      <c r="M280" s="393"/>
      <c r="N280" s="169"/>
      <c r="O280" s="393"/>
      <c r="P280" s="257"/>
      <c r="Q280" s="542" t="str">
        <f t="shared" si="15"/>
        <v/>
      </c>
      <c r="R280" s="542" t="str">
        <f t="shared" si="16"/>
        <v/>
      </c>
      <c r="S280" s="148"/>
    </row>
    <row r="281" spans="1:19" x14ac:dyDescent="0.25">
      <c r="A281" s="764"/>
      <c r="B281" s="377"/>
      <c r="C281" s="698"/>
      <c r="D281" s="257"/>
      <c r="E281" s="781"/>
      <c r="F281" s="374"/>
      <c r="G281" s="783"/>
      <c r="H281" s="729" t="str">
        <f t="shared" si="14"/>
        <v/>
      </c>
      <c r="I281" s="401"/>
      <c r="J281" s="374"/>
      <c r="K281" s="786" t="str">
        <f>IFERROR(VLOOKUP(I281,'CATEGORIAS MEDICINAS'!$H$1:$I$183,2,FALSE),"")</f>
        <v/>
      </c>
      <c r="L281" s="392"/>
      <c r="M281" s="393"/>
      <c r="N281" s="169"/>
      <c r="O281" s="393"/>
      <c r="P281" s="257"/>
      <c r="Q281" s="542" t="str">
        <f t="shared" si="15"/>
        <v/>
      </c>
      <c r="R281" s="542" t="str">
        <f t="shared" si="16"/>
        <v/>
      </c>
      <c r="S281" s="148"/>
    </row>
    <row r="282" spans="1:19" x14ac:dyDescent="0.25">
      <c r="A282" s="764"/>
      <c r="B282" s="377"/>
      <c r="C282" s="698"/>
      <c r="D282" s="257"/>
      <c r="E282" s="781"/>
      <c r="F282" s="374"/>
      <c r="G282" s="783"/>
      <c r="H282" s="729" t="str">
        <f t="shared" si="14"/>
        <v/>
      </c>
      <c r="I282" s="401"/>
      <c r="J282" s="374"/>
      <c r="K282" s="786" t="str">
        <f>IFERROR(VLOOKUP(I282,'CATEGORIAS MEDICINAS'!$H$1:$I$183,2,FALSE),"")</f>
        <v/>
      </c>
      <c r="L282" s="392"/>
      <c r="M282" s="393"/>
      <c r="N282" s="169"/>
      <c r="O282" s="393"/>
      <c r="P282" s="257"/>
      <c r="Q282" s="542" t="str">
        <f t="shared" si="15"/>
        <v/>
      </c>
      <c r="R282" s="542" t="str">
        <f t="shared" si="16"/>
        <v/>
      </c>
      <c r="S282" s="148"/>
    </row>
    <row r="283" spans="1:19" x14ac:dyDescent="0.25">
      <c r="A283" s="764"/>
      <c r="B283" s="377"/>
      <c r="C283" s="698"/>
      <c r="D283" s="257"/>
      <c r="E283" s="781"/>
      <c r="F283" s="374"/>
      <c r="G283" s="783"/>
      <c r="H283" s="729" t="str">
        <f t="shared" si="14"/>
        <v/>
      </c>
      <c r="I283" s="401"/>
      <c r="J283" s="374"/>
      <c r="K283" s="786" t="str">
        <f>IFERROR(VLOOKUP(I283,'CATEGORIAS MEDICINAS'!$H$1:$I$183,2,FALSE),"")</f>
        <v/>
      </c>
      <c r="L283" s="392"/>
      <c r="M283" s="393"/>
      <c r="N283" s="169"/>
      <c r="O283" s="393"/>
      <c r="P283" s="257"/>
      <c r="Q283" s="542" t="str">
        <f t="shared" si="15"/>
        <v/>
      </c>
      <c r="R283" s="542" t="str">
        <f t="shared" si="16"/>
        <v/>
      </c>
      <c r="S283" s="148"/>
    </row>
    <row r="284" spans="1:19" x14ac:dyDescent="0.25">
      <c r="A284" s="764"/>
      <c r="B284" s="377"/>
      <c r="C284" s="698"/>
      <c r="D284" s="257"/>
      <c r="E284" s="781"/>
      <c r="F284" s="374"/>
      <c r="G284" s="783"/>
      <c r="H284" s="729" t="str">
        <f t="shared" si="14"/>
        <v/>
      </c>
      <c r="I284" s="401"/>
      <c r="J284" s="374"/>
      <c r="K284" s="786" t="str">
        <f>IFERROR(VLOOKUP(I284,'CATEGORIAS MEDICINAS'!$H$1:$I$183,2,FALSE),"")</f>
        <v/>
      </c>
      <c r="L284" s="392"/>
      <c r="M284" s="393"/>
      <c r="N284" s="169"/>
      <c r="O284" s="393"/>
      <c r="P284" s="257"/>
      <c r="Q284" s="542" t="str">
        <f t="shared" si="15"/>
        <v/>
      </c>
      <c r="R284" s="542" t="str">
        <f t="shared" si="16"/>
        <v/>
      </c>
      <c r="S284" s="148"/>
    </row>
    <row r="285" spans="1:19" x14ac:dyDescent="0.25">
      <c r="A285" s="764"/>
      <c r="B285" s="377"/>
      <c r="C285" s="698"/>
      <c r="D285" s="257"/>
      <c r="E285" s="781"/>
      <c r="F285" s="374"/>
      <c r="G285" s="783"/>
      <c r="H285" s="729" t="str">
        <f t="shared" si="14"/>
        <v/>
      </c>
      <c r="I285" s="401"/>
      <c r="J285" s="374"/>
      <c r="K285" s="786" t="str">
        <f>IFERROR(VLOOKUP(I285,'CATEGORIAS MEDICINAS'!$H$1:$I$183,2,FALSE),"")</f>
        <v/>
      </c>
      <c r="L285" s="392"/>
      <c r="M285" s="393"/>
      <c r="N285" s="169"/>
      <c r="O285" s="393"/>
      <c r="P285" s="257"/>
      <c r="Q285" s="542" t="str">
        <f t="shared" si="15"/>
        <v/>
      </c>
      <c r="R285" s="542" t="str">
        <f t="shared" si="16"/>
        <v/>
      </c>
      <c r="S285" s="148"/>
    </row>
    <row r="286" spans="1:19" x14ac:dyDescent="0.25">
      <c r="A286" s="764"/>
      <c r="B286" s="377"/>
      <c r="C286" s="698"/>
      <c r="D286" s="257"/>
      <c r="E286" s="781"/>
      <c r="F286" s="374"/>
      <c r="G286" s="783"/>
      <c r="H286" s="729" t="str">
        <f t="shared" si="14"/>
        <v/>
      </c>
      <c r="I286" s="401"/>
      <c r="J286" s="374"/>
      <c r="K286" s="786" t="str">
        <f>IFERROR(VLOOKUP(I286,'CATEGORIAS MEDICINAS'!$H$1:$I$183,2,FALSE),"")</f>
        <v/>
      </c>
      <c r="L286" s="392"/>
      <c r="M286" s="393"/>
      <c r="N286" s="169"/>
      <c r="O286" s="393"/>
      <c r="P286" s="257"/>
      <c r="Q286" s="542" t="str">
        <f t="shared" si="15"/>
        <v/>
      </c>
      <c r="R286" s="542" t="str">
        <f t="shared" si="16"/>
        <v/>
      </c>
      <c r="S286" s="148"/>
    </row>
    <row r="287" spans="1:19" x14ac:dyDescent="0.25">
      <c r="A287" s="764"/>
      <c r="B287" s="377"/>
      <c r="C287" s="698"/>
      <c r="D287" s="257"/>
      <c r="E287" s="781"/>
      <c r="F287" s="374"/>
      <c r="G287" s="783"/>
      <c r="H287" s="729" t="str">
        <f t="shared" si="14"/>
        <v/>
      </c>
      <c r="I287" s="401"/>
      <c r="J287" s="374"/>
      <c r="K287" s="786" t="str">
        <f>IFERROR(VLOOKUP(I287,'CATEGORIAS MEDICINAS'!$H$1:$I$183,2,FALSE),"")</f>
        <v/>
      </c>
      <c r="L287" s="392"/>
      <c r="M287" s="393"/>
      <c r="N287" s="169"/>
      <c r="O287" s="393"/>
      <c r="P287" s="257"/>
      <c r="Q287" s="542" t="str">
        <f t="shared" si="15"/>
        <v/>
      </c>
      <c r="R287" s="542" t="str">
        <f t="shared" si="16"/>
        <v/>
      </c>
      <c r="S287" s="148"/>
    </row>
    <row r="288" spans="1:19" x14ac:dyDescent="0.25">
      <c r="A288" s="764"/>
      <c r="B288" s="377"/>
      <c r="C288" s="698"/>
      <c r="D288" s="257"/>
      <c r="E288" s="781"/>
      <c r="F288" s="374"/>
      <c r="G288" s="783"/>
      <c r="H288" s="729" t="str">
        <f t="shared" si="14"/>
        <v/>
      </c>
      <c r="I288" s="401"/>
      <c r="J288" s="374"/>
      <c r="K288" s="786" t="str">
        <f>IFERROR(VLOOKUP(I288,'CATEGORIAS MEDICINAS'!$H$1:$I$183,2,FALSE),"")</f>
        <v/>
      </c>
      <c r="L288" s="392"/>
      <c r="M288" s="393"/>
      <c r="N288" s="169"/>
      <c r="O288" s="393"/>
      <c r="P288" s="257"/>
      <c r="Q288" s="542" t="str">
        <f t="shared" si="15"/>
        <v/>
      </c>
      <c r="R288" s="542" t="str">
        <f t="shared" si="16"/>
        <v/>
      </c>
      <c r="S288" s="148"/>
    </row>
    <row r="289" spans="1:19" x14ac:dyDescent="0.25">
      <c r="A289" s="764"/>
      <c r="B289" s="377"/>
      <c r="C289" s="698"/>
      <c r="D289" s="257"/>
      <c r="E289" s="781"/>
      <c r="F289" s="374"/>
      <c r="G289" s="783"/>
      <c r="H289" s="729" t="str">
        <f t="shared" si="14"/>
        <v/>
      </c>
      <c r="I289" s="401"/>
      <c r="J289" s="374"/>
      <c r="K289" s="786" t="str">
        <f>IFERROR(VLOOKUP(I289,'CATEGORIAS MEDICINAS'!$H$1:$I$183,2,FALSE),"")</f>
        <v/>
      </c>
      <c r="L289" s="392"/>
      <c r="M289" s="393"/>
      <c r="N289" s="169"/>
      <c r="O289" s="393"/>
      <c r="P289" s="257"/>
      <c r="Q289" s="542" t="str">
        <f t="shared" si="15"/>
        <v/>
      </c>
      <c r="R289" s="542" t="str">
        <f t="shared" si="16"/>
        <v/>
      </c>
      <c r="S289" s="148"/>
    </row>
    <row r="290" spans="1:19" x14ac:dyDescent="0.25">
      <c r="A290" s="764"/>
      <c r="B290" s="377"/>
      <c r="C290" s="698"/>
      <c r="D290" s="257"/>
      <c r="E290" s="781"/>
      <c r="F290" s="374"/>
      <c r="G290" s="783"/>
      <c r="H290" s="729" t="str">
        <f t="shared" si="14"/>
        <v/>
      </c>
      <c r="I290" s="401"/>
      <c r="J290" s="374"/>
      <c r="K290" s="786" t="str">
        <f>IFERROR(VLOOKUP(I290,'CATEGORIAS MEDICINAS'!$H$1:$I$183,2,FALSE),"")</f>
        <v/>
      </c>
      <c r="L290" s="392"/>
      <c r="M290" s="393"/>
      <c r="N290" s="169"/>
      <c r="O290" s="393"/>
      <c r="P290" s="257"/>
      <c r="Q290" s="542" t="str">
        <f t="shared" si="15"/>
        <v/>
      </c>
      <c r="R290" s="542" t="str">
        <f t="shared" si="16"/>
        <v/>
      </c>
      <c r="S290" s="148"/>
    </row>
    <row r="291" spans="1:19" x14ac:dyDescent="0.25">
      <c r="A291" s="764"/>
      <c r="B291" s="377"/>
      <c r="C291" s="698"/>
      <c r="D291" s="257"/>
      <c r="E291" s="781"/>
      <c r="F291" s="374"/>
      <c r="G291" s="783"/>
      <c r="H291" s="729" t="str">
        <f t="shared" si="14"/>
        <v/>
      </c>
      <c r="I291" s="401"/>
      <c r="J291" s="374"/>
      <c r="K291" s="786" t="str">
        <f>IFERROR(VLOOKUP(I291,'CATEGORIAS MEDICINAS'!$H$1:$I$183,2,FALSE),"")</f>
        <v/>
      </c>
      <c r="L291" s="392"/>
      <c r="M291" s="393"/>
      <c r="N291" s="169"/>
      <c r="O291" s="393"/>
      <c r="P291" s="257"/>
      <c r="Q291" s="542" t="str">
        <f t="shared" si="15"/>
        <v/>
      </c>
      <c r="R291" s="542" t="str">
        <f t="shared" si="16"/>
        <v/>
      </c>
      <c r="S291" s="148"/>
    </row>
    <row r="292" spans="1:19" x14ac:dyDescent="0.25">
      <c r="A292" s="764"/>
      <c r="B292" s="377"/>
      <c r="C292" s="698"/>
      <c r="D292" s="257"/>
      <c r="E292" s="781"/>
      <c r="F292" s="374"/>
      <c r="G292" s="783"/>
      <c r="H292" s="729" t="str">
        <f t="shared" si="14"/>
        <v/>
      </c>
      <c r="I292" s="401"/>
      <c r="J292" s="374"/>
      <c r="K292" s="786" t="str">
        <f>IFERROR(VLOOKUP(I292,'CATEGORIAS MEDICINAS'!$H$1:$I$183,2,FALSE),"")</f>
        <v/>
      </c>
      <c r="L292" s="392"/>
      <c r="M292" s="393"/>
      <c r="N292" s="169"/>
      <c r="O292" s="393"/>
      <c r="P292" s="257"/>
      <c r="Q292" s="542" t="str">
        <f t="shared" si="15"/>
        <v/>
      </c>
      <c r="R292" s="542" t="str">
        <f t="shared" si="16"/>
        <v/>
      </c>
      <c r="S292" s="148"/>
    </row>
    <row r="293" spans="1:19" x14ac:dyDescent="0.25">
      <c r="A293" s="764"/>
      <c r="B293" s="377"/>
      <c r="C293" s="698"/>
      <c r="D293" s="257"/>
      <c r="E293" s="781"/>
      <c r="F293" s="374"/>
      <c r="G293" s="783"/>
      <c r="H293" s="729" t="str">
        <f t="shared" si="14"/>
        <v/>
      </c>
      <c r="I293" s="401"/>
      <c r="J293" s="374"/>
      <c r="K293" s="786" t="str">
        <f>IFERROR(VLOOKUP(I293,'CATEGORIAS MEDICINAS'!$H$1:$I$183,2,FALSE),"")</f>
        <v/>
      </c>
      <c r="L293" s="392"/>
      <c r="M293" s="393"/>
      <c r="N293" s="169"/>
      <c r="O293" s="393"/>
      <c r="P293" s="257"/>
      <c r="Q293" s="542" t="str">
        <f t="shared" si="15"/>
        <v/>
      </c>
      <c r="R293" s="542" t="str">
        <f t="shared" si="16"/>
        <v/>
      </c>
      <c r="S293" s="148"/>
    </row>
    <row r="294" spans="1:19" x14ac:dyDescent="0.25">
      <c r="A294" s="764"/>
      <c r="B294" s="377"/>
      <c r="C294" s="698"/>
      <c r="D294" s="257"/>
      <c r="E294" s="781"/>
      <c r="F294" s="374"/>
      <c r="G294" s="783"/>
      <c r="H294" s="729" t="str">
        <f t="shared" si="14"/>
        <v/>
      </c>
      <c r="I294" s="401"/>
      <c r="J294" s="374"/>
      <c r="K294" s="786" t="str">
        <f>IFERROR(VLOOKUP(I294,'CATEGORIAS MEDICINAS'!$H$1:$I$183,2,FALSE),"")</f>
        <v/>
      </c>
      <c r="L294" s="392"/>
      <c r="M294" s="393"/>
      <c r="N294" s="169"/>
      <c r="O294" s="393"/>
      <c r="P294" s="257"/>
      <c r="Q294" s="542" t="str">
        <f t="shared" si="15"/>
        <v/>
      </c>
      <c r="R294" s="542" t="str">
        <f t="shared" si="16"/>
        <v/>
      </c>
      <c r="S294" s="148"/>
    </row>
    <row r="295" spans="1:19" x14ac:dyDescent="0.25">
      <c r="A295" s="764"/>
      <c r="B295" s="377"/>
      <c r="C295" s="698"/>
      <c r="D295" s="257"/>
      <c r="E295" s="781"/>
      <c r="F295" s="374"/>
      <c r="G295" s="783"/>
      <c r="H295" s="729" t="str">
        <f t="shared" si="14"/>
        <v/>
      </c>
      <c r="I295" s="401"/>
      <c r="J295" s="374"/>
      <c r="K295" s="786" t="str">
        <f>IFERROR(VLOOKUP(I295,'CATEGORIAS MEDICINAS'!$H$1:$I$183,2,FALSE),"")</f>
        <v/>
      </c>
      <c r="L295" s="392"/>
      <c r="M295" s="393"/>
      <c r="N295" s="169"/>
      <c r="O295" s="393"/>
      <c r="P295" s="257"/>
      <c r="Q295" s="542" t="str">
        <f t="shared" si="15"/>
        <v/>
      </c>
      <c r="R295" s="542" t="str">
        <f t="shared" si="16"/>
        <v/>
      </c>
      <c r="S295" s="148"/>
    </row>
    <row r="296" spans="1:19" x14ac:dyDescent="0.25">
      <c r="A296" s="764"/>
      <c r="B296" s="377"/>
      <c r="C296" s="698"/>
      <c r="D296" s="257"/>
      <c r="E296" s="781"/>
      <c r="F296" s="374"/>
      <c r="G296" s="783"/>
      <c r="H296" s="729" t="str">
        <f t="shared" si="14"/>
        <v/>
      </c>
      <c r="I296" s="401"/>
      <c r="J296" s="374"/>
      <c r="K296" s="786" t="str">
        <f>IFERROR(VLOOKUP(I296,'CATEGORIAS MEDICINAS'!$H$1:$I$183,2,FALSE),"")</f>
        <v/>
      </c>
      <c r="L296" s="392"/>
      <c r="M296" s="393"/>
      <c r="N296" s="169"/>
      <c r="O296" s="393"/>
      <c r="P296" s="257"/>
      <c r="Q296" s="542" t="str">
        <f t="shared" si="15"/>
        <v/>
      </c>
      <c r="R296" s="542" t="str">
        <f t="shared" si="16"/>
        <v/>
      </c>
      <c r="S296" s="148"/>
    </row>
    <row r="297" spans="1:19" x14ac:dyDescent="0.25">
      <c r="A297" s="764"/>
      <c r="B297" s="377"/>
      <c r="C297" s="698"/>
      <c r="D297" s="257"/>
      <c r="E297" s="781"/>
      <c r="F297" s="374"/>
      <c r="G297" s="783"/>
      <c r="H297" s="729" t="str">
        <f t="shared" si="14"/>
        <v/>
      </c>
      <c r="I297" s="401"/>
      <c r="J297" s="374"/>
      <c r="K297" s="786" t="str">
        <f>IFERROR(VLOOKUP(I297,'CATEGORIAS MEDICINAS'!$H$1:$I$183,2,FALSE),"")</f>
        <v/>
      </c>
      <c r="L297" s="392"/>
      <c r="M297" s="393"/>
      <c r="N297" s="169"/>
      <c r="O297" s="393"/>
      <c r="P297" s="257"/>
      <c r="Q297" s="542" t="str">
        <f t="shared" si="15"/>
        <v/>
      </c>
      <c r="R297" s="542" t="str">
        <f t="shared" si="16"/>
        <v/>
      </c>
      <c r="S297" s="148"/>
    </row>
    <row r="298" spans="1:19" x14ac:dyDescent="0.25">
      <c r="A298" s="764"/>
      <c r="B298" s="377"/>
      <c r="C298" s="698"/>
      <c r="D298" s="257"/>
      <c r="E298" s="781"/>
      <c r="F298" s="374"/>
      <c r="G298" s="783"/>
      <c r="H298" s="729" t="str">
        <f t="shared" si="14"/>
        <v/>
      </c>
      <c r="I298" s="401"/>
      <c r="J298" s="374"/>
      <c r="K298" s="786" t="str">
        <f>IFERROR(VLOOKUP(I298,'CATEGORIAS MEDICINAS'!$H$1:$I$183,2,FALSE),"")</f>
        <v/>
      </c>
      <c r="L298" s="392"/>
      <c r="M298" s="393"/>
      <c r="N298" s="169"/>
      <c r="O298" s="393"/>
      <c r="P298" s="257"/>
      <c r="Q298" s="542" t="str">
        <f t="shared" si="15"/>
        <v/>
      </c>
      <c r="R298" s="542" t="str">
        <f t="shared" si="16"/>
        <v/>
      </c>
      <c r="S298" s="148"/>
    </row>
    <row r="299" spans="1:19" x14ac:dyDescent="0.25">
      <c r="A299" s="764"/>
      <c r="B299" s="377"/>
      <c r="C299" s="698"/>
      <c r="D299" s="257"/>
      <c r="E299" s="781"/>
      <c r="F299" s="374"/>
      <c r="G299" s="783"/>
      <c r="H299" s="729" t="str">
        <f t="shared" si="14"/>
        <v/>
      </c>
      <c r="I299" s="401"/>
      <c r="J299" s="374"/>
      <c r="K299" s="786" t="str">
        <f>IFERROR(VLOOKUP(I299,'CATEGORIAS MEDICINAS'!$H$1:$I$183,2,FALSE),"")</f>
        <v/>
      </c>
      <c r="L299" s="392"/>
      <c r="M299" s="393"/>
      <c r="N299" s="169"/>
      <c r="O299" s="393"/>
      <c r="P299" s="257"/>
      <c r="Q299" s="542" t="str">
        <f t="shared" si="15"/>
        <v/>
      </c>
      <c r="R299" s="542" t="str">
        <f t="shared" si="16"/>
        <v/>
      </c>
      <c r="S299" s="148"/>
    </row>
    <row r="300" spans="1:19" x14ac:dyDescent="0.25">
      <c r="A300" s="764"/>
      <c r="B300" s="377"/>
      <c r="C300" s="698"/>
      <c r="D300" s="257"/>
      <c r="E300" s="781"/>
      <c r="F300" s="374"/>
      <c r="G300" s="783"/>
      <c r="H300" s="729" t="str">
        <f t="shared" si="14"/>
        <v/>
      </c>
      <c r="I300" s="401"/>
      <c r="J300" s="374"/>
      <c r="K300" s="786" t="str">
        <f>IFERROR(VLOOKUP(I300,'CATEGORIAS MEDICINAS'!$H$1:$I$183,2,FALSE),"")</f>
        <v/>
      </c>
      <c r="L300" s="392"/>
      <c r="M300" s="393"/>
      <c r="N300" s="169"/>
      <c r="O300" s="393"/>
      <c r="P300" s="257"/>
      <c r="Q300" s="542" t="str">
        <f t="shared" si="15"/>
        <v/>
      </c>
      <c r="R300" s="542" t="str">
        <f t="shared" si="16"/>
        <v/>
      </c>
      <c r="S300" s="148"/>
    </row>
    <row r="301" spans="1:19" x14ac:dyDescent="0.25">
      <c r="A301" s="148"/>
      <c r="B301" s="377"/>
      <c r="C301" s="698"/>
      <c r="D301" s="257"/>
      <c r="E301" s="781"/>
      <c r="F301" s="374"/>
      <c r="G301" s="783"/>
      <c r="H301" s="729" t="str">
        <f t="shared" si="14"/>
        <v/>
      </c>
      <c r="I301" s="401"/>
      <c r="J301" s="374"/>
      <c r="K301" s="786" t="str">
        <f>IFERROR(VLOOKUP(I301,'CATEGORIAS MEDICINAS'!$H$1:$I$183,2,FALSE),"")</f>
        <v/>
      </c>
      <c r="L301" s="392"/>
      <c r="M301" s="148"/>
      <c r="N301" s="148"/>
      <c r="O301" s="148"/>
      <c r="P301" s="257"/>
      <c r="Q301" s="542" t="str">
        <f t="shared" si="15"/>
        <v/>
      </c>
      <c r="R301" s="542" t="str">
        <f t="shared" si="16"/>
        <v/>
      </c>
      <c r="S301" s="148"/>
    </row>
    <row r="302" spans="1:19" x14ac:dyDescent="0.25">
      <c r="A302" s="148"/>
      <c r="B302" s="377"/>
      <c r="C302" s="698"/>
      <c r="D302" s="257"/>
      <c r="E302" s="781"/>
      <c r="F302" s="374"/>
      <c r="G302" s="783"/>
      <c r="H302" s="729" t="str">
        <f t="shared" si="14"/>
        <v/>
      </c>
      <c r="I302" s="401"/>
      <c r="J302" s="374"/>
      <c r="K302" s="786" t="str">
        <f>IFERROR(VLOOKUP(I302,'CATEGORIAS MEDICINAS'!$H$1:$I$183,2,FALSE),"")</f>
        <v/>
      </c>
      <c r="L302" s="392"/>
      <c r="M302" s="148"/>
      <c r="N302" s="148"/>
      <c r="O302" s="148"/>
      <c r="P302" s="257"/>
      <c r="Q302" s="542" t="str">
        <f t="shared" si="15"/>
        <v/>
      </c>
      <c r="R302" s="542" t="str">
        <f t="shared" si="16"/>
        <v/>
      </c>
      <c r="S302" s="148"/>
    </row>
    <row r="303" spans="1:19" x14ac:dyDescent="0.25">
      <c r="A303" s="148"/>
      <c r="B303" s="377"/>
      <c r="C303" s="698"/>
      <c r="D303" s="257"/>
      <c r="E303" s="781"/>
      <c r="F303" s="374"/>
      <c r="G303" s="783"/>
      <c r="H303" s="729" t="str">
        <f t="shared" si="14"/>
        <v/>
      </c>
      <c r="I303" s="401"/>
      <c r="J303" s="374"/>
      <c r="K303" s="786" t="str">
        <f>IFERROR(VLOOKUP(I303,'CATEGORIAS MEDICINAS'!$H$1:$I$183,2,FALSE),"")</f>
        <v/>
      </c>
      <c r="L303" s="392"/>
      <c r="M303" s="148"/>
      <c r="N303" s="148"/>
      <c r="O303" s="148"/>
      <c r="P303" s="257"/>
      <c r="Q303" s="542" t="str">
        <f t="shared" si="15"/>
        <v/>
      </c>
      <c r="R303" s="542" t="str">
        <f t="shared" si="16"/>
        <v/>
      </c>
      <c r="S303" s="148"/>
    </row>
    <row r="304" spans="1:19" x14ac:dyDescent="0.25">
      <c r="A304" s="148"/>
      <c r="B304" s="377"/>
      <c r="C304" s="698"/>
      <c r="D304" s="257"/>
      <c r="E304" s="781"/>
      <c r="F304" s="374"/>
      <c r="G304" s="783"/>
      <c r="H304" s="729" t="str">
        <f t="shared" si="14"/>
        <v/>
      </c>
      <c r="I304" s="401"/>
      <c r="J304" s="374"/>
      <c r="K304" s="786" t="str">
        <f>IFERROR(VLOOKUP(I304,'CATEGORIAS MEDICINAS'!$H$1:$I$183,2,FALSE),"")</f>
        <v/>
      </c>
      <c r="L304" s="392"/>
      <c r="M304" s="148"/>
      <c r="N304" s="148"/>
      <c r="O304" s="148"/>
      <c r="P304" s="257"/>
      <c r="Q304" s="542" t="str">
        <f t="shared" si="15"/>
        <v/>
      </c>
      <c r="R304" s="542" t="str">
        <f t="shared" si="16"/>
        <v/>
      </c>
      <c r="S304" s="148"/>
    </row>
    <row r="305" spans="1:19" x14ac:dyDescent="0.25">
      <c r="A305" s="148"/>
      <c r="B305" s="377"/>
      <c r="C305" s="698"/>
      <c r="D305" s="257"/>
      <c r="E305" s="781"/>
      <c r="F305" s="374"/>
      <c r="G305" s="783"/>
      <c r="H305" s="729" t="str">
        <f t="shared" si="14"/>
        <v/>
      </c>
      <c r="I305" s="401"/>
      <c r="J305" s="374"/>
      <c r="K305" s="786" t="str">
        <f>IFERROR(VLOOKUP(I305,'CATEGORIAS MEDICINAS'!$H$1:$I$183,2,FALSE),"")</f>
        <v/>
      </c>
      <c r="L305" s="392"/>
      <c r="M305" s="148"/>
      <c r="N305" s="148"/>
      <c r="O305" s="148"/>
      <c r="P305" s="257"/>
      <c r="Q305" s="542" t="str">
        <f t="shared" si="15"/>
        <v/>
      </c>
      <c r="R305" s="542" t="str">
        <f t="shared" si="16"/>
        <v/>
      </c>
      <c r="S305" s="148"/>
    </row>
    <row r="306" spans="1:19" x14ac:dyDescent="0.25">
      <c r="A306" s="148"/>
      <c r="B306" s="377"/>
      <c r="C306" s="698"/>
      <c r="D306" s="257"/>
      <c r="E306" s="781"/>
      <c r="F306" s="374"/>
      <c r="G306" s="783"/>
      <c r="H306" s="729" t="str">
        <f t="shared" si="14"/>
        <v/>
      </c>
      <c r="I306" s="401"/>
      <c r="J306" s="374"/>
      <c r="K306" s="786" t="str">
        <f>IFERROR(VLOOKUP(I306,'CATEGORIAS MEDICINAS'!$H$1:$I$183,2,FALSE),"")</f>
        <v/>
      </c>
      <c r="L306" s="392"/>
      <c r="M306" s="148"/>
      <c r="N306" s="148"/>
      <c r="O306" s="148"/>
      <c r="P306" s="257"/>
      <c r="Q306" s="542" t="str">
        <f t="shared" si="15"/>
        <v/>
      </c>
      <c r="R306" s="542" t="str">
        <f t="shared" si="16"/>
        <v/>
      </c>
      <c r="S306" s="148"/>
    </row>
    <row r="307" spans="1:19" x14ac:dyDescent="0.25">
      <c r="A307" s="148"/>
      <c r="B307" s="377"/>
      <c r="C307" s="698"/>
      <c r="D307" s="257"/>
      <c r="E307" s="781"/>
      <c r="F307" s="374"/>
      <c r="G307" s="783"/>
      <c r="H307" s="729" t="str">
        <f t="shared" si="14"/>
        <v/>
      </c>
      <c r="I307" s="401"/>
      <c r="J307" s="374"/>
      <c r="K307" s="786" t="str">
        <f>IFERROR(VLOOKUP(I307,'CATEGORIAS MEDICINAS'!$H$1:$I$183,2,FALSE),"")</f>
        <v/>
      </c>
      <c r="L307" s="392"/>
      <c r="M307" s="148"/>
      <c r="N307" s="148"/>
      <c r="O307" s="148"/>
      <c r="P307" s="257"/>
      <c r="Q307" s="542" t="str">
        <f t="shared" si="15"/>
        <v/>
      </c>
      <c r="R307" s="542" t="str">
        <f t="shared" si="16"/>
        <v/>
      </c>
      <c r="S307" s="148"/>
    </row>
    <row r="308" spans="1:19" x14ac:dyDescent="0.25">
      <c r="A308" s="148"/>
      <c r="B308" s="377"/>
      <c r="C308" s="698"/>
      <c r="D308" s="257"/>
      <c r="E308" s="781"/>
      <c r="F308" s="374"/>
      <c r="G308" s="783"/>
      <c r="H308" s="729" t="str">
        <f t="shared" si="14"/>
        <v/>
      </c>
      <c r="I308" s="401"/>
      <c r="J308" s="374"/>
      <c r="K308" s="786" t="str">
        <f>IFERROR(VLOOKUP(I308,'CATEGORIAS MEDICINAS'!$H$1:$I$183,2,FALSE),"")</f>
        <v/>
      </c>
      <c r="L308" s="392"/>
      <c r="M308" s="148"/>
      <c r="N308" s="148"/>
      <c r="O308" s="148"/>
      <c r="P308" s="257"/>
      <c r="Q308" s="542" t="str">
        <f t="shared" si="15"/>
        <v/>
      </c>
      <c r="R308" s="542" t="str">
        <f t="shared" si="16"/>
        <v/>
      </c>
      <c r="S308" s="148"/>
    </row>
    <row r="309" spans="1:19" x14ac:dyDescent="0.25">
      <c r="A309" s="148"/>
      <c r="B309" s="377"/>
      <c r="C309" s="698"/>
      <c r="D309" s="257"/>
      <c r="E309" s="781"/>
      <c r="F309" s="374"/>
      <c r="G309" s="783"/>
      <c r="H309" s="729" t="str">
        <f t="shared" si="14"/>
        <v/>
      </c>
      <c r="I309" s="401"/>
      <c r="J309" s="374"/>
      <c r="K309" s="786" t="str">
        <f>IFERROR(VLOOKUP(I309,'CATEGORIAS MEDICINAS'!$H$1:$I$183,2,FALSE),"")</f>
        <v/>
      </c>
      <c r="L309" s="392"/>
      <c r="M309" s="148"/>
      <c r="N309" s="148"/>
      <c r="O309" s="148"/>
      <c r="P309" s="257"/>
      <c r="Q309" s="542" t="str">
        <f t="shared" si="15"/>
        <v/>
      </c>
      <c r="R309" s="542" t="str">
        <f t="shared" si="16"/>
        <v/>
      </c>
      <c r="S309" s="148"/>
    </row>
    <row r="310" spans="1:19" x14ac:dyDescent="0.25">
      <c r="A310" s="148"/>
      <c r="B310" s="377"/>
      <c r="C310" s="698"/>
      <c r="D310" s="257"/>
      <c r="E310" s="781"/>
      <c r="F310" s="374"/>
      <c r="G310" s="783"/>
      <c r="H310" s="729" t="str">
        <f t="shared" si="14"/>
        <v/>
      </c>
      <c r="I310" s="401"/>
      <c r="J310" s="374"/>
      <c r="K310" s="786" t="str">
        <f>IFERROR(VLOOKUP(I310,'CATEGORIAS MEDICINAS'!$H$1:$I$183,2,FALSE),"")</f>
        <v/>
      </c>
      <c r="L310" s="392"/>
      <c r="M310" s="148"/>
      <c r="N310" s="148"/>
      <c r="O310" s="148"/>
      <c r="P310" s="257"/>
      <c r="Q310" s="542" t="str">
        <f t="shared" si="15"/>
        <v/>
      </c>
      <c r="R310" s="542" t="str">
        <f t="shared" si="16"/>
        <v/>
      </c>
      <c r="S310" s="148"/>
    </row>
    <row r="311" spans="1:19" x14ac:dyDescent="0.25">
      <c r="A311" s="148"/>
      <c r="B311" s="377"/>
      <c r="C311" s="698"/>
      <c r="D311" s="257"/>
      <c r="E311" s="781"/>
      <c r="F311" s="374"/>
      <c r="G311" s="783"/>
      <c r="H311" s="729" t="str">
        <f t="shared" si="14"/>
        <v/>
      </c>
      <c r="I311" s="401"/>
      <c r="J311" s="374"/>
      <c r="K311" s="786" t="str">
        <f>IFERROR(VLOOKUP(I311,'CATEGORIAS MEDICINAS'!$H$1:$I$183,2,FALSE),"")</f>
        <v/>
      </c>
      <c r="L311" s="392"/>
      <c r="M311" s="148"/>
      <c r="N311" s="148"/>
      <c r="O311" s="148"/>
      <c r="P311" s="257"/>
      <c r="Q311" s="542" t="str">
        <f t="shared" si="15"/>
        <v/>
      </c>
      <c r="R311" s="542" t="str">
        <f t="shared" si="16"/>
        <v/>
      </c>
      <c r="S311" s="148"/>
    </row>
    <row r="312" spans="1:19" x14ac:dyDescent="0.25">
      <c r="A312" s="148"/>
      <c r="B312" s="377"/>
      <c r="C312" s="698"/>
      <c r="D312" s="257"/>
      <c r="E312" s="781"/>
      <c r="F312" s="374"/>
      <c r="G312" s="783"/>
      <c r="H312" s="729" t="str">
        <f t="shared" si="14"/>
        <v/>
      </c>
      <c r="I312" s="401"/>
      <c r="J312" s="374"/>
      <c r="K312" s="786" t="str">
        <f>IFERROR(VLOOKUP(I312,'CATEGORIAS MEDICINAS'!$H$1:$I$183,2,FALSE),"")</f>
        <v/>
      </c>
      <c r="L312" s="392"/>
      <c r="M312" s="148"/>
      <c r="N312" s="148"/>
      <c r="O312" s="148"/>
      <c r="P312" s="257"/>
      <c r="Q312" s="542" t="str">
        <f t="shared" si="15"/>
        <v/>
      </c>
      <c r="R312" s="542" t="str">
        <f t="shared" si="16"/>
        <v/>
      </c>
      <c r="S312" s="148"/>
    </row>
    <row r="313" spans="1:19" x14ac:dyDescent="0.25">
      <c r="A313" s="148"/>
      <c r="B313" s="377"/>
      <c r="C313" s="698"/>
      <c r="D313" s="257"/>
      <c r="E313" s="781"/>
      <c r="F313" s="374"/>
      <c r="G313" s="783"/>
      <c r="H313" s="729" t="str">
        <f t="shared" si="14"/>
        <v/>
      </c>
      <c r="I313" s="401"/>
      <c r="J313" s="374"/>
      <c r="K313" s="786" t="str">
        <f>IFERROR(VLOOKUP(I313,'CATEGORIAS MEDICINAS'!$H$1:$I$183,2,FALSE),"")</f>
        <v/>
      </c>
      <c r="L313" s="392"/>
      <c r="M313" s="148"/>
      <c r="N313" s="148"/>
      <c r="O313" s="148"/>
      <c r="P313" s="257"/>
      <c r="Q313" s="542" t="str">
        <f t="shared" si="15"/>
        <v/>
      </c>
      <c r="R313" s="542" t="str">
        <f t="shared" si="16"/>
        <v/>
      </c>
      <c r="S313" s="148"/>
    </row>
    <row r="314" spans="1:19" x14ac:dyDescent="0.25">
      <c r="A314" s="148"/>
      <c r="B314" s="377"/>
      <c r="C314" s="698"/>
      <c r="D314" s="257"/>
      <c r="E314" s="781"/>
      <c r="F314" s="374"/>
      <c r="G314" s="783"/>
      <c r="H314" s="729" t="str">
        <f t="shared" si="14"/>
        <v/>
      </c>
      <c r="I314" s="401"/>
      <c r="J314" s="374"/>
      <c r="K314" s="786" t="str">
        <f>IFERROR(VLOOKUP(I314,'CATEGORIAS MEDICINAS'!$H$1:$I$183,2,FALSE),"")</f>
        <v/>
      </c>
      <c r="L314" s="392"/>
      <c r="M314" s="148"/>
      <c r="N314" s="148"/>
      <c r="O314" s="148"/>
      <c r="P314" s="257"/>
      <c r="Q314" s="542" t="str">
        <f t="shared" si="15"/>
        <v/>
      </c>
      <c r="R314" s="542" t="str">
        <f t="shared" si="16"/>
        <v/>
      </c>
      <c r="S314" s="148"/>
    </row>
    <row r="315" spans="1:19" x14ac:dyDescent="0.25">
      <c r="A315" s="148"/>
      <c r="B315" s="377"/>
      <c r="C315" s="698"/>
      <c r="D315" s="257"/>
      <c r="E315" s="781"/>
      <c r="F315" s="374"/>
      <c r="G315" s="783"/>
      <c r="H315" s="729" t="str">
        <f t="shared" si="14"/>
        <v/>
      </c>
      <c r="I315" s="401"/>
      <c r="J315" s="374"/>
      <c r="K315" s="786" t="str">
        <f>IFERROR(VLOOKUP(I315,'CATEGORIAS MEDICINAS'!$H$1:$I$183,2,FALSE),"")</f>
        <v/>
      </c>
      <c r="L315" s="392"/>
      <c r="M315" s="148"/>
      <c r="N315" s="148"/>
      <c r="O315" s="148"/>
      <c r="P315" s="257"/>
      <c r="Q315" s="542" t="str">
        <f t="shared" si="15"/>
        <v/>
      </c>
      <c r="R315" s="542" t="str">
        <f t="shared" si="16"/>
        <v/>
      </c>
      <c r="S315" s="148"/>
    </row>
    <row r="316" spans="1:19" x14ac:dyDescent="0.25">
      <c r="A316" s="148"/>
      <c r="B316" s="377"/>
      <c r="C316" s="698"/>
      <c r="D316" s="257"/>
      <c r="E316" s="781"/>
      <c r="F316" s="374"/>
      <c r="G316" s="783"/>
      <c r="H316" s="729" t="str">
        <f t="shared" si="14"/>
        <v/>
      </c>
      <c r="I316" s="401"/>
      <c r="J316" s="374"/>
      <c r="K316" s="786" t="str">
        <f>IFERROR(VLOOKUP(I316,'CATEGORIAS MEDICINAS'!$H$1:$I$183,2,FALSE),"")</f>
        <v/>
      </c>
      <c r="L316" s="392"/>
      <c r="M316" s="148"/>
      <c r="N316" s="148"/>
      <c r="O316" s="148"/>
      <c r="P316" s="257"/>
      <c r="Q316" s="542" t="str">
        <f t="shared" si="15"/>
        <v/>
      </c>
      <c r="R316" s="542" t="str">
        <f t="shared" si="16"/>
        <v/>
      </c>
      <c r="S316" s="148"/>
    </row>
    <row r="317" spans="1:19" x14ac:dyDescent="0.25">
      <c r="A317" s="148"/>
      <c r="B317" s="377"/>
      <c r="C317" s="698"/>
      <c r="D317" s="257"/>
      <c r="E317" s="781"/>
      <c r="F317" s="374"/>
      <c r="G317" s="783"/>
      <c r="H317" s="729" t="str">
        <f t="shared" si="14"/>
        <v/>
      </c>
      <c r="I317" s="401"/>
      <c r="J317" s="374"/>
      <c r="K317" s="786" t="str">
        <f>IFERROR(VLOOKUP(I317,'CATEGORIAS MEDICINAS'!$H$1:$I$183,2,FALSE),"")</f>
        <v/>
      </c>
      <c r="L317" s="392"/>
      <c r="M317" s="148"/>
      <c r="N317" s="148"/>
      <c r="O317" s="148"/>
      <c r="P317" s="257"/>
      <c r="Q317" s="542" t="str">
        <f t="shared" si="15"/>
        <v/>
      </c>
      <c r="R317" s="542" t="str">
        <f t="shared" si="16"/>
        <v/>
      </c>
      <c r="S317" s="148"/>
    </row>
    <row r="318" spans="1:19" x14ac:dyDescent="0.25">
      <c r="A318" s="148"/>
      <c r="B318" s="377"/>
      <c r="C318" s="698"/>
      <c r="D318" s="257"/>
      <c r="E318" s="781"/>
      <c r="F318" s="374"/>
      <c r="G318" s="783"/>
      <c r="H318" s="729" t="str">
        <f t="shared" si="14"/>
        <v/>
      </c>
      <c r="I318" s="401"/>
      <c r="J318" s="374"/>
      <c r="K318" s="786" t="str">
        <f>IFERROR(VLOOKUP(I318,'CATEGORIAS MEDICINAS'!$H$1:$I$183,2,FALSE),"")</f>
        <v/>
      </c>
      <c r="L318" s="392"/>
      <c r="M318" s="148"/>
      <c r="N318" s="148"/>
      <c r="O318" s="148"/>
      <c r="P318" s="257"/>
      <c r="Q318" s="542" t="str">
        <f t="shared" si="15"/>
        <v/>
      </c>
      <c r="R318" s="542" t="str">
        <f t="shared" si="16"/>
        <v/>
      </c>
      <c r="S318" s="148"/>
    </row>
    <row r="319" spans="1:19" x14ac:dyDescent="0.25">
      <c r="A319" s="148"/>
      <c r="B319" s="377"/>
      <c r="C319" s="698"/>
      <c r="D319" s="257"/>
      <c r="E319" s="781"/>
      <c r="F319" s="374"/>
      <c r="G319" s="783"/>
      <c r="H319" s="729" t="str">
        <f t="shared" si="14"/>
        <v/>
      </c>
      <c r="I319" s="401"/>
      <c r="J319" s="374"/>
      <c r="K319" s="786" t="str">
        <f>IFERROR(VLOOKUP(I319,'CATEGORIAS MEDICINAS'!$H$1:$I$183,2,FALSE),"")</f>
        <v/>
      </c>
      <c r="L319" s="392"/>
      <c r="M319" s="148"/>
      <c r="N319" s="148"/>
      <c r="O319" s="148"/>
      <c r="P319" s="257"/>
      <c r="Q319" s="542" t="str">
        <f t="shared" si="15"/>
        <v/>
      </c>
      <c r="R319" s="542" t="str">
        <f t="shared" si="16"/>
        <v/>
      </c>
      <c r="S319" s="148"/>
    </row>
    <row r="320" spans="1:19" x14ac:dyDescent="0.25">
      <c r="A320" s="148"/>
      <c r="B320" s="377"/>
      <c r="C320" s="698"/>
      <c r="D320" s="257"/>
      <c r="E320" s="781"/>
      <c r="F320" s="374"/>
      <c r="G320" s="783"/>
      <c r="H320" s="729" t="str">
        <f t="shared" si="14"/>
        <v/>
      </c>
      <c r="I320" s="401"/>
      <c r="J320" s="374"/>
      <c r="K320" s="786" t="str">
        <f>IFERROR(VLOOKUP(I320,'CATEGORIAS MEDICINAS'!$H$1:$I$183,2,FALSE),"")</f>
        <v/>
      </c>
      <c r="L320" s="392"/>
      <c r="M320" s="148"/>
      <c r="N320" s="148"/>
      <c r="O320" s="148"/>
      <c r="P320" s="257"/>
      <c r="Q320" s="542" t="str">
        <f t="shared" si="15"/>
        <v/>
      </c>
      <c r="R320" s="542" t="str">
        <f t="shared" si="16"/>
        <v/>
      </c>
      <c r="S320" s="148"/>
    </row>
    <row r="321" spans="1:19" x14ac:dyDescent="0.25">
      <c r="A321" s="148"/>
      <c r="B321" s="377"/>
      <c r="C321" s="698"/>
      <c r="D321" s="257"/>
      <c r="E321" s="781"/>
      <c r="F321" s="374"/>
      <c r="G321" s="783"/>
      <c r="H321" s="729" t="str">
        <f t="shared" si="14"/>
        <v/>
      </c>
      <c r="I321" s="401"/>
      <c r="J321" s="374"/>
      <c r="K321" s="786" t="str">
        <f>IFERROR(VLOOKUP(I321,'CATEGORIAS MEDICINAS'!$H$1:$I$183,2,FALSE),"")</f>
        <v/>
      </c>
      <c r="L321" s="392"/>
      <c r="M321" s="148"/>
      <c r="N321" s="148"/>
      <c r="O321" s="148"/>
      <c r="P321" s="257"/>
      <c r="Q321" s="542" t="str">
        <f t="shared" si="15"/>
        <v/>
      </c>
      <c r="R321" s="542" t="str">
        <f t="shared" si="16"/>
        <v/>
      </c>
      <c r="S321" s="148"/>
    </row>
    <row r="322" spans="1:19" x14ac:dyDescent="0.25">
      <c r="A322" s="148"/>
      <c r="B322" s="377"/>
      <c r="C322" s="698"/>
      <c r="D322" s="257"/>
      <c r="E322" s="781"/>
      <c r="F322" s="374"/>
      <c r="G322" s="783"/>
      <c r="H322" s="729" t="str">
        <f t="shared" si="14"/>
        <v/>
      </c>
      <c r="I322" s="401"/>
      <c r="J322" s="374"/>
      <c r="K322" s="786" t="str">
        <f>IFERROR(VLOOKUP(I322,'CATEGORIAS MEDICINAS'!$H$1:$I$183,2,FALSE),"")</f>
        <v/>
      </c>
      <c r="L322" s="392"/>
      <c r="M322" s="148"/>
      <c r="N322" s="148"/>
      <c r="O322" s="148"/>
      <c r="P322" s="257"/>
      <c r="Q322" s="542" t="str">
        <f t="shared" si="15"/>
        <v/>
      </c>
      <c r="R322" s="542" t="str">
        <f t="shared" si="16"/>
        <v/>
      </c>
      <c r="S322" s="148"/>
    </row>
    <row r="323" spans="1:19" x14ac:dyDescent="0.25">
      <c r="A323" s="148"/>
      <c r="B323" s="377"/>
      <c r="C323" s="698"/>
      <c r="D323" s="257"/>
      <c r="E323" s="781"/>
      <c r="F323" s="374"/>
      <c r="G323" s="783"/>
      <c r="H323" s="729" t="str">
        <f t="shared" ref="H323:H386" si="17">IF(G323="","",IF(G323&lt;=1,"Entre 0-1 años",IF(G323&lt;=4,"Entre 2-4",IF(G323&lt;=11,"Entre 5-11",IF(G323&lt;=19,"Entre 12-19",IF(G323&lt;=25,"Entre 20-25",IF(G323&lt;=59,"Entre 26-59",IF(G323&lt;=79,"Entre 60-79","Mayor de 80"))))))))</f>
        <v/>
      </c>
      <c r="I323" s="401"/>
      <c r="J323" s="374"/>
      <c r="K323" s="786" t="str">
        <f>IFERROR(VLOOKUP(I323,'CATEGORIAS MEDICINAS'!$H$1:$I$183,2,FALSE),"")</f>
        <v/>
      </c>
      <c r="L323" s="392"/>
      <c r="M323" s="148"/>
      <c r="N323" s="148"/>
      <c r="O323" s="148"/>
      <c r="P323" s="257"/>
      <c r="Q323" s="542" t="str">
        <f t="shared" ref="Q323:Q386" si="18">IF(B323="","",TEXT(B323,"MMMM"))</f>
        <v/>
      </c>
      <c r="R323" s="542" t="str">
        <f t="shared" ref="R323:R386" si="19">IF(B323="","",TEXT(B323,"YYYY"))</f>
        <v/>
      </c>
      <c r="S323" s="148"/>
    </row>
    <row r="324" spans="1:19" x14ac:dyDescent="0.25">
      <c r="A324" s="148"/>
      <c r="B324" s="377"/>
      <c r="C324" s="698"/>
      <c r="D324" s="257"/>
      <c r="E324" s="781"/>
      <c r="F324" s="374"/>
      <c r="G324" s="783"/>
      <c r="H324" s="729" t="str">
        <f t="shared" si="17"/>
        <v/>
      </c>
      <c r="I324" s="401"/>
      <c r="J324" s="374"/>
      <c r="K324" s="786" t="str">
        <f>IFERROR(VLOOKUP(I324,'CATEGORIAS MEDICINAS'!$H$1:$I$183,2,FALSE),"")</f>
        <v/>
      </c>
      <c r="L324" s="392"/>
      <c r="M324" s="148"/>
      <c r="N324" s="148"/>
      <c r="O324" s="148"/>
      <c r="P324" s="257"/>
      <c r="Q324" s="542" t="str">
        <f t="shared" si="18"/>
        <v/>
      </c>
      <c r="R324" s="542" t="str">
        <f t="shared" si="19"/>
        <v/>
      </c>
      <c r="S324" s="148"/>
    </row>
    <row r="325" spans="1:19" x14ac:dyDescent="0.25">
      <c r="A325" s="148"/>
      <c r="B325" s="377"/>
      <c r="C325" s="698"/>
      <c r="D325" s="257"/>
      <c r="E325" s="781"/>
      <c r="F325" s="374"/>
      <c r="G325" s="783"/>
      <c r="H325" s="729" t="str">
        <f t="shared" si="17"/>
        <v/>
      </c>
      <c r="I325" s="401"/>
      <c r="J325" s="374"/>
      <c r="K325" s="786" t="str">
        <f>IFERROR(VLOOKUP(I325,'CATEGORIAS MEDICINAS'!$H$1:$I$183,2,FALSE),"")</f>
        <v/>
      </c>
      <c r="L325" s="392"/>
      <c r="M325" s="148"/>
      <c r="N325" s="148"/>
      <c r="O325" s="148"/>
      <c r="P325" s="257"/>
      <c r="Q325" s="542" t="str">
        <f t="shared" si="18"/>
        <v/>
      </c>
      <c r="R325" s="542" t="str">
        <f t="shared" si="19"/>
        <v/>
      </c>
      <c r="S325" s="148"/>
    </row>
    <row r="326" spans="1:19" x14ac:dyDescent="0.25">
      <c r="A326" s="148"/>
      <c r="B326" s="377"/>
      <c r="C326" s="698"/>
      <c r="D326" s="257"/>
      <c r="E326" s="781"/>
      <c r="F326" s="374"/>
      <c r="G326" s="783"/>
      <c r="H326" s="729" t="str">
        <f t="shared" si="17"/>
        <v/>
      </c>
      <c r="I326" s="401"/>
      <c r="J326" s="374"/>
      <c r="K326" s="786" t="str">
        <f>IFERROR(VLOOKUP(I326,'CATEGORIAS MEDICINAS'!$H$1:$I$183,2,FALSE),"")</f>
        <v/>
      </c>
      <c r="L326" s="392"/>
      <c r="M326" s="148"/>
      <c r="N326" s="148"/>
      <c r="O326" s="148"/>
      <c r="P326" s="257"/>
      <c r="Q326" s="542" t="str">
        <f t="shared" si="18"/>
        <v/>
      </c>
      <c r="R326" s="542" t="str">
        <f t="shared" si="19"/>
        <v/>
      </c>
      <c r="S326" s="148"/>
    </row>
    <row r="327" spans="1:19" x14ac:dyDescent="0.25">
      <c r="A327" s="148"/>
      <c r="B327" s="377"/>
      <c r="C327" s="698"/>
      <c r="D327" s="257"/>
      <c r="E327" s="781"/>
      <c r="F327" s="374"/>
      <c r="G327" s="783"/>
      <c r="H327" s="729" t="str">
        <f t="shared" si="17"/>
        <v/>
      </c>
      <c r="I327" s="401"/>
      <c r="J327" s="374"/>
      <c r="K327" s="786" t="str">
        <f>IFERROR(VLOOKUP(I327,'CATEGORIAS MEDICINAS'!$H$1:$I$183,2,FALSE),"")</f>
        <v/>
      </c>
      <c r="L327" s="392"/>
      <c r="M327" s="148"/>
      <c r="N327" s="148"/>
      <c r="O327" s="148"/>
      <c r="P327" s="257"/>
      <c r="Q327" s="542" t="str">
        <f t="shared" si="18"/>
        <v/>
      </c>
      <c r="R327" s="542" t="str">
        <f t="shared" si="19"/>
        <v/>
      </c>
      <c r="S327" s="148"/>
    </row>
    <row r="328" spans="1:19" x14ac:dyDescent="0.25">
      <c r="A328" s="148"/>
      <c r="B328" s="377"/>
      <c r="C328" s="698"/>
      <c r="D328" s="257"/>
      <c r="E328" s="781"/>
      <c r="F328" s="374"/>
      <c r="G328" s="783"/>
      <c r="H328" s="729" t="str">
        <f t="shared" si="17"/>
        <v/>
      </c>
      <c r="I328" s="401"/>
      <c r="J328" s="374"/>
      <c r="K328" s="786" t="str">
        <f>IFERROR(VLOOKUP(I328,'CATEGORIAS MEDICINAS'!$H$1:$I$183,2,FALSE),"")</f>
        <v/>
      </c>
      <c r="L328" s="392"/>
      <c r="M328" s="148"/>
      <c r="N328" s="148"/>
      <c r="O328" s="148"/>
      <c r="P328" s="257"/>
      <c r="Q328" s="542" t="str">
        <f t="shared" si="18"/>
        <v/>
      </c>
      <c r="R328" s="542" t="str">
        <f t="shared" si="19"/>
        <v/>
      </c>
      <c r="S328" s="148"/>
    </row>
    <row r="329" spans="1:19" x14ac:dyDescent="0.25">
      <c r="A329" s="148"/>
      <c r="B329" s="377"/>
      <c r="C329" s="698"/>
      <c r="D329" s="257"/>
      <c r="E329" s="781"/>
      <c r="F329" s="374"/>
      <c r="G329" s="783"/>
      <c r="H329" s="729" t="str">
        <f t="shared" si="17"/>
        <v/>
      </c>
      <c r="I329" s="401"/>
      <c r="J329" s="374"/>
      <c r="K329" s="786" t="str">
        <f>IFERROR(VLOOKUP(I329,'CATEGORIAS MEDICINAS'!$H$1:$I$183,2,FALSE),"")</f>
        <v/>
      </c>
      <c r="L329" s="392"/>
      <c r="M329" s="148"/>
      <c r="N329" s="148"/>
      <c r="O329" s="148"/>
      <c r="P329" s="257"/>
      <c r="Q329" s="542" t="str">
        <f t="shared" si="18"/>
        <v/>
      </c>
      <c r="R329" s="542" t="str">
        <f t="shared" si="19"/>
        <v/>
      </c>
      <c r="S329" s="148"/>
    </row>
    <row r="330" spans="1:19" x14ac:dyDescent="0.25">
      <c r="A330" s="148"/>
      <c r="B330" s="377"/>
      <c r="C330" s="698"/>
      <c r="D330" s="257"/>
      <c r="E330" s="781"/>
      <c r="F330" s="374"/>
      <c r="G330" s="783"/>
      <c r="H330" s="729" t="str">
        <f t="shared" si="17"/>
        <v/>
      </c>
      <c r="I330" s="401"/>
      <c r="J330" s="374"/>
      <c r="K330" s="786" t="str">
        <f>IFERROR(VLOOKUP(I330,'CATEGORIAS MEDICINAS'!$H$1:$I$183,2,FALSE),"")</f>
        <v/>
      </c>
      <c r="L330" s="392"/>
      <c r="M330" s="148"/>
      <c r="N330" s="148"/>
      <c r="O330" s="148"/>
      <c r="P330" s="257"/>
      <c r="Q330" s="542" t="str">
        <f t="shared" si="18"/>
        <v/>
      </c>
      <c r="R330" s="542" t="str">
        <f t="shared" si="19"/>
        <v/>
      </c>
      <c r="S330" s="148"/>
    </row>
    <row r="331" spans="1:19" x14ac:dyDescent="0.25">
      <c r="A331" s="148"/>
      <c r="B331" s="377"/>
      <c r="C331" s="698"/>
      <c r="D331" s="257"/>
      <c r="E331" s="781"/>
      <c r="F331" s="374"/>
      <c r="G331" s="783"/>
      <c r="H331" s="729" t="str">
        <f t="shared" si="17"/>
        <v/>
      </c>
      <c r="I331" s="401"/>
      <c r="J331" s="374"/>
      <c r="K331" s="786" t="str">
        <f>IFERROR(VLOOKUP(I331,'CATEGORIAS MEDICINAS'!$H$1:$I$183,2,FALSE),"")</f>
        <v/>
      </c>
      <c r="L331" s="392"/>
      <c r="M331" s="148"/>
      <c r="N331" s="148"/>
      <c r="O331" s="148"/>
      <c r="P331" s="257"/>
      <c r="Q331" s="542" t="str">
        <f t="shared" si="18"/>
        <v/>
      </c>
      <c r="R331" s="542" t="str">
        <f t="shared" si="19"/>
        <v/>
      </c>
      <c r="S331" s="148"/>
    </row>
    <row r="332" spans="1:19" x14ac:dyDescent="0.25">
      <c r="A332" s="148"/>
      <c r="B332" s="377"/>
      <c r="C332" s="698"/>
      <c r="D332" s="257"/>
      <c r="E332" s="781"/>
      <c r="F332" s="374"/>
      <c r="G332" s="783"/>
      <c r="H332" s="729" t="str">
        <f t="shared" si="17"/>
        <v/>
      </c>
      <c r="I332" s="401"/>
      <c r="J332" s="374"/>
      <c r="K332" s="786" t="str">
        <f>IFERROR(VLOOKUP(I332,'CATEGORIAS MEDICINAS'!$H$1:$I$183,2,FALSE),"")</f>
        <v/>
      </c>
      <c r="L332" s="392"/>
      <c r="M332" s="148"/>
      <c r="N332" s="148"/>
      <c r="O332" s="148"/>
      <c r="P332" s="257"/>
      <c r="Q332" s="542" t="str">
        <f t="shared" si="18"/>
        <v/>
      </c>
      <c r="R332" s="542" t="str">
        <f t="shared" si="19"/>
        <v/>
      </c>
      <c r="S332" s="148"/>
    </row>
    <row r="333" spans="1:19" x14ac:dyDescent="0.25">
      <c r="A333" s="148"/>
      <c r="B333" s="377"/>
      <c r="C333" s="698"/>
      <c r="D333" s="257"/>
      <c r="E333" s="781"/>
      <c r="F333" s="374"/>
      <c r="G333" s="783"/>
      <c r="H333" s="729" t="str">
        <f t="shared" si="17"/>
        <v/>
      </c>
      <c r="I333" s="401"/>
      <c r="J333" s="374"/>
      <c r="K333" s="786" t="str">
        <f>IFERROR(VLOOKUP(I333,'CATEGORIAS MEDICINAS'!$H$1:$I$183,2,FALSE),"")</f>
        <v/>
      </c>
      <c r="L333" s="392"/>
      <c r="M333" s="148"/>
      <c r="N333" s="148"/>
      <c r="O333" s="148"/>
      <c r="P333" s="257"/>
      <c r="Q333" s="542" t="str">
        <f t="shared" si="18"/>
        <v/>
      </c>
      <c r="R333" s="542" t="str">
        <f t="shared" si="19"/>
        <v/>
      </c>
      <c r="S333" s="148"/>
    </row>
    <row r="334" spans="1:19" x14ac:dyDescent="0.25">
      <c r="A334" s="148"/>
      <c r="B334" s="377"/>
      <c r="C334" s="698"/>
      <c r="D334" s="257"/>
      <c r="E334" s="781"/>
      <c r="F334" s="374"/>
      <c r="G334" s="783"/>
      <c r="H334" s="729" t="str">
        <f t="shared" si="17"/>
        <v/>
      </c>
      <c r="I334" s="401"/>
      <c r="J334" s="374"/>
      <c r="K334" s="786" t="str">
        <f>IFERROR(VLOOKUP(I334,'CATEGORIAS MEDICINAS'!$H$1:$I$183,2,FALSE),"")</f>
        <v/>
      </c>
      <c r="L334" s="392"/>
      <c r="M334" s="148"/>
      <c r="N334" s="148"/>
      <c r="O334" s="148"/>
      <c r="P334" s="257"/>
      <c r="Q334" s="542" t="str">
        <f t="shared" si="18"/>
        <v/>
      </c>
      <c r="R334" s="542" t="str">
        <f t="shared" si="19"/>
        <v/>
      </c>
      <c r="S334" s="148"/>
    </row>
    <row r="335" spans="1:19" x14ac:dyDescent="0.25">
      <c r="A335" s="148"/>
      <c r="B335" s="377"/>
      <c r="C335" s="698"/>
      <c r="D335" s="257"/>
      <c r="E335" s="781"/>
      <c r="F335" s="374"/>
      <c r="G335" s="783"/>
      <c r="H335" s="729" t="str">
        <f t="shared" si="17"/>
        <v/>
      </c>
      <c r="I335" s="401"/>
      <c r="J335" s="374"/>
      <c r="K335" s="786" t="str">
        <f>IFERROR(VLOOKUP(I335,'CATEGORIAS MEDICINAS'!$H$1:$I$183,2,FALSE),"")</f>
        <v/>
      </c>
      <c r="L335" s="392"/>
      <c r="M335" s="148"/>
      <c r="N335" s="148"/>
      <c r="O335" s="148"/>
      <c r="P335" s="257"/>
      <c r="Q335" s="542" t="str">
        <f t="shared" si="18"/>
        <v/>
      </c>
      <c r="R335" s="542" t="str">
        <f t="shared" si="19"/>
        <v/>
      </c>
      <c r="S335" s="148"/>
    </row>
    <row r="336" spans="1:19" x14ac:dyDescent="0.25">
      <c r="A336" s="148"/>
      <c r="B336" s="377"/>
      <c r="C336" s="698"/>
      <c r="D336" s="257"/>
      <c r="E336" s="781"/>
      <c r="F336" s="374"/>
      <c r="G336" s="783"/>
      <c r="H336" s="729" t="str">
        <f t="shared" si="17"/>
        <v/>
      </c>
      <c r="I336" s="401"/>
      <c r="J336" s="374"/>
      <c r="K336" s="786" t="str">
        <f>IFERROR(VLOOKUP(I336,'CATEGORIAS MEDICINAS'!$H$1:$I$183,2,FALSE),"")</f>
        <v/>
      </c>
      <c r="L336" s="392"/>
      <c r="M336" s="148"/>
      <c r="N336" s="148"/>
      <c r="O336" s="148"/>
      <c r="P336" s="257"/>
      <c r="Q336" s="542" t="str">
        <f t="shared" si="18"/>
        <v/>
      </c>
      <c r="R336" s="542" t="str">
        <f t="shared" si="19"/>
        <v/>
      </c>
      <c r="S336" s="148"/>
    </row>
    <row r="337" spans="1:19" x14ac:dyDescent="0.25">
      <c r="A337" s="148"/>
      <c r="B337" s="377"/>
      <c r="C337" s="698"/>
      <c r="D337" s="257"/>
      <c r="E337" s="781"/>
      <c r="F337" s="374"/>
      <c r="G337" s="783"/>
      <c r="H337" s="729" t="str">
        <f t="shared" si="17"/>
        <v/>
      </c>
      <c r="I337" s="401"/>
      <c r="J337" s="374"/>
      <c r="K337" s="786" t="str">
        <f>IFERROR(VLOOKUP(I337,'CATEGORIAS MEDICINAS'!$H$1:$I$183,2,FALSE),"")</f>
        <v/>
      </c>
      <c r="L337" s="392"/>
      <c r="M337" s="148"/>
      <c r="N337" s="148"/>
      <c r="O337" s="148"/>
      <c r="P337" s="257"/>
      <c r="Q337" s="542" t="str">
        <f t="shared" si="18"/>
        <v/>
      </c>
      <c r="R337" s="542" t="str">
        <f t="shared" si="19"/>
        <v/>
      </c>
      <c r="S337" s="148"/>
    </row>
    <row r="338" spans="1:19" x14ac:dyDescent="0.25">
      <c r="A338" s="148"/>
      <c r="B338" s="377"/>
      <c r="C338" s="698"/>
      <c r="D338" s="257"/>
      <c r="E338" s="781"/>
      <c r="F338" s="374"/>
      <c r="G338" s="783"/>
      <c r="H338" s="729" t="str">
        <f t="shared" si="17"/>
        <v/>
      </c>
      <c r="I338" s="401"/>
      <c r="J338" s="374"/>
      <c r="K338" s="786" t="str">
        <f>IFERROR(VLOOKUP(I338,'CATEGORIAS MEDICINAS'!$H$1:$I$183,2,FALSE),"")</f>
        <v/>
      </c>
      <c r="L338" s="392"/>
      <c r="M338" s="148"/>
      <c r="N338" s="148"/>
      <c r="O338" s="148"/>
      <c r="P338" s="257"/>
      <c r="Q338" s="542" t="str">
        <f t="shared" si="18"/>
        <v/>
      </c>
      <c r="R338" s="542" t="str">
        <f t="shared" si="19"/>
        <v/>
      </c>
      <c r="S338" s="148"/>
    </row>
    <row r="339" spans="1:19" x14ac:dyDescent="0.25">
      <c r="A339" s="148"/>
      <c r="B339" s="377"/>
      <c r="C339" s="698"/>
      <c r="D339" s="257"/>
      <c r="E339" s="781"/>
      <c r="F339" s="374"/>
      <c r="G339" s="783"/>
      <c r="H339" s="729" t="str">
        <f t="shared" si="17"/>
        <v/>
      </c>
      <c r="I339" s="401"/>
      <c r="J339" s="374"/>
      <c r="K339" s="786" t="str">
        <f>IFERROR(VLOOKUP(I339,'CATEGORIAS MEDICINAS'!$H$1:$I$183,2,FALSE),"")</f>
        <v/>
      </c>
      <c r="L339" s="392"/>
      <c r="M339" s="148"/>
      <c r="N339" s="148"/>
      <c r="O339" s="148"/>
      <c r="P339" s="257"/>
      <c r="Q339" s="542" t="str">
        <f t="shared" si="18"/>
        <v/>
      </c>
      <c r="R339" s="542" t="str">
        <f t="shared" si="19"/>
        <v/>
      </c>
      <c r="S339" s="148"/>
    </row>
    <row r="340" spans="1:19" x14ac:dyDescent="0.25">
      <c r="A340" s="148"/>
      <c r="B340" s="377"/>
      <c r="C340" s="698"/>
      <c r="D340" s="257"/>
      <c r="E340" s="781"/>
      <c r="F340" s="374"/>
      <c r="G340" s="783"/>
      <c r="H340" s="729" t="str">
        <f t="shared" si="17"/>
        <v/>
      </c>
      <c r="I340" s="401"/>
      <c r="J340" s="374"/>
      <c r="K340" s="786" t="str">
        <f>IFERROR(VLOOKUP(I340,'CATEGORIAS MEDICINAS'!$H$1:$I$183,2,FALSE),"")</f>
        <v/>
      </c>
      <c r="L340" s="392"/>
      <c r="M340" s="148"/>
      <c r="N340" s="148"/>
      <c r="O340" s="148"/>
      <c r="P340" s="257"/>
      <c r="Q340" s="542" t="str">
        <f t="shared" si="18"/>
        <v/>
      </c>
      <c r="R340" s="542" t="str">
        <f t="shared" si="19"/>
        <v/>
      </c>
      <c r="S340" s="148"/>
    </row>
    <row r="341" spans="1:19" x14ac:dyDescent="0.25">
      <c r="A341" s="148"/>
      <c r="B341" s="377"/>
      <c r="C341" s="698"/>
      <c r="D341" s="257"/>
      <c r="E341" s="781"/>
      <c r="F341" s="374"/>
      <c r="G341" s="783"/>
      <c r="H341" s="729" t="str">
        <f t="shared" si="17"/>
        <v/>
      </c>
      <c r="I341" s="401"/>
      <c r="J341" s="374"/>
      <c r="K341" s="786" t="str">
        <f>IFERROR(VLOOKUP(I341,'CATEGORIAS MEDICINAS'!$H$1:$I$183,2,FALSE),"")</f>
        <v/>
      </c>
      <c r="L341" s="392"/>
      <c r="M341" s="148"/>
      <c r="N341" s="148"/>
      <c r="O341" s="148"/>
      <c r="P341" s="257"/>
      <c r="Q341" s="542" t="str">
        <f t="shared" si="18"/>
        <v/>
      </c>
      <c r="R341" s="542" t="str">
        <f t="shared" si="19"/>
        <v/>
      </c>
      <c r="S341" s="148"/>
    </row>
    <row r="342" spans="1:19" x14ac:dyDescent="0.25">
      <c r="A342" s="148"/>
      <c r="B342" s="377"/>
      <c r="C342" s="698"/>
      <c r="D342" s="257"/>
      <c r="E342" s="781"/>
      <c r="F342" s="374"/>
      <c r="G342" s="783"/>
      <c r="H342" s="729" t="str">
        <f t="shared" si="17"/>
        <v/>
      </c>
      <c r="I342" s="401"/>
      <c r="J342" s="374"/>
      <c r="K342" s="786" t="str">
        <f>IFERROR(VLOOKUP(I342,'CATEGORIAS MEDICINAS'!$H$1:$I$183,2,FALSE),"")</f>
        <v/>
      </c>
      <c r="L342" s="392"/>
      <c r="M342" s="148"/>
      <c r="N342" s="148"/>
      <c r="O342" s="148"/>
      <c r="P342" s="257"/>
      <c r="Q342" s="542" t="str">
        <f t="shared" si="18"/>
        <v/>
      </c>
      <c r="R342" s="542" t="str">
        <f t="shared" si="19"/>
        <v/>
      </c>
      <c r="S342" s="148"/>
    </row>
    <row r="343" spans="1:19" x14ac:dyDescent="0.25">
      <c r="A343" s="148"/>
      <c r="B343" s="377"/>
      <c r="C343" s="698"/>
      <c r="D343" s="257"/>
      <c r="E343" s="781"/>
      <c r="F343" s="374"/>
      <c r="G343" s="783"/>
      <c r="H343" s="729" t="str">
        <f t="shared" si="17"/>
        <v/>
      </c>
      <c r="I343" s="401"/>
      <c r="J343" s="374"/>
      <c r="K343" s="786" t="str">
        <f>IFERROR(VLOOKUP(I343,'CATEGORIAS MEDICINAS'!$H$1:$I$183,2,FALSE),"")</f>
        <v/>
      </c>
      <c r="L343" s="392"/>
      <c r="M343" s="148"/>
      <c r="N343" s="148"/>
      <c r="O343" s="148"/>
      <c r="P343" s="257"/>
      <c r="Q343" s="542" t="str">
        <f t="shared" si="18"/>
        <v/>
      </c>
      <c r="R343" s="542" t="str">
        <f t="shared" si="19"/>
        <v/>
      </c>
      <c r="S343" s="148"/>
    </row>
    <row r="344" spans="1:19" x14ac:dyDescent="0.25">
      <c r="A344" s="148"/>
      <c r="B344" s="377"/>
      <c r="C344" s="698"/>
      <c r="D344" s="257"/>
      <c r="E344" s="781"/>
      <c r="F344" s="374"/>
      <c r="G344" s="783"/>
      <c r="H344" s="729" t="str">
        <f t="shared" si="17"/>
        <v/>
      </c>
      <c r="I344" s="401"/>
      <c r="J344" s="374"/>
      <c r="K344" s="786" t="str">
        <f>IFERROR(VLOOKUP(I344,'CATEGORIAS MEDICINAS'!$H$1:$I$183,2,FALSE),"")</f>
        <v/>
      </c>
      <c r="L344" s="392"/>
      <c r="M344" s="148"/>
      <c r="N344" s="148"/>
      <c r="O344" s="148"/>
      <c r="P344" s="257"/>
      <c r="Q344" s="542" t="str">
        <f t="shared" si="18"/>
        <v/>
      </c>
      <c r="R344" s="542" t="str">
        <f t="shared" si="19"/>
        <v/>
      </c>
      <c r="S344" s="148"/>
    </row>
    <row r="345" spans="1:19" x14ac:dyDescent="0.25">
      <c r="A345" s="148"/>
      <c r="B345" s="377"/>
      <c r="C345" s="698"/>
      <c r="D345" s="257"/>
      <c r="E345" s="781"/>
      <c r="F345" s="374"/>
      <c r="G345" s="783"/>
      <c r="H345" s="729" t="str">
        <f t="shared" si="17"/>
        <v/>
      </c>
      <c r="I345" s="401"/>
      <c r="J345" s="374"/>
      <c r="K345" s="786" t="str">
        <f>IFERROR(VLOOKUP(I345,'CATEGORIAS MEDICINAS'!$H$1:$I$183,2,FALSE),"")</f>
        <v/>
      </c>
      <c r="L345" s="392"/>
      <c r="M345" s="148"/>
      <c r="N345" s="148"/>
      <c r="O345" s="148"/>
      <c r="P345" s="257"/>
      <c r="Q345" s="542" t="str">
        <f t="shared" si="18"/>
        <v/>
      </c>
      <c r="R345" s="542" t="str">
        <f t="shared" si="19"/>
        <v/>
      </c>
      <c r="S345" s="148"/>
    </row>
    <row r="346" spans="1:19" x14ac:dyDescent="0.25">
      <c r="A346" s="148"/>
      <c r="B346" s="377"/>
      <c r="C346" s="698"/>
      <c r="D346" s="257"/>
      <c r="E346" s="781"/>
      <c r="F346" s="374"/>
      <c r="G346" s="783"/>
      <c r="H346" s="729" t="str">
        <f t="shared" si="17"/>
        <v/>
      </c>
      <c r="I346" s="401"/>
      <c r="J346" s="374"/>
      <c r="K346" s="786" t="str">
        <f>IFERROR(VLOOKUP(I346,'CATEGORIAS MEDICINAS'!$H$1:$I$183,2,FALSE),"")</f>
        <v/>
      </c>
      <c r="L346" s="392"/>
      <c r="M346" s="148"/>
      <c r="N346" s="148"/>
      <c r="O346" s="148"/>
      <c r="P346" s="257"/>
      <c r="Q346" s="542" t="str">
        <f t="shared" si="18"/>
        <v/>
      </c>
      <c r="R346" s="542" t="str">
        <f t="shared" si="19"/>
        <v/>
      </c>
      <c r="S346" s="148"/>
    </row>
    <row r="347" spans="1:19" x14ac:dyDescent="0.25">
      <c r="A347" s="148"/>
      <c r="B347" s="377"/>
      <c r="C347" s="698"/>
      <c r="D347" s="257"/>
      <c r="E347" s="781"/>
      <c r="F347" s="374"/>
      <c r="G347" s="783"/>
      <c r="H347" s="729" t="str">
        <f t="shared" si="17"/>
        <v/>
      </c>
      <c r="I347" s="401"/>
      <c r="J347" s="374"/>
      <c r="K347" s="786" t="str">
        <f>IFERROR(VLOOKUP(I347,'CATEGORIAS MEDICINAS'!$H$1:$I$183,2,FALSE),"")</f>
        <v/>
      </c>
      <c r="L347" s="392"/>
      <c r="M347" s="148"/>
      <c r="N347" s="148"/>
      <c r="O347" s="148"/>
      <c r="P347" s="257"/>
      <c r="Q347" s="542" t="str">
        <f t="shared" si="18"/>
        <v/>
      </c>
      <c r="R347" s="542" t="str">
        <f t="shared" si="19"/>
        <v/>
      </c>
      <c r="S347" s="148"/>
    </row>
    <row r="348" spans="1:19" x14ac:dyDescent="0.25">
      <c r="A348" s="148"/>
      <c r="B348" s="377"/>
      <c r="C348" s="698"/>
      <c r="D348" s="257"/>
      <c r="E348" s="781"/>
      <c r="F348" s="374"/>
      <c r="G348" s="783"/>
      <c r="H348" s="729" t="str">
        <f t="shared" si="17"/>
        <v/>
      </c>
      <c r="I348" s="401"/>
      <c r="J348" s="374"/>
      <c r="K348" s="786" t="str">
        <f>IFERROR(VLOOKUP(I348,'CATEGORIAS MEDICINAS'!$H$1:$I$183,2,FALSE),"")</f>
        <v/>
      </c>
      <c r="L348" s="392"/>
      <c r="M348" s="148"/>
      <c r="N348" s="148"/>
      <c r="O348" s="148"/>
      <c r="P348" s="257"/>
      <c r="Q348" s="542" t="str">
        <f t="shared" si="18"/>
        <v/>
      </c>
      <c r="R348" s="542" t="str">
        <f t="shared" si="19"/>
        <v/>
      </c>
      <c r="S348" s="148"/>
    </row>
    <row r="349" spans="1:19" x14ac:dyDescent="0.25">
      <c r="A349" s="148"/>
      <c r="B349" s="377"/>
      <c r="C349" s="698"/>
      <c r="D349" s="257"/>
      <c r="E349" s="781"/>
      <c r="F349" s="374"/>
      <c r="G349" s="783"/>
      <c r="H349" s="729" t="str">
        <f t="shared" si="17"/>
        <v/>
      </c>
      <c r="I349" s="401"/>
      <c r="J349" s="374"/>
      <c r="K349" s="786" t="str">
        <f>IFERROR(VLOOKUP(I349,'CATEGORIAS MEDICINAS'!$H$1:$I$183,2,FALSE),"")</f>
        <v/>
      </c>
      <c r="L349" s="392"/>
      <c r="M349" s="148"/>
      <c r="N349" s="148"/>
      <c r="O349" s="148"/>
      <c r="P349" s="257"/>
      <c r="Q349" s="542" t="str">
        <f t="shared" si="18"/>
        <v/>
      </c>
      <c r="R349" s="542" t="str">
        <f t="shared" si="19"/>
        <v/>
      </c>
      <c r="S349" s="148"/>
    </row>
    <row r="350" spans="1:19" x14ac:dyDescent="0.25">
      <c r="A350" s="148"/>
      <c r="B350" s="377"/>
      <c r="C350" s="698"/>
      <c r="D350" s="257"/>
      <c r="E350" s="781"/>
      <c r="F350" s="374"/>
      <c r="G350" s="783"/>
      <c r="H350" s="729" t="str">
        <f t="shared" si="17"/>
        <v/>
      </c>
      <c r="I350" s="401"/>
      <c r="J350" s="374"/>
      <c r="K350" s="786" t="str">
        <f>IFERROR(VLOOKUP(I350,'CATEGORIAS MEDICINAS'!$H$1:$I$183,2,FALSE),"")</f>
        <v/>
      </c>
      <c r="L350" s="392"/>
      <c r="M350" s="148"/>
      <c r="N350" s="148"/>
      <c r="O350" s="148"/>
      <c r="P350" s="257"/>
      <c r="Q350" s="542" t="str">
        <f t="shared" si="18"/>
        <v/>
      </c>
      <c r="R350" s="542" t="str">
        <f t="shared" si="19"/>
        <v/>
      </c>
      <c r="S350" s="148"/>
    </row>
    <row r="351" spans="1:19" x14ac:dyDescent="0.25">
      <c r="A351" s="148"/>
      <c r="B351" s="377"/>
      <c r="C351" s="698"/>
      <c r="D351" s="257"/>
      <c r="E351" s="781"/>
      <c r="F351" s="374"/>
      <c r="G351" s="783"/>
      <c r="H351" s="729" t="str">
        <f t="shared" si="17"/>
        <v/>
      </c>
      <c r="I351" s="401"/>
      <c r="J351" s="374"/>
      <c r="K351" s="786" t="str">
        <f>IFERROR(VLOOKUP(I351,'CATEGORIAS MEDICINAS'!$H$1:$I$183,2,FALSE),"")</f>
        <v/>
      </c>
      <c r="L351" s="392"/>
      <c r="M351" s="148"/>
      <c r="N351" s="148"/>
      <c r="O351" s="148"/>
      <c r="P351" s="257"/>
      <c r="Q351" s="542" t="str">
        <f t="shared" si="18"/>
        <v/>
      </c>
      <c r="R351" s="542" t="str">
        <f t="shared" si="19"/>
        <v/>
      </c>
      <c r="S351" s="148"/>
    </row>
    <row r="352" spans="1:19" x14ac:dyDescent="0.25">
      <c r="A352" s="148"/>
      <c r="B352" s="377"/>
      <c r="C352" s="698"/>
      <c r="D352" s="257"/>
      <c r="E352" s="781"/>
      <c r="F352" s="374"/>
      <c r="G352" s="783"/>
      <c r="H352" s="729" t="str">
        <f t="shared" si="17"/>
        <v/>
      </c>
      <c r="I352" s="401"/>
      <c r="J352" s="374"/>
      <c r="K352" s="786" t="str">
        <f>IFERROR(VLOOKUP(I352,'CATEGORIAS MEDICINAS'!$H$1:$I$183,2,FALSE),"")</f>
        <v/>
      </c>
      <c r="L352" s="392"/>
      <c r="M352" s="148"/>
      <c r="N352" s="148"/>
      <c r="O352" s="148"/>
      <c r="P352" s="257"/>
      <c r="Q352" s="542" t="str">
        <f t="shared" si="18"/>
        <v/>
      </c>
      <c r="R352" s="542" t="str">
        <f t="shared" si="19"/>
        <v/>
      </c>
      <c r="S352" s="148"/>
    </row>
    <row r="353" spans="1:19" x14ac:dyDescent="0.25">
      <c r="A353" s="148"/>
      <c r="B353" s="377"/>
      <c r="C353" s="698"/>
      <c r="D353" s="257"/>
      <c r="E353" s="781"/>
      <c r="F353" s="374"/>
      <c r="G353" s="783"/>
      <c r="H353" s="729" t="str">
        <f t="shared" si="17"/>
        <v/>
      </c>
      <c r="I353" s="401"/>
      <c r="J353" s="374"/>
      <c r="K353" s="786" t="str">
        <f>IFERROR(VLOOKUP(I353,'CATEGORIAS MEDICINAS'!$H$1:$I$183,2,FALSE),"")</f>
        <v/>
      </c>
      <c r="L353" s="392"/>
      <c r="M353" s="148"/>
      <c r="N353" s="148"/>
      <c r="O353" s="148"/>
      <c r="P353" s="257"/>
      <c r="Q353" s="542" t="str">
        <f t="shared" si="18"/>
        <v/>
      </c>
      <c r="R353" s="542" t="str">
        <f t="shared" si="19"/>
        <v/>
      </c>
      <c r="S353" s="148"/>
    </row>
    <row r="354" spans="1:19" x14ac:dyDescent="0.25">
      <c r="A354" s="148"/>
      <c r="B354" s="377"/>
      <c r="C354" s="698"/>
      <c r="D354" s="257"/>
      <c r="E354" s="781"/>
      <c r="F354" s="374"/>
      <c r="G354" s="783"/>
      <c r="H354" s="729" t="str">
        <f t="shared" si="17"/>
        <v/>
      </c>
      <c r="I354" s="401"/>
      <c r="J354" s="374"/>
      <c r="K354" s="786" t="str">
        <f>IFERROR(VLOOKUP(I354,'CATEGORIAS MEDICINAS'!$H$1:$I$183,2,FALSE),"")</f>
        <v/>
      </c>
      <c r="L354" s="392"/>
      <c r="M354" s="148"/>
      <c r="N354" s="148"/>
      <c r="O354" s="148"/>
      <c r="P354" s="257"/>
      <c r="Q354" s="542" t="str">
        <f t="shared" si="18"/>
        <v/>
      </c>
      <c r="R354" s="542" t="str">
        <f t="shared" si="19"/>
        <v/>
      </c>
      <c r="S354" s="148"/>
    </row>
    <row r="355" spans="1:19" x14ac:dyDescent="0.25">
      <c r="A355" s="148"/>
      <c r="B355" s="377"/>
      <c r="C355" s="698"/>
      <c r="D355" s="257"/>
      <c r="E355" s="781"/>
      <c r="F355" s="374"/>
      <c r="G355" s="783"/>
      <c r="H355" s="729" t="str">
        <f t="shared" si="17"/>
        <v/>
      </c>
      <c r="I355" s="401"/>
      <c r="J355" s="374"/>
      <c r="K355" s="786" t="str">
        <f>IFERROR(VLOOKUP(I355,'CATEGORIAS MEDICINAS'!$H$1:$I$183,2,FALSE),"")</f>
        <v/>
      </c>
      <c r="L355" s="392"/>
      <c r="M355" s="148"/>
      <c r="N355" s="148"/>
      <c r="O355" s="148"/>
      <c r="P355" s="257"/>
      <c r="Q355" s="542" t="str">
        <f t="shared" si="18"/>
        <v/>
      </c>
      <c r="R355" s="542" t="str">
        <f t="shared" si="19"/>
        <v/>
      </c>
      <c r="S355" s="148"/>
    </row>
    <row r="356" spans="1:19" x14ac:dyDescent="0.25">
      <c r="A356" s="148"/>
      <c r="B356" s="377"/>
      <c r="C356" s="698"/>
      <c r="D356" s="257"/>
      <c r="E356" s="781"/>
      <c r="F356" s="374"/>
      <c r="G356" s="783"/>
      <c r="H356" s="729" t="str">
        <f t="shared" si="17"/>
        <v/>
      </c>
      <c r="I356" s="401"/>
      <c r="J356" s="374"/>
      <c r="K356" s="786" t="str">
        <f>IFERROR(VLOOKUP(I356,'CATEGORIAS MEDICINAS'!$H$1:$I$183,2,FALSE),"")</f>
        <v/>
      </c>
      <c r="L356" s="392"/>
      <c r="M356" s="148"/>
      <c r="N356" s="148"/>
      <c r="O356" s="148"/>
      <c r="P356" s="257"/>
      <c r="Q356" s="542" t="str">
        <f t="shared" si="18"/>
        <v/>
      </c>
      <c r="R356" s="542" t="str">
        <f t="shared" si="19"/>
        <v/>
      </c>
      <c r="S356" s="148"/>
    </row>
    <row r="357" spans="1:19" x14ac:dyDescent="0.25">
      <c r="A357" s="148"/>
      <c r="B357" s="377"/>
      <c r="C357" s="698"/>
      <c r="D357" s="257"/>
      <c r="E357" s="781"/>
      <c r="F357" s="374"/>
      <c r="G357" s="783"/>
      <c r="H357" s="729" t="str">
        <f t="shared" si="17"/>
        <v/>
      </c>
      <c r="I357" s="401"/>
      <c r="J357" s="374"/>
      <c r="K357" s="786" t="str">
        <f>IFERROR(VLOOKUP(I357,'CATEGORIAS MEDICINAS'!$H$1:$I$183,2,FALSE),"")</f>
        <v/>
      </c>
      <c r="L357" s="392"/>
      <c r="M357" s="148"/>
      <c r="N357" s="148"/>
      <c r="O357" s="148"/>
      <c r="P357" s="257"/>
      <c r="Q357" s="542" t="str">
        <f t="shared" si="18"/>
        <v/>
      </c>
      <c r="R357" s="542" t="str">
        <f t="shared" si="19"/>
        <v/>
      </c>
      <c r="S357" s="148"/>
    </row>
    <row r="358" spans="1:19" x14ac:dyDescent="0.25">
      <c r="A358" s="148"/>
      <c r="B358" s="377"/>
      <c r="C358" s="698"/>
      <c r="D358" s="257"/>
      <c r="E358" s="781"/>
      <c r="F358" s="374"/>
      <c r="G358" s="783"/>
      <c r="H358" s="729" t="str">
        <f t="shared" si="17"/>
        <v/>
      </c>
      <c r="I358" s="401"/>
      <c r="J358" s="374"/>
      <c r="K358" s="786" t="str">
        <f>IFERROR(VLOOKUP(I358,'CATEGORIAS MEDICINAS'!$H$1:$I$183,2,FALSE),"")</f>
        <v/>
      </c>
      <c r="L358" s="392"/>
      <c r="M358" s="148"/>
      <c r="N358" s="148"/>
      <c r="O358" s="148"/>
      <c r="P358" s="257"/>
      <c r="Q358" s="542" t="str">
        <f t="shared" si="18"/>
        <v/>
      </c>
      <c r="R358" s="542" t="str">
        <f t="shared" si="19"/>
        <v/>
      </c>
      <c r="S358" s="148"/>
    </row>
    <row r="359" spans="1:19" x14ac:dyDescent="0.25">
      <c r="A359" s="148"/>
      <c r="B359" s="377"/>
      <c r="C359" s="698"/>
      <c r="D359" s="257"/>
      <c r="E359" s="781"/>
      <c r="F359" s="374"/>
      <c r="G359" s="783"/>
      <c r="H359" s="729" t="str">
        <f t="shared" si="17"/>
        <v/>
      </c>
      <c r="I359" s="401"/>
      <c r="J359" s="374"/>
      <c r="K359" s="786" t="str">
        <f>IFERROR(VLOOKUP(I359,'CATEGORIAS MEDICINAS'!$H$1:$I$183,2,FALSE),"")</f>
        <v/>
      </c>
      <c r="L359" s="392"/>
      <c r="M359" s="148"/>
      <c r="N359" s="148"/>
      <c r="O359" s="148"/>
      <c r="P359" s="257"/>
      <c r="Q359" s="542" t="str">
        <f t="shared" si="18"/>
        <v/>
      </c>
      <c r="R359" s="542" t="str">
        <f t="shared" si="19"/>
        <v/>
      </c>
      <c r="S359" s="148"/>
    </row>
    <row r="360" spans="1:19" x14ac:dyDescent="0.25">
      <c r="A360" s="148"/>
      <c r="B360" s="377"/>
      <c r="C360" s="698"/>
      <c r="D360" s="257"/>
      <c r="E360" s="781"/>
      <c r="F360" s="374"/>
      <c r="G360" s="783"/>
      <c r="H360" s="729" t="str">
        <f t="shared" si="17"/>
        <v/>
      </c>
      <c r="I360" s="401"/>
      <c r="J360" s="374"/>
      <c r="K360" s="786" t="str">
        <f>IFERROR(VLOOKUP(I360,'CATEGORIAS MEDICINAS'!$H$1:$I$183,2,FALSE),"")</f>
        <v/>
      </c>
      <c r="L360" s="392"/>
      <c r="M360" s="148"/>
      <c r="N360" s="148"/>
      <c r="O360" s="148"/>
      <c r="P360" s="257"/>
      <c r="Q360" s="542" t="str">
        <f t="shared" si="18"/>
        <v/>
      </c>
      <c r="R360" s="542" t="str">
        <f t="shared" si="19"/>
        <v/>
      </c>
      <c r="S360" s="148"/>
    </row>
    <row r="361" spans="1:19" x14ac:dyDescent="0.25">
      <c r="A361" s="148"/>
      <c r="B361" s="377"/>
      <c r="C361" s="698"/>
      <c r="D361" s="257"/>
      <c r="E361" s="781"/>
      <c r="F361" s="374"/>
      <c r="G361" s="783"/>
      <c r="H361" s="729" t="str">
        <f t="shared" si="17"/>
        <v/>
      </c>
      <c r="I361" s="401"/>
      <c r="J361" s="374"/>
      <c r="K361" s="786" t="str">
        <f>IFERROR(VLOOKUP(I361,'CATEGORIAS MEDICINAS'!$H$1:$I$183,2,FALSE),"")</f>
        <v/>
      </c>
      <c r="L361" s="392"/>
      <c r="M361" s="148"/>
      <c r="N361" s="148"/>
      <c r="O361" s="148"/>
      <c r="P361" s="257"/>
      <c r="Q361" s="542" t="str">
        <f t="shared" si="18"/>
        <v/>
      </c>
      <c r="R361" s="542" t="str">
        <f t="shared" si="19"/>
        <v/>
      </c>
      <c r="S361" s="148"/>
    </row>
    <row r="362" spans="1:19" x14ac:dyDescent="0.25">
      <c r="A362" s="148"/>
      <c r="B362" s="377"/>
      <c r="C362" s="698"/>
      <c r="D362" s="257"/>
      <c r="E362" s="781"/>
      <c r="F362" s="374"/>
      <c r="G362" s="783"/>
      <c r="H362" s="729" t="str">
        <f t="shared" si="17"/>
        <v/>
      </c>
      <c r="I362" s="401"/>
      <c r="J362" s="374"/>
      <c r="K362" s="786" t="str">
        <f>IFERROR(VLOOKUP(I362,'CATEGORIAS MEDICINAS'!$H$1:$I$183,2,FALSE),"")</f>
        <v/>
      </c>
      <c r="L362" s="392"/>
      <c r="M362" s="148"/>
      <c r="N362" s="148"/>
      <c r="O362" s="148"/>
      <c r="P362" s="257"/>
      <c r="Q362" s="542" t="str">
        <f t="shared" si="18"/>
        <v/>
      </c>
      <c r="R362" s="542" t="str">
        <f t="shared" si="19"/>
        <v/>
      </c>
      <c r="S362" s="148"/>
    </row>
    <row r="363" spans="1:19" x14ac:dyDescent="0.25">
      <c r="A363" s="148"/>
      <c r="B363" s="377"/>
      <c r="C363" s="698"/>
      <c r="D363" s="257"/>
      <c r="E363" s="781"/>
      <c r="F363" s="374"/>
      <c r="G363" s="783"/>
      <c r="H363" s="729" t="str">
        <f t="shared" si="17"/>
        <v/>
      </c>
      <c r="I363" s="401"/>
      <c r="J363" s="374"/>
      <c r="K363" s="786" t="str">
        <f>IFERROR(VLOOKUP(I363,'CATEGORIAS MEDICINAS'!$H$1:$I$183,2,FALSE),"")</f>
        <v/>
      </c>
      <c r="L363" s="392"/>
      <c r="M363" s="148"/>
      <c r="N363" s="148"/>
      <c r="O363" s="148"/>
      <c r="P363" s="257"/>
      <c r="Q363" s="542" t="str">
        <f t="shared" si="18"/>
        <v/>
      </c>
      <c r="R363" s="542" t="str">
        <f t="shared" si="19"/>
        <v/>
      </c>
      <c r="S363" s="148"/>
    </row>
    <row r="364" spans="1:19" x14ac:dyDescent="0.25">
      <c r="A364" s="148"/>
      <c r="B364" s="377"/>
      <c r="C364" s="698"/>
      <c r="D364" s="257"/>
      <c r="E364" s="781"/>
      <c r="F364" s="374"/>
      <c r="G364" s="783"/>
      <c r="H364" s="729" t="str">
        <f t="shared" si="17"/>
        <v/>
      </c>
      <c r="I364" s="401"/>
      <c r="J364" s="374"/>
      <c r="K364" s="786" t="str">
        <f>IFERROR(VLOOKUP(I364,'CATEGORIAS MEDICINAS'!$H$1:$I$183,2,FALSE),"")</f>
        <v/>
      </c>
      <c r="L364" s="392"/>
      <c r="M364" s="148"/>
      <c r="N364" s="148"/>
      <c r="O364" s="148"/>
      <c r="P364" s="257"/>
      <c r="Q364" s="542" t="str">
        <f t="shared" si="18"/>
        <v/>
      </c>
      <c r="R364" s="542" t="str">
        <f t="shared" si="19"/>
        <v/>
      </c>
      <c r="S364" s="148"/>
    </row>
    <row r="365" spans="1:19" x14ac:dyDescent="0.25">
      <c r="A365" s="148"/>
      <c r="B365" s="377"/>
      <c r="C365" s="698"/>
      <c r="D365" s="257"/>
      <c r="E365" s="781"/>
      <c r="F365" s="374"/>
      <c r="G365" s="783"/>
      <c r="H365" s="729" t="str">
        <f t="shared" si="17"/>
        <v/>
      </c>
      <c r="I365" s="401"/>
      <c r="J365" s="374"/>
      <c r="K365" s="786" t="str">
        <f>IFERROR(VLOOKUP(I365,'CATEGORIAS MEDICINAS'!$H$1:$I$183,2,FALSE),"")</f>
        <v/>
      </c>
      <c r="L365" s="392"/>
      <c r="M365" s="148"/>
      <c r="N365" s="148"/>
      <c r="O365" s="148"/>
      <c r="P365" s="257"/>
      <c r="Q365" s="542" t="str">
        <f t="shared" si="18"/>
        <v/>
      </c>
      <c r="R365" s="542" t="str">
        <f t="shared" si="19"/>
        <v/>
      </c>
      <c r="S365" s="148"/>
    </row>
    <row r="366" spans="1:19" x14ac:dyDescent="0.25">
      <c r="A366" s="148"/>
      <c r="B366" s="377"/>
      <c r="C366" s="698"/>
      <c r="D366" s="257"/>
      <c r="E366" s="781"/>
      <c r="F366" s="374"/>
      <c r="G366" s="783"/>
      <c r="H366" s="729" t="str">
        <f t="shared" si="17"/>
        <v/>
      </c>
      <c r="I366" s="401"/>
      <c r="J366" s="374"/>
      <c r="K366" s="786" t="str">
        <f>IFERROR(VLOOKUP(I366,'CATEGORIAS MEDICINAS'!$H$1:$I$183,2,FALSE),"")</f>
        <v/>
      </c>
      <c r="L366" s="392"/>
      <c r="M366" s="148"/>
      <c r="N366" s="148"/>
      <c r="O366" s="148"/>
      <c r="P366" s="257"/>
      <c r="Q366" s="542" t="str">
        <f t="shared" si="18"/>
        <v/>
      </c>
      <c r="R366" s="542" t="str">
        <f t="shared" si="19"/>
        <v/>
      </c>
      <c r="S366" s="148"/>
    </row>
    <row r="367" spans="1:19" x14ac:dyDescent="0.25">
      <c r="A367" s="148"/>
      <c r="B367" s="377"/>
      <c r="C367" s="698"/>
      <c r="D367" s="257"/>
      <c r="E367" s="781"/>
      <c r="F367" s="374"/>
      <c r="G367" s="783"/>
      <c r="H367" s="729" t="str">
        <f t="shared" si="17"/>
        <v/>
      </c>
      <c r="I367" s="401"/>
      <c r="J367" s="374"/>
      <c r="K367" s="786" t="str">
        <f>IFERROR(VLOOKUP(I367,'CATEGORIAS MEDICINAS'!$H$1:$I$183,2,FALSE),"")</f>
        <v/>
      </c>
      <c r="L367" s="392"/>
      <c r="M367" s="148"/>
      <c r="N367" s="148"/>
      <c r="O367" s="148"/>
      <c r="P367" s="257"/>
      <c r="Q367" s="542" t="str">
        <f t="shared" si="18"/>
        <v/>
      </c>
      <c r="R367" s="542" t="str">
        <f t="shared" si="19"/>
        <v/>
      </c>
      <c r="S367" s="148"/>
    </row>
    <row r="368" spans="1:19" x14ac:dyDescent="0.25">
      <c r="A368" s="148"/>
      <c r="B368" s="377"/>
      <c r="C368" s="698"/>
      <c r="D368" s="257"/>
      <c r="E368" s="781"/>
      <c r="F368" s="374"/>
      <c r="G368" s="783"/>
      <c r="H368" s="729" t="str">
        <f t="shared" si="17"/>
        <v/>
      </c>
      <c r="I368" s="401"/>
      <c r="J368" s="374"/>
      <c r="K368" s="786" t="str">
        <f>IFERROR(VLOOKUP(I368,'CATEGORIAS MEDICINAS'!$H$1:$I$183,2,FALSE),"")</f>
        <v/>
      </c>
      <c r="L368" s="392"/>
      <c r="M368" s="148"/>
      <c r="N368" s="148"/>
      <c r="O368" s="148"/>
      <c r="P368" s="257"/>
      <c r="Q368" s="542" t="str">
        <f t="shared" si="18"/>
        <v/>
      </c>
      <c r="R368" s="542" t="str">
        <f t="shared" si="19"/>
        <v/>
      </c>
      <c r="S368" s="148"/>
    </row>
    <row r="369" spans="1:19" x14ac:dyDescent="0.25">
      <c r="A369" s="148"/>
      <c r="B369" s="377"/>
      <c r="C369" s="698"/>
      <c r="D369" s="257"/>
      <c r="E369" s="781"/>
      <c r="F369" s="374"/>
      <c r="G369" s="783"/>
      <c r="H369" s="729" t="str">
        <f t="shared" si="17"/>
        <v/>
      </c>
      <c r="I369" s="401"/>
      <c r="J369" s="374"/>
      <c r="K369" s="786" t="str">
        <f>IFERROR(VLOOKUP(I369,'CATEGORIAS MEDICINAS'!$H$1:$I$183,2,FALSE),"")</f>
        <v/>
      </c>
      <c r="L369" s="392"/>
      <c r="M369" s="148"/>
      <c r="N369" s="148"/>
      <c r="O369" s="148"/>
      <c r="P369" s="257"/>
      <c r="Q369" s="542" t="str">
        <f t="shared" si="18"/>
        <v/>
      </c>
      <c r="R369" s="542" t="str">
        <f t="shared" si="19"/>
        <v/>
      </c>
      <c r="S369" s="148"/>
    </row>
    <row r="370" spans="1:19" x14ac:dyDescent="0.25">
      <c r="A370" s="148"/>
      <c r="B370" s="377"/>
      <c r="C370" s="698"/>
      <c r="D370" s="257"/>
      <c r="E370" s="781"/>
      <c r="F370" s="374"/>
      <c r="G370" s="783"/>
      <c r="H370" s="729" t="str">
        <f t="shared" si="17"/>
        <v/>
      </c>
      <c r="I370" s="401"/>
      <c r="J370" s="374"/>
      <c r="K370" s="786" t="str">
        <f>IFERROR(VLOOKUP(I370,'CATEGORIAS MEDICINAS'!$H$1:$I$183,2,FALSE),"")</f>
        <v/>
      </c>
      <c r="L370" s="392"/>
      <c r="M370" s="148"/>
      <c r="N370" s="148"/>
      <c r="O370" s="148"/>
      <c r="P370" s="257"/>
      <c r="Q370" s="542" t="str">
        <f t="shared" si="18"/>
        <v/>
      </c>
      <c r="R370" s="542" t="str">
        <f t="shared" si="19"/>
        <v/>
      </c>
      <c r="S370" s="148"/>
    </row>
    <row r="371" spans="1:19" x14ac:dyDescent="0.25">
      <c r="A371" s="148"/>
      <c r="B371" s="377"/>
      <c r="C371" s="698"/>
      <c r="D371" s="257"/>
      <c r="E371" s="781"/>
      <c r="F371" s="374"/>
      <c r="G371" s="783"/>
      <c r="H371" s="729" t="str">
        <f t="shared" si="17"/>
        <v/>
      </c>
      <c r="I371" s="401"/>
      <c r="J371" s="374"/>
      <c r="K371" s="786" t="str">
        <f>IFERROR(VLOOKUP(I371,'CATEGORIAS MEDICINAS'!$H$1:$I$183,2,FALSE),"")</f>
        <v/>
      </c>
      <c r="L371" s="392"/>
      <c r="M371" s="148"/>
      <c r="N371" s="148"/>
      <c r="O371" s="148"/>
      <c r="P371" s="257"/>
      <c r="Q371" s="542" t="str">
        <f t="shared" si="18"/>
        <v/>
      </c>
      <c r="R371" s="542" t="str">
        <f t="shared" si="19"/>
        <v/>
      </c>
      <c r="S371" s="148"/>
    </row>
    <row r="372" spans="1:19" x14ac:dyDescent="0.25">
      <c r="A372" s="148"/>
      <c r="B372" s="377"/>
      <c r="C372" s="698"/>
      <c r="D372" s="257"/>
      <c r="E372" s="781"/>
      <c r="F372" s="374"/>
      <c r="G372" s="783"/>
      <c r="H372" s="729" t="str">
        <f t="shared" si="17"/>
        <v/>
      </c>
      <c r="I372" s="401"/>
      <c r="J372" s="374"/>
      <c r="K372" s="786" t="str">
        <f>IFERROR(VLOOKUP(I372,'CATEGORIAS MEDICINAS'!$H$1:$I$183,2,FALSE),"")</f>
        <v/>
      </c>
      <c r="L372" s="392"/>
      <c r="M372" s="148"/>
      <c r="N372" s="148"/>
      <c r="O372" s="148"/>
      <c r="P372" s="257"/>
      <c r="Q372" s="542" t="str">
        <f t="shared" si="18"/>
        <v/>
      </c>
      <c r="R372" s="542" t="str">
        <f t="shared" si="19"/>
        <v/>
      </c>
      <c r="S372" s="148"/>
    </row>
    <row r="373" spans="1:19" x14ac:dyDescent="0.25">
      <c r="A373" s="148"/>
      <c r="B373" s="377"/>
      <c r="C373" s="698"/>
      <c r="D373" s="257"/>
      <c r="E373" s="781"/>
      <c r="F373" s="374"/>
      <c r="G373" s="783"/>
      <c r="H373" s="729" t="str">
        <f t="shared" si="17"/>
        <v/>
      </c>
      <c r="I373" s="401"/>
      <c r="J373" s="374"/>
      <c r="K373" s="786" t="str">
        <f>IFERROR(VLOOKUP(I373,'CATEGORIAS MEDICINAS'!$H$1:$I$183,2,FALSE),"")</f>
        <v/>
      </c>
      <c r="L373" s="392"/>
      <c r="M373" s="148"/>
      <c r="N373" s="148"/>
      <c r="O373" s="148"/>
      <c r="P373" s="257"/>
      <c r="Q373" s="542" t="str">
        <f t="shared" si="18"/>
        <v/>
      </c>
      <c r="R373" s="542" t="str">
        <f t="shared" si="19"/>
        <v/>
      </c>
      <c r="S373" s="148"/>
    </row>
    <row r="374" spans="1:19" x14ac:dyDescent="0.25">
      <c r="A374" s="148"/>
      <c r="B374" s="377"/>
      <c r="C374" s="698"/>
      <c r="D374" s="257"/>
      <c r="E374" s="781"/>
      <c r="F374" s="374"/>
      <c r="G374" s="783"/>
      <c r="H374" s="729" t="str">
        <f t="shared" si="17"/>
        <v/>
      </c>
      <c r="I374" s="401"/>
      <c r="J374" s="374"/>
      <c r="K374" s="786" t="str">
        <f>IFERROR(VLOOKUP(I374,'CATEGORIAS MEDICINAS'!$H$1:$I$183,2,FALSE),"")</f>
        <v/>
      </c>
      <c r="L374" s="392"/>
      <c r="M374" s="148"/>
      <c r="N374" s="148"/>
      <c r="O374" s="148"/>
      <c r="P374" s="257"/>
      <c r="Q374" s="542" t="str">
        <f t="shared" si="18"/>
        <v/>
      </c>
      <c r="R374" s="542" t="str">
        <f t="shared" si="19"/>
        <v/>
      </c>
      <c r="S374" s="148"/>
    </row>
    <row r="375" spans="1:19" x14ac:dyDescent="0.25">
      <c r="A375" s="148"/>
      <c r="B375" s="377"/>
      <c r="C375" s="698"/>
      <c r="D375" s="257"/>
      <c r="E375" s="781"/>
      <c r="F375" s="374"/>
      <c r="G375" s="783"/>
      <c r="H375" s="729" t="str">
        <f t="shared" si="17"/>
        <v/>
      </c>
      <c r="I375" s="401"/>
      <c r="J375" s="374"/>
      <c r="K375" s="786" t="str">
        <f>IFERROR(VLOOKUP(I375,'CATEGORIAS MEDICINAS'!$H$1:$I$183,2,FALSE),"")</f>
        <v/>
      </c>
      <c r="L375" s="392"/>
      <c r="M375" s="148"/>
      <c r="N375" s="148"/>
      <c r="O375" s="148"/>
      <c r="P375" s="257"/>
      <c r="Q375" s="542" t="str">
        <f t="shared" si="18"/>
        <v/>
      </c>
      <c r="R375" s="542" t="str">
        <f t="shared" si="19"/>
        <v/>
      </c>
      <c r="S375" s="148"/>
    </row>
    <row r="376" spans="1:19" x14ac:dyDescent="0.25">
      <c r="A376" s="148"/>
      <c r="B376" s="377"/>
      <c r="C376" s="698"/>
      <c r="D376" s="257"/>
      <c r="E376" s="781"/>
      <c r="F376" s="374"/>
      <c r="G376" s="783"/>
      <c r="H376" s="729" t="str">
        <f t="shared" si="17"/>
        <v/>
      </c>
      <c r="I376" s="401"/>
      <c r="J376" s="374"/>
      <c r="K376" s="786" t="str">
        <f>IFERROR(VLOOKUP(I376,'CATEGORIAS MEDICINAS'!$H$1:$I$183,2,FALSE),"")</f>
        <v/>
      </c>
      <c r="L376" s="392"/>
      <c r="M376" s="148"/>
      <c r="N376" s="148"/>
      <c r="O376" s="148"/>
      <c r="P376" s="257"/>
      <c r="Q376" s="542" t="str">
        <f t="shared" si="18"/>
        <v/>
      </c>
      <c r="R376" s="542" t="str">
        <f t="shared" si="19"/>
        <v/>
      </c>
      <c r="S376" s="148"/>
    </row>
    <row r="377" spans="1:19" x14ac:dyDescent="0.25">
      <c r="A377" s="148"/>
      <c r="B377" s="377"/>
      <c r="C377" s="698"/>
      <c r="D377" s="257"/>
      <c r="E377" s="781"/>
      <c r="F377" s="374"/>
      <c r="G377" s="783"/>
      <c r="H377" s="729" t="str">
        <f t="shared" si="17"/>
        <v/>
      </c>
      <c r="I377" s="401"/>
      <c r="J377" s="374"/>
      <c r="K377" s="786" t="str">
        <f>IFERROR(VLOOKUP(I377,'CATEGORIAS MEDICINAS'!$H$1:$I$183,2,FALSE),"")</f>
        <v/>
      </c>
      <c r="L377" s="392"/>
      <c r="M377" s="148"/>
      <c r="N377" s="148"/>
      <c r="O377" s="148"/>
      <c r="P377" s="257"/>
      <c r="Q377" s="542" t="str">
        <f t="shared" si="18"/>
        <v/>
      </c>
      <c r="R377" s="542" t="str">
        <f t="shared" si="19"/>
        <v/>
      </c>
      <c r="S377" s="148"/>
    </row>
    <row r="378" spans="1:19" x14ac:dyDescent="0.25">
      <c r="A378" s="148"/>
      <c r="B378" s="377"/>
      <c r="C378" s="698"/>
      <c r="D378" s="257"/>
      <c r="E378" s="781"/>
      <c r="F378" s="374"/>
      <c r="G378" s="783"/>
      <c r="H378" s="729" t="str">
        <f t="shared" si="17"/>
        <v/>
      </c>
      <c r="I378" s="401"/>
      <c r="J378" s="374"/>
      <c r="K378" s="786" t="str">
        <f>IFERROR(VLOOKUP(I378,'CATEGORIAS MEDICINAS'!$H$1:$I$183,2,FALSE),"")</f>
        <v/>
      </c>
      <c r="L378" s="392"/>
      <c r="M378" s="148"/>
      <c r="N378" s="148"/>
      <c r="O378" s="148"/>
      <c r="P378" s="257"/>
      <c r="Q378" s="542" t="str">
        <f t="shared" si="18"/>
        <v/>
      </c>
      <c r="R378" s="542" t="str">
        <f t="shared" si="19"/>
        <v/>
      </c>
      <c r="S378" s="148"/>
    </row>
    <row r="379" spans="1:19" x14ac:dyDescent="0.25">
      <c r="A379" s="148"/>
      <c r="B379" s="377"/>
      <c r="C379" s="698"/>
      <c r="D379" s="257"/>
      <c r="E379" s="781"/>
      <c r="F379" s="374"/>
      <c r="G379" s="783"/>
      <c r="H379" s="729" t="str">
        <f t="shared" si="17"/>
        <v/>
      </c>
      <c r="I379" s="401"/>
      <c r="J379" s="374"/>
      <c r="K379" s="786" t="str">
        <f>IFERROR(VLOOKUP(I379,'CATEGORIAS MEDICINAS'!$H$1:$I$183,2,FALSE),"")</f>
        <v/>
      </c>
      <c r="L379" s="392"/>
      <c r="M379" s="148"/>
      <c r="N379" s="148"/>
      <c r="O379" s="148"/>
      <c r="P379" s="257"/>
      <c r="Q379" s="542" t="str">
        <f t="shared" si="18"/>
        <v/>
      </c>
      <c r="R379" s="542" t="str">
        <f t="shared" si="19"/>
        <v/>
      </c>
      <c r="S379" s="148"/>
    </row>
    <row r="380" spans="1:19" x14ac:dyDescent="0.25">
      <c r="A380" s="148"/>
      <c r="B380" s="377"/>
      <c r="C380" s="698"/>
      <c r="D380" s="257"/>
      <c r="E380" s="781"/>
      <c r="F380" s="374"/>
      <c r="G380" s="783"/>
      <c r="H380" s="729" t="str">
        <f t="shared" si="17"/>
        <v/>
      </c>
      <c r="I380" s="401"/>
      <c r="J380" s="374"/>
      <c r="K380" s="786" t="str">
        <f>IFERROR(VLOOKUP(I380,'CATEGORIAS MEDICINAS'!$H$1:$I$183,2,FALSE),"")</f>
        <v/>
      </c>
      <c r="L380" s="392"/>
      <c r="M380" s="148"/>
      <c r="N380" s="148"/>
      <c r="O380" s="148"/>
      <c r="P380" s="257"/>
      <c r="Q380" s="542" t="str">
        <f t="shared" si="18"/>
        <v/>
      </c>
      <c r="R380" s="542" t="str">
        <f t="shared" si="19"/>
        <v/>
      </c>
      <c r="S380" s="148"/>
    </row>
    <row r="381" spans="1:19" x14ac:dyDescent="0.25">
      <c r="A381" s="148"/>
      <c r="B381" s="377"/>
      <c r="C381" s="698"/>
      <c r="D381" s="257"/>
      <c r="E381" s="781"/>
      <c r="F381" s="374"/>
      <c r="G381" s="783"/>
      <c r="H381" s="729" t="str">
        <f t="shared" si="17"/>
        <v/>
      </c>
      <c r="I381" s="401"/>
      <c r="J381" s="374"/>
      <c r="K381" s="786" t="str">
        <f>IFERROR(VLOOKUP(I381,'CATEGORIAS MEDICINAS'!$H$1:$I$183,2,FALSE),"")</f>
        <v/>
      </c>
      <c r="L381" s="392"/>
      <c r="M381" s="148"/>
      <c r="N381" s="148"/>
      <c r="O381" s="148"/>
      <c r="P381" s="257"/>
      <c r="Q381" s="542" t="str">
        <f t="shared" si="18"/>
        <v/>
      </c>
      <c r="R381" s="542" t="str">
        <f t="shared" si="19"/>
        <v/>
      </c>
      <c r="S381" s="148"/>
    </row>
    <row r="382" spans="1:19" x14ac:dyDescent="0.25">
      <c r="A382" s="148"/>
      <c r="B382" s="377"/>
      <c r="C382" s="698"/>
      <c r="D382" s="257"/>
      <c r="E382" s="781"/>
      <c r="F382" s="374"/>
      <c r="G382" s="783"/>
      <c r="H382" s="729" t="str">
        <f t="shared" si="17"/>
        <v/>
      </c>
      <c r="I382" s="401"/>
      <c r="J382" s="374"/>
      <c r="K382" s="786" t="str">
        <f>IFERROR(VLOOKUP(I382,'CATEGORIAS MEDICINAS'!$H$1:$I$183,2,FALSE),"")</f>
        <v/>
      </c>
      <c r="L382" s="392"/>
      <c r="M382" s="148"/>
      <c r="N382" s="148"/>
      <c r="O382" s="148"/>
      <c r="P382" s="257"/>
      <c r="Q382" s="542" t="str">
        <f t="shared" si="18"/>
        <v/>
      </c>
      <c r="R382" s="542" t="str">
        <f t="shared" si="19"/>
        <v/>
      </c>
      <c r="S382" s="148"/>
    </row>
    <row r="383" spans="1:19" x14ac:dyDescent="0.25">
      <c r="A383" s="148"/>
      <c r="B383" s="377"/>
      <c r="C383" s="698"/>
      <c r="D383" s="257"/>
      <c r="E383" s="781"/>
      <c r="F383" s="374"/>
      <c r="G383" s="783"/>
      <c r="H383" s="729" t="str">
        <f t="shared" si="17"/>
        <v/>
      </c>
      <c r="I383" s="401"/>
      <c r="J383" s="374"/>
      <c r="K383" s="786" t="str">
        <f>IFERROR(VLOOKUP(I383,'CATEGORIAS MEDICINAS'!$H$1:$I$183,2,FALSE),"")</f>
        <v/>
      </c>
      <c r="L383" s="392"/>
      <c r="M383" s="148"/>
      <c r="N383" s="148"/>
      <c r="O383" s="148"/>
      <c r="P383" s="257"/>
      <c r="Q383" s="542" t="str">
        <f t="shared" si="18"/>
        <v/>
      </c>
      <c r="R383" s="542" t="str">
        <f t="shared" si="19"/>
        <v/>
      </c>
      <c r="S383" s="148"/>
    </row>
    <row r="384" spans="1:19" x14ac:dyDescent="0.25">
      <c r="A384" s="148"/>
      <c r="B384" s="377"/>
      <c r="C384" s="698"/>
      <c r="D384" s="257"/>
      <c r="E384" s="781"/>
      <c r="F384" s="374"/>
      <c r="G384" s="783"/>
      <c r="H384" s="729" t="str">
        <f t="shared" si="17"/>
        <v/>
      </c>
      <c r="I384" s="401"/>
      <c r="J384" s="374"/>
      <c r="K384" s="786" t="str">
        <f>IFERROR(VLOOKUP(I384,'CATEGORIAS MEDICINAS'!$H$1:$I$183,2,FALSE),"")</f>
        <v/>
      </c>
      <c r="L384" s="392"/>
      <c r="M384" s="148"/>
      <c r="N384" s="148"/>
      <c r="O384" s="148"/>
      <c r="P384" s="257"/>
      <c r="Q384" s="542" t="str">
        <f t="shared" si="18"/>
        <v/>
      </c>
      <c r="R384" s="542" t="str">
        <f t="shared" si="19"/>
        <v/>
      </c>
      <c r="S384" s="148"/>
    </row>
    <row r="385" spans="1:19" x14ac:dyDescent="0.25">
      <c r="A385" s="148"/>
      <c r="B385" s="377"/>
      <c r="C385" s="698"/>
      <c r="D385" s="257"/>
      <c r="E385" s="781"/>
      <c r="F385" s="374"/>
      <c r="G385" s="783"/>
      <c r="H385" s="729" t="str">
        <f t="shared" si="17"/>
        <v/>
      </c>
      <c r="I385" s="401"/>
      <c r="J385" s="374"/>
      <c r="K385" s="786" t="str">
        <f>IFERROR(VLOOKUP(I385,'CATEGORIAS MEDICINAS'!$H$1:$I$183,2,FALSE),"")</f>
        <v/>
      </c>
      <c r="L385" s="392"/>
      <c r="M385" s="148"/>
      <c r="N385" s="148"/>
      <c r="O385" s="148"/>
      <c r="P385" s="257"/>
      <c r="Q385" s="542" t="str">
        <f t="shared" si="18"/>
        <v/>
      </c>
      <c r="R385" s="542" t="str">
        <f t="shared" si="19"/>
        <v/>
      </c>
      <c r="S385" s="148"/>
    </row>
    <row r="386" spans="1:19" x14ac:dyDescent="0.25">
      <c r="A386" s="148"/>
      <c r="B386" s="377"/>
      <c r="C386" s="698"/>
      <c r="D386" s="257"/>
      <c r="E386" s="781"/>
      <c r="F386" s="374"/>
      <c r="G386" s="783"/>
      <c r="H386" s="729" t="str">
        <f t="shared" si="17"/>
        <v/>
      </c>
      <c r="I386" s="401"/>
      <c r="J386" s="374"/>
      <c r="K386" s="786" t="str">
        <f>IFERROR(VLOOKUP(I386,'CATEGORIAS MEDICINAS'!$H$1:$I$183,2,FALSE),"")</f>
        <v/>
      </c>
      <c r="L386" s="392"/>
      <c r="M386" s="148"/>
      <c r="N386" s="148"/>
      <c r="O386" s="148"/>
      <c r="P386" s="257"/>
      <c r="Q386" s="542" t="str">
        <f t="shared" si="18"/>
        <v/>
      </c>
      <c r="R386" s="542" t="str">
        <f t="shared" si="19"/>
        <v/>
      </c>
      <c r="S386" s="148"/>
    </row>
    <row r="387" spans="1:19" x14ac:dyDescent="0.25">
      <c r="A387" s="148"/>
      <c r="B387" s="377"/>
      <c r="C387" s="698"/>
      <c r="D387" s="257"/>
      <c r="E387" s="781"/>
      <c r="F387" s="374"/>
      <c r="G387" s="783"/>
      <c r="H387" s="729" t="str">
        <f t="shared" ref="H387:H450" si="20">IF(G387="","",IF(G387&lt;=1,"Entre 0-1 años",IF(G387&lt;=4,"Entre 2-4",IF(G387&lt;=11,"Entre 5-11",IF(G387&lt;=19,"Entre 12-19",IF(G387&lt;=25,"Entre 20-25",IF(G387&lt;=59,"Entre 26-59",IF(G387&lt;=79,"Entre 60-79","Mayor de 80"))))))))</f>
        <v/>
      </c>
      <c r="I387" s="401"/>
      <c r="J387" s="374"/>
      <c r="K387" s="786" t="str">
        <f>IFERROR(VLOOKUP(I387,'CATEGORIAS MEDICINAS'!$H$1:$I$183,2,FALSE),"")</f>
        <v/>
      </c>
      <c r="L387" s="392"/>
      <c r="M387" s="148"/>
      <c r="N387" s="148"/>
      <c r="O387" s="148"/>
      <c r="P387" s="257"/>
      <c r="Q387" s="542" t="str">
        <f t="shared" ref="Q387:Q450" si="21">IF(B387="","",TEXT(B387,"MMMM"))</f>
        <v/>
      </c>
      <c r="R387" s="542" t="str">
        <f t="shared" ref="R387:R450" si="22">IF(B387="","",TEXT(B387,"YYYY"))</f>
        <v/>
      </c>
      <c r="S387" s="148"/>
    </row>
    <row r="388" spans="1:19" x14ac:dyDescent="0.25">
      <c r="A388" s="148"/>
      <c r="B388" s="377"/>
      <c r="C388" s="698"/>
      <c r="D388" s="257"/>
      <c r="E388" s="781"/>
      <c r="F388" s="374"/>
      <c r="G388" s="783"/>
      <c r="H388" s="729" t="str">
        <f t="shared" si="20"/>
        <v/>
      </c>
      <c r="I388" s="401"/>
      <c r="J388" s="374"/>
      <c r="K388" s="786" t="str">
        <f>IFERROR(VLOOKUP(I388,'CATEGORIAS MEDICINAS'!$H$1:$I$183,2,FALSE),"")</f>
        <v/>
      </c>
      <c r="L388" s="392"/>
      <c r="M388" s="148"/>
      <c r="N388" s="148"/>
      <c r="O388" s="148"/>
      <c r="P388" s="257"/>
      <c r="Q388" s="542" t="str">
        <f t="shared" si="21"/>
        <v/>
      </c>
      <c r="R388" s="542" t="str">
        <f t="shared" si="22"/>
        <v/>
      </c>
      <c r="S388" s="148"/>
    </row>
    <row r="389" spans="1:19" x14ac:dyDescent="0.25">
      <c r="A389" s="148"/>
      <c r="B389" s="377"/>
      <c r="C389" s="698"/>
      <c r="D389" s="257"/>
      <c r="E389" s="781"/>
      <c r="F389" s="374"/>
      <c r="G389" s="783"/>
      <c r="H389" s="729" t="str">
        <f t="shared" si="20"/>
        <v/>
      </c>
      <c r="I389" s="401"/>
      <c r="J389" s="374"/>
      <c r="K389" s="786" t="str">
        <f>IFERROR(VLOOKUP(I389,'CATEGORIAS MEDICINAS'!$H$1:$I$183,2,FALSE),"")</f>
        <v/>
      </c>
      <c r="L389" s="392"/>
      <c r="M389" s="148"/>
      <c r="N389" s="148"/>
      <c r="O389" s="148"/>
      <c r="P389" s="257"/>
      <c r="Q389" s="542" t="str">
        <f t="shared" si="21"/>
        <v/>
      </c>
      <c r="R389" s="542" t="str">
        <f t="shared" si="22"/>
        <v/>
      </c>
      <c r="S389" s="148"/>
    </row>
    <row r="390" spans="1:19" x14ac:dyDescent="0.25">
      <c r="A390" s="148"/>
      <c r="B390" s="377"/>
      <c r="C390" s="698"/>
      <c r="D390" s="257"/>
      <c r="E390" s="781"/>
      <c r="F390" s="374"/>
      <c r="G390" s="783"/>
      <c r="H390" s="729" t="str">
        <f t="shared" si="20"/>
        <v/>
      </c>
      <c r="I390" s="401"/>
      <c r="J390" s="374"/>
      <c r="K390" s="786" t="str">
        <f>IFERROR(VLOOKUP(I390,'CATEGORIAS MEDICINAS'!$H$1:$I$183,2,FALSE),"")</f>
        <v/>
      </c>
      <c r="L390" s="392"/>
      <c r="M390" s="148"/>
      <c r="N390" s="148"/>
      <c r="O390" s="148"/>
      <c r="P390" s="257"/>
      <c r="Q390" s="542" t="str">
        <f t="shared" si="21"/>
        <v/>
      </c>
      <c r="R390" s="542" t="str">
        <f t="shared" si="22"/>
        <v/>
      </c>
      <c r="S390" s="148"/>
    </row>
    <row r="391" spans="1:19" x14ac:dyDescent="0.25">
      <c r="A391" s="148"/>
      <c r="B391" s="377"/>
      <c r="C391" s="698"/>
      <c r="D391" s="257"/>
      <c r="E391" s="781"/>
      <c r="F391" s="374"/>
      <c r="G391" s="783"/>
      <c r="H391" s="729" t="str">
        <f t="shared" si="20"/>
        <v/>
      </c>
      <c r="I391" s="401"/>
      <c r="J391" s="374"/>
      <c r="K391" s="786" t="str">
        <f>IFERROR(VLOOKUP(I391,'CATEGORIAS MEDICINAS'!$H$1:$I$183,2,FALSE),"")</f>
        <v/>
      </c>
      <c r="L391" s="392"/>
      <c r="M391" s="148"/>
      <c r="N391" s="148"/>
      <c r="O391" s="148"/>
      <c r="P391" s="257"/>
      <c r="Q391" s="542" t="str">
        <f t="shared" si="21"/>
        <v/>
      </c>
      <c r="R391" s="542" t="str">
        <f t="shared" si="22"/>
        <v/>
      </c>
      <c r="S391" s="148"/>
    </row>
    <row r="392" spans="1:19" x14ac:dyDescent="0.25">
      <c r="A392" s="148"/>
      <c r="B392" s="377"/>
      <c r="C392" s="698"/>
      <c r="D392" s="257"/>
      <c r="E392" s="781"/>
      <c r="F392" s="374"/>
      <c r="G392" s="783"/>
      <c r="H392" s="729" t="str">
        <f t="shared" si="20"/>
        <v/>
      </c>
      <c r="I392" s="401"/>
      <c r="J392" s="374"/>
      <c r="K392" s="786" t="str">
        <f>IFERROR(VLOOKUP(I392,'CATEGORIAS MEDICINAS'!$H$1:$I$183,2,FALSE),"")</f>
        <v/>
      </c>
      <c r="L392" s="392"/>
      <c r="M392" s="148"/>
      <c r="N392" s="148"/>
      <c r="O392" s="148"/>
      <c r="P392" s="257"/>
      <c r="Q392" s="542" t="str">
        <f t="shared" si="21"/>
        <v/>
      </c>
      <c r="R392" s="542" t="str">
        <f t="shared" si="22"/>
        <v/>
      </c>
      <c r="S392" s="148"/>
    </row>
    <row r="393" spans="1:19" x14ac:dyDescent="0.25">
      <c r="A393" s="148"/>
      <c r="B393" s="377"/>
      <c r="C393" s="698"/>
      <c r="D393" s="257"/>
      <c r="E393" s="781"/>
      <c r="F393" s="374"/>
      <c r="G393" s="783"/>
      <c r="H393" s="729" t="str">
        <f t="shared" si="20"/>
        <v/>
      </c>
      <c r="I393" s="401"/>
      <c r="J393" s="374"/>
      <c r="K393" s="786" t="str">
        <f>IFERROR(VLOOKUP(I393,'CATEGORIAS MEDICINAS'!$H$1:$I$183,2,FALSE),"")</f>
        <v/>
      </c>
      <c r="L393" s="392"/>
      <c r="M393" s="148"/>
      <c r="N393" s="148"/>
      <c r="O393" s="148"/>
      <c r="P393" s="257"/>
      <c r="Q393" s="542" t="str">
        <f t="shared" si="21"/>
        <v/>
      </c>
      <c r="R393" s="542" t="str">
        <f t="shared" si="22"/>
        <v/>
      </c>
      <c r="S393" s="148"/>
    </row>
    <row r="394" spans="1:19" x14ac:dyDescent="0.25">
      <c r="A394" s="148"/>
      <c r="B394" s="377"/>
      <c r="C394" s="698"/>
      <c r="D394" s="257"/>
      <c r="E394" s="781"/>
      <c r="F394" s="374"/>
      <c r="G394" s="783"/>
      <c r="H394" s="729" t="str">
        <f t="shared" si="20"/>
        <v/>
      </c>
      <c r="I394" s="401"/>
      <c r="J394" s="374"/>
      <c r="K394" s="786" t="str">
        <f>IFERROR(VLOOKUP(I394,'CATEGORIAS MEDICINAS'!$H$1:$I$183,2,FALSE),"")</f>
        <v/>
      </c>
      <c r="L394" s="392"/>
      <c r="M394" s="148"/>
      <c r="N394" s="148"/>
      <c r="O394" s="148"/>
      <c r="P394" s="257"/>
      <c r="Q394" s="542" t="str">
        <f t="shared" si="21"/>
        <v/>
      </c>
      <c r="R394" s="542" t="str">
        <f t="shared" si="22"/>
        <v/>
      </c>
      <c r="S394" s="148"/>
    </row>
    <row r="395" spans="1:19" x14ac:dyDescent="0.25">
      <c r="A395" s="148"/>
      <c r="B395" s="377"/>
      <c r="C395" s="698"/>
      <c r="D395" s="257"/>
      <c r="E395" s="781"/>
      <c r="F395" s="374"/>
      <c r="G395" s="783"/>
      <c r="H395" s="729" t="str">
        <f t="shared" si="20"/>
        <v/>
      </c>
      <c r="I395" s="401"/>
      <c r="J395" s="374"/>
      <c r="K395" s="786" t="str">
        <f>IFERROR(VLOOKUP(I395,'CATEGORIAS MEDICINAS'!$H$1:$I$183,2,FALSE),"")</f>
        <v/>
      </c>
      <c r="L395" s="392"/>
      <c r="M395" s="148"/>
      <c r="N395" s="148"/>
      <c r="O395" s="148"/>
      <c r="P395" s="257"/>
      <c r="Q395" s="542" t="str">
        <f t="shared" si="21"/>
        <v/>
      </c>
      <c r="R395" s="542" t="str">
        <f t="shared" si="22"/>
        <v/>
      </c>
      <c r="S395" s="148"/>
    </row>
    <row r="396" spans="1:19" x14ac:dyDescent="0.25">
      <c r="A396" s="148"/>
      <c r="B396" s="377"/>
      <c r="C396" s="698"/>
      <c r="D396" s="257"/>
      <c r="E396" s="781"/>
      <c r="F396" s="374"/>
      <c r="G396" s="783"/>
      <c r="H396" s="729" t="str">
        <f t="shared" si="20"/>
        <v/>
      </c>
      <c r="I396" s="401"/>
      <c r="J396" s="374"/>
      <c r="K396" s="786" t="str">
        <f>IFERROR(VLOOKUP(I396,'CATEGORIAS MEDICINAS'!$H$1:$I$183,2,FALSE),"")</f>
        <v/>
      </c>
      <c r="L396" s="392"/>
      <c r="M396" s="148"/>
      <c r="N396" s="148"/>
      <c r="O396" s="148"/>
      <c r="P396" s="257"/>
      <c r="Q396" s="542" t="str">
        <f t="shared" si="21"/>
        <v/>
      </c>
      <c r="R396" s="542" t="str">
        <f t="shared" si="22"/>
        <v/>
      </c>
      <c r="S396" s="148"/>
    </row>
    <row r="397" spans="1:19" x14ac:dyDescent="0.25">
      <c r="A397" s="148"/>
      <c r="B397" s="377"/>
      <c r="C397" s="698"/>
      <c r="D397" s="257"/>
      <c r="E397" s="781"/>
      <c r="F397" s="374"/>
      <c r="G397" s="783"/>
      <c r="H397" s="729" t="str">
        <f t="shared" si="20"/>
        <v/>
      </c>
      <c r="I397" s="401"/>
      <c r="J397" s="374"/>
      <c r="K397" s="786" t="str">
        <f>IFERROR(VLOOKUP(I397,'CATEGORIAS MEDICINAS'!$H$1:$I$183,2,FALSE),"")</f>
        <v/>
      </c>
      <c r="L397" s="392"/>
      <c r="M397" s="148"/>
      <c r="N397" s="148"/>
      <c r="O397" s="148"/>
      <c r="P397" s="257"/>
      <c r="Q397" s="542" t="str">
        <f t="shared" si="21"/>
        <v/>
      </c>
      <c r="R397" s="542" t="str">
        <f t="shared" si="22"/>
        <v/>
      </c>
      <c r="S397" s="148"/>
    </row>
    <row r="398" spans="1:19" x14ac:dyDescent="0.25">
      <c r="A398" s="148"/>
      <c r="B398" s="377"/>
      <c r="C398" s="698"/>
      <c r="D398" s="257"/>
      <c r="E398" s="781"/>
      <c r="F398" s="374"/>
      <c r="G398" s="783"/>
      <c r="H398" s="729" t="str">
        <f t="shared" si="20"/>
        <v/>
      </c>
      <c r="I398" s="401"/>
      <c r="J398" s="374"/>
      <c r="K398" s="786" t="str">
        <f>IFERROR(VLOOKUP(I398,'CATEGORIAS MEDICINAS'!$H$1:$I$183,2,FALSE),"")</f>
        <v/>
      </c>
      <c r="L398" s="392"/>
      <c r="M398" s="148"/>
      <c r="N398" s="148"/>
      <c r="O398" s="148"/>
      <c r="P398" s="257"/>
      <c r="Q398" s="542" t="str">
        <f t="shared" si="21"/>
        <v/>
      </c>
      <c r="R398" s="542" t="str">
        <f t="shared" si="22"/>
        <v/>
      </c>
      <c r="S398" s="148"/>
    </row>
    <row r="399" spans="1:19" x14ac:dyDescent="0.25">
      <c r="A399" s="148"/>
      <c r="B399" s="377"/>
      <c r="C399" s="698"/>
      <c r="D399" s="257"/>
      <c r="E399" s="781"/>
      <c r="F399" s="374"/>
      <c r="G399" s="783"/>
      <c r="H399" s="729" t="str">
        <f t="shared" si="20"/>
        <v/>
      </c>
      <c r="I399" s="401"/>
      <c r="J399" s="374"/>
      <c r="K399" s="786" t="str">
        <f>IFERROR(VLOOKUP(I399,'CATEGORIAS MEDICINAS'!$H$1:$I$183,2,FALSE),"")</f>
        <v/>
      </c>
      <c r="L399" s="392"/>
      <c r="M399" s="148"/>
      <c r="N399" s="148"/>
      <c r="O399" s="148"/>
      <c r="P399" s="257"/>
      <c r="Q399" s="542" t="str">
        <f t="shared" si="21"/>
        <v/>
      </c>
      <c r="R399" s="542" t="str">
        <f t="shared" si="22"/>
        <v/>
      </c>
      <c r="S399" s="148"/>
    </row>
    <row r="400" spans="1:19" x14ac:dyDescent="0.25">
      <c r="A400" s="148"/>
      <c r="B400" s="377"/>
      <c r="C400" s="698"/>
      <c r="D400" s="257"/>
      <c r="E400" s="781"/>
      <c r="F400" s="374"/>
      <c r="G400" s="783"/>
      <c r="H400" s="729" t="str">
        <f t="shared" si="20"/>
        <v/>
      </c>
      <c r="I400" s="401"/>
      <c r="J400" s="374"/>
      <c r="K400" s="786" t="str">
        <f>IFERROR(VLOOKUP(I400,'CATEGORIAS MEDICINAS'!$H$1:$I$183,2,FALSE),"")</f>
        <v/>
      </c>
      <c r="L400" s="392"/>
      <c r="M400" s="148"/>
      <c r="N400" s="148"/>
      <c r="O400" s="148"/>
      <c r="P400" s="257"/>
      <c r="Q400" s="542" t="str">
        <f t="shared" si="21"/>
        <v/>
      </c>
      <c r="R400" s="542" t="str">
        <f t="shared" si="22"/>
        <v/>
      </c>
      <c r="S400" s="148"/>
    </row>
    <row r="401" spans="1:19" x14ac:dyDescent="0.25">
      <c r="A401" s="148"/>
      <c r="B401" s="377"/>
      <c r="C401" s="698"/>
      <c r="D401" s="257"/>
      <c r="E401" s="781"/>
      <c r="F401" s="374"/>
      <c r="G401" s="783"/>
      <c r="H401" s="729" t="str">
        <f t="shared" si="20"/>
        <v/>
      </c>
      <c r="I401" s="401"/>
      <c r="J401" s="374"/>
      <c r="K401" s="786" t="str">
        <f>IFERROR(VLOOKUP(I401,'CATEGORIAS MEDICINAS'!$H$1:$I$183,2,FALSE),"")</f>
        <v/>
      </c>
      <c r="L401" s="392"/>
      <c r="M401" s="148"/>
      <c r="N401" s="148"/>
      <c r="O401" s="148"/>
      <c r="P401" s="257"/>
      <c r="Q401" s="542" t="str">
        <f t="shared" si="21"/>
        <v/>
      </c>
      <c r="R401" s="542" t="str">
        <f t="shared" si="22"/>
        <v/>
      </c>
      <c r="S401" s="148"/>
    </row>
    <row r="402" spans="1:19" x14ac:dyDescent="0.25">
      <c r="A402" s="148"/>
      <c r="B402" s="377"/>
      <c r="C402" s="698"/>
      <c r="D402" s="257"/>
      <c r="E402" s="781"/>
      <c r="F402" s="374"/>
      <c r="G402" s="783"/>
      <c r="H402" s="729" t="str">
        <f t="shared" si="20"/>
        <v/>
      </c>
      <c r="I402" s="401"/>
      <c r="J402" s="374"/>
      <c r="K402" s="786" t="str">
        <f>IFERROR(VLOOKUP(I402,'CATEGORIAS MEDICINAS'!$H$1:$I$183,2,FALSE),"")</f>
        <v/>
      </c>
      <c r="L402" s="392"/>
      <c r="M402" s="148"/>
      <c r="N402" s="148"/>
      <c r="O402" s="148"/>
      <c r="P402" s="257"/>
      <c r="Q402" s="542" t="str">
        <f t="shared" si="21"/>
        <v/>
      </c>
      <c r="R402" s="542" t="str">
        <f t="shared" si="22"/>
        <v/>
      </c>
      <c r="S402" s="148"/>
    </row>
    <row r="403" spans="1:19" x14ac:dyDescent="0.25">
      <c r="A403" s="148"/>
      <c r="B403" s="377"/>
      <c r="C403" s="698"/>
      <c r="D403" s="257"/>
      <c r="E403" s="781"/>
      <c r="F403" s="374"/>
      <c r="G403" s="783"/>
      <c r="H403" s="729" t="str">
        <f t="shared" si="20"/>
        <v/>
      </c>
      <c r="I403" s="401"/>
      <c r="J403" s="374"/>
      <c r="K403" s="786" t="str">
        <f>IFERROR(VLOOKUP(I403,'CATEGORIAS MEDICINAS'!$H$1:$I$183,2,FALSE),"")</f>
        <v/>
      </c>
      <c r="L403" s="392"/>
      <c r="M403" s="148"/>
      <c r="N403" s="148"/>
      <c r="O403" s="148"/>
      <c r="P403" s="257"/>
      <c r="Q403" s="542" t="str">
        <f t="shared" si="21"/>
        <v/>
      </c>
      <c r="R403" s="542" t="str">
        <f t="shared" si="22"/>
        <v/>
      </c>
      <c r="S403" s="148"/>
    </row>
    <row r="404" spans="1:19" x14ac:dyDescent="0.25">
      <c r="A404" s="148"/>
      <c r="B404" s="377"/>
      <c r="C404" s="698"/>
      <c r="D404" s="257"/>
      <c r="E404" s="781"/>
      <c r="F404" s="374"/>
      <c r="G404" s="783"/>
      <c r="H404" s="729" t="str">
        <f t="shared" si="20"/>
        <v/>
      </c>
      <c r="I404" s="401"/>
      <c r="J404" s="374"/>
      <c r="K404" s="786" t="str">
        <f>IFERROR(VLOOKUP(I404,'CATEGORIAS MEDICINAS'!$H$1:$I$183,2,FALSE),"")</f>
        <v/>
      </c>
      <c r="L404" s="392"/>
      <c r="M404" s="148"/>
      <c r="N404" s="148"/>
      <c r="O404" s="148"/>
      <c r="P404" s="257"/>
      <c r="Q404" s="542" t="str">
        <f t="shared" si="21"/>
        <v/>
      </c>
      <c r="R404" s="542" t="str">
        <f t="shared" si="22"/>
        <v/>
      </c>
      <c r="S404" s="148"/>
    </row>
    <row r="405" spans="1:19" x14ac:dyDescent="0.25">
      <c r="A405" s="148"/>
      <c r="B405" s="377"/>
      <c r="C405" s="698"/>
      <c r="D405" s="257"/>
      <c r="E405" s="781"/>
      <c r="F405" s="374"/>
      <c r="G405" s="783"/>
      <c r="H405" s="729" t="str">
        <f t="shared" si="20"/>
        <v/>
      </c>
      <c r="I405" s="401"/>
      <c r="J405" s="374"/>
      <c r="K405" s="786" t="str">
        <f>IFERROR(VLOOKUP(I405,'CATEGORIAS MEDICINAS'!$H$1:$I$183,2,FALSE),"")</f>
        <v/>
      </c>
      <c r="L405" s="392"/>
      <c r="M405" s="148"/>
      <c r="N405" s="148"/>
      <c r="O405" s="148"/>
      <c r="P405" s="257"/>
      <c r="Q405" s="542" t="str">
        <f t="shared" si="21"/>
        <v/>
      </c>
      <c r="R405" s="542" t="str">
        <f t="shared" si="22"/>
        <v/>
      </c>
      <c r="S405" s="148"/>
    </row>
    <row r="406" spans="1:19" x14ac:dyDescent="0.25">
      <c r="A406" s="148"/>
      <c r="B406" s="377"/>
      <c r="C406" s="698"/>
      <c r="D406" s="257"/>
      <c r="E406" s="781"/>
      <c r="F406" s="374"/>
      <c r="G406" s="783"/>
      <c r="H406" s="729" t="str">
        <f t="shared" si="20"/>
        <v/>
      </c>
      <c r="I406" s="401"/>
      <c r="J406" s="374"/>
      <c r="K406" s="786" t="str">
        <f>IFERROR(VLOOKUP(I406,'CATEGORIAS MEDICINAS'!$H$1:$I$183,2,FALSE),"")</f>
        <v/>
      </c>
      <c r="L406" s="392"/>
      <c r="M406" s="148"/>
      <c r="N406" s="148"/>
      <c r="O406" s="148"/>
      <c r="P406" s="257"/>
      <c r="Q406" s="542" t="str">
        <f t="shared" si="21"/>
        <v/>
      </c>
      <c r="R406" s="542" t="str">
        <f t="shared" si="22"/>
        <v/>
      </c>
      <c r="S406" s="148"/>
    </row>
    <row r="407" spans="1:19" x14ac:dyDescent="0.25">
      <c r="A407" s="148"/>
      <c r="B407" s="377"/>
      <c r="C407" s="698"/>
      <c r="D407" s="257"/>
      <c r="E407" s="781"/>
      <c r="F407" s="374"/>
      <c r="G407" s="783"/>
      <c r="H407" s="729" t="str">
        <f t="shared" si="20"/>
        <v/>
      </c>
      <c r="I407" s="401"/>
      <c r="J407" s="374"/>
      <c r="K407" s="786" t="str">
        <f>IFERROR(VLOOKUP(I407,'CATEGORIAS MEDICINAS'!$H$1:$I$183,2,FALSE),"")</f>
        <v/>
      </c>
      <c r="L407" s="392"/>
      <c r="M407" s="148"/>
      <c r="N407" s="148"/>
      <c r="O407" s="148"/>
      <c r="P407" s="257"/>
      <c r="Q407" s="542" t="str">
        <f t="shared" si="21"/>
        <v/>
      </c>
      <c r="R407" s="542" t="str">
        <f t="shared" si="22"/>
        <v/>
      </c>
      <c r="S407" s="148"/>
    </row>
    <row r="408" spans="1:19" x14ac:dyDescent="0.25">
      <c r="A408" s="148"/>
      <c r="B408" s="377"/>
      <c r="C408" s="698"/>
      <c r="D408" s="257"/>
      <c r="E408" s="781"/>
      <c r="F408" s="374"/>
      <c r="G408" s="783"/>
      <c r="H408" s="729" t="str">
        <f t="shared" si="20"/>
        <v/>
      </c>
      <c r="I408" s="401"/>
      <c r="J408" s="374"/>
      <c r="K408" s="786" t="str">
        <f>IFERROR(VLOOKUP(I408,'CATEGORIAS MEDICINAS'!$H$1:$I$183,2,FALSE),"")</f>
        <v/>
      </c>
      <c r="L408" s="392"/>
      <c r="M408" s="148"/>
      <c r="N408" s="148"/>
      <c r="O408" s="148"/>
      <c r="P408" s="257"/>
      <c r="Q408" s="542" t="str">
        <f t="shared" si="21"/>
        <v/>
      </c>
      <c r="R408" s="542" t="str">
        <f t="shared" si="22"/>
        <v/>
      </c>
      <c r="S408" s="148"/>
    </row>
    <row r="409" spans="1:19" x14ac:dyDescent="0.25">
      <c r="A409" s="148"/>
      <c r="B409" s="377"/>
      <c r="C409" s="698"/>
      <c r="D409" s="257"/>
      <c r="E409" s="781"/>
      <c r="F409" s="374"/>
      <c r="G409" s="783"/>
      <c r="H409" s="729" t="str">
        <f t="shared" si="20"/>
        <v/>
      </c>
      <c r="I409" s="401"/>
      <c r="J409" s="374"/>
      <c r="K409" s="786" t="str">
        <f>IFERROR(VLOOKUP(I409,'CATEGORIAS MEDICINAS'!$H$1:$I$183,2,FALSE),"")</f>
        <v/>
      </c>
      <c r="L409" s="392"/>
      <c r="M409" s="148"/>
      <c r="N409" s="148"/>
      <c r="O409" s="148"/>
      <c r="P409" s="257"/>
      <c r="Q409" s="542" t="str">
        <f t="shared" si="21"/>
        <v/>
      </c>
      <c r="R409" s="542" t="str">
        <f t="shared" si="22"/>
        <v/>
      </c>
      <c r="S409" s="148"/>
    </row>
    <row r="410" spans="1:19" x14ac:dyDescent="0.25">
      <c r="A410" s="148"/>
      <c r="B410" s="377"/>
      <c r="C410" s="698"/>
      <c r="D410" s="257"/>
      <c r="E410" s="781"/>
      <c r="F410" s="374"/>
      <c r="G410" s="783"/>
      <c r="H410" s="729" t="str">
        <f t="shared" si="20"/>
        <v/>
      </c>
      <c r="I410" s="401"/>
      <c r="J410" s="374"/>
      <c r="K410" s="786" t="str">
        <f>IFERROR(VLOOKUP(I410,'CATEGORIAS MEDICINAS'!$H$1:$I$183,2,FALSE),"")</f>
        <v/>
      </c>
      <c r="L410" s="392"/>
      <c r="M410" s="148"/>
      <c r="N410" s="148"/>
      <c r="O410" s="148"/>
      <c r="P410" s="257"/>
      <c r="Q410" s="542" t="str">
        <f t="shared" si="21"/>
        <v/>
      </c>
      <c r="R410" s="542" t="str">
        <f t="shared" si="22"/>
        <v/>
      </c>
      <c r="S410" s="148"/>
    </row>
    <row r="411" spans="1:19" x14ac:dyDescent="0.25">
      <c r="A411" s="148"/>
      <c r="B411" s="377"/>
      <c r="C411" s="698"/>
      <c r="D411" s="257"/>
      <c r="E411" s="781"/>
      <c r="F411" s="374"/>
      <c r="G411" s="783"/>
      <c r="H411" s="729" t="str">
        <f t="shared" si="20"/>
        <v/>
      </c>
      <c r="I411" s="401"/>
      <c r="J411" s="374"/>
      <c r="K411" s="786" t="str">
        <f>IFERROR(VLOOKUP(I411,'CATEGORIAS MEDICINAS'!$H$1:$I$183,2,FALSE),"")</f>
        <v/>
      </c>
      <c r="L411" s="392"/>
      <c r="M411" s="148"/>
      <c r="N411" s="148"/>
      <c r="O411" s="148"/>
      <c r="P411" s="257"/>
      <c r="Q411" s="542" t="str">
        <f t="shared" si="21"/>
        <v/>
      </c>
      <c r="R411" s="542" t="str">
        <f t="shared" si="22"/>
        <v/>
      </c>
      <c r="S411" s="148"/>
    </row>
    <row r="412" spans="1:19" x14ac:dyDescent="0.25">
      <c r="A412" s="148"/>
      <c r="B412" s="377"/>
      <c r="C412" s="698"/>
      <c r="D412" s="257"/>
      <c r="E412" s="781"/>
      <c r="F412" s="374"/>
      <c r="G412" s="783"/>
      <c r="H412" s="729" t="str">
        <f t="shared" si="20"/>
        <v/>
      </c>
      <c r="I412" s="401"/>
      <c r="J412" s="374"/>
      <c r="K412" s="786" t="str">
        <f>IFERROR(VLOOKUP(I412,'CATEGORIAS MEDICINAS'!$H$1:$I$183,2,FALSE),"")</f>
        <v/>
      </c>
      <c r="L412" s="392"/>
      <c r="M412" s="148"/>
      <c r="N412" s="148"/>
      <c r="O412" s="148"/>
      <c r="P412" s="257"/>
      <c r="Q412" s="542" t="str">
        <f t="shared" si="21"/>
        <v/>
      </c>
      <c r="R412" s="542" t="str">
        <f t="shared" si="22"/>
        <v/>
      </c>
      <c r="S412" s="148"/>
    </row>
    <row r="413" spans="1:19" x14ac:dyDescent="0.25">
      <c r="A413" s="148"/>
      <c r="B413" s="377"/>
      <c r="C413" s="698"/>
      <c r="D413" s="257"/>
      <c r="E413" s="781"/>
      <c r="F413" s="374"/>
      <c r="G413" s="783"/>
      <c r="H413" s="729" t="str">
        <f t="shared" si="20"/>
        <v/>
      </c>
      <c r="I413" s="401"/>
      <c r="J413" s="374"/>
      <c r="K413" s="786" t="str">
        <f>IFERROR(VLOOKUP(I413,'CATEGORIAS MEDICINAS'!$H$1:$I$183,2,FALSE),"")</f>
        <v/>
      </c>
      <c r="L413" s="392"/>
      <c r="M413" s="148"/>
      <c r="N413" s="148"/>
      <c r="O413" s="148"/>
      <c r="P413" s="257"/>
      <c r="Q413" s="542" t="str">
        <f t="shared" si="21"/>
        <v/>
      </c>
      <c r="R413" s="542" t="str">
        <f t="shared" si="22"/>
        <v/>
      </c>
      <c r="S413" s="148"/>
    </row>
    <row r="414" spans="1:19" x14ac:dyDescent="0.25">
      <c r="A414" s="148"/>
      <c r="B414" s="377"/>
      <c r="C414" s="698"/>
      <c r="D414" s="257"/>
      <c r="E414" s="781"/>
      <c r="F414" s="374"/>
      <c r="G414" s="783"/>
      <c r="H414" s="729" t="str">
        <f t="shared" si="20"/>
        <v/>
      </c>
      <c r="I414" s="401"/>
      <c r="J414" s="374"/>
      <c r="K414" s="786" t="str">
        <f>IFERROR(VLOOKUP(I414,'CATEGORIAS MEDICINAS'!$H$1:$I$183,2,FALSE),"")</f>
        <v/>
      </c>
      <c r="L414" s="392"/>
      <c r="M414" s="148"/>
      <c r="N414" s="148"/>
      <c r="O414" s="148"/>
      <c r="P414" s="257"/>
      <c r="Q414" s="542" t="str">
        <f t="shared" si="21"/>
        <v/>
      </c>
      <c r="R414" s="542" t="str">
        <f t="shared" si="22"/>
        <v/>
      </c>
      <c r="S414" s="148"/>
    </row>
    <row r="415" spans="1:19" x14ac:dyDescent="0.25">
      <c r="A415" s="148"/>
      <c r="B415" s="377"/>
      <c r="C415" s="698"/>
      <c r="D415" s="257"/>
      <c r="E415" s="781"/>
      <c r="F415" s="374"/>
      <c r="G415" s="783"/>
      <c r="H415" s="729" t="str">
        <f t="shared" si="20"/>
        <v/>
      </c>
      <c r="I415" s="401"/>
      <c r="J415" s="374"/>
      <c r="K415" s="786" t="str">
        <f>IFERROR(VLOOKUP(I415,'CATEGORIAS MEDICINAS'!$H$1:$I$183,2,FALSE),"")</f>
        <v/>
      </c>
      <c r="L415" s="392"/>
      <c r="M415" s="148"/>
      <c r="N415" s="148"/>
      <c r="O415" s="148"/>
      <c r="P415" s="257"/>
      <c r="Q415" s="542" t="str">
        <f t="shared" si="21"/>
        <v/>
      </c>
      <c r="R415" s="542" t="str">
        <f t="shared" si="22"/>
        <v/>
      </c>
      <c r="S415" s="148"/>
    </row>
    <row r="416" spans="1:19" x14ac:dyDescent="0.25">
      <c r="A416" s="148"/>
      <c r="B416" s="377"/>
      <c r="C416" s="698"/>
      <c r="D416" s="257"/>
      <c r="E416" s="781"/>
      <c r="F416" s="374"/>
      <c r="G416" s="783"/>
      <c r="H416" s="729" t="str">
        <f t="shared" si="20"/>
        <v/>
      </c>
      <c r="I416" s="401"/>
      <c r="J416" s="374"/>
      <c r="K416" s="786" t="str">
        <f>IFERROR(VLOOKUP(I416,'CATEGORIAS MEDICINAS'!$H$1:$I$183,2,FALSE),"")</f>
        <v/>
      </c>
      <c r="L416" s="392"/>
      <c r="M416" s="148"/>
      <c r="N416" s="148"/>
      <c r="O416" s="148"/>
      <c r="P416" s="257"/>
      <c r="Q416" s="542" t="str">
        <f t="shared" si="21"/>
        <v/>
      </c>
      <c r="R416" s="542" t="str">
        <f t="shared" si="22"/>
        <v/>
      </c>
      <c r="S416" s="148"/>
    </row>
    <row r="417" spans="1:19" x14ac:dyDescent="0.25">
      <c r="A417" s="148"/>
      <c r="B417" s="377"/>
      <c r="C417" s="698"/>
      <c r="D417" s="257"/>
      <c r="E417" s="781"/>
      <c r="F417" s="374"/>
      <c r="G417" s="783"/>
      <c r="H417" s="729" t="str">
        <f t="shared" si="20"/>
        <v/>
      </c>
      <c r="I417" s="401"/>
      <c r="J417" s="374"/>
      <c r="K417" s="786" t="str">
        <f>IFERROR(VLOOKUP(I417,'CATEGORIAS MEDICINAS'!$H$1:$I$183,2,FALSE),"")</f>
        <v/>
      </c>
      <c r="L417" s="392"/>
      <c r="M417" s="148"/>
      <c r="N417" s="148"/>
      <c r="O417" s="148"/>
      <c r="P417" s="257"/>
      <c r="Q417" s="542" t="str">
        <f t="shared" si="21"/>
        <v/>
      </c>
      <c r="R417" s="542" t="str">
        <f t="shared" si="22"/>
        <v/>
      </c>
      <c r="S417" s="148"/>
    </row>
    <row r="418" spans="1:19" x14ac:dyDescent="0.25">
      <c r="A418" s="148"/>
      <c r="B418" s="377"/>
      <c r="C418" s="698"/>
      <c r="D418" s="257"/>
      <c r="E418" s="781"/>
      <c r="F418" s="374"/>
      <c r="G418" s="783"/>
      <c r="H418" s="729" t="str">
        <f t="shared" si="20"/>
        <v/>
      </c>
      <c r="I418" s="401"/>
      <c r="J418" s="374"/>
      <c r="K418" s="786" t="str">
        <f>IFERROR(VLOOKUP(I418,'CATEGORIAS MEDICINAS'!$H$1:$I$183,2,FALSE),"")</f>
        <v/>
      </c>
      <c r="L418" s="392"/>
      <c r="M418" s="148"/>
      <c r="N418" s="148"/>
      <c r="O418" s="148"/>
      <c r="P418" s="257"/>
      <c r="Q418" s="542" t="str">
        <f t="shared" si="21"/>
        <v/>
      </c>
      <c r="R418" s="542" t="str">
        <f t="shared" si="22"/>
        <v/>
      </c>
      <c r="S418" s="148"/>
    </row>
    <row r="419" spans="1:19" x14ac:dyDescent="0.25">
      <c r="A419" s="148"/>
      <c r="B419" s="377"/>
      <c r="C419" s="698"/>
      <c r="D419" s="257"/>
      <c r="E419" s="781"/>
      <c r="F419" s="374"/>
      <c r="G419" s="783"/>
      <c r="H419" s="729" t="str">
        <f t="shared" si="20"/>
        <v/>
      </c>
      <c r="I419" s="401"/>
      <c r="J419" s="374"/>
      <c r="K419" s="786" t="str">
        <f>IFERROR(VLOOKUP(I419,'CATEGORIAS MEDICINAS'!$H$1:$I$183,2,FALSE),"")</f>
        <v/>
      </c>
      <c r="L419" s="392"/>
      <c r="M419" s="148"/>
      <c r="N419" s="148"/>
      <c r="O419" s="148"/>
      <c r="P419" s="257"/>
      <c r="Q419" s="542" t="str">
        <f t="shared" si="21"/>
        <v/>
      </c>
      <c r="R419" s="542" t="str">
        <f t="shared" si="22"/>
        <v/>
      </c>
      <c r="S419" s="148"/>
    </row>
    <row r="420" spans="1:19" x14ac:dyDescent="0.25">
      <c r="A420" s="148"/>
      <c r="B420" s="377"/>
      <c r="C420" s="698"/>
      <c r="D420" s="257"/>
      <c r="E420" s="781"/>
      <c r="F420" s="374"/>
      <c r="G420" s="783"/>
      <c r="H420" s="729" t="str">
        <f t="shared" si="20"/>
        <v/>
      </c>
      <c r="I420" s="401"/>
      <c r="J420" s="374"/>
      <c r="K420" s="786" t="str">
        <f>IFERROR(VLOOKUP(I420,'CATEGORIAS MEDICINAS'!$H$1:$I$183,2,FALSE),"")</f>
        <v/>
      </c>
      <c r="L420" s="392"/>
      <c r="M420" s="148"/>
      <c r="N420" s="148"/>
      <c r="O420" s="148"/>
      <c r="P420" s="257"/>
      <c r="Q420" s="542" t="str">
        <f t="shared" si="21"/>
        <v/>
      </c>
      <c r="R420" s="542" t="str">
        <f t="shared" si="22"/>
        <v/>
      </c>
      <c r="S420" s="148"/>
    </row>
    <row r="421" spans="1:19" x14ac:dyDescent="0.25">
      <c r="A421" s="148"/>
      <c r="B421" s="377"/>
      <c r="C421" s="698"/>
      <c r="D421" s="257"/>
      <c r="E421" s="781"/>
      <c r="F421" s="374"/>
      <c r="G421" s="783"/>
      <c r="H421" s="729" t="str">
        <f t="shared" si="20"/>
        <v/>
      </c>
      <c r="I421" s="401"/>
      <c r="J421" s="374"/>
      <c r="K421" s="786" t="str">
        <f>IFERROR(VLOOKUP(I421,'CATEGORIAS MEDICINAS'!$H$1:$I$183,2,FALSE),"")</f>
        <v/>
      </c>
      <c r="L421" s="392"/>
      <c r="M421" s="148"/>
      <c r="N421" s="148"/>
      <c r="O421" s="148"/>
      <c r="P421" s="257"/>
      <c r="Q421" s="542" t="str">
        <f t="shared" si="21"/>
        <v/>
      </c>
      <c r="R421" s="542" t="str">
        <f t="shared" si="22"/>
        <v/>
      </c>
      <c r="S421" s="148"/>
    </row>
    <row r="422" spans="1:19" x14ac:dyDescent="0.25">
      <c r="A422" s="148"/>
      <c r="B422" s="377"/>
      <c r="C422" s="698"/>
      <c r="D422" s="257"/>
      <c r="E422" s="781"/>
      <c r="F422" s="374"/>
      <c r="G422" s="783"/>
      <c r="H422" s="729" t="str">
        <f t="shared" si="20"/>
        <v/>
      </c>
      <c r="I422" s="401"/>
      <c r="J422" s="374"/>
      <c r="K422" s="786" t="str">
        <f>IFERROR(VLOOKUP(I422,'CATEGORIAS MEDICINAS'!$H$1:$I$183,2,FALSE),"")</f>
        <v/>
      </c>
      <c r="L422" s="392"/>
      <c r="M422" s="148"/>
      <c r="N422" s="148"/>
      <c r="O422" s="148"/>
      <c r="P422" s="257"/>
      <c r="Q422" s="542" t="str">
        <f t="shared" si="21"/>
        <v/>
      </c>
      <c r="R422" s="542" t="str">
        <f t="shared" si="22"/>
        <v/>
      </c>
      <c r="S422" s="148"/>
    </row>
    <row r="423" spans="1:19" x14ac:dyDescent="0.25">
      <c r="A423" s="148"/>
      <c r="B423" s="377"/>
      <c r="C423" s="698"/>
      <c r="D423" s="257"/>
      <c r="E423" s="781"/>
      <c r="F423" s="374"/>
      <c r="G423" s="783"/>
      <c r="H423" s="729" t="str">
        <f t="shared" si="20"/>
        <v/>
      </c>
      <c r="I423" s="401"/>
      <c r="J423" s="374"/>
      <c r="K423" s="786" t="str">
        <f>IFERROR(VLOOKUP(I423,'CATEGORIAS MEDICINAS'!$H$1:$I$183,2,FALSE),"")</f>
        <v/>
      </c>
      <c r="L423" s="392"/>
      <c r="M423" s="148"/>
      <c r="N423" s="148"/>
      <c r="O423" s="148"/>
      <c r="P423" s="257"/>
      <c r="Q423" s="542" t="str">
        <f t="shared" si="21"/>
        <v/>
      </c>
      <c r="R423" s="542" t="str">
        <f t="shared" si="22"/>
        <v/>
      </c>
      <c r="S423" s="148"/>
    </row>
    <row r="424" spans="1:19" x14ac:dyDescent="0.25">
      <c r="A424" s="148"/>
      <c r="B424" s="377"/>
      <c r="C424" s="698"/>
      <c r="D424" s="257"/>
      <c r="E424" s="781"/>
      <c r="F424" s="374"/>
      <c r="G424" s="783"/>
      <c r="H424" s="729" t="str">
        <f t="shared" si="20"/>
        <v/>
      </c>
      <c r="I424" s="401"/>
      <c r="J424" s="374"/>
      <c r="K424" s="786" t="str">
        <f>IFERROR(VLOOKUP(I424,'CATEGORIAS MEDICINAS'!$H$1:$I$183,2,FALSE),"")</f>
        <v/>
      </c>
      <c r="L424" s="392"/>
      <c r="M424" s="148"/>
      <c r="N424" s="148"/>
      <c r="O424" s="148"/>
      <c r="P424" s="257"/>
      <c r="Q424" s="542" t="str">
        <f t="shared" si="21"/>
        <v/>
      </c>
      <c r="R424" s="542" t="str">
        <f t="shared" si="22"/>
        <v/>
      </c>
      <c r="S424" s="148"/>
    </row>
    <row r="425" spans="1:19" x14ac:dyDescent="0.25">
      <c r="A425" s="148"/>
      <c r="B425" s="377"/>
      <c r="C425" s="698"/>
      <c r="D425" s="257"/>
      <c r="E425" s="781"/>
      <c r="F425" s="374"/>
      <c r="G425" s="783"/>
      <c r="H425" s="729" t="str">
        <f t="shared" si="20"/>
        <v/>
      </c>
      <c r="I425" s="401"/>
      <c r="J425" s="374"/>
      <c r="K425" s="786" t="str">
        <f>IFERROR(VLOOKUP(I425,'CATEGORIAS MEDICINAS'!$H$1:$I$183,2,FALSE),"")</f>
        <v/>
      </c>
      <c r="L425" s="392"/>
      <c r="M425" s="148"/>
      <c r="N425" s="148"/>
      <c r="O425" s="148"/>
      <c r="P425" s="257"/>
      <c r="Q425" s="542" t="str">
        <f t="shared" si="21"/>
        <v/>
      </c>
      <c r="R425" s="542" t="str">
        <f t="shared" si="22"/>
        <v/>
      </c>
      <c r="S425" s="148"/>
    </row>
    <row r="426" spans="1:19" x14ac:dyDescent="0.25">
      <c r="A426" s="148"/>
      <c r="B426" s="377"/>
      <c r="C426" s="698"/>
      <c r="D426" s="257"/>
      <c r="E426" s="781"/>
      <c r="F426" s="374"/>
      <c r="G426" s="783"/>
      <c r="H426" s="729" t="str">
        <f t="shared" si="20"/>
        <v/>
      </c>
      <c r="I426" s="401"/>
      <c r="J426" s="374"/>
      <c r="K426" s="786" t="str">
        <f>IFERROR(VLOOKUP(I426,'CATEGORIAS MEDICINAS'!$H$1:$I$183,2,FALSE),"")</f>
        <v/>
      </c>
      <c r="L426" s="392"/>
      <c r="M426" s="148"/>
      <c r="N426" s="148"/>
      <c r="O426" s="148"/>
      <c r="P426" s="257"/>
      <c r="Q426" s="542" t="str">
        <f t="shared" si="21"/>
        <v/>
      </c>
      <c r="R426" s="542" t="str">
        <f t="shared" si="22"/>
        <v/>
      </c>
      <c r="S426" s="148"/>
    </row>
    <row r="427" spans="1:19" x14ac:dyDescent="0.25">
      <c r="A427" s="148"/>
      <c r="B427" s="377"/>
      <c r="C427" s="698"/>
      <c r="D427" s="257"/>
      <c r="E427" s="781"/>
      <c r="F427" s="374"/>
      <c r="G427" s="783"/>
      <c r="H427" s="729" t="str">
        <f t="shared" si="20"/>
        <v/>
      </c>
      <c r="I427" s="401"/>
      <c r="J427" s="374"/>
      <c r="K427" s="786" t="str">
        <f>IFERROR(VLOOKUP(I427,'CATEGORIAS MEDICINAS'!$H$1:$I$183,2,FALSE),"")</f>
        <v/>
      </c>
      <c r="L427" s="392"/>
      <c r="M427" s="148"/>
      <c r="N427" s="148"/>
      <c r="O427" s="148"/>
      <c r="P427" s="257"/>
      <c r="Q427" s="542" t="str">
        <f t="shared" si="21"/>
        <v/>
      </c>
      <c r="R427" s="542" t="str">
        <f t="shared" si="22"/>
        <v/>
      </c>
      <c r="S427" s="148"/>
    </row>
    <row r="428" spans="1:19" x14ac:dyDescent="0.25">
      <c r="A428" s="148"/>
      <c r="B428" s="377"/>
      <c r="C428" s="698"/>
      <c r="D428" s="257"/>
      <c r="E428" s="781"/>
      <c r="F428" s="374"/>
      <c r="G428" s="783"/>
      <c r="H428" s="729" t="str">
        <f t="shared" si="20"/>
        <v/>
      </c>
      <c r="I428" s="401"/>
      <c r="J428" s="374"/>
      <c r="K428" s="786" t="str">
        <f>IFERROR(VLOOKUP(I428,'CATEGORIAS MEDICINAS'!$H$1:$I$183,2,FALSE),"")</f>
        <v/>
      </c>
      <c r="L428" s="392"/>
      <c r="M428" s="148"/>
      <c r="N428" s="148"/>
      <c r="O428" s="148"/>
      <c r="P428" s="257"/>
      <c r="Q428" s="542" t="str">
        <f t="shared" si="21"/>
        <v/>
      </c>
      <c r="R428" s="542" t="str">
        <f t="shared" si="22"/>
        <v/>
      </c>
      <c r="S428" s="148"/>
    </row>
    <row r="429" spans="1:19" x14ac:dyDescent="0.25">
      <c r="A429" s="148"/>
      <c r="B429" s="377"/>
      <c r="C429" s="698"/>
      <c r="D429" s="257"/>
      <c r="E429" s="781"/>
      <c r="F429" s="374"/>
      <c r="G429" s="783"/>
      <c r="H429" s="729" t="str">
        <f t="shared" si="20"/>
        <v/>
      </c>
      <c r="I429" s="401"/>
      <c r="J429" s="374"/>
      <c r="K429" s="786" t="str">
        <f>IFERROR(VLOOKUP(I429,'CATEGORIAS MEDICINAS'!$H$1:$I$183,2,FALSE),"")</f>
        <v/>
      </c>
      <c r="L429" s="392"/>
      <c r="M429" s="148"/>
      <c r="N429" s="148"/>
      <c r="O429" s="148"/>
      <c r="P429" s="257"/>
      <c r="Q429" s="542" t="str">
        <f t="shared" si="21"/>
        <v/>
      </c>
      <c r="R429" s="542" t="str">
        <f t="shared" si="22"/>
        <v/>
      </c>
      <c r="S429" s="148"/>
    </row>
    <row r="430" spans="1:19" x14ac:dyDescent="0.25">
      <c r="A430" s="148"/>
      <c r="B430" s="377"/>
      <c r="C430" s="698"/>
      <c r="D430" s="257"/>
      <c r="E430" s="781"/>
      <c r="F430" s="374"/>
      <c r="G430" s="783"/>
      <c r="H430" s="729" t="str">
        <f t="shared" si="20"/>
        <v/>
      </c>
      <c r="I430" s="401"/>
      <c r="J430" s="374"/>
      <c r="K430" s="786" t="str">
        <f>IFERROR(VLOOKUP(I430,'CATEGORIAS MEDICINAS'!$H$1:$I$183,2,FALSE),"")</f>
        <v/>
      </c>
      <c r="L430" s="392"/>
      <c r="M430" s="148"/>
      <c r="N430" s="148"/>
      <c r="O430" s="148"/>
      <c r="P430" s="257"/>
      <c r="Q430" s="542" t="str">
        <f t="shared" si="21"/>
        <v/>
      </c>
      <c r="R430" s="542" t="str">
        <f t="shared" si="22"/>
        <v/>
      </c>
      <c r="S430" s="148"/>
    </row>
    <row r="431" spans="1:19" x14ac:dyDescent="0.25">
      <c r="A431" s="148"/>
      <c r="B431" s="377"/>
      <c r="C431" s="698"/>
      <c r="D431" s="257"/>
      <c r="E431" s="781"/>
      <c r="F431" s="374"/>
      <c r="G431" s="783"/>
      <c r="H431" s="729" t="str">
        <f t="shared" si="20"/>
        <v/>
      </c>
      <c r="I431" s="401"/>
      <c r="J431" s="374"/>
      <c r="K431" s="786" t="str">
        <f>IFERROR(VLOOKUP(I431,'CATEGORIAS MEDICINAS'!$H$1:$I$183,2,FALSE),"")</f>
        <v/>
      </c>
      <c r="L431" s="392"/>
      <c r="M431" s="148"/>
      <c r="N431" s="148"/>
      <c r="O431" s="148"/>
      <c r="P431" s="257"/>
      <c r="Q431" s="542" t="str">
        <f t="shared" si="21"/>
        <v/>
      </c>
      <c r="R431" s="542" t="str">
        <f t="shared" si="22"/>
        <v/>
      </c>
      <c r="S431" s="148"/>
    </row>
    <row r="432" spans="1:19" x14ac:dyDescent="0.25">
      <c r="A432" s="148"/>
      <c r="B432" s="377"/>
      <c r="C432" s="698"/>
      <c r="D432" s="257"/>
      <c r="E432" s="781"/>
      <c r="F432" s="374"/>
      <c r="G432" s="783"/>
      <c r="H432" s="729" t="str">
        <f t="shared" si="20"/>
        <v/>
      </c>
      <c r="I432" s="401"/>
      <c r="J432" s="374"/>
      <c r="K432" s="786" t="str">
        <f>IFERROR(VLOOKUP(I432,'CATEGORIAS MEDICINAS'!$H$1:$I$183,2,FALSE),"")</f>
        <v/>
      </c>
      <c r="L432" s="392"/>
      <c r="M432" s="148"/>
      <c r="N432" s="148"/>
      <c r="O432" s="148"/>
      <c r="P432" s="257"/>
      <c r="Q432" s="542" t="str">
        <f t="shared" si="21"/>
        <v/>
      </c>
      <c r="R432" s="542" t="str">
        <f t="shared" si="22"/>
        <v/>
      </c>
      <c r="S432" s="148"/>
    </row>
    <row r="433" spans="1:19" x14ac:dyDescent="0.25">
      <c r="A433" s="148"/>
      <c r="B433" s="377"/>
      <c r="C433" s="698"/>
      <c r="D433" s="257"/>
      <c r="E433" s="781"/>
      <c r="F433" s="374"/>
      <c r="G433" s="783"/>
      <c r="H433" s="729" t="str">
        <f t="shared" si="20"/>
        <v/>
      </c>
      <c r="I433" s="401"/>
      <c r="J433" s="374"/>
      <c r="K433" s="786" t="str">
        <f>IFERROR(VLOOKUP(I433,'CATEGORIAS MEDICINAS'!$H$1:$I$183,2,FALSE),"")</f>
        <v/>
      </c>
      <c r="L433" s="392"/>
      <c r="M433" s="148"/>
      <c r="N433" s="148"/>
      <c r="O433" s="148"/>
      <c r="P433" s="257"/>
      <c r="Q433" s="542" t="str">
        <f t="shared" si="21"/>
        <v/>
      </c>
      <c r="R433" s="542" t="str">
        <f t="shared" si="22"/>
        <v/>
      </c>
      <c r="S433" s="148"/>
    </row>
    <row r="434" spans="1:19" x14ac:dyDescent="0.25">
      <c r="A434" s="148"/>
      <c r="B434" s="377"/>
      <c r="C434" s="698"/>
      <c r="D434" s="257"/>
      <c r="E434" s="781"/>
      <c r="F434" s="374"/>
      <c r="G434" s="783"/>
      <c r="H434" s="729" t="str">
        <f t="shared" si="20"/>
        <v/>
      </c>
      <c r="I434" s="401"/>
      <c r="J434" s="374"/>
      <c r="K434" s="786" t="str">
        <f>IFERROR(VLOOKUP(I434,'CATEGORIAS MEDICINAS'!$H$1:$I$183,2,FALSE),"")</f>
        <v/>
      </c>
      <c r="L434" s="392"/>
      <c r="M434" s="148"/>
      <c r="N434" s="148"/>
      <c r="O434" s="148"/>
      <c r="P434" s="257"/>
      <c r="Q434" s="542" t="str">
        <f t="shared" si="21"/>
        <v/>
      </c>
      <c r="R434" s="542" t="str">
        <f t="shared" si="22"/>
        <v/>
      </c>
      <c r="S434" s="148"/>
    </row>
    <row r="435" spans="1:19" x14ac:dyDescent="0.25">
      <c r="A435" s="148"/>
      <c r="B435" s="377"/>
      <c r="C435" s="698"/>
      <c r="D435" s="257"/>
      <c r="E435" s="781"/>
      <c r="F435" s="374"/>
      <c r="G435" s="783"/>
      <c r="H435" s="729" t="str">
        <f t="shared" si="20"/>
        <v/>
      </c>
      <c r="I435" s="401"/>
      <c r="J435" s="374"/>
      <c r="K435" s="786" t="str">
        <f>IFERROR(VLOOKUP(I435,'CATEGORIAS MEDICINAS'!$H$1:$I$183,2,FALSE),"")</f>
        <v/>
      </c>
      <c r="L435" s="392"/>
      <c r="M435" s="148"/>
      <c r="N435" s="148"/>
      <c r="O435" s="148"/>
      <c r="P435" s="257"/>
      <c r="Q435" s="542" t="str">
        <f t="shared" si="21"/>
        <v/>
      </c>
      <c r="R435" s="542" t="str">
        <f t="shared" si="22"/>
        <v/>
      </c>
      <c r="S435" s="148"/>
    </row>
    <row r="436" spans="1:19" x14ac:dyDescent="0.25">
      <c r="A436" s="148"/>
      <c r="B436" s="377"/>
      <c r="C436" s="698"/>
      <c r="D436" s="257"/>
      <c r="E436" s="781"/>
      <c r="F436" s="374"/>
      <c r="G436" s="783"/>
      <c r="H436" s="729" t="str">
        <f t="shared" si="20"/>
        <v/>
      </c>
      <c r="I436" s="401"/>
      <c r="J436" s="374"/>
      <c r="K436" s="786" t="str">
        <f>IFERROR(VLOOKUP(I436,'CATEGORIAS MEDICINAS'!$H$1:$I$183,2,FALSE),"")</f>
        <v/>
      </c>
      <c r="L436" s="392"/>
      <c r="M436" s="148"/>
      <c r="N436" s="148"/>
      <c r="O436" s="148"/>
      <c r="P436" s="257"/>
      <c r="Q436" s="542" t="str">
        <f t="shared" si="21"/>
        <v/>
      </c>
      <c r="R436" s="542" t="str">
        <f t="shared" si="22"/>
        <v/>
      </c>
      <c r="S436" s="148"/>
    </row>
    <row r="437" spans="1:19" x14ac:dyDescent="0.25">
      <c r="A437" s="148"/>
      <c r="B437" s="377"/>
      <c r="C437" s="698"/>
      <c r="D437" s="257"/>
      <c r="E437" s="781"/>
      <c r="F437" s="374"/>
      <c r="G437" s="783"/>
      <c r="H437" s="729" t="str">
        <f t="shared" si="20"/>
        <v/>
      </c>
      <c r="I437" s="401"/>
      <c r="J437" s="374"/>
      <c r="K437" s="786" t="str">
        <f>IFERROR(VLOOKUP(I437,'CATEGORIAS MEDICINAS'!$H$1:$I$183,2,FALSE),"")</f>
        <v/>
      </c>
      <c r="L437" s="392"/>
      <c r="M437" s="148"/>
      <c r="N437" s="148"/>
      <c r="O437" s="148"/>
      <c r="P437" s="257"/>
      <c r="Q437" s="542" t="str">
        <f t="shared" si="21"/>
        <v/>
      </c>
      <c r="R437" s="542" t="str">
        <f t="shared" si="22"/>
        <v/>
      </c>
      <c r="S437" s="148"/>
    </row>
    <row r="438" spans="1:19" x14ac:dyDescent="0.25">
      <c r="A438" s="148"/>
      <c r="B438" s="377"/>
      <c r="C438" s="698"/>
      <c r="D438" s="257"/>
      <c r="E438" s="781"/>
      <c r="F438" s="374"/>
      <c r="G438" s="783"/>
      <c r="H438" s="729" t="str">
        <f t="shared" si="20"/>
        <v/>
      </c>
      <c r="I438" s="401"/>
      <c r="J438" s="374"/>
      <c r="K438" s="786" t="str">
        <f>IFERROR(VLOOKUP(I438,'CATEGORIAS MEDICINAS'!$H$1:$I$183,2,FALSE),"")</f>
        <v/>
      </c>
      <c r="L438" s="392"/>
      <c r="M438" s="148"/>
      <c r="N438" s="148"/>
      <c r="O438" s="148"/>
      <c r="P438" s="257"/>
      <c r="Q438" s="542" t="str">
        <f t="shared" si="21"/>
        <v/>
      </c>
      <c r="R438" s="542" t="str">
        <f t="shared" si="22"/>
        <v/>
      </c>
      <c r="S438" s="148"/>
    </row>
    <row r="439" spans="1:19" x14ac:dyDescent="0.25">
      <c r="A439" s="148"/>
      <c r="B439" s="377"/>
      <c r="C439" s="698"/>
      <c r="D439" s="257"/>
      <c r="E439" s="781"/>
      <c r="F439" s="374"/>
      <c r="G439" s="783"/>
      <c r="H439" s="729" t="str">
        <f t="shared" si="20"/>
        <v/>
      </c>
      <c r="I439" s="401"/>
      <c r="J439" s="374"/>
      <c r="K439" s="786" t="str">
        <f>IFERROR(VLOOKUP(I439,'CATEGORIAS MEDICINAS'!$H$1:$I$183,2,FALSE),"")</f>
        <v/>
      </c>
      <c r="L439" s="392"/>
      <c r="M439" s="148"/>
      <c r="N439" s="148"/>
      <c r="O439" s="148"/>
      <c r="P439" s="257"/>
      <c r="Q439" s="542" t="str">
        <f t="shared" si="21"/>
        <v/>
      </c>
      <c r="R439" s="542" t="str">
        <f t="shared" si="22"/>
        <v/>
      </c>
      <c r="S439" s="148"/>
    </row>
    <row r="440" spans="1:19" x14ac:dyDescent="0.25">
      <c r="A440" s="148"/>
      <c r="B440" s="377"/>
      <c r="C440" s="698"/>
      <c r="D440" s="257"/>
      <c r="E440" s="781"/>
      <c r="F440" s="374"/>
      <c r="G440" s="783"/>
      <c r="H440" s="729" t="str">
        <f t="shared" si="20"/>
        <v/>
      </c>
      <c r="I440" s="401"/>
      <c r="J440" s="374"/>
      <c r="K440" s="786" t="str">
        <f>IFERROR(VLOOKUP(I440,'CATEGORIAS MEDICINAS'!$H$1:$I$183,2,FALSE),"")</f>
        <v/>
      </c>
      <c r="L440" s="392"/>
      <c r="M440" s="148"/>
      <c r="N440" s="148"/>
      <c r="O440" s="148"/>
      <c r="P440" s="257"/>
      <c r="Q440" s="542" t="str">
        <f t="shared" si="21"/>
        <v/>
      </c>
      <c r="R440" s="542" t="str">
        <f t="shared" si="22"/>
        <v/>
      </c>
      <c r="S440" s="148"/>
    </row>
    <row r="441" spans="1:19" x14ac:dyDescent="0.25">
      <c r="A441" s="148"/>
      <c r="B441" s="377"/>
      <c r="C441" s="698"/>
      <c r="D441" s="257"/>
      <c r="E441" s="781"/>
      <c r="F441" s="374"/>
      <c r="G441" s="783"/>
      <c r="H441" s="729" t="str">
        <f t="shared" si="20"/>
        <v/>
      </c>
      <c r="I441" s="401"/>
      <c r="J441" s="374"/>
      <c r="K441" s="786" t="str">
        <f>IFERROR(VLOOKUP(I441,'CATEGORIAS MEDICINAS'!$H$1:$I$183,2,FALSE),"")</f>
        <v/>
      </c>
      <c r="L441" s="392"/>
      <c r="M441" s="148"/>
      <c r="N441" s="148"/>
      <c r="O441" s="148"/>
      <c r="P441" s="257"/>
      <c r="Q441" s="542" t="str">
        <f t="shared" si="21"/>
        <v/>
      </c>
      <c r="R441" s="542" t="str">
        <f t="shared" si="22"/>
        <v/>
      </c>
      <c r="S441" s="148"/>
    </row>
    <row r="442" spans="1:19" x14ac:dyDescent="0.25">
      <c r="A442" s="148"/>
      <c r="B442" s="377"/>
      <c r="C442" s="698"/>
      <c r="D442" s="257"/>
      <c r="E442" s="781"/>
      <c r="F442" s="374"/>
      <c r="G442" s="783"/>
      <c r="H442" s="729" t="str">
        <f t="shared" si="20"/>
        <v/>
      </c>
      <c r="I442" s="401"/>
      <c r="J442" s="374"/>
      <c r="K442" s="786" t="str">
        <f>IFERROR(VLOOKUP(I442,'CATEGORIAS MEDICINAS'!$H$1:$I$183,2,FALSE),"")</f>
        <v/>
      </c>
      <c r="L442" s="392"/>
      <c r="M442" s="148"/>
      <c r="N442" s="148"/>
      <c r="O442" s="148"/>
      <c r="P442" s="257"/>
      <c r="Q442" s="542" t="str">
        <f t="shared" si="21"/>
        <v/>
      </c>
      <c r="R442" s="542" t="str">
        <f t="shared" si="22"/>
        <v/>
      </c>
      <c r="S442" s="148"/>
    </row>
    <row r="443" spans="1:19" x14ac:dyDescent="0.25">
      <c r="A443" s="148"/>
      <c r="B443" s="377"/>
      <c r="C443" s="698"/>
      <c r="D443" s="257"/>
      <c r="E443" s="781"/>
      <c r="F443" s="374"/>
      <c r="G443" s="783"/>
      <c r="H443" s="729" t="str">
        <f t="shared" si="20"/>
        <v/>
      </c>
      <c r="I443" s="401"/>
      <c r="J443" s="374"/>
      <c r="K443" s="786" t="str">
        <f>IFERROR(VLOOKUP(I443,'CATEGORIAS MEDICINAS'!$H$1:$I$183,2,FALSE),"")</f>
        <v/>
      </c>
      <c r="L443" s="392"/>
      <c r="M443" s="148"/>
      <c r="N443" s="148"/>
      <c r="O443" s="148"/>
      <c r="P443" s="257"/>
      <c r="Q443" s="542" t="str">
        <f t="shared" si="21"/>
        <v/>
      </c>
      <c r="R443" s="542" t="str">
        <f t="shared" si="22"/>
        <v/>
      </c>
      <c r="S443" s="148"/>
    </row>
    <row r="444" spans="1:19" x14ac:dyDescent="0.25">
      <c r="A444" s="148"/>
      <c r="B444" s="377"/>
      <c r="C444" s="698"/>
      <c r="D444" s="257"/>
      <c r="E444" s="781"/>
      <c r="F444" s="374"/>
      <c r="G444" s="783"/>
      <c r="H444" s="729" t="str">
        <f t="shared" si="20"/>
        <v/>
      </c>
      <c r="I444" s="401"/>
      <c r="J444" s="374"/>
      <c r="K444" s="786" t="str">
        <f>IFERROR(VLOOKUP(I444,'CATEGORIAS MEDICINAS'!$H$1:$I$183,2,FALSE),"")</f>
        <v/>
      </c>
      <c r="L444" s="392"/>
      <c r="M444" s="148"/>
      <c r="N444" s="148"/>
      <c r="O444" s="148"/>
      <c r="P444" s="257"/>
      <c r="Q444" s="542" t="str">
        <f t="shared" si="21"/>
        <v/>
      </c>
      <c r="R444" s="542" t="str">
        <f t="shared" si="22"/>
        <v/>
      </c>
      <c r="S444" s="148"/>
    </row>
    <row r="445" spans="1:19" x14ac:dyDescent="0.25">
      <c r="A445" s="148"/>
      <c r="B445" s="377"/>
      <c r="C445" s="698"/>
      <c r="D445" s="257"/>
      <c r="E445" s="781"/>
      <c r="F445" s="374"/>
      <c r="G445" s="783"/>
      <c r="H445" s="729" t="str">
        <f t="shared" si="20"/>
        <v/>
      </c>
      <c r="I445" s="401"/>
      <c r="J445" s="374"/>
      <c r="K445" s="786" t="str">
        <f>IFERROR(VLOOKUP(I445,'CATEGORIAS MEDICINAS'!$H$1:$I$183,2,FALSE),"")</f>
        <v/>
      </c>
      <c r="L445" s="392"/>
      <c r="M445" s="148"/>
      <c r="N445" s="148"/>
      <c r="O445" s="148"/>
      <c r="P445" s="257"/>
      <c r="Q445" s="542" t="str">
        <f t="shared" si="21"/>
        <v/>
      </c>
      <c r="R445" s="542" t="str">
        <f t="shared" si="22"/>
        <v/>
      </c>
      <c r="S445" s="148"/>
    </row>
    <row r="446" spans="1:19" x14ac:dyDescent="0.25">
      <c r="A446" s="148"/>
      <c r="B446" s="377"/>
      <c r="C446" s="698"/>
      <c r="D446" s="257"/>
      <c r="E446" s="781"/>
      <c r="F446" s="374"/>
      <c r="G446" s="783"/>
      <c r="H446" s="729" t="str">
        <f t="shared" si="20"/>
        <v/>
      </c>
      <c r="I446" s="401"/>
      <c r="J446" s="374"/>
      <c r="K446" s="786" t="str">
        <f>IFERROR(VLOOKUP(I446,'CATEGORIAS MEDICINAS'!$H$1:$I$183,2,FALSE),"")</f>
        <v/>
      </c>
      <c r="L446" s="392"/>
      <c r="M446" s="148"/>
      <c r="N446" s="148"/>
      <c r="O446" s="148"/>
      <c r="P446" s="257"/>
      <c r="Q446" s="542" t="str">
        <f t="shared" si="21"/>
        <v/>
      </c>
      <c r="R446" s="542" t="str">
        <f t="shared" si="22"/>
        <v/>
      </c>
      <c r="S446" s="148"/>
    </row>
    <row r="447" spans="1:19" x14ac:dyDescent="0.25">
      <c r="A447" s="148"/>
      <c r="B447" s="377"/>
      <c r="C447" s="698"/>
      <c r="D447" s="257"/>
      <c r="E447" s="781"/>
      <c r="F447" s="374"/>
      <c r="G447" s="783"/>
      <c r="H447" s="729" t="str">
        <f t="shared" si="20"/>
        <v/>
      </c>
      <c r="I447" s="401"/>
      <c r="J447" s="374"/>
      <c r="K447" s="786" t="str">
        <f>IFERROR(VLOOKUP(I447,'CATEGORIAS MEDICINAS'!$H$1:$I$183,2,FALSE),"")</f>
        <v/>
      </c>
      <c r="L447" s="392"/>
      <c r="M447" s="148"/>
      <c r="N447" s="148"/>
      <c r="O447" s="148"/>
      <c r="P447" s="257"/>
      <c r="Q447" s="542" t="str">
        <f t="shared" si="21"/>
        <v/>
      </c>
      <c r="R447" s="542" t="str">
        <f t="shared" si="22"/>
        <v/>
      </c>
      <c r="S447" s="148"/>
    </row>
    <row r="448" spans="1:19" x14ac:dyDescent="0.25">
      <c r="A448" s="148"/>
      <c r="B448" s="377"/>
      <c r="C448" s="698"/>
      <c r="D448" s="257"/>
      <c r="E448" s="781"/>
      <c r="F448" s="374"/>
      <c r="G448" s="783"/>
      <c r="H448" s="729" t="str">
        <f t="shared" si="20"/>
        <v/>
      </c>
      <c r="I448" s="401"/>
      <c r="J448" s="374"/>
      <c r="K448" s="786" t="str">
        <f>IFERROR(VLOOKUP(I448,'CATEGORIAS MEDICINAS'!$H$1:$I$183,2,FALSE),"")</f>
        <v/>
      </c>
      <c r="L448" s="392"/>
      <c r="M448" s="148"/>
      <c r="N448" s="148"/>
      <c r="O448" s="148"/>
      <c r="P448" s="257"/>
      <c r="Q448" s="542" t="str">
        <f t="shared" si="21"/>
        <v/>
      </c>
      <c r="R448" s="542" t="str">
        <f t="shared" si="22"/>
        <v/>
      </c>
      <c r="S448" s="148"/>
    </row>
    <row r="449" spans="1:19" x14ac:dyDescent="0.25">
      <c r="A449" s="148"/>
      <c r="B449" s="377"/>
      <c r="C449" s="698"/>
      <c r="D449" s="257"/>
      <c r="E449" s="781"/>
      <c r="F449" s="374"/>
      <c r="G449" s="783"/>
      <c r="H449" s="729" t="str">
        <f t="shared" si="20"/>
        <v/>
      </c>
      <c r="I449" s="401"/>
      <c r="J449" s="374"/>
      <c r="K449" s="786" t="str">
        <f>IFERROR(VLOOKUP(I449,'CATEGORIAS MEDICINAS'!$H$1:$I$183,2,FALSE),"")</f>
        <v/>
      </c>
      <c r="L449" s="392"/>
      <c r="M449" s="148"/>
      <c r="N449" s="148"/>
      <c r="O449" s="148"/>
      <c r="P449" s="257"/>
      <c r="Q449" s="542" t="str">
        <f t="shared" si="21"/>
        <v/>
      </c>
      <c r="R449" s="542" t="str">
        <f t="shared" si="22"/>
        <v/>
      </c>
      <c r="S449" s="148"/>
    </row>
    <row r="450" spans="1:19" x14ac:dyDescent="0.25">
      <c r="A450" s="148"/>
      <c r="B450" s="377"/>
      <c r="C450" s="698"/>
      <c r="D450" s="257"/>
      <c r="E450" s="781"/>
      <c r="F450" s="374"/>
      <c r="G450" s="783"/>
      <c r="H450" s="729" t="str">
        <f t="shared" si="20"/>
        <v/>
      </c>
      <c r="I450" s="401"/>
      <c r="J450" s="374"/>
      <c r="K450" s="786" t="str">
        <f>IFERROR(VLOOKUP(I450,'CATEGORIAS MEDICINAS'!$H$1:$I$183,2,FALSE),"")</f>
        <v/>
      </c>
      <c r="L450" s="392"/>
      <c r="M450" s="148"/>
      <c r="N450" s="148"/>
      <c r="O450" s="148"/>
      <c r="P450" s="257"/>
      <c r="Q450" s="542" t="str">
        <f t="shared" si="21"/>
        <v/>
      </c>
      <c r="R450" s="542" t="str">
        <f t="shared" si="22"/>
        <v/>
      </c>
      <c r="S450" s="148"/>
    </row>
    <row r="451" spans="1:19" x14ac:dyDescent="0.25">
      <c r="A451" s="148"/>
      <c r="B451" s="377"/>
      <c r="C451" s="698"/>
      <c r="D451" s="257"/>
      <c r="E451" s="781"/>
      <c r="F451" s="374"/>
      <c r="G451" s="783"/>
      <c r="H451" s="729" t="str">
        <f t="shared" ref="H451:H514" si="23">IF(G451="","",IF(G451&lt;=1,"Entre 0-1 años",IF(G451&lt;=4,"Entre 2-4",IF(G451&lt;=11,"Entre 5-11",IF(G451&lt;=19,"Entre 12-19",IF(G451&lt;=25,"Entre 20-25",IF(G451&lt;=59,"Entre 26-59",IF(G451&lt;=79,"Entre 60-79","Mayor de 80"))))))))</f>
        <v/>
      </c>
      <c r="I451" s="401"/>
      <c r="J451" s="374"/>
      <c r="K451" s="786" t="str">
        <f>IFERROR(VLOOKUP(I451,'CATEGORIAS MEDICINAS'!$H$1:$I$183,2,FALSE),"")</f>
        <v/>
      </c>
      <c r="L451" s="392"/>
      <c r="M451" s="148"/>
      <c r="N451" s="148"/>
      <c r="O451" s="148"/>
      <c r="P451" s="257"/>
      <c r="Q451" s="542" t="str">
        <f t="shared" ref="Q451:Q514" si="24">IF(B451="","",TEXT(B451,"MMMM"))</f>
        <v/>
      </c>
      <c r="R451" s="542" t="str">
        <f t="shared" ref="R451:R514" si="25">IF(B451="","",TEXT(B451,"YYYY"))</f>
        <v/>
      </c>
      <c r="S451" s="148"/>
    </row>
    <row r="452" spans="1:19" x14ac:dyDescent="0.25">
      <c r="A452" s="148"/>
      <c r="B452" s="377"/>
      <c r="C452" s="698"/>
      <c r="D452" s="257"/>
      <c r="E452" s="781"/>
      <c r="F452" s="374"/>
      <c r="G452" s="783"/>
      <c r="H452" s="729" t="str">
        <f t="shared" si="23"/>
        <v/>
      </c>
      <c r="I452" s="401"/>
      <c r="J452" s="374"/>
      <c r="K452" s="786" t="str">
        <f>IFERROR(VLOOKUP(I452,'CATEGORIAS MEDICINAS'!$H$1:$I$183,2,FALSE),"")</f>
        <v/>
      </c>
      <c r="L452" s="392"/>
      <c r="M452" s="148"/>
      <c r="N452" s="148"/>
      <c r="O452" s="148"/>
      <c r="P452" s="257"/>
      <c r="Q452" s="542" t="str">
        <f t="shared" si="24"/>
        <v/>
      </c>
      <c r="R452" s="542" t="str">
        <f t="shared" si="25"/>
        <v/>
      </c>
      <c r="S452" s="148"/>
    </row>
    <row r="453" spans="1:19" x14ac:dyDescent="0.25">
      <c r="A453" s="148"/>
      <c r="B453" s="377"/>
      <c r="C453" s="698"/>
      <c r="D453" s="257"/>
      <c r="E453" s="781"/>
      <c r="F453" s="374"/>
      <c r="G453" s="783"/>
      <c r="H453" s="729" t="str">
        <f t="shared" si="23"/>
        <v/>
      </c>
      <c r="I453" s="401"/>
      <c r="J453" s="374"/>
      <c r="K453" s="786" t="str">
        <f>IFERROR(VLOOKUP(I453,'CATEGORIAS MEDICINAS'!$H$1:$I$183,2,FALSE),"")</f>
        <v/>
      </c>
      <c r="L453" s="392"/>
      <c r="M453" s="148"/>
      <c r="N453" s="148"/>
      <c r="O453" s="148"/>
      <c r="P453" s="257"/>
      <c r="Q453" s="542" t="str">
        <f t="shared" si="24"/>
        <v/>
      </c>
      <c r="R453" s="542" t="str">
        <f t="shared" si="25"/>
        <v/>
      </c>
      <c r="S453" s="148"/>
    </row>
    <row r="454" spans="1:19" x14ac:dyDescent="0.25">
      <c r="A454" s="148"/>
      <c r="B454" s="377"/>
      <c r="C454" s="698"/>
      <c r="D454" s="257"/>
      <c r="E454" s="781"/>
      <c r="F454" s="374"/>
      <c r="G454" s="783"/>
      <c r="H454" s="729" t="str">
        <f t="shared" si="23"/>
        <v/>
      </c>
      <c r="I454" s="401"/>
      <c r="J454" s="374"/>
      <c r="K454" s="786" t="str">
        <f>IFERROR(VLOOKUP(I454,'CATEGORIAS MEDICINAS'!$H$1:$I$183,2,FALSE),"")</f>
        <v/>
      </c>
      <c r="L454" s="392"/>
      <c r="M454" s="148"/>
      <c r="N454" s="148"/>
      <c r="O454" s="148"/>
      <c r="P454" s="257"/>
      <c r="Q454" s="542" t="str">
        <f t="shared" si="24"/>
        <v/>
      </c>
      <c r="R454" s="542" t="str">
        <f t="shared" si="25"/>
        <v/>
      </c>
      <c r="S454" s="148"/>
    </row>
    <row r="455" spans="1:19" x14ac:dyDescent="0.25">
      <c r="A455" s="148"/>
      <c r="B455" s="377"/>
      <c r="C455" s="698"/>
      <c r="D455" s="257"/>
      <c r="E455" s="781"/>
      <c r="F455" s="374"/>
      <c r="G455" s="783"/>
      <c r="H455" s="729" t="str">
        <f t="shared" si="23"/>
        <v/>
      </c>
      <c r="I455" s="401"/>
      <c r="J455" s="374"/>
      <c r="K455" s="786" t="str">
        <f>IFERROR(VLOOKUP(I455,'CATEGORIAS MEDICINAS'!$H$1:$I$183,2,FALSE),"")</f>
        <v/>
      </c>
      <c r="L455" s="392"/>
      <c r="M455" s="148"/>
      <c r="N455" s="148"/>
      <c r="O455" s="148"/>
      <c r="P455" s="257"/>
      <c r="Q455" s="542" t="str">
        <f t="shared" si="24"/>
        <v/>
      </c>
      <c r="R455" s="542" t="str">
        <f t="shared" si="25"/>
        <v/>
      </c>
      <c r="S455" s="148"/>
    </row>
    <row r="456" spans="1:19" x14ac:dyDescent="0.25">
      <c r="A456" s="148"/>
      <c r="B456" s="377"/>
      <c r="C456" s="698"/>
      <c r="D456" s="257"/>
      <c r="E456" s="781"/>
      <c r="F456" s="374"/>
      <c r="G456" s="783"/>
      <c r="H456" s="729" t="str">
        <f t="shared" si="23"/>
        <v/>
      </c>
      <c r="I456" s="401"/>
      <c r="J456" s="374"/>
      <c r="K456" s="786" t="str">
        <f>IFERROR(VLOOKUP(I456,'CATEGORIAS MEDICINAS'!$H$1:$I$183,2,FALSE),"")</f>
        <v/>
      </c>
      <c r="L456" s="392"/>
      <c r="M456" s="148"/>
      <c r="N456" s="148"/>
      <c r="O456" s="148"/>
      <c r="P456" s="257"/>
      <c r="Q456" s="542" t="str">
        <f t="shared" si="24"/>
        <v/>
      </c>
      <c r="R456" s="542" t="str">
        <f t="shared" si="25"/>
        <v/>
      </c>
      <c r="S456" s="148"/>
    </row>
    <row r="457" spans="1:19" x14ac:dyDescent="0.25">
      <c r="A457" s="148"/>
      <c r="B457" s="377"/>
      <c r="C457" s="698"/>
      <c r="D457" s="257"/>
      <c r="E457" s="781"/>
      <c r="F457" s="374"/>
      <c r="G457" s="783"/>
      <c r="H457" s="729" t="str">
        <f t="shared" si="23"/>
        <v/>
      </c>
      <c r="I457" s="401"/>
      <c r="J457" s="374"/>
      <c r="K457" s="786" t="str">
        <f>IFERROR(VLOOKUP(I457,'CATEGORIAS MEDICINAS'!$H$1:$I$183,2,FALSE),"")</f>
        <v/>
      </c>
      <c r="L457" s="392"/>
      <c r="M457" s="148"/>
      <c r="N457" s="148"/>
      <c r="O457" s="148"/>
      <c r="P457" s="257"/>
      <c r="Q457" s="542" t="str">
        <f t="shared" si="24"/>
        <v/>
      </c>
      <c r="R457" s="542" t="str">
        <f t="shared" si="25"/>
        <v/>
      </c>
      <c r="S457" s="148"/>
    </row>
    <row r="458" spans="1:19" x14ac:dyDescent="0.25">
      <c r="A458" s="148"/>
      <c r="B458" s="377"/>
      <c r="C458" s="698"/>
      <c r="D458" s="257"/>
      <c r="E458" s="781"/>
      <c r="F458" s="374"/>
      <c r="G458" s="783"/>
      <c r="H458" s="729" t="str">
        <f t="shared" si="23"/>
        <v/>
      </c>
      <c r="I458" s="401"/>
      <c r="J458" s="374"/>
      <c r="K458" s="786" t="str">
        <f>IFERROR(VLOOKUP(I458,'CATEGORIAS MEDICINAS'!$H$1:$I$183,2,FALSE),"")</f>
        <v/>
      </c>
      <c r="L458" s="392"/>
      <c r="M458" s="148"/>
      <c r="N458" s="148"/>
      <c r="O458" s="148"/>
      <c r="P458" s="257"/>
      <c r="Q458" s="542" t="str">
        <f t="shared" si="24"/>
        <v/>
      </c>
      <c r="R458" s="542" t="str">
        <f t="shared" si="25"/>
        <v/>
      </c>
      <c r="S458" s="148"/>
    </row>
    <row r="459" spans="1:19" x14ac:dyDescent="0.25">
      <c r="A459" s="148"/>
      <c r="B459" s="377"/>
      <c r="C459" s="698"/>
      <c r="D459" s="257"/>
      <c r="E459" s="781"/>
      <c r="F459" s="374"/>
      <c r="G459" s="783"/>
      <c r="H459" s="729" t="str">
        <f t="shared" si="23"/>
        <v/>
      </c>
      <c r="I459" s="401"/>
      <c r="J459" s="374"/>
      <c r="K459" s="786" t="str">
        <f>IFERROR(VLOOKUP(I459,'CATEGORIAS MEDICINAS'!$H$1:$I$183,2,FALSE),"")</f>
        <v/>
      </c>
      <c r="L459" s="392"/>
      <c r="M459" s="148"/>
      <c r="N459" s="148"/>
      <c r="O459" s="148"/>
      <c r="P459" s="257"/>
      <c r="Q459" s="542" t="str">
        <f t="shared" si="24"/>
        <v/>
      </c>
      <c r="R459" s="542" t="str">
        <f t="shared" si="25"/>
        <v/>
      </c>
      <c r="S459" s="148"/>
    </row>
    <row r="460" spans="1:19" x14ac:dyDescent="0.25">
      <c r="A460" s="148"/>
      <c r="B460" s="377"/>
      <c r="C460" s="698"/>
      <c r="D460" s="257"/>
      <c r="E460" s="781"/>
      <c r="F460" s="374"/>
      <c r="G460" s="783"/>
      <c r="H460" s="729" t="str">
        <f t="shared" si="23"/>
        <v/>
      </c>
      <c r="I460" s="401"/>
      <c r="J460" s="374"/>
      <c r="K460" s="786" t="str">
        <f>IFERROR(VLOOKUP(I460,'CATEGORIAS MEDICINAS'!$H$1:$I$183,2,FALSE),"")</f>
        <v/>
      </c>
      <c r="L460" s="392"/>
      <c r="M460" s="148"/>
      <c r="N460" s="148"/>
      <c r="O460" s="148"/>
      <c r="P460" s="257"/>
      <c r="Q460" s="542" t="str">
        <f t="shared" si="24"/>
        <v/>
      </c>
      <c r="R460" s="542" t="str">
        <f t="shared" si="25"/>
        <v/>
      </c>
      <c r="S460" s="148"/>
    </row>
    <row r="461" spans="1:19" x14ac:dyDescent="0.25">
      <c r="A461" s="148"/>
      <c r="B461" s="377"/>
      <c r="C461" s="698"/>
      <c r="D461" s="257"/>
      <c r="E461" s="781"/>
      <c r="F461" s="374"/>
      <c r="G461" s="783"/>
      <c r="H461" s="729" t="str">
        <f t="shared" si="23"/>
        <v/>
      </c>
      <c r="I461" s="401"/>
      <c r="J461" s="374"/>
      <c r="K461" s="786" t="str">
        <f>IFERROR(VLOOKUP(I461,'CATEGORIAS MEDICINAS'!$H$1:$I$183,2,FALSE),"")</f>
        <v/>
      </c>
      <c r="L461" s="392"/>
      <c r="M461" s="148"/>
      <c r="N461" s="148"/>
      <c r="O461" s="148"/>
      <c r="P461" s="257"/>
      <c r="Q461" s="542" t="str">
        <f t="shared" si="24"/>
        <v/>
      </c>
      <c r="R461" s="542" t="str">
        <f t="shared" si="25"/>
        <v/>
      </c>
      <c r="S461" s="148"/>
    </row>
    <row r="462" spans="1:19" x14ac:dyDescent="0.25">
      <c r="A462" s="148"/>
      <c r="B462" s="377"/>
      <c r="C462" s="698"/>
      <c r="D462" s="257"/>
      <c r="E462" s="781"/>
      <c r="F462" s="374"/>
      <c r="G462" s="783"/>
      <c r="H462" s="729" t="str">
        <f t="shared" si="23"/>
        <v/>
      </c>
      <c r="I462" s="401"/>
      <c r="J462" s="374"/>
      <c r="K462" s="786" t="str">
        <f>IFERROR(VLOOKUP(I462,'CATEGORIAS MEDICINAS'!$H$1:$I$183,2,FALSE),"")</f>
        <v/>
      </c>
      <c r="L462" s="392"/>
      <c r="M462" s="148"/>
      <c r="N462" s="148"/>
      <c r="O462" s="148"/>
      <c r="P462" s="257"/>
      <c r="Q462" s="542" t="str">
        <f t="shared" si="24"/>
        <v/>
      </c>
      <c r="R462" s="542" t="str">
        <f t="shared" si="25"/>
        <v/>
      </c>
      <c r="S462" s="148"/>
    </row>
    <row r="463" spans="1:19" x14ac:dyDescent="0.25">
      <c r="A463" s="148"/>
      <c r="B463" s="377"/>
      <c r="C463" s="698"/>
      <c r="D463" s="257"/>
      <c r="E463" s="781"/>
      <c r="F463" s="374"/>
      <c r="G463" s="783"/>
      <c r="H463" s="729" t="str">
        <f t="shared" si="23"/>
        <v/>
      </c>
      <c r="I463" s="401"/>
      <c r="J463" s="374"/>
      <c r="K463" s="786" t="str">
        <f>IFERROR(VLOOKUP(I463,'CATEGORIAS MEDICINAS'!$H$1:$I$183,2,FALSE),"")</f>
        <v/>
      </c>
      <c r="L463" s="392"/>
      <c r="M463" s="148"/>
      <c r="N463" s="148"/>
      <c r="O463" s="148"/>
      <c r="P463" s="257"/>
      <c r="Q463" s="542" t="str">
        <f t="shared" si="24"/>
        <v/>
      </c>
      <c r="R463" s="542" t="str">
        <f t="shared" si="25"/>
        <v/>
      </c>
      <c r="S463" s="148"/>
    </row>
    <row r="464" spans="1:19" x14ac:dyDescent="0.25">
      <c r="A464" s="148"/>
      <c r="B464" s="377"/>
      <c r="C464" s="698"/>
      <c r="D464" s="257"/>
      <c r="E464" s="781"/>
      <c r="F464" s="374"/>
      <c r="G464" s="783"/>
      <c r="H464" s="729" t="str">
        <f t="shared" si="23"/>
        <v/>
      </c>
      <c r="I464" s="401"/>
      <c r="J464" s="374"/>
      <c r="K464" s="786" t="str">
        <f>IFERROR(VLOOKUP(I464,'CATEGORIAS MEDICINAS'!$H$1:$I$183,2,FALSE),"")</f>
        <v/>
      </c>
      <c r="L464" s="392"/>
      <c r="M464" s="148"/>
      <c r="N464" s="148"/>
      <c r="O464" s="148"/>
      <c r="P464" s="257"/>
      <c r="Q464" s="542" t="str">
        <f t="shared" si="24"/>
        <v/>
      </c>
      <c r="R464" s="542" t="str">
        <f t="shared" si="25"/>
        <v/>
      </c>
      <c r="S464" s="148"/>
    </row>
    <row r="465" spans="1:19" x14ac:dyDescent="0.25">
      <c r="A465" s="148"/>
      <c r="B465" s="377"/>
      <c r="C465" s="698"/>
      <c r="D465" s="257"/>
      <c r="E465" s="781"/>
      <c r="F465" s="374"/>
      <c r="G465" s="783"/>
      <c r="H465" s="729" t="str">
        <f t="shared" si="23"/>
        <v/>
      </c>
      <c r="I465" s="401"/>
      <c r="J465" s="374"/>
      <c r="K465" s="786" t="str">
        <f>IFERROR(VLOOKUP(I465,'CATEGORIAS MEDICINAS'!$H$1:$I$183,2,FALSE),"")</f>
        <v/>
      </c>
      <c r="L465" s="392"/>
      <c r="M465" s="148"/>
      <c r="N465" s="148"/>
      <c r="O465" s="148"/>
      <c r="P465" s="257"/>
      <c r="Q465" s="542" t="str">
        <f t="shared" si="24"/>
        <v/>
      </c>
      <c r="R465" s="542" t="str">
        <f t="shared" si="25"/>
        <v/>
      </c>
      <c r="S465" s="148"/>
    </row>
    <row r="466" spans="1:19" x14ac:dyDescent="0.25">
      <c r="A466" s="148"/>
      <c r="B466" s="377"/>
      <c r="C466" s="698"/>
      <c r="D466" s="257"/>
      <c r="E466" s="781"/>
      <c r="F466" s="374"/>
      <c r="G466" s="783"/>
      <c r="H466" s="729" t="str">
        <f t="shared" si="23"/>
        <v/>
      </c>
      <c r="I466" s="401"/>
      <c r="J466" s="374"/>
      <c r="K466" s="786" t="str">
        <f>IFERROR(VLOOKUP(I466,'CATEGORIAS MEDICINAS'!$H$1:$I$183,2,FALSE),"")</f>
        <v/>
      </c>
      <c r="L466" s="392"/>
      <c r="M466" s="148"/>
      <c r="N466" s="148"/>
      <c r="O466" s="148"/>
      <c r="P466" s="257"/>
      <c r="Q466" s="542" t="str">
        <f t="shared" si="24"/>
        <v/>
      </c>
      <c r="R466" s="542" t="str">
        <f t="shared" si="25"/>
        <v/>
      </c>
      <c r="S466" s="148"/>
    </row>
    <row r="467" spans="1:19" x14ac:dyDescent="0.25">
      <c r="A467" s="148"/>
      <c r="B467" s="377"/>
      <c r="C467" s="698"/>
      <c r="D467" s="257"/>
      <c r="E467" s="781"/>
      <c r="F467" s="374"/>
      <c r="G467" s="783"/>
      <c r="H467" s="729" t="str">
        <f t="shared" si="23"/>
        <v/>
      </c>
      <c r="I467" s="401"/>
      <c r="J467" s="374"/>
      <c r="K467" s="786" t="str">
        <f>IFERROR(VLOOKUP(I467,'CATEGORIAS MEDICINAS'!$H$1:$I$183,2,FALSE),"")</f>
        <v/>
      </c>
      <c r="L467" s="392"/>
      <c r="M467" s="148"/>
      <c r="N467" s="148"/>
      <c r="O467" s="148"/>
      <c r="P467" s="257"/>
      <c r="Q467" s="542" t="str">
        <f t="shared" si="24"/>
        <v/>
      </c>
      <c r="R467" s="542" t="str">
        <f t="shared" si="25"/>
        <v/>
      </c>
      <c r="S467" s="148"/>
    </row>
    <row r="468" spans="1:19" x14ac:dyDescent="0.25">
      <c r="A468" s="148"/>
      <c r="B468" s="377"/>
      <c r="C468" s="698"/>
      <c r="D468" s="257"/>
      <c r="E468" s="781"/>
      <c r="F468" s="374"/>
      <c r="G468" s="783"/>
      <c r="H468" s="729" t="str">
        <f t="shared" si="23"/>
        <v/>
      </c>
      <c r="I468" s="401"/>
      <c r="J468" s="374"/>
      <c r="K468" s="786" t="str">
        <f>IFERROR(VLOOKUP(I468,'CATEGORIAS MEDICINAS'!$H$1:$I$183,2,FALSE),"")</f>
        <v/>
      </c>
      <c r="L468" s="392"/>
      <c r="M468" s="148"/>
      <c r="N468" s="148"/>
      <c r="O468" s="148"/>
      <c r="P468" s="257"/>
      <c r="Q468" s="542" t="str">
        <f t="shared" si="24"/>
        <v/>
      </c>
      <c r="R468" s="542" t="str">
        <f t="shared" si="25"/>
        <v/>
      </c>
      <c r="S468" s="148"/>
    </row>
    <row r="469" spans="1:19" x14ac:dyDescent="0.25">
      <c r="A469" s="148"/>
      <c r="B469" s="377"/>
      <c r="C469" s="698"/>
      <c r="D469" s="257"/>
      <c r="E469" s="781"/>
      <c r="F469" s="374"/>
      <c r="G469" s="783"/>
      <c r="H469" s="729" t="str">
        <f t="shared" si="23"/>
        <v/>
      </c>
      <c r="I469" s="401"/>
      <c r="J469" s="374"/>
      <c r="K469" s="786" t="str">
        <f>IFERROR(VLOOKUP(I469,'CATEGORIAS MEDICINAS'!$H$1:$I$183,2,FALSE),"")</f>
        <v/>
      </c>
      <c r="L469" s="392"/>
      <c r="M469" s="148"/>
      <c r="N469" s="148"/>
      <c r="O469" s="148"/>
      <c r="P469" s="257"/>
      <c r="Q469" s="542" t="str">
        <f t="shared" si="24"/>
        <v/>
      </c>
      <c r="R469" s="542" t="str">
        <f t="shared" si="25"/>
        <v/>
      </c>
      <c r="S469" s="148"/>
    </row>
    <row r="470" spans="1:19" x14ac:dyDescent="0.25">
      <c r="A470" s="148"/>
      <c r="B470" s="377"/>
      <c r="C470" s="698"/>
      <c r="D470" s="257"/>
      <c r="E470" s="781"/>
      <c r="F470" s="374"/>
      <c r="G470" s="783"/>
      <c r="H470" s="729" t="str">
        <f t="shared" si="23"/>
        <v/>
      </c>
      <c r="I470" s="401"/>
      <c r="J470" s="374"/>
      <c r="K470" s="786" t="str">
        <f>IFERROR(VLOOKUP(I470,'CATEGORIAS MEDICINAS'!$H$1:$I$183,2,FALSE),"")</f>
        <v/>
      </c>
      <c r="L470" s="392"/>
      <c r="M470" s="148"/>
      <c r="N470" s="148"/>
      <c r="O470" s="148"/>
      <c r="P470" s="257"/>
      <c r="Q470" s="542" t="str">
        <f t="shared" si="24"/>
        <v/>
      </c>
      <c r="R470" s="542" t="str">
        <f t="shared" si="25"/>
        <v/>
      </c>
      <c r="S470" s="148"/>
    </row>
    <row r="471" spans="1:19" x14ac:dyDescent="0.25">
      <c r="A471" s="148"/>
      <c r="B471" s="377"/>
      <c r="C471" s="698"/>
      <c r="D471" s="257"/>
      <c r="E471" s="781"/>
      <c r="F471" s="374"/>
      <c r="G471" s="783"/>
      <c r="H471" s="729" t="str">
        <f t="shared" si="23"/>
        <v/>
      </c>
      <c r="I471" s="401"/>
      <c r="J471" s="374"/>
      <c r="K471" s="786" t="str">
        <f>IFERROR(VLOOKUP(I471,'CATEGORIAS MEDICINAS'!$H$1:$I$183,2,FALSE),"")</f>
        <v/>
      </c>
      <c r="L471" s="392"/>
      <c r="M471" s="148"/>
      <c r="N471" s="148"/>
      <c r="O471" s="148"/>
      <c r="P471" s="257"/>
      <c r="Q471" s="542" t="str">
        <f t="shared" si="24"/>
        <v/>
      </c>
      <c r="R471" s="542" t="str">
        <f t="shared" si="25"/>
        <v/>
      </c>
      <c r="S471" s="148"/>
    </row>
    <row r="472" spans="1:19" x14ac:dyDescent="0.25">
      <c r="A472" s="148"/>
      <c r="B472" s="377"/>
      <c r="C472" s="698"/>
      <c r="D472" s="257"/>
      <c r="E472" s="781"/>
      <c r="F472" s="374"/>
      <c r="G472" s="783"/>
      <c r="H472" s="729" t="str">
        <f t="shared" si="23"/>
        <v/>
      </c>
      <c r="I472" s="401"/>
      <c r="J472" s="374"/>
      <c r="K472" s="786" t="str">
        <f>IFERROR(VLOOKUP(I472,'CATEGORIAS MEDICINAS'!$H$1:$I$183,2,FALSE),"")</f>
        <v/>
      </c>
      <c r="L472" s="392"/>
      <c r="M472" s="148"/>
      <c r="N472" s="148"/>
      <c r="O472" s="148"/>
      <c r="P472" s="257"/>
      <c r="Q472" s="542" t="str">
        <f t="shared" si="24"/>
        <v/>
      </c>
      <c r="R472" s="542" t="str">
        <f t="shared" si="25"/>
        <v/>
      </c>
      <c r="S472" s="148"/>
    </row>
    <row r="473" spans="1:19" x14ac:dyDescent="0.25">
      <c r="A473" s="148"/>
      <c r="B473" s="377"/>
      <c r="C473" s="698"/>
      <c r="D473" s="257"/>
      <c r="E473" s="781"/>
      <c r="F473" s="374"/>
      <c r="G473" s="783"/>
      <c r="H473" s="729" t="str">
        <f t="shared" si="23"/>
        <v/>
      </c>
      <c r="I473" s="401"/>
      <c r="J473" s="374"/>
      <c r="K473" s="786" t="str">
        <f>IFERROR(VLOOKUP(I473,'CATEGORIAS MEDICINAS'!$H$1:$I$183,2,FALSE),"")</f>
        <v/>
      </c>
      <c r="L473" s="392"/>
      <c r="M473" s="148"/>
      <c r="N473" s="148"/>
      <c r="O473" s="148"/>
      <c r="P473" s="257"/>
      <c r="Q473" s="542" t="str">
        <f t="shared" si="24"/>
        <v/>
      </c>
      <c r="R473" s="542" t="str">
        <f t="shared" si="25"/>
        <v/>
      </c>
      <c r="S473" s="148"/>
    </row>
    <row r="474" spans="1:19" x14ac:dyDescent="0.25">
      <c r="A474" s="148"/>
      <c r="B474" s="377"/>
      <c r="C474" s="698"/>
      <c r="D474" s="257"/>
      <c r="E474" s="781"/>
      <c r="F474" s="374"/>
      <c r="G474" s="783"/>
      <c r="H474" s="729" t="str">
        <f t="shared" si="23"/>
        <v/>
      </c>
      <c r="I474" s="401"/>
      <c r="J474" s="374"/>
      <c r="K474" s="786" t="str">
        <f>IFERROR(VLOOKUP(I474,'CATEGORIAS MEDICINAS'!$H$1:$I$183,2,FALSE),"")</f>
        <v/>
      </c>
      <c r="L474" s="392"/>
      <c r="M474" s="148"/>
      <c r="N474" s="148"/>
      <c r="O474" s="148"/>
      <c r="P474" s="257"/>
      <c r="Q474" s="542" t="str">
        <f t="shared" si="24"/>
        <v/>
      </c>
      <c r="R474" s="542" t="str">
        <f t="shared" si="25"/>
        <v/>
      </c>
      <c r="S474" s="148"/>
    </row>
    <row r="475" spans="1:19" x14ac:dyDescent="0.25">
      <c r="A475" s="148"/>
      <c r="B475" s="377"/>
      <c r="C475" s="698"/>
      <c r="D475" s="257"/>
      <c r="E475" s="781"/>
      <c r="F475" s="374"/>
      <c r="G475" s="783"/>
      <c r="H475" s="729" t="str">
        <f t="shared" si="23"/>
        <v/>
      </c>
      <c r="I475" s="401"/>
      <c r="J475" s="374"/>
      <c r="K475" s="786" t="str">
        <f>IFERROR(VLOOKUP(I475,'CATEGORIAS MEDICINAS'!$H$1:$I$183,2,FALSE),"")</f>
        <v/>
      </c>
      <c r="L475" s="392"/>
      <c r="M475" s="148"/>
      <c r="N475" s="148"/>
      <c r="O475" s="148"/>
      <c r="P475" s="257"/>
      <c r="Q475" s="542" t="str">
        <f t="shared" si="24"/>
        <v/>
      </c>
      <c r="R475" s="542" t="str">
        <f t="shared" si="25"/>
        <v/>
      </c>
      <c r="S475" s="148"/>
    </row>
    <row r="476" spans="1:19" x14ac:dyDescent="0.25">
      <c r="A476" s="148"/>
      <c r="B476" s="377"/>
      <c r="C476" s="698"/>
      <c r="D476" s="257"/>
      <c r="E476" s="781"/>
      <c r="F476" s="374"/>
      <c r="G476" s="783"/>
      <c r="H476" s="729" t="str">
        <f t="shared" si="23"/>
        <v/>
      </c>
      <c r="I476" s="401"/>
      <c r="J476" s="374"/>
      <c r="K476" s="786" t="str">
        <f>IFERROR(VLOOKUP(I476,'CATEGORIAS MEDICINAS'!$H$1:$I$183,2,FALSE),"")</f>
        <v/>
      </c>
      <c r="L476" s="392"/>
      <c r="M476" s="148"/>
      <c r="N476" s="148"/>
      <c r="O476" s="148"/>
      <c r="P476" s="257"/>
      <c r="Q476" s="542" t="str">
        <f t="shared" si="24"/>
        <v/>
      </c>
      <c r="R476" s="542" t="str">
        <f t="shared" si="25"/>
        <v/>
      </c>
      <c r="S476" s="148"/>
    </row>
    <row r="477" spans="1:19" x14ac:dyDescent="0.25">
      <c r="A477" s="148"/>
      <c r="B477" s="377"/>
      <c r="C477" s="698"/>
      <c r="D477" s="257"/>
      <c r="E477" s="781"/>
      <c r="F477" s="374"/>
      <c r="G477" s="783"/>
      <c r="H477" s="729" t="str">
        <f t="shared" si="23"/>
        <v/>
      </c>
      <c r="I477" s="401"/>
      <c r="J477" s="374"/>
      <c r="K477" s="786" t="str">
        <f>IFERROR(VLOOKUP(I477,'CATEGORIAS MEDICINAS'!$H$1:$I$183,2,FALSE),"")</f>
        <v/>
      </c>
      <c r="L477" s="392"/>
      <c r="M477" s="148"/>
      <c r="N477" s="148"/>
      <c r="O477" s="148"/>
      <c r="P477" s="257"/>
      <c r="Q477" s="542" t="str">
        <f t="shared" si="24"/>
        <v/>
      </c>
      <c r="R477" s="542" t="str">
        <f t="shared" si="25"/>
        <v/>
      </c>
      <c r="S477" s="148"/>
    </row>
    <row r="478" spans="1:19" x14ac:dyDescent="0.25">
      <c r="A478" s="148"/>
      <c r="B478" s="377"/>
      <c r="C478" s="698"/>
      <c r="D478" s="257"/>
      <c r="E478" s="781"/>
      <c r="F478" s="374"/>
      <c r="G478" s="783"/>
      <c r="H478" s="729" t="str">
        <f t="shared" si="23"/>
        <v/>
      </c>
      <c r="I478" s="401"/>
      <c r="J478" s="374"/>
      <c r="K478" s="786" t="str">
        <f>IFERROR(VLOOKUP(I478,'CATEGORIAS MEDICINAS'!$H$1:$I$183,2,FALSE),"")</f>
        <v/>
      </c>
      <c r="L478" s="392"/>
      <c r="M478" s="148"/>
      <c r="N478" s="148"/>
      <c r="O478" s="148"/>
      <c r="P478" s="257"/>
      <c r="Q478" s="542" t="str">
        <f t="shared" si="24"/>
        <v/>
      </c>
      <c r="R478" s="542" t="str">
        <f t="shared" si="25"/>
        <v/>
      </c>
      <c r="S478" s="148"/>
    </row>
    <row r="479" spans="1:19" x14ac:dyDescent="0.25">
      <c r="A479" s="148"/>
      <c r="B479" s="377"/>
      <c r="C479" s="698"/>
      <c r="D479" s="257"/>
      <c r="E479" s="781"/>
      <c r="F479" s="374"/>
      <c r="G479" s="783"/>
      <c r="H479" s="729" t="str">
        <f t="shared" si="23"/>
        <v/>
      </c>
      <c r="I479" s="401"/>
      <c r="J479" s="374"/>
      <c r="K479" s="786" t="str">
        <f>IFERROR(VLOOKUP(I479,'CATEGORIAS MEDICINAS'!$H$1:$I$183,2,FALSE),"")</f>
        <v/>
      </c>
      <c r="L479" s="392"/>
      <c r="M479" s="148"/>
      <c r="N479" s="148"/>
      <c r="O479" s="148"/>
      <c r="P479" s="257"/>
      <c r="Q479" s="542" t="str">
        <f t="shared" si="24"/>
        <v/>
      </c>
      <c r="R479" s="542" t="str">
        <f t="shared" si="25"/>
        <v/>
      </c>
      <c r="S479" s="148"/>
    </row>
    <row r="480" spans="1:19" x14ac:dyDescent="0.25">
      <c r="A480" s="148"/>
      <c r="B480" s="377"/>
      <c r="C480" s="698"/>
      <c r="D480" s="257"/>
      <c r="E480" s="781"/>
      <c r="F480" s="374"/>
      <c r="G480" s="783"/>
      <c r="H480" s="729" t="str">
        <f t="shared" si="23"/>
        <v/>
      </c>
      <c r="I480" s="401"/>
      <c r="J480" s="374"/>
      <c r="K480" s="786" t="str">
        <f>IFERROR(VLOOKUP(I480,'CATEGORIAS MEDICINAS'!$H$1:$I$183,2,FALSE),"")</f>
        <v/>
      </c>
      <c r="L480" s="392"/>
      <c r="M480" s="148"/>
      <c r="N480" s="148"/>
      <c r="O480" s="148"/>
      <c r="P480" s="257"/>
      <c r="Q480" s="542" t="str">
        <f t="shared" si="24"/>
        <v/>
      </c>
      <c r="R480" s="542" t="str">
        <f t="shared" si="25"/>
        <v/>
      </c>
      <c r="S480" s="148"/>
    </row>
    <row r="481" spans="1:19" x14ac:dyDescent="0.25">
      <c r="A481" s="148"/>
      <c r="B481" s="377"/>
      <c r="C481" s="698"/>
      <c r="D481" s="257"/>
      <c r="E481" s="781"/>
      <c r="F481" s="374"/>
      <c r="G481" s="783"/>
      <c r="H481" s="729" t="str">
        <f t="shared" si="23"/>
        <v/>
      </c>
      <c r="I481" s="401"/>
      <c r="J481" s="374"/>
      <c r="K481" s="786" t="str">
        <f>IFERROR(VLOOKUP(I481,'CATEGORIAS MEDICINAS'!$H$1:$I$183,2,FALSE),"")</f>
        <v/>
      </c>
      <c r="L481" s="392"/>
      <c r="M481" s="148"/>
      <c r="N481" s="148"/>
      <c r="O481" s="148"/>
      <c r="P481" s="257"/>
      <c r="Q481" s="542" t="str">
        <f t="shared" si="24"/>
        <v/>
      </c>
      <c r="R481" s="542" t="str">
        <f t="shared" si="25"/>
        <v/>
      </c>
      <c r="S481" s="148"/>
    </row>
    <row r="482" spans="1:19" x14ac:dyDescent="0.25">
      <c r="A482" s="148"/>
      <c r="B482" s="377"/>
      <c r="C482" s="698"/>
      <c r="D482" s="257"/>
      <c r="E482" s="781"/>
      <c r="F482" s="374"/>
      <c r="G482" s="783"/>
      <c r="H482" s="729" t="str">
        <f t="shared" si="23"/>
        <v/>
      </c>
      <c r="I482" s="401"/>
      <c r="J482" s="374"/>
      <c r="K482" s="786" t="str">
        <f>IFERROR(VLOOKUP(I482,'CATEGORIAS MEDICINAS'!$H$1:$I$183,2,FALSE),"")</f>
        <v/>
      </c>
      <c r="L482" s="392"/>
      <c r="M482" s="148"/>
      <c r="N482" s="148"/>
      <c r="O482" s="148"/>
      <c r="P482" s="257"/>
      <c r="Q482" s="542" t="str">
        <f t="shared" si="24"/>
        <v/>
      </c>
      <c r="R482" s="542" t="str">
        <f t="shared" si="25"/>
        <v/>
      </c>
      <c r="S482" s="148"/>
    </row>
    <row r="483" spans="1:19" x14ac:dyDescent="0.25">
      <c r="A483" s="148"/>
      <c r="B483" s="377"/>
      <c r="C483" s="698"/>
      <c r="D483" s="257"/>
      <c r="E483" s="781"/>
      <c r="F483" s="374"/>
      <c r="G483" s="783"/>
      <c r="H483" s="729" t="str">
        <f t="shared" si="23"/>
        <v/>
      </c>
      <c r="I483" s="401"/>
      <c r="J483" s="374"/>
      <c r="K483" s="786" t="str">
        <f>IFERROR(VLOOKUP(I483,'CATEGORIAS MEDICINAS'!$H$1:$I$183,2,FALSE),"")</f>
        <v/>
      </c>
      <c r="L483" s="392"/>
      <c r="M483" s="148"/>
      <c r="N483" s="148"/>
      <c r="O483" s="148"/>
      <c r="P483" s="257"/>
      <c r="Q483" s="542" t="str">
        <f t="shared" si="24"/>
        <v/>
      </c>
      <c r="R483" s="542" t="str">
        <f t="shared" si="25"/>
        <v/>
      </c>
      <c r="S483" s="148"/>
    </row>
    <row r="484" spans="1:19" x14ac:dyDescent="0.25">
      <c r="A484" s="148"/>
      <c r="B484" s="377"/>
      <c r="C484" s="698"/>
      <c r="D484" s="257"/>
      <c r="E484" s="781"/>
      <c r="F484" s="374"/>
      <c r="G484" s="783"/>
      <c r="H484" s="729" t="str">
        <f t="shared" si="23"/>
        <v/>
      </c>
      <c r="I484" s="401"/>
      <c r="J484" s="374"/>
      <c r="K484" s="786" t="str">
        <f>IFERROR(VLOOKUP(I484,'CATEGORIAS MEDICINAS'!$H$1:$I$183,2,FALSE),"")</f>
        <v/>
      </c>
      <c r="L484" s="392"/>
      <c r="M484" s="148"/>
      <c r="N484" s="148"/>
      <c r="O484" s="148"/>
      <c r="P484" s="257"/>
      <c r="Q484" s="542" t="str">
        <f t="shared" si="24"/>
        <v/>
      </c>
      <c r="R484" s="542" t="str">
        <f t="shared" si="25"/>
        <v/>
      </c>
      <c r="S484" s="148"/>
    </row>
    <row r="485" spans="1:19" x14ac:dyDescent="0.25">
      <c r="A485" s="148"/>
      <c r="B485" s="377"/>
      <c r="C485" s="698"/>
      <c r="D485" s="257"/>
      <c r="E485" s="781"/>
      <c r="F485" s="374"/>
      <c r="G485" s="783"/>
      <c r="H485" s="729" t="str">
        <f t="shared" si="23"/>
        <v/>
      </c>
      <c r="I485" s="401"/>
      <c r="J485" s="374"/>
      <c r="K485" s="786" t="str">
        <f>IFERROR(VLOOKUP(I485,'CATEGORIAS MEDICINAS'!$H$1:$I$183,2,FALSE),"")</f>
        <v/>
      </c>
      <c r="L485" s="392"/>
      <c r="M485" s="148"/>
      <c r="N485" s="148"/>
      <c r="O485" s="148"/>
      <c r="P485" s="257"/>
      <c r="Q485" s="542" t="str">
        <f t="shared" si="24"/>
        <v/>
      </c>
      <c r="R485" s="542" t="str">
        <f t="shared" si="25"/>
        <v/>
      </c>
      <c r="S485" s="148"/>
    </row>
    <row r="486" spans="1:19" x14ac:dyDescent="0.25">
      <c r="A486" s="148"/>
      <c r="B486" s="377"/>
      <c r="C486" s="698"/>
      <c r="D486" s="257"/>
      <c r="E486" s="781"/>
      <c r="F486" s="374"/>
      <c r="G486" s="783"/>
      <c r="H486" s="729" t="str">
        <f t="shared" si="23"/>
        <v/>
      </c>
      <c r="I486" s="401"/>
      <c r="J486" s="374"/>
      <c r="K486" s="786" t="str">
        <f>IFERROR(VLOOKUP(I486,'CATEGORIAS MEDICINAS'!$H$1:$I$183,2,FALSE),"")</f>
        <v/>
      </c>
      <c r="L486" s="392"/>
      <c r="M486" s="148"/>
      <c r="N486" s="148"/>
      <c r="O486" s="148"/>
      <c r="P486" s="257"/>
      <c r="Q486" s="542" t="str">
        <f t="shared" si="24"/>
        <v/>
      </c>
      <c r="R486" s="542" t="str">
        <f t="shared" si="25"/>
        <v/>
      </c>
      <c r="S486" s="148"/>
    </row>
    <row r="487" spans="1:19" x14ac:dyDescent="0.25">
      <c r="A487" s="148"/>
      <c r="B487" s="377"/>
      <c r="C487" s="698"/>
      <c r="D487" s="257"/>
      <c r="E487" s="781"/>
      <c r="F487" s="374"/>
      <c r="G487" s="783"/>
      <c r="H487" s="729" t="str">
        <f t="shared" si="23"/>
        <v/>
      </c>
      <c r="I487" s="401"/>
      <c r="J487" s="374"/>
      <c r="K487" s="786" t="str">
        <f>IFERROR(VLOOKUP(I487,'CATEGORIAS MEDICINAS'!$H$1:$I$183,2,FALSE),"")</f>
        <v/>
      </c>
      <c r="L487" s="392"/>
      <c r="M487" s="148"/>
      <c r="N487" s="148"/>
      <c r="O487" s="148"/>
      <c r="P487" s="257"/>
      <c r="Q487" s="542" t="str">
        <f t="shared" si="24"/>
        <v/>
      </c>
      <c r="R487" s="542" t="str">
        <f t="shared" si="25"/>
        <v/>
      </c>
      <c r="S487" s="148"/>
    </row>
    <row r="488" spans="1:19" x14ac:dyDescent="0.25">
      <c r="A488" s="148"/>
      <c r="B488" s="377"/>
      <c r="C488" s="698"/>
      <c r="D488" s="257"/>
      <c r="E488" s="781"/>
      <c r="F488" s="374"/>
      <c r="G488" s="783"/>
      <c r="H488" s="729" t="str">
        <f t="shared" si="23"/>
        <v/>
      </c>
      <c r="I488" s="401"/>
      <c r="J488" s="374"/>
      <c r="K488" s="786" t="str">
        <f>IFERROR(VLOOKUP(I488,'CATEGORIAS MEDICINAS'!$H$1:$I$183,2,FALSE),"")</f>
        <v/>
      </c>
      <c r="L488" s="392"/>
      <c r="M488" s="148"/>
      <c r="N488" s="148"/>
      <c r="O488" s="148"/>
      <c r="P488" s="257"/>
      <c r="Q488" s="542" t="str">
        <f t="shared" si="24"/>
        <v/>
      </c>
      <c r="R488" s="542" t="str">
        <f t="shared" si="25"/>
        <v/>
      </c>
      <c r="S488" s="148"/>
    </row>
    <row r="489" spans="1:19" x14ac:dyDescent="0.25">
      <c r="A489" s="148"/>
      <c r="B489" s="377"/>
      <c r="C489" s="698"/>
      <c r="D489" s="257"/>
      <c r="E489" s="781"/>
      <c r="F489" s="374"/>
      <c r="G489" s="783"/>
      <c r="H489" s="729" t="str">
        <f t="shared" si="23"/>
        <v/>
      </c>
      <c r="I489" s="401"/>
      <c r="J489" s="374"/>
      <c r="K489" s="786" t="str">
        <f>IFERROR(VLOOKUP(I489,'CATEGORIAS MEDICINAS'!$H$1:$I$183,2,FALSE),"")</f>
        <v/>
      </c>
      <c r="L489" s="392"/>
      <c r="M489" s="148"/>
      <c r="N489" s="148"/>
      <c r="O489" s="148"/>
      <c r="P489" s="257"/>
      <c r="Q489" s="542" t="str">
        <f t="shared" si="24"/>
        <v/>
      </c>
      <c r="R489" s="542" t="str">
        <f t="shared" si="25"/>
        <v/>
      </c>
      <c r="S489" s="148"/>
    </row>
    <row r="490" spans="1:19" x14ac:dyDescent="0.25">
      <c r="A490" s="148"/>
      <c r="B490" s="377"/>
      <c r="C490" s="698"/>
      <c r="D490" s="257"/>
      <c r="E490" s="781"/>
      <c r="F490" s="374"/>
      <c r="G490" s="783"/>
      <c r="H490" s="729" t="str">
        <f t="shared" si="23"/>
        <v/>
      </c>
      <c r="I490" s="401"/>
      <c r="J490" s="374"/>
      <c r="K490" s="786" t="str">
        <f>IFERROR(VLOOKUP(I490,'CATEGORIAS MEDICINAS'!$H$1:$I$183,2,FALSE),"")</f>
        <v/>
      </c>
      <c r="L490" s="392"/>
      <c r="M490" s="148"/>
      <c r="N490" s="148"/>
      <c r="O490" s="148"/>
      <c r="P490" s="257"/>
      <c r="Q490" s="542" t="str">
        <f t="shared" si="24"/>
        <v/>
      </c>
      <c r="R490" s="542" t="str">
        <f t="shared" si="25"/>
        <v/>
      </c>
      <c r="S490" s="148"/>
    </row>
    <row r="491" spans="1:19" x14ac:dyDescent="0.25">
      <c r="A491" s="148"/>
      <c r="B491" s="377"/>
      <c r="C491" s="698"/>
      <c r="D491" s="257"/>
      <c r="E491" s="781"/>
      <c r="F491" s="374"/>
      <c r="G491" s="783"/>
      <c r="H491" s="729" t="str">
        <f t="shared" si="23"/>
        <v/>
      </c>
      <c r="I491" s="401"/>
      <c r="J491" s="374"/>
      <c r="K491" s="786" t="str">
        <f>IFERROR(VLOOKUP(I491,'CATEGORIAS MEDICINAS'!$H$1:$I$183,2,FALSE),"")</f>
        <v/>
      </c>
      <c r="L491" s="392"/>
      <c r="M491" s="148"/>
      <c r="N491" s="148"/>
      <c r="O491" s="148"/>
      <c r="P491" s="257"/>
      <c r="Q491" s="542" t="str">
        <f t="shared" si="24"/>
        <v/>
      </c>
      <c r="R491" s="542" t="str">
        <f t="shared" si="25"/>
        <v/>
      </c>
      <c r="S491" s="148"/>
    </row>
    <row r="492" spans="1:19" x14ac:dyDescent="0.25">
      <c r="A492" s="148"/>
      <c r="B492" s="377"/>
      <c r="C492" s="698"/>
      <c r="D492" s="257"/>
      <c r="E492" s="781"/>
      <c r="F492" s="374"/>
      <c r="G492" s="783"/>
      <c r="H492" s="729" t="str">
        <f t="shared" si="23"/>
        <v/>
      </c>
      <c r="I492" s="401"/>
      <c r="J492" s="374"/>
      <c r="K492" s="786" t="str">
        <f>IFERROR(VLOOKUP(I492,'CATEGORIAS MEDICINAS'!$H$1:$I$183,2,FALSE),"")</f>
        <v/>
      </c>
      <c r="L492" s="392"/>
      <c r="M492" s="148"/>
      <c r="N492" s="148"/>
      <c r="O492" s="148"/>
      <c r="P492" s="257"/>
      <c r="Q492" s="542" t="str">
        <f t="shared" si="24"/>
        <v/>
      </c>
      <c r="R492" s="542" t="str">
        <f t="shared" si="25"/>
        <v/>
      </c>
      <c r="S492" s="148"/>
    </row>
    <row r="493" spans="1:19" x14ac:dyDescent="0.25">
      <c r="A493" s="148"/>
      <c r="B493" s="377"/>
      <c r="C493" s="698"/>
      <c r="D493" s="257"/>
      <c r="E493" s="781"/>
      <c r="F493" s="374"/>
      <c r="G493" s="783"/>
      <c r="H493" s="729" t="str">
        <f t="shared" si="23"/>
        <v/>
      </c>
      <c r="I493" s="401"/>
      <c r="J493" s="374"/>
      <c r="K493" s="786" t="str">
        <f>IFERROR(VLOOKUP(I493,'CATEGORIAS MEDICINAS'!$H$1:$I$183,2,FALSE),"")</f>
        <v/>
      </c>
      <c r="L493" s="392"/>
      <c r="M493" s="148"/>
      <c r="N493" s="148"/>
      <c r="O493" s="148"/>
      <c r="P493" s="257"/>
      <c r="Q493" s="542" t="str">
        <f t="shared" si="24"/>
        <v/>
      </c>
      <c r="R493" s="542" t="str">
        <f t="shared" si="25"/>
        <v/>
      </c>
      <c r="S493" s="148"/>
    </row>
    <row r="494" spans="1:19" x14ac:dyDescent="0.25">
      <c r="A494" s="148"/>
      <c r="B494" s="377"/>
      <c r="C494" s="698"/>
      <c r="D494" s="257"/>
      <c r="E494" s="781"/>
      <c r="F494" s="374"/>
      <c r="G494" s="783"/>
      <c r="H494" s="729" t="str">
        <f t="shared" si="23"/>
        <v/>
      </c>
      <c r="I494" s="401"/>
      <c r="J494" s="374"/>
      <c r="K494" s="786" t="str">
        <f>IFERROR(VLOOKUP(I494,'CATEGORIAS MEDICINAS'!$H$1:$I$183,2,FALSE),"")</f>
        <v/>
      </c>
      <c r="L494" s="392"/>
      <c r="M494" s="148"/>
      <c r="N494" s="148"/>
      <c r="O494" s="148"/>
      <c r="P494" s="257"/>
      <c r="Q494" s="542" t="str">
        <f t="shared" si="24"/>
        <v/>
      </c>
      <c r="R494" s="542" t="str">
        <f t="shared" si="25"/>
        <v/>
      </c>
      <c r="S494" s="148"/>
    </row>
    <row r="495" spans="1:19" x14ac:dyDescent="0.25">
      <c r="A495" s="148"/>
      <c r="B495" s="377"/>
      <c r="C495" s="698"/>
      <c r="D495" s="257"/>
      <c r="E495" s="781"/>
      <c r="F495" s="374"/>
      <c r="G495" s="783"/>
      <c r="H495" s="729" t="str">
        <f t="shared" si="23"/>
        <v/>
      </c>
      <c r="I495" s="401"/>
      <c r="J495" s="374"/>
      <c r="K495" s="786" t="str">
        <f>IFERROR(VLOOKUP(I495,'CATEGORIAS MEDICINAS'!$H$1:$I$183,2,FALSE),"")</f>
        <v/>
      </c>
      <c r="L495" s="392"/>
      <c r="M495" s="148"/>
      <c r="N495" s="148"/>
      <c r="O495" s="148"/>
      <c r="P495" s="257"/>
      <c r="Q495" s="542" t="str">
        <f t="shared" si="24"/>
        <v/>
      </c>
      <c r="R495" s="542" t="str">
        <f t="shared" si="25"/>
        <v/>
      </c>
      <c r="S495" s="148"/>
    </row>
    <row r="496" spans="1:19" x14ac:dyDescent="0.25">
      <c r="A496" s="148"/>
      <c r="B496" s="377"/>
      <c r="C496" s="698"/>
      <c r="D496" s="257"/>
      <c r="E496" s="781"/>
      <c r="F496" s="374"/>
      <c r="G496" s="783"/>
      <c r="H496" s="729" t="str">
        <f t="shared" si="23"/>
        <v/>
      </c>
      <c r="I496" s="401"/>
      <c r="J496" s="374"/>
      <c r="K496" s="786" t="str">
        <f>IFERROR(VLOOKUP(I496,'CATEGORIAS MEDICINAS'!$H$1:$I$183,2,FALSE),"")</f>
        <v/>
      </c>
      <c r="L496" s="392"/>
      <c r="M496" s="148"/>
      <c r="N496" s="148"/>
      <c r="O496" s="148"/>
      <c r="P496" s="257"/>
      <c r="Q496" s="542" t="str">
        <f t="shared" si="24"/>
        <v/>
      </c>
      <c r="R496" s="542" t="str">
        <f t="shared" si="25"/>
        <v/>
      </c>
      <c r="S496" s="148"/>
    </row>
    <row r="497" spans="1:19" x14ac:dyDescent="0.25">
      <c r="A497" s="148"/>
      <c r="B497" s="377"/>
      <c r="C497" s="698"/>
      <c r="D497" s="257"/>
      <c r="E497" s="781"/>
      <c r="F497" s="374"/>
      <c r="G497" s="783"/>
      <c r="H497" s="729" t="str">
        <f t="shared" si="23"/>
        <v/>
      </c>
      <c r="I497" s="401"/>
      <c r="J497" s="374"/>
      <c r="K497" s="786" t="str">
        <f>IFERROR(VLOOKUP(I497,'CATEGORIAS MEDICINAS'!$H$1:$I$183,2,FALSE),"")</f>
        <v/>
      </c>
      <c r="L497" s="392"/>
      <c r="M497" s="148"/>
      <c r="N497" s="148"/>
      <c r="O497" s="148"/>
      <c r="P497" s="257"/>
      <c r="Q497" s="542" t="str">
        <f t="shared" si="24"/>
        <v/>
      </c>
      <c r="R497" s="542" t="str">
        <f t="shared" si="25"/>
        <v/>
      </c>
      <c r="S497" s="148"/>
    </row>
    <row r="498" spans="1:19" x14ac:dyDescent="0.25">
      <c r="A498" s="148"/>
      <c r="B498" s="377"/>
      <c r="C498" s="698"/>
      <c r="D498" s="257"/>
      <c r="E498" s="781"/>
      <c r="F498" s="374"/>
      <c r="G498" s="783"/>
      <c r="H498" s="729" t="str">
        <f t="shared" si="23"/>
        <v/>
      </c>
      <c r="I498" s="401"/>
      <c r="J498" s="374"/>
      <c r="K498" s="786" t="str">
        <f>IFERROR(VLOOKUP(I498,'CATEGORIAS MEDICINAS'!$H$1:$I$183,2,FALSE),"")</f>
        <v/>
      </c>
      <c r="L498" s="392"/>
      <c r="M498" s="148"/>
      <c r="N498" s="148"/>
      <c r="O498" s="148"/>
      <c r="P498" s="257"/>
      <c r="Q498" s="542" t="str">
        <f t="shared" si="24"/>
        <v/>
      </c>
      <c r="R498" s="542" t="str">
        <f t="shared" si="25"/>
        <v/>
      </c>
      <c r="S498" s="148"/>
    </row>
    <row r="499" spans="1:19" x14ac:dyDescent="0.25">
      <c r="A499" s="148"/>
      <c r="B499" s="377"/>
      <c r="C499" s="698"/>
      <c r="D499" s="257"/>
      <c r="E499" s="781"/>
      <c r="F499" s="374"/>
      <c r="G499" s="783"/>
      <c r="H499" s="729" t="str">
        <f t="shared" si="23"/>
        <v/>
      </c>
      <c r="I499" s="401"/>
      <c r="J499" s="374"/>
      <c r="K499" s="786" t="str">
        <f>IFERROR(VLOOKUP(I499,'CATEGORIAS MEDICINAS'!$H$1:$I$183,2,FALSE),"")</f>
        <v/>
      </c>
      <c r="L499" s="392"/>
      <c r="M499" s="148"/>
      <c r="N499" s="148"/>
      <c r="O499" s="148"/>
      <c r="P499" s="257"/>
      <c r="Q499" s="542" t="str">
        <f t="shared" si="24"/>
        <v/>
      </c>
      <c r="R499" s="542" t="str">
        <f t="shared" si="25"/>
        <v/>
      </c>
      <c r="S499" s="148"/>
    </row>
    <row r="500" spans="1:19" x14ac:dyDescent="0.25">
      <c r="A500" s="148"/>
      <c r="B500" s="377"/>
      <c r="C500" s="698"/>
      <c r="D500" s="257"/>
      <c r="E500" s="781"/>
      <c r="F500" s="374"/>
      <c r="G500" s="783"/>
      <c r="H500" s="729" t="str">
        <f t="shared" si="23"/>
        <v/>
      </c>
      <c r="I500" s="401"/>
      <c r="J500" s="374"/>
      <c r="K500" s="786" t="str">
        <f>IFERROR(VLOOKUP(I500,'CATEGORIAS MEDICINAS'!$H$1:$I$183,2,FALSE),"")</f>
        <v/>
      </c>
      <c r="L500" s="392"/>
      <c r="M500" s="148"/>
      <c r="N500" s="148"/>
      <c r="O500" s="148"/>
      <c r="P500" s="257"/>
      <c r="Q500" s="542" t="str">
        <f t="shared" si="24"/>
        <v/>
      </c>
      <c r="R500" s="542" t="str">
        <f t="shared" si="25"/>
        <v/>
      </c>
      <c r="S500" s="148"/>
    </row>
    <row r="501" spans="1:19" x14ac:dyDescent="0.25">
      <c r="A501" s="148"/>
      <c r="B501" s="377"/>
      <c r="C501" s="698"/>
      <c r="D501" s="257"/>
      <c r="E501" s="781"/>
      <c r="F501" s="374"/>
      <c r="G501" s="783"/>
      <c r="H501" s="729" t="str">
        <f t="shared" si="23"/>
        <v/>
      </c>
      <c r="I501" s="401"/>
      <c r="J501" s="374"/>
      <c r="K501" s="786" t="str">
        <f>IFERROR(VLOOKUP(I501,'CATEGORIAS MEDICINAS'!$H$1:$I$183,2,FALSE),"")</f>
        <v/>
      </c>
      <c r="L501" s="392"/>
      <c r="M501" s="148"/>
      <c r="N501" s="148"/>
      <c r="O501" s="148"/>
      <c r="P501" s="257"/>
      <c r="Q501" s="542" t="str">
        <f t="shared" si="24"/>
        <v/>
      </c>
      <c r="R501" s="542" t="str">
        <f t="shared" si="25"/>
        <v/>
      </c>
      <c r="S501" s="148"/>
    </row>
    <row r="502" spans="1:19" x14ac:dyDescent="0.25">
      <c r="A502" s="148"/>
      <c r="B502" s="377"/>
      <c r="C502" s="698"/>
      <c r="D502" s="257"/>
      <c r="E502" s="781"/>
      <c r="F502" s="374"/>
      <c r="G502" s="783"/>
      <c r="H502" s="729" t="str">
        <f t="shared" si="23"/>
        <v/>
      </c>
      <c r="I502" s="401"/>
      <c r="J502" s="374"/>
      <c r="K502" s="786" t="str">
        <f>IFERROR(VLOOKUP(I502,'CATEGORIAS MEDICINAS'!$H$1:$I$183,2,FALSE),"")</f>
        <v/>
      </c>
      <c r="L502" s="392"/>
      <c r="M502" s="148"/>
      <c r="N502" s="148"/>
      <c r="O502" s="148"/>
      <c r="P502" s="257"/>
      <c r="Q502" s="542" t="str">
        <f t="shared" si="24"/>
        <v/>
      </c>
      <c r="R502" s="542" t="str">
        <f t="shared" si="25"/>
        <v/>
      </c>
      <c r="S502" s="148"/>
    </row>
    <row r="503" spans="1:19" x14ac:dyDescent="0.25">
      <c r="A503" s="148"/>
      <c r="B503" s="377"/>
      <c r="C503" s="698"/>
      <c r="D503" s="257"/>
      <c r="E503" s="781"/>
      <c r="F503" s="374"/>
      <c r="G503" s="783"/>
      <c r="H503" s="729" t="str">
        <f t="shared" si="23"/>
        <v/>
      </c>
      <c r="I503" s="401"/>
      <c r="J503" s="374"/>
      <c r="K503" s="786" t="str">
        <f>IFERROR(VLOOKUP(I503,'CATEGORIAS MEDICINAS'!$H$1:$I$183,2,FALSE),"")</f>
        <v/>
      </c>
      <c r="L503" s="392"/>
      <c r="M503" s="148"/>
      <c r="N503" s="148"/>
      <c r="O503" s="148"/>
      <c r="P503" s="257"/>
      <c r="Q503" s="542" t="str">
        <f t="shared" si="24"/>
        <v/>
      </c>
      <c r="R503" s="542" t="str">
        <f t="shared" si="25"/>
        <v/>
      </c>
      <c r="S503" s="148"/>
    </row>
    <row r="504" spans="1:19" x14ac:dyDescent="0.25">
      <c r="A504" s="148"/>
      <c r="B504" s="377"/>
      <c r="C504" s="698"/>
      <c r="D504" s="257"/>
      <c r="E504" s="781"/>
      <c r="F504" s="374"/>
      <c r="G504" s="783"/>
      <c r="H504" s="729" t="str">
        <f t="shared" si="23"/>
        <v/>
      </c>
      <c r="I504" s="401"/>
      <c r="J504" s="374"/>
      <c r="K504" s="786" t="str">
        <f>IFERROR(VLOOKUP(I504,'CATEGORIAS MEDICINAS'!$H$1:$I$183,2,FALSE),"")</f>
        <v/>
      </c>
      <c r="L504" s="392"/>
      <c r="M504" s="148"/>
      <c r="N504" s="148"/>
      <c r="O504" s="148"/>
      <c r="P504" s="257"/>
      <c r="Q504" s="542" t="str">
        <f t="shared" si="24"/>
        <v/>
      </c>
      <c r="R504" s="542" t="str">
        <f t="shared" si="25"/>
        <v/>
      </c>
      <c r="S504" s="148"/>
    </row>
    <row r="505" spans="1:19" x14ac:dyDescent="0.25">
      <c r="A505" s="148"/>
      <c r="B505" s="377"/>
      <c r="C505" s="698"/>
      <c r="D505" s="257"/>
      <c r="E505" s="781"/>
      <c r="F505" s="374"/>
      <c r="G505" s="783"/>
      <c r="H505" s="729" t="str">
        <f t="shared" si="23"/>
        <v/>
      </c>
      <c r="I505" s="401"/>
      <c r="J505" s="374"/>
      <c r="K505" s="786" t="str">
        <f>IFERROR(VLOOKUP(I505,'CATEGORIAS MEDICINAS'!$H$1:$I$183,2,FALSE),"")</f>
        <v/>
      </c>
      <c r="L505" s="392"/>
      <c r="M505" s="148"/>
      <c r="N505" s="148"/>
      <c r="O505" s="148"/>
      <c r="P505" s="257"/>
      <c r="Q505" s="542" t="str">
        <f t="shared" si="24"/>
        <v/>
      </c>
      <c r="R505" s="542" t="str">
        <f t="shared" si="25"/>
        <v/>
      </c>
      <c r="S505" s="148"/>
    </row>
    <row r="506" spans="1:19" x14ac:dyDescent="0.25">
      <c r="A506" s="148"/>
      <c r="B506" s="377"/>
      <c r="C506" s="698"/>
      <c r="D506" s="257"/>
      <c r="E506" s="781"/>
      <c r="F506" s="374"/>
      <c r="G506" s="783"/>
      <c r="H506" s="729" t="str">
        <f t="shared" si="23"/>
        <v/>
      </c>
      <c r="I506" s="401"/>
      <c r="J506" s="374"/>
      <c r="K506" s="786" t="str">
        <f>IFERROR(VLOOKUP(I506,'CATEGORIAS MEDICINAS'!$H$1:$I$183,2,FALSE),"")</f>
        <v/>
      </c>
      <c r="L506" s="392"/>
      <c r="M506" s="148"/>
      <c r="N506" s="148"/>
      <c r="O506" s="148"/>
      <c r="P506" s="257"/>
      <c r="Q506" s="542" t="str">
        <f t="shared" si="24"/>
        <v/>
      </c>
      <c r="R506" s="542" t="str">
        <f t="shared" si="25"/>
        <v/>
      </c>
      <c r="S506" s="148"/>
    </row>
    <row r="507" spans="1:19" x14ac:dyDescent="0.25">
      <c r="A507" s="148"/>
      <c r="B507" s="377"/>
      <c r="C507" s="698"/>
      <c r="D507" s="257"/>
      <c r="E507" s="781"/>
      <c r="F507" s="374"/>
      <c r="G507" s="783"/>
      <c r="H507" s="729" t="str">
        <f t="shared" si="23"/>
        <v/>
      </c>
      <c r="I507" s="401"/>
      <c r="J507" s="374"/>
      <c r="K507" s="786" t="str">
        <f>IFERROR(VLOOKUP(I507,'CATEGORIAS MEDICINAS'!$H$1:$I$183,2,FALSE),"")</f>
        <v/>
      </c>
      <c r="L507" s="392"/>
      <c r="M507" s="148"/>
      <c r="N507" s="148"/>
      <c r="O507" s="148"/>
      <c r="P507" s="257"/>
      <c r="Q507" s="542" t="str">
        <f t="shared" si="24"/>
        <v/>
      </c>
      <c r="R507" s="542" t="str">
        <f t="shared" si="25"/>
        <v/>
      </c>
      <c r="S507" s="148"/>
    </row>
    <row r="508" spans="1:19" x14ac:dyDescent="0.25">
      <c r="A508" s="148"/>
      <c r="B508" s="377"/>
      <c r="C508" s="698"/>
      <c r="D508" s="257"/>
      <c r="E508" s="781"/>
      <c r="F508" s="374"/>
      <c r="G508" s="783"/>
      <c r="H508" s="729" t="str">
        <f t="shared" si="23"/>
        <v/>
      </c>
      <c r="I508" s="401"/>
      <c r="J508" s="374"/>
      <c r="K508" s="786" t="str">
        <f>IFERROR(VLOOKUP(I508,'CATEGORIAS MEDICINAS'!$H$1:$I$183,2,FALSE),"")</f>
        <v/>
      </c>
      <c r="L508" s="392"/>
      <c r="M508" s="148"/>
      <c r="N508" s="148"/>
      <c r="O508" s="148"/>
      <c r="P508" s="257"/>
      <c r="Q508" s="542" t="str">
        <f t="shared" si="24"/>
        <v/>
      </c>
      <c r="R508" s="542" t="str">
        <f t="shared" si="25"/>
        <v/>
      </c>
      <c r="S508" s="148"/>
    </row>
    <row r="509" spans="1:19" x14ac:dyDescent="0.25">
      <c r="A509" s="148"/>
      <c r="B509" s="377"/>
      <c r="C509" s="698"/>
      <c r="D509" s="257"/>
      <c r="E509" s="781"/>
      <c r="F509" s="374"/>
      <c r="G509" s="783"/>
      <c r="H509" s="729" t="str">
        <f t="shared" si="23"/>
        <v/>
      </c>
      <c r="I509" s="401"/>
      <c r="J509" s="374"/>
      <c r="K509" s="786" t="str">
        <f>IFERROR(VLOOKUP(I509,'CATEGORIAS MEDICINAS'!$H$1:$I$183,2,FALSE),"")</f>
        <v/>
      </c>
      <c r="L509" s="392"/>
      <c r="M509" s="148"/>
      <c r="N509" s="148"/>
      <c r="O509" s="148"/>
      <c r="P509" s="257"/>
      <c r="Q509" s="542" t="str">
        <f t="shared" si="24"/>
        <v/>
      </c>
      <c r="R509" s="542" t="str">
        <f t="shared" si="25"/>
        <v/>
      </c>
      <c r="S509" s="148"/>
    </row>
    <row r="510" spans="1:19" x14ac:dyDescent="0.25">
      <c r="A510" s="148"/>
      <c r="B510" s="377"/>
      <c r="C510" s="698"/>
      <c r="D510" s="257"/>
      <c r="E510" s="781"/>
      <c r="F510" s="374"/>
      <c r="G510" s="783"/>
      <c r="H510" s="729" t="str">
        <f t="shared" si="23"/>
        <v/>
      </c>
      <c r="I510" s="401"/>
      <c r="J510" s="374"/>
      <c r="K510" s="786" t="str">
        <f>IFERROR(VLOOKUP(I510,'CATEGORIAS MEDICINAS'!$H$1:$I$183,2,FALSE),"")</f>
        <v/>
      </c>
      <c r="L510" s="392"/>
      <c r="M510" s="148"/>
      <c r="N510" s="148"/>
      <c r="O510" s="148"/>
      <c r="P510" s="257"/>
      <c r="Q510" s="542" t="str">
        <f t="shared" si="24"/>
        <v/>
      </c>
      <c r="R510" s="542" t="str">
        <f t="shared" si="25"/>
        <v/>
      </c>
      <c r="S510" s="148"/>
    </row>
    <row r="511" spans="1:19" x14ac:dyDescent="0.25">
      <c r="A511" s="148"/>
      <c r="B511" s="377"/>
      <c r="C511" s="698"/>
      <c r="D511" s="257"/>
      <c r="E511" s="781"/>
      <c r="F511" s="374"/>
      <c r="G511" s="783"/>
      <c r="H511" s="729" t="str">
        <f t="shared" si="23"/>
        <v/>
      </c>
      <c r="I511" s="401"/>
      <c r="J511" s="374"/>
      <c r="K511" s="786" t="str">
        <f>IFERROR(VLOOKUP(I511,'CATEGORIAS MEDICINAS'!$H$1:$I$183,2,FALSE),"")</f>
        <v/>
      </c>
      <c r="L511" s="392"/>
      <c r="M511" s="148"/>
      <c r="N511" s="148"/>
      <c r="O511" s="148"/>
      <c r="P511" s="257"/>
      <c r="Q511" s="542" t="str">
        <f t="shared" si="24"/>
        <v/>
      </c>
      <c r="R511" s="542" t="str">
        <f t="shared" si="25"/>
        <v/>
      </c>
      <c r="S511" s="148"/>
    </row>
    <row r="512" spans="1:19" x14ac:dyDescent="0.25">
      <c r="A512" s="148"/>
      <c r="B512" s="377"/>
      <c r="C512" s="698"/>
      <c r="D512" s="257"/>
      <c r="E512" s="781"/>
      <c r="F512" s="374"/>
      <c r="G512" s="783"/>
      <c r="H512" s="729" t="str">
        <f t="shared" si="23"/>
        <v/>
      </c>
      <c r="I512" s="401"/>
      <c r="J512" s="374"/>
      <c r="K512" s="786" t="str">
        <f>IFERROR(VLOOKUP(I512,'CATEGORIAS MEDICINAS'!$H$1:$I$183,2,FALSE),"")</f>
        <v/>
      </c>
      <c r="L512" s="392"/>
      <c r="M512" s="148"/>
      <c r="N512" s="148"/>
      <c r="O512" s="148"/>
      <c r="P512" s="257"/>
      <c r="Q512" s="542" t="str">
        <f t="shared" si="24"/>
        <v/>
      </c>
      <c r="R512" s="542" t="str">
        <f t="shared" si="25"/>
        <v/>
      </c>
      <c r="S512" s="148"/>
    </row>
    <row r="513" spans="1:19" x14ac:dyDescent="0.25">
      <c r="A513" s="148"/>
      <c r="B513" s="377"/>
      <c r="C513" s="698"/>
      <c r="D513" s="257"/>
      <c r="E513" s="781"/>
      <c r="F513" s="374"/>
      <c r="G513" s="783"/>
      <c r="H513" s="729" t="str">
        <f t="shared" si="23"/>
        <v/>
      </c>
      <c r="I513" s="401"/>
      <c r="J513" s="374"/>
      <c r="K513" s="786" t="str">
        <f>IFERROR(VLOOKUP(I513,'CATEGORIAS MEDICINAS'!$H$1:$I$183,2,FALSE),"")</f>
        <v/>
      </c>
      <c r="L513" s="392"/>
      <c r="M513" s="148"/>
      <c r="N513" s="148"/>
      <c r="O513" s="148"/>
      <c r="P513" s="257"/>
      <c r="Q513" s="542" t="str">
        <f t="shared" si="24"/>
        <v/>
      </c>
      <c r="R513" s="542" t="str">
        <f t="shared" si="25"/>
        <v/>
      </c>
      <c r="S513" s="148"/>
    </row>
    <row r="514" spans="1:19" x14ac:dyDescent="0.25">
      <c r="A514" s="148"/>
      <c r="B514" s="377"/>
      <c r="C514" s="698"/>
      <c r="D514" s="257"/>
      <c r="E514" s="781"/>
      <c r="F514" s="374"/>
      <c r="G514" s="783"/>
      <c r="H514" s="729" t="str">
        <f t="shared" si="23"/>
        <v/>
      </c>
      <c r="I514" s="401"/>
      <c r="J514" s="374"/>
      <c r="K514" s="786" t="str">
        <f>IFERROR(VLOOKUP(I514,'CATEGORIAS MEDICINAS'!$H$1:$I$183,2,FALSE),"")</f>
        <v/>
      </c>
      <c r="L514" s="392"/>
      <c r="M514" s="148"/>
      <c r="N514" s="148"/>
      <c r="O514" s="148"/>
      <c r="P514" s="257"/>
      <c r="Q514" s="542" t="str">
        <f t="shared" si="24"/>
        <v/>
      </c>
      <c r="R514" s="542" t="str">
        <f t="shared" si="25"/>
        <v/>
      </c>
      <c r="S514" s="148"/>
    </row>
    <row r="515" spans="1:19" x14ac:dyDescent="0.25">
      <c r="A515" s="148"/>
      <c r="B515" s="377"/>
      <c r="C515" s="698"/>
      <c r="D515" s="257"/>
      <c r="E515" s="781"/>
      <c r="F515" s="374"/>
      <c r="G515" s="783"/>
      <c r="H515" s="729" t="str">
        <f t="shared" ref="H515:H578" si="26">IF(G515="","",IF(G515&lt;=1,"Entre 0-1 años",IF(G515&lt;=4,"Entre 2-4",IF(G515&lt;=11,"Entre 5-11",IF(G515&lt;=19,"Entre 12-19",IF(G515&lt;=25,"Entre 20-25",IF(G515&lt;=59,"Entre 26-59",IF(G515&lt;=79,"Entre 60-79","Mayor de 80"))))))))</f>
        <v/>
      </c>
      <c r="I515" s="401"/>
      <c r="J515" s="374"/>
      <c r="K515" s="786" t="str">
        <f>IFERROR(VLOOKUP(I515,'CATEGORIAS MEDICINAS'!$H$1:$I$183,2,FALSE),"")</f>
        <v/>
      </c>
      <c r="L515" s="392"/>
      <c r="M515" s="148"/>
      <c r="N515" s="148"/>
      <c r="O515" s="148"/>
      <c r="P515" s="257"/>
      <c r="Q515" s="542" t="str">
        <f t="shared" ref="Q515:Q578" si="27">IF(B515="","",TEXT(B515,"MMMM"))</f>
        <v/>
      </c>
      <c r="R515" s="542" t="str">
        <f t="shared" ref="R515:R578" si="28">IF(B515="","",TEXT(B515,"YYYY"))</f>
        <v/>
      </c>
      <c r="S515" s="148"/>
    </row>
    <row r="516" spans="1:19" x14ac:dyDescent="0.25">
      <c r="A516" s="148"/>
      <c r="B516" s="377"/>
      <c r="C516" s="698"/>
      <c r="D516" s="257"/>
      <c r="E516" s="781"/>
      <c r="F516" s="374"/>
      <c r="G516" s="783"/>
      <c r="H516" s="729" t="str">
        <f t="shared" si="26"/>
        <v/>
      </c>
      <c r="I516" s="401"/>
      <c r="J516" s="374"/>
      <c r="K516" s="786" t="str">
        <f>IFERROR(VLOOKUP(I516,'CATEGORIAS MEDICINAS'!$H$1:$I$183,2,FALSE),"")</f>
        <v/>
      </c>
      <c r="L516" s="392"/>
      <c r="M516" s="148"/>
      <c r="N516" s="148"/>
      <c r="O516" s="148"/>
      <c r="P516" s="257"/>
      <c r="Q516" s="542" t="str">
        <f t="shared" si="27"/>
        <v/>
      </c>
      <c r="R516" s="542" t="str">
        <f t="shared" si="28"/>
        <v/>
      </c>
      <c r="S516" s="148"/>
    </row>
    <row r="517" spans="1:19" x14ac:dyDescent="0.25">
      <c r="A517" s="148"/>
      <c r="B517" s="377"/>
      <c r="C517" s="698"/>
      <c r="D517" s="257"/>
      <c r="E517" s="781"/>
      <c r="F517" s="374"/>
      <c r="G517" s="783"/>
      <c r="H517" s="729" t="str">
        <f t="shared" si="26"/>
        <v/>
      </c>
      <c r="I517" s="401"/>
      <c r="J517" s="374"/>
      <c r="K517" s="786" t="str">
        <f>IFERROR(VLOOKUP(I517,'CATEGORIAS MEDICINAS'!$H$1:$I$183,2,FALSE),"")</f>
        <v/>
      </c>
      <c r="L517" s="392"/>
      <c r="M517" s="148"/>
      <c r="N517" s="148"/>
      <c r="O517" s="148"/>
      <c r="P517" s="257"/>
      <c r="Q517" s="542" t="str">
        <f t="shared" si="27"/>
        <v/>
      </c>
      <c r="R517" s="542" t="str">
        <f t="shared" si="28"/>
        <v/>
      </c>
      <c r="S517" s="148"/>
    </row>
    <row r="518" spans="1:19" x14ac:dyDescent="0.25">
      <c r="A518" s="148"/>
      <c r="B518" s="377"/>
      <c r="C518" s="698"/>
      <c r="D518" s="257"/>
      <c r="E518" s="781"/>
      <c r="F518" s="374"/>
      <c r="G518" s="783"/>
      <c r="H518" s="729" t="str">
        <f t="shared" si="26"/>
        <v/>
      </c>
      <c r="I518" s="401"/>
      <c r="J518" s="374"/>
      <c r="K518" s="786" t="str">
        <f>IFERROR(VLOOKUP(I518,'CATEGORIAS MEDICINAS'!$H$1:$I$183,2,FALSE),"")</f>
        <v/>
      </c>
      <c r="L518" s="392"/>
      <c r="M518" s="148"/>
      <c r="N518" s="148"/>
      <c r="O518" s="148"/>
      <c r="P518" s="257"/>
      <c r="Q518" s="542" t="str">
        <f t="shared" si="27"/>
        <v/>
      </c>
      <c r="R518" s="542" t="str">
        <f t="shared" si="28"/>
        <v/>
      </c>
      <c r="S518" s="148"/>
    </row>
    <row r="519" spans="1:19" x14ac:dyDescent="0.25">
      <c r="A519" s="148"/>
      <c r="B519" s="377"/>
      <c r="C519" s="698"/>
      <c r="D519" s="257"/>
      <c r="E519" s="781"/>
      <c r="F519" s="374"/>
      <c r="G519" s="783"/>
      <c r="H519" s="729" t="str">
        <f t="shared" si="26"/>
        <v/>
      </c>
      <c r="I519" s="401"/>
      <c r="J519" s="374"/>
      <c r="K519" s="786" t="str">
        <f>IFERROR(VLOOKUP(I519,'CATEGORIAS MEDICINAS'!$H$1:$I$183,2,FALSE),"")</f>
        <v/>
      </c>
      <c r="L519" s="392"/>
      <c r="M519" s="148"/>
      <c r="N519" s="148"/>
      <c r="O519" s="148"/>
      <c r="P519" s="257"/>
      <c r="Q519" s="542" t="str">
        <f t="shared" si="27"/>
        <v/>
      </c>
      <c r="R519" s="542" t="str">
        <f t="shared" si="28"/>
        <v/>
      </c>
      <c r="S519" s="148"/>
    </row>
    <row r="520" spans="1:19" x14ac:dyDescent="0.25">
      <c r="A520" s="148"/>
      <c r="B520" s="377"/>
      <c r="C520" s="698"/>
      <c r="D520" s="257"/>
      <c r="E520" s="781"/>
      <c r="F520" s="374"/>
      <c r="G520" s="783"/>
      <c r="H520" s="729" t="str">
        <f t="shared" si="26"/>
        <v/>
      </c>
      <c r="I520" s="401"/>
      <c r="J520" s="374"/>
      <c r="K520" s="786" t="str">
        <f>IFERROR(VLOOKUP(I520,'CATEGORIAS MEDICINAS'!$H$1:$I$183,2,FALSE),"")</f>
        <v/>
      </c>
      <c r="L520" s="392"/>
      <c r="M520" s="148"/>
      <c r="N520" s="148"/>
      <c r="O520" s="148"/>
      <c r="P520" s="257"/>
      <c r="Q520" s="542" t="str">
        <f t="shared" si="27"/>
        <v/>
      </c>
      <c r="R520" s="542" t="str">
        <f t="shared" si="28"/>
        <v/>
      </c>
      <c r="S520" s="148"/>
    </row>
    <row r="521" spans="1:19" x14ac:dyDescent="0.25">
      <c r="A521" s="148"/>
      <c r="B521" s="377"/>
      <c r="C521" s="698"/>
      <c r="D521" s="257"/>
      <c r="E521" s="781"/>
      <c r="F521" s="374"/>
      <c r="G521" s="783"/>
      <c r="H521" s="729" t="str">
        <f t="shared" si="26"/>
        <v/>
      </c>
      <c r="I521" s="401"/>
      <c r="J521" s="374"/>
      <c r="K521" s="786" t="str">
        <f>IFERROR(VLOOKUP(I521,'CATEGORIAS MEDICINAS'!$H$1:$I$183,2,FALSE),"")</f>
        <v/>
      </c>
      <c r="L521" s="392"/>
      <c r="M521" s="148"/>
      <c r="N521" s="148"/>
      <c r="O521" s="148"/>
      <c r="P521" s="257"/>
      <c r="Q521" s="542" t="str">
        <f t="shared" si="27"/>
        <v/>
      </c>
      <c r="R521" s="542" t="str">
        <f t="shared" si="28"/>
        <v/>
      </c>
      <c r="S521" s="148"/>
    </row>
    <row r="522" spans="1:19" x14ac:dyDescent="0.25">
      <c r="A522" s="148"/>
      <c r="B522" s="377"/>
      <c r="C522" s="698"/>
      <c r="D522" s="257"/>
      <c r="E522" s="781"/>
      <c r="F522" s="374"/>
      <c r="G522" s="783"/>
      <c r="H522" s="729" t="str">
        <f t="shared" si="26"/>
        <v/>
      </c>
      <c r="I522" s="401"/>
      <c r="J522" s="374"/>
      <c r="K522" s="786" t="str">
        <f>IFERROR(VLOOKUP(I522,'CATEGORIAS MEDICINAS'!$H$1:$I$183,2,FALSE),"")</f>
        <v/>
      </c>
      <c r="L522" s="392"/>
      <c r="M522" s="148"/>
      <c r="N522" s="148"/>
      <c r="O522" s="148"/>
      <c r="P522" s="257"/>
      <c r="Q522" s="542" t="str">
        <f t="shared" si="27"/>
        <v/>
      </c>
      <c r="R522" s="542" t="str">
        <f t="shared" si="28"/>
        <v/>
      </c>
      <c r="S522" s="148"/>
    </row>
    <row r="523" spans="1:19" x14ac:dyDescent="0.25">
      <c r="A523" s="148"/>
      <c r="B523" s="377"/>
      <c r="C523" s="698"/>
      <c r="D523" s="257"/>
      <c r="E523" s="781"/>
      <c r="F523" s="374"/>
      <c r="G523" s="783"/>
      <c r="H523" s="729" t="str">
        <f t="shared" si="26"/>
        <v/>
      </c>
      <c r="I523" s="401"/>
      <c r="J523" s="374"/>
      <c r="K523" s="786" t="str">
        <f>IFERROR(VLOOKUP(I523,'CATEGORIAS MEDICINAS'!$H$1:$I$183,2,FALSE),"")</f>
        <v/>
      </c>
      <c r="L523" s="392"/>
      <c r="M523" s="148"/>
      <c r="N523" s="148"/>
      <c r="O523" s="148"/>
      <c r="P523" s="257"/>
      <c r="Q523" s="542" t="str">
        <f t="shared" si="27"/>
        <v/>
      </c>
      <c r="R523" s="542" t="str">
        <f t="shared" si="28"/>
        <v/>
      </c>
      <c r="S523" s="148"/>
    </row>
    <row r="524" spans="1:19" x14ac:dyDescent="0.25">
      <c r="A524" s="148"/>
      <c r="B524" s="377"/>
      <c r="C524" s="698"/>
      <c r="D524" s="257"/>
      <c r="E524" s="781"/>
      <c r="F524" s="374"/>
      <c r="G524" s="783"/>
      <c r="H524" s="729" t="str">
        <f t="shared" si="26"/>
        <v/>
      </c>
      <c r="I524" s="401"/>
      <c r="J524" s="374"/>
      <c r="K524" s="786" t="str">
        <f>IFERROR(VLOOKUP(I524,'CATEGORIAS MEDICINAS'!$H$1:$I$183,2,FALSE),"")</f>
        <v/>
      </c>
      <c r="L524" s="392"/>
      <c r="M524" s="148"/>
      <c r="N524" s="148"/>
      <c r="O524" s="148"/>
      <c r="P524" s="257"/>
      <c r="Q524" s="542" t="str">
        <f t="shared" si="27"/>
        <v/>
      </c>
      <c r="R524" s="542" t="str">
        <f t="shared" si="28"/>
        <v/>
      </c>
      <c r="S524" s="148"/>
    </row>
    <row r="525" spans="1:19" x14ac:dyDescent="0.25">
      <c r="A525" s="148"/>
      <c r="B525" s="377"/>
      <c r="C525" s="698"/>
      <c r="D525" s="257"/>
      <c r="E525" s="781"/>
      <c r="F525" s="374"/>
      <c r="G525" s="783"/>
      <c r="H525" s="729" t="str">
        <f t="shared" si="26"/>
        <v/>
      </c>
      <c r="I525" s="401"/>
      <c r="J525" s="374"/>
      <c r="K525" s="786" t="str">
        <f>IFERROR(VLOOKUP(I525,'CATEGORIAS MEDICINAS'!$H$1:$I$183,2,FALSE),"")</f>
        <v/>
      </c>
      <c r="L525" s="392"/>
      <c r="M525" s="148"/>
      <c r="N525" s="148"/>
      <c r="O525" s="148"/>
      <c r="P525" s="257"/>
      <c r="Q525" s="542" t="str">
        <f t="shared" si="27"/>
        <v/>
      </c>
      <c r="R525" s="542" t="str">
        <f t="shared" si="28"/>
        <v/>
      </c>
      <c r="S525" s="148"/>
    </row>
    <row r="526" spans="1:19" x14ac:dyDescent="0.25">
      <c r="A526" s="148"/>
      <c r="B526" s="377"/>
      <c r="C526" s="698"/>
      <c r="D526" s="257"/>
      <c r="E526" s="781"/>
      <c r="F526" s="374"/>
      <c r="G526" s="783"/>
      <c r="H526" s="729" t="str">
        <f t="shared" si="26"/>
        <v/>
      </c>
      <c r="I526" s="401"/>
      <c r="J526" s="374"/>
      <c r="K526" s="786" t="str">
        <f>IFERROR(VLOOKUP(I526,'CATEGORIAS MEDICINAS'!$H$1:$I$183,2,FALSE),"")</f>
        <v/>
      </c>
      <c r="L526" s="392"/>
      <c r="M526" s="148"/>
      <c r="N526" s="148"/>
      <c r="O526" s="148"/>
      <c r="P526" s="257"/>
      <c r="Q526" s="542" t="str">
        <f t="shared" si="27"/>
        <v/>
      </c>
      <c r="R526" s="542" t="str">
        <f t="shared" si="28"/>
        <v/>
      </c>
      <c r="S526" s="148"/>
    </row>
    <row r="527" spans="1:19" x14ac:dyDescent="0.25">
      <c r="A527" s="148"/>
      <c r="B527" s="377"/>
      <c r="C527" s="698"/>
      <c r="D527" s="257"/>
      <c r="E527" s="781"/>
      <c r="F527" s="374"/>
      <c r="G527" s="783"/>
      <c r="H527" s="729" t="str">
        <f t="shared" si="26"/>
        <v/>
      </c>
      <c r="I527" s="401"/>
      <c r="J527" s="374"/>
      <c r="K527" s="786" t="str">
        <f>IFERROR(VLOOKUP(I527,'CATEGORIAS MEDICINAS'!$H$1:$I$183,2,FALSE),"")</f>
        <v/>
      </c>
      <c r="L527" s="392"/>
      <c r="M527" s="148"/>
      <c r="N527" s="148"/>
      <c r="O527" s="148"/>
      <c r="P527" s="257"/>
      <c r="Q527" s="542" t="str">
        <f t="shared" si="27"/>
        <v/>
      </c>
      <c r="R527" s="542" t="str">
        <f t="shared" si="28"/>
        <v/>
      </c>
      <c r="S527" s="148"/>
    </row>
    <row r="528" spans="1:19" x14ac:dyDescent="0.25">
      <c r="A528" s="148"/>
      <c r="B528" s="377"/>
      <c r="C528" s="698"/>
      <c r="D528" s="257"/>
      <c r="E528" s="781"/>
      <c r="F528" s="374"/>
      <c r="G528" s="783"/>
      <c r="H528" s="729" t="str">
        <f t="shared" si="26"/>
        <v/>
      </c>
      <c r="I528" s="401"/>
      <c r="J528" s="374"/>
      <c r="K528" s="786" t="str">
        <f>IFERROR(VLOOKUP(I528,'CATEGORIAS MEDICINAS'!$H$1:$I$183,2,FALSE),"")</f>
        <v/>
      </c>
      <c r="L528" s="392"/>
      <c r="M528" s="148"/>
      <c r="N528" s="148"/>
      <c r="O528" s="148"/>
      <c r="P528" s="257"/>
      <c r="Q528" s="542" t="str">
        <f t="shared" si="27"/>
        <v/>
      </c>
      <c r="R528" s="542" t="str">
        <f t="shared" si="28"/>
        <v/>
      </c>
      <c r="S528" s="148"/>
    </row>
    <row r="529" spans="1:19" x14ac:dyDescent="0.25">
      <c r="A529" s="148"/>
      <c r="B529" s="377"/>
      <c r="C529" s="698"/>
      <c r="D529" s="257"/>
      <c r="E529" s="781"/>
      <c r="F529" s="374"/>
      <c r="G529" s="783"/>
      <c r="H529" s="729" t="str">
        <f t="shared" si="26"/>
        <v/>
      </c>
      <c r="I529" s="401"/>
      <c r="J529" s="374"/>
      <c r="K529" s="786" t="str">
        <f>IFERROR(VLOOKUP(I529,'CATEGORIAS MEDICINAS'!$H$1:$I$183,2,FALSE),"")</f>
        <v/>
      </c>
      <c r="L529" s="392"/>
      <c r="M529" s="148"/>
      <c r="N529" s="148"/>
      <c r="O529" s="148"/>
      <c r="P529" s="257"/>
      <c r="Q529" s="542" t="str">
        <f t="shared" si="27"/>
        <v/>
      </c>
      <c r="R529" s="542" t="str">
        <f t="shared" si="28"/>
        <v/>
      </c>
      <c r="S529" s="148"/>
    </row>
    <row r="530" spans="1:19" x14ac:dyDescent="0.25">
      <c r="A530" s="148"/>
      <c r="B530" s="377"/>
      <c r="C530" s="698"/>
      <c r="D530" s="257"/>
      <c r="E530" s="781"/>
      <c r="F530" s="374"/>
      <c r="G530" s="783"/>
      <c r="H530" s="729" t="str">
        <f t="shared" si="26"/>
        <v/>
      </c>
      <c r="I530" s="401"/>
      <c r="J530" s="374"/>
      <c r="K530" s="786" t="str">
        <f>IFERROR(VLOOKUP(I530,'CATEGORIAS MEDICINAS'!$H$1:$I$183,2,FALSE),"")</f>
        <v/>
      </c>
      <c r="L530" s="392"/>
      <c r="M530" s="148"/>
      <c r="N530" s="148"/>
      <c r="O530" s="148"/>
      <c r="P530" s="257"/>
      <c r="Q530" s="542" t="str">
        <f t="shared" si="27"/>
        <v/>
      </c>
      <c r="R530" s="542" t="str">
        <f t="shared" si="28"/>
        <v/>
      </c>
      <c r="S530" s="148"/>
    </row>
    <row r="531" spans="1:19" x14ac:dyDescent="0.25">
      <c r="A531" s="148"/>
      <c r="B531" s="377"/>
      <c r="C531" s="698"/>
      <c r="D531" s="257"/>
      <c r="E531" s="781"/>
      <c r="F531" s="374"/>
      <c r="G531" s="783"/>
      <c r="H531" s="729" t="str">
        <f t="shared" si="26"/>
        <v/>
      </c>
      <c r="I531" s="401"/>
      <c r="J531" s="374"/>
      <c r="K531" s="786" t="str">
        <f>IFERROR(VLOOKUP(I531,'CATEGORIAS MEDICINAS'!$H$1:$I$183,2,FALSE),"")</f>
        <v/>
      </c>
      <c r="L531" s="392"/>
      <c r="M531" s="148"/>
      <c r="N531" s="148"/>
      <c r="O531" s="148"/>
      <c r="P531" s="257"/>
      <c r="Q531" s="542" t="str">
        <f t="shared" si="27"/>
        <v/>
      </c>
      <c r="R531" s="542" t="str">
        <f t="shared" si="28"/>
        <v/>
      </c>
      <c r="S531" s="148"/>
    </row>
    <row r="532" spans="1:19" x14ac:dyDescent="0.25">
      <c r="A532" s="148"/>
      <c r="B532" s="377"/>
      <c r="C532" s="698"/>
      <c r="D532" s="257"/>
      <c r="E532" s="781"/>
      <c r="F532" s="374"/>
      <c r="G532" s="783"/>
      <c r="H532" s="729" t="str">
        <f t="shared" si="26"/>
        <v/>
      </c>
      <c r="I532" s="401"/>
      <c r="J532" s="374"/>
      <c r="K532" s="786" t="str">
        <f>IFERROR(VLOOKUP(I532,'CATEGORIAS MEDICINAS'!$H$1:$I$183,2,FALSE),"")</f>
        <v/>
      </c>
      <c r="L532" s="392"/>
      <c r="M532" s="148"/>
      <c r="N532" s="148"/>
      <c r="O532" s="148"/>
      <c r="P532" s="257"/>
      <c r="Q532" s="542" t="str">
        <f t="shared" si="27"/>
        <v/>
      </c>
      <c r="R532" s="542" t="str">
        <f t="shared" si="28"/>
        <v/>
      </c>
      <c r="S532" s="148"/>
    </row>
    <row r="533" spans="1:19" x14ac:dyDescent="0.25">
      <c r="A533" s="148"/>
      <c r="B533" s="377"/>
      <c r="C533" s="698"/>
      <c r="D533" s="257"/>
      <c r="E533" s="781"/>
      <c r="F533" s="374"/>
      <c r="G533" s="783"/>
      <c r="H533" s="729" t="str">
        <f t="shared" si="26"/>
        <v/>
      </c>
      <c r="I533" s="401"/>
      <c r="J533" s="374"/>
      <c r="K533" s="786" t="str">
        <f>IFERROR(VLOOKUP(I533,'CATEGORIAS MEDICINAS'!$H$1:$I$183,2,FALSE),"")</f>
        <v/>
      </c>
      <c r="L533" s="392"/>
      <c r="M533" s="148"/>
      <c r="N533" s="148"/>
      <c r="O533" s="148"/>
      <c r="P533" s="257"/>
      <c r="Q533" s="542" t="str">
        <f t="shared" si="27"/>
        <v/>
      </c>
      <c r="R533" s="542" t="str">
        <f t="shared" si="28"/>
        <v/>
      </c>
      <c r="S533" s="148"/>
    </row>
    <row r="534" spans="1:19" x14ac:dyDescent="0.25">
      <c r="A534" s="148"/>
      <c r="B534" s="377"/>
      <c r="C534" s="698"/>
      <c r="D534" s="257"/>
      <c r="E534" s="781"/>
      <c r="F534" s="374"/>
      <c r="G534" s="783"/>
      <c r="H534" s="729" t="str">
        <f t="shared" si="26"/>
        <v/>
      </c>
      <c r="I534" s="401"/>
      <c r="J534" s="374"/>
      <c r="K534" s="786" t="str">
        <f>IFERROR(VLOOKUP(I534,'CATEGORIAS MEDICINAS'!$H$1:$I$183,2,FALSE),"")</f>
        <v/>
      </c>
      <c r="L534" s="392"/>
      <c r="M534" s="148"/>
      <c r="N534" s="148"/>
      <c r="O534" s="148"/>
      <c r="P534" s="257"/>
      <c r="Q534" s="542" t="str">
        <f t="shared" si="27"/>
        <v/>
      </c>
      <c r="R534" s="542" t="str">
        <f t="shared" si="28"/>
        <v/>
      </c>
      <c r="S534" s="148"/>
    </row>
    <row r="535" spans="1:19" x14ac:dyDescent="0.25">
      <c r="A535" s="148"/>
      <c r="B535" s="377"/>
      <c r="C535" s="698"/>
      <c r="D535" s="257"/>
      <c r="E535" s="781"/>
      <c r="F535" s="374"/>
      <c r="G535" s="783"/>
      <c r="H535" s="729" t="str">
        <f t="shared" si="26"/>
        <v/>
      </c>
      <c r="I535" s="401"/>
      <c r="J535" s="374"/>
      <c r="K535" s="786" t="str">
        <f>IFERROR(VLOOKUP(I535,'CATEGORIAS MEDICINAS'!$H$1:$I$183,2,FALSE),"")</f>
        <v/>
      </c>
      <c r="L535" s="392"/>
      <c r="M535" s="148"/>
      <c r="N535" s="148"/>
      <c r="O535" s="148"/>
      <c r="P535" s="257"/>
      <c r="Q535" s="542" t="str">
        <f t="shared" si="27"/>
        <v/>
      </c>
      <c r="R535" s="542" t="str">
        <f t="shared" si="28"/>
        <v/>
      </c>
      <c r="S535" s="148"/>
    </row>
    <row r="536" spans="1:19" x14ac:dyDescent="0.25">
      <c r="A536" s="148"/>
      <c r="B536" s="377"/>
      <c r="C536" s="698"/>
      <c r="D536" s="257"/>
      <c r="E536" s="781"/>
      <c r="F536" s="374"/>
      <c r="G536" s="783"/>
      <c r="H536" s="729" t="str">
        <f t="shared" si="26"/>
        <v/>
      </c>
      <c r="I536" s="401"/>
      <c r="J536" s="374"/>
      <c r="K536" s="786" t="str">
        <f>IFERROR(VLOOKUP(I536,'CATEGORIAS MEDICINAS'!$H$1:$I$183,2,FALSE),"")</f>
        <v/>
      </c>
      <c r="L536" s="392"/>
      <c r="M536" s="148"/>
      <c r="N536" s="148"/>
      <c r="O536" s="148"/>
      <c r="P536" s="257"/>
      <c r="Q536" s="542" t="str">
        <f t="shared" si="27"/>
        <v/>
      </c>
      <c r="R536" s="542" t="str">
        <f t="shared" si="28"/>
        <v/>
      </c>
      <c r="S536" s="148"/>
    </row>
    <row r="537" spans="1:19" x14ac:dyDescent="0.25">
      <c r="A537" s="148"/>
      <c r="B537" s="377"/>
      <c r="C537" s="698"/>
      <c r="D537" s="257"/>
      <c r="E537" s="781"/>
      <c r="F537" s="374"/>
      <c r="G537" s="783"/>
      <c r="H537" s="729" t="str">
        <f t="shared" si="26"/>
        <v/>
      </c>
      <c r="I537" s="401"/>
      <c r="J537" s="374"/>
      <c r="K537" s="786" t="str">
        <f>IFERROR(VLOOKUP(I537,'CATEGORIAS MEDICINAS'!$H$1:$I$183,2,FALSE),"")</f>
        <v/>
      </c>
      <c r="L537" s="392"/>
      <c r="M537" s="148"/>
      <c r="N537" s="148"/>
      <c r="O537" s="148"/>
      <c r="P537" s="257"/>
      <c r="Q537" s="542" t="str">
        <f t="shared" si="27"/>
        <v/>
      </c>
      <c r="R537" s="542" t="str">
        <f t="shared" si="28"/>
        <v/>
      </c>
      <c r="S537" s="148"/>
    </row>
    <row r="538" spans="1:19" x14ac:dyDescent="0.25">
      <c r="A538" s="148"/>
      <c r="B538" s="377"/>
      <c r="C538" s="698"/>
      <c r="D538" s="257"/>
      <c r="E538" s="781"/>
      <c r="F538" s="374"/>
      <c r="G538" s="783"/>
      <c r="H538" s="729" t="str">
        <f t="shared" si="26"/>
        <v/>
      </c>
      <c r="I538" s="401"/>
      <c r="J538" s="374"/>
      <c r="K538" s="786" t="str">
        <f>IFERROR(VLOOKUP(I538,'CATEGORIAS MEDICINAS'!$H$1:$I$183,2,FALSE),"")</f>
        <v/>
      </c>
      <c r="L538" s="392"/>
      <c r="M538" s="148"/>
      <c r="N538" s="148"/>
      <c r="O538" s="148"/>
      <c r="P538" s="257"/>
      <c r="Q538" s="542" t="str">
        <f t="shared" si="27"/>
        <v/>
      </c>
      <c r="R538" s="542" t="str">
        <f t="shared" si="28"/>
        <v/>
      </c>
      <c r="S538" s="148"/>
    </row>
    <row r="539" spans="1:19" x14ac:dyDescent="0.25">
      <c r="A539" s="148"/>
      <c r="B539" s="377"/>
      <c r="C539" s="698"/>
      <c r="D539" s="257"/>
      <c r="E539" s="781"/>
      <c r="F539" s="374"/>
      <c r="G539" s="783"/>
      <c r="H539" s="729" t="str">
        <f t="shared" si="26"/>
        <v/>
      </c>
      <c r="I539" s="401"/>
      <c r="J539" s="374"/>
      <c r="K539" s="786" t="str">
        <f>IFERROR(VLOOKUP(I539,'CATEGORIAS MEDICINAS'!$H$1:$I$183,2,FALSE),"")</f>
        <v/>
      </c>
      <c r="L539" s="392"/>
      <c r="M539" s="148"/>
      <c r="N539" s="148"/>
      <c r="O539" s="148"/>
      <c r="P539" s="257"/>
      <c r="Q539" s="542" t="str">
        <f t="shared" si="27"/>
        <v/>
      </c>
      <c r="R539" s="542" t="str">
        <f t="shared" si="28"/>
        <v/>
      </c>
      <c r="S539" s="148"/>
    </row>
    <row r="540" spans="1:19" x14ac:dyDescent="0.25">
      <c r="A540" s="148"/>
      <c r="B540" s="377"/>
      <c r="C540" s="698"/>
      <c r="D540" s="257"/>
      <c r="E540" s="781"/>
      <c r="F540" s="374"/>
      <c r="G540" s="783"/>
      <c r="H540" s="729" t="str">
        <f t="shared" si="26"/>
        <v/>
      </c>
      <c r="I540" s="401"/>
      <c r="J540" s="374"/>
      <c r="K540" s="786" t="str">
        <f>IFERROR(VLOOKUP(I540,'CATEGORIAS MEDICINAS'!$H$1:$I$183,2,FALSE),"")</f>
        <v/>
      </c>
      <c r="L540" s="392"/>
      <c r="M540" s="148"/>
      <c r="N540" s="148"/>
      <c r="O540" s="148"/>
      <c r="P540" s="257"/>
      <c r="Q540" s="542" t="str">
        <f t="shared" si="27"/>
        <v/>
      </c>
      <c r="R540" s="542" t="str">
        <f t="shared" si="28"/>
        <v/>
      </c>
      <c r="S540" s="148"/>
    </row>
    <row r="541" spans="1:19" x14ac:dyDescent="0.25">
      <c r="A541" s="148"/>
      <c r="B541" s="377"/>
      <c r="C541" s="698"/>
      <c r="D541" s="257"/>
      <c r="E541" s="781"/>
      <c r="F541" s="374"/>
      <c r="G541" s="783"/>
      <c r="H541" s="729" t="str">
        <f t="shared" si="26"/>
        <v/>
      </c>
      <c r="I541" s="401"/>
      <c r="J541" s="374"/>
      <c r="K541" s="786" t="str">
        <f>IFERROR(VLOOKUP(I541,'CATEGORIAS MEDICINAS'!$H$1:$I$183,2,FALSE),"")</f>
        <v/>
      </c>
      <c r="L541" s="392"/>
      <c r="M541" s="148"/>
      <c r="N541" s="148"/>
      <c r="O541" s="148"/>
      <c r="P541" s="257"/>
      <c r="Q541" s="542" t="str">
        <f t="shared" si="27"/>
        <v/>
      </c>
      <c r="R541" s="542" t="str">
        <f t="shared" si="28"/>
        <v/>
      </c>
      <c r="S541" s="148"/>
    </row>
    <row r="542" spans="1:19" x14ac:dyDescent="0.25">
      <c r="A542" s="148"/>
      <c r="B542" s="377"/>
      <c r="C542" s="698"/>
      <c r="D542" s="257"/>
      <c r="E542" s="781"/>
      <c r="F542" s="374"/>
      <c r="G542" s="783"/>
      <c r="H542" s="729" t="str">
        <f t="shared" si="26"/>
        <v/>
      </c>
      <c r="I542" s="401"/>
      <c r="J542" s="374"/>
      <c r="K542" s="786" t="str">
        <f>IFERROR(VLOOKUP(I542,'CATEGORIAS MEDICINAS'!$H$1:$I$183,2,FALSE),"")</f>
        <v/>
      </c>
      <c r="L542" s="392"/>
      <c r="M542" s="148"/>
      <c r="N542" s="148"/>
      <c r="O542" s="148"/>
      <c r="P542" s="257"/>
      <c r="Q542" s="542" t="str">
        <f t="shared" si="27"/>
        <v/>
      </c>
      <c r="R542" s="542" t="str">
        <f t="shared" si="28"/>
        <v/>
      </c>
      <c r="S542" s="148"/>
    </row>
    <row r="543" spans="1:19" x14ac:dyDescent="0.25">
      <c r="A543" s="148"/>
      <c r="B543" s="377"/>
      <c r="C543" s="698"/>
      <c r="D543" s="257"/>
      <c r="E543" s="781"/>
      <c r="F543" s="374"/>
      <c r="G543" s="783"/>
      <c r="H543" s="729" t="str">
        <f t="shared" si="26"/>
        <v/>
      </c>
      <c r="I543" s="401"/>
      <c r="J543" s="374"/>
      <c r="K543" s="786" t="str">
        <f>IFERROR(VLOOKUP(I543,'CATEGORIAS MEDICINAS'!$H$1:$I$183,2,FALSE),"")</f>
        <v/>
      </c>
      <c r="L543" s="392"/>
      <c r="M543" s="148"/>
      <c r="N543" s="148"/>
      <c r="O543" s="148"/>
      <c r="P543" s="257"/>
      <c r="Q543" s="542" t="str">
        <f t="shared" si="27"/>
        <v/>
      </c>
      <c r="R543" s="542" t="str">
        <f t="shared" si="28"/>
        <v/>
      </c>
      <c r="S543" s="148"/>
    </row>
    <row r="544" spans="1:19" x14ac:dyDescent="0.25">
      <c r="A544" s="148"/>
      <c r="B544" s="377"/>
      <c r="C544" s="698"/>
      <c r="D544" s="257"/>
      <c r="E544" s="781"/>
      <c r="F544" s="374"/>
      <c r="G544" s="783"/>
      <c r="H544" s="729" t="str">
        <f t="shared" si="26"/>
        <v/>
      </c>
      <c r="I544" s="401"/>
      <c r="J544" s="374"/>
      <c r="K544" s="786" t="str">
        <f>IFERROR(VLOOKUP(I544,'CATEGORIAS MEDICINAS'!$H$1:$I$183,2,FALSE),"")</f>
        <v/>
      </c>
      <c r="L544" s="392"/>
      <c r="M544" s="148"/>
      <c r="N544" s="148"/>
      <c r="O544" s="148"/>
      <c r="P544" s="257"/>
      <c r="Q544" s="542" t="str">
        <f t="shared" si="27"/>
        <v/>
      </c>
      <c r="R544" s="542" t="str">
        <f t="shared" si="28"/>
        <v/>
      </c>
      <c r="S544" s="148"/>
    </row>
    <row r="545" spans="1:19" x14ac:dyDescent="0.25">
      <c r="A545" s="148"/>
      <c r="B545" s="377"/>
      <c r="C545" s="698"/>
      <c r="D545" s="257"/>
      <c r="E545" s="781"/>
      <c r="F545" s="374"/>
      <c r="G545" s="783"/>
      <c r="H545" s="729" t="str">
        <f t="shared" si="26"/>
        <v/>
      </c>
      <c r="I545" s="401"/>
      <c r="J545" s="374"/>
      <c r="K545" s="786" t="str">
        <f>IFERROR(VLOOKUP(I545,'CATEGORIAS MEDICINAS'!$H$1:$I$183,2,FALSE),"")</f>
        <v/>
      </c>
      <c r="L545" s="392"/>
      <c r="M545" s="148"/>
      <c r="N545" s="148"/>
      <c r="O545" s="148"/>
      <c r="P545" s="257"/>
      <c r="Q545" s="542" t="str">
        <f t="shared" si="27"/>
        <v/>
      </c>
      <c r="R545" s="542" t="str">
        <f t="shared" si="28"/>
        <v/>
      </c>
      <c r="S545" s="148"/>
    </row>
    <row r="546" spans="1:19" x14ac:dyDescent="0.25">
      <c r="A546" s="148"/>
      <c r="B546" s="377"/>
      <c r="C546" s="698"/>
      <c r="D546" s="257"/>
      <c r="E546" s="781"/>
      <c r="F546" s="374"/>
      <c r="G546" s="783"/>
      <c r="H546" s="729" t="str">
        <f t="shared" si="26"/>
        <v/>
      </c>
      <c r="I546" s="401"/>
      <c r="J546" s="374"/>
      <c r="K546" s="786" t="str">
        <f>IFERROR(VLOOKUP(I546,'CATEGORIAS MEDICINAS'!$H$1:$I$183,2,FALSE),"")</f>
        <v/>
      </c>
      <c r="L546" s="392"/>
      <c r="M546" s="148"/>
      <c r="N546" s="148"/>
      <c r="O546" s="148"/>
      <c r="P546" s="257"/>
      <c r="Q546" s="542" t="str">
        <f t="shared" si="27"/>
        <v/>
      </c>
      <c r="R546" s="542" t="str">
        <f t="shared" si="28"/>
        <v/>
      </c>
      <c r="S546" s="148"/>
    </row>
    <row r="547" spans="1:19" x14ac:dyDescent="0.25">
      <c r="A547" s="148"/>
      <c r="B547" s="377"/>
      <c r="C547" s="698"/>
      <c r="D547" s="257"/>
      <c r="E547" s="781"/>
      <c r="F547" s="374"/>
      <c r="G547" s="783"/>
      <c r="H547" s="729" t="str">
        <f t="shared" si="26"/>
        <v/>
      </c>
      <c r="I547" s="401"/>
      <c r="J547" s="374"/>
      <c r="K547" s="786" t="str">
        <f>IFERROR(VLOOKUP(I547,'CATEGORIAS MEDICINAS'!$H$1:$I$183,2,FALSE),"")</f>
        <v/>
      </c>
      <c r="L547" s="392"/>
      <c r="M547" s="148"/>
      <c r="N547" s="148"/>
      <c r="O547" s="148"/>
      <c r="P547" s="257"/>
      <c r="Q547" s="542" t="str">
        <f t="shared" si="27"/>
        <v/>
      </c>
      <c r="R547" s="542" t="str">
        <f t="shared" si="28"/>
        <v/>
      </c>
      <c r="S547" s="148"/>
    </row>
    <row r="548" spans="1:19" x14ac:dyDescent="0.25">
      <c r="A548" s="148"/>
      <c r="B548" s="377"/>
      <c r="C548" s="698"/>
      <c r="D548" s="257"/>
      <c r="E548" s="781"/>
      <c r="F548" s="374"/>
      <c r="G548" s="783"/>
      <c r="H548" s="729" t="str">
        <f t="shared" si="26"/>
        <v/>
      </c>
      <c r="I548" s="401"/>
      <c r="J548" s="374"/>
      <c r="K548" s="786" t="str">
        <f>IFERROR(VLOOKUP(I548,'CATEGORIAS MEDICINAS'!$H$1:$I$183,2,FALSE),"")</f>
        <v/>
      </c>
      <c r="L548" s="392"/>
      <c r="M548" s="148"/>
      <c r="N548" s="148"/>
      <c r="O548" s="148"/>
      <c r="P548" s="257"/>
      <c r="Q548" s="542" t="str">
        <f t="shared" si="27"/>
        <v/>
      </c>
      <c r="R548" s="542" t="str">
        <f t="shared" si="28"/>
        <v/>
      </c>
      <c r="S548" s="148"/>
    </row>
    <row r="549" spans="1:19" x14ac:dyDescent="0.25">
      <c r="A549" s="148"/>
      <c r="B549" s="377"/>
      <c r="C549" s="698"/>
      <c r="D549" s="257"/>
      <c r="E549" s="781"/>
      <c r="F549" s="374"/>
      <c r="G549" s="783"/>
      <c r="H549" s="729" t="str">
        <f t="shared" si="26"/>
        <v/>
      </c>
      <c r="I549" s="401"/>
      <c r="J549" s="374"/>
      <c r="K549" s="786" t="str">
        <f>IFERROR(VLOOKUP(I549,'CATEGORIAS MEDICINAS'!$H$1:$I$183,2,FALSE),"")</f>
        <v/>
      </c>
      <c r="L549" s="392"/>
      <c r="M549" s="148"/>
      <c r="N549" s="148"/>
      <c r="O549" s="148"/>
      <c r="P549" s="257"/>
      <c r="Q549" s="542" t="str">
        <f t="shared" si="27"/>
        <v/>
      </c>
      <c r="R549" s="542" t="str">
        <f t="shared" si="28"/>
        <v/>
      </c>
      <c r="S549" s="148"/>
    </row>
    <row r="550" spans="1:19" x14ac:dyDescent="0.25">
      <c r="A550" s="148"/>
      <c r="B550" s="377"/>
      <c r="C550" s="698"/>
      <c r="D550" s="257"/>
      <c r="E550" s="781"/>
      <c r="F550" s="374"/>
      <c r="G550" s="783"/>
      <c r="H550" s="729" t="str">
        <f t="shared" si="26"/>
        <v/>
      </c>
      <c r="I550" s="401"/>
      <c r="J550" s="374"/>
      <c r="K550" s="786" t="str">
        <f>IFERROR(VLOOKUP(I550,'CATEGORIAS MEDICINAS'!$H$1:$I$183,2,FALSE),"")</f>
        <v/>
      </c>
      <c r="L550" s="392"/>
      <c r="M550" s="148"/>
      <c r="N550" s="148"/>
      <c r="O550" s="148"/>
      <c r="P550" s="257"/>
      <c r="Q550" s="542" t="str">
        <f t="shared" si="27"/>
        <v/>
      </c>
      <c r="R550" s="542" t="str">
        <f t="shared" si="28"/>
        <v/>
      </c>
      <c r="S550" s="148"/>
    </row>
    <row r="551" spans="1:19" x14ac:dyDescent="0.25">
      <c r="A551" s="148"/>
      <c r="B551" s="377"/>
      <c r="C551" s="698"/>
      <c r="D551" s="257"/>
      <c r="E551" s="781"/>
      <c r="F551" s="374"/>
      <c r="G551" s="783"/>
      <c r="H551" s="729" t="str">
        <f t="shared" si="26"/>
        <v/>
      </c>
      <c r="I551" s="401"/>
      <c r="J551" s="374"/>
      <c r="K551" s="786" t="str">
        <f>IFERROR(VLOOKUP(I551,'CATEGORIAS MEDICINAS'!$H$1:$I$183,2,FALSE),"")</f>
        <v/>
      </c>
      <c r="L551" s="392"/>
      <c r="M551" s="148"/>
      <c r="N551" s="148"/>
      <c r="O551" s="148"/>
      <c r="P551" s="257"/>
      <c r="Q551" s="542" t="str">
        <f t="shared" si="27"/>
        <v/>
      </c>
      <c r="R551" s="542" t="str">
        <f t="shared" si="28"/>
        <v/>
      </c>
      <c r="S551" s="148"/>
    </row>
    <row r="552" spans="1:19" x14ac:dyDescent="0.25">
      <c r="A552" s="148"/>
      <c r="B552" s="377"/>
      <c r="C552" s="698"/>
      <c r="D552" s="257"/>
      <c r="E552" s="781"/>
      <c r="F552" s="374"/>
      <c r="G552" s="783"/>
      <c r="H552" s="729" t="str">
        <f t="shared" si="26"/>
        <v/>
      </c>
      <c r="I552" s="401"/>
      <c r="J552" s="374"/>
      <c r="K552" s="786" t="str">
        <f>IFERROR(VLOOKUP(I552,'CATEGORIAS MEDICINAS'!$H$1:$I$183,2,FALSE),"")</f>
        <v/>
      </c>
      <c r="L552" s="392"/>
      <c r="M552" s="148"/>
      <c r="N552" s="148"/>
      <c r="O552" s="148"/>
      <c r="P552" s="257"/>
      <c r="Q552" s="542" t="str">
        <f t="shared" si="27"/>
        <v/>
      </c>
      <c r="R552" s="542" t="str">
        <f t="shared" si="28"/>
        <v/>
      </c>
      <c r="S552" s="148"/>
    </row>
    <row r="553" spans="1:19" x14ac:dyDescent="0.25">
      <c r="A553" s="148"/>
      <c r="B553" s="377"/>
      <c r="C553" s="698"/>
      <c r="D553" s="257"/>
      <c r="E553" s="781"/>
      <c r="F553" s="374"/>
      <c r="G553" s="783"/>
      <c r="H553" s="729" t="str">
        <f t="shared" si="26"/>
        <v/>
      </c>
      <c r="I553" s="401"/>
      <c r="J553" s="374"/>
      <c r="K553" s="786" t="str">
        <f>IFERROR(VLOOKUP(I553,'CATEGORIAS MEDICINAS'!$H$1:$I$183,2,FALSE),"")</f>
        <v/>
      </c>
      <c r="L553" s="392"/>
      <c r="M553" s="148"/>
      <c r="N553" s="148"/>
      <c r="O553" s="148"/>
      <c r="P553" s="257"/>
      <c r="Q553" s="542" t="str">
        <f t="shared" si="27"/>
        <v/>
      </c>
      <c r="R553" s="542" t="str">
        <f t="shared" si="28"/>
        <v/>
      </c>
      <c r="S553" s="148"/>
    </row>
    <row r="554" spans="1:19" x14ac:dyDescent="0.25">
      <c r="A554" s="148"/>
      <c r="B554" s="377"/>
      <c r="C554" s="698"/>
      <c r="D554" s="257"/>
      <c r="E554" s="781"/>
      <c r="F554" s="374"/>
      <c r="G554" s="783"/>
      <c r="H554" s="729" t="str">
        <f t="shared" si="26"/>
        <v/>
      </c>
      <c r="I554" s="401"/>
      <c r="J554" s="374"/>
      <c r="K554" s="786" t="str">
        <f>IFERROR(VLOOKUP(I554,'CATEGORIAS MEDICINAS'!$H$1:$I$183,2,FALSE),"")</f>
        <v/>
      </c>
      <c r="L554" s="392"/>
      <c r="M554" s="148"/>
      <c r="N554" s="148"/>
      <c r="O554" s="148"/>
      <c r="P554" s="257"/>
      <c r="Q554" s="542" t="str">
        <f t="shared" si="27"/>
        <v/>
      </c>
      <c r="R554" s="542" t="str">
        <f t="shared" si="28"/>
        <v/>
      </c>
      <c r="S554" s="148"/>
    </row>
    <row r="555" spans="1:19" x14ac:dyDescent="0.25">
      <c r="A555" s="148"/>
      <c r="B555" s="377"/>
      <c r="C555" s="698"/>
      <c r="D555" s="257"/>
      <c r="E555" s="781"/>
      <c r="F555" s="374"/>
      <c r="G555" s="783"/>
      <c r="H555" s="729" t="str">
        <f t="shared" si="26"/>
        <v/>
      </c>
      <c r="I555" s="401"/>
      <c r="J555" s="374"/>
      <c r="K555" s="786" t="str">
        <f>IFERROR(VLOOKUP(I555,'CATEGORIAS MEDICINAS'!$H$1:$I$183,2,FALSE),"")</f>
        <v/>
      </c>
      <c r="L555" s="392"/>
      <c r="M555" s="148"/>
      <c r="N555" s="148"/>
      <c r="O555" s="148"/>
      <c r="P555" s="257"/>
      <c r="Q555" s="542" t="str">
        <f t="shared" si="27"/>
        <v/>
      </c>
      <c r="R555" s="542" t="str">
        <f t="shared" si="28"/>
        <v/>
      </c>
      <c r="S555" s="148"/>
    </row>
    <row r="556" spans="1:19" x14ac:dyDescent="0.25">
      <c r="A556" s="148"/>
      <c r="B556" s="377"/>
      <c r="C556" s="698"/>
      <c r="D556" s="257"/>
      <c r="E556" s="781"/>
      <c r="F556" s="374"/>
      <c r="G556" s="783"/>
      <c r="H556" s="729" t="str">
        <f t="shared" si="26"/>
        <v/>
      </c>
      <c r="I556" s="401"/>
      <c r="J556" s="374"/>
      <c r="K556" s="786" t="str">
        <f>IFERROR(VLOOKUP(I556,'CATEGORIAS MEDICINAS'!$H$1:$I$183,2,FALSE),"")</f>
        <v/>
      </c>
      <c r="L556" s="392"/>
      <c r="M556" s="148"/>
      <c r="N556" s="148"/>
      <c r="O556" s="148"/>
      <c r="P556" s="257"/>
      <c r="Q556" s="542" t="str">
        <f t="shared" si="27"/>
        <v/>
      </c>
      <c r="R556" s="542" t="str">
        <f t="shared" si="28"/>
        <v/>
      </c>
      <c r="S556" s="148"/>
    </row>
    <row r="557" spans="1:19" x14ac:dyDescent="0.25">
      <c r="A557" s="148"/>
      <c r="B557" s="377"/>
      <c r="C557" s="698"/>
      <c r="D557" s="257"/>
      <c r="E557" s="781"/>
      <c r="F557" s="374"/>
      <c r="G557" s="783"/>
      <c r="H557" s="729" t="str">
        <f t="shared" si="26"/>
        <v/>
      </c>
      <c r="I557" s="401"/>
      <c r="J557" s="374"/>
      <c r="K557" s="786" t="str">
        <f>IFERROR(VLOOKUP(I557,'CATEGORIAS MEDICINAS'!$H$1:$I$183,2,FALSE),"")</f>
        <v/>
      </c>
      <c r="L557" s="392"/>
      <c r="M557" s="148"/>
      <c r="N557" s="148"/>
      <c r="O557" s="148"/>
      <c r="P557" s="257"/>
      <c r="Q557" s="542" t="str">
        <f t="shared" si="27"/>
        <v/>
      </c>
      <c r="R557" s="542" t="str">
        <f t="shared" si="28"/>
        <v/>
      </c>
      <c r="S557" s="148"/>
    </row>
    <row r="558" spans="1:19" x14ac:dyDescent="0.25">
      <c r="A558" s="148"/>
      <c r="B558" s="377"/>
      <c r="C558" s="698"/>
      <c r="D558" s="257"/>
      <c r="E558" s="781"/>
      <c r="F558" s="374"/>
      <c r="G558" s="783"/>
      <c r="H558" s="729" t="str">
        <f t="shared" si="26"/>
        <v/>
      </c>
      <c r="I558" s="401"/>
      <c r="J558" s="374"/>
      <c r="K558" s="786" t="str">
        <f>IFERROR(VLOOKUP(I558,'CATEGORIAS MEDICINAS'!$H$1:$I$183,2,FALSE),"")</f>
        <v/>
      </c>
      <c r="L558" s="392"/>
      <c r="M558" s="148"/>
      <c r="N558" s="148"/>
      <c r="O558" s="148"/>
      <c r="P558" s="257"/>
      <c r="Q558" s="542" t="str">
        <f t="shared" si="27"/>
        <v/>
      </c>
      <c r="R558" s="542" t="str">
        <f t="shared" si="28"/>
        <v/>
      </c>
      <c r="S558" s="148"/>
    </row>
    <row r="559" spans="1:19" x14ac:dyDescent="0.25">
      <c r="A559" s="148"/>
      <c r="B559" s="377"/>
      <c r="C559" s="698"/>
      <c r="D559" s="257"/>
      <c r="E559" s="781"/>
      <c r="F559" s="374"/>
      <c r="G559" s="783"/>
      <c r="H559" s="729" t="str">
        <f t="shared" si="26"/>
        <v/>
      </c>
      <c r="I559" s="401"/>
      <c r="J559" s="374"/>
      <c r="K559" s="786" t="str">
        <f>IFERROR(VLOOKUP(I559,'CATEGORIAS MEDICINAS'!$H$1:$I$183,2,FALSE),"")</f>
        <v/>
      </c>
      <c r="L559" s="392"/>
      <c r="M559" s="148"/>
      <c r="N559" s="148"/>
      <c r="O559" s="148"/>
      <c r="P559" s="257"/>
      <c r="Q559" s="542" t="str">
        <f t="shared" si="27"/>
        <v/>
      </c>
      <c r="R559" s="542" t="str">
        <f t="shared" si="28"/>
        <v/>
      </c>
      <c r="S559" s="148"/>
    </row>
    <row r="560" spans="1:19" x14ac:dyDescent="0.25">
      <c r="A560" s="148"/>
      <c r="B560" s="377"/>
      <c r="C560" s="698"/>
      <c r="D560" s="257"/>
      <c r="E560" s="781"/>
      <c r="F560" s="374"/>
      <c r="G560" s="783"/>
      <c r="H560" s="729" t="str">
        <f t="shared" si="26"/>
        <v/>
      </c>
      <c r="I560" s="401"/>
      <c r="J560" s="374"/>
      <c r="K560" s="786" t="str">
        <f>IFERROR(VLOOKUP(I560,'CATEGORIAS MEDICINAS'!$H$1:$I$183,2,FALSE),"")</f>
        <v/>
      </c>
      <c r="L560" s="392"/>
      <c r="M560" s="148"/>
      <c r="N560" s="148"/>
      <c r="O560" s="148"/>
      <c r="P560" s="257"/>
      <c r="Q560" s="542" t="str">
        <f t="shared" si="27"/>
        <v/>
      </c>
      <c r="R560" s="542" t="str">
        <f t="shared" si="28"/>
        <v/>
      </c>
      <c r="S560" s="148"/>
    </row>
    <row r="561" spans="1:19" x14ac:dyDescent="0.25">
      <c r="A561" s="148"/>
      <c r="B561" s="377"/>
      <c r="C561" s="698"/>
      <c r="D561" s="257"/>
      <c r="E561" s="781"/>
      <c r="F561" s="374"/>
      <c r="G561" s="783"/>
      <c r="H561" s="729" t="str">
        <f t="shared" si="26"/>
        <v/>
      </c>
      <c r="I561" s="401"/>
      <c r="J561" s="374"/>
      <c r="K561" s="786" t="str">
        <f>IFERROR(VLOOKUP(I561,'CATEGORIAS MEDICINAS'!$H$1:$I$183,2,FALSE),"")</f>
        <v/>
      </c>
      <c r="L561" s="392"/>
      <c r="M561" s="148"/>
      <c r="N561" s="148"/>
      <c r="O561" s="148"/>
      <c r="P561" s="257"/>
      <c r="Q561" s="542" t="str">
        <f t="shared" si="27"/>
        <v/>
      </c>
      <c r="R561" s="542" t="str">
        <f t="shared" si="28"/>
        <v/>
      </c>
      <c r="S561" s="148"/>
    </row>
    <row r="562" spans="1:19" x14ac:dyDescent="0.25">
      <c r="A562" s="148"/>
      <c r="B562" s="377"/>
      <c r="C562" s="698"/>
      <c r="D562" s="257"/>
      <c r="E562" s="781"/>
      <c r="F562" s="374"/>
      <c r="G562" s="783"/>
      <c r="H562" s="729" t="str">
        <f t="shared" si="26"/>
        <v/>
      </c>
      <c r="I562" s="401"/>
      <c r="J562" s="374"/>
      <c r="K562" s="786" t="str">
        <f>IFERROR(VLOOKUP(I562,'CATEGORIAS MEDICINAS'!$H$1:$I$183,2,FALSE),"")</f>
        <v/>
      </c>
      <c r="L562" s="392"/>
      <c r="M562" s="148"/>
      <c r="N562" s="148"/>
      <c r="O562" s="148"/>
      <c r="P562" s="257"/>
      <c r="Q562" s="542" t="str">
        <f t="shared" si="27"/>
        <v/>
      </c>
      <c r="R562" s="542" t="str">
        <f t="shared" si="28"/>
        <v/>
      </c>
      <c r="S562" s="148"/>
    </row>
    <row r="563" spans="1:19" x14ac:dyDescent="0.25">
      <c r="A563" s="148"/>
      <c r="B563" s="377"/>
      <c r="C563" s="698"/>
      <c r="D563" s="257"/>
      <c r="E563" s="781"/>
      <c r="F563" s="374"/>
      <c r="G563" s="783"/>
      <c r="H563" s="729" t="str">
        <f t="shared" si="26"/>
        <v/>
      </c>
      <c r="I563" s="401"/>
      <c r="J563" s="374"/>
      <c r="K563" s="786" t="str">
        <f>IFERROR(VLOOKUP(I563,'CATEGORIAS MEDICINAS'!$H$1:$I$183,2,FALSE),"")</f>
        <v/>
      </c>
      <c r="L563" s="392"/>
      <c r="M563" s="148"/>
      <c r="N563" s="148"/>
      <c r="O563" s="148"/>
      <c r="P563" s="257"/>
      <c r="Q563" s="542" t="str">
        <f t="shared" si="27"/>
        <v/>
      </c>
      <c r="R563" s="542" t="str">
        <f t="shared" si="28"/>
        <v/>
      </c>
      <c r="S563" s="148"/>
    </row>
    <row r="564" spans="1:19" x14ac:dyDescent="0.25">
      <c r="A564" s="148"/>
      <c r="B564" s="377"/>
      <c r="C564" s="698"/>
      <c r="D564" s="257"/>
      <c r="E564" s="781"/>
      <c r="F564" s="374"/>
      <c r="G564" s="783"/>
      <c r="H564" s="729" t="str">
        <f t="shared" si="26"/>
        <v/>
      </c>
      <c r="I564" s="401"/>
      <c r="J564" s="374"/>
      <c r="K564" s="786" t="str">
        <f>IFERROR(VLOOKUP(I564,'CATEGORIAS MEDICINAS'!$H$1:$I$183,2,FALSE),"")</f>
        <v/>
      </c>
      <c r="L564" s="392"/>
      <c r="M564" s="148"/>
      <c r="N564" s="148"/>
      <c r="O564" s="148"/>
      <c r="P564" s="257"/>
      <c r="Q564" s="542" t="str">
        <f t="shared" si="27"/>
        <v/>
      </c>
      <c r="R564" s="542" t="str">
        <f t="shared" si="28"/>
        <v/>
      </c>
      <c r="S564" s="148"/>
    </row>
    <row r="565" spans="1:19" x14ac:dyDescent="0.25">
      <c r="A565" s="148"/>
      <c r="B565" s="377"/>
      <c r="C565" s="698"/>
      <c r="D565" s="257"/>
      <c r="E565" s="781"/>
      <c r="F565" s="374"/>
      <c r="G565" s="783"/>
      <c r="H565" s="729" t="str">
        <f t="shared" si="26"/>
        <v/>
      </c>
      <c r="I565" s="401"/>
      <c r="J565" s="374"/>
      <c r="K565" s="786" t="str">
        <f>IFERROR(VLOOKUP(I565,'CATEGORIAS MEDICINAS'!$H$1:$I$183,2,FALSE),"")</f>
        <v/>
      </c>
      <c r="L565" s="392"/>
      <c r="M565" s="148"/>
      <c r="N565" s="148"/>
      <c r="O565" s="148"/>
      <c r="P565" s="257"/>
      <c r="Q565" s="542" t="str">
        <f t="shared" si="27"/>
        <v/>
      </c>
      <c r="R565" s="542" t="str">
        <f t="shared" si="28"/>
        <v/>
      </c>
      <c r="S565" s="148"/>
    </row>
    <row r="566" spans="1:19" x14ac:dyDescent="0.25">
      <c r="A566" s="148"/>
      <c r="B566" s="377"/>
      <c r="C566" s="698"/>
      <c r="D566" s="257"/>
      <c r="E566" s="781"/>
      <c r="F566" s="374"/>
      <c r="G566" s="783"/>
      <c r="H566" s="729" t="str">
        <f t="shared" si="26"/>
        <v/>
      </c>
      <c r="I566" s="401"/>
      <c r="J566" s="374"/>
      <c r="K566" s="786" t="str">
        <f>IFERROR(VLOOKUP(I566,'CATEGORIAS MEDICINAS'!$H$1:$I$183,2,FALSE),"")</f>
        <v/>
      </c>
      <c r="L566" s="392"/>
      <c r="M566" s="148"/>
      <c r="N566" s="148"/>
      <c r="O566" s="148"/>
      <c r="P566" s="257"/>
      <c r="Q566" s="542" t="str">
        <f t="shared" si="27"/>
        <v/>
      </c>
      <c r="R566" s="542" t="str">
        <f t="shared" si="28"/>
        <v/>
      </c>
      <c r="S566" s="148"/>
    </row>
    <row r="567" spans="1:19" x14ac:dyDescent="0.25">
      <c r="A567" s="148"/>
      <c r="B567" s="377"/>
      <c r="C567" s="698"/>
      <c r="D567" s="257"/>
      <c r="E567" s="781"/>
      <c r="F567" s="374"/>
      <c r="G567" s="783"/>
      <c r="H567" s="729" t="str">
        <f t="shared" si="26"/>
        <v/>
      </c>
      <c r="I567" s="401"/>
      <c r="J567" s="374"/>
      <c r="K567" s="786" t="str">
        <f>IFERROR(VLOOKUP(I567,'CATEGORIAS MEDICINAS'!$H$1:$I$183,2,FALSE),"")</f>
        <v/>
      </c>
      <c r="L567" s="392"/>
      <c r="M567" s="148"/>
      <c r="N567" s="148"/>
      <c r="O567" s="148"/>
      <c r="P567" s="257"/>
      <c r="Q567" s="542" t="str">
        <f t="shared" si="27"/>
        <v/>
      </c>
      <c r="R567" s="542" t="str">
        <f t="shared" si="28"/>
        <v/>
      </c>
      <c r="S567" s="148"/>
    </row>
    <row r="568" spans="1:19" x14ac:dyDescent="0.25">
      <c r="A568" s="148"/>
      <c r="B568" s="377"/>
      <c r="C568" s="698"/>
      <c r="D568" s="257"/>
      <c r="E568" s="781"/>
      <c r="F568" s="374"/>
      <c r="G568" s="783"/>
      <c r="H568" s="729" t="str">
        <f t="shared" si="26"/>
        <v/>
      </c>
      <c r="I568" s="401"/>
      <c r="J568" s="374"/>
      <c r="K568" s="786" t="str">
        <f>IFERROR(VLOOKUP(I568,'CATEGORIAS MEDICINAS'!$H$1:$I$183,2,FALSE),"")</f>
        <v/>
      </c>
      <c r="L568" s="392"/>
      <c r="M568" s="148"/>
      <c r="N568" s="148"/>
      <c r="O568" s="148"/>
      <c r="P568" s="257"/>
      <c r="Q568" s="542" t="str">
        <f t="shared" si="27"/>
        <v/>
      </c>
      <c r="R568" s="542" t="str">
        <f t="shared" si="28"/>
        <v/>
      </c>
      <c r="S568" s="148"/>
    </row>
    <row r="569" spans="1:19" x14ac:dyDescent="0.25">
      <c r="A569" s="148"/>
      <c r="B569" s="377"/>
      <c r="C569" s="698"/>
      <c r="D569" s="257"/>
      <c r="E569" s="781"/>
      <c r="F569" s="374"/>
      <c r="G569" s="783"/>
      <c r="H569" s="729" t="str">
        <f t="shared" si="26"/>
        <v/>
      </c>
      <c r="I569" s="401"/>
      <c r="J569" s="374"/>
      <c r="K569" s="786" t="str">
        <f>IFERROR(VLOOKUP(I569,'CATEGORIAS MEDICINAS'!$H$1:$I$183,2,FALSE),"")</f>
        <v/>
      </c>
      <c r="L569" s="392"/>
      <c r="M569" s="148"/>
      <c r="N569" s="148"/>
      <c r="O569" s="148"/>
      <c r="P569" s="257"/>
      <c r="Q569" s="542" t="str">
        <f t="shared" si="27"/>
        <v/>
      </c>
      <c r="R569" s="542" t="str">
        <f t="shared" si="28"/>
        <v/>
      </c>
      <c r="S569" s="148"/>
    </row>
    <row r="570" spans="1:19" x14ac:dyDescent="0.25">
      <c r="A570" s="148"/>
      <c r="B570" s="377"/>
      <c r="C570" s="698"/>
      <c r="D570" s="257"/>
      <c r="E570" s="781"/>
      <c r="F570" s="374"/>
      <c r="G570" s="783"/>
      <c r="H570" s="729" t="str">
        <f t="shared" si="26"/>
        <v/>
      </c>
      <c r="I570" s="401"/>
      <c r="J570" s="374"/>
      <c r="K570" s="786" t="str">
        <f>IFERROR(VLOOKUP(I570,'CATEGORIAS MEDICINAS'!$H$1:$I$183,2,FALSE),"")</f>
        <v/>
      </c>
      <c r="L570" s="392"/>
      <c r="M570" s="148"/>
      <c r="N570" s="148"/>
      <c r="O570" s="148"/>
      <c r="P570" s="257"/>
      <c r="Q570" s="542" t="str">
        <f t="shared" si="27"/>
        <v/>
      </c>
      <c r="R570" s="542" t="str">
        <f t="shared" si="28"/>
        <v/>
      </c>
      <c r="S570" s="148"/>
    </row>
    <row r="571" spans="1:19" x14ac:dyDescent="0.25">
      <c r="A571" s="148"/>
      <c r="B571" s="377"/>
      <c r="C571" s="698"/>
      <c r="D571" s="257"/>
      <c r="E571" s="781"/>
      <c r="F571" s="374"/>
      <c r="G571" s="783"/>
      <c r="H571" s="729" t="str">
        <f t="shared" si="26"/>
        <v/>
      </c>
      <c r="I571" s="401"/>
      <c r="J571" s="374"/>
      <c r="K571" s="786" t="str">
        <f>IFERROR(VLOOKUP(I571,'CATEGORIAS MEDICINAS'!$H$1:$I$183,2,FALSE),"")</f>
        <v/>
      </c>
      <c r="L571" s="392"/>
      <c r="M571" s="148"/>
      <c r="N571" s="148"/>
      <c r="O571" s="148"/>
      <c r="P571" s="257"/>
      <c r="Q571" s="542" t="str">
        <f t="shared" si="27"/>
        <v/>
      </c>
      <c r="R571" s="542" t="str">
        <f t="shared" si="28"/>
        <v/>
      </c>
      <c r="S571" s="148"/>
    </row>
    <row r="572" spans="1:19" x14ac:dyDescent="0.25">
      <c r="A572" s="148"/>
      <c r="B572" s="377"/>
      <c r="C572" s="698"/>
      <c r="D572" s="257"/>
      <c r="E572" s="781"/>
      <c r="F572" s="374"/>
      <c r="G572" s="783"/>
      <c r="H572" s="729" t="str">
        <f t="shared" si="26"/>
        <v/>
      </c>
      <c r="I572" s="401"/>
      <c r="J572" s="374"/>
      <c r="K572" s="786" t="str">
        <f>IFERROR(VLOOKUP(I572,'CATEGORIAS MEDICINAS'!$H$1:$I$183,2,FALSE),"")</f>
        <v/>
      </c>
      <c r="L572" s="392"/>
      <c r="M572" s="148"/>
      <c r="N572" s="148"/>
      <c r="O572" s="148"/>
      <c r="P572" s="257"/>
      <c r="Q572" s="542" t="str">
        <f t="shared" si="27"/>
        <v/>
      </c>
      <c r="R572" s="542" t="str">
        <f t="shared" si="28"/>
        <v/>
      </c>
      <c r="S572" s="148"/>
    </row>
    <row r="573" spans="1:19" x14ac:dyDescent="0.25">
      <c r="A573" s="148"/>
      <c r="B573" s="377"/>
      <c r="C573" s="698"/>
      <c r="D573" s="257"/>
      <c r="E573" s="781"/>
      <c r="F573" s="374"/>
      <c r="G573" s="783"/>
      <c r="H573" s="729" t="str">
        <f t="shared" si="26"/>
        <v/>
      </c>
      <c r="I573" s="401"/>
      <c r="J573" s="374"/>
      <c r="K573" s="786" t="str">
        <f>IFERROR(VLOOKUP(I573,'CATEGORIAS MEDICINAS'!$H$1:$I$183,2,FALSE),"")</f>
        <v/>
      </c>
      <c r="L573" s="392"/>
      <c r="M573" s="148"/>
      <c r="N573" s="148"/>
      <c r="O573" s="148"/>
      <c r="P573" s="257"/>
      <c r="Q573" s="542" t="str">
        <f t="shared" si="27"/>
        <v/>
      </c>
      <c r="R573" s="542" t="str">
        <f t="shared" si="28"/>
        <v/>
      </c>
      <c r="S573" s="148"/>
    </row>
    <row r="574" spans="1:19" x14ac:dyDescent="0.25">
      <c r="A574" s="148"/>
      <c r="B574" s="377"/>
      <c r="C574" s="698"/>
      <c r="D574" s="257"/>
      <c r="E574" s="781"/>
      <c r="F574" s="374"/>
      <c r="G574" s="783"/>
      <c r="H574" s="729" t="str">
        <f t="shared" si="26"/>
        <v/>
      </c>
      <c r="I574" s="401"/>
      <c r="J574" s="374"/>
      <c r="K574" s="786" t="str">
        <f>IFERROR(VLOOKUP(I574,'CATEGORIAS MEDICINAS'!$H$1:$I$183,2,FALSE),"")</f>
        <v/>
      </c>
      <c r="L574" s="392"/>
      <c r="M574" s="148"/>
      <c r="N574" s="148"/>
      <c r="O574" s="148"/>
      <c r="P574" s="257"/>
      <c r="Q574" s="542" t="str">
        <f t="shared" si="27"/>
        <v/>
      </c>
      <c r="R574" s="542" t="str">
        <f t="shared" si="28"/>
        <v/>
      </c>
      <c r="S574" s="148"/>
    </row>
    <row r="575" spans="1:19" x14ac:dyDescent="0.25">
      <c r="A575" s="148"/>
      <c r="B575" s="377"/>
      <c r="C575" s="698"/>
      <c r="D575" s="257"/>
      <c r="E575" s="781"/>
      <c r="F575" s="374"/>
      <c r="G575" s="783"/>
      <c r="H575" s="729" t="str">
        <f t="shared" si="26"/>
        <v/>
      </c>
      <c r="I575" s="401"/>
      <c r="J575" s="374"/>
      <c r="K575" s="786" t="str">
        <f>IFERROR(VLOOKUP(I575,'CATEGORIAS MEDICINAS'!$H$1:$I$183,2,FALSE),"")</f>
        <v/>
      </c>
      <c r="L575" s="392"/>
      <c r="M575" s="148"/>
      <c r="N575" s="148"/>
      <c r="O575" s="148"/>
      <c r="P575" s="257"/>
      <c r="Q575" s="542" t="str">
        <f t="shared" si="27"/>
        <v/>
      </c>
      <c r="R575" s="542" t="str">
        <f t="shared" si="28"/>
        <v/>
      </c>
      <c r="S575" s="148"/>
    </row>
    <row r="576" spans="1:19" x14ac:dyDescent="0.25">
      <c r="A576" s="148"/>
      <c r="B576" s="377"/>
      <c r="C576" s="698"/>
      <c r="D576" s="257"/>
      <c r="E576" s="781"/>
      <c r="F576" s="374"/>
      <c r="G576" s="783"/>
      <c r="H576" s="729" t="str">
        <f t="shared" si="26"/>
        <v/>
      </c>
      <c r="I576" s="401"/>
      <c r="J576" s="374"/>
      <c r="K576" s="786" t="str">
        <f>IFERROR(VLOOKUP(I576,'CATEGORIAS MEDICINAS'!$H$1:$I$183,2,FALSE),"")</f>
        <v/>
      </c>
      <c r="L576" s="392"/>
      <c r="M576" s="148"/>
      <c r="N576" s="148"/>
      <c r="O576" s="148"/>
      <c r="P576" s="257"/>
      <c r="Q576" s="542" t="str">
        <f t="shared" si="27"/>
        <v/>
      </c>
      <c r="R576" s="542" t="str">
        <f t="shared" si="28"/>
        <v/>
      </c>
      <c r="S576" s="148"/>
    </row>
    <row r="577" spans="1:19" x14ac:dyDescent="0.25">
      <c r="A577" s="148"/>
      <c r="B577" s="377"/>
      <c r="C577" s="698"/>
      <c r="D577" s="257"/>
      <c r="E577" s="781"/>
      <c r="F577" s="374"/>
      <c r="G577" s="783"/>
      <c r="H577" s="729" t="str">
        <f t="shared" si="26"/>
        <v/>
      </c>
      <c r="I577" s="401"/>
      <c r="J577" s="374"/>
      <c r="K577" s="786" t="str">
        <f>IFERROR(VLOOKUP(I577,'CATEGORIAS MEDICINAS'!$H$1:$I$183,2,FALSE),"")</f>
        <v/>
      </c>
      <c r="L577" s="392"/>
      <c r="M577" s="148"/>
      <c r="N577" s="148"/>
      <c r="O577" s="148"/>
      <c r="P577" s="257"/>
      <c r="Q577" s="542" t="str">
        <f t="shared" si="27"/>
        <v/>
      </c>
      <c r="R577" s="542" t="str">
        <f t="shared" si="28"/>
        <v/>
      </c>
      <c r="S577" s="148"/>
    </row>
    <row r="578" spans="1:19" x14ac:dyDescent="0.25">
      <c r="A578" s="148"/>
      <c r="B578" s="377"/>
      <c r="C578" s="698"/>
      <c r="D578" s="257"/>
      <c r="E578" s="781"/>
      <c r="F578" s="374"/>
      <c r="G578" s="783"/>
      <c r="H578" s="729" t="str">
        <f t="shared" si="26"/>
        <v/>
      </c>
      <c r="I578" s="401"/>
      <c r="J578" s="374"/>
      <c r="K578" s="786" t="str">
        <f>IFERROR(VLOOKUP(I578,'CATEGORIAS MEDICINAS'!$H$1:$I$183,2,FALSE),"")</f>
        <v/>
      </c>
      <c r="L578" s="392"/>
      <c r="M578" s="148"/>
      <c r="N578" s="148"/>
      <c r="O578" s="148"/>
      <c r="P578" s="257"/>
      <c r="Q578" s="542" t="str">
        <f t="shared" si="27"/>
        <v/>
      </c>
      <c r="R578" s="542" t="str">
        <f t="shared" si="28"/>
        <v/>
      </c>
      <c r="S578" s="148"/>
    </row>
    <row r="579" spans="1:19" x14ac:dyDescent="0.25">
      <c r="A579" s="148"/>
      <c r="B579" s="377"/>
      <c r="C579" s="698"/>
      <c r="D579" s="257"/>
      <c r="E579" s="781"/>
      <c r="F579" s="374"/>
      <c r="G579" s="783"/>
      <c r="H579" s="729" t="str">
        <f t="shared" ref="H579:H642" si="29">IF(G579="","",IF(G579&lt;=1,"Entre 0-1 años",IF(G579&lt;=4,"Entre 2-4",IF(G579&lt;=11,"Entre 5-11",IF(G579&lt;=19,"Entre 12-19",IF(G579&lt;=25,"Entre 20-25",IF(G579&lt;=59,"Entre 26-59",IF(G579&lt;=79,"Entre 60-79","Mayor de 80"))))))))</f>
        <v/>
      </c>
      <c r="I579" s="401"/>
      <c r="J579" s="374"/>
      <c r="K579" s="786" t="str">
        <f>IFERROR(VLOOKUP(I579,'CATEGORIAS MEDICINAS'!$H$1:$I$183,2,FALSE),"")</f>
        <v/>
      </c>
      <c r="L579" s="392"/>
      <c r="M579" s="148"/>
      <c r="N579" s="148"/>
      <c r="O579" s="148"/>
      <c r="P579" s="257"/>
      <c r="Q579" s="542" t="str">
        <f t="shared" ref="Q579:Q642" si="30">IF(B579="","",TEXT(B579,"MMMM"))</f>
        <v/>
      </c>
      <c r="R579" s="542" t="str">
        <f t="shared" ref="R579:R642" si="31">IF(B579="","",TEXT(B579,"YYYY"))</f>
        <v/>
      </c>
      <c r="S579" s="148"/>
    </row>
    <row r="580" spans="1:19" x14ac:dyDescent="0.25">
      <c r="A580" s="148"/>
      <c r="B580" s="377"/>
      <c r="C580" s="698"/>
      <c r="D580" s="257"/>
      <c r="E580" s="781"/>
      <c r="F580" s="374"/>
      <c r="G580" s="783"/>
      <c r="H580" s="729" t="str">
        <f t="shared" si="29"/>
        <v/>
      </c>
      <c r="I580" s="401"/>
      <c r="J580" s="374"/>
      <c r="K580" s="786" t="str">
        <f>IFERROR(VLOOKUP(I580,'CATEGORIAS MEDICINAS'!$H$1:$I$183,2,FALSE),"")</f>
        <v/>
      </c>
      <c r="L580" s="392"/>
      <c r="M580" s="148"/>
      <c r="N580" s="148"/>
      <c r="O580" s="148"/>
      <c r="P580" s="257"/>
      <c r="Q580" s="542" t="str">
        <f t="shared" si="30"/>
        <v/>
      </c>
      <c r="R580" s="542" t="str">
        <f t="shared" si="31"/>
        <v/>
      </c>
      <c r="S580" s="148"/>
    </row>
    <row r="581" spans="1:19" x14ac:dyDescent="0.25">
      <c r="A581" s="148"/>
      <c r="B581" s="377"/>
      <c r="C581" s="698"/>
      <c r="D581" s="257"/>
      <c r="E581" s="781"/>
      <c r="F581" s="374"/>
      <c r="G581" s="783"/>
      <c r="H581" s="729" t="str">
        <f t="shared" si="29"/>
        <v/>
      </c>
      <c r="I581" s="401"/>
      <c r="J581" s="374"/>
      <c r="K581" s="786" t="str">
        <f>IFERROR(VLOOKUP(I581,'CATEGORIAS MEDICINAS'!$H$1:$I$183,2,FALSE),"")</f>
        <v/>
      </c>
      <c r="L581" s="392"/>
      <c r="M581" s="148"/>
      <c r="N581" s="148"/>
      <c r="O581" s="148"/>
      <c r="P581" s="257"/>
      <c r="Q581" s="542" t="str">
        <f t="shared" si="30"/>
        <v/>
      </c>
      <c r="R581" s="542" t="str">
        <f t="shared" si="31"/>
        <v/>
      </c>
      <c r="S581" s="148"/>
    </row>
    <row r="582" spans="1:19" x14ac:dyDescent="0.25">
      <c r="A582" s="148"/>
      <c r="B582" s="377"/>
      <c r="C582" s="698"/>
      <c r="D582" s="257"/>
      <c r="E582" s="781"/>
      <c r="F582" s="374"/>
      <c r="G582" s="783"/>
      <c r="H582" s="729" t="str">
        <f t="shared" si="29"/>
        <v/>
      </c>
      <c r="I582" s="401"/>
      <c r="J582" s="374"/>
      <c r="K582" s="786" t="str">
        <f>IFERROR(VLOOKUP(I582,'CATEGORIAS MEDICINAS'!$H$1:$I$183,2,FALSE),"")</f>
        <v/>
      </c>
      <c r="L582" s="392"/>
      <c r="M582" s="148"/>
      <c r="N582" s="148"/>
      <c r="O582" s="148"/>
      <c r="P582" s="257"/>
      <c r="Q582" s="542" t="str">
        <f t="shared" si="30"/>
        <v/>
      </c>
      <c r="R582" s="542" t="str">
        <f t="shared" si="31"/>
        <v/>
      </c>
      <c r="S582" s="148"/>
    </row>
    <row r="583" spans="1:19" x14ac:dyDescent="0.25">
      <c r="A583" s="148"/>
      <c r="B583" s="377"/>
      <c r="C583" s="698"/>
      <c r="D583" s="257"/>
      <c r="E583" s="781"/>
      <c r="F583" s="374"/>
      <c r="G583" s="783"/>
      <c r="H583" s="729" t="str">
        <f t="shared" si="29"/>
        <v/>
      </c>
      <c r="I583" s="401"/>
      <c r="J583" s="374"/>
      <c r="K583" s="786" t="str">
        <f>IFERROR(VLOOKUP(I583,'CATEGORIAS MEDICINAS'!$H$1:$I$183,2,FALSE),"")</f>
        <v/>
      </c>
      <c r="L583" s="392"/>
      <c r="M583" s="148"/>
      <c r="N583" s="148"/>
      <c r="O583" s="148"/>
      <c r="P583" s="257"/>
      <c r="Q583" s="542" t="str">
        <f t="shared" si="30"/>
        <v/>
      </c>
      <c r="R583" s="542" t="str">
        <f t="shared" si="31"/>
        <v/>
      </c>
      <c r="S583" s="148"/>
    </row>
    <row r="584" spans="1:19" x14ac:dyDescent="0.25">
      <c r="A584" s="148"/>
      <c r="B584" s="377"/>
      <c r="C584" s="698"/>
      <c r="D584" s="257"/>
      <c r="E584" s="781"/>
      <c r="F584" s="374"/>
      <c r="G584" s="783"/>
      <c r="H584" s="729" t="str">
        <f t="shared" si="29"/>
        <v/>
      </c>
      <c r="I584" s="401"/>
      <c r="J584" s="374"/>
      <c r="K584" s="786" t="str">
        <f>IFERROR(VLOOKUP(I584,'CATEGORIAS MEDICINAS'!$H$1:$I$183,2,FALSE),"")</f>
        <v/>
      </c>
      <c r="L584" s="392"/>
      <c r="M584" s="148"/>
      <c r="N584" s="148"/>
      <c r="O584" s="148"/>
      <c r="P584" s="257"/>
      <c r="Q584" s="542" t="str">
        <f t="shared" si="30"/>
        <v/>
      </c>
      <c r="R584" s="542" t="str">
        <f t="shared" si="31"/>
        <v/>
      </c>
      <c r="S584" s="148"/>
    </row>
    <row r="585" spans="1:19" x14ac:dyDescent="0.25">
      <c r="A585" s="148"/>
      <c r="B585" s="377"/>
      <c r="C585" s="698"/>
      <c r="D585" s="257"/>
      <c r="E585" s="781"/>
      <c r="F585" s="374"/>
      <c r="G585" s="783"/>
      <c r="H585" s="729" t="str">
        <f t="shared" si="29"/>
        <v/>
      </c>
      <c r="I585" s="401"/>
      <c r="J585" s="374"/>
      <c r="K585" s="786" t="str">
        <f>IFERROR(VLOOKUP(I585,'CATEGORIAS MEDICINAS'!$H$1:$I$183,2,FALSE),"")</f>
        <v/>
      </c>
      <c r="L585" s="392"/>
      <c r="M585" s="148"/>
      <c r="N585" s="148"/>
      <c r="O585" s="148"/>
      <c r="P585" s="257"/>
      <c r="Q585" s="542" t="str">
        <f t="shared" si="30"/>
        <v/>
      </c>
      <c r="R585" s="542" t="str">
        <f t="shared" si="31"/>
        <v/>
      </c>
      <c r="S585" s="148"/>
    </row>
    <row r="586" spans="1:19" x14ac:dyDescent="0.25">
      <c r="A586" s="148"/>
      <c r="B586" s="377"/>
      <c r="C586" s="698"/>
      <c r="D586" s="257"/>
      <c r="E586" s="781"/>
      <c r="F586" s="374"/>
      <c r="G586" s="783"/>
      <c r="H586" s="729" t="str">
        <f t="shared" si="29"/>
        <v/>
      </c>
      <c r="I586" s="401"/>
      <c r="J586" s="374"/>
      <c r="K586" s="786" t="str">
        <f>IFERROR(VLOOKUP(I586,'CATEGORIAS MEDICINAS'!$H$1:$I$183,2,FALSE),"")</f>
        <v/>
      </c>
      <c r="L586" s="392"/>
      <c r="M586" s="148"/>
      <c r="N586" s="148"/>
      <c r="O586" s="148"/>
      <c r="P586" s="257"/>
      <c r="Q586" s="542" t="str">
        <f t="shared" si="30"/>
        <v/>
      </c>
      <c r="R586" s="542" t="str">
        <f t="shared" si="31"/>
        <v/>
      </c>
      <c r="S586" s="148"/>
    </row>
    <row r="587" spans="1:19" x14ac:dyDescent="0.25">
      <c r="A587" s="148"/>
      <c r="B587" s="377"/>
      <c r="C587" s="698"/>
      <c r="D587" s="257"/>
      <c r="E587" s="781"/>
      <c r="F587" s="374"/>
      <c r="G587" s="783"/>
      <c r="H587" s="729" t="str">
        <f t="shared" si="29"/>
        <v/>
      </c>
      <c r="I587" s="401"/>
      <c r="J587" s="374"/>
      <c r="K587" s="786" t="str">
        <f>IFERROR(VLOOKUP(I587,'CATEGORIAS MEDICINAS'!$H$1:$I$183,2,FALSE),"")</f>
        <v/>
      </c>
      <c r="L587" s="392"/>
      <c r="M587" s="148"/>
      <c r="N587" s="148"/>
      <c r="O587" s="148"/>
      <c r="P587" s="257"/>
      <c r="Q587" s="542" t="str">
        <f t="shared" si="30"/>
        <v/>
      </c>
      <c r="R587" s="542" t="str">
        <f t="shared" si="31"/>
        <v/>
      </c>
      <c r="S587" s="148"/>
    </row>
    <row r="588" spans="1:19" x14ac:dyDescent="0.25">
      <c r="A588" s="148"/>
      <c r="B588" s="377"/>
      <c r="C588" s="698"/>
      <c r="D588" s="257"/>
      <c r="E588" s="781"/>
      <c r="F588" s="374"/>
      <c r="G588" s="783"/>
      <c r="H588" s="729" t="str">
        <f t="shared" si="29"/>
        <v/>
      </c>
      <c r="I588" s="401"/>
      <c r="J588" s="374"/>
      <c r="K588" s="786" t="str">
        <f>IFERROR(VLOOKUP(I588,'CATEGORIAS MEDICINAS'!$H$1:$I$183,2,FALSE),"")</f>
        <v/>
      </c>
      <c r="L588" s="392"/>
      <c r="M588" s="148"/>
      <c r="N588" s="148"/>
      <c r="O588" s="148"/>
      <c r="P588" s="257"/>
      <c r="Q588" s="542" t="str">
        <f t="shared" si="30"/>
        <v/>
      </c>
      <c r="R588" s="542" t="str">
        <f t="shared" si="31"/>
        <v/>
      </c>
      <c r="S588" s="148"/>
    </row>
    <row r="589" spans="1:19" x14ac:dyDescent="0.25">
      <c r="A589" s="148"/>
      <c r="B589" s="377"/>
      <c r="C589" s="698"/>
      <c r="D589" s="257"/>
      <c r="E589" s="781"/>
      <c r="F589" s="374"/>
      <c r="G589" s="783"/>
      <c r="H589" s="729" t="str">
        <f t="shared" si="29"/>
        <v/>
      </c>
      <c r="I589" s="401"/>
      <c r="J589" s="374"/>
      <c r="K589" s="786" t="str">
        <f>IFERROR(VLOOKUP(I589,'CATEGORIAS MEDICINAS'!$H$1:$I$183,2,FALSE),"")</f>
        <v/>
      </c>
      <c r="L589" s="392"/>
      <c r="M589" s="148"/>
      <c r="N589" s="148"/>
      <c r="O589" s="148"/>
      <c r="P589" s="257"/>
      <c r="Q589" s="542" t="str">
        <f t="shared" si="30"/>
        <v/>
      </c>
      <c r="R589" s="542" t="str">
        <f t="shared" si="31"/>
        <v/>
      </c>
      <c r="S589" s="148"/>
    </row>
    <row r="590" spans="1:19" x14ac:dyDescent="0.25">
      <c r="A590" s="148"/>
      <c r="B590" s="377"/>
      <c r="C590" s="698"/>
      <c r="D590" s="257"/>
      <c r="E590" s="781"/>
      <c r="F590" s="374"/>
      <c r="G590" s="783"/>
      <c r="H590" s="729" t="str">
        <f t="shared" si="29"/>
        <v/>
      </c>
      <c r="I590" s="401"/>
      <c r="J590" s="374"/>
      <c r="K590" s="786" t="str">
        <f>IFERROR(VLOOKUP(I590,'CATEGORIAS MEDICINAS'!$H$1:$I$183,2,FALSE),"")</f>
        <v/>
      </c>
      <c r="L590" s="392"/>
      <c r="M590" s="148"/>
      <c r="N590" s="148"/>
      <c r="O590" s="148"/>
      <c r="P590" s="257"/>
      <c r="Q590" s="542" t="str">
        <f t="shared" si="30"/>
        <v/>
      </c>
      <c r="R590" s="542" t="str">
        <f t="shared" si="31"/>
        <v/>
      </c>
      <c r="S590" s="148"/>
    </row>
    <row r="591" spans="1:19" x14ac:dyDescent="0.25">
      <c r="A591" s="148"/>
      <c r="B591" s="377"/>
      <c r="C591" s="698"/>
      <c r="D591" s="257"/>
      <c r="E591" s="781"/>
      <c r="F591" s="374"/>
      <c r="G591" s="783"/>
      <c r="H591" s="729" t="str">
        <f t="shared" si="29"/>
        <v/>
      </c>
      <c r="I591" s="401"/>
      <c r="J591" s="374"/>
      <c r="K591" s="786" t="str">
        <f>IFERROR(VLOOKUP(I591,'CATEGORIAS MEDICINAS'!$H$1:$I$183,2,FALSE),"")</f>
        <v/>
      </c>
      <c r="L591" s="392"/>
      <c r="M591" s="148"/>
      <c r="N591" s="148"/>
      <c r="O591" s="148"/>
      <c r="P591" s="257"/>
      <c r="Q591" s="542" t="str">
        <f t="shared" si="30"/>
        <v/>
      </c>
      <c r="R591" s="542" t="str">
        <f t="shared" si="31"/>
        <v/>
      </c>
      <c r="S591" s="148"/>
    </row>
    <row r="592" spans="1:19" x14ac:dyDescent="0.25">
      <c r="A592" s="148"/>
      <c r="B592" s="377"/>
      <c r="C592" s="698"/>
      <c r="D592" s="257"/>
      <c r="E592" s="781"/>
      <c r="F592" s="374"/>
      <c r="G592" s="783"/>
      <c r="H592" s="729" t="str">
        <f t="shared" si="29"/>
        <v/>
      </c>
      <c r="I592" s="401"/>
      <c r="J592" s="374"/>
      <c r="K592" s="786" t="str">
        <f>IFERROR(VLOOKUP(I592,'CATEGORIAS MEDICINAS'!$H$1:$I$183,2,FALSE),"")</f>
        <v/>
      </c>
      <c r="L592" s="392"/>
      <c r="M592" s="148"/>
      <c r="N592" s="148"/>
      <c r="O592" s="148"/>
      <c r="P592" s="257"/>
      <c r="Q592" s="542" t="str">
        <f t="shared" si="30"/>
        <v/>
      </c>
      <c r="R592" s="542" t="str">
        <f t="shared" si="31"/>
        <v/>
      </c>
      <c r="S592" s="148"/>
    </row>
    <row r="593" spans="1:19" x14ac:dyDescent="0.25">
      <c r="A593" s="148"/>
      <c r="B593" s="377"/>
      <c r="C593" s="698"/>
      <c r="D593" s="257"/>
      <c r="E593" s="781"/>
      <c r="F593" s="374"/>
      <c r="G593" s="783"/>
      <c r="H593" s="729" t="str">
        <f t="shared" si="29"/>
        <v/>
      </c>
      <c r="I593" s="401"/>
      <c r="J593" s="374"/>
      <c r="K593" s="786" t="str">
        <f>IFERROR(VLOOKUP(I593,'CATEGORIAS MEDICINAS'!$H$1:$I$183,2,FALSE),"")</f>
        <v/>
      </c>
      <c r="L593" s="392"/>
      <c r="M593" s="148"/>
      <c r="N593" s="148"/>
      <c r="O593" s="148"/>
      <c r="P593" s="257"/>
      <c r="Q593" s="542" t="str">
        <f t="shared" si="30"/>
        <v/>
      </c>
      <c r="R593" s="542" t="str">
        <f t="shared" si="31"/>
        <v/>
      </c>
      <c r="S593" s="148"/>
    </row>
    <row r="594" spans="1:19" x14ac:dyDescent="0.25">
      <c r="A594" s="148"/>
      <c r="B594" s="377"/>
      <c r="C594" s="698"/>
      <c r="D594" s="257"/>
      <c r="E594" s="781"/>
      <c r="F594" s="374"/>
      <c r="G594" s="783"/>
      <c r="H594" s="729" t="str">
        <f t="shared" si="29"/>
        <v/>
      </c>
      <c r="I594" s="401"/>
      <c r="J594" s="374"/>
      <c r="K594" s="786" t="str">
        <f>IFERROR(VLOOKUP(I594,'CATEGORIAS MEDICINAS'!$H$1:$I$183,2,FALSE),"")</f>
        <v/>
      </c>
      <c r="L594" s="392"/>
      <c r="M594" s="148"/>
      <c r="N594" s="148"/>
      <c r="O594" s="148"/>
      <c r="P594" s="257"/>
      <c r="Q594" s="542" t="str">
        <f t="shared" si="30"/>
        <v/>
      </c>
      <c r="R594" s="542" t="str">
        <f t="shared" si="31"/>
        <v/>
      </c>
      <c r="S594" s="148"/>
    </row>
    <row r="595" spans="1:19" x14ac:dyDescent="0.25">
      <c r="A595" s="148"/>
      <c r="B595" s="377"/>
      <c r="C595" s="698"/>
      <c r="D595" s="257"/>
      <c r="E595" s="781"/>
      <c r="F595" s="374"/>
      <c r="G595" s="783"/>
      <c r="H595" s="729" t="str">
        <f t="shared" si="29"/>
        <v/>
      </c>
      <c r="I595" s="401"/>
      <c r="J595" s="374"/>
      <c r="K595" s="786" t="str">
        <f>IFERROR(VLOOKUP(I595,'CATEGORIAS MEDICINAS'!$H$1:$I$183,2,FALSE),"")</f>
        <v/>
      </c>
      <c r="L595" s="392"/>
      <c r="M595" s="148"/>
      <c r="N595" s="148"/>
      <c r="O595" s="148"/>
      <c r="P595" s="257"/>
      <c r="Q595" s="542" t="str">
        <f t="shared" si="30"/>
        <v/>
      </c>
      <c r="R595" s="542" t="str">
        <f t="shared" si="31"/>
        <v/>
      </c>
      <c r="S595" s="148"/>
    </row>
    <row r="596" spans="1:19" x14ac:dyDescent="0.25">
      <c r="A596" s="148"/>
      <c r="B596" s="377"/>
      <c r="C596" s="698"/>
      <c r="D596" s="257"/>
      <c r="E596" s="781"/>
      <c r="F596" s="374"/>
      <c r="G596" s="783"/>
      <c r="H596" s="729" t="str">
        <f t="shared" si="29"/>
        <v/>
      </c>
      <c r="I596" s="401"/>
      <c r="J596" s="374"/>
      <c r="K596" s="786" t="str">
        <f>IFERROR(VLOOKUP(I596,'CATEGORIAS MEDICINAS'!$H$1:$I$183,2,FALSE),"")</f>
        <v/>
      </c>
      <c r="L596" s="392"/>
      <c r="M596" s="148"/>
      <c r="N596" s="148"/>
      <c r="O596" s="148"/>
      <c r="P596" s="257"/>
      <c r="Q596" s="542" t="str">
        <f t="shared" si="30"/>
        <v/>
      </c>
      <c r="R596" s="542" t="str">
        <f t="shared" si="31"/>
        <v/>
      </c>
      <c r="S596" s="148"/>
    </row>
    <row r="597" spans="1:19" x14ac:dyDescent="0.25">
      <c r="A597" s="148"/>
      <c r="B597" s="377"/>
      <c r="C597" s="698"/>
      <c r="D597" s="257"/>
      <c r="E597" s="781"/>
      <c r="F597" s="374"/>
      <c r="G597" s="783"/>
      <c r="H597" s="729" t="str">
        <f t="shared" si="29"/>
        <v/>
      </c>
      <c r="I597" s="401"/>
      <c r="J597" s="374"/>
      <c r="K597" s="786" t="str">
        <f>IFERROR(VLOOKUP(I597,'CATEGORIAS MEDICINAS'!$H$1:$I$183,2,FALSE),"")</f>
        <v/>
      </c>
      <c r="L597" s="392"/>
      <c r="M597" s="148"/>
      <c r="N597" s="148"/>
      <c r="O597" s="148"/>
      <c r="P597" s="257"/>
      <c r="Q597" s="542" t="str">
        <f t="shared" si="30"/>
        <v/>
      </c>
      <c r="R597" s="542" t="str">
        <f t="shared" si="31"/>
        <v/>
      </c>
      <c r="S597" s="148"/>
    </row>
    <row r="598" spans="1:19" x14ac:dyDescent="0.25">
      <c r="A598" s="148"/>
      <c r="B598" s="377"/>
      <c r="C598" s="698"/>
      <c r="D598" s="257"/>
      <c r="E598" s="781"/>
      <c r="F598" s="374"/>
      <c r="G598" s="783"/>
      <c r="H598" s="729" t="str">
        <f t="shared" si="29"/>
        <v/>
      </c>
      <c r="I598" s="401"/>
      <c r="J598" s="374"/>
      <c r="K598" s="786" t="str">
        <f>IFERROR(VLOOKUP(I598,'CATEGORIAS MEDICINAS'!$H$1:$I$183,2,FALSE),"")</f>
        <v/>
      </c>
      <c r="L598" s="392"/>
      <c r="M598" s="148"/>
      <c r="N598" s="148"/>
      <c r="O598" s="148"/>
      <c r="P598" s="257"/>
      <c r="Q598" s="542" t="str">
        <f t="shared" si="30"/>
        <v/>
      </c>
      <c r="R598" s="542" t="str">
        <f t="shared" si="31"/>
        <v/>
      </c>
      <c r="S598" s="148"/>
    </row>
    <row r="599" spans="1:19" x14ac:dyDescent="0.25">
      <c r="A599" s="148"/>
      <c r="B599" s="377"/>
      <c r="C599" s="698"/>
      <c r="D599" s="257"/>
      <c r="E599" s="781"/>
      <c r="F599" s="374"/>
      <c r="G599" s="783"/>
      <c r="H599" s="729" t="str">
        <f t="shared" si="29"/>
        <v/>
      </c>
      <c r="I599" s="401"/>
      <c r="J599" s="374"/>
      <c r="K599" s="786" t="str">
        <f>IFERROR(VLOOKUP(I599,'CATEGORIAS MEDICINAS'!$H$1:$I$183,2,FALSE),"")</f>
        <v/>
      </c>
      <c r="L599" s="392"/>
      <c r="M599" s="148"/>
      <c r="N599" s="148"/>
      <c r="O599" s="148"/>
      <c r="P599" s="257"/>
      <c r="Q599" s="542" t="str">
        <f t="shared" si="30"/>
        <v/>
      </c>
      <c r="R599" s="542" t="str">
        <f t="shared" si="31"/>
        <v/>
      </c>
      <c r="S599" s="148"/>
    </row>
    <row r="600" spans="1:19" x14ac:dyDescent="0.25">
      <c r="A600" s="148"/>
      <c r="B600" s="377"/>
      <c r="C600" s="698"/>
      <c r="D600" s="257"/>
      <c r="E600" s="781"/>
      <c r="F600" s="374"/>
      <c r="G600" s="783"/>
      <c r="H600" s="729" t="str">
        <f t="shared" si="29"/>
        <v/>
      </c>
      <c r="I600" s="401"/>
      <c r="J600" s="374"/>
      <c r="K600" s="786" t="str">
        <f>IFERROR(VLOOKUP(I600,'CATEGORIAS MEDICINAS'!$H$1:$I$183,2,FALSE),"")</f>
        <v/>
      </c>
      <c r="L600" s="392"/>
      <c r="M600" s="148"/>
      <c r="N600" s="148"/>
      <c r="O600" s="148"/>
      <c r="P600" s="257"/>
      <c r="Q600" s="542" t="str">
        <f t="shared" si="30"/>
        <v/>
      </c>
      <c r="R600" s="542" t="str">
        <f t="shared" si="31"/>
        <v/>
      </c>
      <c r="S600" s="148"/>
    </row>
    <row r="601" spans="1:19" x14ac:dyDescent="0.25">
      <c r="A601" s="148"/>
      <c r="B601" s="377"/>
      <c r="C601" s="698"/>
      <c r="D601" s="257"/>
      <c r="E601" s="781"/>
      <c r="F601" s="374"/>
      <c r="G601" s="783"/>
      <c r="H601" s="729" t="str">
        <f t="shared" si="29"/>
        <v/>
      </c>
      <c r="I601" s="401"/>
      <c r="J601" s="374"/>
      <c r="K601" s="786" t="str">
        <f>IFERROR(VLOOKUP(I601,'CATEGORIAS MEDICINAS'!$H$1:$I$183,2,FALSE),"")</f>
        <v/>
      </c>
      <c r="L601" s="392"/>
      <c r="M601" s="148"/>
      <c r="N601" s="148"/>
      <c r="O601" s="148"/>
      <c r="P601" s="257"/>
      <c r="Q601" s="542" t="str">
        <f t="shared" si="30"/>
        <v/>
      </c>
      <c r="R601" s="542" t="str">
        <f t="shared" si="31"/>
        <v/>
      </c>
      <c r="S601" s="148"/>
    </row>
    <row r="602" spans="1:19" x14ac:dyDescent="0.25">
      <c r="A602" s="148"/>
      <c r="B602" s="377"/>
      <c r="C602" s="698"/>
      <c r="D602" s="257"/>
      <c r="E602" s="781"/>
      <c r="F602" s="374"/>
      <c r="G602" s="783"/>
      <c r="H602" s="729" t="str">
        <f t="shared" si="29"/>
        <v/>
      </c>
      <c r="I602" s="401"/>
      <c r="J602" s="374"/>
      <c r="K602" s="786" t="str">
        <f>IFERROR(VLOOKUP(I602,'CATEGORIAS MEDICINAS'!$H$1:$I$183,2,FALSE),"")</f>
        <v/>
      </c>
      <c r="L602" s="392"/>
      <c r="M602" s="148"/>
      <c r="N602" s="148"/>
      <c r="O602" s="148"/>
      <c r="P602" s="257"/>
      <c r="Q602" s="542" t="str">
        <f t="shared" si="30"/>
        <v/>
      </c>
      <c r="R602" s="542" t="str">
        <f t="shared" si="31"/>
        <v/>
      </c>
      <c r="S602" s="148"/>
    </row>
    <row r="603" spans="1:19" x14ac:dyDescent="0.25">
      <c r="A603" s="148"/>
      <c r="B603" s="377"/>
      <c r="C603" s="698"/>
      <c r="D603" s="257"/>
      <c r="E603" s="781"/>
      <c r="F603" s="374"/>
      <c r="G603" s="783"/>
      <c r="H603" s="729" t="str">
        <f t="shared" si="29"/>
        <v/>
      </c>
      <c r="I603" s="401"/>
      <c r="J603" s="374"/>
      <c r="K603" s="786" t="str">
        <f>IFERROR(VLOOKUP(I603,'CATEGORIAS MEDICINAS'!$H$1:$I$183,2,FALSE),"")</f>
        <v/>
      </c>
      <c r="L603" s="392"/>
      <c r="M603" s="148"/>
      <c r="N603" s="148"/>
      <c r="O603" s="148"/>
      <c r="P603" s="257"/>
      <c r="Q603" s="542" t="str">
        <f t="shared" si="30"/>
        <v/>
      </c>
      <c r="R603" s="542" t="str">
        <f t="shared" si="31"/>
        <v/>
      </c>
      <c r="S603" s="148"/>
    </row>
    <row r="604" spans="1:19" x14ac:dyDescent="0.25">
      <c r="A604" s="148"/>
      <c r="B604" s="377"/>
      <c r="C604" s="698"/>
      <c r="D604" s="257"/>
      <c r="E604" s="781"/>
      <c r="F604" s="374"/>
      <c r="G604" s="783"/>
      <c r="H604" s="729" t="str">
        <f t="shared" si="29"/>
        <v/>
      </c>
      <c r="I604" s="401"/>
      <c r="J604" s="374"/>
      <c r="K604" s="786" t="str">
        <f>IFERROR(VLOOKUP(I604,'CATEGORIAS MEDICINAS'!$H$1:$I$183,2,FALSE),"")</f>
        <v/>
      </c>
      <c r="L604" s="392"/>
      <c r="M604" s="148"/>
      <c r="N604" s="148"/>
      <c r="O604" s="148"/>
      <c r="P604" s="257"/>
      <c r="Q604" s="542" t="str">
        <f t="shared" si="30"/>
        <v/>
      </c>
      <c r="R604" s="542" t="str">
        <f t="shared" si="31"/>
        <v/>
      </c>
      <c r="S604" s="148"/>
    </row>
    <row r="605" spans="1:19" x14ac:dyDescent="0.25">
      <c r="A605" s="148"/>
      <c r="B605" s="377"/>
      <c r="C605" s="698"/>
      <c r="D605" s="257"/>
      <c r="E605" s="781"/>
      <c r="F605" s="374"/>
      <c r="G605" s="783"/>
      <c r="H605" s="729" t="str">
        <f t="shared" si="29"/>
        <v/>
      </c>
      <c r="I605" s="401"/>
      <c r="J605" s="374"/>
      <c r="K605" s="786" t="str">
        <f>IFERROR(VLOOKUP(I605,'CATEGORIAS MEDICINAS'!$H$1:$I$183,2,FALSE),"")</f>
        <v/>
      </c>
      <c r="L605" s="392"/>
      <c r="M605" s="148"/>
      <c r="N605" s="148"/>
      <c r="O605" s="148"/>
      <c r="P605" s="257"/>
      <c r="Q605" s="542" t="str">
        <f t="shared" si="30"/>
        <v/>
      </c>
      <c r="R605" s="542" t="str">
        <f t="shared" si="31"/>
        <v/>
      </c>
      <c r="S605" s="148"/>
    </row>
    <row r="606" spans="1:19" x14ac:dyDescent="0.25">
      <c r="A606" s="148"/>
      <c r="B606" s="377"/>
      <c r="C606" s="698"/>
      <c r="D606" s="257"/>
      <c r="E606" s="781"/>
      <c r="F606" s="374"/>
      <c r="G606" s="783"/>
      <c r="H606" s="729" t="str">
        <f t="shared" si="29"/>
        <v/>
      </c>
      <c r="I606" s="401"/>
      <c r="J606" s="374"/>
      <c r="K606" s="786" t="str">
        <f>IFERROR(VLOOKUP(I606,'CATEGORIAS MEDICINAS'!$H$1:$I$183,2,FALSE),"")</f>
        <v/>
      </c>
      <c r="L606" s="392"/>
      <c r="M606" s="148"/>
      <c r="N606" s="148"/>
      <c r="O606" s="148"/>
      <c r="P606" s="257"/>
      <c r="Q606" s="542" t="str">
        <f t="shared" si="30"/>
        <v/>
      </c>
      <c r="R606" s="542" t="str">
        <f t="shared" si="31"/>
        <v/>
      </c>
      <c r="S606" s="148"/>
    </row>
    <row r="607" spans="1:19" x14ac:dyDescent="0.25">
      <c r="A607" s="148"/>
      <c r="B607" s="377"/>
      <c r="C607" s="698"/>
      <c r="D607" s="257"/>
      <c r="E607" s="781"/>
      <c r="F607" s="374"/>
      <c r="G607" s="783"/>
      <c r="H607" s="729" t="str">
        <f t="shared" si="29"/>
        <v/>
      </c>
      <c r="I607" s="401"/>
      <c r="J607" s="374"/>
      <c r="K607" s="786" t="str">
        <f>IFERROR(VLOOKUP(I607,'CATEGORIAS MEDICINAS'!$H$1:$I$183,2,FALSE),"")</f>
        <v/>
      </c>
      <c r="L607" s="392"/>
      <c r="M607" s="148"/>
      <c r="N607" s="148"/>
      <c r="O607" s="148"/>
      <c r="P607" s="257"/>
      <c r="Q607" s="542" t="str">
        <f t="shared" si="30"/>
        <v/>
      </c>
      <c r="R607" s="542" t="str">
        <f t="shared" si="31"/>
        <v/>
      </c>
      <c r="S607" s="148"/>
    </row>
    <row r="608" spans="1:19" x14ac:dyDescent="0.25">
      <c r="A608" s="148"/>
      <c r="B608" s="377"/>
      <c r="C608" s="698"/>
      <c r="D608" s="257"/>
      <c r="E608" s="781"/>
      <c r="F608" s="374"/>
      <c r="G608" s="783"/>
      <c r="H608" s="729" t="str">
        <f t="shared" si="29"/>
        <v/>
      </c>
      <c r="I608" s="401"/>
      <c r="J608" s="374"/>
      <c r="K608" s="786" t="str">
        <f>IFERROR(VLOOKUP(I608,'CATEGORIAS MEDICINAS'!$H$1:$I$183,2,FALSE),"")</f>
        <v/>
      </c>
      <c r="L608" s="392"/>
      <c r="M608" s="148"/>
      <c r="N608" s="148"/>
      <c r="O608" s="148"/>
      <c r="P608" s="257"/>
      <c r="Q608" s="542" t="str">
        <f t="shared" si="30"/>
        <v/>
      </c>
      <c r="R608" s="542" t="str">
        <f t="shared" si="31"/>
        <v/>
      </c>
      <c r="S608" s="148"/>
    </row>
    <row r="609" spans="1:19" x14ac:dyDescent="0.25">
      <c r="A609" s="148"/>
      <c r="B609" s="377"/>
      <c r="C609" s="698"/>
      <c r="D609" s="257"/>
      <c r="E609" s="781"/>
      <c r="F609" s="374"/>
      <c r="G609" s="783"/>
      <c r="H609" s="729" t="str">
        <f t="shared" si="29"/>
        <v/>
      </c>
      <c r="I609" s="401"/>
      <c r="J609" s="374"/>
      <c r="K609" s="786" t="str">
        <f>IFERROR(VLOOKUP(I609,'CATEGORIAS MEDICINAS'!$H$1:$I$183,2,FALSE),"")</f>
        <v/>
      </c>
      <c r="L609" s="392"/>
      <c r="M609" s="148"/>
      <c r="N609" s="148"/>
      <c r="O609" s="148"/>
      <c r="P609" s="257"/>
      <c r="Q609" s="542" t="str">
        <f t="shared" si="30"/>
        <v/>
      </c>
      <c r="R609" s="542" t="str">
        <f t="shared" si="31"/>
        <v/>
      </c>
      <c r="S609" s="148"/>
    </row>
    <row r="610" spans="1:19" x14ac:dyDescent="0.25">
      <c r="A610" s="148"/>
      <c r="B610" s="377"/>
      <c r="C610" s="698"/>
      <c r="D610" s="257"/>
      <c r="E610" s="781"/>
      <c r="F610" s="374"/>
      <c r="G610" s="783"/>
      <c r="H610" s="729" t="str">
        <f t="shared" si="29"/>
        <v/>
      </c>
      <c r="I610" s="401"/>
      <c r="J610" s="374"/>
      <c r="K610" s="786" t="str">
        <f>IFERROR(VLOOKUP(I610,'CATEGORIAS MEDICINAS'!$H$1:$I$183,2,FALSE),"")</f>
        <v/>
      </c>
      <c r="L610" s="392"/>
      <c r="M610" s="148"/>
      <c r="N610" s="148"/>
      <c r="O610" s="148"/>
      <c r="P610" s="257"/>
      <c r="Q610" s="542" t="str">
        <f t="shared" si="30"/>
        <v/>
      </c>
      <c r="R610" s="542" t="str">
        <f t="shared" si="31"/>
        <v/>
      </c>
      <c r="S610" s="148"/>
    </row>
    <row r="611" spans="1:19" x14ac:dyDescent="0.25">
      <c r="A611" s="148"/>
      <c r="B611" s="377"/>
      <c r="C611" s="698"/>
      <c r="D611" s="257"/>
      <c r="E611" s="781"/>
      <c r="F611" s="374"/>
      <c r="G611" s="783"/>
      <c r="H611" s="729" t="str">
        <f t="shared" si="29"/>
        <v/>
      </c>
      <c r="I611" s="401"/>
      <c r="J611" s="374"/>
      <c r="K611" s="786" t="str">
        <f>IFERROR(VLOOKUP(I611,'CATEGORIAS MEDICINAS'!$H$1:$I$183,2,FALSE),"")</f>
        <v/>
      </c>
      <c r="L611" s="392"/>
      <c r="M611" s="148"/>
      <c r="N611" s="148"/>
      <c r="O611" s="148"/>
      <c r="P611" s="257"/>
      <c r="Q611" s="542" t="str">
        <f t="shared" si="30"/>
        <v/>
      </c>
      <c r="R611" s="542" t="str">
        <f t="shared" si="31"/>
        <v/>
      </c>
      <c r="S611" s="148"/>
    </row>
    <row r="612" spans="1:19" x14ac:dyDescent="0.25">
      <c r="A612" s="148"/>
      <c r="B612" s="377"/>
      <c r="C612" s="698"/>
      <c r="D612" s="257"/>
      <c r="E612" s="781"/>
      <c r="F612" s="374"/>
      <c r="G612" s="783"/>
      <c r="H612" s="729" t="str">
        <f t="shared" si="29"/>
        <v/>
      </c>
      <c r="I612" s="401"/>
      <c r="J612" s="374"/>
      <c r="K612" s="786" t="str">
        <f>IFERROR(VLOOKUP(I612,'CATEGORIAS MEDICINAS'!$H$1:$I$183,2,FALSE),"")</f>
        <v/>
      </c>
      <c r="L612" s="392"/>
      <c r="M612" s="148"/>
      <c r="N612" s="148"/>
      <c r="O612" s="148"/>
      <c r="P612" s="257"/>
      <c r="Q612" s="542" t="str">
        <f t="shared" si="30"/>
        <v/>
      </c>
      <c r="R612" s="542" t="str">
        <f t="shared" si="31"/>
        <v/>
      </c>
      <c r="S612" s="148"/>
    </row>
    <row r="613" spans="1:19" x14ac:dyDescent="0.25">
      <c r="A613" s="148"/>
      <c r="B613" s="377"/>
      <c r="C613" s="698"/>
      <c r="D613" s="257"/>
      <c r="E613" s="781"/>
      <c r="F613" s="374"/>
      <c r="G613" s="783"/>
      <c r="H613" s="729" t="str">
        <f t="shared" si="29"/>
        <v/>
      </c>
      <c r="I613" s="401"/>
      <c r="J613" s="374"/>
      <c r="K613" s="786" t="str">
        <f>IFERROR(VLOOKUP(I613,'CATEGORIAS MEDICINAS'!$H$1:$I$183,2,FALSE),"")</f>
        <v/>
      </c>
      <c r="L613" s="392"/>
      <c r="M613" s="148"/>
      <c r="N613" s="148"/>
      <c r="O613" s="148"/>
      <c r="P613" s="257"/>
      <c r="Q613" s="542" t="str">
        <f t="shared" si="30"/>
        <v/>
      </c>
      <c r="R613" s="542" t="str">
        <f t="shared" si="31"/>
        <v/>
      </c>
      <c r="S613" s="148"/>
    </row>
    <row r="614" spans="1:19" x14ac:dyDescent="0.25">
      <c r="A614" s="148"/>
      <c r="B614" s="377"/>
      <c r="C614" s="698"/>
      <c r="D614" s="257"/>
      <c r="E614" s="781"/>
      <c r="F614" s="374"/>
      <c r="G614" s="783"/>
      <c r="H614" s="729" t="str">
        <f t="shared" si="29"/>
        <v/>
      </c>
      <c r="I614" s="401"/>
      <c r="J614" s="374"/>
      <c r="K614" s="786" t="str">
        <f>IFERROR(VLOOKUP(I614,'CATEGORIAS MEDICINAS'!$H$1:$I$183,2,FALSE),"")</f>
        <v/>
      </c>
      <c r="L614" s="392"/>
      <c r="M614" s="148"/>
      <c r="N614" s="148"/>
      <c r="O614" s="148"/>
      <c r="P614" s="257"/>
      <c r="Q614" s="542" t="str">
        <f t="shared" si="30"/>
        <v/>
      </c>
      <c r="R614" s="542" t="str">
        <f t="shared" si="31"/>
        <v/>
      </c>
      <c r="S614" s="148"/>
    </row>
    <row r="615" spans="1:19" x14ac:dyDescent="0.25">
      <c r="A615" s="148"/>
      <c r="B615" s="377"/>
      <c r="C615" s="698"/>
      <c r="D615" s="257"/>
      <c r="E615" s="781"/>
      <c r="F615" s="374"/>
      <c r="G615" s="783"/>
      <c r="H615" s="729" t="str">
        <f t="shared" si="29"/>
        <v/>
      </c>
      <c r="I615" s="401"/>
      <c r="J615" s="374"/>
      <c r="K615" s="786" t="str">
        <f>IFERROR(VLOOKUP(I615,'CATEGORIAS MEDICINAS'!$H$1:$I$183,2,FALSE),"")</f>
        <v/>
      </c>
      <c r="L615" s="392"/>
      <c r="M615" s="148"/>
      <c r="N615" s="148"/>
      <c r="O615" s="148"/>
      <c r="P615" s="257"/>
      <c r="Q615" s="542" t="str">
        <f t="shared" si="30"/>
        <v/>
      </c>
      <c r="R615" s="542" t="str">
        <f t="shared" si="31"/>
        <v/>
      </c>
      <c r="S615" s="148"/>
    </row>
    <row r="616" spans="1:19" x14ac:dyDescent="0.25">
      <c r="A616" s="148"/>
      <c r="B616" s="377"/>
      <c r="C616" s="698"/>
      <c r="D616" s="257"/>
      <c r="E616" s="781"/>
      <c r="F616" s="374"/>
      <c r="G616" s="783"/>
      <c r="H616" s="729" t="str">
        <f t="shared" si="29"/>
        <v/>
      </c>
      <c r="I616" s="401"/>
      <c r="J616" s="374"/>
      <c r="K616" s="786" t="str">
        <f>IFERROR(VLOOKUP(I616,'CATEGORIAS MEDICINAS'!$H$1:$I$183,2,FALSE),"")</f>
        <v/>
      </c>
      <c r="L616" s="392"/>
      <c r="M616" s="148"/>
      <c r="N616" s="148"/>
      <c r="O616" s="148"/>
      <c r="P616" s="257"/>
      <c r="Q616" s="542" t="str">
        <f t="shared" si="30"/>
        <v/>
      </c>
      <c r="R616" s="542" t="str">
        <f t="shared" si="31"/>
        <v/>
      </c>
      <c r="S616" s="148"/>
    </row>
    <row r="617" spans="1:19" x14ac:dyDescent="0.25">
      <c r="A617" s="148"/>
      <c r="B617" s="377"/>
      <c r="C617" s="698"/>
      <c r="D617" s="257"/>
      <c r="E617" s="781"/>
      <c r="F617" s="374"/>
      <c r="G617" s="783"/>
      <c r="H617" s="729" t="str">
        <f t="shared" si="29"/>
        <v/>
      </c>
      <c r="I617" s="401"/>
      <c r="J617" s="374"/>
      <c r="K617" s="786" t="str">
        <f>IFERROR(VLOOKUP(I617,'CATEGORIAS MEDICINAS'!$H$1:$I$183,2,FALSE),"")</f>
        <v/>
      </c>
      <c r="L617" s="392"/>
      <c r="M617" s="148"/>
      <c r="N617" s="148"/>
      <c r="O617" s="148"/>
      <c r="P617" s="257"/>
      <c r="Q617" s="542" t="str">
        <f t="shared" si="30"/>
        <v/>
      </c>
      <c r="R617" s="542" t="str">
        <f t="shared" si="31"/>
        <v/>
      </c>
      <c r="S617" s="148"/>
    </row>
    <row r="618" spans="1:19" x14ac:dyDescent="0.25">
      <c r="A618" s="148"/>
      <c r="B618" s="377"/>
      <c r="C618" s="698"/>
      <c r="D618" s="257"/>
      <c r="E618" s="781"/>
      <c r="F618" s="374"/>
      <c r="G618" s="783"/>
      <c r="H618" s="729" t="str">
        <f t="shared" si="29"/>
        <v/>
      </c>
      <c r="I618" s="401"/>
      <c r="J618" s="374"/>
      <c r="K618" s="786" t="str">
        <f>IFERROR(VLOOKUP(I618,'CATEGORIAS MEDICINAS'!$H$1:$I$183,2,FALSE),"")</f>
        <v/>
      </c>
      <c r="L618" s="392"/>
      <c r="M618" s="148"/>
      <c r="N618" s="148"/>
      <c r="O618" s="148"/>
      <c r="P618" s="257"/>
      <c r="Q618" s="542" t="str">
        <f t="shared" si="30"/>
        <v/>
      </c>
      <c r="R618" s="542" t="str">
        <f t="shared" si="31"/>
        <v/>
      </c>
      <c r="S618" s="148"/>
    </row>
    <row r="619" spans="1:19" x14ac:dyDescent="0.25">
      <c r="A619" s="148"/>
      <c r="B619" s="377"/>
      <c r="C619" s="698"/>
      <c r="D619" s="257"/>
      <c r="E619" s="781"/>
      <c r="F619" s="374"/>
      <c r="G619" s="783"/>
      <c r="H619" s="729" t="str">
        <f t="shared" si="29"/>
        <v/>
      </c>
      <c r="I619" s="401"/>
      <c r="J619" s="374"/>
      <c r="K619" s="786" t="str">
        <f>IFERROR(VLOOKUP(I619,'CATEGORIAS MEDICINAS'!$H$1:$I$183,2,FALSE),"")</f>
        <v/>
      </c>
      <c r="L619" s="392"/>
      <c r="M619" s="148"/>
      <c r="N619" s="148"/>
      <c r="O619" s="148"/>
      <c r="P619" s="257"/>
      <c r="Q619" s="542" t="str">
        <f t="shared" si="30"/>
        <v/>
      </c>
      <c r="R619" s="542" t="str">
        <f t="shared" si="31"/>
        <v/>
      </c>
      <c r="S619" s="148"/>
    </row>
    <row r="620" spans="1:19" x14ac:dyDescent="0.25">
      <c r="A620" s="148"/>
      <c r="B620" s="377"/>
      <c r="C620" s="698"/>
      <c r="D620" s="257"/>
      <c r="E620" s="781"/>
      <c r="F620" s="374"/>
      <c r="G620" s="783"/>
      <c r="H620" s="729" t="str">
        <f t="shared" si="29"/>
        <v/>
      </c>
      <c r="I620" s="401"/>
      <c r="J620" s="374"/>
      <c r="K620" s="786" t="str">
        <f>IFERROR(VLOOKUP(I620,'CATEGORIAS MEDICINAS'!$H$1:$I$183,2,FALSE),"")</f>
        <v/>
      </c>
      <c r="L620" s="392"/>
      <c r="M620" s="148"/>
      <c r="N620" s="148"/>
      <c r="O620" s="148"/>
      <c r="P620" s="257"/>
      <c r="Q620" s="542" t="str">
        <f t="shared" si="30"/>
        <v/>
      </c>
      <c r="R620" s="542" t="str">
        <f t="shared" si="31"/>
        <v/>
      </c>
      <c r="S620" s="148"/>
    </row>
    <row r="621" spans="1:19" x14ac:dyDescent="0.25">
      <c r="A621" s="148"/>
      <c r="B621" s="377"/>
      <c r="C621" s="698"/>
      <c r="D621" s="257"/>
      <c r="E621" s="781"/>
      <c r="F621" s="374"/>
      <c r="G621" s="783"/>
      <c r="H621" s="729" t="str">
        <f t="shared" si="29"/>
        <v/>
      </c>
      <c r="I621" s="401"/>
      <c r="J621" s="374"/>
      <c r="K621" s="786" t="str">
        <f>IFERROR(VLOOKUP(I621,'CATEGORIAS MEDICINAS'!$H$1:$I$183,2,FALSE),"")</f>
        <v/>
      </c>
      <c r="L621" s="392"/>
      <c r="M621" s="148"/>
      <c r="N621" s="148"/>
      <c r="O621" s="148"/>
      <c r="P621" s="257"/>
      <c r="Q621" s="542" t="str">
        <f t="shared" si="30"/>
        <v/>
      </c>
      <c r="R621" s="542" t="str">
        <f t="shared" si="31"/>
        <v/>
      </c>
      <c r="S621" s="148"/>
    </row>
    <row r="622" spans="1:19" x14ac:dyDescent="0.25">
      <c r="A622" s="148"/>
      <c r="B622" s="377"/>
      <c r="C622" s="698"/>
      <c r="D622" s="257"/>
      <c r="E622" s="781"/>
      <c r="F622" s="374"/>
      <c r="G622" s="783"/>
      <c r="H622" s="729" t="str">
        <f t="shared" si="29"/>
        <v/>
      </c>
      <c r="I622" s="401"/>
      <c r="J622" s="374"/>
      <c r="K622" s="786" t="str">
        <f>IFERROR(VLOOKUP(I622,'CATEGORIAS MEDICINAS'!$H$1:$I$183,2,FALSE),"")</f>
        <v/>
      </c>
      <c r="L622" s="392"/>
      <c r="M622" s="148"/>
      <c r="N622" s="148"/>
      <c r="O622" s="148"/>
      <c r="P622" s="257"/>
      <c r="Q622" s="542" t="str">
        <f t="shared" si="30"/>
        <v/>
      </c>
      <c r="R622" s="542" t="str">
        <f t="shared" si="31"/>
        <v/>
      </c>
      <c r="S622" s="148"/>
    </row>
    <row r="623" spans="1:19" x14ac:dyDescent="0.25">
      <c r="A623" s="148"/>
      <c r="B623" s="377"/>
      <c r="C623" s="698"/>
      <c r="D623" s="257"/>
      <c r="E623" s="781"/>
      <c r="F623" s="374"/>
      <c r="G623" s="783"/>
      <c r="H623" s="729" t="str">
        <f t="shared" si="29"/>
        <v/>
      </c>
      <c r="I623" s="401"/>
      <c r="J623" s="374"/>
      <c r="K623" s="786" t="str">
        <f>IFERROR(VLOOKUP(I623,'CATEGORIAS MEDICINAS'!$H$1:$I$183,2,FALSE),"")</f>
        <v/>
      </c>
      <c r="L623" s="392"/>
      <c r="M623" s="148"/>
      <c r="N623" s="148"/>
      <c r="O623" s="148"/>
      <c r="P623" s="257"/>
      <c r="Q623" s="542" t="str">
        <f t="shared" si="30"/>
        <v/>
      </c>
      <c r="R623" s="542" t="str">
        <f t="shared" si="31"/>
        <v/>
      </c>
      <c r="S623" s="148"/>
    </row>
    <row r="624" spans="1:19" x14ac:dyDescent="0.25">
      <c r="A624" s="148"/>
      <c r="B624" s="377"/>
      <c r="C624" s="698"/>
      <c r="D624" s="257"/>
      <c r="E624" s="781"/>
      <c r="F624" s="374"/>
      <c r="G624" s="783"/>
      <c r="H624" s="729" t="str">
        <f t="shared" si="29"/>
        <v/>
      </c>
      <c r="I624" s="401"/>
      <c r="J624" s="374"/>
      <c r="K624" s="786" t="str">
        <f>IFERROR(VLOOKUP(I624,'CATEGORIAS MEDICINAS'!$H$1:$I$183,2,FALSE),"")</f>
        <v/>
      </c>
      <c r="L624" s="392"/>
      <c r="M624" s="148"/>
      <c r="N624" s="148"/>
      <c r="O624" s="148"/>
      <c r="P624" s="257"/>
      <c r="Q624" s="542" t="str">
        <f t="shared" si="30"/>
        <v/>
      </c>
      <c r="R624" s="542" t="str">
        <f t="shared" si="31"/>
        <v/>
      </c>
      <c r="S624" s="148"/>
    </row>
    <row r="625" spans="1:19" x14ac:dyDescent="0.25">
      <c r="A625" s="148"/>
      <c r="B625" s="377"/>
      <c r="C625" s="698"/>
      <c r="D625" s="257"/>
      <c r="E625" s="781"/>
      <c r="F625" s="374"/>
      <c r="G625" s="783"/>
      <c r="H625" s="729" t="str">
        <f t="shared" si="29"/>
        <v/>
      </c>
      <c r="I625" s="401"/>
      <c r="J625" s="374"/>
      <c r="K625" s="786" t="str">
        <f>IFERROR(VLOOKUP(I625,'CATEGORIAS MEDICINAS'!$H$1:$I$183,2,FALSE),"")</f>
        <v/>
      </c>
      <c r="L625" s="392"/>
      <c r="M625" s="148"/>
      <c r="N625" s="148"/>
      <c r="O625" s="148"/>
      <c r="P625" s="257"/>
      <c r="Q625" s="542" t="str">
        <f t="shared" si="30"/>
        <v/>
      </c>
      <c r="R625" s="542" t="str">
        <f t="shared" si="31"/>
        <v/>
      </c>
      <c r="S625" s="148"/>
    </row>
    <row r="626" spans="1:19" x14ac:dyDescent="0.25">
      <c r="A626" s="148"/>
      <c r="B626" s="377"/>
      <c r="C626" s="698"/>
      <c r="D626" s="257"/>
      <c r="E626" s="781"/>
      <c r="F626" s="374"/>
      <c r="G626" s="783"/>
      <c r="H626" s="729" t="str">
        <f t="shared" si="29"/>
        <v/>
      </c>
      <c r="I626" s="401"/>
      <c r="J626" s="374"/>
      <c r="K626" s="786" t="str">
        <f>IFERROR(VLOOKUP(I626,'CATEGORIAS MEDICINAS'!$H$1:$I$183,2,FALSE),"")</f>
        <v/>
      </c>
      <c r="L626" s="392"/>
      <c r="M626" s="148"/>
      <c r="N626" s="148"/>
      <c r="O626" s="148"/>
      <c r="P626" s="257"/>
      <c r="Q626" s="542" t="str">
        <f t="shared" si="30"/>
        <v/>
      </c>
      <c r="R626" s="542" t="str">
        <f t="shared" si="31"/>
        <v/>
      </c>
      <c r="S626" s="148"/>
    </row>
    <row r="627" spans="1:19" x14ac:dyDescent="0.25">
      <c r="A627" s="148"/>
      <c r="B627" s="377"/>
      <c r="C627" s="698"/>
      <c r="D627" s="257"/>
      <c r="E627" s="781"/>
      <c r="F627" s="374"/>
      <c r="G627" s="783"/>
      <c r="H627" s="729" t="str">
        <f t="shared" si="29"/>
        <v/>
      </c>
      <c r="I627" s="401"/>
      <c r="J627" s="374"/>
      <c r="K627" s="786" t="str">
        <f>IFERROR(VLOOKUP(I627,'CATEGORIAS MEDICINAS'!$H$1:$I$183,2,FALSE),"")</f>
        <v/>
      </c>
      <c r="L627" s="392"/>
      <c r="M627" s="148"/>
      <c r="N627" s="148"/>
      <c r="O627" s="148"/>
      <c r="P627" s="257"/>
      <c r="Q627" s="542" t="str">
        <f t="shared" si="30"/>
        <v/>
      </c>
      <c r="R627" s="542" t="str">
        <f t="shared" si="31"/>
        <v/>
      </c>
      <c r="S627" s="148"/>
    </row>
    <row r="628" spans="1:19" x14ac:dyDescent="0.25">
      <c r="A628" s="148"/>
      <c r="B628" s="377"/>
      <c r="C628" s="698"/>
      <c r="D628" s="257"/>
      <c r="E628" s="781"/>
      <c r="F628" s="374"/>
      <c r="G628" s="783"/>
      <c r="H628" s="729" t="str">
        <f t="shared" si="29"/>
        <v/>
      </c>
      <c r="I628" s="401"/>
      <c r="J628" s="374"/>
      <c r="K628" s="786" t="str">
        <f>IFERROR(VLOOKUP(I628,'CATEGORIAS MEDICINAS'!$H$1:$I$183,2,FALSE),"")</f>
        <v/>
      </c>
      <c r="L628" s="392"/>
      <c r="M628" s="148"/>
      <c r="N628" s="148"/>
      <c r="O628" s="148"/>
      <c r="P628" s="257"/>
      <c r="Q628" s="542" t="str">
        <f t="shared" si="30"/>
        <v/>
      </c>
      <c r="R628" s="542" t="str">
        <f t="shared" si="31"/>
        <v/>
      </c>
      <c r="S628" s="148"/>
    </row>
    <row r="629" spans="1:19" x14ac:dyDescent="0.25">
      <c r="A629" s="148"/>
      <c r="B629" s="377"/>
      <c r="C629" s="698"/>
      <c r="D629" s="257"/>
      <c r="E629" s="781"/>
      <c r="F629" s="374"/>
      <c r="G629" s="783"/>
      <c r="H629" s="729" t="str">
        <f t="shared" si="29"/>
        <v/>
      </c>
      <c r="I629" s="401"/>
      <c r="J629" s="374"/>
      <c r="K629" s="786" t="str">
        <f>IFERROR(VLOOKUP(I629,'CATEGORIAS MEDICINAS'!$H$1:$I$183,2,FALSE),"")</f>
        <v/>
      </c>
      <c r="L629" s="392"/>
      <c r="M629" s="148"/>
      <c r="N629" s="148"/>
      <c r="O629" s="148"/>
      <c r="P629" s="257"/>
      <c r="Q629" s="542" t="str">
        <f t="shared" si="30"/>
        <v/>
      </c>
      <c r="R629" s="542" t="str">
        <f t="shared" si="31"/>
        <v/>
      </c>
      <c r="S629" s="148"/>
    </row>
    <row r="630" spans="1:19" x14ac:dyDescent="0.25">
      <c r="A630" s="148"/>
      <c r="B630" s="377"/>
      <c r="C630" s="698"/>
      <c r="D630" s="257"/>
      <c r="E630" s="781"/>
      <c r="F630" s="374"/>
      <c r="G630" s="783"/>
      <c r="H630" s="729" t="str">
        <f t="shared" si="29"/>
        <v/>
      </c>
      <c r="I630" s="401"/>
      <c r="J630" s="374"/>
      <c r="K630" s="786" t="str">
        <f>IFERROR(VLOOKUP(I630,'CATEGORIAS MEDICINAS'!$H$1:$I$183,2,FALSE),"")</f>
        <v/>
      </c>
      <c r="L630" s="392"/>
      <c r="M630" s="148"/>
      <c r="N630" s="148"/>
      <c r="O630" s="148"/>
      <c r="P630" s="257"/>
      <c r="Q630" s="542" t="str">
        <f t="shared" si="30"/>
        <v/>
      </c>
      <c r="R630" s="542" t="str">
        <f t="shared" si="31"/>
        <v/>
      </c>
      <c r="S630" s="148"/>
    </row>
    <row r="631" spans="1:19" x14ac:dyDescent="0.25">
      <c r="A631" s="148"/>
      <c r="B631" s="377"/>
      <c r="C631" s="698"/>
      <c r="D631" s="257"/>
      <c r="E631" s="781"/>
      <c r="F631" s="374"/>
      <c r="G631" s="783"/>
      <c r="H631" s="729" t="str">
        <f t="shared" si="29"/>
        <v/>
      </c>
      <c r="I631" s="401"/>
      <c r="J631" s="374"/>
      <c r="K631" s="786" t="str">
        <f>IFERROR(VLOOKUP(I631,'CATEGORIAS MEDICINAS'!$H$1:$I$183,2,FALSE),"")</f>
        <v/>
      </c>
      <c r="L631" s="392"/>
      <c r="M631" s="148"/>
      <c r="N631" s="148"/>
      <c r="O631" s="148"/>
      <c r="P631" s="257"/>
      <c r="Q631" s="542" t="str">
        <f t="shared" si="30"/>
        <v/>
      </c>
      <c r="R631" s="542" t="str">
        <f t="shared" si="31"/>
        <v/>
      </c>
      <c r="S631" s="148"/>
    </row>
    <row r="632" spans="1:19" x14ac:dyDescent="0.25">
      <c r="A632" s="148"/>
      <c r="B632" s="377"/>
      <c r="C632" s="698"/>
      <c r="D632" s="257"/>
      <c r="E632" s="781"/>
      <c r="F632" s="374"/>
      <c r="G632" s="783"/>
      <c r="H632" s="729" t="str">
        <f t="shared" si="29"/>
        <v/>
      </c>
      <c r="I632" s="401"/>
      <c r="J632" s="374"/>
      <c r="K632" s="786" t="str">
        <f>IFERROR(VLOOKUP(I632,'CATEGORIAS MEDICINAS'!$H$1:$I$183,2,FALSE),"")</f>
        <v/>
      </c>
      <c r="L632" s="392"/>
      <c r="M632" s="148"/>
      <c r="N632" s="148"/>
      <c r="O632" s="148"/>
      <c r="P632" s="257"/>
      <c r="Q632" s="542" t="str">
        <f t="shared" si="30"/>
        <v/>
      </c>
      <c r="R632" s="542" t="str">
        <f t="shared" si="31"/>
        <v/>
      </c>
      <c r="S632" s="148"/>
    </row>
    <row r="633" spans="1:19" x14ac:dyDescent="0.25">
      <c r="A633" s="148"/>
      <c r="B633" s="377"/>
      <c r="C633" s="698"/>
      <c r="D633" s="257"/>
      <c r="E633" s="781"/>
      <c r="F633" s="374"/>
      <c r="G633" s="783"/>
      <c r="H633" s="729" t="str">
        <f t="shared" si="29"/>
        <v/>
      </c>
      <c r="I633" s="401"/>
      <c r="J633" s="374"/>
      <c r="K633" s="786" t="str">
        <f>IFERROR(VLOOKUP(I633,'CATEGORIAS MEDICINAS'!$H$1:$I$183,2,FALSE),"")</f>
        <v/>
      </c>
      <c r="L633" s="392"/>
      <c r="M633" s="148"/>
      <c r="N633" s="148"/>
      <c r="O633" s="148"/>
      <c r="P633" s="257"/>
      <c r="Q633" s="542" t="str">
        <f t="shared" si="30"/>
        <v/>
      </c>
      <c r="R633" s="542" t="str">
        <f t="shared" si="31"/>
        <v/>
      </c>
      <c r="S633" s="148"/>
    </row>
    <row r="634" spans="1:19" x14ac:dyDescent="0.25">
      <c r="A634" s="148"/>
      <c r="B634" s="377"/>
      <c r="C634" s="698"/>
      <c r="D634" s="257"/>
      <c r="E634" s="781"/>
      <c r="F634" s="374"/>
      <c r="G634" s="783"/>
      <c r="H634" s="729" t="str">
        <f t="shared" si="29"/>
        <v/>
      </c>
      <c r="I634" s="401"/>
      <c r="J634" s="374"/>
      <c r="K634" s="786" t="str">
        <f>IFERROR(VLOOKUP(I634,'CATEGORIAS MEDICINAS'!$H$1:$I$183,2,FALSE),"")</f>
        <v/>
      </c>
      <c r="L634" s="392"/>
      <c r="M634" s="148"/>
      <c r="N634" s="148"/>
      <c r="O634" s="148"/>
      <c r="P634" s="257"/>
      <c r="Q634" s="542" t="str">
        <f t="shared" si="30"/>
        <v/>
      </c>
      <c r="R634" s="542" t="str">
        <f t="shared" si="31"/>
        <v/>
      </c>
      <c r="S634" s="148"/>
    </row>
    <row r="635" spans="1:19" x14ac:dyDescent="0.25">
      <c r="A635" s="148"/>
      <c r="B635" s="377"/>
      <c r="C635" s="698"/>
      <c r="D635" s="257"/>
      <c r="E635" s="781"/>
      <c r="F635" s="374"/>
      <c r="G635" s="783"/>
      <c r="H635" s="729" t="str">
        <f t="shared" si="29"/>
        <v/>
      </c>
      <c r="I635" s="401"/>
      <c r="J635" s="374"/>
      <c r="K635" s="786" t="str">
        <f>IFERROR(VLOOKUP(I635,'CATEGORIAS MEDICINAS'!$H$1:$I$183,2,FALSE),"")</f>
        <v/>
      </c>
      <c r="L635" s="392"/>
      <c r="M635" s="148"/>
      <c r="N635" s="148"/>
      <c r="O635" s="148"/>
      <c r="P635" s="257"/>
      <c r="Q635" s="542" t="str">
        <f t="shared" si="30"/>
        <v/>
      </c>
      <c r="R635" s="542" t="str">
        <f t="shared" si="31"/>
        <v/>
      </c>
      <c r="S635" s="148"/>
    </row>
    <row r="636" spans="1:19" x14ac:dyDescent="0.25">
      <c r="A636" s="148"/>
      <c r="B636" s="377"/>
      <c r="C636" s="698"/>
      <c r="D636" s="257"/>
      <c r="E636" s="781"/>
      <c r="F636" s="374"/>
      <c r="G636" s="783"/>
      <c r="H636" s="729" t="str">
        <f t="shared" si="29"/>
        <v/>
      </c>
      <c r="I636" s="401"/>
      <c r="J636" s="374"/>
      <c r="K636" s="786" t="str">
        <f>IFERROR(VLOOKUP(I636,'CATEGORIAS MEDICINAS'!$H$1:$I$183,2,FALSE),"")</f>
        <v/>
      </c>
      <c r="L636" s="392"/>
      <c r="M636" s="148"/>
      <c r="N636" s="148"/>
      <c r="O636" s="148"/>
      <c r="P636" s="257"/>
      <c r="Q636" s="542" t="str">
        <f t="shared" si="30"/>
        <v/>
      </c>
      <c r="R636" s="542" t="str">
        <f t="shared" si="31"/>
        <v/>
      </c>
      <c r="S636" s="148"/>
    </row>
    <row r="637" spans="1:19" x14ac:dyDescent="0.25">
      <c r="A637" s="148"/>
      <c r="B637" s="377"/>
      <c r="C637" s="698"/>
      <c r="D637" s="257"/>
      <c r="E637" s="781"/>
      <c r="F637" s="374"/>
      <c r="G637" s="783"/>
      <c r="H637" s="729" t="str">
        <f t="shared" si="29"/>
        <v/>
      </c>
      <c r="I637" s="401"/>
      <c r="J637" s="374"/>
      <c r="K637" s="786" t="str">
        <f>IFERROR(VLOOKUP(I637,'CATEGORIAS MEDICINAS'!$H$1:$I$183,2,FALSE),"")</f>
        <v/>
      </c>
      <c r="L637" s="392"/>
      <c r="M637" s="148"/>
      <c r="N637" s="148"/>
      <c r="O637" s="148"/>
      <c r="P637" s="257"/>
      <c r="Q637" s="542" t="str">
        <f t="shared" si="30"/>
        <v/>
      </c>
      <c r="R637" s="542" t="str">
        <f t="shared" si="31"/>
        <v/>
      </c>
      <c r="S637" s="148"/>
    </row>
    <row r="638" spans="1:19" x14ac:dyDescent="0.25">
      <c r="A638" s="148"/>
      <c r="B638" s="377"/>
      <c r="C638" s="698"/>
      <c r="D638" s="257"/>
      <c r="E638" s="781"/>
      <c r="F638" s="374"/>
      <c r="G638" s="783"/>
      <c r="H638" s="729" t="str">
        <f t="shared" si="29"/>
        <v/>
      </c>
      <c r="I638" s="401"/>
      <c r="J638" s="374"/>
      <c r="K638" s="786" t="str">
        <f>IFERROR(VLOOKUP(I638,'CATEGORIAS MEDICINAS'!$H$1:$I$183,2,FALSE),"")</f>
        <v/>
      </c>
      <c r="L638" s="392"/>
      <c r="M638" s="148"/>
      <c r="N638" s="148"/>
      <c r="O638" s="148"/>
      <c r="P638" s="257"/>
      <c r="Q638" s="542" t="str">
        <f t="shared" si="30"/>
        <v/>
      </c>
      <c r="R638" s="542" t="str">
        <f t="shared" si="31"/>
        <v/>
      </c>
      <c r="S638" s="148"/>
    </row>
    <row r="639" spans="1:19" x14ac:dyDescent="0.25">
      <c r="A639" s="148"/>
      <c r="B639" s="377"/>
      <c r="C639" s="698"/>
      <c r="D639" s="257"/>
      <c r="E639" s="781"/>
      <c r="F639" s="374"/>
      <c r="G639" s="783"/>
      <c r="H639" s="729" t="str">
        <f t="shared" si="29"/>
        <v/>
      </c>
      <c r="I639" s="401"/>
      <c r="J639" s="374"/>
      <c r="K639" s="786" t="str">
        <f>IFERROR(VLOOKUP(I639,'CATEGORIAS MEDICINAS'!$H$1:$I$183,2,FALSE),"")</f>
        <v/>
      </c>
      <c r="L639" s="392"/>
      <c r="M639" s="148"/>
      <c r="N639" s="148"/>
      <c r="O639" s="148"/>
      <c r="P639" s="257"/>
      <c r="Q639" s="542" t="str">
        <f t="shared" si="30"/>
        <v/>
      </c>
      <c r="R639" s="542" t="str">
        <f t="shared" si="31"/>
        <v/>
      </c>
      <c r="S639" s="148"/>
    </row>
    <row r="640" spans="1:19" x14ac:dyDescent="0.25">
      <c r="A640" s="148"/>
      <c r="B640" s="377"/>
      <c r="C640" s="698"/>
      <c r="D640" s="257"/>
      <c r="E640" s="781"/>
      <c r="F640" s="374"/>
      <c r="G640" s="783"/>
      <c r="H640" s="729" t="str">
        <f t="shared" si="29"/>
        <v/>
      </c>
      <c r="I640" s="401"/>
      <c r="J640" s="374"/>
      <c r="K640" s="786" t="str">
        <f>IFERROR(VLOOKUP(I640,'CATEGORIAS MEDICINAS'!$H$1:$I$183,2,FALSE),"")</f>
        <v/>
      </c>
      <c r="L640" s="392"/>
      <c r="M640" s="148"/>
      <c r="N640" s="148"/>
      <c r="O640" s="148"/>
      <c r="P640" s="257"/>
      <c r="Q640" s="542" t="str">
        <f t="shared" si="30"/>
        <v/>
      </c>
      <c r="R640" s="542" t="str">
        <f t="shared" si="31"/>
        <v/>
      </c>
      <c r="S640" s="148"/>
    </row>
    <row r="641" spans="1:19" x14ac:dyDescent="0.25">
      <c r="A641" s="148"/>
      <c r="B641" s="377"/>
      <c r="C641" s="698"/>
      <c r="D641" s="257"/>
      <c r="E641" s="781"/>
      <c r="F641" s="374"/>
      <c r="G641" s="783"/>
      <c r="H641" s="729" t="str">
        <f t="shared" si="29"/>
        <v/>
      </c>
      <c r="I641" s="401"/>
      <c r="J641" s="374"/>
      <c r="K641" s="786" t="str">
        <f>IFERROR(VLOOKUP(I641,'CATEGORIAS MEDICINAS'!$H$1:$I$183,2,FALSE),"")</f>
        <v/>
      </c>
      <c r="L641" s="392"/>
      <c r="M641" s="148"/>
      <c r="N641" s="148"/>
      <c r="O641" s="148"/>
      <c r="P641" s="257"/>
      <c r="Q641" s="542" t="str">
        <f t="shared" si="30"/>
        <v/>
      </c>
      <c r="R641" s="542" t="str">
        <f t="shared" si="31"/>
        <v/>
      </c>
      <c r="S641" s="148"/>
    </row>
    <row r="642" spans="1:19" x14ac:dyDescent="0.25">
      <c r="A642" s="148"/>
      <c r="B642" s="377"/>
      <c r="C642" s="698"/>
      <c r="D642" s="257"/>
      <c r="E642" s="781"/>
      <c r="F642" s="374"/>
      <c r="G642" s="783"/>
      <c r="H642" s="729" t="str">
        <f t="shared" si="29"/>
        <v/>
      </c>
      <c r="I642" s="401"/>
      <c r="J642" s="374"/>
      <c r="K642" s="786" t="str">
        <f>IFERROR(VLOOKUP(I642,'CATEGORIAS MEDICINAS'!$H$1:$I$183,2,FALSE),"")</f>
        <v/>
      </c>
      <c r="L642" s="392"/>
      <c r="M642" s="148"/>
      <c r="N642" s="148"/>
      <c r="O642" s="148"/>
      <c r="P642" s="257"/>
      <c r="Q642" s="542" t="str">
        <f t="shared" si="30"/>
        <v/>
      </c>
      <c r="R642" s="542" t="str">
        <f t="shared" si="31"/>
        <v/>
      </c>
      <c r="S642" s="148"/>
    </row>
    <row r="643" spans="1:19" x14ac:dyDescent="0.25">
      <c r="A643" s="148"/>
      <c r="B643" s="377"/>
      <c r="C643" s="698"/>
      <c r="D643" s="257"/>
      <c r="E643" s="781"/>
      <c r="F643" s="374"/>
      <c r="G643" s="783"/>
      <c r="H643" s="729" t="str">
        <f t="shared" ref="H643:H706" si="32">IF(G643="","",IF(G643&lt;=1,"Entre 0-1 años",IF(G643&lt;=4,"Entre 2-4",IF(G643&lt;=11,"Entre 5-11",IF(G643&lt;=19,"Entre 12-19",IF(G643&lt;=25,"Entre 20-25",IF(G643&lt;=59,"Entre 26-59",IF(G643&lt;=79,"Entre 60-79","Mayor de 80"))))))))</f>
        <v/>
      </c>
      <c r="I643" s="401"/>
      <c r="J643" s="374"/>
      <c r="K643" s="786" t="str">
        <f>IFERROR(VLOOKUP(I643,'CATEGORIAS MEDICINAS'!$H$1:$I$183,2,FALSE),"")</f>
        <v/>
      </c>
      <c r="L643" s="392"/>
      <c r="M643" s="148"/>
      <c r="N643" s="148"/>
      <c r="O643" s="148"/>
      <c r="P643" s="257"/>
      <c r="Q643" s="542" t="str">
        <f t="shared" ref="Q643:Q706" si="33">IF(B643="","",TEXT(B643,"MMMM"))</f>
        <v/>
      </c>
      <c r="R643" s="542" t="str">
        <f t="shared" ref="R643:R706" si="34">IF(B643="","",TEXT(B643,"YYYY"))</f>
        <v/>
      </c>
      <c r="S643" s="148"/>
    </row>
    <row r="644" spans="1:19" x14ac:dyDescent="0.25">
      <c r="A644" s="148"/>
      <c r="B644" s="377"/>
      <c r="C644" s="698"/>
      <c r="D644" s="257"/>
      <c r="E644" s="781"/>
      <c r="F644" s="374"/>
      <c r="G644" s="783"/>
      <c r="H644" s="729" t="str">
        <f t="shared" si="32"/>
        <v/>
      </c>
      <c r="I644" s="401"/>
      <c r="J644" s="374"/>
      <c r="K644" s="786" t="str">
        <f>IFERROR(VLOOKUP(I644,'CATEGORIAS MEDICINAS'!$H$1:$I$183,2,FALSE),"")</f>
        <v/>
      </c>
      <c r="L644" s="392"/>
      <c r="M644" s="148"/>
      <c r="N644" s="148"/>
      <c r="O644" s="148"/>
      <c r="P644" s="257"/>
      <c r="Q644" s="542" t="str">
        <f t="shared" si="33"/>
        <v/>
      </c>
      <c r="R644" s="542" t="str">
        <f t="shared" si="34"/>
        <v/>
      </c>
      <c r="S644" s="148"/>
    </row>
    <row r="645" spans="1:19" x14ac:dyDescent="0.25">
      <c r="A645" s="148"/>
      <c r="B645" s="377"/>
      <c r="C645" s="698"/>
      <c r="D645" s="257"/>
      <c r="E645" s="781"/>
      <c r="F645" s="374"/>
      <c r="G645" s="783"/>
      <c r="H645" s="729" t="str">
        <f t="shared" si="32"/>
        <v/>
      </c>
      <c r="I645" s="401"/>
      <c r="J645" s="374"/>
      <c r="K645" s="786" t="str">
        <f>IFERROR(VLOOKUP(I645,'CATEGORIAS MEDICINAS'!$H$1:$I$183,2,FALSE),"")</f>
        <v/>
      </c>
      <c r="L645" s="392"/>
      <c r="M645" s="148"/>
      <c r="N645" s="148"/>
      <c r="O645" s="148"/>
      <c r="P645" s="257"/>
      <c r="Q645" s="542" t="str">
        <f t="shared" si="33"/>
        <v/>
      </c>
      <c r="R645" s="542" t="str">
        <f t="shared" si="34"/>
        <v/>
      </c>
      <c r="S645" s="148"/>
    </row>
    <row r="646" spans="1:19" x14ac:dyDescent="0.25">
      <c r="A646" s="148"/>
      <c r="B646" s="377"/>
      <c r="C646" s="698"/>
      <c r="D646" s="257"/>
      <c r="E646" s="781"/>
      <c r="F646" s="374"/>
      <c r="G646" s="783"/>
      <c r="H646" s="729" t="str">
        <f t="shared" si="32"/>
        <v/>
      </c>
      <c r="I646" s="401"/>
      <c r="J646" s="374"/>
      <c r="K646" s="786" t="str">
        <f>IFERROR(VLOOKUP(I646,'CATEGORIAS MEDICINAS'!$H$1:$I$183,2,FALSE),"")</f>
        <v/>
      </c>
      <c r="L646" s="392"/>
      <c r="M646" s="148"/>
      <c r="N646" s="148"/>
      <c r="O646" s="148"/>
      <c r="P646" s="257"/>
      <c r="Q646" s="542" t="str">
        <f t="shared" si="33"/>
        <v/>
      </c>
      <c r="R646" s="542" t="str">
        <f t="shared" si="34"/>
        <v/>
      </c>
      <c r="S646" s="148"/>
    </row>
    <row r="647" spans="1:19" x14ac:dyDescent="0.25">
      <c r="A647" s="148"/>
      <c r="B647" s="377"/>
      <c r="C647" s="698"/>
      <c r="D647" s="257"/>
      <c r="E647" s="781"/>
      <c r="F647" s="374"/>
      <c r="G647" s="783"/>
      <c r="H647" s="729" t="str">
        <f t="shared" si="32"/>
        <v/>
      </c>
      <c r="I647" s="401"/>
      <c r="J647" s="374"/>
      <c r="K647" s="786" t="str">
        <f>IFERROR(VLOOKUP(I647,'CATEGORIAS MEDICINAS'!$H$1:$I$183,2,FALSE),"")</f>
        <v/>
      </c>
      <c r="L647" s="392"/>
      <c r="M647" s="148"/>
      <c r="N647" s="148"/>
      <c r="O647" s="148"/>
      <c r="P647" s="257"/>
      <c r="Q647" s="542" t="str">
        <f t="shared" si="33"/>
        <v/>
      </c>
      <c r="R647" s="542" t="str">
        <f t="shared" si="34"/>
        <v/>
      </c>
      <c r="S647" s="148"/>
    </row>
    <row r="648" spans="1:19" x14ac:dyDescent="0.25">
      <c r="A648" s="148"/>
      <c r="B648" s="377"/>
      <c r="C648" s="698"/>
      <c r="D648" s="257"/>
      <c r="E648" s="781"/>
      <c r="F648" s="374"/>
      <c r="G648" s="783"/>
      <c r="H648" s="729" t="str">
        <f t="shared" si="32"/>
        <v/>
      </c>
      <c r="I648" s="401"/>
      <c r="J648" s="374"/>
      <c r="K648" s="786" t="str">
        <f>IFERROR(VLOOKUP(I648,'CATEGORIAS MEDICINAS'!$H$1:$I$183,2,FALSE),"")</f>
        <v/>
      </c>
      <c r="L648" s="392"/>
      <c r="M648" s="148"/>
      <c r="N648" s="148"/>
      <c r="O648" s="148"/>
      <c r="P648" s="257"/>
      <c r="Q648" s="542" t="str">
        <f t="shared" si="33"/>
        <v/>
      </c>
      <c r="R648" s="542" t="str">
        <f t="shared" si="34"/>
        <v/>
      </c>
      <c r="S648" s="148"/>
    </row>
    <row r="649" spans="1:19" x14ac:dyDescent="0.25">
      <c r="A649" s="148"/>
      <c r="B649" s="377"/>
      <c r="C649" s="698"/>
      <c r="D649" s="257"/>
      <c r="E649" s="781"/>
      <c r="F649" s="374"/>
      <c r="G649" s="783"/>
      <c r="H649" s="729" t="str">
        <f t="shared" si="32"/>
        <v/>
      </c>
      <c r="I649" s="401"/>
      <c r="J649" s="374"/>
      <c r="K649" s="786" t="str">
        <f>IFERROR(VLOOKUP(I649,'CATEGORIAS MEDICINAS'!$H$1:$I$183,2,FALSE),"")</f>
        <v/>
      </c>
      <c r="L649" s="392"/>
      <c r="M649" s="148"/>
      <c r="N649" s="148"/>
      <c r="O649" s="148"/>
      <c r="P649" s="257"/>
      <c r="Q649" s="542" t="str">
        <f t="shared" si="33"/>
        <v/>
      </c>
      <c r="R649" s="542" t="str">
        <f t="shared" si="34"/>
        <v/>
      </c>
      <c r="S649" s="148"/>
    </row>
    <row r="650" spans="1:19" x14ac:dyDescent="0.25">
      <c r="A650" s="148"/>
      <c r="B650" s="377"/>
      <c r="C650" s="698"/>
      <c r="D650" s="257"/>
      <c r="E650" s="781"/>
      <c r="F650" s="374"/>
      <c r="G650" s="783"/>
      <c r="H650" s="729" t="str">
        <f t="shared" si="32"/>
        <v/>
      </c>
      <c r="I650" s="401"/>
      <c r="J650" s="374"/>
      <c r="K650" s="786" t="str">
        <f>IFERROR(VLOOKUP(I650,'CATEGORIAS MEDICINAS'!$H$1:$I$183,2,FALSE),"")</f>
        <v/>
      </c>
      <c r="L650" s="392"/>
      <c r="M650" s="148"/>
      <c r="N650" s="148"/>
      <c r="O650" s="148"/>
      <c r="P650" s="257"/>
      <c r="Q650" s="542" t="str">
        <f t="shared" si="33"/>
        <v/>
      </c>
      <c r="R650" s="542" t="str">
        <f t="shared" si="34"/>
        <v/>
      </c>
      <c r="S650" s="148"/>
    </row>
    <row r="651" spans="1:19" x14ac:dyDescent="0.25">
      <c r="A651" s="148"/>
      <c r="B651" s="377"/>
      <c r="C651" s="698"/>
      <c r="D651" s="257"/>
      <c r="E651" s="781"/>
      <c r="F651" s="374"/>
      <c r="G651" s="783"/>
      <c r="H651" s="729" t="str">
        <f t="shared" si="32"/>
        <v/>
      </c>
      <c r="I651" s="401"/>
      <c r="J651" s="374"/>
      <c r="K651" s="786" t="str">
        <f>IFERROR(VLOOKUP(I651,'CATEGORIAS MEDICINAS'!$H$1:$I$183,2,FALSE),"")</f>
        <v/>
      </c>
      <c r="L651" s="392"/>
      <c r="M651" s="148"/>
      <c r="N651" s="148"/>
      <c r="O651" s="148"/>
      <c r="P651" s="257"/>
      <c r="Q651" s="542" t="str">
        <f t="shared" si="33"/>
        <v/>
      </c>
      <c r="R651" s="542" t="str">
        <f t="shared" si="34"/>
        <v/>
      </c>
      <c r="S651" s="148"/>
    </row>
    <row r="652" spans="1:19" x14ac:dyDescent="0.25">
      <c r="A652" s="148"/>
      <c r="B652" s="377"/>
      <c r="C652" s="698"/>
      <c r="D652" s="257"/>
      <c r="E652" s="781"/>
      <c r="F652" s="374"/>
      <c r="G652" s="783"/>
      <c r="H652" s="729" t="str">
        <f t="shared" si="32"/>
        <v/>
      </c>
      <c r="I652" s="401"/>
      <c r="J652" s="374"/>
      <c r="K652" s="786" t="str">
        <f>IFERROR(VLOOKUP(I652,'CATEGORIAS MEDICINAS'!$H$1:$I$183,2,FALSE),"")</f>
        <v/>
      </c>
      <c r="L652" s="392"/>
      <c r="M652" s="148"/>
      <c r="N652" s="148"/>
      <c r="O652" s="148"/>
      <c r="P652" s="257"/>
      <c r="Q652" s="542" t="str">
        <f t="shared" si="33"/>
        <v/>
      </c>
      <c r="R652" s="542" t="str">
        <f t="shared" si="34"/>
        <v/>
      </c>
      <c r="S652" s="148"/>
    </row>
    <row r="653" spans="1:19" x14ac:dyDescent="0.25">
      <c r="A653" s="148"/>
      <c r="B653" s="377"/>
      <c r="C653" s="698"/>
      <c r="D653" s="257"/>
      <c r="E653" s="781"/>
      <c r="F653" s="374"/>
      <c r="G653" s="783"/>
      <c r="H653" s="729" t="str">
        <f t="shared" si="32"/>
        <v/>
      </c>
      <c r="I653" s="401"/>
      <c r="J653" s="374"/>
      <c r="K653" s="786" t="str">
        <f>IFERROR(VLOOKUP(I653,'CATEGORIAS MEDICINAS'!$H$1:$I$183,2,FALSE),"")</f>
        <v/>
      </c>
      <c r="L653" s="392"/>
      <c r="M653" s="148"/>
      <c r="N653" s="148"/>
      <c r="O653" s="148"/>
      <c r="P653" s="257"/>
      <c r="Q653" s="542" t="str">
        <f t="shared" si="33"/>
        <v/>
      </c>
      <c r="R653" s="542" t="str">
        <f t="shared" si="34"/>
        <v/>
      </c>
      <c r="S653" s="148"/>
    </row>
    <row r="654" spans="1:19" x14ac:dyDescent="0.25">
      <c r="A654" s="148"/>
      <c r="B654" s="377"/>
      <c r="C654" s="698"/>
      <c r="D654" s="257"/>
      <c r="E654" s="781"/>
      <c r="F654" s="374"/>
      <c r="G654" s="783"/>
      <c r="H654" s="729" t="str">
        <f t="shared" si="32"/>
        <v/>
      </c>
      <c r="I654" s="401"/>
      <c r="J654" s="374"/>
      <c r="K654" s="786" t="str">
        <f>IFERROR(VLOOKUP(I654,'CATEGORIAS MEDICINAS'!$H$1:$I$183,2,FALSE),"")</f>
        <v/>
      </c>
      <c r="L654" s="392"/>
      <c r="M654" s="148"/>
      <c r="N654" s="148"/>
      <c r="O654" s="148"/>
      <c r="P654" s="257"/>
      <c r="Q654" s="542" t="str">
        <f t="shared" si="33"/>
        <v/>
      </c>
      <c r="R654" s="542" t="str">
        <f t="shared" si="34"/>
        <v/>
      </c>
      <c r="S654" s="148"/>
    </row>
    <row r="655" spans="1:19" x14ac:dyDescent="0.25">
      <c r="A655" s="148"/>
      <c r="B655" s="377"/>
      <c r="C655" s="698"/>
      <c r="D655" s="257"/>
      <c r="E655" s="781"/>
      <c r="F655" s="374"/>
      <c r="G655" s="783"/>
      <c r="H655" s="729" t="str">
        <f t="shared" si="32"/>
        <v/>
      </c>
      <c r="I655" s="401"/>
      <c r="J655" s="374"/>
      <c r="K655" s="786" t="str">
        <f>IFERROR(VLOOKUP(I655,'CATEGORIAS MEDICINAS'!$H$1:$I$183,2,FALSE),"")</f>
        <v/>
      </c>
      <c r="L655" s="392"/>
      <c r="M655" s="148"/>
      <c r="N655" s="148"/>
      <c r="O655" s="148"/>
      <c r="P655" s="257"/>
      <c r="Q655" s="542" t="str">
        <f t="shared" si="33"/>
        <v/>
      </c>
      <c r="R655" s="542" t="str">
        <f t="shared" si="34"/>
        <v/>
      </c>
      <c r="S655" s="148"/>
    </row>
    <row r="656" spans="1:19" x14ac:dyDescent="0.25">
      <c r="A656" s="148"/>
      <c r="B656" s="377"/>
      <c r="C656" s="698"/>
      <c r="D656" s="257"/>
      <c r="E656" s="781"/>
      <c r="F656" s="374"/>
      <c r="G656" s="783"/>
      <c r="H656" s="729" t="str">
        <f t="shared" si="32"/>
        <v/>
      </c>
      <c r="I656" s="401"/>
      <c r="J656" s="374"/>
      <c r="K656" s="786" t="str">
        <f>IFERROR(VLOOKUP(I656,'CATEGORIAS MEDICINAS'!$H$1:$I$183,2,FALSE),"")</f>
        <v/>
      </c>
      <c r="L656" s="392"/>
      <c r="M656" s="148"/>
      <c r="N656" s="148"/>
      <c r="O656" s="148"/>
      <c r="P656" s="257"/>
      <c r="Q656" s="542" t="str">
        <f t="shared" si="33"/>
        <v/>
      </c>
      <c r="R656" s="542" t="str">
        <f t="shared" si="34"/>
        <v/>
      </c>
      <c r="S656" s="148"/>
    </row>
    <row r="657" spans="1:19" x14ac:dyDescent="0.25">
      <c r="A657" s="148"/>
      <c r="B657" s="377"/>
      <c r="C657" s="698"/>
      <c r="D657" s="257"/>
      <c r="E657" s="781"/>
      <c r="F657" s="374"/>
      <c r="G657" s="783"/>
      <c r="H657" s="729" t="str">
        <f t="shared" si="32"/>
        <v/>
      </c>
      <c r="I657" s="401"/>
      <c r="J657" s="374"/>
      <c r="K657" s="786" t="str">
        <f>IFERROR(VLOOKUP(I657,'CATEGORIAS MEDICINAS'!$H$1:$I$183,2,FALSE),"")</f>
        <v/>
      </c>
      <c r="L657" s="392"/>
      <c r="M657" s="148"/>
      <c r="N657" s="148"/>
      <c r="O657" s="148"/>
      <c r="P657" s="257"/>
      <c r="Q657" s="542" t="str">
        <f t="shared" si="33"/>
        <v/>
      </c>
      <c r="R657" s="542" t="str">
        <f t="shared" si="34"/>
        <v/>
      </c>
      <c r="S657" s="148"/>
    </row>
    <row r="658" spans="1:19" x14ac:dyDescent="0.25">
      <c r="A658" s="148"/>
      <c r="B658" s="377"/>
      <c r="C658" s="698"/>
      <c r="D658" s="257"/>
      <c r="E658" s="781"/>
      <c r="F658" s="374"/>
      <c r="G658" s="783"/>
      <c r="H658" s="729" t="str">
        <f t="shared" si="32"/>
        <v/>
      </c>
      <c r="I658" s="401"/>
      <c r="J658" s="374"/>
      <c r="K658" s="786" t="str">
        <f>IFERROR(VLOOKUP(I658,'CATEGORIAS MEDICINAS'!$H$1:$I$183,2,FALSE),"")</f>
        <v/>
      </c>
      <c r="L658" s="392"/>
      <c r="M658" s="148"/>
      <c r="N658" s="148"/>
      <c r="O658" s="148"/>
      <c r="P658" s="257"/>
      <c r="Q658" s="542" t="str">
        <f t="shared" si="33"/>
        <v/>
      </c>
      <c r="R658" s="542" t="str">
        <f t="shared" si="34"/>
        <v/>
      </c>
      <c r="S658" s="148"/>
    </row>
    <row r="659" spans="1:19" x14ac:dyDescent="0.25">
      <c r="A659" s="148"/>
      <c r="B659" s="377"/>
      <c r="C659" s="698"/>
      <c r="D659" s="257"/>
      <c r="E659" s="781"/>
      <c r="F659" s="374"/>
      <c r="G659" s="783"/>
      <c r="H659" s="729" t="str">
        <f t="shared" si="32"/>
        <v/>
      </c>
      <c r="I659" s="401"/>
      <c r="J659" s="374"/>
      <c r="K659" s="786" t="str">
        <f>IFERROR(VLOOKUP(I659,'CATEGORIAS MEDICINAS'!$H$1:$I$183,2,FALSE),"")</f>
        <v/>
      </c>
      <c r="L659" s="392"/>
      <c r="M659" s="148"/>
      <c r="N659" s="148"/>
      <c r="O659" s="148"/>
      <c r="P659" s="257"/>
      <c r="Q659" s="542" t="str">
        <f t="shared" si="33"/>
        <v/>
      </c>
      <c r="R659" s="542" t="str">
        <f t="shared" si="34"/>
        <v/>
      </c>
      <c r="S659" s="148"/>
    </row>
    <row r="660" spans="1:19" x14ac:dyDescent="0.25">
      <c r="A660" s="148"/>
      <c r="B660" s="377"/>
      <c r="C660" s="698"/>
      <c r="D660" s="257"/>
      <c r="E660" s="781"/>
      <c r="F660" s="374"/>
      <c r="G660" s="783"/>
      <c r="H660" s="729" t="str">
        <f t="shared" si="32"/>
        <v/>
      </c>
      <c r="I660" s="401"/>
      <c r="J660" s="374"/>
      <c r="K660" s="786" t="str">
        <f>IFERROR(VLOOKUP(I660,'CATEGORIAS MEDICINAS'!$H$1:$I$183,2,FALSE),"")</f>
        <v/>
      </c>
      <c r="L660" s="392"/>
      <c r="M660" s="148"/>
      <c r="N660" s="148"/>
      <c r="O660" s="148"/>
      <c r="P660" s="257"/>
      <c r="Q660" s="542" t="str">
        <f t="shared" si="33"/>
        <v/>
      </c>
      <c r="R660" s="542" t="str">
        <f t="shared" si="34"/>
        <v/>
      </c>
      <c r="S660" s="148"/>
    </row>
    <row r="661" spans="1:19" x14ac:dyDescent="0.25">
      <c r="A661" s="148"/>
      <c r="B661" s="377"/>
      <c r="C661" s="698"/>
      <c r="D661" s="257"/>
      <c r="E661" s="781"/>
      <c r="F661" s="374"/>
      <c r="G661" s="783"/>
      <c r="H661" s="729" t="str">
        <f t="shared" si="32"/>
        <v/>
      </c>
      <c r="I661" s="401"/>
      <c r="J661" s="374"/>
      <c r="K661" s="786" t="str">
        <f>IFERROR(VLOOKUP(I661,'CATEGORIAS MEDICINAS'!$H$1:$I$183,2,FALSE),"")</f>
        <v/>
      </c>
      <c r="L661" s="392"/>
      <c r="M661" s="148"/>
      <c r="N661" s="148"/>
      <c r="O661" s="148"/>
      <c r="P661" s="257"/>
      <c r="Q661" s="542" t="str">
        <f t="shared" si="33"/>
        <v/>
      </c>
      <c r="R661" s="542" t="str">
        <f t="shared" si="34"/>
        <v/>
      </c>
      <c r="S661" s="148"/>
    </row>
    <row r="662" spans="1:19" x14ac:dyDescent="0.25">
      <c r="A662" s="148"/>
      <c r="B662" s="377"/>
      <c r="C662" s="698"/>
      <c r="D662" s="257"/>
      <c r="E662" s="781"/>
      <c r="F662" s="374"/>
      <c r="G662" s="783"/>
      <c r="H662" s="729" t="str">
        <f t="shared" si="32"/>
        <v/>
      </c>
      <c r="I662" s="401"/>
      <c r="J662" s="374"/>
      <c r="K662" s="786" t="str">
        <f>IFERROR(VLOOKUP(I662,'CATEGORIAS MEDICINAS'!$H$1:$I$183,2,FALSE),"")</f>
        <v/>
      </c>
      <c r="L662" s="392"/>
      <c r="M662" s="148"/>
      <c r="N662" s="148"/>
      <c r="O662" s="148"/>
      <c r="P662" s="257"/>
      <c r="Q662" s="542" t="str">
        <f t="shared" si="33"/>
        <v/>
      </c>
      <c r="R662" s="542" t="str">
        <f t="shared" si="34"/>
        <v/>
      </c>
      <c r="S662" s="148"/>
    </row>
    <row r="663" spans="1:19" x14ac:dyDescent="0.25">
      <c r="A663" s="148"/>
      <c r="B663" s="377"/>
      <c r="C663" s="698"/>
      <c r="D663" s="257"/>
      <c r="E663" s="781"/>
      <c r="F663" s="374"/>
      <c r="G663" s="783"/>
      <c r="H663" s="729" t="str">
        <f t="shared" si="32"/>
        <v/>
      </c>
      <c r="I663" s="401"/>
      <c r="J663" s="374"/>
      <c r="K663" s="786" t="str">
        <f>IFERROR(VLOOKUP(I663,'CATEGORIAS MEDICINAS'!$H$1:$I$183,2,FALSE),"")</f>
        <v/>
      </c>
      <c r="L663" s="392"/>
      <c r="M663" s="148"/>
      <c r="N663" s="148"/>
      <c r="O663" s="148"/>
      <c r="P663" s="257"/>
      <c r="Q663" s="542" t="str">
        <f t="shared" si="33"/>
        <v/>
      </c>
      <c r="R663" s="542" t="str">
        <f t="shared" si="34"/>
        <v/>
      </c>
      <c r="S663" s="148"/>
    </row>
    <row r="664" spans="1:19" x14ac:dyDescent="0.25">
      <c r="A664" s="148"/>
      <c r="B664" s="377"/>
      <c r="C664" s="698"/>
      <c r="D664" s="257"/>
      <c r="E664" s="781"/>
      <c r="F664" s="374"/>
      <c r="G664" s="783"/>
      <c r="H664" s="729" t="str">
        <f t="shared" si="32"/>
        <v/>
      </c>
      <c r="I664" s="401"/>
      <c r="J664" s="374"/>
      <c r="K664" s="786" t="str">
        <f>IFERROR(VLOOKUP(I664,'CATEGORIAS MEDICINAS'!$H$1:$I$183,2,FALSE),"")</f>
        <v/>
      </c>
      <c r="L664" s="392"/>
      <c r="M664" s="148"/>
      <c r="N664" s="148"/>
      <c r="O664" s="148"/>
      <c r="P664" s="257"/>
      <c r="Q664" s="542" t="str">
        <f t="shared" si="33"/>
        <v/>
      </c>
      <c r="R664" s="542" t="str">
        <f t="shared" si="34"/>
        <v/>
      </c>
      <c r="S664" s="148"/>
    </row>
    <row r="665" spans="1:19" x14ac:dyDescent="0.25">
      <c r="A665" s="148"/>
      <c r="B665" s="377"/>
      <c r="C665" s="698"/>
      <c r="D665" s="257"/>
      <c r="E665" s="781"/>
      <c r="F665" s="374"/>
      <c r="G665" s="783"/>
      <c r="H665" s="729" t="str">
        <f t="shared" si="32"/>
        <v/>
      </c>
      <c r="I665" s="401"/>
      <c r="J665" s="374"/>
      <c r="K665" s="786" t="str">
        <f>IFERROR(VLOOKUP(I665,'CATEGORIAS MEDICINAS'!$H$1:$I$183,2,FALSE),"")</f>
        <v/>
      </c>
      <c r="L665" s="392"/>
      <c r="M665" s="148"/>
      <c r="N665" s="148"/>
      <c r="O665" s="148"/>
      <c r="P665" s="257"/>
      <c r="Q665" s="542" t="str">
        <f t="shared" si="33"/>
        <v/>
      </c>
      <c r="R665" s="542" t="str">
        <f t="shared" si="34"/>
        <v/>
      </c>
      <c r="S665" s="148"/>
    </row>
    <row r="666" spans="1:19" x14ac:dyDescent="0.25">
      <c r="A666" s="148"/>
      <c r="B666" s="377"/>
      <c r="C666" s="698"/>
      <c r="D666" s="257"/>
      <c r="E666" s="781"/>
      <c r="F666" s="374"/>
      <c r="G666" s="783"/>
      <c r="H666" s="729" t="str">
        <f t="shared" si="32"/>
        <v/>
      </c>
      <c r="I666" s="401"/>
      <c r="J666" s="374"/>
      <c r="K666" s="786" t="str">
        <f>IFERROR(VLOOKUP(I666,'CATEGORIAS MEDICINAS'!$H$1:$I$183,2,FALSE),"")</f>
        <v/>
      </c>
      <c r="L666" s="392"/>
      <c r="M666" s="148"/>
      <c r="N666" s="148"/>
      <c r="O666" s="148"/>
      <c r="P666" s="257"/>
      <c r="Q666" s="542" t="str">
        <f t="shared" si="33"/>
        <v/>
      </c>
      <c r="R666" s="542" t="str">
        <f t="shared" si="34"/>
        <v/>
      </c>
      <c r="S666" s="148"/>
    </row>
    <row r="667" spans="1:19" x14ac:dyDescent="0.25">
      <c r="A667" s="148"/>
      <c r="B667" s="377"/>
      <c r="C667" s="698"/>
      <c r="D667" s="257"/>
      <c r="E667" s="781"/>
      <c r="F667" s="374"/>
      <c r="G667" s="783"/>
      <c r="H667" s="729" t="str">
        <f t="shared" si="32"/>
        <v/>
      </c>
      <c r="I667" s="401"/>
      <c r="J667" s="374"/>
      <c r="K667" s="786" t="str">
        <f>IFERROR(VLOOKUP(I667,'CATEGORIAS MEDICINAS'!$H$1:$I$183,2,FALSE),"")</f>
        <v/>
      </c>
      <c r="L667" s="392"/>
      <c r="M667" s="148"/>
      <c r="N667" s="148"/>
      <c r="O667" s="148"/>
      <c r="P667" s="257"/>
      <c r="Q667" s="542" t="str">
        <f t="shared" si="33"/>
        <v/>
      </c>
      <c r="R667" s="542" t="str">
        <f t="shared" si="34"/>
        <v/>
      </c>
      <c r="S667" s="148"/>
    </row>
    <row r="668" spans="1:19" x14ac:dyDescent="0.25">
      <c r="A668" s="148"/>
      <c r="B668" s="377"/>
      <c r="C668" s="698"/>
      <c r="D668" s="257"/>
      <c r="E668" s="781"/>
      <c r="F668" s="374"/>
      <c r="G668" s="783"/>
      <c r="H668" s="729" t="str">
        <f t="shared" si="32"/>
        <v/>
      </c>
      <c r="I668" s="401"/>
      <c r="J668" s="374"/>
      <c r="K668" s="786" t="str">
        <f>IFERROR(VLOOKUP(I668,'CATEGORIAS MEDICINAS'!$H$1:$I$183,2,FALSE),"")</f>
        <v/>
      </c>
      <c r="L668" s="392"/>
      <c r="M668" s="148"/>
      <c r="N668" s="148"/>
      <c r="O668" s="148"/>
      <c r="P668" s="257"/>
      <c r="Q668" s="542" t="str">
        <f t="shared" si="33"/>
        <v/>
      </c>
      <c r="R668" s="542" t="str">
        <f t="shared" si="34"/>
        <v/>
      </c>
      <c r="S668" s="148"/>
    </row>
    <row r="669" spans="1:19" x14ac:dyDescent="0.25">
      <c r="A669" s="148"/>
      <c r="B669" s="377"/>
      <c r="C669" s="698"/>
      <c r="D669" s="257"/>
      <c r="E669" s="781"/>
      <c r="F669" s="374"/>
      <c r="G669" s="783"/>
      <c r="H669" s="729" t="str">
        <f t="shared" si="32"/>
        <v/>
      </c>
      <c r="I669" s="401"/>
      <c r="J669" s="374"/>
      <c r="K669" s="786" t="str">
        <f>IFERROR(VLOOKUP(I669,'CATEGORIAS MEDICINAS'!$H$1:$I$183,2,FALSE),"")</f>
        <v/>
      </c>
      <c r="L669" s="392"/>
      <c r="M669" s="148"/>
      <c r="N669" s="148"/>
      <c r="O669" s="148"/>
      <c r="P669" s="257"/>
      <c r="Q669" s="542" t="str">
        <f t="shared" si="33"/>
        <v/>
      </c>
      <c r="R669" s="542" t="str">
        <f t="shared" si="34"/>
        <v/>
      </c>
      <c r="S669" s="148"/>
    </row>
    <row r="670" spans="1:19" x14ac:dyDescent="0.25">
      <c r="A670" s="148"/>
      <c r="B670" s="377"/>
      <c r="C670" s="698"/>
      <c r="D670" s="257"/>
      <c r="E670" s="781"/>
      <c r="F670" s="374"/>
      <c r="G670" s="783"/>
      <c r="H670" s="729" t="str">
        <f t="shared" si="32"/>
        <v/>
      </c>
      <c r="I670" s="401"/>
      <c r="J670" s="374"/>
      <c r="K670" s="786" t="str">
        <f>IFERROR(VLOOKUP(I670,'CATEGORIAS MEDICINAS'!$H$1:$I$183,2,FALSE),"")</f>
        <v/>
      </c>
      <c r="L670" s="392"/>
      <c r="M670" s="148"/>
      <c r="N670" s="148"/>
      <c r="O670" s="148"/>
      <c r="P670" s="257"/>
      <c r="Q670" s="542" t="str">
        <f t="shared" si="33"/>
        <v/>
      </c>
      <c r="R670" s="542" t="str">
        <f t="shared" si="34"/>
        <v/>
      </c>
      <c r="S670" s="148"/>
    </row>
    <row r="671" spans="1:19" x14ac:dyDescent="0.25">
      <c r="A671" s="148"/>
      <c r="B671" s="377"/>
      <c r="C671" s="698"/>
      <c r="D671" s="257"/>
      <c r="E671" s="781"/>
      <c r="F671" s="374"/>
      <c r="G671" s="783"/>
      <c r="H671" s="729" t="str">
        <f t="shared" si="32"/>
        <v/>
      </c>
      <c r="I671" s="401"/>
      <c r="J671" s="374"/>
      <c r="K671" s="786" t="str">
        <f>IFERROR(VLOOKUP(I671,'CATEGORIAS MEDICINAS'!$H$1:$I$183,2,FALSE),"")</f>
        <v/>
      </c>
      <c r="L671" s="392"/>
      <c r="M671" s="148"/>
      <c r="N671" s="148"/>
      <c r="O671" s="148"/>
      <c r="P671" s="257"/>
      <c r="Q671" s="542" t="str">
        <f t="shared" si="33"/>
        <v/>
      </c>
      <c r="R671" s="542" t="str">
        <f t="shared" si="34"/>
        <v/>
      </c>
      <c r="S671" s="148"/>
    </row>
    <row r="672" spans="1:19" x14ac:dyDescent="0.25">
      <c r="A672" s="148"/>
      <c r="B672" s="377"/>
      <c r="C672" s="698"/>
      <c r="D672" s="257"/>
      <c r="E672" s="781"/>
      <c r="F672" s="374"/>
      <c r="G672" s="783"/>
      <c r="H672" s="729" t="str">
        <f t="shared" si="32"/>
        <v/>
      </c>
      <c r="I672" s="401"/>
      <c r="J672" s="374"/>
      <c r="K672" s="786" t="str">
        <f>IFERROR(VLOOKUP(I672,'CATEGORIAS MEDICINAS'!$H$1:$I$183,2,FALSE),"")</f>
        <v/>
      </c>
      <c r="L672" s="392"/>
      <c r="M672" s="148"/>
      <c r="N672" s="148"/>
      <c r="O672" s="148"/>
      <c r="P672" s="257"/>
      <c r="Q672" s="542" t="str">
        <f t="shared" si="33"/>
        <v/>
      </c>
      <c r="R672" s="542" t="str">
        <f t="shared" si="34"/>
        <v/>
      </c>
      <c r="S672" s="148"/>
    </row>
    <row r="673" spans="1:19" x14ac:dyDescent="0.25">
      <c r="A673" s="148"/>
      <c r="B673" s="377"/>
      <c r="C673" s="698"/>
      <c r="D673" s="257"/>
      <c r="E673" s="781"/>
      <c r="F673" s="374"/>
      <c r="G673" s="783"/>
      <c r="H673" s="729" t="str">
        <f t="shared" si="32"/>
        <v/>
      </c>
      <c r="I673" s="401"/>
      <c r="J673" s="374"/>
      <c r="K673" s="786" t="str">
        <f>IFERROR(VLOOKUP(I673,'CATEGORIAS MEDICINAS'!$H$1:$I$183,2,FALSE),"")</f>
        <v/>
      </c>
      <c r="L673" s="392"/>
      <c r="M673" s="148"/>
      <c r="N673" s="148"/>
      <c r="O673" s="148"/>
      <c r="P673" s="257"/>
      <c r="Q673" s="542" t="str">
        <f t="shared" si="33"/>
        <v/>
      </c>
      <c r="R673" s="542" t="str">
        <f t="shared" si="34"/>
        <v/>
      </c>
      <c r="S673" s="148"/>
    </row>
    <row r="674" spans="1:19" x14ac:dyDescent="0.25">
      <c r="A674" s="148"/>
      <c r="B674" s="377"/>
      <c r="C674" s="698"/>
      <c r="D674" s="257"/>
      <c r="E674" s="781"/>
      <c r="F674" s="374"/>
      <c r="G674" s="783"/>
      <c r="H674" s="729" t="str">
        <f t="shared" si="32"/>
        <v/>
      </c>
      <c r="I674" s="401"/>
      <c r="J674" s="374"/>
      <c r="K674" s="786" t="str">
        <f>IFERROR(VLOOKUP(I674,'CATEGORIAS MEDICINAS'!$H$1:$I$183,2,FALSE),"")</f>
        <v/>
      </c>
      <c r="L674" s="392"/>
      <c r="M674" s="148"/>
      <c r="N674" s="148"/>
      <c r="O674" s="148"/>
      <c r="P674" s="257"/>
      <c r="Q674" s="542" t="str">
        <f t="shared" si="33"/>
        <v/>
      </c>
      <c r="R674" s="542" t="str">
        <f t="shared" si="34"/>
        <v/>
      </c>
      <c r="S674" s="148"/>
    </row>
    <row r="675" spans="1:19" x14ac:dyDescent="0.25">
      <c r="A675" s="148"/>
      <c r="B675" s="377"/>
      <c r="C675" s="698"/>
      <c r="D675" s="257"/>
      <c r="E675" s="781"/>
      <c r="F675" s="374"/>
      <c r="G675" s="783"/>
      <c r="H675" s="729" t="str">
        <f t="shared" si="32"/>
        <v/>
      </c>
      <c r="I675" s="401"/>
      <c r="J675" s="374"/>
      <c r="K675" s="786" t="str">
        <f>IFERROR(VLOOKUP(I675,'CATEGORIAS MEDICINAS'!$H$1:$I$183,2,FALSE),"")</f>
        <v/>
      </c>
      <c r="L675" s="392"/>
      <c r="M675" s="148"/>
      <c r="N675" s="148"/>
      <c r="O675" s="148"/>
      <c r="P675" s="257"/>
      <c r="Q675" s="542" t="str">
        <f t="shared" si="33"/>
        <v/>
      </c>
      <c r="R675" s="542" t="str">
        <f t="shared" si="34"/>
        <v/>
      </c>
      <c r="S675" s="148"/>
    </row>
    <row r="676" spans="1:19" x14ac:dyDescent="0.25">
      <c r="A676" s="148"/>
      <c r="B676" s="377"/>
      <c r="C676" s="698"/>
      <c r="D676" s="257"/>
      <c r="E676" s="781"/>
      <c r="F676" s="374"/>
      <c r="G676" s="783"/>
      <c r="H676" s="729" t="str">
        <f t="shared" si="32"/>
        <v/>
      </c>
      <c r="I676" s="401"/>
      <c r="J676" s="374"/>
      <c r="K676" s="786" t="str">
        <f>IFERROR(VLOOKUP(I676,'CATEGORIAS MEDICINAS'!$H$1:$I$183,2,FALSE),"")</f>
        <v/>
      </c>
      <c r="L676" s="392"/>
      <c r="M676" s="148"/>
      <c r="N676" s="148"/>
      <c r="O676" s="148"/>
      <c r="P676" s="257"/>
      <c r="Q676" s="542" t="str">
        <f t="shared" si="33"/>
        <v/>
      </c>
      <c r="R676" s="542" t="str">
        <f t="shared" si="34"/>
        <v/>
      </c>
      <c r="S676" s="148"/>
    </row>
    <row r="677" spans="1:19" x14ac:dyDescent="0.25">
      <c r="A677" s="148"/>
      <c r="B677" s="377"/>
      <c r="C677" s="698"/>
      <c r="D677" s="257"/>
      <c r="E677" s="781"/>
      <c r="F677" s="374"/>
      <c r="G677" s="783"/>
      <c r="H677" s="729" t="str">
        <f t="shared" si="32"/>
        <v/>
      </c>
      <c r="I677" s="401"/>
      <c r="J677" s="374"/>
      <c r="K677" s="786" t="str">
        <f>IFERROR(VLOOKUP(I677,'CATEGORIAS MEDICINAS'!$H$1:$I$183,2,FALSE),"")</f>
        <v/>
      </c>
      <c r="L677" s="392"/>
      <c r="M677" s="148"/>
      <c r="N677" s="148"/>
      <c r="O677" s="148"/>
      <c r="P677" s="257"/>
      <c r="Q677" s="542" t="str">
        <f t="shared" si="33"/>
        <v/>
      </c>
      <c r="R677" s="542" t="str">
        <f t="shared" si="34"/>
        <v/>
      </c>
      <c r="S677" s="148"/>
    </row>
    <row r="678" spans="1:19" x14ac:dyDescent="0.25">
      <c r="A678" s="148"/>
      <c r="B678" s="377"/>
      <c r="C678" s="698"/>
      <c r="D678" s="257"/>
      <c r="E678" s="781"/>
      <c r="F678" s="374"/>
      <c r="G678" s="783"/>
      <c r="H678" s="729" t="str">
        <f t="shared" si="32"/>
        <v/>
      </c>
      <c r="I678" s="401"/>
      <c r="J678" s="374"/>
      <c r="K678" s="786" t="str">
        <f>IFERROR(VLOOKUP(I678,'CATEGORIAS MEDICINAS'!$H$1:$I$183,2,FALSE),"")</f>
        <v/>
      </c>
      <c r="L678" s="392"/>
      <c r="M678" s="148"/>
      <c r="N678" s="148"/>
      <c r="O678" s="148"/>
      <c r="P678" s="257"/>
      <c r="Q678" s="542" t="str">
        <f t="shared" si="33"/>
        <v/>
      </c>
      <c r="R678" s="542" t="str">
        <f t="shared" si="34"/>
        <v/>
      </c>
      <c r="S678" s="148"/>
    </row>
    <row r="679" spans="1:19" x14ac:dyDescent="0.25">
      <c r="A679" s="148"/>
      <c r="B679" s="377"/>
      <c r="C679" s="698"/>
      <c r="D679" s="257"/>
      <c r="E679" s="781"/>
      <c r="F679" s="374"/>
      <c r="G679" s="783"/>
      <c r="H679" s="729" t="str">
        <f t="shared" si="32"/>
        <v/>
      </c>
      <c r="I679" s="401"/>
      <c r="J679" s="374"/>
      <c r="K679" s="786" t="str">
        <f>IFERROR(VLOOKUP(I679,'CATEGORIAS MEDICINAS'!$H$1:$I$183,2,FALSE),"")</f>
        <v/>
      </c>
      <c r="L679" s="392"/>
      <c r="M679" s="148"/>
      <c r="N679" s="148"/>
      <c r="O679" s="148"/>
      <c r="P679" s="257"/>
      <c r="Q679" s="542" t="str">
        <f t="shared" si="33"/>
        <v/>
      </c>
      <c r="R679" s="542" t="str">
        <f t="shared" si="34"/>
        <v/>
      </c>
      <c r="S679" s="148"/>
    </row>
    <row r="680" spans="1:19" x14ac:dyDescent="0.25">
      <c r="A680" s="148"/>
      <c r="B680" s="377"/>
      <c r="C680" s="698"/>
      <c r="D680" s="257"/>
      <c r="E680" s="781"/>
      <c r="F680" s="374"/>
      <c r="G680" s="783"/>
      <c r="H680" s="729" t="str">
        <f t="shared" si="32"/>
        <v/>
      </c>
      <c r="I680" s="401"/>
      <c r="J680" s="374"/>
      <c r="K680" s="786" t="str">
        <f>IFERROR(VLOOKUP(I680,'CATEGORIAS MEDICINAS'!$H$1:$I$183,2,FALSE),"")</f>
        <v/>
      </c>
      <c r="L680" s="392"/>
      <c r="M680" s="148"/>
      <c r="N680" s="148"/>
      <c r="O680" s="148"/>
      <c r="P680" s="257"/>
      <c r="Q680" s="542" t="str">
        <f t="shared" si="33"/>
        <v/>
      </c>
      <c r="R680" s="542" t="str">
        <f t="shared" si="34"/>
        <v/>
      </c>
      <c r="S680" s="148"/>
    </row>
    <row r="681" spans="1:19" x14ac:dyDescent="0.25">
      <c r="A681" s="148"/>
      <c r="B681" s="377"/>
      <c r="C681" s="698"/>
      <c r="D681" s="257"/>
      <c r="E681" s="781"/>
      <c r="F681" s="374"/>
      <c r="G681" s="783"/>
      <c r="H681" s="729" t="str">
        <f t="shared" si="32"/>
        <v/>
      </c>
      <c r="I681" s="401"/>
      <c r="J681" s="374"/>
      <c r="K681" s="786" t="str">
        <f>IFERROR(VLOOKUP(I681,'CATEGORIAS MEDICINAS'!$H$1:$I$183,2,FALSE),"")</f>
        <v/>
      </c>
      <c r="L681" s="392"/>
      <c r="M681" s="148"/>
      <c r="N681" s="148"/>
      <c r="O681" s="148"/>
      <c r="P681" s="257"/>
      <c r="Q681" s="542" t="str">
        <f t="shared" si="33"/>
        <v/>
      </c>
      <c r="R681" s="542" t="str">
        <f t="shared" si="34"/>
        <v/>
      </c>
      <c r="S681" s="148"/>
    </row>
    <row r="682" spans="1:19" x14ac:dyDescent="0.25">
      <c r="A682" s="148"/>
      <c r="B682" s="377"/>
      <c r="C682" s="698"/>
      <c r="D682" s="257"/>
      <c r="E682" s="781"/>
      <c r="F682" s="374"/>
      <c r="G682" s="783"/>
      <c r="H682" s="729" t="str">
        <f t="shared" si="32"/>
        <v/>
      </c>
      <c r="I682" s="401"/>
      <c r="J682" s="374"/>
      <c r="K682" s="786" t="str">
        <f>IFERROR(VLOOKUP(I682,'CATEGORIAS MEDICINAS'!$H$1:$I$183,2,FALSE),"")</f>
        <v/>
      </c>
      <c r="L682" s="392"/>
      <c r="M682" s="148"/>
      <c r="N682" s="148"/>
      <c r="O682" s="148"/>
      <c r="P682" s="257"/>
      <c r="Q682" s="542" t="str">
        <f t="shared" si="33"/>
        <v/>
      </c>
      <c r="R682" s="542" t="str">
        <f t="shared" si="34"/>
        <v/>
      </c>
      <c r="S682" s="148"/>
    </row>
    <row r="683" spans="1:19" x14ac:dyDescent="0.25">
      <c r="A683" s="148"/>
      <c r="B683" s="377"/>
      <c r="C683" s="698"/>
      <c r="D683" s="257"/>
      <c r="E683" s="781"/>
      <c r="F683" s="374"/>
      <c r="G683" s="783"/>
      <c r="H683" s="729" t="str">
        <f t="shared" si="32"/>
        <v/>
      </c>
      <c r="I683" s="401"/>
      <c r="J683" s="374"/>
      <c r="K683" s="786" t="str">
        <f>IFERROR(VLOOKUP(I683,'CATEGORIAS MEDICINAS'!$H$1:$I$183,2,FALSE),"")</f>
        <v/>
      </c>
      <c r="L683" s="392"/>
      <c r="M683" s="148"/>
      <c r="N683" s="148"/>
      <c r="O683" s="148"/>
      <c r="P683" s="257"/>
      <c r="Q683" s="542" t="str">
        <f t="shared" si="33"/>
        <v/>
      </c>
      <c r="R683" s="542" t="str">
        <f t="shared" si="34"/>
        <v/>
      </c>
      <c r="S683" s="148"/>
    </row>
    <row r="684" spans="1:19" x14ac:dyDescent="0.25">
      <c r="A684" s="148"/>
      <c r="B684" s="377"/>
      <c r="C684" s="698"/>
      <c r="D684" s="257"/>
      <c r="E684" s="781"/>
      <c r="F684" s="374"/>
      <c r="G684" s="783"/>
      <c r="H684" s="729" t="str">
        <f t="shared" si="32"/>
        <v/>
      </c>
      <c r="I684" s="401"/>
      <c r="J684" s="374"/>
      <c r="K684" s="786" t="str">
        <f>IFERROR(VLOOKUP(I684,'CATEGORIAS MEDICINAS'!$H$1:$I$183,2,FALSE),"")</f>
        <v/>
      </c>
      <c r="L684" s="392"/>
      <c r="M684" s="148"/>
      <c r="N684" s="148"/>
      <c r="O684" s="148"/>
      <c r="P684" s="257"/>
      <c r="Q684" s="542" t="str">
        <f t="shared" si="33"/>
        <v/>
      </c>
      <c r="R684" s="542" t="str">
        <f t="shared" si="34"/>
        <v/>
      </c>
      <c r="S684" s="148"/>
    </row>
    <row r="685" spans="1:19" x14ac:dyDescent="0.25">
      <c r="A685" s="148"/>
      <c r="B685" s="377"/>
      <c r="C685" s="698"/>
      <c r="D685" s="257"/>
      <c r="E685" s="781"/>
      <c r="F685" s="374"/>
      <c r="G685" s="783"/>
      <c r="H685" s="729" t="str">
        <f t="shared" si="32"/>
        <v/>
      </c>
      <c r="I685" s="401"/>
      <c r="J685" s="374"/>
      <c r="K685" s="786" t="str">
        <f>IFERROR(VLOOKUP(I685,'CATEGORIAS MEDICINAS'!$H$1:$I$183,2,FALSE),"")</f>
        <v/>
      </c>
      <c r="L685" s="392"/>
      <c r="M685" s="148"/>
      <c r="N685" s="148"/>
      <c r="O685" s="148"/>
      <c r="P685" s="257"/>
      <c r="Q685" s="542" t="str">
        <f t="shared" si="33"/>
        <v/>
      </c>
      <c r="R685" s="542" t="str">
        <f t="shared" si="34"/>
        <v/>
      </c>
      <c r="S685" s="148"/>
    </row>
    <row r="686" spans="1:19" x14ac:dyDescent="0.25">
      <c r="A686" s="148"/>
      <c r="B686" s="377"/>
      <c r="C686" s="698"/>
      <c r="D686" s="257"/>
      <c r="E686" s="781"/>
      <c r="F686" s="374"/>
      <c r="G686" s="783"/>
      <c r="H686" s="729" t="str">
        <f t="shared" si="32"/>
        <v/>
      </c>
      <c r="I686" s="401"/>
      <c r="J686" s="374"/>
      <c r="K686" s="786" t="str">
        <f>IFERROR(VLOOKUP(I686,'CATEGORIAS MEDICINAS'!$H$1:$I$183,2,FALSE),"")</f>
        <v/>
      </c>
      <c r="L686" s="392"/>
      <c r="M686" s="148"/>
      <c r="N686" s="148"/>
      <c r="O686" s="148"/>
      <c r="P686" s="257"/>
      <c r="Q686" s="542" t="str">
        <f t="shared" si="33"/>
        <v/>
      </c>
      <c r="R686" s="542" t="str">
        <f t="shared" si="34"/>
        <v/>
      </c>
      <c r="S686" s="148"/>
    </row>
    <row r="687" spans="1:19" x14ac:dyDescent="0.25">
      <c r="A687" s="148"/>
      <c r="B687" s="377"/>
      <c r="C687" s="698"/>
      <c r="D687" s="257"/>
      <c r="E687" s="781"/>
      <c r="F687" s="374"/>
      <c r="G687" s="783"/>
      <c r="H687" s="729" t="str">
        <f t="shared" si="32"/>
        <v/>
      </c>
      <c r="I687" s="401"/>
      <c r="J687" s="374"/>
      <c r="K687" s="786" t="str">
        <f>IFERROR(VLOOKUP(I687,'CATEGORIAS MEDICINAS'!$H$1:$I$183,2,FALSE),"")</f>
        <v/>
      </c>
      <c r="L687" s="392"/>
      <c r="M687" s="148"/>
      <c r="N687" s="148"/>
      <c r="O687" s="148"/>
      <c r="P687" s="257"/>
      <c r="Q687" s="542" t="str">
        <f t="shared" si="33"/>
        <v/>
      </c>
      <c r="R687" s="542" t="str">
        <f t="shared" si="34"/>
        <v/>
      </c>
      <c r="S687" s="148"/>
    </row>
    <row r="688" spans="1:19" x14ac:dyDescent="0.25">
      <c r="A688" s="148"/>
      <c r="B688" s="377"/>
      <c r="C688" s="698"/>
      <c r="D688" s="257"/>
      <c r="E688" s="781"/>
      <c r="F688" s="374"/>
      <c r="G688" s="783"/>
      <c r="H688" s="729" t="str">
        <f t="shared" si="32"/>
        <v/>
      </c>
      <c r="I688" s="401"/>
      <c r="J688" s="374"/>
      <c r="K688" s="786" t="str">
        <f>IFERROR(VLOOKUP(I688,'CATEGORIAS MEDICINAS'!$H$1:$I$183,2,FALSE),"")</f>
        <v/>
      </c>
      <c r="L688" s="392"/>
      <c r="M688" s="148"/>
      <c r="N688" s="148"/>
      <c r="O688" s="148"/>
      <c r="P688" s="257"/>
      <c r="Q688" s="542" t="str">
        <f t="shared" si="33"/>
        <v/>
      </c>
      <c r="R688" s="542" t="str">
        <f t="shared" si="34"/>
        <v/>
      </c>
      <c r="S688" s="148"/>
    </row>
    <row r="689" spans="1:19" x14ac:dyDescent="0.25">
      <c r="A689" s="148"/>
      <c r="B689" s="377"/>
      <c r="C689" s="698"/>
      <c r="D689" s="257"/>
      <c r="E689" s="781"/>
      <c r="F689" s="374"/>
      <c r="G689" s="783"/>
      <c r="H689" s="729" t="str">
        <f t="shared" si="32"/>
        <v/>
      </c>
      <c r="I689" s="401"/>
      <c r="J689" s="374"/>
      <c r="K689" s="786" t="str">
        <f>IFERROR(VLOOKUP(I689,'CATEGORIAS MEDICINAS'!$H$1:$I$183,2,FALSE),"")</f>
        <v/>
      </c>
      <c r="L689" s="392"/>
      <c r="M689" s="148"/>
      <c r="N689" s="148"/>
      <c r="O689" s="148"/>
      <c r="P689" s="257"/>
      <c r="Q689" s="542" t="str">
        <f t="shared" si="33"/>
        <v/>
      </c>
      <c r="R689" s="542" t="str">
        <f t="shared" si="34"/>
        <v/>
      </c>
      <c r="S689" s="148"/>
    </row>
    <row r="690" spans="1:19" x14ac:dyDescent="0.25">
      <c r="A690" s="148"/>
      <c r="B690" s="377"/>
      <c r="C690" s="698"/>
      <c r="D690" s="257"/>
      <c r="E690" s="781"/>
      <c r="F690" s="374"/>
      <c r="G690" s="783"/>
      <c r="H690" s="729" t="str">
        <f t="shared" si="32"/>
        <v/>
      </c>
      <c r="I690" s="401"/>
      <c r="J690" s="374"/>
      <c r="K690" s="786" t="str">
        <f>IFERROR(VLOOKUP(I690,'CATEGORIAS MEDICINAS'!$H$1:$I$183,2,FALSE),"")</f>
        <v/>
      </c>
      <c r="L690" s="392"/>
      <c r="M690" s="148"/>
      <c r="N690" s="148"/>
      <c r="O690" s="148"/>
      <c r="P690" s="257"/>
      <c r="Q690" s="542" t="str">
        <f t="shared" si="33"/>
        <v/>
      </c>
      <c r="R690" s="542" t="str">
        <f t="shared" si="34"/>
        <v/>
      </c>
      <c r="S690" s="148"/>
    </row>
    <row r="691" spans="1:19" x14ac:dyDescent="0.25">
      <c r="A691" s="148"/>
      <c r="B691" s="377"/>
      <c r="C691" s="698"/>
      <c r="D691" s="257"/>
      <c r="E691" s="781"/>
      <c r="F691" s="374"/>
      <c r="G691" s="783"/>
      <c r="H691" s="729" t="str">
        <f t="shared" si="32"/>
        <v/>
      </c>
      <c r="I691" s="401"/>
      <c r="J691" s="374"/>
      <c r="K691" s="786" t="str">
        <f>IFERROR(VLOOKUP(I691,'CATEGORIAS MEDICINAS'!$H$1:$I$183,2,FALSE),"")</f>
        <v/>
      </c>
      <c r="L691" s="392"/>
      <c r="M691" s="148"/>
      <c r="N691" s="148"/>
      <c r="O691" s="148"/>
      <c r="P691" s="257"/>
      <c r="Q691" s="542" t="str">
        <f t="shared" si="33"/>
        <v/>
      </c>
      <c r="R691" s="542" t="str">
        <f t="shared" si="34"/>
        <v/>
      </c>
      <c r="S691" s="148"/>
    </row>
    <row r="692" spans="1:19" x14ac:dyDescent="0.25">
      <c r="A692" s="148"/>
      <c r="B692" s="377"/>
      <c r="C692" s="698"/>
      <c r="D692" s="257"/>
      <c r="E692" s="781"/>
      <c r="F692" s="374"/>
      <c r="G692" s="783"/>
      <c r="H692" s="729" t="str">
        <f t="shared" si="32"/>
        <v/>
      </c>
      <c r="I692" s="401"/>
      <c r="J692" s="374"/>
      <c r="K692" s="786" t="str">
        <f>IFERROR(VLOOKUP(I692,'CATEGORIAS MEDICINAS'!$H$1:$I$183,2,FALSE),"")</f>
        <v/>
      </c>
      <c r="L692" s="392"/>
      <c r="M692" s="148"/>
      <c r="N692" s="148"/>
      <c r="O692" s="148"/>
      <c r="P692" s="257"/>
      <c r="Q692" s="542" t="str">
        <f t="shared" si="33"/>
        <v/>
      </c>
      <c r="R692" s="542" t="str">
        <f t="shared" si="34"/>
        <v/>
      </c>
      <c r="S692" s="148"/>
    </row>
    <row r="693" spans="1:19" x14ac:dyDescent="0.25">
      <c r="A693" s="148"/>
      <c r="B693" s="377"/>
      <c r="C693" s="698"/>
      <c r="D693" s="257"/>
      <c r="E693" s="781"/>
      <c r="F693" s="374"/>
      <c r="G693" s="783"/>
      <c r="H693" s="729" t="str">
        <f t="shared" si="32"/>
        <v/>
      </c>
      <c r="I693" s="401"/>
      <c r="J693" s="374"/>
      <c r="K693" s="786" t="str">
        <f>IFERROR(VLOOKUP(I693,'CATEGORIAS MEDICINAS'!$H$1:$I$183,2,FALSE),"")</f>
        <v/>
      </c>
      <c r="L693" s="392"/>
      <c r="M693" s="148"/>
      <c r="N693" s="148"/>
      <c r="O693" s="148"/>
      <c r="P693" s="257"/>
      <c r="Q693" s="542" t="str">
        <f t="shared" si="33"/>
        <v/>
      </c>
      <c r="R693" s="542" t="str">
        <f t="shared" si="34"/>
        <v/>
      </c>
      <c r="S693" s="148"/>
    </row>
    <row r="694" spans="1:19" x14ac:dyDescent="0.25">
      <c r="A694" s="148"/>
      <c r="B694" s="377"/>
      <c r="C694" s="698"/>
      <c r="D694" s="257"/>
      <c r="E694" s="781"/>
      <c r="F694" s="374"/>
      <c r="G694" s="783"/>
      <c r="H694" s="729" t="str">
        <f t="shared" si="32"/>
        <v/>
      </c>
      <c r="I694" s="401"/>
      <c r="J694" s="374"/>
      <c r="K694" s="786" t="str">
        <f>IFERROR(VLOOKUP(I694,'CATEGORIAS MEDICINAS'!$H$1:$I$183,2,FALSE),"")</f>
        <v/>
      </c>
      <c r="L694" s="392"/>
      <c r="M694" s="148"/>
      <c r="N694" s="148"/>
      <c r="O694" s="148"/>
      <c r="P694" s="257"/>
      <c r="Q694" s="542" t="str">
        <f t="shared" si="33"/>
        <v/>
      </c>
      <c r="R694" s="542" t="str">
        <f t="shared" si="34"/>
        <v/>
      </c>
      <c r="S694" s="148"/>
    </row>
    <row r="695" spans="1:19" x14ac:dyDescent="0.25">
      <c r="A695" s="148"/>
      <c r="B695" s="377"/>
      <c r="C695" s="698"/>
      <c r="D695" s="257"/>
      <c r="E695" s="781"/>
      <c r="F695" s="374"/>
      <c r="G695" s="783"/>
      <c r="H695" s="729" t="str">
        <f t="shared" si="32"/>
        <v/>
      </c>
      <c r="I695" s="401"/>
      <c r="J695" s="374"/>
      <c r="K695" s="786" t="str">
        <f>IFERROR(VLOOKUP(I695,'CATEGORIAS MEDICINAS'!$H$1:$I$183,2,FALSE),"")</f>
        <v/>
      </c>
      <c r="L695" s="392"/>
      <c r="M695" s="148"/>
      <c r="N695" s="148"/>
      <c r="O695" s="148"/>
      <c r="P695" s="257"/>
      <c r="Q695" s="542" t="str">
        <f t="shared" si="33"/>
        <v/>
      </c>
      <c r="R695" s="542" t="str">
        <f t="shared" si="34"/>
        <v/>
      </c>
      <c r="S695" s="148"/>
    </row>
    <row r="696" spans="1:19" x14ac:dyDescent="0.25">
      <c r="A696" s="148"/>
      <c r="B696" s="377"/>
      <c r="C696" s="698"/>
      <c r="D696" s="257"/>
      <c r="E696" s="781"/>
      <c r="F696" s="374"/>
      <c r="G696" s="783"/>
      <c r="H696" s="729" t="str">
        <f t="shared" si="32"/>
        <v/>
      </c>
      <c r="I696" s="401"/>
      <c r="J696" s="374"/>
      <c r="K696" s="786" t="str">
        <f>IFERROR(VLOOKUP(I696,'CATEGORIAS MEDICINAS'!$H$1:$I$183,2,FALSE),"")</f>
        <v/>
      </c>
      <c r="L696" s="392"/>
      <c r="M696" s="148"/>
      <c r="N696" s="148"/>
      <c r="O696" s="148"/>
      <c r="P696" s="257"/>
      <c r="Q696" s="542" t="str">
        <f t="shared" si="33"/>
        <v/>
      </c>
      <c r="R696" s="542" t="str">
        <f t="shared" si="34"/>
        <v/>
      </c>
      <c r="S696" s="148"/>
    </row>
    <row r="697" spans="1:19" x14ac:dyDescent="0.25">
      <c r="A697" s="148"/>
      <c r="B697" s="377"/>
      <c r="C697" s="698"/>
      <c r="D697" s="257"/>
      <c r="E697" s="781"/>
      <c r="F697" s="374"/>
      <c r="G697" s="783"/>
      <c r="H697" s="729" t="str">
        <f t="shared" si="32"/>
        <v/>
      </c>
      <c r="I697" s="401"/>
      <c r="J697" s="374"/>
      <c r="K697" s="786" t="str">
        <f>IFERROR(VLOOKUP(I697,'CATEGORIAS MEDICINAS'!$H$1:$I$183,2,FALSE),"")</f>
        <v/>
      </c>
      <c r="L697" s="392"/>
      <c r="M697" s="148"/>
      <c r="N697" s="148"/>
      <c r="O697" s="148"/>
      <c r="P697" s="257"/>
      <c r="Q697" s="542" t="str">
        <f t="shared" si="33"/>
        <v/>
      </c>
      <c r="R697" s="542" t="str">
        <f t="shared" si="34"/>
        <v/>
      </c>
      <c r="S697" s="148"/>
    </row>
    <row r="698" spans="1:19" x14ac:dyDescent="0.25">
      <c r="A698" s="148"/>
      <c r="B698" s="377"/>
      <c r="C698" s="698"/>
      <c r="D698" s="257"/>
      <c r="E698" s="781"/>
      <c r="F698" s="374"/>
      <c r="G698" s="783"/>
      <c r="H698" s="729" t="str">
        <f t="shared" si="32"/>
        <v/>
      </c>
      <c r="I698" s="401"/>
      <c r="J698" s="374"/>
      <c r="K698" s="786" t="str">
        <f>IFERROR(VLOOKUP(I698,'CATEGORIAS MEDICINAS'!$H$1:$I$183,2,FALSE),"")</f>
        <v/>
      </c>
      <c r="L698" s="392"/>
      <c r="M698" s="148"/>
      <c r="N698" s="148"/>
      <c r="O698" s="148"/>
      <c r="P698" s="257"/>
      <c r="Q698" s="542" t="str">
        <f t="shared" si="33"/>
        <v/>
      </c>
      <c r="R698" s="542" t="str">
        <f t="shared" si="34"/>
        <v/>
      </c>
      <c r="S698" s="148"/>
    </row>
    <row r="699" spans="1:19" x14ac:dyDescent="0.25">
      <c r="A699" s="148"/>
      <c r="B699" s="377"/>
      <c r="C699" s="698"/>
      <c r="D699" s="257"/>
      <c r="E699" s="781"/>
      <c r="F699" s="374"/>
      <c r="G699" s="783"/>
      <c r="H699" s="729" t="str">
        <f t="shared" si="32"/>
        <v/>
      </c>
      <c r="I699" s="401"/>
      <c r="J699" s="374"/>
      <c r="K699" s="786" t="str">
        <f>IFERROR(VLOOKUP(I699,'CATEGORIAS MEDICINAS'!$H$1:$I$183,2,FALSE),"")</f>
        <v/>
      </c>
      <c r="L699" s="392"/>
      <c r="M699" s="148"/>
      <c r="N699" s="148"/>
      <c r="O699" s="148"/>
      <c r="P699" s="257"/>
      <c r="Q699" s="542" t="str">
        <f t="shared" si="33"/>
        <v/>
      </c>
      <c r="R699" s="542" t="str">
        <f t="shared" si="34"/>
        <v/>
      </c>
      <c r="S699" s="148"/>
    </row>
    <row r="700" spans="1:19" x14ac:dyDescent="0.25">
      <c r="A700" s="148"/>
      <c r="B700" s="377"/>
      <c r="C700" s="698"/>
      <c r="D700" s="257"/>
      <c r="E700" s="781"/>
      <c r="F700" s="374"/>
      <c r="G700" s="783"/>
      <c r="H700" s="729" t="str">
        <f t="shared" si="32"/>
        <v/>
      </c>
      <c r="I700" s="401"/>
      <c r="J700" s="374"/>
      <c r="K700" s="786" t="str">
        <f>IFERROR(VLOOKUP(I700,'CATEGORIAS MEDICINAS'!$H$1:$I$183,2,FALSE),"")</f>
        <v/>
      </c>
      <c r="L700" s="392"/>
      <c r="M700" s="148"/>
      <c r="N700" s="148"/>
      <c r="O700" s="148"/>
      <c r="P700" s="257"/>
      <c r="Q700" s="542" t="str">
        <f t="shared" si="33"/>
        <v/>
      </c>
      <c r="R700" s="542" t="str">
        <f t="shared" si="34"/>
        <v/>
      </c>
      <c r="S700" s="148"/>
    </row>
    <row r="701" spans="1:19" x14ac:dyDescent="0.25">
      <c r="A701" s="148"/>
      <c r="B701" s="377"/>
      <c r="C701" s="698"/>
      <c r="D701" s="257"/>
      <c r="E701" s="781"/>
      <c r="F701" s="374"/>
      <c r="G701" s="783"/>
      <c r="H701" s="729" t="str">
        <f t="shared" si="32"/>
        <v/>
      </c>
      <c r="I701" s="401"/>
      <c r="J701" s="374"/>
      <c r="K701" s="786" t="str">
        <f>IFERROR(VLOOKUP(I701,'CATEGORIAS MEDICINAS'!$H$1:$I$183,2,FALSE),"")</f>
        <v/>
      </c>
      <c r="L701" s="392"/>
      <c r="M701" s="148"/>
      <c r="N701" s="148"/>
      <c r="O701" s="148"/>
      <c r="P701" s="257"/>
      <c r="Q701" s="542" t="str">
        <f t="shared" si="33"/>
        <v/>
      </c>
      <c r="R701" s="542" t="str">
        <f t="shared" si="34"/>
        <v/>
      </c>
      <c r="S701" s="148"/>
    </row>
    <row r="702" spans="1:19" x14ac:dyDescent="0.25">
      <c r="A702" s="148"/>
      <c r="B702" s="377"/>
      <c r="C702" s="698"/>
      <c r="D702" s="257"/>
      <c r="E702" s="781"/>
      <c r="F702" s="374"/>
      <c r="G702" s="783"/>
      <c r="H702" s="729" t="str">
        <f t="shared" si="32"/>
        <v/>
      </c>
      <c r="I702" s="401"/>
      <c r="J702" s="374"/>
      <c r="K702" s="786" t="str">
        <f>IFERROR(VLOOKUP(I702,'CATEGORIAS MEDICINAS'!$H$1:$I$183,2,FALSE),"")</f>
        <v/>
      </c>
      <c r="L702" s="392"/>
      <c r="M702" s="148"/>
      <c r="N702" s="148"/>
      <c r="O702" s="148"/>
      <c r="P702" s="257"/>
      <c r="Q702" s="542" t="str">
        <f t="shared" si="33"/>
        <v/>
      </c>
      <c r="R702" s="542" t="str">
        <f t="shared" si="34"/>
        <v/>
      </c>
      <c r="S702" s="148"/>
    </row>
    <row r="703" spans="1:19" x14ac:dyDescent="0.25">
      <c r="A703" s="148"/>
      <c r="B703" s="377"/>
      <c r="C703" s="698"/>
      <c r="D703" s="257"/>
      <c r="E703" s="781"/>
      <c r="F703" s="374"/>
      <c r="G703" s="783"/>
      <c r="H703" s="729" t="str">
        <f t="shared" si="32"/>
        <v/>
      </c>
      <c r="I703" s="401"/>
      <c r="J703" s="374"/>
      <c r="K703" s="786" t="str">
        <f>IFERROR(VLOOKUP(I703,'CATEGORIAS MEDICINAS'!$H$1:$I$183,2,FALSE),"")</f>
        <v/>
      </c>
      <c r="L703" s="392"/>
      <c r="M703" s="148"/>
      <c r="N703" s="148"/>
      <c r="O703" s="148"/>
      <c r="P703" s="257"/>
      <c r="Q703" s="542" t="str">
        <f t="shared" si="33"/>
        <v/>
      </c>
      <c r="R703" s="542" t="str">
        <f t="shared" si="34"/>
        <v/>
      </c>
      <c r="S703" s="148"/>
    </row>
    <row r="704" spans="1:19" x14ac:dyDescent="0.25">
      <c r="A704" s="148"/>
      <c r="B704" s="377"/>
      <c r="C704" s="698"/>
      <c r="D704" s="257"/>
      <c r="E704" s="781"/>
      <c r="F704" s="374"/>
      <c r="G704" s="783"/>
      <c r="H704" s="729" t="str">
        <f t="shared" si="32"/>
        <v/>
      </c>
      <c r="I704" s="401"/>
      <c r="J704" s="374"/>
      <c r="K704" s="786" t="str">
        <f>IFERROR(VLOOKUP(I704,'CATEGORIAS MEDICINAS'!$H$1:$I$183,2,FALSE),"")</f>
        <v/>
      </c>
      <c r="L704" s="392"/>
      <c r="M704" s="148"/>
      <c r="N704" s="148"/>
      <c r="O704" s="148"/>
      <c r="P704" s="257"/>
      <c r="Q704" s="542" t="str">
        <f t="shared" si="33"/>
        <v/>
      </c>
      <c r="R704" s="542" t="str">
        <f t="shared" si="34"/>
        <v/>
      </c>
      <c r="S704" s="148"/>
    </row>
    <row r="705" spans="1:19" x14ac:dyDescent="0.25">
      <c r="A705" s="148"/>
      <c r="B705" s="377"/>
      <c r="C705" s="698"/>
      <c r="D705" s="257"/>
      <c r="E705" s="781"/>
      <c r="F705" s="374"/>
      <c r="G705" s="783"/>
      <c r="H705" s="729" t="str">
        <f t="shared" si="32"/>
        <v/>
      </c>
      <c r="I705" s="401"/>
      <c r="J705" s="374"/>
      <c r="K705" s="786" t="str">
        <f>IFERROR(VLOOKUP(I705,'CATEGORIAS MEDICINAS'!$H$1:$I$183,2,FALSE),"")</f>
        <v/>
      </c>
      <c r="L705" s="392"/>
      <c r="M705" s="148"/>
      <c r="N705" s="148"/>
      <c r="O705" s="148"/>
      <c r="P705" s="257"/>
      <c r="Q705" s="542" t="str">
        <f t="shared" si="33"/>
        <v/>
      </c>
      <c r="R705" s="542" t="str">
        <f t="shared" si="34"/>
        <v/>
      </c>
      <c r="S705" s="148"/>
    </row>
    <row r="706" spans="1:19" x14ac:dyDescent="0.25">
      <c r="A706" s="148"/>
      <c r="B706" s="377"/>
      <c r="C706" s="698"/>
      <c r="D706" s="257"/>
      <c r="E706" s="781"/>
      <c r="F706" s="374"/>
      <c r="G706" s="783"/>
      <c r="H706" s="729" t="str">
        <f t="shared" si="32"/>
        <v/>
      </c>
      <c r="I706" s="401"/>
      <c r="J706" s="374"/>
      <c r="K706" s="786" t="str">
        <f>IFERROR(VLOOKUP(I706,'CATEGORIAS MEDICINAS'!$H$1:$I$183,2,FALSE),"")</f>
        <v/>
      </c>
      <c r="L706" s="392"/>
      <c r="M706" s="148"/>
      <c r="N706" s="148"/>
      <c r="O706" s="148"/>
      <c r="P706" s="257"/>
      <c r="Q706" s="542" t="str">
        <f t="shared" si="33"/>
        <v/>
      </c>
      <c r="R706" s="542" t="str">
        <f t="shared" si="34"/>
        <v/>
      </c>
      <c r="S706" s="148"/>
    </row>
    <row r="707" spans="1:19" x14ac:dyDescent="0.25">
      <c r="A707" s="148"/>
      <c r="B707" s="377"/>
      <c r="C707" s="698"/>
      <c r="D707" s="257"/>
      <c r="E707" s="781"/>
      <c r="F707" s="374"/>
      <c r="G707" s="783"/>
      <c r="H707" s="729" t="str">
        <f t="shared" ref="H707:H770" si="35">IF(G707="","",IF(G707&lt;=1,"Entre 0-1 años",IF(G707&lt;=4,"Entre 2-4",IF(G707&lt;=11,"Entre 5-11",IF(G707&lt;=19,"Entre 12-19",IF(G707&lt;=25,"Entre 20-25",IF(G707&lt;=59,"Entre 26-59",IF(G707&lt;=79,"Entre 60-79","Mayor de 80"))))))))</f>
        <v/>
      </c>
      <c r="I707" s="401"/>
      <c r="J707" s="374"/>
      <c r="K707" s="786" t="str">
        <f>IFERROR(VLOOKUP(I707,'CATEGORIAS MEDICINAS'!$H$1:$I$183,2,FALSE),"")</f>
        <v/>
      </c>
      <c r="L707" s="392"/>
      <c r="M707" s="148"/>
      <c r="N707" s="148"/>
      <c r="O707" s="148"/>
      <c r="P707" s="257"/>
      <c r="Q707" s="542" t="str">
        <f t="shared" ref="Q707:Q770" si="36">IF(B707="","",TEXT(B707,"MMMM"))</f>
        <v/>
      </c>
      <c r="R707" s="542" t="str">
        <f t="shared" ref="R707:R770" si="37">IF(B707="","",TEXT(B707,"YYYY"))</f>
        <v/>
      </c>
      <c r="S707" s="148"/>
    </row>
    <row r="708" spans="1:19" x14ac:dyDescent="0.25">
      <c r="A708" s="148"/>
      <c r="B708" s="377"/>
      <c r="C708" s="698"/>
      <c r="D708" s="257"/>
      <c r="E708" s="781"/>
      <c r="F708" s="374"/>
      <c r="G708" s="783"/>
      <c r="H708" s="729" t="str">
        <f t="shared" si="35"/>
        <v/>
      </c>
      <c r="I708" s="401"/>
      <c r="J708" s="374"/>
      <c r="K708" s="786" t="str">
        <f>IFERROR(VLOOKUP(I708,'CATEGORIAS MEDICINAS'!$H$1:$I$183,2,FALSE),"")</f>
        <v/>
      </c>
      <c r="L708" s="392"/>
      <c r="M708" s="148"/>
      <c r="N708" s="148"/>
      <c r="O708" s="148"/>
      <c r="P708" s="257"/>
      <c r="Q708" s="542" t="str">
        <f t="shared" si="36"/>
        <v/>
      </c>
      <c r="R708" s="542" t="str">
        <f t="shared" si="37"/>
        <v/>
      </c>
      <c r="S708" s="148"/>
    </row>
    <row r="709" spans="1:19" x14ac:dyDescent="0.25">
      <c r="A709" s="148"/>
      <c r="B709" s="377"/>
      <c r="C709" s="698"/>
      <c r="D709" s="257"/>
      <c r="E709" s="781"/>
      <c r="F709" s="374"/>
      <c r="G709" s="783"/>
      <c r="H709" s="729" t="str">
        <f t="shared" si="35"/>
        <v/>
      </c>
      <c r="I709" s="401"/>
      <c r="J709" s="374"/>
      <c r="K709" s="786" t="str">
        <f>IFERROR(VLOOKUP(I709,'CATEGORIAS MEDICINAS'!$H$1:$I$183,2,FALSE),"")</f>
        <v/>
      </c>
      <c r="L709" s="392"/>
      <c r="M709" s="148"/>
      <c r="N709" s="148"/>
      <c r="O709" s="148"/>
      <c r="P709" s="257"/>
      <c r="Q709" s="542" t="str">
        <f t="shared" si="36"/>
        <v/>
      </c>
      <c r="R709" s="542" t="str">
        <f t="shared" si="37"/>
        <v/>
      </c>
      <c r="S709" s="148"/>
    </row>
    <row r="710" spans="1:19" x14ac:dyDescent="0.25">
      <c r="A710" s="148"/>
      <c r="B710" s="377"/>
      <c r="C710" s="698"/>
      <c r="D710" s="257"/>
      <c r="E710" s="781"/>
      <c r="F710" s="374"/>
      <c r="G710" s="783"/>
      <c r="H710" s="729" t="str">
        <f t="shared" si="35"/>
        <v/>
      </c>
      <c r="I710" s="401"/>
      <c r="J710" s="374"/>
      <c r="K710" s="786" t="str">
        <f>IFERROR(VLOOKUP(I710,'CATEGORIAS MEDICINAS'!$H$1:$I$183,2,FALSE),"")</f>
        <v/>
      </c>
      <c r="L710" s="392"/>
      <c r="M710" s="148"/>
      <c r="N710" s="148"/>
      <c r="O710" s="148"/>
      <c r="P710" s="257"/>
      <c r="Q710" s="542" t="str">
        <f t="shared" si="36"/>
        <v/>
      </c>
      <c r="R710" s="542" t="str">
        <f t="shared" si="37"/>
        <v/>
      </c>
      <c r="S710" s="148"/>
    </row>
    <row r="711" spans="1:19" x14ac:dyDescent="0.25">
      <c r="A711" s="148"/>
      <c r="B711" s="377"/>
      <c r="C711" s="698"/>
      <c r="D711" s="257"/>
      <c r="E711" s="781"/>
      <c r="F711" s="374"/>
      <c r="G711" s="783"/>
      <c r="H711" s="729" t="str">
        <f t="shared" si="35"/>
        <v/>
      </c>
      <c r="I711" s="401"/>
      <c r="J711" s="374"/>
      <c r="K711" s="786" t="str">
        <f>IFERROR(VLOOKUP(I711,'CATEGORIAS MEDICINAS'!$H$1:$I$183,2,FALSE),"")</f>
        <v/>
      </c>
      <c r="L711" s="392"/>
      <c r="M711" s="148"/>
      <c r="N711" s="148"/>
      <c r="O711" s="148"/>
      <c r="P711" s="257"/>
      <c r="Q711" s="542" t="str">
        <f t="shared" si="36"/>
        <v/>
      </c>
      <c r="R711" s="542" t="str">
        <f t="shared" si="37"/>
        <v/>
      </c>
      <c r="S711" s="148"/>
    </row>
    <row r="712" spans="1:19" x14ac:dyDescent="0.25">
      <c r="A712" s="148"/>
      <c r="B712" s="377"/>
      <c r="C712" s="698"/>
      <c r="D712" s="257"/>
      <c r="E712" s="781"/>
      <c r="F712" s="374"/>
      <c r="G712" s="783"/>
      <c r="H712" s="729" t="str">
        <f t="shared" si="35"/>
        <v/>
      </c>
      <c r="I712" s="401"/>
      <c r="J712" s="374"/>
      <c r="K712" s="786" t="str">
        <f>IFERROR(VLOOKUP(I712,'CATEGORIAS MEDICINAS'!$H$1:$I$183,2,FALSE),"")</f>
        <v/>
      </c>
      <c r="L712" s="392"/>
      <c r="M712" s="148"/>
      <c r="N712" s="148"/>
      <c r="O712" s="148"/>
      <c r="P712" s="257"/>
      <c r="Q712" s="542" t="str">
        <f t="shared" si="36"/>
        <v/>
      </c>
      <c r="R712" s="542" t="str">
        <f t="shared" si="37"/>
        <v/>
      </c>
      <c r="S712" s="148"/>
    </row>
    <row r="713" spans="1:19" x14ac:dyDescent="0.25">
      <c r="A713" s="148"/>
      <c r="B713" s="377"/>
      <c r="C713" s="698"/>
      <c r="D713" s="257"/>
      <c r="E713" s="781"/>
      <c r="F713" s="374"/>
      <c r="G713" s="783"/>
      <c r="H713" s="729" t="str">
        <f t="shared" si="35"/>
        <v/>
      </c>
      <c r="I713" s="401"/>
      <c r="J713" s="374"/>
      <c r="K713" s="786" t="str">
        <f>IFERROR(VLOOKUP(I713,'CATEGORIAS MEDICINAS'!$H$1:$I$183,2,FALSE),"")</f>
        <v/>
      </c>
      <c r="L713" s="392"/>
      <c r="M713" s="148"/>
      <c r="N713" s="148"/>
      <c r="O713" s="148"/>
      <c r="P713" s="257"/>
      <c r="Q713" s="542" t="str">
        <f t="shared" si="36"/>
        <v/>
      </c>
      <c r="R713" s="542" t="str">
        <f t="shared" si="37"/>
        <v/>
      </c>
      <c r="S713" s="148"/>
    </row>
    <row r="714" spans="1:19" x14ac:dyDescent="0.25">
      <c r="A714" s="148"/>
      <c r="B714" s="377"/>
      <c r="C714" s="698"/>
      <c r="D714" s="257"/>
      <c r="E714" s="781"/>
      <c r="F714" s="374"/>
      <c r="G714" s="783"/>
      <c r="H714" s="729" t="str">
        <f t="shared" si="35"/>
        <v/>
      </c>
      <c r="I714" s="401"/>
      <c r="J714" s="374"/>
      <c r="K714" s="786" t="str">
        <f>IFERROR(VLOOKUP(I714,'CATEGORIAS MEDICINAS'!$H$1:$I$183,2,FALSE),"")</f>
        <v/>
      </c>
      <c r="L714" s="392"/>
      <c r="M714" s="148"/>
      <c r="N714" s="148"/>
      <c r="O714" s="148"/>
      <c r="P714" s="257"/>
      <c r="Q714" s="542" t="str">
        <f t="shared" si="36"/>
        <v/>
      </c>
      <c r="R714" s="542" t="str">
        <f t="shared" si="37"/>
        <v/>
      </c>
      <c r="S714" s="148"/>
    </row>
    <row r="715" spans="1:19" x14ac:dyDescent="0.25">
      <c r="A715" s="148"/>
      <c r="B715" s="377"/>
      <c r="C715" s="698"/>
      <c r="D715" s="257"/>
      <c r="E715" s="781"/>
      <c r="F715" s="374"/>
      <c r="G715" s="783"/>
      <c r="H715" s="729" t="str">
        <f t="shared" si="35"/>
        <v/>
      </c>
      <c r="I715" s="401"/>
      <c r="J715" s="374"/>
      <c r="K715" s="786" t="str">
        <f>IFERROR(VLOOKUP(I715,'CATEGORIAS MEDICINAS'!$H$1:$I$183,2,FALSE),"")</f>
        <v/>
      </c>
      <c r="L715" s="392"/>
      <c r="M715" s="148"/>
      <c r="N715" s="148"/>
      <c r="O715" s="148"/>
      <c r="P715" s="257"/>
      <c r="Q715" s="542" t="str">
        <f t="shared" si="36"/>
        <v/>
      </c>
      <c r="R715" s="542" t="str">
        <f t="shared" si="37"/>
        <v/>
      </c>
      <c r="S715" s="148"/>
    </row>
    <row r="716" spans="1:19" x14ac:dyDescent="0.25">
      <c r="A716" s="148"/>
      <c r="B716" s="377"/>
      <c r="C716" s="698"/>
      <c r="D716" s="257"/>
      <c r="E716" s="781"/>
      <c r="F716" s="374"/>
      <c r="G716" s="783"/>
      <c r="H716" s="729" t="str">
        <f t="shared" si="35"/>
        <v/>
      </c>
      <c r="I716" s="401"/>
      <c r="J716" s="374"/>
      <c r="K716" s="786" t="str">
        <f>IFERROR(VLOOKUP(I716,'CATEGORIAS MEDICINAS'!$H$1:$I$183,2,FALSE),"")</f>
        <v/>
      </c>
      <c r="L716" s="392"/>
      <c r="M716" s="148"/>
      <c r="N716" s="148"/>
      <c r="O716" s="148"/>
      <c r="P716" s="257"/>
      <c r="Q716" s="542" t="str">
        <f t="shared" si="36"/>
        <v/>
      </c>
      <c r="R716" s="542" t="str">
        <f t="shared" si="37"/>
        <v/>
      </c>
      <c r="S716" s="148"/>
    </row>
    <row r="717" spans="1:19" x14ac:dyDescent="0.25">
      <c r="A717" s="148"/>
      <c r="B717" s="377"/>
      <c r="C717" s="698"/>
      <c r="D717" s="257"/>
      <c r="E717" s="781"/>
      <c r="F717" s="374"/>
      <c r="G717" s="783"/>
      <c r="H717" s="729" t="str">
        <f t="shared" si="35"/>
        <v/>
      </c>
      <c r="I717" s="401"/>
      <c r="J717" s="374"/>
      <c r="K717" s="786" t="str">
        <f>IFERROR(VLOOKUP(I717,'CATEGORIAS MEDICINAS'!$H$1:$I$183,2,FALSE),"")</f>
        <v/>
      </c>
      <c r="L717" s="392"/>
      <c r="M717" s="148"/>
      <c r="N717" s="148"/>
      <c r="O717" s="148"/>
      <c r="P717" s="257"/>
      <c r="Q717" s="542" t="str">
        <f t="shared" si="36"/>
        <v/>
      </c>
      <c r="R717" s="542" t="str">
        <f t="shared" si="37"/>
        <v/>
      </c>
      <c r="S717" s="148"/>
    </row>
    <row r="718" spans="1:19" x14ac:dyDescent="0.25">
      <c r="A718" s="148"/>
      <c r="B718" s="377"/>
      <c r="C718" s="698"/>
      <c r="D718" s="257"/>
      <c r="E718" s="781"/>
      <c r="F718" s="374"/>
      <c r="G718" s="783"/>
      <c r="H718" s="729" t="str">
        <f t="shared" si="35"/>
        <v/>
      </c>
      <c r="I718" s="401"/>
      <c r="J718" s="374"/>
      <c r="K718" s="786" t="str">
        <f>IFERROR(VLOOKUP(I718,'CATEGORIAS MEDICINAS'!$H$1:$I$183,2,FALSE),"")</f>
        <v/>
      </c>
      <c r="L718" s="392"/>
      <c r="M718" s="148"/>
      <c r="N718" s="148"/>
      <c r="O718" s="148"/>
      <c r="P718" s="257"/>
      <c r="Q718" s="542" t="str">
        <f t="shared" si="36"/>
        <v/>
      </c>
      <c r="R718" s="542" t="str">
        <f t="shared" si="37"/>
        <v/>
      </c>
      <c r="S718" s="148"/>
    </row>
    <row r="719" spans="1:19" x14ac:dyDescent="0.25">
      <c r="A719" s="148"/>
      <c r="B719" s="377"/>
      <c r="C719" s="698"/>
      <c r="D719" s="257"/>
      <c r="E719" s="781"/>
      <c r="F719" s="374"/>
      <c r="G719" s="783"/>
      <c r="H719" s="729" t="str">
        <f t="shared" si="35"/>
        <v/>
      </c>
      <c r="I719" s="401"/>
      <c r="J719" s="374"/>
      <c r="K719" s="786" t="str">
        <f>IFERROR(VLOOKUP(I719,'CATEGORIAS MEDICINAS'!$H$1:$I$183,2,FALSE),"")</f>
        <v/>
      </c>
      <c r="L719" s="392"/>
      <c r="M719" s="148"/>
      <c r="N719" s="148"/>
      <c r="O719" s="148"/>
      <c r="P719" s="257"/>
      <c r="Q719" s="542" t="str">
        <f t="shared" si="36"/>
        <v/>
      </c>
      <c r="R719" s="542" t="str">
        <f t="shared" si="37"/>
        <v/>
      </c>
      <c r="S719" s="148"/>
    </row>
    <row r="720" spans="1:19" x14ac:dyDescent="0.25">
      <c r="A720" s="148"/>
      <c r="B720" s="377"/>
      <c r="C720" s="698"/>
      <c r="D720" s="257"/>
      <c r="E720" s="781"/>
      <c r="F720" s="374"/>
      <c r="G720" s="783"/>
      <c r="H720" s="729" t="str">
        <f t="shared" si="35"/>
        <v/>
      </c>
      <c r="I720" s="401"/>
      <c r="J720" s="374"/>
      <c r="K720" s="786" t="str">
        <f>IFERROR(VLOOKUP(I720,'CATEGORIAS MEDICINAS'!$H$1:$I$183,2,FALSE),"")</f>
        <v/>
      </c>
      <c r="L720" s="392"/>
      <c r="M720" s="148"/>
      <c r="N720" s="148"/>
      <c r="O720" s="148"/>
      <c r="P720" s="257"/>
      <c r="Q720" s="542" t="str">
        <f t="shared" si="36"/>
        <v/>
      </c>
      <c r="R720" s="542" t="str">
        <f t="shared" si="37"/>
        <v/>
      </c>
      <c r="S720" s="148"/>
    </row>
    <row r="721" spans="1:19" x14ac:dyDescent="0.25">
      <c r="A721" s="148"/>
      <c r="B721" s="377"/>
      <c r="C721" s="698"/>
      <c r="D721" s="257"/>
      <c r="E721" s="781"/>
      <c r="F721" s="374"/>
      <c r="G721" s="783"/>
      <c r="H721" s="729" t="str">
        <f t="shared" si="35"/>
        <v/>
      </c>
      <c r="I721" s="401"/>
      <c r="J721" s="374"/>
      <c r="K721" s="786" t="str">
        <f>IFERROR(VLOOKUP(I721,'CATEGORIAS MEDICINAS'!$H$1:$I$183,2,FALSE),"")</f>
        <v/>
      </c>
      <c r="L721" s="392"/>
      <c r="M721" s="148"/>
      <c r="N721" s="148"/>
      <c r="O721" s="148"/>
      <c r="P721" s="257"/>
      <c r="Q721" s="542" t="str">
        <f t="shared" si="36"/>
        <v/>
      </c>
      <c r="R721" s="542" t="str">
        <f t="shared" si="37"/>
        <v/>
      </c>
      <c r="S721" s="148"/>
    </row>
    <row r="722" spans="1:19" x14ac:dyDescent="0.25">
      <c r="A722" s="148"/>
      <c r="B722" s="377"/>
      <c r="C722" s="698"/>
      <c r="D722" s="257"/>
      <c r="E722" s="781"/>
      <c r="F722" s="374"/>
      <c r="G722" s="783"/>
      <c r="H722" s="729" t="str">
        <f t="shared" si="35"/>
        <v/>
      </c>
      <c r="I722" s="401"/>
      <c r="J722" s="374"/>
      <c r="K722" s="786" t="str">
        <f>IFERROR(VLOOKUP(I722,'CATEGORIAS MEDICINAS'!$H$1:$I$183,2,FALSE),"")</f>
        <v/>
      </c>
      <c r="L722" s="392"/>
      <c r="M722" s="148"/>
      <c r="N722" s="148"/>
      <c r="O722" s="148"/>
      <c r="P722" s="257"/>
      <c r="Q722" s="542" t="str">
        <f t="shared" si="36"/>
        <v/>
      </c>
      <c r="R722" s="542" t="str">
        <f t="shared" si="37"/>
        <v/>
      </c>
      <c r="S722" s="148"/>
    </row>
    <row r="723" spans="1:19" x14ac:dyDescent="0.25">
      <c r="A723" s="148"/>
      <c r="B723" s="377"/>
      <c r="C723" s="698"/>
      <c r="D723" s="257"/>
      <c r="E723" s="781"/>
      <c r="F723" s="374"/>
      <c r="G723" s="783"/>
      <c r="H723" s="729" t="str">
        <f t="shared" si="35"/>
        <v/>
      </c>
      <c r="I723" s="401"/>
      <c r="J723" s="374"/>
      <c r="K723" s="786" t="str">
        <f>IFERROR(VLOOKUP(I723,'CATEGORIAS MEDICINAS'!$H$1:$I$183,2,FALSE),"")</f>
        <v/>
      </c>
      <c r="L723" s="392"/>
      <c r="M723" s="148"/>
      <c r="N723" s="148"/>
      <c r="O723" s="148"/>
      <c r="P723" s="257"/>
      <c r="Q723" s="542" t="str">
        <f t="shared" si="36"/>
        <v/>
      </c>
      <c r="R723" s="542" t="str">
        <f t="shared" si="37"/>
        <v/>
      </c>
      <c r="S723" s="148"/>
    </row>
    <row r="724" spans="1:19" x14ac:dyDescent="0.25">
      <c r="A724" s="148"/>
      <c r="B724" s="377"/>
      <c r="C724" s="698"/>
      <c r="D724" s="257"/>
      <c r="E724" s="781"/>
      <c r="F724" s="374"/>
      <c r="G724" s="783"/>
      <c r="H724" s="729" t="str">
        <f t="shared" si="35"/>
        <v/>
      </c>
      <c r="I724" s="401"/>
      <c r="J724" s="374"/>
      <c r="K724" s="786" t="str">
        <f>IFERROR(VLOOKUP(I724,'CATEGORIAS MEDICINAS'!$H$1:$I$183,2,FALSE),"")</f>
        <v/>
      </c>
      <c r="L724" s="392"/>
      <c r="M724" s="148"/>
      <c r="N724" s="148"/>
      <c r="O724" s="148"/>
      <c r="P724" s="257"/>
      <c r="Q724" s="542" t="str">
        <f t="shared" si="36"/>
        <v/>
      </c>
      <c r="R724" s="542" t="str">
        <f t="shared" si="37"/>
        <v/>
      </c>
      <c r="S724" s="148"/>
    </row>
    <row r="725" spans="1:19" x14ac:dyDescent="0.25">
      <c r="A725" s="148"/>
      <c r="B725" s="377"/>
      <c r="C725" s="698"/>
      <c r="D725" s="257"/>
      <c r="E725" s="781"/>
      <c r="F725" s="374"/>
      <c r="G725" s="783"/>
      <c r="H725" s="729" t="str">
        <f t="shared" si="35"/>
        <v/>
      </c>
      <c r="I725" s="401"/>
      <c r="J725" s="374"/>
      <c r="K725" s="786" t="str">
        <f>IFERROR(VLOOKUP(I725,'CATEGORIAS MEDICINAS'!$H$1:$I$183,2,FALSE),"")</f>
        <v/>
      </c>
      <c r="L725" s="392"/>
      <c r="M725" s="148"/>
      <c r="N725" s="148"/>
      <c r="O725" s="148"/>
      <c r="P725" s="257"/>
      <c r="Q725" s="542" t="str">
        <f t="shared" si="36"/>
        <v/>
      </c>
      <c r="R725" s="542" t="str">
        <f t="shared" si="37"/>
        <v/>
      </c>
      <c r="S725" s="148"/>
    </row>
    <row r="726" spans="1:19" x14ac:dyDescent="0.25">
      <c r="A726" s="148"/>
      <c r="B726" s="377"/>
      <c r="C726" s="698"/>
      <c r="D726" s="257"/>
      <c r="E726" s="781"/>
      <c r="F726" s="374"/>
      <c r="G726" s="783"/>
      <c r="H726" s="729" t="str">
        <f t="shared" si="35"/>
        <v/>
      </c>
      <c r="I726" s="401"/>
      <c r="J726" s="374"/>
      <c r="K726" s="786" t="str">
        <f>IFERROR(VLOOKUP(I726,'CATEGORIAS MEDICINAS'!$H$1:$I$183,2,FALSE),"")</f>
        <v/>
      </c>
      <c r="L726" s="392"/>
      <c r="M726" s="148"/>
      <c r="N726" s="148"/>
      <c r="O726" s="148"/>
      <c r="P726" s="257"/>
      <c r="Q726" s="542" t="str">
        <f t="shared" si="36"/>
        <v/>
      </c>
      <c r="R726" s="542" t="str">
        <f t="shared" si="37"/>
        <v/>
      </c>
      <c r="S726" s="148"/>
    </row>
    <row r="727" spans="1:19" x14ac:dyDescent="0.25">
      <c r="A727" s="148"/>
      <c r="B727" s="377"/>
      <c r="C727" s="698"/>
      <c r="D727" s="257"/>
      <c r="E727" s="781"/>
      <c r="F727" s="374"/>
      <c r="G727" s="783"/>
      <c r="H727" s="729" t="str">
        <f t="shared" si="35"/>
        <v/>
      </c>
      <c r="I727" s="401"/>
      <c r="J727" s="374"/>
      <c r="K727" s="786" t="str">
        <f>IFERROR(VLOOKUP(I727,'CATEGORIAS MEDICINAS'!$H$1:$I$183,2,FALSE),"")</f>
        <v/>
      </c>
      <c r="L727" s="392"/>
      <c r="M727" s="148"/>
      <c r="N727" s="148"/>
      <c r="O727" s="148"/>
      <c r="P727" s="257"/>
      <c r="Q727" s="542" t="str">
        <f t="shared" si="36"/>
        <v/>
      </c>
      <c r="R727" s="542" t="str">
        <f t="shared" si="37"/>
        <v/>
      </c>
      <c r="S727" s="148"/>
    </row>
    <row r="728" spans="1:19" x14ac:dyDescent="0.25">
      <c r="A728" s="148"/>
      <c r="B728" s="377"/>
      <c r="C728" s="698"/>
      <c r="D728" s="257"/>
      <c r="E728" s="781"/>
      <c r="F728" s="374"/>
      <c r="G728" s="783"/>
      <c r="H728" s="729" t="str">
        <f t="shared" si="35"/>
        <v/>
      </c>
      <c r="I728" s="401"/>
      <c r="J728" s="374"/>
      <c r="K728" s="786" t="str">
        <f>IFERROR(VLOOKUP(I728,'CATEGORIAS MEDICINAS'!$H$1:$I$183,2,FALSE),"")</f>
        <v/>
      </c>
      <c r="L728" s="392"/>
      <c r="M728" s="148"/>
      <c r="N728" s="148"/>
      <c r="O728" s="148"/>
      <c r="P728" s="257"/>
      <c r="Q728" s="542" t="str">
        <f t="shared" si="36"/>
        <v/>
      </c>
      <c r="R728" s="542" t="str">
        <f t="shared" si="37"/>
        <v/>
      </c>
      <c r="S728" s="148"/>
    </row>
    <row r="729" spans="1:19" x14ac:dyDescent="0.25">
      <c r="A729" s="148"/>
      <c r="B729" s="377"/>
      <c r="C729" s="698"/>
      <c r="D729" s="257"/>
      <c r="E729" s="781"/>
      <c r="F729" s="374"/>
      <c r="G729" s="783"/>
      <c r="H729" s="729" t="str">
        <f t="shared" si="35"/>
        <v/>
      </c>
      <c r="I729" s="401"/>
      <c r="J729" s="374"/>
      <c r="K729" s="786" t="str">
        <f>IFERROR(VLOOKUP(I729,'CATEGORIAS MEDICINAS'!$H$1:$I$183,2,FALSE),"")</f>
        <v/>
      </c>
      <c r="L729" s="392"/>
      <c r="M729" s="148"/>
      <c r="N729" s="148"/>
      <c r="O729" s="148"/>
      <c r="P729" s="257"/>
      <c r="Q729" s="542" t="str">
        <f t="shared" si="36"/>
        <v/>
      </c>
      <c r="R729" s="542" t="str">
        <f t="shared" si="37"/>
        <v/>
      </c>
      <c r="S729" s="148"/>
    </row>
    <row r="730" spans="1:19" x14ac:dyDescent="0.25">
      <c r="A730" s="148"/>
      <c r="B730" s="377"/>
      <c r="C730" s="698"/>
      <c r="D730" s="257"/>
      <c r="E730" s="781"/>
      <c r="F730" s="374"/>
      <c r="G730" s="783"/>
      <c r="H730" s="729" t="str">
        <f t="shared" si="35"/>
        <v/>
      </c>
      <c r="I730" s="401"/>
      <c r="J730" s="374"/>
      <c r="K730" s="786" t="str">
        <f>IFERROR(VLOOKUP(I730,'CATEGORIAS MEDICINAS'!$H$1:$I$183,2,FALSE),"")</f>
        <v/>
      </c>
      <c r="L730" s="392"/>
      <c r="M730" s="148"/>
      <c r="N730" s="148"/>
      <c r="O730" s="148"/>
      <c r="P730" s="257"/>
      <c r="Q730" s="542" t="str">
        <f t="shared" si="36"/>
        <v/>
      </c>
      <c r="R730" s="542" t="str">
        <f t="shared" si="37"/>
        <v/>
      </c>
      <c r="S730" s="148"/>
    </row>
    <row r="731" spans="1:19" x14ac:dyDescent="0.25">
      <c r="A731" s="148"/>
      <c r="B731" s="377"/>
      <c r="C731" s="698"/>
      <c r="D731" s="257"/>
      <c r="E731" s="781"/>
      <c r="F731" s="374"/>
      <c r="G731" s="783"/>
      <c r="H731" s="729" t="str">
        <f t="shared" si="35"/>
        <v/>
      </c>
      <c r="I731" s="401"/>
      <c r="J731" s="374"/>
      <c r="K731" s="786" t="str">
        <f>IFERROR(VLOOKUP(I731,'CATEGORIAS MEDICINAS'!$H$1:$I$183,2,FALSE),"")</f>
        <v/>
      </c>
      <c r="L731" s="392"/>
      <c r="M731" s="148"/>
      <c r="N731" s="148"/>
      <c r="O731" s="148"/>
      <c r="P731" s="257"/>
      <c r="Q731" s="542" t="str">
        <f t="shared" si="36"/>
        <v/>
      </c>
      <c r="R731" s="542" t="str">
        <f t="shared" si="37"/>
        <v/>
      </c>
      <c r="S731" s="148"/>
    </row>
    <row r="732" spans="1:19" x14ac:dyDescent="0.25">
      <c r="A732" s="148"/>
      <c r="B732" s="377"/>
      <c r="C732" s="698"/>
      <c r="D732" s="257"/>
      <c r="E732" s="781"/>
      <c r="F732" s="374"/>
      <c r="G732" s="783"/>
      <c r="H732" s="729" t="str">
        <f t="shared" si="35"/>
        <v/>
      </c>
      <c r="I732" s="401"/>
      <c r="J732" s="374"/>
      <c r="K732" s="786" t="str">
        <f>IFERROR(VLOOKUP(I732,'CATEGORIAS MEDICINAS'!$H$1:$I$183,2,FALSE),"")</f>
        <v/>
      </c>
      <c r="L732" s="392"/>
      <c r="M732" s="148"/>
      <c r="N732" s="148"/>
      <c r="O732" s="148"/>
      <c r="P732" s="257"/>
      <c r="Q732" s="542" t="str">
        <f t="shared" si="36"/>
        <v/>
      </c>
      <c r="R732" s="542" t="str">
        <f t="shared" si="37"/>
        <v/>
      </c>
      <c r="S732" s="148"/>
    </row>
    <row r="733" spans="1:19" x14ac:dyDescent="0.25">
      <c r="A733" s="148"/>
      <c r="B733" s="377"/>
      <c r="C733" s="698"/>
      <c r="D733" s="257"/>
      <c r="E733" s="781"/>
      <c r="F733" s="374"/>
      <c r="G733" s="783"/>
      <c r="H733" s="729" t="str">
        <f t="shared" si="35"/>
        <v/>
      </c>
      <c r="I733" s="401"/>
      <c r="J733" s="374"/>
      <c r="K733" s="786" t="str">
        <f>IFERROR(VLOOKUP(I733,'CATEGORIAS MEDICINAS'!$H$1:$I$183,2,FALSE),"")</f>
        <v/>
      </c>
      <c r="L733" s="392"/>
      <c r="M733" s="148"/>
      <c r="N733" s="148"/>
      <c r="O733" s="148"/>
      <c r="P733" s="257"/>
      <c r="Q733" s="542" t="str">
        <f t="shared" si="36"/>
        <v/>
      </c>
      <c r="R733" s="542" t="str">
        <f t="shared" si="37"/>
        <v/>
      </c>
      <c r="S733" s="148"/>
    </row>
    <row r="734" spans="1:19" x14ac:dyDescent="0.25">
      <c r="A734" s="148"/>
      <c r="B734" s="377"/>
      <c r="C734" s="698"/>
      <c r="D734" s="257"/>
      <c r="E734" s="781"/>
      <c r="F734" s="374"/>
      <c r="G734" s="783"/>
      <c r="H734" s="729" t="str">
        <f t="shared" si="35"/>
        <v/>
      </c>
      <c r="I734" s="401"/>
      <c r="J734" s="374"/>
      <c r="K734" s="786" t="str">
        <f>IFERROR(VLOOKUP(I734,'CATEGORIAS MEDICINAS'!$H$1:$I$183,2,FALSE),"")</f>
        <v/>
      </c>
      <c r="L734" s="392"/>
      <c r="M734" s="148"/>
      <c r="N734" s="148"/>
      <c r="O734" s="148"/>
      <c r="P734" s="257"/>
      <c r="Q734" s="542" t="str">
        <f t="shared" si="36"/>
        <v/>
      </c>
      <c r="R734" s="542" t="str">
        <f t="shared" si="37"/>
        <v/>
      </c>
      <c r="S734" s="148"/>
    </row>
    <row r="735" spans="1:19" x14ac:dyDescent="0.25">
      <c r="A735" s="148"/>
      <c r="B735" s="377"/>
      <c r="C735" s="698"/>
      <c r="D735" s="257"/>
      <c r="E735" s="781"/>
      <c r="F735" s="374"/>
      <c r="G735" s="783"/>
      <c r="H735" s="729" t="str">
        <f t="shared" si="35"/>
        <v/>
      </c>
      <c r="I735" s="401"/>
      <c r="J735" s="374"/>
      <c r="K735" s="786" t="str">
        <f>IFERROR(VLOOKUP(I735,'CATEGORIAS MEDICINAS'!$H$1:$I$183,2,FALSE),"")</f>
        <v/>
      </c>
      <c r="L735" s="392"/>
      <c r="M735" s="148"/>
      <c r="N735" s="148"/>
      <c r="O735" s="148"/>
      <c r="P735" s="257"/>
      <c r="Q735" s="542" t="str">
        <f t="shared" si="36"/>
        <v/>
      </c>
      <c r="R735" s="542" t="str">
        <f t="shared" si="37"/>
        <v/>
      </c>
      <c r="S735" s="148"/>
    </row>
    <row r="736" spans="1:19" x14ac:dyDescent="0.25">
      <c r="A736" s="148"/>
      <c r="B736" s="377"/>
      <c r="C736" s="698"/>
      <c r="D736" s="257"/>
      <c r="E736" s="781"/>
      <c r="F736" s="374"/>
      <c r="G736" s="783"/>
      <c r="H736" s="729" t="str">
        <f t="shared" si="35"/>
        <v/>
      </c>
      <c r="I736" s="401"/>
      <c r="J736" s="374"/>
      <c r="K736" s="786" t="str">
        <f>IFERROR(VLOOKUP(I736,'CATEGORIAS MEDICINAS'!$H$1:$I$183,2,FALSE),"")</f>
        <v/>
      </c>
      <c r="L736" s="392"/>
      <c r="M736" s="148"/>
      <c r="N736" s="148"/>
      <c r="O736" s="148"/>
      <c r="P736" s="257"/>
      <c r="Q736" s="542" t="str">
        <f t="shared" si="36"/>
        <v/>
      </c>
      <c r="R736" s="542" t="str">
        <f t="shared" si="37"/>
        <v/>
      </c>
      <c r="S736" s="148"/>
    </row>
    <row r="737" spans="1:19" x14ac:dyDescent="0.25">
      <c r="A737" s="148"/>
      <c r="B737" s="377"/>
      <c r="C737" s="698"/>
      <c r="D737" s="257"/>
      <c r="E737" s="781"/>
      <c r="F737" s="374"/>
      <c r="G737" s="783"/>
      <c r="H737" s="729" t="str">
        <f t="shared" si="35"/>
        <v/>
      </c>
      <c r="I737" s="401"/>
      <c r="J737" s="374"/>
      <c r="K737" s="786" t="str">
        <f>IFERROR(VLOOKUP(I737,'CATEGORIAS MEDICINAS'!$H$1:$I$183,2,FALSE),"")</f>
        <v/>
      </c>
      <c r="L737" s="392"/>
      <c r="M737" s="148"/>
      <c r="N737" s="148"/>
      <c r="O737" s="148"/>
      <c r="P737" s="257"/>
      <c r="Q737" s="542" t="str">
        <f t="shared" si="36"/>
        <v/>
      </c>
      <c r="R737" s="542" t="str">
        <f t="shared" si="37"/>
        <v/>
      </c>
      <c r="S737" s="148"/>
    </row>
    <row r="738" spans="1:19" x14ac:dyDescent="0.25">
      <c r="A738" s="148"/>
      <c r="B738" s="377"/>
      <c r="C738" s="698"/>
      <c r="D738" s="257"/>
      <c r="E738" s="781"/>
      <c r="F738" s="374"/>
      <c r="G738" s="783"/>
      <c r="H738" s="729" t="str">
        <f t="shared" si="35"/>
        <v/>
      </c>
      <c r="I738" s="401"/>
      <c r="J738" s="374"/>
      <c r="K738" s="786" t="str">
        <f>IFERROR(VLOOKUP(I738,'CATEGORIAS MEDICINAS'!$H$1:$I$183,2,FALSE),"")</f>
        <v/>
      </c>
      <c r="L738" s="392"/>
      <c r="M738" s="148"/>
      <c r="N738" s="148"/>
      <c r="O738" s="148"/>
      <c r="P738" s="257"/>
      <c r="Q738" s="542" t="str">
        <f t="shared" si="36"/>
        <v/>
      </c>
      <c r="R738" s="542" t="str">
        <f t="shared" si="37"/>
        <v/>
      </c>
      <c r="S738" s="148"/>
    </row>
    <row r="739" spans="1:19" x14ac:dyDescent="0.25">
      <c r="A739" s="148"/>
      <c r="B739" s="377"/>
      <c r="C739" s="698"/>
      <c r="D739" s="257"/>
      <c r="E739" s="781"/>
      <c r="F739" s="374"/>
      <c r="G739" s="783"/>
      <c r="H739" s="729" t="str">
        <f t="shared" si="35"/>
        <v/>
      </c>
      <c r="I739" s="401"/>
      <c r="J739" s="374"/>
      <c r="K739" s="786" t="str">
        <f>IFERROR(VLOOKUP(I739,'CATEGORIAS MEDICINAS'!$H$1:$I$183,2,FALSE),"")</f>
        <v/>
      </c>
      <c r="L739" s="392"/>
      <c r="M739" s="148"/>
      <c r="N739" s="148"/>
      <c r="O739" s="148"/>
      <c r="P739" s="257"/>
      <c r="Q739" s="542" t="str">
        <f t="shared" si="36"/>
        <v/>
      </c>
      <c r="R739" s="542" t="str">
        <f t="shared" si="37"/>
        <v/>
      </c>
      <c r="S739" s="148"/>
    </row>
    <row r="740" spans="1:19" x14ac:dyDescent="0.25">
      <c r="A740" s="148"/>
      <c r="B740" s="377"/>
      <c r="C740" s="698"/>
      <c r="D740" s="257"/>
      <c r="E740" s="781"/>
      <c r="F740" s="374"/>
      <c r="G740" s="783"/>
      <c r="H740" s="729" t="str">
        <f t="shared" si="35"/>
        <v/>
      </c>
      <c r="I740" s="401"/>
      <c r="J740" s="374"/>
      <c r="K740" s="786" t="str">
        <f>IFERROR(VLOOKUP(I740,'CATEGORIAS MEDICINAS'!$H$1:$I$183,2,FALSE),"")</f>
        <v/>
      </c>
      <c r="L740" s="392"/>
      <c r="M740" s="148"/>
      <c r="N740" s="148"/>
      <c r="O740" s="148"/>
      <c r="P740" s="257"/>
      <c r="Q740" s="542" t="str">
        <f t="shared" si="36"/>
        <v/>
      </c>
      <c r="R740" s="542" t="str">
        <f t="shared" si="37"/>
        <v/>
      </c>
      <c r="S740" s="148"/>
    </row>
    <row r="741" spans="1:19" x14ac:dyDescent="0.25">
      <c r="A741" s="148"/>
      <c r="B741" s="377"/>
      <c r="C741" s="698"/>
      <c r="D741" s="257"/>
      <c r="E741" s="781"/>
      <c r="F741" s="374"/>
      <c r="G741" s="783"/>
      <c r="H741" s="729" t="str">
        <f t="shared" si="35"/>
        <v/>
      </c>
      <c r="I741" s="401"/>
      <c r="J741" s="374"/>
      <c r="K741" s="786" t="str">
        <f>IFERROR(VLOOKUP(I741,'CATEGORIAS MEDICINAS'!$H$1:$I$183,2,FALSE),"")</f>
        <v/>
      </c>
      <c r="L741" s="392"/>
      <c r="M741" s="148"/>
      <c r="N741" s="148"/>
      <c r="O741" s="148"/>
      <c r="P741" s="257"/>
      <c r="Q741" s="542" t="str">
        <f t="shared" si="36"/>
        <v/>
      </c>
      <c r="R741" s="542" t="str">
        <f t="shared" si="37"/>
        <v/>
      </c>
      <c r="S741" s="148"/>
    </row>
    <row r="742" spans="1:19" x14ac:dyDescent="0.25">
      <c r="A742" s="148"/>
      <c r="B742" s="377"/>
      <c r="C742" s="698"/>
      <c r="D742" s="257"/>
      <c r="E742" s="781"/>
      <c r="F742" s="374"/>
      <c r="G742" s="783"/>
      <c r="H742" s="729" t="str">
        <f t="shared" si="35"/>
        <v/>
      </c>
      <c r="I742" s="401"/>
      <c r="J742" s="374"/>
      <c r="K742" s="786" t="str">
        <f>IFERROR(VLOOKUP(I742,'CATEGORIAS MEDICINAS'!$H$1:$I$183,2,FALSE),"")</f>
        <v/>
      </c>
      <c r="L742" s="392"/>
      <c r="M742" s="148"/>
      <c r="N742" s="148"/>
      <c r="O742" s="148"/>
      <c r="P742" s="257"/>
      <c r="Q742" s="542" t="str">
        <f t="shared" si="36"/>
        <v/>
      </c>
      <c r="R742" s="542" t="str">
        <f t="shared" si="37"/>
        <v/>
      </c>
      <c r="S742" s="148"/>
    </row>
    <row r="743" spans="1:19" x14ac:dyDescent="0.25">
      <c r="A743" s="148"/>
      <c r="B743" s="377"/>
      <c r="C743" s="698"/>
      <c r="D743" s="257"/>
      <c r="E743" s="781"/>
      <c r="F743" s="374"/>
      <c r="G743" s="783"/>
      <c r="H743" s="729" t="str">
        <f t="shared" si="35"/>
        <v/>
      </c>
      <c r="I743" s="401"/>
      <c r="J743" s="374"/>
      <c r="K743" s="786" t="str">
        <f>IFERROR(VLOOKUP(I743,'CATEGORIAS MEDICINAS'!$H$1:$I$183,2,FALSE),"")</f>
        <v/>
      </c>
      <c r="L743" s="392"/>
      <c r="M743" s="148"/>
      <c r="N743" s="148"/>
      <c r="O743" s="148"/>
      <c r="P743" s="257"/>
      <c r="Q743" s="542" t="str">
        <f t="shared" si="36"/>
        <v/>
      </c>
      <c r="R743" s="542" t="str">
        <f t="shared" si="37"/>
        <v/>
      </c>
      <c r="S743" s="148"/>
    </row>
    <row r="744" spans="1:19" x14ac:dyDescent="0.25">
      <c r="A744" s="148"/>
      <c r="B744" s="377"/>
      <c r="C744" s="698"/>
      <c r="D744" s="257"/>
      <c r="E744" s="781"/>
      <c r="F744" s="374"/>
      <c r="G744" s="783"/>
      <c r="H744" s="729" t="str">
        <f t="shared" si="35"/>
        <v/>
      </c>
      <c r="I744" s="401"/>
      <c r="J744" s="374"/>
      <c r="K744" s="786" t="str">
        <f>IFERROR(VLOOKUP(I744,'CATEGORIAS MEDICINAS'!$H$1:$I$183,2,FALSE),"")</f>
        <v/>
      </c>
      <c r="L744" s="392"/>
      <c r="M744" s="148"/>
      <c r="N744" s="148"/>
      <c r="O744" s="148"/>
      <c r="P744" s="257"/>
      <c r="Q744" s="542" t="str">
        <f t="shared" si="36"/>
        <v/>
      </c>
      <c r="R744" s="542" t="str">
        <f t="shared" si="37"/>
        <v/>
      </c>
      <c r="S744" s="148"/>
    </row>
    <row r="745" spans="1:19" x14ac:dyDescent="0.25">
      <c r="A745" s="148"/>
      <c r="B745" s="377"/>
      <c r="C745" s="698"/>
      <c r="D745" s="257"/>
      <c r="E745" s="781"/>
      <c r="F745" s="374"/>
      <c r="G745" s="783"/>
      <c r="H745" s="729" t="str">
        <f t="shared" si="35"/>
        <v/>
      </c>
      <c r="I745" s="401"/>
      <c r="J745" s="374"/>
      <c r="K745" s="786" t="str">
        <f>IFERROR(VLOOKUP(I745,'CATEGORIAS MEDICINAS'!$H$1:$I$183,2,FALSE),"")</f>
        <v/>
      </c>
      <c r="L745" s="392"/>
      <c r="M745" s="148"/>
      <c r="N745" s="148"/>
      <c r="O745" s="148"/>
      <c r="P745" s="257"/>
      <c r="Q745" s="542" t="str">
        <f t="shared" si="36"/>
        <v/>
      </c>
      <c r="R745" s="542" t="str">
        <f t="shared" si="37"/>
        <v/>
      </c>
      <c r="S745" s="148"/>
    </row>
    <row r="746" spans="1:19" x14ac:dyDescent="0.25">
      <c r="A746" s="148"/>
      <c r="B746" s="377"/>
      <c r="C746" s="698"/>
      <c r="D746" s="257"/>
      <c r="E746" s="781"/>
      <c r="F746" s="374"/>
      <c r="G746" s="783"/>
      <c r="H746" s="729" t="str">
        <f t="shared" si="35"/>
        <v/>
      </c>
      <c r="I746" s="401"/>
      <c r="J746" s="374"/>
      <c r="K746" s="786" t="str">
        <f>IFERROR(VLOOKUP(I746,'CATEGORIAS MEDICINAS'!$H$1:$I$183,2,FALSE),"")</f>
        <v/>
      </c>
      <c r="L746" s="392"/>
      <c r="M746" s="148"/>
      <c r="N746" s="148"/>
      <c r="O746" s="148"/>
      <c r="P746" s="257"/>
      <c r="Q746" s="542" t="str">
        <f t="shared" si="36"/>
        <v/>
      </c>
      <c r="R746" s="542" t="str">
        <f t="shared" si="37"/>
        <v/>
      </c>
      <c r="S746" s="148"/>
    </row>
    <row r="747" spans="1:19" x14ac:dyDescent="0.25">
      <c r="A747" s="148"/>
      <c r="B747" s="377"/>
      <c r="C747" s="698"/>
      <c r="D747" s="257"/>
      <c r="E747" s="781"/>
      <c r="F747" s="374"/>
      <c r="G747" s="783"/>
      <c r="H747" s="729" t="str">
        <f t="shared" si="35"/>
        <v/>
      </c>
      <c r="I747" s="401"/>
      <c r="J747" s="374"/>
      <c r="K747" s="786" t="str">
        <f>IFERROR(VLOOKUP(I747,'CATEGORIAS MEDICINAS'!$H$1:$I$183,2,FALSE),"")</f>
        <v/>
      </c>
      <c r="L747" s="392"/>
      <c r="M747" s="148"/>
      <c r="N747" s="148"/>
      <c r="O747" s="148"/>
      <c r="P747" s="257"/>
      <c r="Q747" s="542" t="str">
        <f t="shared" si="36"/>
        <v/>
      </c>
      <c r="R747" s="542" t="str">
        <f t="shared" si="37"/>
        <v/>
      </c>
      <c r="S747" s="148"/>
    </row>
    <row r="748" spans="1:19" x14ac:dyDescent="0.25">
      <c r="A748" s="148"/>
      <c r="B748" s="377"/>
      <c r="C748" s="698"/>
      <c r="D748" s="257"/>
      <c r="E748" s="781"/>
      <c r="F748" s="374"/>
      <c r="G748" s="783"/>
      <c r="H748" s="729" t="str">
        <f t="shared" si="35"/>
        <v/>
      </c>
      <c r="I748" s="401"/>
      <c r="J748" s="374"/>
      <c r="K748" s="786" t="str">
        <f>IFERROR(VLOOKUP(I748,'CATEGORIAS MEDICINAS'!$H$1:$I$183,2,FALSE),"")</f>
        <v/>
      </c>
      <c r="L748" s="392"/>
      <c r="M748" s="148"/>
      <c r="N748" s="148"/>
      <c r="O748" s="148"/>
      <c r="P748" s="257"/>
      <c r="Q748" s="542" t="str">
        <f t="shared" si="36"/>
        <v/>
      </c>
      <c r="R748" s="542" t="str">
        <f t="shared" si="37"/>
        <v/>
      </c>
      <c r="S748" s="148"/>
    </row>
    <row r="749" spans="1:19" x14ac:dyDescent="0.25">
      <c r="A749" s="148"/>
      <c r="B749" s="377"/>
      <c r="C749" s="698"/>
      <c r="D749" s="257"/>
      <c r="E749" s="781"/>
      <c r="F749" s="374"/>
      <c r="G749" s="783"/>
      <c r="H749" s="729" t="str">
        <f t="shared" si="35"/>
        <v/>
      </c>
      <c r="I749" s="401"/>
      <c r="J749" s="374"/>
      <c r="K749" s="786" t="str">
        <f>IFERROR(VLOOKUP(I749,'CATEGORIAS MEDICINAS'!$H$1:$I$183,2,FALSE),"")</f>
        <v/>
      </c>
      <c r="L749" s="392"/>
      <c r="M749" s="148"/>
      <c r="N749" s="148"/>
      <c r="O749" s="148"/>
      <c r="P749" s="257"/>
      <c r="Q749" s="542" t="str">
        <f t="shared" si="36"/>
        <v/>
      </c>
      <c r="R749" s="542" t="str">
        <f t="shared" si="37"/>
        <v/>
      </c>
      <c r="S749" s="148"/>
    </row>
    <row r="750" spans="1:19" x14ac:dyDescent="0.25">
      <c r="A750" s="148"/>
      <c r="B750" s="377"/>
      <c r="C750" s="698"/>
      <c r="D750" s="257"/>
      <c r="E750" s="781"/>
      <c r="F750" s="374"/>
      <c r="G750" s="783"/>
      <c r="H750" s="729" t="str">
        <f t="shared" si="35"/>
        <v/>
      </c>
      <c r="I750" s="401"/>
      <c r="J750" s="374"/>
      <c r="K750" s="786" t="str">
        <f>IFERROR(VLOOKUP(I750,'CATEGORIAS MEDICINAS'!$H$1:$I$183,2,FALSE),"")</f>
        <v/>
      </c>
      <c r="L750" s="392"/>
      <c r="M750" s="148"/>
      <c r="N750" s="148"/>
      <c r="O750" s="148"/>
      <c r="P750" s="257"/>
      <c r="Q750" s="542" t="str">
        <f t="shared" si="36"/>
        <v/>
      </c>
      <c r="R750" s="542" t="str">
        <f t="shared" si="37"/>
        <v/>
      </c>
      <c r="S750" s="148"/>
    </row>
    <row r="751" spans="1:19" x14ac:dyDescent="0.25">
      <c r="A751" s="148"/>
      <c r="B751" s="377"/>
      <c r="C751" s="698"/>
      <c r="D751" s="257"/>
      <c r="E751" s="781"/>
      <c r="F751" s="374"/>
      <c r="G751" s="783"/>
      <c r="H751" s="729" t="str">
        <f t="shared" si="35"/>
        <v/>
      </c>
      <c r="I751" s="401"/>
      <c r="J751" s="374"/>
      <c r="K751" s="786" t="str">
        <f>IFERROR(VLOOKUP(I751,'CATEGORIAS MEDICINAS'!$H$1:$I$183,2,FALSE),"")</f>
        <v/>
      </c>
      <c r="L751" s="392"/>
      <c r="M751" s="148"/>
      <c r="N751" s="148"/>
      <c r="O751" s="148"/>
      <c r="P751" s="257"/>
      <c r="Q751" s="542" t="str">
        <f t="shared" si="36"/>
        <v/>
      </c>
      <c r="R751" s="542" t="str">
        <f t="shared" si="37"/>
        <v/>
      </c>
      <c r="S751" s="148"/>
    </row>
    <row r="752" spans="1:19" x14ac:dyDescent="0.25">
      <c r="A752" s="148"/>
      <c r="B752" s="377"/>
      <c r="C752" s="698"/>
      <c r="D752" s="257"/>
      <c r="E752" s="781"/>
      <c r="F752" s="374"/>
      <c r="G752" s="783"/>
      <c r="H752" s="729" t="str">
        <f t="shared" si="35"/>
        <v/>
      </c>
      <c r="I752" s="401"/>
      <c r="J752" s="374"/>
      <c r="K752" s="786" t="str">
        <f>IFERROR(VLOOKUP(I752,'CATEGORIAS MEDICINAS'!$H$1:$I$183,2,FALSE),"")</f>
        <v/>
      </c>
      <c r="L752" s="392"/>
      <c r="M752" s="148"/>
      <c r="N752" s="148"/>
      <c r="O752" s="148"/>
      <c r="P752" s="257"/>
      <c r="Q752" s="542" t="str">
        <f t="shared" si="36"/>
        <v/>
      </c>
      <c r="R752" s="542" t="str">
        <f t="shared" si="37"/>
        <v/>
      </c>
      <c r="S752" s="148"/>
    </row>
    <row r="753" spans="1:19" x14ac:dyDescent="0.25">
      <c r="A753" s="148"/>
      <c r="B753" s="377"/>
      <c r="C753" s="698"/>
      <c r="D753" s="257"/>
      <c r="E753" s="781"/>
      <c r="F753" s="374"/>
      <c r="G753" s="783"/>
      <c r="H753" s="729" t="str">
        <f t="shared" si="35"/>
        <v/>
      </c>
      <c r="I753" s="401"/>
      <c r="J753" s="374"/>
      <c r="K753" s="786" t="str">
        <f>IFERROR(VLOOKUP(I753,'CATEGORIAS MEDICINAS'!$H$1:$I$183,2,FALSE),"")</f>
        <v/>
      </c>
      <c r="L753" s="392"/>
      <c r="M753" s="148"/>
      <c r="N753" s="148"/>
      <c r="O753" s="148"/>
      <c r="P753" s="257"/>
      <c r="Q753" s="542" t="str">
        <f t="shared" si="36"/>
        <v/>
      </c>
      <c r="R753" s="542" t="str">
        <f t="shared" si="37"/>
        <v/>
      </c>
      <c r="S753" s="148"/>
    </row>
    <row r="754" spans="1:19" x14ac:dyDescent="0.25">
      <c r="A754" s="148"/>
      <c r="B754" s="377"/>
      <c r="C754" s="698"/>
      <c r="D754" s="257"/>
      <c r="E754" s="781"/>
      <c r="F754" s="374"/>
      <c r="G754" s="783"/>
      <c r="H754" s="729" t="str">
        <f t="shared" si="35"/>
        <v/>
      </c>
      <c r="I754" s="401"/>
      <c r="J754" s="374"/>
      <c r="K754" s="786" t="str">
        <f>IFERROR(VLOOKUP(I754,'CATEGORIAS MEDICINAS'!$H$1:$I$183,2,FALSE),"")</f>
        <v/>
      </c>
      <c r="L754" s="392"/>
      <c r="M754" s="148"/>
      <c r="N754" s="148"/>
      <c r="O754" s="148"/>
      <c r="P754" s="257"/>
      <c r="Q754" s="542" t="str">
        <f t="shared" si="36"/>
        <v/>
      </c>
      <c r="R754" s="542" t="str">
        <f t="shared" si="37"/>
        <v/>
      </c>
      <c r="S754" s="148"/>
    </row>
    <row r="755" spans="1:19" x14ac:dyDescent="0.25">
      <c r="A755" s="148"/>
      <c r="B755" s="377"/>
      <c r="C755" s="698"/>
      <c r="D755" s="257"/>
      <c r="E755" s="781"/>
      <c r="F755" s="374"/>
      <c r="G755" s="783"/>
      <c r="H755" s="729" t="str">
        <f t="shared" si="35"/>
        <v/>
      </c>
      <c r="I755" s="401"/>
      <c r="J755" s="374"/>
      <c r="K755" s="786" t="str">
        <f>IFERROR(VLOOKUP(I755,'CATEGORIAS MEDICINAS'!$H$1:$I$183,2,FALSE),"")</f>
        <v/>
      </c>
      <c r="L755" s="392"/>
      <c r="M755" s="148"/>
      <c r="N755" s="148"/>
      <c r="O755" s="148"/>
      <c r="P755" s="257"/>
      <c r="Q755" s="542" t="str">
        <f t="shared" si="36"/>
        <v/>
      </c>
      <c r="R755" s="542" t="str">
        <f t="shared" si="37"/>
        <v/>
      </c>
      <c r="S755" s="148"/>
    </row>
    <row r="756" spans="1:19" x14ac:dyDescent="0.25">
      <c r="A756" s="148"/>
      <c r="B756" s="377"/>
      <c r="C756" s="698"/>
      <c r="D756" s="257"/>
      <c r="E756" s="781"/>
      <c r="F756" s="374"/>
      <c r="G756" s="783"/>
      <c r="H756" s="729" t="str">
        <f t="shared" si="35"/>
        <v/>
      </c>
      <c r="I756" s="401"/>
      <c r="J756" s="374"/>
      <c r="K756" s="786" t="str">
        <f>IFERROR(VLOOKUP(I756,'CATEGORIAS MEDICINAS'!$H$1:$I$183,2,FALSE),"")</f>
        <v/>
      </c>
      <c r="L756" s="392"/>
      <c r="M756" s="148"/>
      <c r="N756" s="148"/>
      <c r="O756" s="148"/>
      <c r="P756" s="257"/>
      <c r="Q756" s="542" t="str">
        <f t="shared" si="36"/>
        <v/>
      </c>
      <c r="R756" s="542" t="str">
        <f t="shared" si="37"/>
        <v/>
      </c>
      <c r="S756" s="148"/>
    </row>
    <row r="757" spans="1:19" x14ac:dyDescent="0.25">
      <c r="A757" s="148"/>
      <c r="B757" s="377"/>
      <c r="C757" s="698"/>
      <c r="D757" s="257"/>
      <c r="E757" s="781"/>
      <c r="F757" s="374"/>
      <c r="G757" s="783"/>
      <c r="H757" s="729" t="str">
        <f t="shared" si="35"/>
        <v/>
      </c>
      <c r="I757" s="401"/>
      <c r="J757" s="374"/>
      <c r="K757" s="786" t="str">
        <f>IFERROR(VLOOKUP(I757,'CATEGORIAS MEDICINAS'!$H$1:$I$183,2,FALSE),"")</f>
        <v/>
      </c>
      <c r="L757" s="392"/>
      <c r="M757" s="148"/>
      <c r="N757" s="148"/>
      <c r="O757" s="148"/>
      <c r="P757" s="257"/>
      <c r="Q757" s="542" t="str">
        <f t="shared" si="36"/>
        <v/>
      </c>
      <c r="R757" s="542" t="str">
        <f t="shared" si="37"/>
        <v/>
      </c>
      <c r="S757" s="148"/>
    </row>
    <row r="758" spans="1:19" x14ac:dyDescent="0.25">
      <c r="A758" s="148"/>
      <c r="B758" s="377"/>
      <c r="C758" s="698"/>
      <c r="D758" s="257"/>
      <c r="E758" s="781"/>
      <c r="F758" s="374"/>
      <c r="G758" s="783"/>
      <c r="H758" s="729" t="str">
        <f t="shared" si="35"/>
        <v/>
      </c>
      <c r="I758" s="401"/>
      <c r="J758" s="374"/>
      <c r="K758" s="786" t="str">
        <f>IFERROR(VLOOKUP(I758,'CATEGORIAS MEDICINAS'!$H$1:$I$183,2,FALSE),"")</f>
        <v/>
      </c>
      <c r="L758" s="392"/>
      <c r="M758" s="148"/>
      <c r="N758" s="148"/>
      <c r="O758" s="148"/>
      <c r="P758" s="257"/>
      <c r="Q758" s="542" t="str">
        <f t="shared" si="36"/>
        <v/>
      </c>
      <c r="R758" s="542" t="str">
        <f t="shared" si="37"/>
        <v/>
      </c>
      <c r="S758" s="148"/>
    </row>
    <row r="759" spans="1:19" x14ac:dyDescent="0.25">
      <c r="A759" s="148"/>
      <c r="B759" s="377"/>
      <c r="C759" s="698"/>
      <c r="D759" s="257"/>
      <c r="E759" s="781"/>
      <c r="F759" s="374"/>
      <c r="G759" s="783"/>
      <c r="H759" s="729" t="str">
        <f t="shared" si="35"/>
        <v/>
      </c>
      <c r="I759" s="401"/>
      <c r="J759" s="374"/>
      <c r="K759" s="786" t="str">
        <f>IFERROR(VLOOKUP(I759,'CATEGORIAS MEDICINAS'!$H$1:$I$183,2,FALSE),"")</f>
        <v/>
      </c>
      <c r="L759" s="392"/>
      <c r="M759" s="148"/>
      <c r="N759" s="148"/>
      <c r="O759" s="148"/>
      <c r="P759" s="257"/>
      <c r="Q759" s="542" t="str">
        <f t="shared" si="36"/>
        <v/>
      </c>
      <c r="R759" s="542" t="str">
        <f t="shared" si="37"/>
        <v/>
      </c>
      <c r="S759" s="148"/>
    </row>
    <row r="760" spans="1:19" x14ac:dyDescent="0.25">
      <c r="A760" s="148"/>
      <c r="B760" s="377"/>
      <c r="C760" s="698"/>
      <c r="D760" s="257"/>
      <c r="E760" s="781"/>
      <c r="F760" s="374"/>
      <c r="G760" s="783"/>
      <c r="H760" s="729" t="str">
        <f t="shared" si="35"/>
        <v/>
      </c>
      <c r="I760" s="401"/>
      <c r="J760" s="374"/>
      <c r="K760" s="786" t="str">
        <f>IFERROR(VLOOKUP(I760,'CATEGORIAS MEDICINAS'!$H$1:$I$183,2,FALSE),"")</f>
        <v/>
      </c>
      <c r="L760" s="392"/>
      <c r="M760" s="148"/>
      <c r="N760" s="148"/>
      <c r="O760" s="148"/>
      <c r="P760" s="257"/>
      <c r="Q760" s="542" t="str">
        <f t="shared" si="36"/>
        <v/>
      </c>
      <c r="R760" s="542" t="str">
        <f t="shared" si="37"/>
        <v/>
      </c>
      <c r="S760" s="148"/>
    </row>
    <row r="761" spans="1:19" x14ac:dyDescent="0.25">
      <c r="A761" s="148"/>
      <c r="B761" s="377"/>
      <c r="C761" s="698"/>
      <c r="D761" s="257"/>
      <c r="E761" s="781"/>
      <c r="F761" s="374"/>
      <c r="G761" s="783"/>
      <c r="H761" s="729" t="str">
        <f t="shared" si="35"/>
        <v/>
      </c>
      <c r="I761" s="401"/>
      <c r="J761" s="374"/>
      <c r="K761" s="786" t="str">
        <f>IFERROR(VLOOKUP(I761,'CATEGORIAS MEDICINAS'!$H$1:$I$183,2,FALSE),"")</f>
        <v/>
      </c>
      <c r="L761" s="392"/>
      <c r="M761" s="148"/>
      <c r="N761" s="148"/>
      <c r="O761" s="148"/>
      <c r="P761" s="257"/>
      <c r="Q761" s="542" t="str">
        <f t="shared" si="36"/>
        <v/>
      </c>
      <c r="R761" s="542" t="str">
        <f t="shared" si="37"/>
        <v/>
      </c>
      <c r="S761" s="148"/>
    </row>
    <row r="762" spans="1:19" x14ac:dyDescent="0.25">
      <c r="A762" s="148"/>
      <c r="B762" s="377"/>
      <c r="C762" s="698"/>
      <c r="D762" s="257"/>
      <c r="E762" s="781"/>
      <c r="F762" s="374"/>
      <c r="G762" s="783"/>
      <c r="H762" s="729" t="str">
        <f t="shared" si="35"/>
        <v/>
      </c>
      <c r="I762" s="401"/>
      <c r="J762" s="374"/>
      <c r="K762" s="786" t="str">
        <f>IFERROR(VLOOKUP(I762,'CATEGORIAS MEDICINAS'!$H$1:$I$183,2,FALSE),"")</f>
        <v/>
      </c>
      <c r="L762" s="392"/>
      <c r="M762" s="148"/>
      <c r="N762" s="148"/>
      <c r="O762" s="148"/>
      <c r="P762" s="257"/>
      <c r="Q762" s="542" t="str">
        <f t="shared" si="36"/>
        <v/>
      </c>
      <c r="R762" s="542" t="str">
        <f t="shared" si="37"/>
        <v/>
      </c>
      <c r="S762" s="148"/>
    </row>
    <row r="763" spans="1:19" x14ac:dyDescent="0.25">
      <c r="A763" s="148"/>
      <c r="B763" s="377"/>
      <c r="C763" s="698"/>
      <c r="D763" s="257"/>
      <c r="E763" s="781"/>
      <c r="F763" s="374"/>
      <c r="G763" s="783"/>
      <c r="H763" s="729" t="str">
        <f t="shared" si="35"/>
        <v/>
      </c>
      <c r="I763" s="401"/>
      <c r="J763" s="374"/>
      <c r="K763" s="786" t="str">
        <f>IFERROR(VLOOKUP(I763,'CATEGORIAS MEDICINAS'!$H$1:$I$183,2,FALSE),"")</f>
        <v/>
      </c>
      <c r="L763" s="392"/>
      <c r="M763" s="148"/>
      <c r="N763" s="148"/>
      <c r="O763" s="148"/>
      <c r="P763" s="257"/>
      <c r="Q763" s="542" t="str">
        <f t="shared" si="36"/>
        <v/>
      </c>
      <c r="R763" s="542" t="str">
        <f t="shared" si="37"/>
        <v/>
      </c>
      <c r="S763" s="148"/>
    </row>
    <row r="764" spans="1:19" x14ac:dyDescent="0.25">
      <c r="A764" s="148"/>
      <c r="B764" s="377"/>
      <c r="C764" s="698"/>
      <c r="D764" s="257"/>
      <c r="E764" s="781"/>
      <c r="F764" s="374"/>
      <c r="G764" s="783"/>
      <c r="H764" s="729" t="str">
        <f t="shared" si="35"/>
        <v/>
      </c>
      <c r="I764" s="401"/>
      <c r="J764" s="374"/>
      <c r="K764" s="786" t="str">
        <f>IFERROR(VLOOKUP(I764,'CATEGORIAS MEDICINAS'!$H$1:$I$183,2,FALSE),"")</f>
        <v/>
      </c>
      <c r="L764" s="392"/>
      <c r="M764" s="148"/>
      <c r="N764" s="148"/>
      <c r="O764" s="148"/>
      <c r="P764" s="257"/>
      <c r="Q764" s="542" t="str">
        <f t="shared" si="36"/>
        <v/>
      </c>
      <c r="R764" s="542" t="str">
        <f t="shared" si="37"/>
        <v/>
      </c>
      <c r="S764" s="148"/>
    </row>
    <row r="765" spans="1:19" x14ac:dyDescent="0.25">
      <c r="A765" s="148"/>
      <c r="B765" s="377"/>
      <c r="C765" s="698"/>
      <c r="D765" s="257"/>
      <c r="E765" s="781"/>
      <c r="F765" s="374"/>
      <c r="G765" s="783"/>
      <c r="H765" s="729" t="str">
        <f t="shared" si="35"/>
        <v/>
      </c>
      <c r="I765" s="401"/>
      <c r="J765" s="374"/>
      <c r="K765" s="786" t="str">
        <f>IFERROR(VLOOKUP(I765,'CATEGORIAS MEDICINAS'!$H$1:$I$183,2,FALSE),"")</f>
        <v/>
      </c>
      <c r="L765" s="392"/>
      <c r="M765" s="148"/>
      <c r="N765" s="148"/>
      <c r="O765" s="148"/>
      <c r="P765" s="257"/>
      <c r="Q765" s="542" t="str">
        <f t="shared" si="36"/>
        <v/>
      </c>
      <c r="R765" s="542" t="str">
        <f t="shared" si="37"/>
        <v/>
      </c>
      <c r="S765" s="148"/>
    </row>
    <row r="766" spans="1:19" x14ac:dyDescent="0.25">
      <c r="A766" s="148"/>
      <c r="B766" s="377"/>
      <c r="C766" s="698"/>
      <c r="D766" s="257"/>
      <c r="E766" s="781"/>
      <c r="F766" s="374"/>
      <c r="G766" s="783"/>
      <c r="H766" s="729" t="str">
        <f t="shared" si="35"/>
        <v/>
      </c>
      <c r="I766" s="401"/>
      <c r="J766" s="374"/>
      <c r="K766" s="786" t="str">
        <f>IFERROR(VLOOKUP(I766,'CATEGORIAS MEDICINAS'!$H$1:$I$183,2,FALSE),"")</f>
        <v/>
      </c>
      <c r="L766" s="392"/>
      <c r="M766" s="148"/>
      <c r="N766" s="148"/>
      <c r="O766" s="148"/>
      <c r="P766" s="257"/>
      <c r="Q766" s="542" t="str">
        <f t="shared" si="36"/>
        <v/>
      </c>
      <c r="R766" s="542" t="str">
        <f t="shared" si="37"/>
        <v/>
      </c>
      <c r="S766" s="148"/>
    </row>
    <row r="767" spans="1:19" x14ac:dyDescent="0.25">
      <c r="A767" s="148"/>
      <c r="B767" s="377"/>
      <c r="C767" s="698"/>
      <c r="D767" s="257"/>
      <c r="E767" s="781"/>
      <c r="F767" s="374"/>
      <c r="G767" s="783"/>
      <c r="H767" s="729" t="str">
        <f t="shared" si="35"/>
        <v/>
      </c>
      <c r="I767" s="401"/>
      <c r="J767" s="374"/>
      <c r="K767" s="786" t="str">
        <f>IFERROR(VLOOKUP(I767,'CATEGORIAS MEDICINAS'!$H$1:$I$183,2,FALSE),"")</f>
        <v/>
      </c>
      <c r="L767" s="392"/>
      <c r="M767" s="148"/>
      <c r="N767" s="148"/>
      <c r="O767" s="148"/>
      <c r="P767" s="257"/>
      <c r="Q767" s="542" t="str">
        <f t="shared" si="36"/>
        <v/>
      </c>
      <c r="R767" s="542" t="str">
        <f t="shared" si="37"/>
        <v/>
      </c>
      <c r="S767" s="148"/>
    </row>
    <row r="768" spans="1:19" x14ac:dyDescent="0.25">
      <c r="A768" s="148"/>
      <c r="B768" s="377"/>
      <c r="C768" s="698"/>
      <c r="D768" s="257"/>
      <c r="E768" s="781"/>
      <c r="F768" s="374"/>
      <c r="G768" s="783"/>
      <c r="H768" s="729" t="str">
        <f t="shared" si="35"/>
        <v/>
      </c>
      <c r="I768" s="401"/>
      <c r="J768" s="374"/>
      <c r="K768" s="786" t="str">
        <f>IFERROR(VLOOKUP(I768,'CATEGORIAS MEDICINAS'!$H$1:$I$183,2,FALSE),"")</f>
        <v/>
      </c>
      <c r="L768" s="392"/>
      <c r="M768" s="148"/>
      <c r="N768" s="148"/>
      <c r="O768" s="148"/>
      <c r="P768" s="257"/>
      <c r="Q768" s="542" t="str">
        <f t="shared" si="36"/>
        <v/>
      </c>
      <c r="R768" s="542" t="str">
        <f t="shared" si="37"/>
        <v/>
      </c>
      <c r="S768" s="148"/>
    </row>
    <row r="769" spans="1:19" x14ac:dyDescent="0.25">
      <c r="A769" s="148"/>
      <c r="B769" s="377"/>
      <c r="C769" s="698"/>
      <c r="D769" s="257"/>
      <c r="E769" s="781"/>
      <c r="F769" s="374"/>
      <c r="G769" s="783"/>
      <c r="H769" s="729" t="str">
        <f t="shared" si="35"/>
        <v/>
      </c>
      <c r="I769" s="401"/>
      <c r="J769" s="374"/>
      <c r="K769" s="786" t="str">
        <f>IFERROR(VLOOKUP(I769,'CATEGORIAS MEDICINAS'!$H$1:$I$183,2,FALSE),"")</f>
        <v/>
      </c>
      <c r="L769" s="392"/>
      <c r="M769" s="148"/>
      <c r="N769" s="148"/>
      <c r="O769" s="148"/>
      <c r="P769" s="257"/>
      <c r="Q769" s="542" t="str">
        <f t="shared" si="36"/>
        <v/>
      </c>
      <c r="R769" s="542" t="str">
        <f t="shared" si="37"/>
        <v/>
      </c>
      <c r="S769" s="148"/>
    </row>
    <row r="770" spans="1:19" x14ac:dyDescent="0.25">
      <c r="A770" s="148"/>
      <c r="B770" s="377"/>
      <c r="C770" s="698"/>
      <c r="D770" s="257"/>
      <c r="E770" s="781"/>
      <c r="F770" s="374"/>
      <c r="G770" s="783"/>
      <c r="H770" s="729" t="str">
        <f t="shared" si="35"/>
        <v/>
      </c>
      <c r="I770" s="401"/>
      <c r="J770" s="374"/>
      <c r="K770" s="786" t="str">
        <f>IFERROR(VLOOKUP(I770,'CATEGORIAS MEDICINAS'!$H$1:$I$183,2,FALSE),"")</f>
        <v/>
      </c>
      <c r="L770" s="392"/>
      <c r="M770" s="148"/>
      <c r="N770" s="148"/>
      <c r="O770" s="148"/>
      <c r="P770" s="257"/>
      <c r="Q770" s="542" t="str">
        <f t="shared" si="36"/>
        <v/>
      </c>
      <c r="R770" s="542" t="str">
        <f t="shared" si="37"/>
        <v/>
      </c>
      <c r="S770" s="148"/>
    </row>
    <row r="771" spans="1:19" x14ac:dyDescent="0.25">
      <c r="A771" s="148"/>
      <c r="B771" s="377"/>
      <c r="C771" s="698"/>
      <c r="D771" s="257"/>
      <c r="E771" s="781"/>
      <c r="F771" s="374"/>
      <c r="G771" s="783"/>
      <c r="H771" s="729" t="str">
        <f t="shared" ref="H771:H834" si="38">IF(G771="","",IF(G771&lt;=1,"Entre 0-1 años",IF(G771&lt;=4,"Entre 2-4",IF(G771&lt;=11,"Entre 5-11",IF(G771&lt;=19,"Entre 12-19",IF(G771&lt;=25,"Entre 20-25",IF(G771&lt;=59,"Entre 26-59",IF(G771&lt;=79,"Entre 60-79","Mayor de 80"))))))))</f>
        <v/>
      </c>
      <c r="I771" s="401"/>
      <c r="J771" s="374"/>
      <c r="K771" s="786" t="str">
        <f>IFERROR(VLOOKUP(I771,'CATEGORIAS MEDICINAS'!$H$1:$I$183,2,FALSE),"")</f>
        <v/>
      </c>
      <c r="L771" s="392"/>
      <c r="M771" s="148"/>
      <c r="N771" s="148"/>
      <c r="O771" s="148"/>
      <c r="P771" s="257"/>
      <c r="Q771" s="542" t="str">
        <f t="shared" ref="Q771:Q821" si="39">IF(B771="","",TEXT(B771,"MMMM"))</f>
        <v/>
      </c>
      <c r="R771" s="542" t="str">
        <f t="shared" ref="R771:R821" si="40">IF(B771="","",TEXT(B771,"YYYY"))</f>
        <v/>
      </c>
      <c r="S771" s="148"/>
    </row>
    <row r="772" spans="1:19" x14ac:dyDescent="0.25">
      <c r="A772" s="148"/>
      <c r="B772" s="377"/>
      <c r="C772" s="698"/>
      <c r="D772" s="257"/>
      <c r="E772" s="781"/>
      <c r="F772" s="374"/>
      <c r="G772" s="783"/>
      <c r="H772" s="729" t="str">
        <f t="shared" si="38"/>
        <v/>
      </c>
      <c r="I772" s="401"/>
      <c r="J772" s="374"/>
      <c r="K772" s="786" t="str">
        <f>IFERROR(VLOOKUP(I772,'CATEGORIAS MEDICINAS'!$H$1:$I$183,2,FALSE),"")</f>
        <v/>
      </c>
      <c r="L772" s="392"/>
      <c r="M772" s="148"/>
      <c r="N772" s="148"/>
      <c r="O772" s="148"/>
      <c r="P772" s="257"/>
      <c r="Q772" s="542" t="str">
        <f t="shared" si="39"/>
        <v/>
      </c>
      <c r="R772" s="542" t="str">
        <f t="shared" si="40"/>
        <v/>
      </c>
      <c r="S772" s="148"/>
    </row>
    <row r="773" spans="1:19" x14ac:dyDescent="0.25">
      <c r="A773" s="148"/>
      <c r="B773" s="377"/>
      <c r="C773" s="698"/>
      <c r="D773" s="257"/>
      <c r="E773" s="781"/>
      <c r="F773" s="374"/>
      <c r="G773" s="783"/>
      <c r="H773" s="729" t="str">
        <f t="shared" si="38"/>
        <v/>
      </c>
      <c r="I773" s="401"/>
      <c r="J773" s="374"/>
      <c r="K773" s="786" t="str">
        <f>IFERROR(VLOOKUP(I773,'CATEGORIAS MEDICINAS'!$H$1:$I$183,2,FALSE),"")</f>
        <v/>
      </c>
      <c r="L773" s="392"/>
      <c r="M773" s="148"/>
      <c r="N773" s="148"/>
      <c r="O773" s="148"/>
      <c r="P773" s="257"/>
      <c r="Q773" s="542" t="str">
        <f t="shared" si="39"/>
        <v/>
      </c>
      <c r="R773" s="542" t="str">
        <f t="shared" si="40"/>
        <v/>
      </c>
      <c r="S773" s="148"/>
    </row>
    <row r="774" spans="1:19" x14ac:dyDescent="0.25">
      <c r="A774" s="148"/>
      <c r="B774" s="377"/>
      <c r="C774" s="698"/>
      <c r="D774" s="257"/>
      <c r="E774" s="781"/>
      <c r="F774" s="374"/>
      <c r="G774" s="783"/>
      <c r="H774" s="729" t="str">
        <f t="shared" si="38"/>
        <v/>
      </c>
      <c r="I774" s="401"/>
      <c r="J774" s="374"/>
      <c r="K774" s="786" t="str">
        <f>IFERROR(VLOOKUP(I774,'CATEGORIAS MEDICINAS'!$H$1:$I$183,2,FALSE),"")</f>
        <v/>
      </c>
      <c r="L774" s="392"/>
      <c r="M774" s="148"/>
      <c r="N774" s="148"/>
      <c r="O774" s="148"/>
      <c r="P774" s="257"/>
      <c r="Q774" s="542" t="str">
        <f t="shared" si="39"/>
        <v/>
      </c>
      <c r="R774" s="542" t="str">
        <f t="shared" si="40"/>
        <v/>
      </c>
      <c r="S774" s="148"/>
    </row>
    <row r="775" spans="1:19" x14ac:dyDescent="0.25">
      <c r="A775" s="148"/>
      <c r="B775" s="377"/>
      <c r="C775" s="698"/>
      <c r="D775" s="257"/>
      <c r="E775" s="781"/>
      <c r="F775" s="374"/>
      <c r="G775" s="783"/>
      <c r="H775" s="729" t="str">
        <f t="shared" si="38"/>
        <v/>
      </c>
      <c r="I775" s="401"/>
      <c r="J775" s="374"/>
      <c r="K775" s="786" t="str">
        <f>IFERROR(VLOOKUP(I775,'CATEGORIAS MEDICINAS'!$H$1:$I$183,2,FALSE),"")</f>
        <v/>
      </c>
      <c r="L775" s="392"/>
      <c r="M775" s="148"/>
      <c r="N775" s="148"/>
      <c r="O775" s="148"/>
      <c r="P775" s="257"/>
      <c r="Q775" s="542" t="str">
        <f t="shared" si="39"/>
        <v/>
      </c>
      <c r="R775" s="542" t="str">
        <f t="shared" si="40"/>
        <v/>
      </c>
      <c r="S775" s="148"/>
    </row>
    <row r="776" spans="1:19" x14ac:dyDescent="0.25">
      <c r="A776" s="148"/>
      <c r="B776" s="377"/>
      <c r="C776" s="698"/>
      <c r="D776" s="257"/>
      <c r="E776" s="781"/>
      <c r="F776" s="374"/>
      <c r="G776" s="783"/>
      <c r="H776" s="729" t="str">
        <f t="shared" si="38"/>
        <v/>
      </c>
      <c r="I776" s="401"/>
      <c r="J776" s="374"/>
      <c r="K776" s="786" t="str">
        <f>IFERROR(VLOOKUP(I776,'CATEGORIAS MEDICINAS'!$H$1:$I$183,2,FALSE),"")</f>
        <v/>
      </c>
      <c r="L776" s="392"/>
      <c r="M776" s="148"/>
      <c r="N776" s="148"/>
      <c r="O776" s="148"/>
      <c r="P776" s="257"/>
      <c r="Q776" s="542" t="str">
        <f t="shared" si="39"/>
        <v/>
      </c>
      <c r="R776" s="542" t="str">
        <f t="shared" si="40"/>
        <v/>
      </c>
      <c r="S776" s="148"/>
    </row>
    <row r="777" spans="1:19" x14ac:dyDescent="0.25">
      <c r="A777" s="148"/>
      <c r="B777" s="377"/>
      <c r="C777" s="698"/>
      <c r="D777" s="257"/>
      <c r="E777" s="781"/>
      <c r="F777" s="374"/>
      <c r="G777" s="783"/>
      <c r="H777" s="729" t="str">
        <f t="shared" si="38"/>
        <v/>
      </c>
      <c r="I777" s="401"/>
      <c r="J777" s="374"/>
      <c r="K777" s="786" t="str">
        <f>IFERROR(VLOOKUP(I777,'CATEGORIAS MEDICINAS'!$H$1:$I$183,2,FALSE),"")</f>
        <v/>
      </c>
      <c r="L777" s="392"/>
      <c r="M777" s="148"/>
      <c r="N777" s="148"/>
      <c r="O777" s="148"/>
      <c r="P777" s="257"/>
      <c r="Q777" s="542" t="str">
        <f t="shared" si="39"/>
        <v/>
      </c>
      <c r="R777" s="542" t="str">
        <f t="shared" si="40"/>
        <v/>
      </c>
      <c r="S777" s="148"/>
    </row>
    <row r="778" spans="1:19" x14ac:dyDescent="0.25">
      <c r="A778" s="148"/>
      <c r="B778" s="377"/>
      <c r="C778" s="698"/>
      <c r="D778" s="257"/>
      <c r="E778" s="781"/>
      <c r="F778" s="374"/>
      <c r="G778" s="783"/>
      <c r="H778" s="729" t="str">
        <f t="shared" si="38"/>
        <v/>
      </c>
      <c r="I778" s="401"/>
      <c r="J778" s="374"/>
      <c r="K778" s="786" t="str">
        <f>IFERROR(VLOOKUP(I778,'CATEGORIAS MEDICINAS'!$H$1:$I$183,2,FALSE),"")</f>
        <v/>
      </c>
      <c r="L778" s="392"/>
      <c r="M778" s="148"/>
      <c r="N778" s="148"/>
      <c r="O778" s="148"/>
      <c r="P778" s="257"/>
      <c r="Q778" s="542" t="str">
        <f t="shared" si="39"/>
        <v/>
      </c>
      <c r="R778" s="542" t="str">
        <f t="shared" si="40"/>
        <v/>
      </c>
      <c r="S778" s="148"/>
    </row>
    <row r="779" spans="1:19" x14ac:dyDescent="0.25">
      <c r="A779" s="148"/>
      <c r="B779" s="377"/>
      <c r="C779" s="698"/>
      <c r="D779" s="257"/>
      <c r="E779" s="781"/>
      <c r="F779" s="374"/>
      <c r="G779" s="783"/>
      <c r="H779" s="729" t="str">
        <f t="shared" si="38"/>
        <v/>
      </c>
      <c r="I779" s="401"/>
      <c r="J779" s="374"/>
      <c r="K779" s="786" t="str">
        <f>IFERROR(VLOOKUP(I779,'CATEGORIAS MEDICINAS'!$H$1:$I$183,2,FALSE),"")</f>
        <v/>
      </c>
      <c r="L779" s="392"/>
      <c r="M779" s="148"/>
      <c r="N779" s="148"/>
      <c r="O779" s="148"/>
      <c r="P779" s="257"/>
      <c r="Q779" s="542" t="str">
        <f t="shared" si="39"/>
        <v/>
      </c>
      <c r="R779" s="542" t="str">
        <f t="shared" si="40"/>
        <v/>
      </c>
      <c r="S779" s="148"/>
    </row>
    <row r="780" spans="1:19" x14ac:dyDescent="0.25">
      <c r="A780" s="148"/>
      <c r="B780" s="377"/>
      <c r="C780" s="698"/>
      <c r="D780" s="257"/>
      <c r="E780" s="781"/>
      <c r="F780" s="374"/>
      <c r="G780" s="783"/>
      <c r="H780" s="729" t="str">
        <f t="shared" si="38"/>
        <v/>
      </c>
      <c r="I780" s="401"/>
      <c r="J780" s="374"/>
      <c r="K780" s="786" t="str">
        <f>IFERROR(VLOOKUP(I780,'CATEGORIAS MEDICINAS'!$H$1:$I$183,2,FALSE),"")</f>
        <v/>
      </c>
      <c r="L780" s="392"/>
      <c r="M780" s="148"/>
      <c r="N780" s="148"/>
      <c r="O780" s="148"/>
      <c r="P780" s="257"/>
      <c r="Q780" s="542" t="str">
        <f t="shared" si="39"/>
        <v/>
      </c>
      <c r="R780" s="542" t="str">
        <f t="shared" si="40"/>
        <v/>
      </c>
      <c r="S780" s="148"/>
    </row>
    <row r="781" spans="1:19" x14ac:dyDescent="0.25">
      <c r="A781" s="148"/>
      <c r="B781" s="377"/>
      <c r="C781" s="698"/>
      <c r="D781" s="257"/>
      <c r="E781" s="781"/>
      <c r="F781" s="374"/>
      <c r="G781" s="783"/>
      <c r="H781" s="729" t="str">
        <f t="shared" si="38"/>
        <v/>
      </c>
      <c r="I781" s="401"/>
      <c r="J781" s="374"/>
      <c r="K781" s="786" t="str">
        <f>IFERROR(VLOOKUP(I781,'CATEGORIAS MEDICINAS'!$H$1:$I$183,2,FALSE),"")</f>
        <v/>
      </c>
      <c r="L781" s="392"/>
      <c r="M781" s="148"/>
      <c r="N781" s="148"/>
      <c r="O781" s="148"/>
      <c r="P781" s="257"/>
      <c r="Q781" s="542" t="str">
        <f t="shared" si="39"/>
        <v/>
      </c>
      <c r="R781" s="542" t="str">
        <f t="shared" si="40"/>
        <v/>
      </c>
      <c r="S781" s="148"/>
    </row>
    <row r="782" spans="1:19" x14ac:dyDescent="0.25">
      <c r="A782" s="148"/>
      <c r="B782" s="377"/>
      <c r="C782" s="698"/>
      <c r="D782" s="257"/>
      <c r="E782" s="781"/>
      <c r="F782" s="374"/>
      <c r="G782" s="783"/>
      <c r="H782" s="729" t="str">
        <f t="shared" si="38"/>
        <v/>
      </c>
      <c r="I782" s="401"/>
      <c r="J782" s="374"/>
      <c r="K782" s="786" t="str">
        <f>IFERROR(VLOOKUP(I782,'CATEGORIAS MEDICINAS'!$H$1:$I$183,2,FALSE),"")</f>
        <v/>
      </c>
      <c r="L782" s="392"/>
      <c r="M782" s="148"/>
      <c r="N782" s="148"/>
      <c r="O782" s="148"/>
      <c r="P782" s="257"/>
      <c r="Q782" s="542" t="str">
        <f t="shared" si="39"/>
        <v/>
      </c>
      <c r="R782" s="542" t="str">
        <f t="shared" si="40"/>
        <v/>
      </c>
      <c r="S782" s="148"/>
    </row>
    <row r="783" spans="1:19" x14ac:dyDescent="0.25">
      <c r="A783" s="148"/>
      <c r="B783" s="377"/>
      <c r="C783" s="698"/>
      <c r="D783" s="257"/>
      <c r="E783" s="781"/>
      <c r="F783" s="374"/>
      <c r="G783" s="783"/>
      <c r="H783" s="729" t="str">
        <f t="shared" si="38"/>
        <v/>
      </c>
      <c r="I783" s="401"/>
      <c r="J783" s="374"/>
      <c r="K783" s="786" t="str">
        <f>IFERROR(VLOOKUP(I783,'CATEGORIAS MEDICINAS'!$H$1:$I$183,2,FALSE),"")</f>
        <v/>
      </c>
      <c r="L783" s="392"/>
      <c r="M783" s="148"/>
      <c r="N783" s="148"/>
      <c r="O783" s="148"/>
      <c r="P783" s="257"/>
      <c r="Q783" s="542" t="str">
        <f t="shared" si="39"/>
        <v/>
      </c>
      <c r="R783" s="542" t="str">
        <f t="shared" si="40"/>
        <v/>
      </c>
      <c r="S783" s="148"/>
    </row>
    <row r="784" spans="1:19" x14ac:dyDescent="0.25">
      <c r="A784" s="148"/>
      <c r="B784" s="377"/>
      <c r="C784" s="698"/>
      <c r="D784" s="257"/>
      <c r="E784" s="781"/>
      <c r="F784" s="374"/>
      <c r="G784" s="783"/>
      <c r="H784" s="729" t="str">
        <f t="shared" si="38"/>
        <v/>
      </c>
      <c r="I784" s="401"/>
      <c r="J784" s="374"/>
      <c r="K784" s="786" t="str">
        <f>IFERROR(VLOOKUP(I784,'CATEGORIAS MEDICINAS'!$H$1:$I$183,2,FALSE),"")</f>
        <v/>
      </c>
      <c r="L784" s="392"/>
      <c r="M784" s="148"/>
      <c r="N784" s="148"/>
      <c r="O784" s="148"/>
      <c r="P784" s="257"/>
      <c r="Q784" s="542" t="str">
        <f t="shared" si="39"/>
        <v/>
      </c>
      <c r="R784" s="542" t="str">
        <f t="shared" si="40"/>
        <v/>
      </c>
      <c r="S784" s="148"/>
    </row>
    <row r="785" spans="1:19" x14ac:dyDescent="0.25">
      <c r="A785" s="148"/>
      <c r="B785" s="377"/>
      <c r="C785" s="698"/>
      <c r="D785" s="257"/>
      <c r="E785" s="781"/>
      <c r="F785" s="374"/>
      <c r="G785" s="783"/>
      <c r="H785" s="729" t="str">
        <f t="shared" si="38"/>
        <v/>
      </c>
      <c r="I785" s="401"/>
      <c r="J785" s="374"/>
      <c r="K785" s="786" t="str">
        <f>IFERROR(VLOOKUP(I785,'CATEGORIAS MEDICINAS'!$H$1:$I$183,2,FALSE),"")</f>
        <v/>
      </c>
      <c r="L785" s="392"/>
      <c r="M785" s="148"/>
      <c r="N785" s="148"/>
      <c r="O785" s="148"/>
      <c r="P785" s="257"/>
      <c r="Q785" s="542" t="str">
        <f t="shared" si="39"/>
        <v/>
      </c>
      <c r="R785" s="542" t="str">
        <f t="shared" si="40"/>
        <v/>
      </c>
      <c r="S785" s="148"/>
    </row>
    <row r="786" spans="1:19" x14ac:dyDescent="0.25">
      <c r="A786" s="148"/>
      <c r="B786" s="377"/>
      <c r="C786" s="698"/>
      <c r="D786" s="257"/>
      <c r="E786" s="781"/>
      <c r="F786" s="374"/>
      <c r="G786" s="783"/>
      <c r="H786" s="729" t="str">
        <f t="shared" si="38"/>
        <v/>
      </c>
      <c r="I786" s="401"/>
      <c r="J786" s="374"/>
      <c r="K786" s="786" t="str">
        <f>IFERROR(VLOOKUP(I786,'CATEGORIAS MEDICINAS'!$H$1:$I$183,2,FALSE),"")</f>
        <v/>
      </c>
      <c r="L786" s="392"/>
      <c r="M786" s="148"/>
      <c r="N786" s="148"/>
      <c r="O786" s="148"/>
      <c r="P786" s="257"/>
      <c r="Q786" s="542" t="str">
        <f t="shared" si="39"/>
        <v/>
      </c>
      <c r="R786" s="542" t="str">
        <f t="shared" si="40"/>
        <v/>
      </c>
      <c r="S786" s="148"/>
    </row>
    <row r="787" spans="1:19" x14ac:dyDescent="0.25">
      <c r="A787" s="148"/>
      <c r="B787" s="377"/>
      <c r="C787" s="698"/>
      <c r="D787" s="257"/>
      <c r="E787" s="781"/>
      <c r="F787" s="374"/>
      <c r="G787" s="783"/>
      <c r="H787" s="729" t="str">
        <f t="shared" si="38"/>
        <v/>
      </c>
      <c r="I787" s="401"/>
      <c r="J787" s="374"/>
      <c r="K787" s="786" t="str">
        <f>IFERROR(VLOOKUP(I787,'CATEGORIAS MEDICINAS'!$H$1:$I$183,2,FALSE),"")</f>
        <v/>
      </c>
      <c r="L787" s="392"/>
      <c r="M787" s="148"/>
      <c r="N787" s="148"/>
      <c r="O787" s="148"/>
      <c r="P787" s="257"/>
      <c r="Q787" s="542" t="str">
        <f t="shared" si="39"/>
        <v/>
      </c>
      <c r="R787" s="542" t="str">
        <f t="shared" si="40"/>
        <v/>
      </c>
      <c r="S787" s="148"/>
    </row>
    <row r="788" spans="1:19" x14ac:dyDescent="0.25">
      <c r="A788" s="148"/>
      <c r="B788" s="377"/>
      <c r="C788" s="698"/>
      <c r="D788" s="257"/>
      <c r="E788" s="781"/>
      <c r="F788" s="374"/>
      <c r="G788" s="783"/>
      <c r="H788" s="729" t="str">
        <f t="shared" si="38"/>
        <v/>
      </c>
      <c r="I788" s="401"/>
      <c r="J788" s="374"/>
      <c r="K788" s="786" t="str">
        <f>IFERROR(VLOOKUP(I788,'CATEGORIAS MEDICINAS'!$H$1:$I$183,2,FALSE),"")</f>
        <v/>
      </c>
      <c r="L788" s="392"/>
      <c r="M788" s="148"/>
      <c r="N788" s="148"/>
      <c r="O788" s="148"/>
      <c r="P788" s="257"/>
      <c r="Q788" s="542" t="str">
        <f t="shared" si="39"/>
        <v/>
      </c>
      <c r="R788" s="542" t="str">
        <f t="shared" si="40"/>
        <v/>
      </c>
      <c r="S788" s="148"/>
    </row>
    <row r="789" spans="1:19" x14ac:dyDescent="0.25">
      <c r="A789" s="148"/>
      <c r="B789" s="377"/>
      <c r="C789" s="698"/>
      <c r="D789" s="257"/>
      <c r="E789" s="781"/>
      <c r="F789" s="374"/>
      <c r="G789" s="783"/>
      <c r="H789" s="729" t="str">
        <f t="shared" si="38"/>
        <v/>
      </c>
      <c r="I789" s="401"/>
      <c r="J789" s="374"/>
      <c r="K789" s="786" t="str">
        <f>IFERROR(VLOOKUP(I789,'CATEGORIAS MEDICINAS'!$H$1:$I$183,2,FALSE),"")</f>
        <v/>
      </c>
      <c r="L789" s="392"/>
      <c r="M789" s="148"/>
      <c r="N789" s="148"/>
      <c r="O789" s="148"/>
      <c r="P789" s="257"/>
      <c r="Q789" s="542" t="str">
        <f t="shared" si="39"/>
        <v/>
      </c>
      <c r="R789" s="542" t="str">
        <f t="shared" si="40"/>
        <v/>
      </c>
      <c r="S789" s="148"/>
    </row>
    <row r="790" spans="1:19" x14ac:dyDescent="0.25">
      <c r="A790" s="148"/>
      <c r="B790" s="377"/>
      <c r="C790" s="698"/>
      <c r="D790" s="257"/>
      <c r="E790" s="781"/>
      <c r="F790" s="374"/>
      <c r="G790" s="783"/>
      <c r="H790" s="729" t="str">
        <f t="shared" si="38"/>
        <v/>
      </c>
      <c r="I790" s="401"/>
      <c r="J790" s="374"/>
      <c r="K790" s="786" t="str">
        <f>IFERROR(VLOOKUP(I790,'CATEGORIAS MEDICINAS'!$H$1:$I$183,2,FALSE),"")</f>
        <v/>
      </c>
      <c r="L790" s="392"/>
      <c r="M790" s="148"/>
      <c r="N790" s="148"/>
      <c r="O790" s="148"/>
      <c r="P790" s="257"/>
      <c r="Q790" s="542" t="str">
        <f t="shared" si="39"/>
        <v/>
      </c>
      <c r="R790" s="542" t="str">
        <f t="shared" si="40"/>
        <v/>
      </c>
      <c r="S790" s="148"/>
    </row>
    <row r="791" spans="1:19" x14ac:dyDescent="0.25">
      <c r="A791" s="148"/>
      <c r="B791" s="377"/>
      <c r="C791" s="698"/>
      <c r="D791" s="257"/>
      <c r="E791" s="781"/>
      <c r="F791" s="374"/>
      <c r="G791" s="783"/>
      <c r="H791" s="729" t="str">
        <f t="shared" si="38"/>
        <v/>
      </c>
      <c r="I791" s="401"/>
      <c r="J791" s="374"/>
      <c r="K791" s="786" t="str">
        <f>IFERROR(VLOOKUP(I791,'CATEGORIAS MEDICINAS'!$H$1:$I$183,2,FALSE),"")</f>
        <v/>
      </c>
      <c r="L791" s="392"/>
      <c r="M791" s="148"/>
      <c r="N791" s="148"/>
      <c r="O791" s="148"/>
      <c r="P791" s="257"/>
      <c r="Q791" s="542" t="str">
        <f t="shared" si="39"/>
        <v/>
      </c>
      <c r="R791" s="542" t="str">
        <f t="shared" si="40"/>
        <v/>
      </c>
      <c r="S791" s="148"/>
    </row>
    <row r="792" spans="1:19" x14ac:dyDescent="0.25">
      <c r="A792" s="148"/>
      <c r="B792" s="377"/>
      <c r="C792" s="698"/>
      <c r="D792" s="257"/>
      <c r="E792" s="781"/>
      <c r="F792" s="374"/>
      <c r="G792" s="783"/>
      <c r="H792" s="729" t="str">
        <f t="shared" si="38"/>
        <v/>
      </c>
      <c r="I792" s="401"/>
      <c r="J792" s="374"/>
      <c r="K792" s="786" t="str">
        <f>IFERROR(VLOOKUP(I792,'CATEGORIAS MEDICINAS'!$H$1:$I$183,2,FALSE),"")</f>
        <v/>
      </c>
      <c r="L792" s="392"/>
      <c r="M792" s="148"/>
      <c r="N792" s="148"/>
      <c r="O792" s="148"/>
      <c r="P792" s="257"/>
      <c r="Q792" s="542" t="str">
        <f t="shared" si="39"/>
        <v/>
      </c>
      <c r="R792" s="542" t="str">
        <f t="shared" si="40"/>
        <v/>
      </c>
      <c r="S792" s="148"/>
    </row>
    <row r="793" spans="1:19" x14ac:dyDescent="0.25">
      <c r="A793" s="148"/>
      <c r="B793" s="377"/>
      <c r="C793" s="698"/>
      <c r="D793" s="257"/>
      <c r="E793" s="781"/>
      <c r="F793" s="374"/>
      <c r="G793" s="783"/>
      <c r="H793" s="729" t="str">
        <f t="shared" si="38"/>
        <v/>
      </c>
      <c r="I793" s="401"/>
      <c r="J793" s="374"/>
      <c r="K793" s="786" t="str">
        <f>IFERROR(VLOOKUP(I793,'CATEGORIAS MEDICINAS'!$H$1:$I$183,2,FALSE),"")</f>
        <v/>
      </c>
      <c r="L793" s="392"/>
      <c r="M793" s="148"/>
      <c r="N793" s="148"/>
      <c r="O793" s="148"/>
      <c r="P793" s="257"/>
      <c r="Q793" s="542" t="str">
        <f t="shared" si="39"/>
        <v/>
      </c>
      <c r="R793" s="542" t="str">
        <f t="shared" si="40"/>
        <v/>
      </c>
      <c r="S793" s="148"/>
    </row>
    <row r="794" spans="1:19" x14ac:dyDescent="0.25">
      <c r="A794" s="148"/>
      <c r="B794" s="377"/>
      <c r="C794" s="698"/>
      <c r="D794" s="257"/>
      <c r="E794" s="781"/>
      <c r="F794" s="374"/>
      <c r="G794" s="783"/>
      <c r="H794" s="729" t="str">
        <f t="shared" si="38"/>
        <v/>
      </c>
      <c r="I794" s="401"/>
      <c r="J794" s="374"/>
      <c r="K794" s="786" t="str">
        <f>IFERROR(VLOOKUP(I794,'CATEGORIAS MEDICINAS'!$H$1:$I$183,2,FALSE),"")</f>
        <v/>
      </c>
      <c r="L794" s="392"/>
      <c r="M794" s="148"/>
      <c r="N794" s="148"/>
      <c r="O794" s="148"/>
      <c r="P794" s="257"/>
      <c r="Q794" s="542" t="str">
        <f t="shared" si="39"/>
        <v/>
      </c>
      <c r="R794" s="542" t="str">
        <f t="shared" si="40"/>
        <v/>
      </c>
      <c r="S794" s="148"/>
    </row>
    <row r="795" spans="1:19" x14ac:dyDescent="0.25">
      <c r="A795" s="148"/>
      <c r="B795" s="377"/>
      <c r="C795" s="698"/>
      <c r="D795" s="257"/>
      <c r="E795" s="781"/>
      <c r="F795" s="374"/>
      <c r="G795" s="783"/>
      <c r="H795" s="729" t="str">
        <f t="shared" si="38"/>
        <v/>
      </c>
      <c r="I795" s="401"/>
      <c r="J795" s="374"/>
      <c r="K795" s="786" t="str">
        <f>IFERROR(VLOOKUP(I795,'CATEGORIAS MEDICINAS'!$H$1:$I$183,2,FALSE),"")</f>
        <v/>
      </c>
      <c r="L795" s="392"/>
      <c r="M795" s="148"/>
      <c r="N795" s="148"/>
      <c r="O795" s="148"/>
      <c r="P795" s="257"/>
      <c r="Q795" s="542" t="str">
        <f t="shared" si="39"/>
        <v/>
      </c>
      <c r="R795" s="542" t="str">
        <f t="shared" si="40"/>
        <v/>
      </c>
      <c r="S795" s="148"/>
    </row>
    <row r="796" spans="1:19" x14ac:dyDescent="0.25">
      <c r="A796" s="148"/>
      <c r="B796" s="377"/>
      <c r="C796" s="698"/>
      <c r="D796" s="257"/>
      <c r="E796" s="781"/>
      <c r="F796" s="374"/>
      <c r="G796" s="783"/>
      <c r="H796" s="729" t="str">
        <f t="shared" si="38"/>
        <v/>
      </c>
      <c r="I796" s="401"/>
      <c r="J796" s="374"/>
      <c r="K796" s="786" t="str">
        <f>IFERROR(VLOOKUP(I796,'CATEGORIAS MEDICINAS'!$H$1:$I$183,2,FALSE),"")</f>
        <v/>
      </c>
      <c r="L796" s="392"/>
      <c r="M796" s="148"/>
      <c r="N796" s="148"/>
      <c r="O796" s="148"/>
      <c r="P796" s="257"/>
      <c r="Q796" s="542" t="str">
        <f t="shared" si="39"/>
        <v/>
      </c>
      <c r="R796" s="542" t="str">
        <f t="shared" si="40"/>
        <v/>
      </c>
      <c r="S796" s="148"/>
    </row>
    <row r="797" spans="1:19" x14ac:dyDescent="0.25">
      <c r="A797" s="148"/>
      <c r="B797" s="377"/>
      <c r="C797" s="698"/>
      <c r="D797" s="257"/>
      <c r="E797" s="781"/>
      <c r="F797" s="374"/>
      <c r="G797" s="783"/>
      <c r="H797" s="729" t="str">
        <f t="shared" si="38"/>
        <v/>
      </c>
      <c r="I797" s="401"/>
      <c r="J797" s="374"/>
      <c r="K797" s="786" t="str">
        <f>IFERROR(VLOOKUP(I797,'CATEGORIAS MEDICINAS'!$H$1:$I$183,2,FALSE),"")</f>
        <v/>
      </c>
      <c r="L797" s="392"/>
      <c r="M797" s="148"/>
      <c r="N797" s="148"/>
      <c r="O797" s="148"/>
      <c r="P797" s="257"/>
      <c r="Q797" s="542" t="str">
        <f t="shared" si="39"/>
        <v/>
      </c>
      <c r="R797" s="542" t="str">
        <f t="shared" si="40"/>
        <v/>
      </c>
      <c r="S797" s="148"/>
    </row>
    <row r="798" spans="1:19" x14ac:dyDescent="0.25">
      <c r="A798" s="148"/>
      <c r="B798" s="377"/>
      <c r="C798" s="698"/>
      <c r="D798" s="257"/>
      <c r="E798" s="781"/>
      <c r="F798" s="374"/>
      <c r="G798" s="783"/>
      <c r="H798" s="729" t="str">
        <f t="shared" si="38"/>
        <v/>
      </c>
      <c r="I798" s="401"/>
      <c r="J798" s="374"/>
      <c r="K798" s="786" t="str">
        <f>IFERROR(VLOOKUP(I798,'CATEGORIAS MEDICINAS'!$H$1:$I$183,2,FALSE),"")</f>
        <v/>
      </c>
      <c r="L798" s="392"/>
      <c r="M798" s="148"/>
      <c r="N798" s="148"/>
      <c r="O798" s="148"/>
      <c r="P798" s="257"/>
      <c r="Q798" s="542" t="str">
        <f t="shared" si="39"/>
        <v/>
      </c>
      <c r="R798" s="542" t="str">
        <f t="shared" si="40"/>
        <v/>
      </c>
      <c r="S798" s="148"/>
    </row>
    <row r="799" spans="1:19" x14ac:dyDescent="0.25">
      <c r="A799" s="148"/>
      <c r="B799" s="377"/>
      <c r="C799" s="698"/>
      <c r="D799" s="257"/>
      <c r="E799" s="781"/>
      <c r="F799" s="374"/>
      <c r="G799" s="783"/>
      <c r="H799" s="729" t="str">
        <f t="shared" si="38"/>
        <v/>
      </c>
      <c r="I799" s="401"/>
      <c r="J799" s="374"/>
      <c r="K799" s="786" t="str">
        <f>IFERROR(VLOOKUP(I799,'CATEGORIAS MEDICINAS'!$H$1:$I$183,2,FALSE),"")</f>
        <v/>
      </c>
      <c r="L799" s="392"/>
      <c r="M799" s="148"/>
      <c r="N799" s="148"/>
      <c r="O799" s="148"/>
      <c r="P799" s="257"/>
      <c r="Q799" s="542" t="str">
        <f t="shared" si="39"/>
        <v/>
      </c>
      <c r="R799" s="542" t="str">
        <f t="shared" si="40"/>
        <v/>
      </c>
      <c r="S799" s="148"/>
    </row>
    <row r="800" spans="1:19" x14ac:dyDescent="0.25">
      <c r="A800" s="148"/>
      <c r="B800" s="377"/>
      <c r="C800" s="698"/>
      <c r="D800" s="257"/>
      <c r="E800" s="781"/>
      <c r="F800" s="374"/>
      <c r="G800" s="783"/>
      <c r="H800" s="729" t="str">
        <f t="shared" si="38"/>
        <v/>
      </c>
      <c r="I800" s="401"/>
      <c r="J800" s="374"/>
      <c r="K800" s="786" t="str">
        <f>IFERROR(VLOOKUP(I800,'CATEGORIAS MEDICINAS'!$H$1:$I$183,2,FALSE),"")</f>
        <v/>
      </c>
      <c r="L800" s="392"/>
      <c r="M800" s="148"/>
      <c r="N800" s="148"/>
      <c r="O800" s="148"/>
      <c r="P800" s="257"/>
      <c r="Q800" s="542" t="str">
        <f t="shared" si="39"/>
        <v/>
      </c>
      <c r="R800" s="542" t="str">
        <f t="shared" si="40"/>
        <v/>
      </c>
      <c r="S800" s="148"/>
    </row>
    <row r="801" spans="1:19" x14ac:dyDescent="0.25">
      <c r="A801" s="148"/>
      <c r="B801" s="377"/>
      <c r="C801" s="698"/>
      <c r="D801" s="257"/>
      <c r="E801" s="781"/>
      <c r="F801" s="374"/>
      <c r="G801" s="783"/>
      <c r="H801" s="729" t="str">
        <f t="shared" si="38"/>
        <v/>
      </c>
      <c r="I801" s="401"/>
      <c r="J801" s="374"/>
      <c r="K801" s="786" t="str">
        <f>IFERROR(VLOOKUP(I801,'CATEGORIAS MEDICINAS'!$H$1:$I$183,2,FALSE),"")</f>
        <v/>
      </c>
      <c r="L801" s="392"/>
      <c r="M801" s="148"/>
      <c r="N801" s="148"/>
      <c r="O801" s="148"/>
      <c r="P801" s="257"/>
      <c r="Q801" s="542" t="str">
        <f t="shared" si="39"/>
        <v/>
      </c>
      <c r="R801" s="542" t="str">
        <f t="shared" si="40"/>
        <v/>
      </c>
      <c r="S801" s="148"/>
    </row>
    <row r="802" spans="1:19" x14ac:dyDescent="0.25">
      <c r="A802" s="148"/>
      <c r="B802" s="377"/>
      <c r="C802" s="698"/>
      <c r="D802" s="257"/>
      <c r="E802" s="781"/>
      <c r="F802" s="374"/>
      <c r="G802" s="783"/>
      <c r="H802" s="729" t="str">
        <f t="shared" si="38"/>
        <v/>
      </c>
      <c r="I802" s="401"/>
      <c r="J802" s="374"/>
      <c r="K802" s="786" t="str">
        <f>IFERROR(VLOOKUP(I802,'CATEGORIAS MEDICINAS'!$H$1:$I$183,2,FALSE),"")</f>
        <v/>
      </c>
      <c r="L802" s="392"/>
      <c r="M802" s="148"/>
      <c r="N802" s="148"/>
      <c r="O802" s="148"/>
      <c r="P802" s="257"/>
      <c r="Q802" s="542" t="str">
        <f t="shared" si="39"/>
        <v/>
      </c>
      <c r="R802" s="542" t="str">
        <f t="shared" si="40"/>
        <v/>
      </c>
      <c r="S802" s="148"/>
    </row>
    <row r="803" spans="1:19" x14ac:dyDescent="0.25">
      <c r="A803" s="148"/>
      <c r="B803" s="377"/>
      <c r="C803" s="698"/>
      <c r="D803" s="257"/>
      <c r="E803" s="781"/>
      <c r="F803" s="374"/>
      <c r="G803" s="783"/>
      <c r="H803" s="729" t="str">
        <f t="shared" si="38"/>
        <v/>
      </c>
      <c r="I803" s="401"/>
      <c r="J803" s="374"/>
      <c r="K803" s="786" t="str">
        <f>IFERROR(VLOOKUP(I803,'CATEGORIAS MEDICINAS'!$H$1:$I$183,2,FALSE),"")</f>
        <v/>
      </c>
      <c r="L803" s="392"/>
      <c r="M803" s="148"/>
      <c r="N803" s="148"/>
      <c r="O803" s="148"/>
      <c r="P803" s="257"/>
      <c r="Q803" s="542" t="str">
        <f t="shared" si="39"/>
        <v/>
      </c>
      <c r="R803" s="542" t="str">
        <f t="shared" si="40"/>
        <v/>
      </c>
      <c r="S803" s="148"/>
    </row>
    <row r="804" spans="1:19" x14ac:dyDescent="0.25">
      <c r="A804" s="148"/>
      <c r="B804" s="377"/>
      <c r="C804" s="698"/>
      <c r="D804" s="257"/>
      <c r="E804" s="781"/>
      <c r="F804" s="374"/>
      <c r="G804" s="783"/>
      <c r="H804" s="729" t="str">
        <f t="shared" si="38"/>
        <v/>
      </c>
      <c r="I804" s="401"/>
      <c r="J804" s="374"/>
      <c r="K804" s="786" t="str">
        <f>IFERROR(VLOOKUP(I804,'CATEGORIAS MEDICINAS'!$H$1:$I$183,2,FALSE),"")</f>
        <v/>
      </c>
      <c r="L804" s="392"/>
      <c r="M804" s="148"/>
      <c r="N804" s="148"/>
      <c r="O804" s="148"/>
      <c r="P804" s="257"/>
      <c r="Q804" s="542" t="str">
        <f t="shared" si="39"/>
        <v/>
      </c>
      <c r="R804" s="542" t="str">
        <f t="shared" si="40"/>
        <v/>
      </c>
      <c r="S804" s="148"/>
    </row>
    <row r="805" spans="1:19" x14ac:dyDescent="0.25">
      <c r="A805" s="148"/>
      <c r="B805" s="377"/>
      <c r="C805" s="698"/>
      <c r="D805" s="257"/>
      <c r="E805" s="781"/>
      <c r="F805" s="374"/>
      <c r="G805" s="783"/>
      <c r="H805" s="729" t="str">
        <f t="shared" si="38"/>
        <v/>
      </c>
      <c r="I805" s="401"/>
      <c r="J805" s="374"/>
      <c r="K805" s="786" t="str">
        <f>IFERROR(VLOOKUP(I805,'CATEGORIAS MEDICINAS'!$H$1:$I$183,2,FALSE),"")</f>
        <v/>
      </c>
      <c r="L805" s="392"/>
      <c r="M805" s="148"/>
      <c r="N805" s="148"/>
      <c r="O805" s="148"/>
      <c r="P805" s="257"/>
      <c r="Q805" s="542" t="str">
        <f t="shared" si="39"/>
        <v/>
      </c>
      <c r="R805" s="542" t="str">
        <f t="shared" si="40"/>
        <v/>
      </c>
      <c r="S805" s="148"/>
    </row>
    <row r="806" spans="1:19" x14ac:dyDescent="0.25">
      <c r="A806" s="148"/>
      <c r="B806" s="377"/>
      <c r="C806" s="698"/>
      <c r="D806" s="257"/>
      <c r="E806" s="781"/>
      <c r="F806" s="374"/>
      <c r="G806" s="783"/>
      <c r="H806" s="729" t="str">
        <f t="shared" si="38"/>
        <v/>
      </c>
      <c r="I806" s="401"/>
      <c r="J806" s="374"/>
      <c r="K806" s="786" t="str">
        <f>IFERROR(VLOOKUP(I806,'CATEGORIAS MEDICINAS'!$H$1:$I$183,2,FALSE),"")</f>
        <v/>
      </c>
      <c r="L806" s="392"/>
      <c r="M806" s="148"/>
      <c r="N806" s="148"/>
      <c r="O806" s="148"/>
      <c r="P806" s="257"/>
      <c r="Q806" s="542" t="str">
        <f t="shared" si="39"/>
        <v/>
      </c>
      <c r="R806" s="542" t="str">
        <f t="shared" si="40"/>
        <v/>
      </c>
      <c r="S806" s="148"/>
    </row>
    <row r="807" spans="1:19" x14ac:dyDescent="0.25">
      <c r="A807" s="148"/>
      <c r="B807" s="377"/>
      <c r="C807" s="698"/>
      <c r="D807" s="257"/>
      <c r="E807" s="781"/>
      <c r="F807" s="374"/>
      <c r="G807" s="783"/>
      <c r="H807" s="729" t="str">
        <f t="shared" si="38"/>
        <v/>
      </c>
      <c r="I807" s="401"/>
      <c r="J807" s="374"/>
      <c r="K807" s="786" t="str">
        <f>IFERROR(VLOOKUP(I807,'CATEGORIAS MEDICINAS'!$H$1:$I$183,2,FALSE),"")</f>
        <v/>
      </c>
      <c r="L807" s="392"/>
      <c r="M807" s="148"/>
      <c r="N807" s="148"/>
      <c r="O807" s="148"/>
      <c r="P807" s="257"/>
      <c r="Q807" s="542" t="str">
        <f t="shared" si="39"/>
        <v/>
      </c>
      <c r="R807" s="542" t="str">
        <f t="shared" si="40"/>
        <v/>
      </c>
      <c r="S807" s="148"/>
    </row>
    <row r="808" spans="1:19" x14ac:dyDescent="0.25">
      <c r="A808" s="148"/>
      <c r="B808" s="377"/>
      <c r="C808" s="698"/>
      <c r="D808" s="257"/>
      <c r="E808" s="781"/>
      <c r="F808" s="374"/>
      <c r="G808" s="783"/>
      <c r="H808" s="729" t="str">
        <f t="shared" si="38"/>
        <v/>
      </c>
      <c r="I808" s="401"/>
      <c r="J808" s="374"/>
      <c r="K808" s="786" t="str">
        <f>IFERROR(VLOOKUP(I808,'CATEGORIAS MEDICINAS'!$H$1:$I$183,2,FALSE),"")</f>
        <v/>
      </c>
      <c r="L808" s="392"/>
      <c r="M808" s="148"/>
      <c r="N808" s="148"/>
      <c r="O808" s="148"/>
      <c r="P808" s="257"/>
      <c r="Q808" s="542" t="str">
        <f t="shared" si="39"/>
        <v/>
      </c>
      <c r="R808" s="542" t="str">
        <f t="shared" si="40"/>
        <v/>
      </c>
      <c r="S808" s="148"/>
    </row>
    <row r="809" spans="1:19" x14ac:dyDescent="0.25">
      <c r="A809" s="148"/>
      <c r="B809" s="377"/>
      <c r="C809" s="698"/>
      <c r="D809" s="257"/>
      <c r="E809" s="781"/>
      <c r="F809" s="374"/>
      <c r="G809" s="783"/>
      <c r="H809" s="729" t="str">
        <f t="shared" si="38"/>
        <v/>
      </c>
      <c r="I809" s="401"/>
      <c r="J809" s="374"/>
      <c r="K809" s="786" t="str">
        <f>IFERROR(VLOOKUP(I809,'CATEGORIAS MEDICINAS'!$H$1:$I$183,2,FALSE),"")</f>
        <v/>
      </c>
      <c r="L809" s="392"/>
      <c r="M809" s="148"/>
      <c r="N809" s="148"/>
      <c r="O809" s="148"/>
      <c r="P809" s="257"/>
      <c r="Q809" s="542" t="str">
        <f t="shared" si="39"/>
        <v/>
      </c>
      <c r="R809" s="542" t="str">
        <f t="shared" si="40"/>
        <v/>
      </c>
      <c r="S809" s="148"/>
    </row>
    <row r="810" spans="1:19" x14ac:dyDescent="0.25">
      <c r="A810" s="148"/>
      <c r="B810" s="377"/>
      <c r="C810" s="698"/>
      <c r="D810" s="257"/>
      <c r="E810" s="781"/>
      <c r="F810" s="374"/>
      <c r="G810" s="783"/>
      <c r="H810" s="729" t="str">
        <f t="shared" si="38"/>
        <v/>
      </c>
      <c r="I810" s="401"/>
      <c r="J810" s="374"/>
      <c r="K810" s="786" t="str">
        <f>IFERROR(VLOOKUP(I810,'CATEGORIAS MEDICINAS'!$H$1:$I$183,2,FALSE),"")</f>
        <v/>
      </c>
      <c r="L810" s="392"/>
      <c r="M810" s="148"/>
      <c r="N810" s="148"/>
      <c r="O810" s="148"/>
      <c r="P810" s="257"/>
      <c r="Q810" s="542" t="str">
        <f t="shared" si="39"/>
        <v/>
      </c>
      <c r="R810" s="542" t="str">
        <f t="shared" si="40"/>
        <v/>
      </c>
      <c r="S810" s="148"/>
    </row>
    <row r="811" spans="1:19" x14ac:dyDescent="0.25">
      <c r="A811" s="148"/>
      <c r="B811" s="377"/>
      <c r="C811" s="698"/>
      <c r="D811" s="257"/>
      <c r="E811" s="781"/>
      <c r="F811" s="374"/>
      <c r="G811" s="783"/>
      <c r="H811" s="729" t="str">
        <f t="shared" si="38"/>
        <v/>
      </c>
      <c r="I811" s="401"/>
      <c r="J811" s="374"/>
      <c r="K811" s="786" t="str">
        <f>IFERROR(VLOOKUP(I811,'CATEGORIAS MEDICINAS'!$H$1:$I$183,2,FALSE),"")</f>
        <v/>
      </c>
      <c r="L811" s="392"/>
      <c r="M811" s="148"/>
      <c r="N811" s="148"/>
      <c r="O811" s="148"/>
      <c r="P811" s="257"/>
      <c r="Q811" s="542" t="str">
        <f t="shared" si="39"/>
        <v/>
      </c>
      <c r="R811" s="542" t="str">
        <f t="shared" si="40"/>
        <v/>
      </c>
      <c r="S811" s="148"/>
    </row>
    <row r="812" spans="1:19" x14ac:dyDescent="0.25">
      <c r="A812" s="148"/>
      <c r="B812" s="377"/>
      <c r="C812" s="698"/>
      <c r="D812" s="257"/>
      <c r="E812" s="781"/>
      <c r="F812" s="374"/>
      <c r="G812" s="783"/>
      <c r="H812" s="729" t="str">
        <f t="shared" si="38"/>
        <v/>
      </c>
      <c r="I812" s="401"/>
      <c r="J812" s="374"/>
      <c r="K812" s="786" t="str">
        <f>IFERROR(VLOOKUP(I812,'CATEGORIAS MEDICINAS'!$H$1:$I$183,2,FALSE),"")</f>
        <v/>
      </c>
      <c r="L812" s="392"/>
      <c r="M812" s="148"/>
      <c r="N812" s="148"/>
      <c r="O812" s="148"/>
      <c r="P812" s="257"/>
      <c r="Q812" s="542" t="str">
        <f t="shared" si="39"/>
        <v/>
      </c>
      <c r="R812" s="542" t="str">
        <f t="shared" si="40"/>
        <v/>
      </c>
      <c r="S812" s="148"/>
    </row>
    <row r="813" spans="1:19" x14ac:dyDescent="0.25">
      <c r="A813" s="148"/>
      <c r="B813" s="377"/>
      <c r="C813" s="698"/>
      <c r="D813" s="257"/>
      <c r="E813" s="781"/>
      <c r="F813" s="374"/>
      <c r="G813" s="783"/>
      <c r="H813" s="729" t="str">
        <f t="shared" si="38"/>
        <v/>
      </c>
      <c r="I813" s="401"/>
      <c r="J813" s="374"/>
      <c r="K813" s="786" t="str">
        <f>IFERROR(VLOOKUP(I813,'CATEGORIAS MEDICINAS'!$H$1:$I$183,2,FALSE),"")</f>
        <v/>
      </c>
      <c r="L813" s="392"/>
      <c r="M813" s="148"/>
      <c r="N813" s="148"/>
      <c r="O813" s="148"/>
      <c r="P813" s="257"/>
      <c r="Q813" s="542" t="str">
        <f t="shared" si="39"/>
        <v/>
      </c>
      <c r="R813" s="542" t="str">
        <f t="shared" si="40"/>
        <v/>
      </c>
      <c r="S813" s="148"/>
    </row>
    <row r="814" spans="1:19" x14ac:dyDescent="0.25">
      <c r="A814" s="148"/>
      <c r="B814" s="377"/>
      <c r="C814" s="698"/>
      <c r="D814" s="257"/>
      <c r="E814" s="781"/>
      <c r="F814" s="374"/>
      <c r="G814" s="783"/>
      <c r="H814" s="729" t="str">
        <f t="shared" si="38"/>
        <v/>
      </c>
      <c r="I814" s="401"/>
      <c r="J814" s="374"/>
      <c r="K814" s="786" t="str">
        <f>IFERROR(VLOOKUP(I814,'CATEGORIAS MEDICINAS'!$H$1:$I$183,2,FALSE),"")</f>
        <v/>
      </c>
      <c r="L814" s="392"/>
      <c r="M814" s="148"/>
      <c r="N814" s="148"/>
      <c r="O814" s="148"/>
      <c r="P814" s="257"/>
      <c r="Q814" s="542" t="str">
        <f t="shared" si="39"/>
        <v/>
      </c>
      <c r="R814" s="542" t="str">
        <f t="shared" si="40"/>
        <v/>
      </c>
      <c r="S814" s="148"/>
    </row>
    <row r="815" spans="1:19" x14ac:dyDescent="0.25">
      <c r="A815" s="148"/>
      <c r="B815" s="377"/>
      <c r="C815" s="698"/>
      <c r="D815" s="257"/>
      <c r="E815" s="781"/>
      <c r="F815" s="374"/>
      <c r="G815" s="783"/>
      <c r="H815" s="729" t="str">
        <f t="shared" si="38"/>
        <v/>
      </c>
      <c r="I815" s="401"/>
      <c r="J815" s="374"/>
      <c r="K815" s="786" t="str">
        <f>IFERROR(VLOOKUP(I815,'CATEGORIAS MEDICINAS'!$H$1:$I$183,2,FALSE),"")</f>
        <v/>
      </c>
      <c r="L815" s="392"/>
      <c r="M815" s="148"/>
      <c r="N815" s="148"/>
      <c r="O815" s="148"/>
      <c r="P815" s="257"/>
      <c r="Q815" s="542" t="str">
        <f t="shared" si="39"/>
        <v/>
      </c>
      <c r="R815" s="542" t="str">
        <f t="shared" si="40"/>
        <v/>
      </c>
      <c r="S815" s="148"/>
    </row>
    <row r="816" spans="1:19" x14ac:dyDescent="0.25">
      <c r="A816" s="148"/>
      <c r="B816" s="377"/>
      <c r="C816" s="698"/>
      <c r="D816" s="257"/>
      <c r="E816" s="781"/>
      <c r="F816" s="374"/>
      <c r="G816" s="783"/>
      <c r="H816" s="729" t="str">
        <f t="shared" si="38"/>
        <v/>
      </c>
      <c r="I816" s="401"/>
      <c r="J816" s="374"/>
      <c r="K816" s="786" t="str">
        <f>IFERROR(VLOOKUP(I816,'CATEGORIAS MEDICINAS'!$H$1:$I$183,2,FALSE),"")</f>
        <v/>
      </c>
      <c r="L816" s="392"/>
      <c r="M816" s="148"/>
      <c r="N816" s="148"/>
      <c r="O816" s="148"/>
      <c r="P816" s="257"/>
      <c r="Q816" s="542" t="str">
        <f t="shared" si="39"/>
        <v/>
      </c>
      <c r="R816" s="542" t="str">
        <f t="shared" si="40"/>
        <v/>
      </c>
      <c r="S816" s="148"/>
    </row>
    <row r="817" spans="1:19" x14ac:dyDescent="0.25">
      <c r="A817" s="148"/>
      <c r="B817" s="377"/>
      <c r="C817" s="698"/>
      <c r="D817" s="257"/>
      <c r="E817" s="781"/>
      <c r="F817" s="374"/>
      <c r="G817" s="783"/>
      <c r="H817" s="729" t="str">
        <f t="shared" si="38"/>
        <v/>
      </c>
      <c r="I817" s="401"/>
      <c r="J817" s="374"/>
      <c r="K817" s="786" t="str">
        <f>IFERROR(VLOOKUP(I817,'CATEGORIAS MEDICINAS'!$H$1:$I$183,2,FALSE),"")</f>
        <v/>
      </c>
      <c r="L817" s="392"/>
      <c r="M817" s="148"/>
      <c r="N817" s="148"/>
      <c r="O817" s="148"/>
      <c r="P817" s="257"/>
      <c r="Q817" s="542" t="str">
        <f t="shared" si="39"/>
        <v/>
      </c>
      <c r="R817" s="542" t="str">
        <f t="shared" si="40"/>
        <v/>
      </c>
      <c r="S817" s="148"/>
    </row>
    <row r="818" spans="1:19" x14ac:dyDescent="0.25">
      <c r="A818" s="148"/>
      <c r="B818" s="377"/>
      <c r="C818" s="698"/>
      <c r="D818" s="257"/>
      <c r="E818" s="781"/>
      <c r="F818" s="374"/>
      <c r="G818" s="783"/>
      <c r="H818" s="729" t="str">
        <f t="shared" si="38"/>
        <v/>
      </c>
      <c r="I818" s="401"/>
      <c r="J818" s="374"/>
      <c r="K818" s="786" t="str">
        <f>IFERROR(VLOOKUP(I818,'CATEGORIAS MEDICINAS'!$H$1:$I$183,2,FALSE),"")</f>
        <v/>
      </c>
      <c r="L818" s="392"/>
      <c r="M818" s="148"/>
      <c r="N818" s="148"/>
      <c r="O818" s="148"/>
      <c r="P818" s="257"/>
      <c r="Q818" s="542" t="str">
        <f t="shared" si="39"/>
        <v/>
      </c>
      <c r="R818" s="542" t="str">
        <f t="shared" si="40"/>
        <v/>
      </c>
      <c r="S818" s="148"/>
    </row>
    <row r="819" spans="1:19" x14ac:dyDescent="0.25">
      <c r="A819" s="148"/>
      <c r="B819" s="377"/>
      <c r="C819" s="698"/>
      <c r="D819" s="257"/>
      <c r="E819" s="781"/>
      <c r="F819" s="374"/>
      <c r="G819" s="783"/>
      <c r="H819" s="729" t="str">
        <f t="shared" si="38"/>
        <v/>
      </c>
      <c r="I819" s="401"/>
      <c r="J819" s="374"/>
      <c r="K819" s="786" t="str">
        <f>IFERROR(VLOOKUP(I819,'CATEGORIAS MEDICINAS'!$H$1:$I$183,2,FALSE),"")</f>
        <v/>
      </c>
      <c r="L819" s="392"/>
      <c r="M819" s="148"/>
      <c r="N819" s="148"/>
      <c r="O819" s="148"/>
      <c r="P819" s="257"/>
      <c r="Q819" s="542" t="str">
        <f t="shared" si="39"/>
        <v/>
      </c>
      <c r="R819" s="542" t="str">
        <f t="shared" si="40"/>
        <v/>
      </c>
      <c r="S819" s="148"/>
    </row>
    <row r="820" spans="1:19" x14ac:dyDescent="0.25">
      <c r="A820" s="148"/>
      <c r="B820" s="377"/>
      <c r="C820" s="698"/>
      <c r="D820" s="257"/>
      <c r="E820" s="781"/>
      <c r="F820" s="374"/>
      <c r="G820" s="783"/>
      <c r="H820" s="729" t="str">
        <f t="shared" si="38"/>
        <v/>
      </c>
      <c r="I820" s="401"/>
      <c r="J820" s="374"/>
      <c r="K820" s="786" t="str">
        <f>IFERROR(VLOOKUP(I820,'CATEGORIAS MEDICINAS'!$H$1:$I$183,2,FALSE),"")</f>
        <v/>
      </c>
      <c r="L820" s="392"/>
      <c r="M820" s="148"/>
      <c r="N820" s="148"/>
      <c r="O820" s="148"/>
      <c r="P820" s="257"/>
      <c r="Q820" s="542" t="str">
        <f t="shared" si="39"/>
        <v/>
      </c>
      <c r="R820" s="542" t="str">
        <f t="shared" si="40"/>
        <v/>
      </c>
      <c r="S820" s="148"/>
    </row>
    <row r="821" spans="1:19" x14ac:dyDescent="0.25">
      <c r="A821" s="148"/>
      <c r="B821" s="377"/>
      <c r="C821" s="698"/>
      <c r="D821" s="257"/>
      <c r="E821" s="781"/>
      <c r="F821" s="374"/>
      <c r="G821" s="783"/>
      <c r="H821" s="729" t="str">
        <f t="shared" si="38"/>
        <v/>
      </c>
      <c r="I821" s="401"/>
      <c r="J821" s="374"/>
      <c r="K821" s="786" t="str">
        <f>IFERROR(VLOOKUP(I821,'CATEGORIAS MEDICINAS'!$H$1:$I$183,2,FALSE),"")</f>
        <v/>
      </c>
      <c r="L821" s="392"/>
      <c r="M821" s="148"/>
      <c r="N821" s="148"/>
      <c r="O821" s="148"/>
      <c r="P821" s="257"/>
      <c r="Q821" s="542" t="str">
        <f t="shared" si="39"/>
        <v/>
      </c>
      <c r="R821" s="542" t="str">
        <f t="shared" si="40"/>
        <v/>
      </c>
      <c r="S821" s="148"/>
    </row>
    <row r="822" spans="1:19" x14ac:dyDescent="0.25">
      <c r="A822" s="148"/>
      <c r="B822" s="377"/>
      <c r="C822" s="698"/>
      <c r="D822" s="257"/>
      <c r="E822" s="781"/>
      <c r="F822" s="374"/>
      <c r="G822" s="783"/>
      <c r="H822" s="729" t="str">
        <f t="shared" si="38"/>
        <v/>
      </c>
      <c r="I822" s="401"/>
      <c r="J822" s="374"/>
      <c r="K822" s="786" t="str">
        <f>IFERROR(VLOOKUP(I822,'CATEGORIAS MEDICINAS'!$H$1:$I$183,2,FALSE),"")</f>
        <v/>
      </c>
      <c r="L822" s="392"/>
      <c r="M822" s="148"/>
      <c r="N822" s="148"/>
      <c r="O822" s="148"/>
      <c r="P822" s="257"/>
      <c r="Q822" s="542" t="str">
        <f t="shared" ref="Q822:Q885" si="41">IF(B822="","",TEXT(B822,"MMMM"))</f>
        <v/>
      </c>
      <c r="R822" s="542" t="str">
        <f t="shared" ref="R822:R885" si="42">IF(B822="","",TEXT(B822,"YYYY"))</f>
        <v/>
      </c>
      <c r="S822" s="148"/>
    </row>
    <row r="823" spans="1:19" x14ac:dyDescent="0.25">
      <c r="A823" s="148"/>
      <c r="B823" s="377"/>
      <c r="C823" s="698"/>
      <c r="D823" s="257"/>
      <c r="E823" s="781"/>
      <c r="F823" s="374"/>
      <c r="G823" s="783"/>
      <c r="H823" s="729" t="str">
        <f t="shared" si="38"/>
        <v/>
      </c>
      <c r="I823" s="401"/>
      <c r="J823" s="374"/>
      <c r="K823" s="786" t="str">
        <f>IFERROR(VLOOKUP(I823,'CATEGORIAS MEDICINAS'!$H$1:$I$183,2,FALSE),"")</f>
        <v/>
      </c>
      <c r="L823" s="392"/>
      <c r="M823" s="148"/>
      <c r="N823" s="148"/>
      <c r="O823" s="148"/>
      <c r="P823" s="257"/>
      <c r="Q823" s="542" t="str">
        <f t="shared" si="41"/>
        <v/>
      </c>
      <c r="R823" s="542" t="str">
        <f t="shared" si="42"/>
        <v/>
      </c>
      <c r="S823" s="148"/>
    </row>
    <row r="824" spans="1:19" x14ac:dyDescent="0.25">
      <c r="A824" s="148"/>
      <c r="B824" s="377"/>
      <c r="C824" s="698"/>
      <c r="D824" s="257"/>
      <c r="E824" s="781"/>
      <c r="F824" s="374"/>
      <c r="G824" s="783"/>
      <c r="H824" s="729" t="str">
        <f t="shared" si="38"/>
        <v/>
      </c>
      <c r="I824" s="401"/>
      <c r="J824" s="374"/>
      <c r="K824" s="786" t="str">
        <f>IFERROR(VLOOKUP(I824,'CATEGORIAS MEDICINAS'!$H$1:$I$183,2,FALSE),"")</f>
        <v/>
      </c>
      <c r="L824" s="392"/>
      <c r="M824" s="148"/>
      <c r="N824" s="148"/>
      <c r="O824" s="148"/>
      <c r="P824" s="257"/>
      <c r="Q824" s="542" t="str">
        <f t="shared" si="41"/>
        <v/>
      </c>
      <c r="R824" s="542" t="str">
        <f t="shared" si="42"/>
        <v/>
      </c>
      <c r="S824" s="148"/>
    </row>
    <row r="825" spans="1:19" x14ac:dyDescent="0.25">
      <c r="A825" s="148"/>
      <c r="B825" s="377"/>
      <c r="C825" s="698"/>
      <c r="D825" s="257"/>
      <c r="E825" s="781"/>
      <c r="F825" s="374"/>
      <c r="G825" s="783"/>
      <c r="H825" s="729" t="str">
        <f t="shared" si="38"/>
        <v/>
      </c>
      <c r="I825" s="401"/>
      <c r="J825" s="374"/>
      <c r="K825" s="786" t="str">
        <f>IFERROR(VLOOKUP(I825,'CATEGORIAS MEDICINAS'!$H$1:$I$183,2,FALSE),"")</f>
        <v/>
      </c>
      <c r="L825" s="392"/>
      <c r="M825" s="148"/>
      <c r="N825" s="148"/>
      <c r="O825" s="148"/>
      <c r="P825" s="257"/>
      <c r="Q825" s="542" t="str">
        <f t="shared" si="41"/>
        <v/>
      </c>
      <c r="R825" s="542" t="str">
        <f t="shared" si="42"/>
        <v/>
      </c>
      <c r="S825" s="148"/>
    </row>
    <row r="826" spans="1:19" x14ac:dyDescent="0.25">
      <c r="A826" s="148"/>
      <c r="B826" s="377"/>
      <c r="C826" s="698"/>
      <c r="D826" s="257"/>
      <c r="E826" s="781"/>
      <c r="F826" s="374"/>
      <c r="G826" s="783"/>
      <c r="H826" s="729" t="str">
        <f t="shared" si="38"/>
        <v/>
      </c>
      <c r="I826" s="401"/>
      <c r="J826" s="374"/>
      <c r="K826" s="786" t="str">
        <f>IFERROR(VLOOKUP(I826,'CATEGORIAS MEDICINAS'!$H$1:$I$183,2,FALSE),"")</f>
        <v/>
      </c>
      <c r="L826" s="392"/>
      <c r="M826" s="148"/>
      <c r="N826" s="148"/>
      <c r="O826" s="148"/>
      <c r="P826" s="257"/>
      <c r="Q826" s="542" t="str">
        <f t="shared" si="41"/>
        <v/>
      </c>
      <c r="R826" s="542" t="str">
        <f t="shared" si="42"/>
        <v/>
      </c>
      <c r="S826" s="148"/>
    </row>
    <row r="827" spans="1:19" x14ac:dyDescent="0.25">
      <c r="A827" s="148"/>
      <c r="B827" s="377"/>
      <c r="C827" s="698"/>
      <c r="D827" s="257"/>
      <c r="E827" s="781"/>
      <c r="F827" s="374"/>
      <c r="G827" s="783"/>
      <c r="H827" s="729" t="str">
        <f t="shared" si="38"/>
        <v/>
      </c>
      <c r="I827" s="401"/>
      <c r="J827" s="374"/>
      <c r="K827" s="786" t="str">
        <f>IFERROR(VLOOKUP(I827,'CATEGORIAS MEDICINAS'!$H$1:$I$183,2,FALSE),"")</f>
        <v/>
      </c>
      <c r="L827" s="392"/>
      <c r="M827" s="148"/>
      <c r="N827" s="148"/>
      <c r="O827" s="148"/>
      <c r="P827" s="257"/>
      <c r="Q827" s="542" t="str">
        <f t="shared" si="41"/>
        <v/>
      </c>
      <c r="R827" s="542" t="str">
        <f t="shared" si="42"/>
        <v/>
      </c>
      <c r="S827" s="148"/>
    </row>
    <row r="828" spans="1:19" x14ac:dyDescent="0.25">
      <c r="A828" s="148"/>
      <c r="B828" s="377"/>
      <c r="C828" s="698"/>
      <c r="D828" s="257"/>
      <c r="E828" s="781"/>
      <c r="F828" s="374"/>
      <c r="G828" s="783"/>
      <c r="H828" s="729" t="str">
        <f t="shared" si="38"/>
        <v/>
      </c>
      <c r="I828" s="401"/>
      <c r="J828" s="374"/>
      <c r="K828" s="786" t="str">
        <f>IFERROR(VLOOKUP(I828,'CATEGORIAS MEDICINAS'!$H$1:$I$183,2,FALSE),"")</f>
        <v/>
      </c>
      <c r="L828" s="392"/>
      <c r="M828" s="148"/>
      <c r="N828" s="148"/>
      <c r="O828" s="148"/>
      <c r="P828" s="257"/>
      <c r="Q828" s="542" t="str">
        <f t="shared" si="41"/>
        <v/>
      </c>
      <c r="R828" s="542" t="str">
        <f t="shared" si="42"/>
        <v/>
      </c>
      <c r="S828" s="148"/>
    </row>
    <row r="829" spans="1:19" x14ac:dyDescent="0.25">
      <c r="A829" s="148"/>
      <c r="B829" s="377"/>
      <c r="C829" s="698"/>
      <c r="D829" s="257"/>
      <c r="E829" s="781"/>
      <c r="F829" s="374"/>
      <c r="G829" s="783"/>
      <c r="H829" s="729" t="str">
        <f t="shared" si="38"/>
        <v/>
      </c>
      <c r="I829" s="401"/>
      <c r="J829" s="374"/>
      <c r="K829" s="786" t="str">
        <f>IFERROR(VLOOKUP(I829,'CATEGORIAS MEDICINAS'!$H$1:$I$183,2,FALSE),"")</f>
        <v/>
      </c>
      <c r="L829" s="392"/>
      <c r="M829" s="148"/>
      <c r="N829" s="148"/>
      <c r="O829" s="148"/>
      <c r="P829" s="257"/>
      <c r="Q829" s="542" t="str">
        <f t="shared" si="41"/>
        <v/>
      </c>
      <c r="R829" s="542" t="str">
        <f t="shared" si="42"/>
        <v/>
      </c>
      <c r="S829" s="148"/>
    </row>
    <row r="830" spans="1:19" x14ac:dyDescent="0.25">
      <c r="A830" s="148"/>
      <c r="B830" s="377"/>
      <c r="C830" s="698"/>
      <c r="D830" s="257"/>
      <c r="E830" s="781"/>
      <c r="F830" s="374"/>
      <c r="G830" s="783"/>
      <c r="H830" s="729" t="str">
        <f t="shared" si="38"/>
        <v/>
      </c>
      <c r="I830" s="401"/>
      <c r="J830" s="374"/>
      <c r="K830" s="786" t="str">
        <f>IFERROR(VLOOKUP(I830,'CATEGORIAS MEDICINAS'!$H$1:$I$183,2,FALSE),"")</f>
        <v/>
      </c>
      <c r="L830" s="392"/>
      <c r="M830" s="148"/>
      <c r="N830" s="148"/>
      <c r="O830" s="148"/>
      <c r="P830" s="257"/>
      <c r="Q830" s="542" t="str">
        <f t="shared" si="41"/>
        <v/>
      </c>
      <c r="R830" s="542" t="str">
        <f t="shared" si="42"/>
        <v/>
      </c>
      <c r="S830" s="148"/>
    </row>
    <row r="831" spans="1:19" x14ac:dyDescent="0.25">
      <c r="A831" s="148"/>
      <c r="B831" s="377"/>
      <c r="C831" s="698"/>
      <c r="D831" s="257"/>
      <c r="E831" s="781"/>
      <c r="F831" s="374"/>
      <c r="G831" s="783"/>
      <c r="H831" s="729" t="str">
        <f t="shared" si="38"/>
        <v/>
      </c>
      <c r="I831" s="401"/>
      <c r="J831" s="374"/>
      <c r="K831" s="786" t="str">
        <f>IFERROR(VLOOKUP(I831,'CATEGORIAS MEDICINAS'!$H$1:$I$183,2,FALSE),"")</f>
        <v/>
      </c>
      <c r="L831" s="392"/>
      <c r="M831" s="148"/>
      <c r="N831" s="148"/>
      <c r="O831" s="148"/>
      <c r="P831" s="257"/>
      <c r="Q831" s="542" t="str">
        <f t="shared" si="41"/>
        <v/>
      </c>
      <c r="R831" s="542" t="str">
        <f t="shared" si="42"/>
        <v/>
      </c>
      <c r="S831" s="148"/>
    </row>
    <row r="832" spans="1:19" x14ac:dyDescent="0.25">
      <c r="A832" s="148"/>
      <c r="B832" s="377"/>
      <c r="C832" s="698"/>
      <c r="D832" s="257"/>
      <c r="E832" s="781"/>
      <c r="F832" s="374"/>
      <c r="G832" s="783"/>
      <c r="H832" s="729" t="str">
        <f t="shared" si="38"/>
        <v/>
      </c>
      <c r="I832" s="401"/>
      <c r="J832" s="374"/>
      <c r="K832" s="786" t="str">
        <f>IFERROR(VLOOKUP(I832,'CATEGORIAS MEDICINAS'!$H$1:$I$183,2,FALSE),"")</f>
        <v/>
      </c>
      <c r="L832" s="392"/>
      <c r="M832" s="148"/>
      <c r="N832" s="148"/>
      <c r="O832" s="148"/>
      <c r="P832" s="257"/>
      <c r="Q832" s="542" t="str">
        <f t="shared" si="41"/>
        <v/>
      </c>
      <c r="R832" s="542" t="str">
        <f t="shared" si="42"/>
        <v/>
      </c>
      <c r="S832" s="148"/>
    </row>
    <row r="833" spans="1:19" x14ac:dyDescent="0.25">
      <c r="A833" s="148"/>
      <c r="B833" s="377"/>
      <c r="C833" s="698"/>
      <c r="D833" s="257"/>
      <c r="E833" s="781"/>
      <c r="F833" s="374"/>
      <c r="G833" s="783"/>
      <c r="H833" s="729" t="str">
        <f t="shared" si="38"/>
        <v/>
      </c>
      <c r="I833" s="401"/>
      <c r="J833" s="374"/>
      <c r="K833" s="786" t="str">
        <f>IFERROR(VLOOKUP(I833,'CATEGORIAS MEDICINAS'!$H$1:$I$183,2,FALSE),"")</f>
        <v/>
      </c>
      <c r="L833" s="392"/>
      <c r="M833" s="148"/>
      <c r="N833" s="148"/>
      <c r="O833" s="148"/>
      <c r="P833" s="257"/>
      <c r="Q833" s="542" t="str">
        <f t="shared" si="41"/>
        <v/>
      </c>
      <c r="R833" s="542" t="str">
        <f t="shared" si="42"/>
        <v/>
      </c>
      <c r="S833" s="148"/>
    </row>
    <row r="834" spans="1:19" x14ac:dyDescent="0.25">
      <c r="A834" s="148"/>
      <c r="B834" s="377"/>
      <c r="C834" s="698"/>
      <c r="D834" s="257"/>
      <c r="E834" s="781"/>
      <c r="F834" s="374"/>
      <c r="G834" s="783"/>
      <c r="H834" s="729" t="str">
        <f t="shared" si="38"/>
        <v/>
      </c>
      <c r="I834" s="401"/>
      <c r="J834" s="374"/>
      <c r="K834" s="786" t="str">
        <f>IFERROR(VLOOKUP(I834,'CATEGORIAS MEDICINAS'!$H$1:$I$183,2,FALSE),"")</f>
        <v/>
      </c>
      <c r="L834" s="392"/>
      <c r="M834" s="148"/>
      <c r="N834" s="148"/>
      <c r="O834" s="148"/>
      <c r="P834" s="257"/>
      <c r="Q834" s="542" t="str">
        <f t="shared" si="41"/>
        <v/>
      </c>
      <c r="R834" s="542" t="str">
        <f t="shared" si="42"/>
        <v/>
      </c>
      <c r="S834" s="148"/>
    </row>
    <row r="835" spans="1:19" x14ac:dyDescent="0.25">
      <c r="A835" s="148"/>
      <c r="B835" s="377"/>
      <c r="C835" s="698"/>
      <c r="D835" s="257"/>
      <c r="E835" s="781"/>
      <c r="F835" s="374"/>
      <c r="G835" s="783"/>
      <c r="H835" s="729" t="str">
        <f t="shared" ref="H835:H898" si="43">IF(G835="","",IF(G835&lt;=1,"Entre 0-1 años",IF(G835&lt;=4,"Entre 2-4",IF(G835&lt;=11,"Entre 5-11",IF(G835&lt;=19,"Entre 12-19",IF(G835&lt;=25,"Entre 20-25",IF(G835&lt;=59,"Entre 26-59",IF(G835&lt;=79,"Entre 60-79","Mayor de 80"))))))))</f>
        <v/>
      </c>
      <c r="I835" s="401"/>
      <c r="J835" s="374"/>
      <c r="K835" s="786" t="str">
        <f>IFERROR(VLOOKUP(I835,'CATEGORIAS MEDICINAS'!$H$1:$I$183,2,FALSE),"")</f>
        <v/>
      </c>
      <c r="L835" s="392"/>
      <c r="M835" s="148"/>
      <c r="N835" s="148"/>
      <c r="O835" s="148"/>
      <c r="P835" s="257"/>
      <c r="Q835" s="542" t="str">
        <f t="shared" si="41"/>
        <v/>
      </c>
      <c r="R835" s="542" t="str">
        <f t="shared" si="42"/>
        <v/>
      </c>
      <c r="S835" s="148"/>
    </row>
    <row r="836" spans="1:19" x14ac:dyDescent="0.25">
      <c r="A836" s="148"/>
      <c r="B836" s="377"/>
      <c r="C836" s="698"/>
      <c r="D836" s="257"/>
      <c r="E836" s="781"/>
      <c r="F836" s="374"/>
      <c r="G836" s="783"/>
      <c r="H836" s="729" t="str">
        <f t="shared" si="43"/>
        <v/>
      </c>
      <c r="I836" s="401"/>
      <c r="J836" s="374"/>
      <c r="K836" s="786" t="str">
        <f>IFERROR(VLOOKUP(I836,'CATEGORIAS MEDICINAS'!$H$1:$I$183,2,FALSE),"")</f>
        <v/>
      </c>
      <c r="L836" s="392"/>
      <c r="M836" s="148"/>
      <c r="N836" s="148"/>
      <c r="O836" s="148"/>
      <c r="P836" s="257"/>
      <c r="Q836" s="542" t="str">
        <f t="shared" si="41"/>
        <v/>
      </c>
      <c r="R836" s="542" t="str">
        <f t="shared" si="42"/>
        <v/>
      </c>
      <c r="S836" s="148"/>
    </row>
    <row r="837" spans="1:19" x14ac:dyDescent="0.25">
      <c r="A837" s="148"/>
      <c r="B837" s="377"/>
      <c r="C837" s="698"/>
      <c r="D837" s="257"/>
      <c r="E837" s="781"/>
      <c r="F837" s="374"/>
      <c r="G837" s="783"/>
      <c r="H837" s="729" t="str">
        <f t="shared" si="43"/>
        <v/>
      </c>
      <c r="I837" s="401"/>
      <c r="J837" s="374"/>
      <c r="K837" s="786" t="str">
        <f>IFERROR(VLOOKUP(I837,'CATEGORIAS MEDICINAS'!$H$1:$I$183,2,FALSE),"")</f>
        <v/>
      </c>
      <c r="L837" s="392"/>
      <c r="M837" s="148"/>
      <c r="N837" s="148"/>
      <c r="O837" s="148"/>
      <c r="P837" s="257"/>
      <c r="Q837" s="542" t="str">
        <f t="shared" si="41"/>
        <v/>
      </c>
      <c r="R837" s="542" t="str">
        <f t="shared" si="42"/>
        <v/>
      </c>
      <c r="S837" s="148"/>
    </row>
    <row r="838" spans="1:19" x14ac:dyDescent="0.25">
      <c r="A838" s="148"/>
      <c r="B838" s="377"/>
      <c r="C838" s="698"/>
      <c r="D838" s="257"/>
      <c r="E838" s="781"/>
      <c r="F838" s="374"/>
      <c r="G838" s="783"/>
      <c r="H838" s="729" t="str">
        <f t="shared" si="43"/>
        <v/>
      </c>
      <c r="I838" s="401"/>
      <c r="J838" s="374"/>
      <c r="K838" s="786" t="str">
        <f>IFERROR(VLOOKUP(I838,'CATEGORIAS MEDICINAS'!$H$1:$I$183,2,FALSE),"")</f>
        <v/>
      </c>
      <c r="L838" s="392"/>
      <c r="M838" s="148"/>
      <c r="N838" s="148"/>
      <c r="O838" s="148"/>
      <c r="P838" s="257"/>
      <c r="Q838" s="542" t="str">
        <f t="shared" si="41"/>
        <v/>
      </c>
      <c r="R838" s="542" t="str">
        <f t="shared" si="42"/>
        <v/>
      </c>
      <c r="S838" s="148"/>
    </row>
    <row r="839" spans="1:19" x14ac:dyDescent="0.25">
      <c r="A839" s="148"/>
      <c r="B839" s="377"/>
      <c r="C839" s="698"/>
      <c r="D839" s="257"/>
      <c r="E839" s="781"/>
      <c r="F839" s="374"/>
      <c r="G839" s="783"/>
      <c r="H839" s="729" t="str">
        <f t="shared" si="43"/>
        <v/>
      </c>
      <c r="I839" s="401"/>
      <c r="J839" s="374"/>
      <c r="K839" s="786" t="str">
        <f>IFERROR(VLOOKUP(I839,'CATEGORIAS MEDICINAS'!$H$1:$I$183,2,FALSE),"")</f>
        <v/>
      </c>
      <c r="L839" s="392"/>
      <c r="M839" s="148"/>
      <c r="N839" s="148"/>
      <c r="O839" s="148"/>
      <c r="P839" s="257"/>
      <c r="Q839" s="542" t="str">
        <f t="shared" si="41"/>
        <v/>
      </c>
      <c r="R839" s="542" t="str">
        <f t="shared" si="42"/>
        <v/>
      </c>
      <c r="S839" s="148"/>
    </row>
    <row r="840" spans="1:19" x14ac:dyDescent="0.25">
      <c r="A840" s="148"/>
      <c r="B840" s="377"/>
      <c r="C840" s="698"/>
      <c r="D840" s="257"/>
      <c r="E840" s="781"/>
      <c r="F840" s="374"/>
      <c r="G840" s="783"/>
      <c r="H840" s="729" t="str">
        <f t="shared" si="43"/>
        <v/>
      </c>
      <c r="I840" s="401"/>
      <c r="J840" s="374"/>
      <c r="K840" s="786" t="str">
        <f>IFERROR(VLOOKUP(I840,'CATEGORIAS MEDICINAS'!$H$1:$I$183,2,FALSE),"")</f>
        <v/>
      </c>
      <c r="L840" s="392"/>
      <c r="M840" s="148"/>
      <c r="N840" s="148"/>
      <c r="O840" s="148"/>
      <c r="P840" s="257"/>
      <c r="Q840" s="542" t="str">
        <f t="shared" si="41"/>
        <v/>
      </c>
      <c r="R840" s="542" t="str">
        <f t="shared" si="42"/>
        <v/>
      </c>
      <c r="S840" s="148"/>
    </row>
    <row r="841" spans="1:19" x14ac:dyDescent="0.25">
      <c r="A841" s="148"/>
      <c r="B841" s="377"/>
      <c r="C841" s="698"/>
      <c r="D841" s="257"/>
      <c r="E841" s="781"/>
      <c r="F841" s="374"/>
      <c r="G841" s="783"/>
      <c r="H841" s="729" t="str">
        <f t="shared" si="43"/>
        <v/>
      </c>
      <c r="I841" s="401"/>
      <c r="J841" s="374"/>
      <c r="K841" s="786" t="str">
        <f>IFERROR(VLOOKUP(I841,'CATEGORIAS MEDICINAS'!$H$1:$I$183,2,FALSE),"")</f>
        <v/>
      </c>
      <c r="L841" s="392"/>
      <c r="M841" s="148"/>
      <c r="N841" s="148"/>
      <c r="O841" s="148"/>
      <c r="P841" s="257"/>
      <c r="Q841" s="542" t="str">
        <f t="shared" si="41"/>
        <v/>
      </c>
      <c r="R841" s="542" t="str">
        <f t="shared" si="42"/>
        <v/>
      </c>
      <c r="S841" s="148"/>
    </row>
    <row r="842" spans="1:19" x14ac:dyDescent="0.25">
      <c r="A842" s="148"/>
      <c r="B842" s="377"/>
      <c r="C842" s="698"/>
      <c r="D842" s="257"/>
      <c r="E842" s="781"/>
      <c r="F842" s="374"/>
      <c r="G842" s="783"/>
      <c r="H842" s="729" t="str">
        <f t="shared" si="43"/>
        <v/>
      </c>
      <c r="I842" s="401"/>
      <c r="J842" s="374"/>
      <c r="K842" s="786" t="str">
        <f>IFERROR(VLOOKUP(I842,'CATEGORIAS MEDICINAS'!$H$1:$I$183,2,FALSE),"")</f>
        <v/>
      </c>
      <c r="L842" s="392"/>
      <c r="M842" s="148"/>
      <c r="N842" s="148"/>
      <c r="O842" s="148"/>
      <c r="P842" s="257"/>
      <c r="Q842" s="542" t="str">
        <f t="shared" si="41"/>
        <v/>
      </c>
      <c r="R842" s="542" t="str">
        <f t="shared" si="42"/>
        <v/>
      </c>
      <c r="S842" s="148"/>
    </row>
    <row r="843" spans="1:19" x14ac:dyDescent="0.25">
      <c r="A843" s="148"/>
      <c r="B843" s="377"/>
      <c r="C843" s="698"/>
      <c r="D843" s="257"/>
      <c r="E843" s="781"/>
      <c r="F843" s="374"/>
      <c r="G843" s="783"/>
      <c r="H843" s="729" t="str">
        <f t="shared" si="43"/>
        <v/>
      </c>
      <c r="I843" s="401"/>
      <c r="J843" s="374"/>
      <c r="K843" s="786" t="str">
        <f>IFERROR(VLOOKUP(I843,'CATEGORIAS MEDICINAS'!$H$1:$I$183,2,FALSE),"")</f>
        <v/>
      </c>
      <c r="L843" s="392"/>
      <c r="M843" s="148"/>
      <c r="N843" s="148"/>
      <c r="O843" s="148"/>
      <c r="P843" s="257"/>
      <c r="Q843" s="542" t="str">
        <f t="shared" si="41"/>
        <v/>
      </c>
      <c r="R843" s="542" t="str">
        <f t="shared" si="42"/>
        <v/>
      </c>
      <c r="S843" s="148"/>
    </row>
    <row r="844" spans="1:19" x14ac:dyDescent="0.25">
      <c r="A844" s="148"/>
      <c r="B844" s="377"/>
      <c r="C844" s="698"/>
      <c r="D844" s="257"/>
      <c r="E844" s="781"/>
      <c r="F844" s="374"/>
      <c r="G844" s="783"/>
      <c r="H844" s="729" t="str">
        <f t="shared" si="43"/>
        <v/>
      </c>
      <c r="I844" s="401"/>
      <c r="J844" s="374"/>
      <c r="K844" s="786" t="str">
        <f>IFERROR(VLOOKUP(I844,'CATEGORIAS MEDICINAS'!$H$1:$I$183,2,FALSE),"")</f>
        <v/>
      </c>
      <c r="L844" s="392"/>
      <c r="M844" s="148"/>
      <c r="N844" s="148"/>
      <c r="O844" s="148"/>
      <c r="P844" s="257"/>
      <c r="Q844" s="542" t="str">
        <f t="shared" si="41"/>
        <v/>
      </c>
      <c r="R844" s="542" t="str">
        <f t="shared" si="42"/>
        <v/>
      </c>
      <c r="S844" s="148"/>
    </row>
    <row r="845" spans="1:19" x14ac:dyDescent="0.25">
      <c r="A845" s="148"/>
      <c r="B845" s="377"/>
      <c r="C845" s="698"/>
      <c r="D845" s="257"/>
      <c r="E845" s="781"/>
      <c r="F845" s="374"/>
      <c r="G845" s="783"/>
      <c r="H845" s="729" t="str">
        <f t="shared" si="43"/>
        <v/>
      </c>
      <c r="I845" s="401"/>
      <c r="J845" s="374"/>
      <c r="K845" s="786" t="str">
        <f>IFERROR(VLOOKUP(I845,'CATEGORIAS MEDICINAS'!$H$1:$I$183,2,FALSE),"")</f>
        <v/>
      </c>
      <c r="L845" s="392"/>
      <c r="M845" s="148"/>
      <c r="N845" s="148"/>
      <c r="O845" s="148"/>
      <c r="P845" s="257"/>
      <c r="Q845" s="542" t="str">
        <f t="shared" si="41"/>
        <v/>
      </c>
      <c r="R845" s="542" t="str">
        <f t="shared" si="42"/>
        <v/>
      </c>
      <c r="S845" s="148"/>
    </row>
    <row r="846" spans="1:19" x14ac:dyDescent="0.25">
      <c r="A846" s="148"/>
      <c r="B846" s="377"/>
      <c r="C846" s="698"/>
      <c r="D846" s="257"/>
      <c r="E846" s="781"/>
      <c r="F846" s="374"/>
      <c r="G846" s="783"/>
      <c r="H846" s="729" t="str">
        <f t="shared" si="43"/>
        <v/>
      </c>
      <c r="I846" s="401"/>
      <c r="J846" s="374"/>
      <c r="K846" s="786" t="str">
        <f>IFERROR(VLOOKUP(I846,'CATEGORIAS MEDICINAS'!$H$1:$I$183,2,FALSE),"")</f>
        <v/>
      </c>
      <c r="L846" s="392"/>
      <c r="M846" s="148"/>
      <c r="N846" s="148"/>
      <c r="O846" s="148"/>
      <c r="P846" s="257"/>
      <c r="Q846" s="542" t="str">
        <f t="shared" si="41"/>
        <v/>
      </c>
      <c r="R846" s="542" t="str">
        <f t="shared" si="42"/>
        <v/>
      </c>
      <c r="S846" s="148"/>
    </row>
    <row r="847" spans="1:19" x14ac:dyDescent="0.25">
      <c r="A847" s="148"/>
      <c r="B847" s="377"/>
      <c r="C847" s="698"/>
      <c r="D847" s="257"/>
      <c r="E847" s="781"/>
      <c r="F847" s="374"/>
      <c r="G847" s="783"/>
      <c r="H847" s="729" t="str">
        <f t="shared" si="43"/>
        <v/>
      </c>
      <c r="I847" s="401"/>
      <c r="J847" s="374"/>
      <c r="K847" s="786" t="str">
        <f>IFERROR(VLOOKUP(I847,'CATEGORIAS MEDICINAS'!$H$1:$I$183,2,FALSE),"")</f>
        <v/>
      </c>
      <c r="L847" s="392"/>
      <c r="M847" s="148"/>
      <c r="N847" s="148"/>
      <c r="O847" s="148"/>
      <c r="P847" s="257"/>
      <c r="Q847" s="542" t="str">
        <f t="shared" si="41"/>
        <v/>
      </c>
      <c r="R847" s="542" t="str">
        <f t="shared" si="42"/>
        <v/>
      </c>
      <c r="S847" s="148"/>
    </row>
    <row r="848" spans="1:19" x14ac:dyDescent="0.25">
      <c r="A848" s="148"/>
      <c r="B848" s="377"/>
      <c r="C848" s="698"/>
      <c r="D848" s="257"/>
      <c r="E848" s="781"/>
      <c r="F848" s="374"/>
      <c r="G848" s="783"/>
      <c r="H848" s="729" t="str">
        <f t="shared" si="43"/>
        <v/>
      </c>
      <c r="I848" s="401"/>
      <c r="J848" s="374"/>
      <c r="K848" s="786" t="str">
        <f>IFERROR(VLOOKUP(I848,'CATEGORIAS MEDICINAS'!$H$1:$I$183,2,FALSE),"")</f>
        <v/>
      </c>
      <c r="L848" s="392"/>
      <c r="M848" s="148"/>
      <c r="N848" s="148"/>
      <c r="O848" s="148"/>
      <c r="P848" s="257"/>
      <c r="Q848" s="542" t="str">
        <f t="shared" si="41"/>
        <v/>
      </c>
      <c r="R848" s="542" t="str">
        <f t="shared" si="42"/>
        <v/>
      </c>
      <c r="S848" s="148"/>
    </row>
    <row r="849" spans="1:19" x14ac:dyDescent="0.25">
      <c r="A849" s="148"/>
      <c r="B849" s="377"/>
      <c r="C849" s="698"/>
      <c r="D849" s="257"/>
      <c r="E849" s="781"/>
      <c r="F849" s="374"/>
      <c r="G849" s="783"/>
      <c r="H849" s="729" t="str">
        <f t="shared" si="43"/>
        <v/>
      </c>
      <c r="I849" s="401"/>
      <c r="J849" s="374"/>
      <c r="K849" s="786" t="str">
        <f>IFERROR(VLOOKUP(I849,'CATEGORIAS MEDICINAS'!$H$1:$I$183,2,FALSE),"")</f>
        <v/>
      </c>
      <c r="L849" s="392"/>
      <c r="M849" s="148"/>
      <c r="N849" s="148"/>
      <c r="O849" s="148"/>
      <c r="P849" s="257"/>
      <c r="Q849" s="542" t="str">
        <f t="shared" si="41"/>
        <v/>
      </c>
      <c r="R849" s="542" t="str">
        <f t="shared" si="42"/>
        <v/>
      </c>
      <c r="S849" s="148"/>
    </row>
    <row r="850" spans="1:19" x14ac:dyDescent="0.25">
      <c r="A850" s="148"/>
      <c r="B850" s="377"/>
      <c r="C850" s="698"/>
      <c r="D850" s="257"/>
      <c r="E850" s="781"/>
      <c r="F850" s="374"/>
      <c r="G850" s="783"/>
      <c r="H850" s="729" t="str">
        <f t="shared" si="43"/>
        <v/>
      </c>
      <c r="I850" s="401"/>
      <c r="J850" s="374"/>
      <c r="K850" s="786" t="str">
        <f>IFERROR(VLOOKUP(I850,'CATEGORIAS MEDICINAS'!$H$1:$I$183,2,FALSE),"")</f>
        <v/>
      </c>
      <c r="L850" s="392"/>
      <c r="M850" s="148"/>
      <c r="N850" s="148"/>
      <c r="O850" s="148"/>
      <c r="P850" s="257"/>
      <c r="Q850" s="542" t="str">
        <f t="shared" si="41"/>
        <v/>
      </c>
      <c r="R850" s="542" t="str">
        <f t="shared" si="42"/>
        <v/>
      </c>
      <c r="S850" s="148"/>
    </row>
    <row r="851" spans="1:19" x14ac:dyDescent="0.25">
      <c r="A851" s="148"/>
      <c r="B851" s="377"/>
      <c r="C851" s="698"/>
      <c r="D851" s="257"/>
      <c r="E851" s="781"/>
      <c r="F851" s="374"/>
      <c r="G851" s="783"/>
      <c r="H851" s="729" t="str">
        <f t="shared" si="43"/>
        <v/>
      </c>
      <c r="I851" s="401"/>
      <c r="J851" s="374"/>
      <c r="K851" s="786" t="str">
        <f>IFERROR(VLOOKUP(I851,'CATEGORIAS MEDICINAS'!$H$1:$I$183,2,FALSE),"")</f>
        <v/>
      </c>
      <c r="L851" s="392"/>
      <c r="M851" s="148"/>
      <c r="N851" s="148"/>
      <c r="O851" s="148"/>
      <c r="P851" s="257"/>
      <c r="Q851" s="542" t="str">
        <f t="shared" si="41"/>
        <v/>
      </c>
      <c r="R851" s="542" t="str">
        <f t="shared" si="42"/>
        <v/>
      </c>
      <c r="S851" s="148"/>
    </row>
    <row r="852" spans="1:19" x14ac:dyDescent="0.25">
      <c r="A852" s="148"/>
      <c r="B852" s="377"/>
      <c r="C852" s="698"/>
      <c r="D852" s="257"/>
      <c r="E852" s="781"/>
      <c r="F852" s="374"/>
      <c r="G852" s="783"/>
      <c r="H852" s="729" t="str">
        <f t="shared" si="43"/>
        <v/>
      </c>
      <c r="I852" s="401"/>
      <c r="J852" s="374"/>
      <c r="K852" s="786" t="str">
        <f>IFERROR(VLOOKUP(I852,'CATEGORIAS MEDICINAS'!$H$1:$I$183,2,FALSE),"")</f>
        <v/>
      </c>
      <c r="L852" s="392"/>
      <c r="M852" s="148"/>
      <c r="N852" s="148"/>
      <c r="O852" s="148"/>
      <c r="P852" s="257"/>
      <c r="Q852" s="542" t="str">
        <f t="shared" si="41"/>
        <v/>
      </c>
      <c r="R852" s="542" t="str">
        <f t="shared" si="42"/>
        <v/>
      </c>
      <c r="S852" s="148"/>
    </row>
    <row r="853" spans="1:19" x14ac:dyDescent="0.25">
      <c r="A853" s="148"/>
      <c r="B853" s="377"/>
      <c r="C853" s="698"/>
      <c r="D853" s="257"/>
      <c r="E853" s="781"/>
      <c r="F853" s="374"/>
      <c r="G853" s="783"/>
      <c r="H853" s="729" t="str">
        <f t="shared" si="43"/>
        <v/>
      </c>
      <c r="I853" s="401"/>
      <c r="J853" s="374"/>
      <c r="K853" s="786" t="str">
        <f>IFERROR(VLOOKUP(I853,'CATEGORIAS MEDICINAS'!$H$1:$I$183,2,FALSE),"")</f>
        <v/>
      </c>
      <c r="L853" s="392"/>
      <c r="M853" s="148"/>
      <c r="N853" s="148"/>
      <c r="O853" s="148"/>
      <c r="P853" s="257"/>
      <c r="Q853" s="542" t="str">
        <f t="shared" si="41"/>
        <v/>
      </c>
      <c r="R853" s="542" t="str">
        <f t="shared" si="42"/>
        <v/>
      </c>
      <c r="S853" s="148"/>
    </row>
    <row r="854" spans="1:19" x14ac:dyDescent="0.25">
      <c r="A854" s="148"/>
      <c r="B854" s="377"/>
      <c r="C854" s="698"/>
      <c r="D854" s="257"/>
      <c r="E854" s="781"/>
      <c r="F854" s="374"/>
      <c r="G854" s="783"/>
      <c r="H854" s="729" t="str">
        <f t="shared" si="43"/>
        <v/>
      </c>
      <c r="I854" s="401"/>
      <c r="J854" s="374"/>
      <c r="K854" s="786" t="str">
        <f>IFERROR(VLOOKUP(I854,'CATEGORIAS MEDICINAS'!$H$1:$I$183,2,FALSE),"")</f>
        <v/>
      </c>
      <c r="L854" s="392"/>
      <c r="M854" s="148"/>
      <c r="N854" s="148"/>
      <c r="O854" s="148"/>
      <c r="P854" s="257"/>
      <c r="Q854" s="542" t="str">
        <f t="shared" si="41"/>
        <v/>
      </c>
      <c r="R854" s="542" t="str">
        <f t="shared" si="42"/>
        <v/>
      </c>
      <c r="S854" s="148"/>
    </row>
    <row r="855" spans="1:19" x14ac:dyDescent="0.25">
      <c r="A855" s="148"/>
      <c r="B855" s="377"/>
      <c r="C855" s="698"/>
      <c r="D855" s="257"/>
      <c r="E855" s="781"/>
      <c r="F855" s="374"/>
      <c r="G855" s="783"/>
      <c r="H855" s="729" t="str">
        <f t="shared" si="43"/>
        <v/>
      </c>
      <c r="I855" s="401"/>
      <c r="J855" s="374"/>
      <c r="K855" s="786" t="str">
        <f>IFERROR(VLOOKUP(I855,'CATEGORIAS MEDICINAS'!$H$1:$I$183,2,FALSE),"")</f>
        <v/>
      </c>
      <c r="L855" s="392"/>
      <c r="M855" s="148"/>
      <c r="N855" s="148"/>
      <c r="O855" s="148"/>
      <c r="P855" s="257"/>
      <c r="Q855" s="542" t="str">
        <f t="shared" si="41"/>
        <v/>
      </c>
      <c r="R855" s="542" t="str">
        <f t="shared" si="42"/>
        <v/>
      </c>
      <c r="S855" s="148"/>
    </row>
    <row r="856" spans="1:19" x14ac:dyDescent="0.25">
      <c r="A856" s="148"/>
      <c r="B856" s="377"/>
      <c r="C856" s="698"/>
      <c r="D856" s="257"/>
      <c r="E856" s="781"/>
      <c r="F856" s="374"/>
      <c r="G856" s="783"/>
      <c r="H856" s="729" t="str">
        <f t="shared" si="43"/>
        <v/>
      </c>
      <c r="I856" s="401"/>
      <c r="J856" s="374"/>
      <c r="K856" s="786" t="str">
        <f>IFERROR(VLOOKUP(I856,'CATEGORIAS MEDICINAS'!$H$1:$I$183,2,FALSE),"")</f>
        <v/>
      </c>
      <c r="L856" s="392"/>
      <c r="M856" s="148"/>
      <c r="N856" s="148"/>
      <c r="O856" s="148"/>
      <c r="P856" s="257"/>
      <c r="Q856" s="542" t="str">
        <f t="shared" si="41"/>
        <v/>
      </c>
      <c r="R856" s="542" t="str">
        <f t="shared" si="42"/>
        <v/>
      </c>
      <c r="S856" s="148"/>
    </row>
    <row r="857" spans="1:19" x14ac:dyDescent="0.25">
      <c r="A857" s="148"/>
      <c r="B857" s="377"/>
      <c r="C857" s="698"/>
      <c r="D857" s="257"/>
      <c r="E857" s="781"/>
      <c r="F857" s="374"/>
      <c r="G857" s="783"/>
      <c r="H857" s="729" t="str">
        <f t="shared" si="43"/>
        <v/>
      </c>
      <c r="I857" s="401"/>
      <c r="J857" s="374"/>
      <c r="K857" s="786" t="str">
        <f>IFERROR(VLOOKUP(I857,'CATEGORIAS MEDICINAS'!$H$1:$I$183,2,FALSE),"")</f>
        <v/>
      </c>
      <c r="L857" s="392"/>
      <c r="M857" s="148"/>
      <c r="N857" s="148"/>
      <c r="O857" s="148"/>
      <c r="P857" s="257"/>
      <c r="Q857" s="542" t="str">
        <f t="shared" si="41"/>
        <v/>
      </c>
      <c r="R857" s="542" t="str">
        <f t="shared" si="42"/>
        <v/>
      </c>
      <c r="S857" s="148"/>
    </row>
    <row r="858" spans="1:19" x14ac:dyDescent="0.25">
      <c r="A858" s="148"/>
      <c r="B858" s="377"/>
      <c r="C858" s="698"/>
      <c r="D858" s="257"/>
      <c r="E858" s="781"/>
      <c r="F858" s="374"/>
      <c r="G858" s="783"/>
      <c r="H858" s="729" t="str">
        <f t="shared" si="43"/>
        <v/>
      </c>
      <c r="I858" s="401"/>
      <c r="J858" s="374"/>
      <c r="K858" s="786" t="str">
        <f>IFERROR(VLOOKUP(I858,'CATEGORIAS MEDICINAS'!$H$1:$I$183,2,FALSE),"")</f>
        <v/>
      </c>
      <c r="L858" s="392"/>
      <c r="M858" s="148"/>
      <c r="N858" s="148"/>
      <c r="O858" s="148"/>
      <c r="P858" s="257"/>
      <c r="Q858" s="542" t="str">
        <f t="shared" si="41"/>
        <v/>
      </c>
      <c r="R858" s="542" t="str">
        <f t="shared" si="42"/>
        <v/>
      </c>
      <c r="S858" s="148"/>
    </row>
    <row r="859" spans="1:19" x14ac:dyDescent="0.25">
      <c r="A859" s="148"/>
      <c r="B859" s="377"/>
      <c r="C859" s="698"/>
      <c r="D859" s="257"/>
      <c r="E859" s="781"/>
      <c r="F859" s="374"/>
      <c r="G859" s="783"/>
      <c r="H859" s="729" t="str">
        <f t="shared" si="43"/>
        <v/>
      </c>
      <c r="I859" s="401"/>
      <c r="J859" s="374"/>
      <c r="K859" s="786" t="str">
        <f>IFERROR(VLOOKUP(I859,'CATEGORIAS MEDICINAS'!$H$1:$I$183,2,FALSE),"")</f>
        <v/>
      </c>
      <c r="L859" s="392"/>
      <c r="M859" s="148"/>
      <c r="N859" s="148"/>
      <c r="O859" s="148"/>
      <c r="P859" s="257"/>
      <c r="Q859" s="542" t="str">
        <f t="shared" si="41"/>
        <v/>
      </c>
      <c r="R859" s="542" t="str">
        <f t="shared" si="42"/>
        <v/>
      </c>
      <c r="S859" s="148"/>
    </row>
    <row r="860" spans="1:19" x14ac:dyDescent="0.25">
      <c r="A860" s="148"/>
      <c r="B860" s="377"/>
      <c r="C860" s="698"/>
      <c r="D860" s="257"/>
      <c r="E860" s="781"/>
      <c r="F860" s="374"/>
      <c r="G860" s="783"/>
      <c r="H860" s="729" t="str">
        <f t="shared" si="43"/>
        <v/>
      </c>
      <c r="I860" s="401"/>
      <c r="J860" s="374"/>
      <c r="K860" s="786" t="str">
        <f>IFERROR(VLOOKUP(I860,'CATEGORIAS MEDICINAS'!$H$1:$I$183,2,FALSE),"")</f>
        <v/>
      </c>
      <c r="L860" s="392"/>
      <c r="M860" s="148"/>
      <c r="N860" s="148"/>
      <c r="O860" s="148"/>
      <c r="P860" s="257"/>
      <c r="Q860" s="542" t="str">
        <f t="shared" si="41"/>
        <v/>
      </c>
      <c r="R860" s="542" t="str">
        <f t="shared" si="42"/>
        <v/>
      </c>
      <c r="S860" s="148"/>
    </row>
    <row r="861" spans="1:19" x14ac:dyDescent="0.25">
      <c r="A861" s="148"/>
      <c r="B861" s="377"/>
      <c r="C861" s="698"/>
      <c r="D861" s="257"/>
      <c r="E861" s="781"/>
      <c r="F861" s="374"/>
      <c r="G861" s="783"/>
      <c r="H861" s="729" t="str">
        <f t="shared" si="43"/>
        <v/>
      </c>
      <c r="I861" s="401"/>
      <c r="J861" s="374"/>
      <c r="K861" s="786" t="str">
        <f>IFERROR(VLOOKUP(I861,'CATEGORIAS MEDICINAS'!$H$1:$I$183,2,FALSE),"")</f>
        <v/>
      </c>
      <c r="L861" s="392"/>
      <c r="M861" s="148"/>
      <c r="N861" s="148"/>
      <c r="O861" s="148"/>
      <c r="P861" s="257"/>
      <c r="Q861" s="542" t="str">
        <f t="shared" si="41"/>
        <v/>
      </c>
      <c r="R861" s="542" t="str">
        <f t="shared" si="42"/>
        <v/>
      </c>
      <c r="S861" s="148"/>
    </row>
    <row r="862" spans="1:19" x14ac:dyDescent="0.25">
      <c r="A862" s="148"/>
      <c r="B862" s="377"/>
      <c r="C862" s="698"/>
      <c r="D862" s="257"/>
      <c r="E862" s="781"/>
      <c r="F862" s="374"/>
      <c r="G862" s="783"/>
      <c r="H862" s="729" t="str">
        <f t="shared" si="43"/>
        <v/>
      </c>
      <c r="I862" s="401"/>
      <c r="J862" s="374"/>
      <c r="K862" s="786" t="str">
        <f>IFERROR(VLOOKUP(I862,'CATEGORIAS MEDICINAS'!$H$1:$I$183,2,FALSE),"")</f>
        <v/>
      </c>
      <c r="L862" s="392"/>
      <c r="M862" s="148"/>
      <c r="N862" s="148"/>
      <c r="O862" s="148"/>
      <c r="P862" s="257"/>
      <c r="Q862" s="542" t="str">
        <f t="shared" si="41"/>
        <v/>
      </c>
      <c r="R862" s="542" t="str">
        <f t="shared" si="42"/>
        <v/>
      </c>
      <c r="S862" s="148"/>
    </row>
    <row r="863" spans="1:19" x14ac:dyDescent="0.25">
      <c r="A863" s="148"/>
      <c r="B863" s="377"/>
      <c r="C863" s="698"/>
      <c r="D863" s="257"/>
      <c r="E863" s="781"/>
      <c r="F863" s="374"/>
      <c r="G863" s="783"/>
      <c r="H863" s="729" t="str">
        <f t="shared" si="43"/>
        <v/>
      </c>
      <c r="I863" s="401"/>
      <c r="J863" s="374"/>
      <c r="K863" s="786" t="str">
        <f>IFERROR(VLOOKUP(I863,'CATEGORIAS MEDICINAS'!$H$1:$I$183,2,FALSE),"")</f>
        <v/>
      </c>
      <c r="L863" s="392"/>
      <c r="M863" s="148"/>
      <c r="N863" s="148"/>
      <c r="O863" s="148"/>
      <c r="P863" s="257"/>
      <c r="Q863" s="542" t="str">
        <f t="shared" si="41"/>
        <v/>
      </c>
      <c r="R863" s="542" t="str">
        <f t="shared" si="42"/>
        <v/>
      </c>
      <c r="S863" s="148"/>
    </row>
    <row r="864" spans="1:19" x14ac:dyDescent="0.25">
      <c r="A864" s="148"/>
      <c r="B864" s="377"/>
      <c r="C864" s="698"/>
      <c r="D864" s="257"/>
      <c r="E864" s="781"/>
      <c r="F864" s="374"/>
      <c r="G864" s="783"/>
      <c r="H864" s="729" t="str">
        <f t="shared" si="43"/>
        <v/>
      </c>
      <c r="I864" s="401"/>
      <c r="J864" s="374"/>
      <c r="K864" s="786" t="str">
        <f>IFERROR(VLOOKUP(I864,'CATEGORIAS MEDICINAS'!$H$1:$I$183,2,FALSE),"")</f>
        <v/>
      </c>
      <c r="L864" s="392"/>
      <c r="M864" s="148"/>
      <c r="N864" s="148"/>
      <c r="O864" s="148"/>
      <c r="P864" s="257"/>
      <c r="Q864" s="542" t="str">
        <f t="shared" si="41"/>
        <v/>
      </c>
      <c r="R864" s="542" t="str">
        <f t="shared" si="42"/>
        <v/>
      </c>
      <c r="S864" s="148"/>
    </row>
    <row r="865" spans="1:19" x14ac:dyDescent="0.25">
      <c r="A865" s="148"/>
      <c r="B865" s="377"/>
      <c r="C865" s="698"/>
      <c r="D865" s="257"/>
      <c r="E865" s="781"/>
      <c r="F865" s="374"/>
      <c r="G865" s="783"/>
      <c r="H865" s="729" t="str">
        <f t="shared" si="43"/>
        <v/>
      </c>
      <c r="I865" s="401"/>
      <c r="J865" s="374"/>
      <c r="K865" s="786" t="str">
        <f>IFERROR(VLOOKUP(I865,'CATEGORIAS MEDICINAS'!$H$1:$I$183,2,FALSE),"")</f>
        <v/>
      </c>
      <c r="L865" s="392"/>
      <c r="M865" s="148"/>
      <c r="N865" s="148"/>
      <c r="O865" s="148"/>
      <c r="P865" s="257"/>
      <c r="Q865" s="542" t="str">
        <f t="shared" si="41"/>
        <v/>
      </c>
      <c r="R865" s="542" t="str">
        <f t="shared" si="42"/>
        <v/>
      </c>
      <c r="S865" s="148"/>
    </row>
    <row r="866" spans="1:19" x14ac:dyDescent="0.25">
      <c r="A866" s="148"/>
      <c r="B866" s="377"/>
      <c r="C866" s="698"/>
      <c r="D866" s="257"/>
      <c r="E866" s="781"/>
      <c r="F866" s="374"/>
      <c r="G866" s="783"/>
      <c r="H866" s="729" t="str">
        <f t="shared" si="43"/>
        <v/>
      </c>
      <c r="I866" s="401"/>
      <c r="J866" s="374"/>
      <c r="K866" s="786" t="str">
        <f>IFERROR(VLOOKUP(I866,'CATEGORIAS MEDICINAS'!$H$1:$I$183,2,FALSE),"")</f>
        <v/>
      </c>
      <c r="L866" s="392"/>
      <c r="M866" s="148"/>
      <c r="N866" s="148"/>
      <c r="O866" s="148"/>
      <c r="P866" s="257"/>
      <c r="Q866" s="542" t="str">
        <f t="shared" si="41"/>
        <v/>
      </c>
      <c r="R866" s="542" t="str">
        <f t="shared" si="42"/>
        <v/>
      </c>
      <c r="S866" s="148"/>
    </row>
    <row r="867" spans="1:19" x14ac:dyDescent="0.25">
      <c r="A867" s="148"/>
      <c r="B867" s="377"/>
      <c r="C867" s="698"/>
      <c r="D867" s="257"/>
      <c r="E867" s="781"/>
      <c r="F867" s="374"/>
      <c r="G867" s="783"/>
      <c r="H867" s="729" t="str">
        <f t="shared" si="43"/>
        <v/>
      </c>
      <c r="I867" s="401"/>
      <c r="J867" s="374"/>
      <c r="K867" s="786" t="str">
        <f>IFERROR(VLOOKUP(I867,'CATEGORIAS MEDICINAS'!$H$1:$I$183,2,FALSE),"")</f>
        <v/>
      </c>
      <c r="L867" s="392"/>
      <c r="M867" s="148"/>
      <c r="N867" s="148"/>
      <c r="O867" s="148"/>
      <c r="P867" s="257"/>
      <c r="Q867" s="542" t="str">
        <f t="shared" si="41"/>
        <v/>
      </c>
      <c r="R867" s="542" t="str">
        <f t="shared" si="42"/>
        <v/>
      </c>
      <c r="S867" s="148"/>
    </row>
    <row r="868" spans="1:19" x14ac:dyDescent="0.25">
      <c r="A868" s="148"/>
      <c r="B868" s="377"/>
      <c r="C868" s="698"/>
      <c r="D868" s="257"/>
      <c r="E868" s="781"/>
      <c r="F868" s="374"/>
      <c r="G868" s="783"/>
      <c r="H868" s="729" t="str">
        <f t="shared" si="43"/>
        <v/>
      </c>
      <c r="I868" s="401"/>
      <c r="J868" s="374"/>
      <c r="K868" s="786" t="str">
        <f>IFERROR(VLOOKUP(I868,'CATEGORIAS MEDICINAS'!$H$1:$I$183,2,FALSE),"")</f>
        <v/>
      </c>
      <c r="L868" s="392"/>
      <c r="M868" s="148"/>
      <c r="N868" s="148"/>
      <c r="O868" s="148"/>
      <c r="P868" s="257"/>
      <c r="Q868" s="542" t="str">
        <f t="shared" si="41"/>
        <v/>
      </c>
      <c r="R868" s="542" t="str">
        <f t="shared" si="42"/>
        <v/>
      </c>
      <c r="S868" s="148"/>
    </row>
    <row r="869" spans="1:19" x14ac:dyDescent="0.25">
      <c r="A869" s="148"/>
      <c r="B869" s="377"/>
      <c r="C869" s="698"/>
      <c r="D869" s="257"/>
      <c r="E869" s="781"/>
      <c r="F869" s="374"/>
      <c r="G869" s="783"/>
      <c r="H869" s="729" t="str">
        <f t="shared" si="43"/>
        <v/>
      </c>
      <c r="I869" s="401"/>
      <c r="J869" s="374"/>
      <c r="K869" s="786" t="str">
        <f>IFERROR(VLOOKUP(I869,'CATEGORIAS MEDICINAS'!$H$1:$I$183,2,FALSE),"")</f>
        <v/>
      </c>
      <c r="L869" s="392"/>
      <c r="M869" s="148"/>
      <c r="N869" s="148"/>
      <c r="O869" s="148"/>
      <c r="P869" s="257"/>
      <c r="Q869" s="542" t="str">
        <f t="shared" si="41"/>
        <v/>
      </c>
      <c r="R869" s="542" t="str">
        <f t="shared" si="42"/>
        <v/>
      </c>
      <c r="S869" s="148"/>
    </row>
    <row r="870" spans="1:19" x14ac:dyDescent="0.25">
      <c r="A870" s="148"/>
      <c r="B870" s="377"/>
      <c r="C870" s="698"/>
      <c r="D870" s="257"/>
      <c r="E870" s="781"/>
      <c r="F870" s="374"/>
      <c r="G870" s="783"/>
      <c r="H870" s="729" t="str">
        <f t="shared" si="43"/>
        <v/>
      </c>
      <c r="I870" s="401"/>
      <c r="J870" s="374"/>
      <c r="K870" s="786" t="str">
        <f>IFERROR(VLOOKUP(I870,'CATEGORIAS MEDICINAS'!$H$1:$I$183,2,FALSE),"")</f>
        <v/>
      </c>
      <c r="L870" s="392"/>
      <c r="M870" s="148"/>
      <c r="N870" s="148"/>
      <c r="O870" s="148"/>
      <c r="P870" s="257"/>
      <c r="Q870" s="542" t="str">
        <f t="shared" si="41"/>
        <v/>
      </c>
      <c r="R870" s="542" t="str">
        <f t="shared" si="42"/>
        <v/>
      </c>
      <c r="S870" s="148"/>
    </row>
    <row r="871" spans="1:19" x14ac:dyDescent="0.25">
      <c r="A871" s="148"/>
      <c r="B871" s="377"/>
      <c r="C871" s="698"/>
      <c r="D871" s="257"/>
      <c r="E871" s="781"/>
      <c r="F871" s="374"/>
      <c r="G871" s="783"/>
      <c r="H871" s="729" t="str">
        <f t="shared" si="43"/>
        <v/>
      </c>
      <c r="I871" s="401"/>
      <c r="J871" s="374"/>
      <c r="K871" s="786" t="str">
        <f>IFERROR(VLOOKUP(I871,'CATEGORIAS MEDICINAS'!$H$1:$I$183,2,FALSE),"")</f>
        <v/>
      </c>
      <c r="L871" s="392"/>
      <c r="M871" s="148"/>
      <c r="N871" s="148"/>
      <c r="O871" s="148"/>
      <c r="P871" s="257"/>
      <c r="Q871" s="542" t="str">
        <f t="shared" si="41"/>
        <v/>
      </c>
      <c r="R871" s="542" t="str">
        <f t="shared" si="42"/>
        <v/>
      </c>
      <c r="S871" s="148"/>
    </row>
    <row r="872" spans="1:19" x14ac:dyDescent="0.25">
      <c r="A872" s="148"/>
      <c r="B872" s="377"/>
      <c r="C872" s="698"/>
      <c r="D872" s="257"/>
      <c r="E872" s="781"/>
      <c r="F872" s="374"/>
      <c r="G872" s="783"/>
      <c r="H872" s="729" t="str">
        <f t="shared" si="43"/>
        <v/>
      </c>
      <c r="I872" s="401"/>
      <c r="J872" s="374"/>
      <c r="K872" s="786" t="str">
        <f>IFERROR(VLOOKUP(I872,'CATEGORIAS MEDICINAS'!$H$1:$I$183,2,FALSE),"")</f>
        <v/>
      </c>
      <c r="L872" s="392"/>
      <c r="M872" s="148"/>
      <c r="N872" s="148"/>
      <c r="O872" s="148"/>
      <c r="P872" s="257"/>
      <c r="Q872" s="542" t="str">
        <f t="shared" si="41"/>
        <v/>
      </c>
      <c r="R872" s="542" t="str">
        <f t="shared" si="42"/>
        <v/>
      </c>
      <c r="S872" s="148"/>
    </row>
    <row r="873" spans="1:19" x14ac:dyDescent="0.25">
      <c r="A873" s="148"/>
      <c r="B873" s="377"/>
      <c r="C873" s="698"/>
      <c r="D873" s="257"/>
      <c r="E873" s="781"/>
      <c r="F873" s="374"/>
      <c r="G873" s="783"/>
      <c r="H873" s="729" t="str">
        <f t="shared" si="43"/>
        <v/>
      </c>
      <c r="I873" s="401"/>
      <c r="J873" s="374"/>
      <c r="K873" s="786" t="str">
        <f>IFERROR(VLOOKUP(I873,'CATEGORIAS MEDICINAS'!$H$1:$I$183,2,FALSE),"")</f>
        <v/>
      </c>
      <c r="L873" s="392"/>
      <c r="M873" s="148"/>
      <c r="N873" s="148"/>
      <c r="O873" s="148"/>
      <c r="P873" s="257"/>
      <c r="Q873" s="542" t="str">
        <f t="shared" si="41"/>
        <v/>
      </c>
      <c r="R873" s="542" t="str">
        <f t="shared" si="42"/>
        <v/>
      </c>
      <c r="S873" s="148"/>
    </row>
    <row r="874" spans="1:19" x14ac:dyDescent="0.25">
      <c r="A874" s="148"/>
      <c r="B874" s="377"/>
      <c r="C874" s="698"/>
      <c r="D874" s="257"/>
      <c r="E874" s="781"/>
      <c r="F874" s="374"/>
      <c r="G874" s="783"/>
      <c r="H874" s="729" t="str">
        <f t="shared" si="43"/>
        <v/>
      </c>
      <c r="I874" s="401"/>
      <c r="J874" s="374"/>
      <c r="K874" s="786" t="str">
        <f>IFERROR(VLOOKUP(I874,'CATEGORIAS MEDICINAS'!$H$1:$I$183,2,FALSE),"")</f>
        <v/>
      </c>
      <c r="L874" s="392"/>
      <c r="M874" s="148"/>
      <c r="N874" s="148"/>
      <c r="O874" s="148"/>
      <c r="P874" s="257"/>
      <c r="Q874" s="542" t="str">
        <f t="shared" si="41"/>
        <v/>
      </c>
      <c r="R874" s="542" t="str">
        <f t="shared" si="42"/>
        <v/>
      </c>
      <c r="S874" s="148"/>
    </row>
    <row r="875" spans="1:19" x14ac:dyDescent="0.25">
      <c r="A875" s="148"/>
      <c r="B875" s="377"/>
      <c r="C875" s="698"/>
      <c r="D875" s="257"/>
      <c r="E875" s="781"/>
      <c r="F875" s="374"/>
      <c r="G875" s="783"/>
      <c r="H875" s="729" t="str">
        <f t="shared" si="43"/>
        <v/>
      </c>
      <c r="I875" s="401"/>
      <c r="J875" s="374"/>
      <c r="K875" s="786" t="str">
        <f>IFERROR(VLOOKUP(I875,'CATEGORIAS MEDICINAS'!$H$1:$I$183,2,FALSE),"")</f>
        <v/>
      </c>
      <c r="L875" s="392"/>
      <c r="M875" s="148"/>
      <c r="N875" s="148"/>
      <c r="O875" s="148"/>
      <c r="P875" s="257"/>
      <c r="Q875" s="542" t="str">
        <f t="shared" si="41"/>
        <v/>
      </c>
      <c r="R875" s="542" t="str">
        <f t="shared" si="42"/>
        <v/>
      </c>
      <c r="S875" s="148"/>
    </row>
    <row r="876" spans="1:19" x14ac:dyDescent="0.25">
      <c r="A876" s="148"/>
      <c r="B876" s="377"/>
      <c r="C876" s="698"/>
      <c r="D876" s="257"/>
      <c r="E876" s="781"/>
      <c r="F876" s="374"/>
      <c r="G876" s="783"/>
      <c r="H876" s="729" t="str">
        <f t="shared" si="43"/>
        <v/>
      </c>
      <c r="I876" s="401"/>
      <c r="J876" s="374"/>
      <c r="K876" s="786" t="str">
        <f>IFERROR(VLOOKUP(I876,'CATEGORIAS MEDICINAS'!$H$1:$I$183,2,FALSE),"")</f>
        <v/>
      </c>
      <c r="L876" s="392"/>
      <c r="M876" s="148"/>
      <c r="N876" s="148"/>
      <c r="O876" s="148"/>
      <c r="P876" s="257"/>
      <c r="Q876" s="542" t="str">
        <f t="shared" si="41"/>
        <v/>
      </c>
      <c r="R876" s="542" t="str">
        <f t="shared" si="42"/>
        <v/>
      </c>
      <c r="S876" s="148"/>
    </row>
    <row r="877" spans="1:19" x14ac:dyDescent="0.25">
      <c r="A877" s="148"/>
      <c r="B877" s="377"/>
      <c r="C877" s="698"/>
      <c r="D877" s="257"/>
      <c r="E877" s="781"/>
      <c r="F877" s="374"/>
      <c r="G877" s="783"/>
      <c r="H877" s="729" t="str">
        <f t="shared" si="43"/>
        <v/>
      </c>
      <c r="I877" s="401"/>
      <c r="J877" s="374"/>
      <c r="K877" s="786" t="str">
        <f>IFERROR(VLOOKUP(I877,'CATEGORIAS MEDICINAS'!$H$1:$I$183,2,FALSE),"")</f>
        <v/>
      </c>
      <c r="L877" s="392"/>
      <c r="M877" s="148"/>
      <c r="N877" s="148"/>
      <c r="O877" s="148"/>
      <c r="P877" s="257"/>
      <c r="Q877" s="542" t="str">
        <f t="shared" si="41"/>
        <v/>
      </c>
      <c r="R877" s="542" t="str">
        <f t="shared" si="42"/>
        <v/>
      </c>
      <c r="S877" s="148"/>
    </row>
    <row r="878" spans="1:19" x14ac:dyDescent="0.25">
      <c r="A878" s="148"/>
      <c r="B878" s="377"/>
      <c r="C878" s="698"/>
      <c r="D878" s="257"/>
      <c r="E878" s="781"/>
      <c r="F878" s="374"/>
      <c r="G878" s="783"/>
      <c r="H878" s="729" t="str">
        <f t="shared" si="43"/>
        <v/>
      </c>
      <c r="I878" s="401"/>
      <c r="J878" s="374"/>
      <c r="K878" s="786" t="str">
        <f>IFERROR(VLOOKUP(I878,'CATEGORIAS MEDICINAS'!$H$1:$I$183,2,FALSE),"")</f>
        <v/>
      </c>
      <c r="L878" s="392"/>
      <c r="M878" s="148"/>
      <c r="N878" s="148"/>
      <c r="O878" s="148"/>
      <c r="P878" s="257"/>
      <c r="Q878" s="542" t="str">
        <f t="shared" si="41"/>
        <v/>
      </c>
      <c r="R878" s="542" t="str">
        <f t="shared" si="42"/>
        <v/>
      </c>
      <c r="S878" s="148"/>
    </row>
    <row r="879" spans="1:19" x14ac:dyDescent="0.25">
      <c r="A879" s="148"/>
      <c r="B879" s="377"/>
      <c r="C879" s="698"/>
      <c r="D879" s="257"/>
      <c r="E879" s="781"/>
      <c r="F879" s="374"/>
      <c r="G879" s="783"/>
      <c r="H879" s="729" t="str">
        <f t="shared" si="43"/>
        <v/>
      </c>
      <c r="I879" s="401"/>
      <c r="J879" s="374"/>
      <c r="K879" s="786" t="str">
        <f>IFERROR(VLOOKUP(I879,'CATEGORIAS MEDICINAS'!$H$1:$I$183,2,FALSE),"")</f>
        <v/>
      </c>
      <c r="L879" s="392"/>
      <c r="M879" s="148"/>
      <c r="N879" s="148"/>
      <c r="O879" s="148"/>
      <c r="P879" s="257"/>
      <c r="Q879" s="542" t="str">
        <f t="shared" si="41"/>
        <v/>
      </c>
      <c r="R879" s="542" t="str">
        <f t="shared" si="42"/>
        <v/>
      </c>
      <c r="S879" s="148"/>
    </row>
    <row r="880" spans="1:19" x14ac:dyDescent="0.25">
      <c r="A880" s="148"/>
      <c r="B880" s="377"/>
      <c r="C880" s="698"/>
      <c r="D880" s="257"/>
      <c r="E880" s="781"/>
      <c r="F880" s="374"/>
      <c r="G880" s="783"/>
      <c r="H880" s="729" t="str">
        <f t="shared" si="43"/>
        <v/>
      </c>
      <c r="I880" s="401"/>
      <c r="J880" s="374"/>
      <c r="K880" s="786" t="str">
        <f>IFERROR(VLOOKUP(I880,'CATEGORIAS MEDICINAS'!$H$1:$I$183,2,FALSE),"")</f>
        <v/>
      </c>
      <c r="L880" s="392"/>
      <c r="M880" s="148"/>
      <c r="N880" s="148"/>
      <c r="O880" s="148"/>
      <c r="P880" s="257"/>
      <c r="Q880" s="542" t="str">
        <f t="shared" si="41"/>
        <v/>
      </c>
      <c r="R880" s="542" t="str">
        <f t="shared" si="42"/>
        <v/>
      </c>
      <c r="S880" s="148"/>
    </row>
    <row r="881" spans="1:19" x14ac:dyDescent="0.25">
      <c r="A881" s="148"/>
      <c r="B881" s="377"/>
      <c r="C881" s="698"/>
      <c r="D881" s="257"/>
      <c r="E881" s="781"/>
      <c r="F881" s="374"/>
      <c r="G881" s="783"/>
      <c r="H881" s="729" t="str">
        <f t="shared" si="43"/>
        <v/>
      </c>
      <c r="I881" s="401"/>
      <c r="J881" s="374"/>
      <c r="K881" s="786" t="str">
        <f>IFERROR(VLOOKUP(I881,'CATEGORIAS MEDICINAS'!$H$1:$I$183,2,FALSE),"")</f>
        <v/>
      </c>
      <c r="L881" s="392"/>
      <c r="M881" s="148"/>
      <c r="N881" s="148"/>
      <c r="O881" s="148"/>
      <c r="P881" s="257"/>
      <c r="Q881" s="542" t="str">
        <f t="shared" si="41"/>
        <v/>
      </c>
      <c r="R881" s="542" t="str">
        <f t="shared" si="42"/>
        <v/>
      </c>
      <c r="S881" s="148"/>
    </row>
    <row r="882" spans="1:19" x14ac:dyDescent="0.25">
      <c r="A882" s="148"/>
      <c r="B882" s="377"/>
      <c r="C882" s="698"/>
      <c r="D882" s="257"/>
      <c r="E882" s="781"/>
      <c r="F882" s="374"/>
      <c r="G882" s="783"/>
      <c r="H882" s="729" t="str">
        <f t="shared" si="43"/>
        <v/>
      </c>
      <c r="I882" s="401"/>
      <c r="J882" s="374"/>
      <c r="K882" s="786" t="str">
        <f>IFERROR(VLOOKUP(I882,'CATEGORIAS MEDICINAS'!$H$1:$I$183,2,FALSE),"")</f>
        <v/>
      </c>
      <c r="L882" s="392"/>
      <c r="M882" s="148"/>
      <c r="N882" s="148"/>
      <c r="O882" s="148"/>
      <c r="P882" s="257"/>
      <c r="Q882" s="542" t="str">
        <f t="shared" si="41"/>
        <v/>
      </c>
      <c r="R882" s="542" t="str">
        <f t="shared" si="42"/>
        <v/>
      </c>
      <c r="S882" s="148"/>
    </row>
    <row r="883" spans="1:19" x14ac:dyDescent="0.25">
      <c r="A883" s="148"/>
      <c r="B883" s="377"/>
      <c r="C883" s="698"/>
      <c r="D883" s="257"/>
      <c r="E883" s="781"/>
      <c r="F883" s="374"/>
      <c r="G883" s="783"/>
      <c r="H883" s="729" t="str">
        <f t="shared" si="43"/>
        <v/>
      </c>
      <c r="I883" s="401"/>
      <c r="J883" s="374"/>
      <c r="K883" s="786" t="str">
        <f>IFERROR(VLOOKUP(I883,'CATEGORIAS MEDICINAS'!$H$1:$I$183,2,FALSE),"")</f>
        <v/>
      </c>
      <c r="L883" s="392"/>
      <c r="M883" s="148"/>
      <c r="N883" s="148"/>
      <c r="O883" s="148"/>
      <c r="P883" s="257"/>
      <c r="Q883" s="542" t="str">
        <f t="shared" si="41"/>
        <v/>
      </c>
      <c r="R883" s="542" t="str">
        <f t="shared" si="42"/>
        <v/>
      </c>
      <c r="S883" s="148"/>
    </row>
    <row r="884" spans="1:19" x14ac:dyDescent="0.25">
      <c r="A884" s="148"/>
      <c r="B884" s="377"/>
      <c r="C884" s="698"/>
      <c r="D884" s="257"/>
      <c r="E884" s="781"/>
      <c r="F884" s="374"/>
      <c r="G884" s="783"/>
      <c r="H884" s="729" t="str">
        <f t="shared" si="43"/>
        <v/>
      </c>
      <c r="I884" s="401"/>
      <c r="J884" s="374"/>
      <c r="K884" s="786" t="str">
        <f>IFERROR(VLOOKUP(I884,'CATEGORIAS MEDICINAS'!$H$1:$I$183,2,FALSE),"")</f>
        <v/>
      </c>
      <c r="L884" s="392"/>
      <c r="M884" s="148"/>
      <c r="N884" s="148"/>
      <c r="O884" s="148"/>
      <c r="P884" s="257"/>
      <c r="Q884" s="542" t="str">
        <f t="shared" si="41"/>
        <v/>
      </c>
      <c r="R884" s="542" t="str">
        <f t="shared" si="42"/>
        <v/>
      </c>
      <c r="S884" s="148"/>
    </row>
    <row r="885" spans="1:19" x14ac:dyDescent="0.25">
      <c r="A885" s="148"/>
      <c r="B885" s="377"/>
      <c r="C885" s="698"/>
      <c r="D885" s="257"/>
      <c r="E885" s="781"/>
      <c r="F885" s="374"/>
      <c r="G885" s="783"/>
      <c r="H885" s="729" t="str">
        <f t="shared" si="43"/>
        <v/>
      </c>
      <c r="I885" s="401"/>
      <c r="J885" s="374"/>
      <c r="K885" s="786" t="str">
        <f>IFERROR(VLOOKUP(I885,'CATEGORIAS MEDICINAS'!$H$1:$I$183,2,FALSE),"")</f>
        <v/>
      </c>
      <c r="L885" s="392"/>
      <c r="M885" s="148"/>
      <c r="N885" s="148"/>
      <c r="O885" s="148"/>
      <c r="P885" s="257"/>
      <c r="Q885" s="542" t="str">
        <f t="shared" si="41"/>
        <v/>
      </c>
      <c r="R885" s="542" t="str">
        <f t="shared" si="42"/>
        <v/>
      </c>
      <c r="S885" s="148"/>
    </row>
    <row r="886" spans="1:19" x14ac:dyDescent="0.25">
      <c r="A886" s="148"/>
      <c r="B886" s="377"/>
      <c r="C886" s="698"/>
      <c r="D886" s="257"/>
      <c r="E886" s="781"/>
      <c r="F886" s="374"/>
      <c r="G886" s="783"/>
      <c r="H886" s="729" t="str">
        <f t="shared" si="43"/>
        <v/>
      </c>
      <c r="I886" s="401"/>
      <c r="J886" s="374"/>
      <c r="K886" s="786" t="str">
        <f>IFERROR(VLOOKUP(I886,'CATEGORIAS MEDICINAS'!$H$1:$I$183,2,FALSE),"")</f>
        <v/>
      </c>
      <c r="L886" s="392"/>
      <c r="M886" s="148"/>
      <c r="N886" s="148"/>
      <c r="O886" s="148"/>
      <c r="P886" s="257"/>
      <c r="Q886" s="542" t="str">
        <f t="shared" ref="Q886:Q949" si="44">IF(B886="","",TEXT(B886,"MMMM"))</f>
        <v/>
      </c>
      <c r="R886" s="542" t="str">
        <f t="shared" ref="R886:R949" si="45">IF(B886="","",TEXT(B886,"YYYY"))</f>
        <v/>
      </c>
      <c r="S886" s="148"/>
    </row>
    <row r="887" spans="1:19" x14ac:dyDescent="0.25">
      <c r="A887" s="148"/>
      <c r="B887" s="377"/>
      <c r="C887" s="698"/>
      <c r="D887" s="257"/>
      <c r="E887" s="781"/>
      <c r="F887" s="374"/>
      <c r="G887" s="783"/>
      <c r="H887" s="729" t="str">
        <f t="shared" si="43"/>
        <v/>
      </c>
      <c r="I887" s="401"/>
      <c r="J887" s="374"/>
      <c r="K887" s="786" t="str">
        <f>IFERROR(VLOOKUP(I887,'CATEGORIAS MEDICINAS'!$H$1:$I$183,2,FALSE),"")</f>
        <v/>
      </c>
      <c r="L887" s="392"/>
      <c r="M887" s="148"/>
      <c r="N887" s="148"/>
      <c r="O887" s="148"/>
      <c r="P887" s="257"/>
      <c r="Q887" s="542" t="str">
        <f t="shared" si="44"/>
        <v/>
      </c>
      <c r="R887" s="542" t="str">
        <f t="shared" si="45"/>
        <v/>
      </c>
      <c r="S887" s="148"/>
    </row>
    <row r="888" spans="1:19" x14ac:dyDescent="0.25">
      <c r="A888" s="148"/>
      <c r="B888" s="377"/>
      <c r="C888" s="698"/>
      <c r="D888" s="257"/>
      <c r="E888" s="781"/>
      <c r="F888" s="374"/>
      <c r="G888" s="783"/>
      <c r="H888" s="729" t="str">
        <f t="shared" si="43"/>
        <v/>
      </c>
      <c r="I888" s="401"/>
      <c r="J888" s="374"/>
      <c r="K888" s="786" t="str">
        <f>IFERROR(VLOOKUP(I888,'CATEGORIAS MEDICINAS'!$H$1:$I$183,2,FALSE),"")</f>
        <v/>
      </c>
      <c r="L888" s="392"/>
      <c r="M888" s="148"/>
      <c r="N888" s="148"/>
      <c r="O888" s="148"/>
      <c r="P888" s="257"/>
      <c r="Q888" s="542" t="str">
        <f t="shared" si="44"/>
        <v/>
      </c>
      <c r="R888" s="542" t="str">
        <f t="shared" si="45"/>
        <v/>
      </c>
      <c r="S888" s="148"/>
    </row>
    <row r="889" spans="1:19" x14ac:dyDescent="0.25">
      <c r="A889" s="148"/>
      <c r="B889" s="377"/>
      <c r="C889" s="698"/>
      <c r="D889" s="257"/>
      <c r="E889" s="781"/>
      <c r="F889" s="374"/>
      <c r="G889" s="783"/>
      <c r="H889" s="729" t="str">
        <f t="shared" si="43"/>
        <v/>
      </c>
      <c r="I889" s="401"/>
      <c r="J889" s="374"/>
      <c r="K889" s="786" t="str">
        <f>IFERROR(VLOOKUP(I889,'CATEGORIAS MEDICINAS'!$H$1:$I$183,2,FALSE),"")</f>
        <v/>
      </c>
      <c r="L889" s="392"/>
      <c r="M889" s="148"/>
      <c r="N889" s="148"/>
      <c r="O889" s="148"/>
      <c r="P889" s="257"/>
      <c r="Q889" s="542" t="str">
        <f t="shared" si="44"/>
        <v/>
      </c>
      <c r="R889" s="542" t="str">
        <f t="shared" si="45"/>
        <v/>
      </c>
      <c r="S889" s="148"/>
    </row>
    <row r="890" spans="1:19" x14ac:dyDescent="0.25">
      <c r="A890" s="148"/>
      <c r="B890" s="377"/>
      <c r="C890" s="698"/>
      <c r="D890" s="257"/>
      <c r="E890" s="781"/>
      <c r="F890" s="374"/>
      <c r="G890" s="783"/>
      <c r="H890" s="729" t="str">
        <f t="shared" si="43"/>
        <v/>
      </c>
      <c r="I890" s="401"/>
      <c r="J890" s="374"/>
      <c r="K890" s="786" t="str">
        <f>IFERROR(VLOOKUP(I890,'CATEGORIAS MEDICINAS'!$H$1:$I$183,2,FALSE),"")</f>
        <v/>
      </c>
      <c r="L890" s="392"/>
      <c r="M890" s="148"/>
      <c r="N890" s="148"/>
      <c r="O890" s="148"/>
      <c r="P890" s="257"/>
      <c r="Q890" s="542" t="str">
        <f t="shared" si="44"/>
        <v/>
      </c>
      <c r="R890" s="542" t="str">
        <f t="shared" si="45"/>
        <v/>
      </c>
      <c r="S890" s="148"/>
    </row>
    <row r="891" spans="1:19" x14ac:dyDescent="0.25">
      <c r="A891" s="148"/>
      <c r="B891" s="377"/>
      <c r="C891" s="698"/>
      <c r="D891" s="257"/>
      <c r="E891" s="781"/>
      <c r="F891" s="374"/>
      <c r="G891" s="783"/>
      <c r="H891" s="729" t="str">
        <f t="shared" si="43"/>
        <v/>
      </c>
      <c r="I891" s="401"/>
      <c r="J891" s="374"/>
      <c r="K891" s="786" t="str">
        <f>IFERROR(VLOOKUP(I891,'CATEGORIAS MEDICINAS'!$H$1:$I$183,2,FALSE),"")</f>
        <v/>
      </c>
      <c r="L891" s="392"/>
      <c r="M891" s="148"/>
      <c r="N891" s="148"/>
      <c r="O891" s="148"/>
      <c r="P891" s="257"/>
      <c r="Q891" s="542" t="str">
        <f t="shared" si="44"/>
        <v/>
      </c>
      <c r="R891" s="542" t="str">
        <f t="shared" si="45"/>
        <v/>
      </c>
      <c r="S891" s="148"/>
    </row>
    <row r="892" spans="1:19" x14ac:dyDescent="0.25">
      <c r="A892" s="148"/>
      <c r="B892" s="377"/>
      <c r="C892" s="698"/>
      <c r="D892" s="257"/>
      <c r="E892" s="781"/>
      <c r="F892" s="374"/>
      <c r="G892" s="783"/>
      <c r="H892" s="729" t="str">
        <f t="shared" si="43"/>
        <v/>
      </c>
      <c r="I892" s="401"/>
      <c r="J892" s="374"/>
      <c r="K892" s="786" t="str">
        <f>IFERROR(VLOOKUP(I892,'CATEGORIAS MEDICINAS'!$H$1:$I$183,2,FALSE),"")</f>
        <v/>
      </c>
      <c r="L892" s="392"/>
      <c r="M892" s="148"/>
      <c r="N892" s="148"/>
      <c r="O892" s="148"/>
      <c r="P892" s="257"/>
      <c r="Q892" s="542" t="str">
        <f t="shared" si="44"/>
        <v/>
      </c>
      <c r="R892" s="542" t="str">
        <f t="shared" si="45"/>
        <v/>
      </c>
      <c r="S892" s="148"/>
    </row>
    <row r="893" spans="1:19" x14ac:dyDescent="0.25">
      <c r="A893" s="148"/>
      <c r="B893" s="377"/>
      <c r="C893" s="698"/>
      <c r="D893" s="257"/>
      <c r="E893" s="781"/>
      <c r="F893" s="374"/>
      <c r="G893" s="783"/>
      <c r="H893" s="729" t="str">
        <f t="shared" si="43"/>
        <v/>
      </c>
      <c r="I893" s="401"/>
      <c r="J893" s="374"/>
      <c r="K893" s="786" t="str">
        <f>IFERROR(VLOOKUP(I893,'CATEGORIAS MEDICINAS'!$H$1:$I$183,2,FALSE),"")</f>
        <v/>
      </c>
      <c r="L893" s="392"/>
      <c r="M893" s="148"/>
      <c r="N893" s="148"/>
      <c r="O893" s="148"/>
      <c r="P893" s="257"/>
      <c r="Q893" s="542" t="str">
        <f t="shared" si="44"/>
        <v/>
      </c>
      <c r="R893" s="542" t="str">
        <f t="shared" si="45"/>
        <v/>
      </c>
      <c r="S893" s="148"/>
    </row>
    <row r="894" spans="1:19" x14ac:dyDescent="0.25">
      <c r="A894" s="148"/>
      <c r="B894" s="377"/>
      <c r="C894" s="698"/>
      <c r="D894" s="257"/>
      <c r="E894" s="781"/>
      <c r="F894" s="374"/>
      <c r="G894" s="783"/>
      <c r="H894" s="729" t="str">
        <f t="shared" si="43"/>
        <v/>
      </c>
      <c r="I894" s="401"/>
      <c r="J894" s="374"/>
      <c r="K894" s="786" t="str">
        <f>IFERROR(VLOOKUP(I894,'CATEGORIAS MEDICINAS'!$H$1:$I$183,2,FALSE),"")</f>
        <v/>
      </c>
      <c r="L894" s="392"/>
      <c r="M894" s="148"/>
      <c r="N894" s="148"/>
      <c r="O894" s="148"/>
      <c r="P894" s="257"/>
      <c r="Q894" s="542" t="str">
        <f t="shared" si="44"/>
        <v/>
      </c>
      <c r="R894" s="542" t="str">
        <f t="shared" si="45"/>
        <v/>
      </c>
      <c r="S894" s="148"/>
    </row>
    <row r="895" spans="1:19" x14ac:dyDescent="0.25">
      <c r="A895" s="148"/>
      <c r="B895" s="377"/>
      <c r="C895" s="698"/>
      <c r="D895" s="257"/>
      <c r="E895" s="781"/>
      <c r="F895" s="374"/>
      <c r="G895" s="783"/>
      <c r="H895" s="729" t="str">
        <f t="shared" si="43"/>
        <v/>
      </c>
      <c r="I895" s="401"/>
      <c r="J895" s="374"/>
      <c r="K895" s="786" t="str">
        <f>IFERROR(VLOOKUP(I895,'CATEGORIAS MEDICINAS'!$H$1:$I$183,2,FALSE),"")</f>
        <v/>
      </c>
      <c r="L895" s="392"/>
      <c r="M895" s="148"/>
      <c r="N895" s="148"/>
      <c r="O895" s="148"/>
      <c r="P895" s="257"/>
      <c r="Q895" s="542" t="str">
        <f t="shared" si="44"/>
        <v/>
      </c>
      <c r="R895" s="542" t="str">
        <f t="shared" si="45"/>
        <v/>
      </c>
      <c r="S895" s="148"/>
    </row>
    <row r="896" spans="1:19" x14ac:dyDescent="0.25">
      <c r="A896" s="148"/>
      <c r="B896" s="377"/>
      <c r="C896" s="698"/>
      <c r="D896" s="257"/>
      <c r="E896" s="781"/>
      <c r="F896" s="374"/>
      <c r="G896" s="783"/>
      <c r="H896" s="729" t="str">
        <f t="shared" si="43"/>
        <v/>
      </c>
      <c r="I896" s="401"/>
      <c r="J896" s="374"/>
      <c r="K896" s="786" t="str">
        <f>IFERROR(VLOOKUP(I896,'CATEGORIAS MEDICINAS'!$H$1:$I$183,2,FALSE),"")</f>
        <v/>
      </c>
      <c r="L896" s="392"/>
      <c r="M896" s="148"/>
      <c r="N896" s="148"/>
      <c r="O896" s="148"/>
      <c r="P896" s="257"/>
      <c r="Q896" s="542" t="str">
        <f t="shared" si="44"/>
        <v/>
      </c>
      <c r="R896" s="542" t="str">
        <f t="shared" si="45"/>
        <v/>
      </c>
      <c r="S896" s="148"/>
    </row>
    <row r="897" spans="1:19" x14ac:dyDescent="0.25">
      <c r="A897" s="148"/>
      <c r="B897" s="377"/>
      <c r="C897" s="698"/>
      <c r="D897" s="257"/>
      <c r="E897" s="781"/>
      <c r="F897" s="374"/>
      <c r="G897" s="783"/>
      <c r="H897" s="729" t="str">
        <f t="shared" si="43"/>
        <v/>
      </c>
      <c r="I897" s="401"/>
      <c r="J897" s="374"/>
      <c r="K897" s="786" t="str">
        <f>IFERROR(VLOOKUP(I897,'CATEGORIAS MEDICINAS'!$H$1:$I$183,2,FALSE),"")</f>
        <v/>
      </c>
      <c r="L897" s="392"/>
      <c r="M897" s="148"/>
      <c r="N897" s="148"/>
      <c r="O897" s="148"/>
      <c r="P897" s="257"/>
      <c r="Q897" s="542" t="str">
        <f t="shared" si="44"/>
        <v/>
      </c>
      <c r="R897" s="542" t="str">
        <f t="shared" si="45"/>
        <v/>
      </c>
      <c r="S897" s="148"/>
    </row>
    <row r="898" spans="1:19" x14ac:dyDescent="0.25">
      <c r="A898" s="148"/>
      <c r="B898" s="377"/>
      <c r="C898" s="698"/>
      <c r="D898" s="257"/>
      <c r="E898" s="781"/>
      <c r="F898" s="374"/>
      <c r="G898" s="783"/>
      <c r="H898" s="729" t="str">
        <f t="shared" si="43"/>
        <v/>
      </c>
      <c r="I898" s="401"/>
      <c r="J898" s="374"/>
      <c r="K898" s="786" t="str">
        <f>IFERROR(VLOOKUP(I898,'CATEGORIAS MEDICINAS'!$H$1:$I$183,2,FALSE),"")</f>
        <v/>
      </c>
      <c r="L898" s="392"/>
      <c r="M898" s="148"/>
      <c r="N898" s="148"/>
      <c r="O898" s="148"/>
      <c r="P898" s="257"/>
      <c r="Q898" s="542" t="str">
        <f t="shared" si="44"/>
        <v/>
      </c>
      <c r="R898" s="542" t="str">
        <f t="shared" si="45"/>
        <v/>
      </c>
      <c r="S898" s="148"/>
    </row>
    <row r="899" spans="1:19" x14ac:dyDescent="0.25">
      <c r="A899" s="148"/>
      <c r="B899" s="377"/>
      <c r="C899" s="698"/>
      <c r="D899" s="257"/>
      <c r="E899" s="781"/>
      <c r="F899" s="374"/>
      <c r="G899" s="783"/>
      <c r="H899" s="729" t="str">
        <f t="shared" ref="H899:H962" si="46">IF(G899="","",IF(G899&lt;=1,"Entre 0-1 años",IF(G899&lt;=4,"Entre 2-4",IF(G899&lt;=11,"Entre 5-11",IF(G899&lt;=19,"Entre 12-19",IF(G899&lt;=25,"Entre 20-25",IF(G899&lt;=59,"Entre 26-59",IF(G899&lt;=79,"Entre 60-79","Mayor de 80"))))))))</f>
        <v/>
      </c>
      <c r="I899" s="401"/>
      <c r="J899" s="374"/>
      <c r="K899" s="786" t="str">
        <f>IFERROR(VLOOKUP(I899,'CATEGORIAS MEDICINAS'!$H$1:$I$183,2,FALSE),"")</f>
        <v/>
      </c>
      <c r="L899" s="392"/>
      <c r="M899" s="148"/>
      <c r="N899" s="148"/>
      <c r="O899" s="148"/>
      <c r="P899" s="257"/>
      <c r="Q899" s="542" t="str">
        <f t="shared" si="44"/>
        <v/>
      </c>
      <c r="R899" s="542" t="str">
        <f t="shared" si="45"/>
        <v/>
      </c>
      <c r="S899" s="148"/>
    </row>
    <row r="900" spans="1:19" x14ac:dyDescent="0.25">
      <c r="A900" s="148"/>
      <c r="B900" s="377"/>
      <c r="C900" s="698"/>
      <c r="D900" s="257"/>
      <c r="E900" s="781"/>
      <c r="F900" s="374"/>
      <c r="G900" s="783"/>
      <c r="H900" s="729" t="str">
        <f t="shared" si="46"/>
        <v/>
      </c>
      <c r="I900" s="401"/>
      <c r="J900" s="374"/>
      <c r="K900" s="786" t="str">
        <f>IFERROR(VLOOKUP(I900,'CATEGORIAS MEDICINAS'!$H$1:$I$183,2,FALSE),"")</f>
        <v/>
      </c>
      <c r="L900" s="392"/>
      <c r="M900" s="148"/>
      <c r="N900" s="148"/>
      <c r="O900" s="148"/>
      <c r="P900" s="257"/>
      <c r="Q900" s="542" t="str">
        <f t="shared" si="44"/>
        <v/>
      </c>
      <c r="R900" s="542" t="str">
        <f t="shared" si="45"/>
        <v/>
      </c>
      <c r="S900" s="148"/>
    </row>
    <row r="901" spans="1:19" x14ac:dyDescent="0.25">
      <c r="A901" s="148"/>
      <c r="B901" s="377"/>
      <c r="C901" s="698"/>
      <c r="D901" s="257"/>
      <c r="E901" s="781"/>
      <c r="F901" s="374"/>
      <c r="G901" s="783"/>
      <c r="H901" s="729" t="str">
        <f t="shared" si="46"/>
        <v/>
      </c>
      <c r="I901" s="401"/>
      <c r="J901" s="374"/>
      <c r="K901" s="786" t="str">
        <f>IFERROR(VLOOKUP(I901,'CATEGORIAS MEDICINAS'!$H$1:$I$183,2,FALSE),"")</f>
        <v/>
      </c>
      <c r="L901" s="392"/>
      <c r="M901" s="148"/>
      <c r="N901" s="148"/>
      <c r="O901" s="148"/>
      <c r="P901" s="257"/>
      <c r="Q901" s="542" t="str">
        <f t="shared" si="44"/>
        <v/>
      </c>
      <c r="R901" s="542" t="str">
        <f t="shared" si="45"/>
        <v/>
      </c>
      <c r="S901" s="148"/>
    </row>
    <row r="902" spans="1:19" x14ac:dyDescent="0.25">
      <c r="A902" s="148"/>
      <c r="B902" s="377"/>
      <c r="C902" s="698"/>
      <c r="D902" s="257"/>
      <c r="E902" s="781"/>
      <c r="F902" s="374"/>
      <c r="G902" s="783"/>
      <c r="H902" s="729" t="str">
        <f t="shared" si="46"/>
        <v/>
      </c>
      <c r="I902" s="401"/>
      <c r="J902" s="374"/>
      <c r="K902" s="786" t="str">
        <f>IFERROR(VLOOKUP(I902,'CATEGORIAS MEDICINAS'!$H$1:$I$183,2,FALSE),"")</f>
        <v/>
      </c>
      <c r="L902" s="392"/>
      <c r="M902" s="148"/>
      <c r="N902" s="148"/>
      <c r="O902" s="148"/>
      <c r="P902" s="257"/>
      <c r="Q902" s="542" t="str">
        <f t="shared" si="44"/>
        <v/>
      </c>
      <c r="R902" s="542" t="str">
        <f t="shared" si="45"/>
        <v/>
      </c>
      <c r="S902" s="148"/>
    </row>
    <row r="903" spans="1:19" x14ac:dyDescent="0.25">
      <c r="A903" s="148"/>
      <c r="B903" s="377"/>
      <c r="C903" s="698"/>
      <c r="D903" s="257"/>
      <c r="E903" s="781"/>
      <c r="F903" s="374"/>
      <c r="G903" s="783"/>
      <c r="H903" s="729" t="str">
        <f t="shared" si="46"/>
        <v/>
      </c>
      <c r="I903" s="401"/>
      <c r="J903" s="374"/>
      <c r="K903" s="786" t="str">
        <f>IFERROR(VLOOKUP(I903,'CATEGORIAS MEDICINAS'!$H$1:$I$183,2,FALSE),"")</f>
        <v/>
      </c>
      <c r="L903" s="392"/>
      <c r="M903" s="148"/>
      <c r="N903" s="148"/>
      <c r="O903" s="148"/>
      <c r="P903" s="257"/>
      <c r="Q903" s="542" t="str">
        <f t="shared" si="44"/>
        <v/>
      </c>
      <c r="R903" s="542" t="str">
        <f t="shared" si="45"/>
        <v/>
      </c>
      <c r="S903" s="148"/>
    </row>
    <row r="904" spans="1:19" x14ac:dyDescent="0.25">
      <c r="A904" s="148"/>
      <c r="B904" s="377"/>
      <c r="C904" s="698"/>
      <c r="D904" s="257"/>
      <c r="E904" s="781"/>
      <c r="F904" s="374"/>
      <c r="G904" s="783"/>
      <c r="H904" s="729" t="str">
        <f t="shared" si="46"/>
        <v/>
      </c>
      <c r="I904" s="401"/>
      <c r="J904" s="374"/>
      <c r="K904" s="786" t="str">
        <f>IFERROR(VLOOKUP(I904,'CATEGORIAS MEDICINAS'!$H$1:$I$183,2,FALSE),"")</f>
        <v/>
      </c>
      <c r="L904" s="392"/>
      <c r="M904" s="148"/>
      <c r="N904" s="148"/>
      <c r="O904" s="148"/>
      <c r="P904" s="257"/>
      <c r="Q904" s="542" t="str">
        <f t="shared" si="44"/>
        <v/>
      </c>
      <c r="R904" s="542" t="str">
        <f t="shared" si="45"/>
        <v/>
      </c>
      <c r="S904" s="148"/>
    </row>
    <row r="905" spans="1:19" x14ac:dyDescent="0.25">
      <c r="A905" s="148"/>
      <c r="B905" s="377"/>
      <c r="C905" s="698"/>
      <c r="D905" s="257"/>
      <c r="E905" s="781"/>
      <c r="F905" s="374"/>
      <c r="G905" s="783"/>
      <c r="H905" s="729" t="str">
        <f t="shared" si="46"/>
        <v/>
      </c>
      <c r="I905" s="401"/>
      <c r="J905" s="374"/>
      <c r="K905" s="786" t="str">
        <f>IFERROR(VLOOKUP(I905,'CATEGORIAS MEDICINAS'!$H$1:$I$183,2,FALSE),"")</f>
        <v/>
      </c>
      <c r="L905" s="392"/>
      <c r="M905" s="148"/>
      <c r="N905" s="148"/>
      <c r="O905" s="148"/>
      <c r="P905" s="257"/>
      <c r="Q905" s="542" t="str">
        <f t="shared" si="44"/>
        <v/>
      </c>
      <c r="R905" s="542" t="str">
        <f t="shared" si="45"/>
        <v/>
      </c>
      <c r="S905" s="148"/>
    </row>
    <row r="906" spans="1:19" x14ac:dyDescent="0.25">
      <c r="A906" s="148"/>
      <c r="B906" s="377"/>
      <c r="C906" s="698"/>
      <c r="D906" s="257"/>
      <c r="E906" s="781"/>
      <c r="F906" s="374"/>
      <c r="G906" s="783"/>
      <c r="H906" s="729" t="str">
        <f t="shared" si="46"/>
        <v/>
      </c>
      <c r="I906" s="401"/>
      <c r="J906" s="374"/>
      <c r="K906" s="786" t="str">
        <f>IFERROR(VLOOKUP(I906,'CATEGORIAS MEDICINAS'!$H$1:$I$183,2,FALSE),"")</f>
        <v/>
      </c>
      <c r="L906" s="392"/>
      <c r="M906" s="148"/>
      <c r="N906" s="148"/>
      <c r="O906" s="148"/>
      <c r="P906" s="257"/>
      <c r="Q906" s="542" t="str">
        <f t="shared" si="44"/>
        <v/>
      </c>
      <c r="R906" s="542" t="str">
        <f t="shared" si="45"/>
        <v/>
      </c>
      <c r="S906" s="148"/>
    </row>
    <row r="907" spans="1:19" x14ac:dyDescent="0.25">
      <c r="A907" s="148"/>
      <c r="B907" s="377"/>
      <c r="C907" s="698"/>
      <c r="D907" s="257"/>
      <c r="E907" s="781"/>
      <c r="F907" s="374"/>
      <c r="G907" s="783"/>
      <c r="H907" s="729" t="str">
        <f t="shared" si="46"/>
        <v/>
      </c>
      <c r="I907" s="401"/>
      <c r="J907" s="374"/>
      <c r="K907" s="786" t="str">
        <f>IFERROR(VLOOKUP(I907,'CATEGORIAS MEDICINAS'!$H$1:$I$183,2,FALSE),"")</f>
        <v/>
      </c>
      <c r="L907" s="392"/>
      <c r="M907" s="148"/>
      <c r="N907" s="148"/>
      <c r="O907" s="148"/>
      <c r="P907" s="257"/>
      <c r="Q907" s="542" t="str">
        <f t="shared" si="44"/>
        <v/>
      </c>
      <c r="R907" s="542" t="str">
        <f t="shared" si="45"/>
        <v/>
      </c>
      <c r="S907" s="148"/>
    </row>
    <row r="908" spans="1:19" x14ac:dyDescent="0.25">
      <c r="A908" s="148"/>
      <c r="B908" s="377"/>
      <c r="C908" s="698"/>
      <c r="D908" s="257"/>
      <c r="E908" s="781"/>
      <c r="F908" s="374"/>
      <c r="G908" s="783"/>
      <c r="H908" s="729" t="str">
        <f t="shared" si="46"/>
        <v/>
      </c>
      <c r="I908" s="401"/>
      <c r="J908" s="374"/>
      <c r="K908" s="786" t="str">
        <f>IFERROR(VLOOKUP(I908,'CATEGORIAS MEDICINAS'!$H$1:$I$183,2,FALSE),"")</f>
        <v/>
      </c>
      <c r="L908" s="392"/>
      <c r="M908" s="148"/>
      <c r="N908" s="148"/>
      <c r="O908" s="148"/>
      <c r="P908" s="257"/>
      <c r="Q908" s="542" t="str">
        <f t="shared" si="44"/>
        <v/>
      </c>
      <c r="R908" s="542" t="str">
        <f t="shared" si="45"/>
        <v/>
      </c>
      <c r="S908" s="148"/>
    </row>
    <row r="909" spans="1:19" x14ac:dyDescent="0.25">
      <c r="A909" s="148"/>
      <c r="B909" s="377"/>
      <c r="C909" s="698"/>
      <c r="D909" s="257"/>
      <c r="E909" s="781"/>
      <c r="F909" s="374"/>
      <c r="G909" s="783"/>
      <c r="H909" s="729" t="str">
        <f t="shared" si="46"/>
        <v/>
      </c>
      <c r="I909" s="401"/>
      <c r="J909" s="374"/>
      <c r="K909" s="786" t="str">
        <f>IFERROR(VLOOKUP(I909,'CATEGORIAS MEDICINAS'!$H$1:$I$183,2,FALSE),"")</f>
        <v/>
      </c>
      <c r="L909" s="392"/>
      <c r="M909" s="148"/>
      <c r="N909" s="148"/>
      <c r="O909" s="148"/>
      <c r="P909" s="257"/>
      <c r="Q909" s="542" t="str">
        <f t="shared" si="44"/>
        <v/>
      </c>
      <c r="R909" s="542" t="str">
        <f t="shared" si="45"/>
        <v/>
      </c>
      <c r="S909" s="148"/>
    </row>
    <row r="910" spans="1:19" x14ac:dyDescent="0.25">
      <c r="A910" s="148"/>
      <c r="B910" s="377"/>
      <c r="C910" s="698"/>
      <c r="D910" s="257"/>
      <c r="E910" s="781"/>
      <c r="F910" s="374"/>
      <c r="G910" s="783"/>
      <c r="H910" s="729" t="str">
        <f t="shared" si="46"/>
        <v/>
      </c>
      <c r="I910" s="401"/>
      <c r="J910" s="374"/>
      <c r="K910" s="786" t="str">
        <f>IFERROR(VLOOKUP(I910,'CATEGORIAS MEDICINAS'!$H$1:$I$183,2,FALSE),"")</f>
        <v/>
      </c>
      <c r="L910" s="392"/>
      <c r="M910" s="148"/>
      <c r="N910" s="148"/>
      <c r="O910" s="148"/>
      <c r="P910" s="257"/>
      <c r="Q910" s="542" t="str">
        <f t="shared" si="44"/>
        <v/>
      </c>
      <c r="R910" s="542" t="str">
        <f t="shared" si="45"/>
        <v/>
      </c>
      <c r="S910" s="148"/>
    </row>
    <row r="911" spans="1:19" x14ac:dyDescent="0.25">
      <c r="A911" s="148"/>
      <c r="B911" s="377"/>
      <c r="C911" s="698"/>
      <c r="D911" s="257"/>
      <c r="E911" s="781"/>
      <c r="F911" s="374"/>
      <c r="G911" s="783"/>
      <c r="H911" s="729" t="str">
        <f t="shared" si="46"/>
        <v/>
      </c>
      <c r="I911" s="401"/>
      <c r="J911" s="374"/>
      <c r="K911" s="786" t="str">
        <f>IFERROR(VLOOKUP(I911,'CATEGORIAS MEDICINAS'!$H$1:$I$183,2,FALSE),"")</f>
        <v/>
      </c>
      <c r="L911" s="392"/>
      <c r="M911" s="148"/>
      <c r="N911" s="148"/>
      <c r="O911" s="148"/>
      <c r="P911" s="257"/>
      <c r="Q911" s="542" t="str">
        <f t="shared" si="44"/>
        <v/>
      </c>
      <c r="R911" s="542" t="str">
        <f t="shared" si="45"/>
        <v/>
      </c>
      <c r="S911" s="148"/>
    </row>
    <row r="912" spans="1:19" x14ac:dyDescent="0.25">
      <c r="A912" s="148"/>
      <c r="B912" s="377"/>
      <c r="C912" s="698"/>
      <c r="D912" s="257"/>
      <c r="E912" s="781"/>
      <c r="F912" s="374"/>
      <c r="G912" s="783"/>
      <c r="H912" s="729" t="str">
        <f t="shared" si="46"/>
        <v/>
      </c>
      <c r="I912" s="401"/>
      <c r="J912" s="374"/>
      <c r="K912" s="786" t="str">
        <f>IFERROR(VLOOKUP(I912,'CATEGORIAS MEDICINAS'!$H$1:$I$183,2,FALSE),"")</f>
        <v/>
      </c>
      <c r="L912" s="392"/>
      <c r="M912" s="148"/>
      <c r="N912" s="148"/>
      <c r="O912" s="148"/>
      <c r="P912" s="257"/>
      <c r="Q912" s="542" t="str">
        <f t="shared" si="44"/>
        <v/>
      </c>
      <c r="R912" s="542" t="str">
        <f t="shared" si="45"/>
        <v/>
      </c>
      <c r="S912" s="148"/>
    </row>
    <row r="913" spans="1:19" x14ac:dyDescent="0.25">
      <c r="A913" s="148"/>
      <c r="B913" s="377"/>
      <c r="C913" s="698"/>
      <c r="D913" s="257"/>
      <c r="E913" s="781"/>
      <c r="F913" s="374"/>
      <c r="G913" s="783"/>
      <c r="H913" s="729" t="str">
        <f t="shared" si="46"/>
        <v/>
      </c>
      <c r="I913" s="401"/>
      <c r="J913" s="374"/>
      <c r="K913" s="786" t="str">
        <f>IFERROR(VLOOKUP(I913,'CATEGORIAS MEDICINAS'!$H$1:$I$183,2,FALSE),"")</f>
        <v/>
      </c>
      <c r="L913" s="392"/>
      <c r="M913" s="148"/>
      <c r="N913" s="148"/>
      <c r="O913" s="148"/>
      <c r="P913" s="257"/>
      <c r="Q913" s="542" t="str">
        <f t="shared" si="44"/>
        <v/>
      </c>
      <c r="R913" s="542" t="str">
        <f t="shared" si="45"/>
        <v/>
      </c>
      <c r="S913" s="148"/>
    </row>
    <row r="914" spans="1:19" x14ac:dyDescent="0.25">
      <c r="A914" s="148"/>
      <c r="B914" s="377"/>
      <c r="C914" s="698"/>
      <c r="D914" s="257"/>
      <c r="E914" s="781"/>
      <c r="F914" s="374"/>
      <c r="G914" s="783"/>
      <c r="H914" s="729" t="str">
        <f t="shared" si="46"/>
        <v/>
      </c>
      <c r="I914" s="401"/>
      <c r="J914" s="374"/>
      <c r="K914" s="786" t="str">
        <f>IFERROR(VLOOKUP(I914,'CATEGORIAS MEDICINAS'!$H$1:$I$183,2,FALSE),"")</f>
        <v/>
      </c>
      <c r="L914" s="392"/>
      <c r="M914" s="148"/>
      <c r="N914" s="148"/>
      <c r="O914" s="148"/>
      <c r="P914" s="257"/>
      <c r="Q914" s="542" t="str">
        <f t="shared" si="44"/>
        <v/>
      </c>
      <c r="R914" s="542" t="str">
        <f t="shared" si="45"/>
        <v/>
      </c>
      <c r="S914" s="148"/>
    </row>
    <row r="915" spans="1:19" x14ac:dyDescent="0.25">
      <c r="A915" s="148"/>
      <c r="B915" s="377"/>
      <c r="C915" s="698"/>
      <c r="D915" s="257"/>
      <c r="E915" s="781"/>
      <c r="F915" s="374"/>
      <c r="G915" s="783"/>
      <c r="H915" s="729" t="str">
        <f t="shared" si="46"/>
        <v/>
      </c>
      <c r="I915" s="401"/>
      <c r="J915" s="374"/>
      <c r="K915" s="786" t="str">
        <f>IFERROR(VLOOKUP(I915,'CATEGORIAS MEDICINAS'!$H$1:$I$183,2,FALSE),"")</f>
        <v/>
      </c>
      <c r="L915" s="392"/>
      <c r="M915" s="148"/>
      <c r="N915" s="148"/>
      <c r="O915" s="148"/>
      <c r="P915" s="257"/>
      <c r="Q915" s="542" t="str">
        <f t="shared" si="44"/>
        <v/>
      </c>
      <c r="R915" s="542" t="str">
        <f t="shared" si="45"/>
        <v/>
      </c>
      <c r="S915" s="148"/>
    </row>
    <row r="916" spans="1:19" x14ac:dyDescent="0.25">
      <c r="A916" s="148"/>
      <c r="B916" s="377"/>
      <c r="C916" s="698"/>
      <c r="D916" s="257"/>
      <c r="E916" s="781"/>
      <c r="F916" s="374"/>
      <c r="G916" s="783"/>
      <c r="H916" s="729" t="str">
        <f t="shared" si="46"/>
        <v/>
      </c>
      <c r="I916" s="401"/>
      <c r="J916" s="374"/>
      <c r="K916" s="786" t="str">
        <f>IFERROR(VLOOKUP(I916,'CATEGORIAS MEDICINAS'!$H$1:$I$183,2,FALSE),"")</f>
        <v/>
      </c>
      <c r="L916" s="392"/>
      <c r="M916" s="148"/>
      <c r="N916" s="148"/>
      <c r="O916" s="148"/>
      <c r="P916" s="257"/>
      <c r="Q916" s="542" t="str">
        <f t="shared" si="44"/>
        <v/>
      </c>
      <c r="R916" s="542" t="str">
        <f t="shared" si="45"/>
        <v/>
      </c>
      <c r="S916" s="148"/>
    </row>
    <row r="917" spans="1:19" x14ac:dyDescent="0.25">
      <c r="A917" s="148"/>
      <c r="B917" s="377"/>
      <c r="C917" s="698"/>
      <c r="D917" s="257"/>
      <c r="E917" s="781"/>
      <c r="F917" s="374"/>
      <c r="G917" s="783"/>
      <c r="H917" s="729" t="str">
        <f t="shared" si="46"/>
        <v/>
      </c>
      <c r="I917" s="401"/>
      <c r="J917" s="374"/>
      <c r="K917" s="786" t="str">
        <f>IFERROR(VLOOKUP(I917,'CATEGORIAS MEDICINAS'!$H$1:$I$183,2,FALSE),"")</f>
        <v/>
      </c>
      <c r="L917" s="392"/>
      <c r="M917" s="148"/>
      <c r="N917" s="148"/>
      <c r="O917" s="148"/>
      <c r="P917" s="257"/>
      <c r="Q917" s="542" t="str">
        <f t="shared" si="44"/>
        <v/>
      </c>
      <c r="R917" s="542" t="str">
        <f t="shared" si="45"/>
        <v/>
      </c>
      <c r="S917" s="148"/>
    </row>
    <row r="918" spans="1:19" x14ac:dyDescent="0.25">
      <c r="A918" s="148"/>
      <c r="B918" s="377"/>
      <c r="C918" s="698"/>
      <c r="D918" s="257"/>
      <c r="E918" s="781"/>
      <c r="F918" s="374"/>
      <c r="G918" s="783"/>
      <c r="H918" s="729" t="str">
        <f t="shared" si="46"/>
        <v/>
      </c>
      <c r="I918" s="401"/>
      <c r="J918" s="374"/>
      <c r="K918" s="786" t="str">
        <f>IFERROR(VLOOKUP(I918,'CATEGORIAS MEDICINAS'!$H$1:$I$183,2,FALSE),"")</f>
        <v/>
      </c>
      <c r="L918" s="392"/>
      <c r="M918" s="148"/>
      <c r="N918" s="148"/>
      <c r="O918" s="148"/>
      <c r="P918" s="257"/>
      <c r="Q918" s="542" t="str">
        <f t="shared" si="44"/>
        <v/>
      </c>
      <c r="R918" s="542" t="str">
        <f t="shared" si="45"/>
        <v/>
      </c>
      <c r="S918" s="148"/>
    </row>
    <row r="919" spans="1:19" x14ac:dyDescent="0.25">
      <c r="A919" s="148"/>
      <c r="B919" s="377"/>
      <c r="C919" s="698"/>
      <c r="D919" s="257"/>
      <c r="E919" s="781"/>
      <c r="F919" s="374"/>
      <c r="G919" s="783"/>
      <c r="H919" s="729" t="str">
        <f t="shared" si="46"/>
        <v/>
      </c>
      <c r="I919" s="401"/>
      <c r="J919" s="374"/>
      <c r="K919" s="786" t="str">
        <f>IFERROR(VLOOKUP(I919,'CATEGORIAS MEDICINAS'!$H$1:$I$183,2,FALSE),"")</f>
        <v/>
      </c>
      <c r="L919" s="392"/>
      <c r="M919" s="148"/>
      <c r="N919" s="148"/>
      <c r="O919" s="148"/>
      <c r="P919" s="257"/>
      <c r="Q919" s="542" t="str">
        <f t="shared" si="44"/>
        <v/>
      </c>
      <c r="R919" s="542" t="str">
        <f t="shared" si="45"/>
        <v/>
      </c>
      <c r="S919" s="148"/>
    </row>
    <row r="920" spans="1:19" x14ac:dyDescent="0.25">
      <c r="A920" s="148"/>
      <c r="B920" s="377"/>
      <c r="C920" s="698"/>
      <c r="D920" s="257"/>
      <c r="E920" s="781"/>
      <c r="F920" s="374"/>
      <c r="G920" s="783"/>
      <c r="H920" s="729" t="str">
        <f t="shared" si="46"/>
        <v/>
      </c>
      <c r="I920" s="401"/>
      <c r="J920" s="374"/>
      <c r="K920" s="786" t="str">
        <f>IFERROR(VLOOKUP(I920,'CATEGORIAS MEDICINAS'!$H$1:$I$183,2,FALSE),"")</f>
        <v/>
      </c>
      <c r="L920" s="392"/>
      <c r="M920" s="148"/>
      <c r="N920" s="148"/>
      <c r="O920" s="148"/>
      <c r="P920" s="257"/>
      <c r="Q920" s="542" t="str">
        <f t="shared" si="44"/>
        <v/>
      </c>
      <c r="R920" s="542" t="str">
        <f t="shared" si="45"/>
        <v/>
      </c>
      <c r="S920" s="148"/>
    </row>
    <row r="921" spans="1:19" x14ac:dyDescent="0.25">
      <c r="A921" s="148"/>
      <c r="B921" s="377"/>
      <c r="C921" s="698"/>
      <c r="D921" s="257"/>
      <c r="E921" s="781"/>
      <c r="F921" s="374"/>
      <c r="G921" s="783"/>
      <c r="H921" s="729" t="str">
        <f t="shared" si="46"/>
        <v/>
      </c>
      <c r="I921" s="401"/>
      <c r="J921" s="374"/>
      <c r="K921" s="786" t="str">
        <f>IFERROR(VLOOKUP(I921,'CATEGORIAS MEDICINAS'!$H$1:$I$183,2,FALSE),"")</f>
        <v/>
      </c>
      <c r="L921" s="392"/>
      <c r="M921" s="148"/>
      <c r="N921" s="148"/>
      <c r="O921" s="148"/>
      <c r="P921" s="257"/>
      <c r="Q921" s="542" t="str">
        <f t="shared" si="44"/>
        <v/>
      </c>
      <c r="R921" s="542" t="str">
        <f t="shared" si="45"/>
        <v/>
      </c>
      <c r="S921" s="148"/>
    </row>
    <row r="922" spans="1:19" x14ac:dyDescent="0.25">
      <c r="A922" s="148"/>
      <c r="B922" s="377"/>
      <c r="C922" s="698"/>
      <c r="D922" s="257"/>
      <c r="E922" s="781"/>
      <c r="F922" s="374"/>
      <c r="G922" s="783"/>
      <c r="H922" s="729" t="str">
        <f t="shared" si="46"/>
        <v/>
      </c>
      <c r="I922" s="401"/>
      <c r="J922" s="374"/>
      <c r="K922" s="786" t="str">
        <f>IFERROR(VLOOKUP(I922,'CATEGORIAS MEDICINAS'!$H$1:$I$183,2,FALSE),"")</f>
        <v/>
      </c>
      <c r="L922" s="392"/>
      <c r="M922" s="148"/>
      <c r="N922" s="148"/>
      <c r="O922" s="148"/>
      <c r="P922" s="257"/>
      <c r="Q922" s="542" t="str">
        <f t="shared" si="44"/>
        <v/>
      </c>
      <c r="R922" s="542" t="str">
        <f t="shared" si="45"/>
        <v/>
      </c>
      <c r="S922" s="148"/>
    </row>
    <row r="923" spans="1:19" x14ac:dyDescent="0.25">
      <c r="A923" s="148"/>
      <c r="B923" s="377"/>
      <c r="C923" s="698"/>
      <c r="D923" s="257"/>
      <c r="E923" s="781"/>
      <c r="F923" s="374"/>
      <c r="G923" s="783"/>
      <c r="H923" s="729" t="str">
        <f t="shared" si="46"/>
        <v/>
      </c>
      <c r="I923" s="401"/>
      <c r="J923" s="374"/>
      <c r="K923" s="786" t="str">
        <f>IFERROR(VLOOKUP(I923,'CATEGORIAS MEDICINAS'!$H$1:$I$183,2,FALSE),"")</f>
        <v/>
      </c>
      <c r="L923" s="392"/>
      <c r="M923" s="148"/>
      <c r="N923" s="148"/>
      <c r="O923" s="148"/>
      <c r="P923" s="257"/>
      <c r="Q923" s="542" t="str">
        <f t="shared" si="44"/>
        <v/>
      </c>
      <c r="R923" s="542" t="str">
        <f t="shared" si="45"/>
        <v/>
      </c>
      <c r="S923" s="148"/>
    </row>
    <row r="924" spans="1:19" x14ac:dyDescent="0.25">
      <c r="A924" s="148"/>
      <c r="B924" s="377"/>
      <c r="C924" s="698"/>
      <c r="D924" s="257"/>
      <c r="E924" s="781"/>
      <c r="F924" s="374"/>
      <c r="G924" s="783"/>
      <c r="H924" s="729" t="str">
        <f t="shared" si="46"/>
        <v/>
      </c>
      <c r="I924" s="401"/>
      <c r="J924" s="374"/>
      <c r="K924" s="786" t="str">
        <f>IFERROR(VLOOKUP(I924,'CATEGORIAS MEDICINAS'!$H$1:$I$183,2,FALSE),"")</f>
        <v/>
      </c>
      <c r="L924" s="392"/>
      <c r="M924" s="148"/>
      <c r="N924" s="148"/>
      <c r="O924" s="148"/>
      <c r="P924" s="257"/>
      <c r="Q924" s="542" t="str">
        <f t="shared" si="44"/>
        <v/>
      </c>
      <c r="R924" s="542" t="str">
        <f t="shared" si="45"/>
        <v/>
      </c>
      <c r="S924" s="148"/>
    </row>
    <row r="925" spans="1:19" x14ac:dyDescent="0.25">
      <c r="A925" s="148"/>
      <c r="B925" s="377"/>
      <c r="C925" s="698"/>
      <c r="D925" s="257"/>
      <c r="E925" s="781"/>
      <c r="F925" s="374"/>
      <c r="G925" s="783"/>
      <c r="H925" s="729" t="str">
        <f t="shared" si="46"/>
        <v/>
      </c>
      <c r="I925" s="401"/>
      <c r="J925" s="374"/>
      <c r="K925" s="786" t="str">
        <f>IFERROR(VLOOKUP(I925,'CATEGORIAS MEDICINAS'!$H$1:$I$183,2,FALSE),"")</f>
        <v/>
      </c>
      <c r="L925" s="392"/>
      <c r="M925" s="148"/>
      <c r="N925" s="148"/>
      <c r="O925" s="148"/>
      <c r="P925" s="257"/>
      <c r="Q925" s="542" t="str">
        <f t="shared" si="44"/>
        <v/>
      </c>
      <c r="R925" s="542" t="str">
        <f t="shared" si="45"/>
        <v/>
      </c>
      <c r="S925" s="148"/>
    </row>
    <row r="926" spans="1:19" x14ac:dyDescent="0.25">
      <c r="A926" s="148"/>
      <c r="B926" s="377"/>
      <c r="C926" s="698"/>
      <c r="D926" s="257"/>
      <c r="E926" s="781"/>
      <c r="F926" s="374"/>
      <c r="G926" s="783"/>
      <c r="H926" s="729" t="str">
        <f t="shared" si="46"/>
        <v/>
      </c>
      <c r="I926" s="401"/>
      <c r="J926" s="374"/>
      <c r="K926" s="786" t="str">
        <f>IFERROR(VLOOKUP(I926,'CATEGORIAS MEDICINAS'!$H$1:$I$183,2,FALSE),"")</f>
        <v/>
      </c>
      <c r="L926" s="392"/>
      <c r="M926" s="148"/>
      <c r="N926" s="148"/>
      <c r="O926" s="148"/>
      <c r="P926" s="257"/>
      <c r="Q926" s="542" t="str">
        <f t="shared" si="44"/>
        <v/>
      </c>
      <c r="R926" s="542" t="str">
        <f t="shared" si="45"/>
        <v/>
      </c>
      <c r="S926" s="148"/>
    </row>
    <row r="927" spans="1:19" x14ac:dyDescent="0.25">
      <c r="A927" s="148"/>
      <c r="B927" s="377"/>
      <c r="C927" s="698"/>
      <c r="D927" s="257"/>
      <c r="E927" s="781"/>
      <c r="F927" s="374"/>
      <c r="G927" s="783"/>
      <c r="H927" s="729" t="str">
        <f t="shared" si="46"/>
        <v/>
      </c>
      <c r="I927" s="401"/>
      <c r="J927" s="374"/>
      <c r="K927" s="786" t="str">
        <f>IFERROR(VLOOKUP(I927,'CATEGORIAS MEDICINAS'!$H$1:$I$183,2,FALSE),"")</f>
        <v/>
      </c>
      <c r="L927" s="392"/>
      <c r="M927" s="148"/>
      <c r="N927" s="148"/>
      <c r="O927" s="148"/>
      <c r="P927" s="257"/>
      <c r="Q927" s="542" t="str">
        <f t="shared" si="44"/>
        <v/>
      </c>
      <c r="R927" s="542" t="str">
        <f t="shared" si="45"/>
        <v/>
      </c>
      <c r="S927" s="148"/>
    </row>
    <row r="928" spans="1:19" x14ac:dyDescent="0.25">
      <c r="A928" s="148"/>
      <c r="B928" s="377"/>
      <c r="C928" s="698"/>
      <c r="D928" s="257"/>
      <c r="E928" s="781"/>
      <c r="F928" s="374"/>
      <c r="G928" s="783"/>
      <c r="H928" s="729" t="str">
        <f t="shared" si="46"/>
        <v/>
      </c>
      <c r="I928" s="401"/>
      <c r="J928" s="374"/>
      <c r="K928" s="786" t="str">
        <f>IFERROR(VLOOKUP(I928,'CATEGORIAS MEDICINAS'!$H$1:$I$183,2,FALSE),"")</f>
        <v/>
      </c>
      <c r="L928" s="392"/>
      <c r="M928" s="148"/>
      <c r="N928" s="148"/>
      <c r="O928" s="148"/>
      <c r="P928" s="257"/>
      <c r="Q928" s="542" t="str">
        <f t="shared" si="44"/>
        <v/>
      </c>
      <c r="R928" s="542" t="str">
        <f t="shared" si="45"/>
        <v/>
      </c>
      <c r="S928" s="148"/>
    </row>
    <row r="929" spans="1:19" x14ac:dyDescent="0.25">
      <c r="A929" s="148"/>
      <c r="B929" s="377"/>
      <c r="C929" s="698"/>
      <c r="D929" s="257"/>
      <c r="E929" s="781"/>
      <c r="F929" s="374"/>
      <c r="G929" s="783"/>
      <c r="H929" s="729" t="str">
        <f t="shared" si="46"/>
        <v/>
      </c>
      <c r="I929" s="401"/>
      <c r="J929" s="374"/>
      <c r="K929" s="786" t="str">
        <f>IFERROR(VLOOKUP(I929,'CATEGORIAS MEDICINAS'!$H$1:$I$183,2,FALSE),"")</f>
        <v/>
      </c>
      <c r="L929" s="392"/>
      <c r="M929" s="148"/>
      <c r="N929" s="148"/>
      <c r="O929" s="148"/>
      <c r="P929" s="257"/>
      <c r="Q929" s="542" t="str">
        <f t="shared" si="44"/>
        <v/>
      </c>
      <c r="R929" s="542" t="str">
        <f t="shared" si="45"/>
        <v/>
      </c>
      <c r="S929" s="148"/>
    </row>
    <row r="930" spans="1:19" x14ac:dyDescent="0.25">
      <c r="A930" s="148"/>
      <c r="B930" s="377"/>
      <c r="C930" s="698"/>
      <c r="D930" s="257"/>
      <c r="E930" s="781"/>
      <c r="F930" s="374"/>
      <c r="G930" s="783"/>
      <c r="H930" s="729" t="str">
        <f t="shared" si="46"/>
        <v/>
      </c>
      <c r="I930" s="401"/>
      <c r="J930" s="374"/>
      <c r="K930" s="786" t="str">
        <f>IFERROR(VLOOKUP(I930,'CATEGORIAS MEDICINAS'!$H$1:$I$183,2,FALSE),"")</f>
        <v/>
      </c>
      <c r="L930" s="392"/>
      <c r="M930" s="148"/>
      <c r="N930" s="148"/>
      <c r="O930" s="148"/>
      <c r="P930" s="257"/>
      <c r="Q930" s="542" t="str">
        <f t="shared" si="44"/>
        <v/>
      </c>
      <c r="R930" s="542" t="str">
        <f t="shared" si="45"/>
        <v/>
      </c>
      <c r="S930" s="148"/>
    </row>
    <row r="931" spans="1:19" x14ac:dyDescent="0.25">
      <c r="A931" s="148"/>
      <c r="B931" s="377"/>
      <c r="C931" s="698"/>
      <c r="D931" s="257"/>
      <c r="E931" s="781"/>
      <c r="F931" s="374"/>
      <c r="G931" s="783"/>
      <c r="H931" s="729" t="str">
        <f t="shared" si="46"/>
        <v/>
      </c>
      <c r="I931" s="401"/>
      <c r="J931" s="374"/>
      <c r="K931" s="786" t="str">
        <f>IFERROR(VLOOKUP(I931,'CATEGORIAS MEDICINAS'!$H$1:$I$183,2,FALSE),"")</f>
        <v/>
      </c>
      <c r="L931" s="392"/>
      <c r="M931" s="148"/>
      <c r="N931" s="148"/>
      <c r="O931" s="148"/>
      <c r="P931" s="257"/>
      <c r="Q931" s="542" t="str">
        <f t="shared" si="44"/>
        <v/>
      </c>
      <c r="R931" s="542" t="str">
        <f t="shared" si="45"/>
        <v/>
      </c>
      <c r="S931" s="148"/>
    </row>
    <row r="932" spans="1:19" x14ac:dyDescent="0.25">
      <c r="A932" s="148"/>
      <c r="B932" s="377"/>
      <c r="C932" s="698"/>
      <c r="D932" s="257"/>
      <c r="E932" s="781"/>
      <c r="F932" s="374"/>
      <c r="G932" s="783"/>
      <c r="H932" s="729" t="str">
        <f t="shared" si="46"/>
        <v/>
      </c>
      <c r="I932" s="401"/>
      <c r="J932" s="374"/>
      <c r="K932" s="786" t="str">
        <f>IFERROR(VLOOKUP(I932,'CATEGORIAS MEDICINAS'!$H$1:$I$183,2,FALSE),"")</f>
        <v/>
      </c>
      <c r="L932" s="392"/>
      <c r="M932" s="148"/>
      <c r="N932" s="148"/>
      <c r="O932" s="148"/>
      <c r="P932" s="257"/>
      <c r="Q932" s="542" t="str">
        <f t="shared" si="44"/>
        <v/>
      </c>
      <c r="R932" s="542" t="str">
        <f t="shared" si="45"/>
        <v/>
      </c>
      <c r="S932" s="148"/>
    </row>
    <row r="933" spans="1:19" x14ac:dyDescent="0.25">
      <c r="A933" s="148"/>
      <c r="B933" s="377"/>
      <c r="C933" s="698"/>
      <c r="D933" s="257"/>
      <c r="E933" s="781"/>
      <c r="F933" s="374"/>
      <c r="G933" s="783"/>
      <c r="H933" s="729" t="str">
        <f t="shared" si="46"/>
        <v/>
      </c>
      <c r="I933" s="401"/>
      <c r="J933" s="374"/>
      <c r="K933" s="786" t="str">
        <f>IFERROR(VLOOKUP(I933,'CATEGORIAS MEDICINAS'!$H$1:$I$183,2,FALSE),"")</f>
        <v/>
      </c>
      <c r="L933" s="392"/>
      <c r="M933" s="148"/>
      <c r="N933" s="148"/>
      <c r="O933" s="148"/>
      <c r="P933" s="257"/>
      <c r="Q933" s="542" t="str">
        <f t="shared" si="44"/>
        <v/>
      </c>
      <c r="R933" s="542" t="str">
        <f t="shared" si="45"/>
        <v/>
      </c>
      <c r="S933" s="148"/>
    </row>
    <row r="934" spans="1:19" x14ac:dyDescent="0.25">
      <c r="A934" s="148"/>
      <c r="B934" s="377"/>
      <c r="C934" s="698"/>
      <c r="D934" s="257"/>
      <c r="E934" s="781"/>
      <c r="F934" s="374"/>
      <c r="G934" s="783"/>
      <c r="H934" s="729" t="str">
        <f t="shared" si="46"/>
        <v/>
      </c>
      <c r="I934" s="401"/>
      <c r="J934" s="374"/>
      <c r="K934" s="786" t="str">
        <f>IFERROR(VLOOKUP(I934,'CATEGORIAS MEDICINAS'!$H$1:$I$183,2,FALSE),"")</f>
        <v/>
      </c>
      <c r="L934" s="392"/>
      <c r="M934" s="148"/>
      <c r="N934" s="148"/>
      <c r="O934" s="148"/>
      <c r="P934" s="257"/>
      <c r="Q934" s="542" t="str">
        <f t="shared" si="44"/>
        <v/>
      </c>
      <c r="R934" s="542" t="str">
        <f t="shared" si="45"/>
        <v/>
      </c>
      <c r="S934" s="148"/>
    </row>
    <row r="935" spans="1:19" x14ac:dyDescent="0.25">
      <c r="A935" s="148"/>
      <c r="B935" s="377"/>
      <c r="C935" s="698"/>
      <c r="D935" s="257"/>
      <c r="E935" s="781"/>
      <c r="F935" s="374"/>
      <c r="G935" s="783"/>
      <c r="H935" s="729" t="str">
        <f t="shared" si="46"/>
        <v/>
      </c>
      <c r="I935" s="401"/>
      <c r="J935" s="374"/>
      <c r="K935" s="786" t="str">
        <f>IFERROR(VLOOKUP(I935,'CATEGORIAS MEDICINAS'!$H$1:$I$183,2,FALSE),"")</f>
        <v/>
      </c>
      <c r="L935" s="392"/>
      <c r="M935" s="148"/>
      <c r="N935" s="148"/>
      <c r="O935" s="148"/>
      <c r="P935" s="257"/>
      <c r="Q935" s="542" t="str">
        <f t="shared" si="44"/>
        <v/>
      </c>
      <c r="R935" s="542" t="str">
        <f t="shared" si="45"/>
        <v/>
      </c>
      <c r="S935" s="148"/>
    </row>
    <row r="936" spans="1:19" x14ac:dyDescent="0.25">
      <c r="A936" s="148"/>
      <c r="B936" s="377"/>
      <c r="C936" s="698"/>
      <c r="D936" s="257"/>
      <c r="E936" s="781"/>
      <c r="F936" s="374"/>
      <c r="G936" s="783"/>
      <c r="H936" s="729" t="str">
        <f t="shared" si="46"/>
        <v/>
      </c>
      <c r="I936" s="401"/>
      <c r="J936" s="374"/>
      <c r="K936" s="786" t="str">
        <f>IFERROR(VLOOKUP(I936,'CATEGORIAS MEDICINAS'!$H$1:$I$183,2,FALSE),"")</f>
        <v/>
      </c>
      <c r="L936" s="392"/>
      <c r="M936" s="148"/>
      <c r="N936" s="148"/>
      <c r="O936" s="148"/>
      <c r="P936" s="257"/>
      <c r="Q936" s="542" t="str">
        <f t="shared" si="44"/>
        <v/>
      </c>
      <c r="R936" s="542" t="str">
        <f t="shared" si="45"/>
        <v/>
      </c>
      <c r="S936" s="148"/>
    </row>
    <row r="937" spans="1:19" x14ac:dyDescent="0.25">
      <c r="A937" s="148"/>
      <c r="B937" s="377"/>
      <c r="C937" s="698"/>
      <c r="D937" s="257"/>
      <c r="E937" s="781"/>
      <c r="F937" s="374"/>
      <c r="G937" s="783"/>
      <c r="H937" s="729" t="str">
        <f t="shared" si="46"/>
        <v/>
      </c>
      <c r="I937" s="401"/>
      <c r="J937" s="374"/>
      <c r="K937" s="786" t="str">
        <f>IFERROR(VLOOKUP(I937,'CATEGORIAS MEDICINAS'!$H$1:$I$183,2,FALSE),"")</f>
        <v/>
      </c>
      <c r="L937" s="392"/>
      <c r="M937" s="148"/>
      <c r="N937" s="148"/>
      <c r="O937" s="148"/>
      <c r="P937" s="257"/>
      <c r="Q937" s="542" t="str">
        <f t="shared" si="44"/>
        <v/>
      </c>
      <c r="R937" s="542" t="str">
        <f t="shared" si="45"/>
        <v/>
      </c>
      <c r="S937" s="148"/>
    </row>
    <row r="938" spans="1:19" x14ac:dyDescent="0.25">
      <c r="A938" s="148"/>
      <c r="B938" s="377"/>
      <c r="C938" s="698"/>
      <c r="D938" s="257"/>
      <c r="E938" s="781"/>
      <c r="F938" s="374"/>
      <c r="G938" s="783"/>
      <c r="H938" s="729" t="str">
        <f t="shared" si="46"/>
        <v/>
      </c>
      <c r="I938" s="401"/>
      <c r="J938" s="374"/>
      <c r="K938" s="786" t="str">
        <f>IFERROR(VLOOKUP(I938,'CATEGORIAS MEDICINAS'!$H$1:$I$183,2,FALSE),"")</f>
        <v/>
      </c>
      <c r="L938" s="392"/>
      <c r="M938" s="148"/>
      <c r="N938" s="148"/>
      <c r="O938" s="148"/>
      <c r="P938" s="257"/>
      <c r="Q938" s="542" t="str">
        <f t="shared" si="44"/>
        <v/>
      </c>
      <c r="R938" s="542" t="str">
        <f t="shared" si="45"/>
        <v/>
      </c>
      <c r="S938" s="148"/>
    </row>
    <row r="939" spans="1:19" x14ac:dyDescent="0.25">
      <c r="A939" s="148"/>
      <c r="B939" s="377"/>
      <c r="C939" s="698"/>
      <c r="D939" s="257"/>
      <c r="E939" s="781"/>
      <c r="F939" s="374"/>
      <c r="G939" s="783"/>
      <c r="H939" s="729" t="str">
        <f t="shared" si="46"/>
        <v/>
      </c>
      <c r="I939" s="401"/>
      <c r="J939" s="374"/>
      <c r="K939" s="786" t="str">
        <f>IFERROR(VLOOKUP(I939,'CATEGORIAS MEDICINAS'!$H$1:$I$183,2,FALSE),"")</f>
        <v/>
      </c>
      <c r="L939" s="392"/>
      <c r="M939" s="148"/>
      <c r="N939" s="148"/>
      <c r="O939" s="148"/>
      <c r="P939" s="257"/>
      <c r="Q939" s="542" t="str">
        <f t="shared" si="44"/>
        <v/>
      </c>
      <c r="R939" s="542" t="str">
        <f t="shared" si="45"/>
        <v/>
      </c>
      <c r="S939" s="148"/>
    </row>
    <row r="940" spans="1:19" x14ac:dyDescent="0.25">
      <c r="A940" s="148"/>
      <c r="B940" s="377"/>
      <c r="C940" s="698"/>
      <c r="D940" s="257"/>
      <c r="E940" s="781"/>
      <c r="F940" s="374"/>
      <c r="G940" s="783"/>
      <c r="H940" s="729" t="str">
        <f t="shared" si="46"/>
        <v/>
      </c>
      <c r="I940" s="401"/>
      <c r="J940" s="374"/>
      <c r="K940" s="786" t="str">
        <f>IFERROR(VLOOKUP(I940,'CATEGORIAS MEDICINAS'!$H$1:$I$183,2,FALSE),"")</f>
        <v/>
      </c>
      <c r="L940" s="392"/>
      <c r="M940" s="148"/>
      <c r="N940" s="148"/>
      <c r="O940" s="148"/>
      <c r="P940" s="257"/>
      <c r="Q940" s="542" t="str">
        <f t="shared" si="44"/>
        <v/>
      </c>
      <c r="R940" s="542" t="str">
        <f t="shared" si="45"/>
        <v/>
      </c>
      <c r="S940" s="148"/>
    </row>
    <row r="941" spans="1:19" x14ac:dyDescent="0.25">
      <c r="A941" s="148"/>
      <c r="B941" s="377"/>
      <c r="C941" s="698"/>
      <c r="D941" s="257"/>
      <c r="E941" s="781"/>
      <c r="F941" s="374"/>
      <c r="G941" s="783"/>
      <c r="H941" s="729" t="str">
        <f t="shared" si="46"/>
        <v/>
      </c>
      <c r="I941" s="401"/>
      <c r="J941" s="374"/>
      <c r="K941" s="786" t="str">
        <f>IFERROR(VLOOKUP(I941,'CATEGORIAS MEDICINAS'!$H$1:$I$183,2,FALSE),"")</f>
        <v/>
      </c>
      <c r="L941" s="392"/>
      <c r="M941" s="148"/>
      <c r="N941" s="148"/>
      <c r="O941" s="148"/>
      <c r="P941" s="257"/>
      <c r="Q941" s="542" t="str">
        <f t="shared" si="44"/>
        <v/>
      </c>
      <c r="R941" s="542" t="str">
        <f t="shared" si="45"/>
        <v/>
      </c>
      <c r="S941" s="148"/>
    </row>
    <row r="942" spans="1:19" x14ac:dyDescent="0.25">
      <c r="A942" s="148"/>
      <c r="B942" s="377"/>
      <c r="C942" s="698"/>
      <c r="D942" s="257"/>
      <c r="E942" s="781"/>
      <c r="F942" s="374"/>
      <c r="G942" s="783"/>
      <c r="H942" s="729" t="str">
        <f t="shared" si="46"/>
        <v/>
      </c>
      <c r="I942" s="401"/>
      <c r="J942" s="374"/>
      <c r="K942" s="786" t="str">
        <f>IFERROR(VLOOKUP(I942,'CATEGORIAS MEDICINAS'!$H$1:$I$183,2,FALSE),"")</f>
        <v/>
      </c>
      <c r="L942" s="392"/>
      <c r="M942" s="148"/>
      <c r="N942" s="148"/>
      <c r="O942" s="148"/>
      <c r="P942" s="257"/>
      <c r="Q942" s="542" t="str">
        <f t="shared" si="44"/>
        <v/>
      </c>
      <c r="R942" s="542" t="str">
        <f t="shared" si="45"/>
        <v/>
      </c>
      <c r="S942" s="148"/>
    </row>
    <row r="943" spans="1:19" x14ac:dyDescent="0.25">
      <c r="A943" s="148"/>
      <c r="B943" s="377"/>
      <c r="C943" s="698"/>
      <c r="D943" s="257"/>
      <c r="E943" s="781"/>
      <c r="F943" s="374"/>
      <c r="G943" s="783"/>
      <c r="H943" s="729" t="str">
        <f t="shared" si="46"/>
        <v/>
      </c>
      <c r="I943" s="401"/>
      <c r="J943" s="374"/>
      <c r="K943" s="786" t="str">
        <f>IFERROR(VLOOKUP(I943,'CATEGORIAS MEDICINAS'!$H$1:$I$183,2,FALSE),"")</f>
        <v/>
      </c>
      <c r="L943" s="392"/>
      <c r="M943" s="148"/>
      <c r="N943" s="148"/>
      <c r="O943" s="148"/>
      <c r="P943" s="257"/>
      <c r="Q943" s="542" t="str">
        <f t="shared" si="44"/>
        <v/>
      </c>
      <c r="R943" s="542" t="str">
        <f t="shared" si="45"/>
        <v/>
      </c>
      <c r="S943" s="148"/>
    </row>
    <row r="944" spans="1:19" x14ac:dyDescent="0.25">
      <c r="A944" s="148"/>
      <c r="B944" s="377"/>
      <c r="C944" s="698"/>
      <c r="D944" s="257"/>
      <c r="E944" s="781"/>
      <c r="F944" s="374"/>
      <c r="G944" s="783"/>
      <c r="H944" s="729" t="str">
        <f t="shared" si="46"/>
        <v/>
      </c>
      <c r="I944" s="401"/>
      <c r="J944" s="374"/>
      <c r="K944" s="786" t="str">
        <f>IFERROR(VLOOKUP(I944,'CATEGORIAS MEDICINAS'!$H$1:$I$183,2,FALSE),"")</f>
        <v/>
      </c>
      <c r="L944" s="392"/>
      <c r="M944" s="148"/>
      <c r="N944" s="148"/>
      <c r="O944" s="148"/>
      <c r="P944" s="257"/>
      <c r="Q944" s="542" t="str">
        <f t="shared" si="44"/>
        <v/>
      </c>
      <c r="R944" s="542" t="str">
        <f t="shared" si="45"/>
        <v/>
      </c>
      <c r="S944" s="148"/>
    </row>
    <row r="945" spans="1:19" x14ac:dyDescent="0.25">
      <c r="A945" s="148"/>
      <c r="B945" s="377"/>
      <c r="C945" s="698"/>
      <c r="D945" s="257"/>
      <c r="E945" s="781"/>
      <c r="F945" s="374"/>
      <c r="G945" s="783"/>
      <c r="H945" s="729" t="str">
        <f t="shared" si="46"/>
        <v/>
      </c>
      <c r="I945" s="401"/>
      <c r="J945" s="374"/>
      <c r="K945" s="786" t="str">
        <f>IFERROR(VLOOKUP(I945,'CATEGORIAS MEDICINAS'!$H$1:$I$183,2,FALSE),"")</f>
        <v/>
      </c>
      <c r="L945" s="392"/>
      <c r="M945" s="148"/>
      <c r="N945" s="148"/>
      <c r="O945" s="148"/>
      <c r="P945" s="257"/>
      <c r="Q945" s="542" t="str">
        <f t="shared" si="44"/>
        <v/>
      </c>
      <c r="R945" s="542" t="str">
        <f t="shared" si="45"/>
        <v/>
      </c>
      <c r="S945" s="148"/>
    </row>
    <row r="946" spans="1:19" x14ac:dyDescent="0.25">
      <c r="A946" s="148"/>
      <c r="B946" s="377"/>
      <c r="C946" s="698"/>
      <c r="D946" s="257"/>
      <c r="E946" s="781"/>
      <c r="F946" s="374"/>
      <c r="G946" s="783"/>
      <c r="H946" s="729" t="str">
        <f t="shared" si="46"/>
        <v/>
      </c>
      <c r="I946" s="401"/>
      <c r="J946" s="374"/>
      <c r="K946" s="786" t="str">
        <f>IFERROR(VLOOKUP(I946,'CATEGORIAS MEDICINAS'!$H$1:$I$183,2,FALSE),"")</f>
        <v/>
      </c>
      <c r="L946" s="392"/>
      <c r="M946" s="148"/>
      <c r="N946" s="148"/>
      <c r="O946" s="148"/>
      <c r="P946" s="257"/>
      <c r="Q946" s="542" t="str">
        <f t="shared" si="44"/>
        <v/>
      </c>
      <c r="R946" s="542" t="str">
        <f t="shared" si="45"/>
        <v/>
      </c>
      <c r="S946" s="148"/>
    </row>
    <row r="947" spans="1:19" x14ac:dyDescent="0.25">
      <c r="A947" s="148"/>
      <c r="B947" s="377"/>
      <c r="C947" s="698"/>
      <c r="D947" s="257"/>
      <c r="E947" s="781"/>
      <c r="F947" s="374"/>
      <c r="G947" s="783"/>
      <c r="H947" s="729" t="str">
        <f t="shared" si="46"/>
        <v/>
      </c>
      <c r="I947" s="401"/>
      <c r="J947" s="374"/>
      <c r="K947" s="786" t="str">
        <f>IFERROR(VLOOKUP(I947,'CATEGORIAS MEDICINAS'!$H$1:$I$183,2,FALSE),"")</f>
        <v/>
      </c>
      <c r="L947" s="392"/>
      <c r="M947" s="148"/>
      <c r="N947" s="148"/>
      <c r="O947" s="148"/>
      <c r="P947" s="257"/>
      <c r="Q947" s="542" t="str">
        <f t="shared" si="44"/>
        <v/>
      </c>
      <c r="R947" s="542" t="str">
        <f t="shared" si="45"/>
        <v/>
      </c>
      <c r="S947" s="148"/>
    </row>
    <row r="948" spans="1:19" x14ac:dyDescent="0.25">
      <c r="A948" s="148"/>
      <c r="B948" s="377"/>
      <c r="C948" s="698"/>
      <c r="D948" s="257"/>
      <c r="E948" s="781"/>
      <c r="F948" s="374"/>
      <c r="G948" s="783"/>
      <c r="H948" s="729" t="str">
        <f t="shared" si="46"/>
        <v/>
      </c>
      <c r="I948" s="401"/>
      <c r="J948" s="374"/>
      <c r="K948" s="786" t="str">
        <f>IFERROR(VLOOKUP(I948,'CATEGORIAS MEDICINAS'!$H$1:$I$183,2,FALSE),"")</f>
        <v/>
      </c>
      <c r="L948" s="392"/>
      <c r="M948" s="148"/>
      <c r="N948" s="148"/>
      <c r="O948" s="148"/>
      <c r="P948" s="257"/>
      <c r="Q948" s="542" t="str">
        <f t="shared" si="44"/>
        <v/>
      </c>
      <c r="R948" s="542" t="str">
        <f t="shared" si="45"/>
        <v/>
      </c>
      <c r="S948" s="148"/>
    </row>
    <row r="949" spans="1:19" x14ac:dyDescent="0.25">
      <c r="A949" s="148"/>
      <c r="B949" s="377"/>
      <c r="C949" s="698"/>
      <c r="D949" s="257"/>
      <c r="E949" s="781"/>
      <c r="F949" s="374"/>
      <c r="G949" s="783"/>
      <c r="H949" s="729" t="str">
        <f t="shared" si="46"/>
        <v/>
      </c>
      <c r="I949" s="401"/>
      <c r="J949" s="374"/>
      <c r="K949" s="786" t="str">
        <f>IFERROR(VLOOKUP(I949,'CATEGORIAS MEDICINAS'!$H$1:$I$183,2,FALSE),"")</f>
        <v/>
      </c>
      <c r="L949" s="392"/>
      <c r="M949" s="148"/>
      <c r="N949" s="148"/>
      <c r="O949" s="148"/>
      <c r="P949" s="257"/>
      <c r="Q949" s="542" t="str">
        <f t="shared" si="44"/>
        <v/>
      </c>
      <c r="R949" s="542" t="str">
        <f t="shared" si="45"/>
        <v/>
      </c>
      <c r="S949" s="148"/>
    </row>
    <row r="950" spans="1:19" x14ac:dyDescent="0.25">
      <c r="A950" s="148"/>
      <c r="B950" s="377"/>
      <c r="C950" s="698"/>
      <c r="D950" s="257"/>
      <c r="E950" s="781"/>
      <c r="F950" s="374"/>
      <c r="G950" s="783"/>
      <c r="H950" s="729" t="str">
        <f t="shared" si="46"/>
        <v/>
      </c>
      <c r="I950" s="401"/>
      <c r="J950" s="374"/>
      <c r="K950" s="786" t="str">
        <f>IFERROR(VLOOKUP(I950,'CATEGORIAS MEDICINAS'!$H$1:$I$183,2,FALSE),"")</f>
        <v/>
      </c>
      <c r="L950" s="392"/>
      <c r="M950" s="148"/>
      <c r="N950" s="148"/>
      <c r="O950" s="148"/>
      <c r="P950" s="257"/>
      <c r="Q950" s="542" t="str">
        <f t="shared" ref="Q950:Q1013" si="47">IF(B950="","",TEXT(B950,"MMMM"))</f>
        <v/>
      </c>
      <c r="R950" s="542" t="str">
        <f t="shared" ref="R950:R1013" si="48">IF(B950="","",TEXT(B950,"YYYY"))</f>
        <v/>
      </c>
      <c r="S950" s="148"/>
    </row>
    <row r="951" spans="1:19" x14ac:dyDescent="0.25">
      <c r="A951" s="148"/>
      <c r="B951" s="377"/>
      <c r="C951" s="698"/>
      <c r="D951" s="257"/>
      <c r="E951" s="781"/>
      <c r="F951" s="374"/>
      <c r="G951" s="783"/>
      <c r="H951" s="729" t="str">
        <f t="shared" si="46"/>
        <v/>
      </c>
      <c r="I951" s="401"/>
      <c r="J951" s="374"/>
      <c r="K951" s="786" t="str">
        <f>IFERROR(VLOOKUP(I951,'CATEGORIAS MEDICINAS'!$H$1:$I$183,2,FALSE),"")</f>
        <v/>
      </c>
      <c r="L951" s="392"/>
      <c r="M951" s="148"/>
      <c r="N951" s="148"/>
      <c r="O951" s="148"/>
      <c r="P951" s="257"/>
      <c r="Q951" s="542" t="str">
        <f t="shared" si="47"/>
        <v/>
      </c>
      <c r="R951" s="542" t="str">
        <f t="shared" si="48"/>
        <v/>
      </c>
      <c r="S951" s="148"/>
    </row>
    <row r="952" spans="1:19" x14ac:dyDescent="0.25">
      <c r="A952" s="148"/>
      <c r="B952" s="377"/>
      <c r="C952" s="698"/>
      <c r="D952" s="257"/>
      <c r="E952" s="781"/>
      <c r="F952" s="374"/>
      <c r="G952" s="783"/>
      <c r="H952" s="729" t="str">
        <f t="shared" si="46"/>
        <v/>
      </c>
      <c r="I952" s="401"/>
      <c r="J952" s="374"/>
      <c r="K952" s="786" t="str">
        <f>IFERROR(VLOOKUP(I952,'CATEGORIAS MEDICINAS'!$H$1:$I$183,2,FALSE),"")</f>
        <v/>
      </c>
      <c r="L952" s="392"/>
      <c r="M952" s="148"/>
      <c r="N952" s="148"/>
      <c r="O952" s="148"/>
      <c r="P952" s="257"/>
      <c r="Q952" s="542" t="str">
        <f t="shared" si="47"/>
        <v/>
      </c>
      <c r="R952" s="542" t="str">
        <f t="shared" si="48"/>
        <v/>
      </c>
      <c r="S952" s="148"/>
    </row>
    <row r="953" spans="1:19" x14ac:dyDescent="0.25">
      <c r="A953" s="148"/>
      <c r="B953" s="377"/>
      <c r="C953" s="698"/>
      <c r="D953" s="257"/>
      <c r="E953" s="781"/>
      <c r="F953" s="374"/>
      <c r="G953" s="783"/>
      <c r="H953" s="729" t="str">
        <f t="shared" si="46"/>
        <v/>
      </c>
      <c r="I953" s="401"/>
      <c r="J953" s="374"/>
      <c r="K953" s="786" t="str">
        <f>IFERROR(VLOOKUP(I953,'CATEGORIAS MEDICINAS'!$H$1:$I$183,2,FALSE),"")</f>
        <v/>
      </c>
      <c r="L953" s="392"/>
      <c r="M953" s="148"/>
      <c r="N953" s="148"/>
      <c r="O953" s="148"/>
      <c r="P953" s="257"/>
      <c r="Q953" s="542" t="str">
        <f t="shared" si="47"/>
        <v/>
      </c>
      <c r="R953" s="542" t="str">
        <f t="shared" si="48"/>
        <v/>
      </c>
      <c r="S953" s="148"/>
    </row>
    <row r="954" spans="1:19" x14ac:dyDescent="0.25">
      <c r="A954" s="148"/>
      <c r="B954" s="377"/>
      <c r="C954" s="698"/>
      <c r="D954" s="257"/>
      <c r="E954" s="781"/>
      <c r="F954" s="374"/>
      <c r="G954" s="783"/>
      <c r="H954" s="729" t="str">
        <f t="shared" si="46"/>
        <v/>
      </c>
      <c r="I954" s="401"/>
      <c r="J954" s="374"/>
      <c r="K954" s="786" t="str">
        <f>IFERROR(VLOOKUP(I954,'CATEGORIAS MEDICINAS'!$H$1:$I$183,2,FALSE),"")</f>
        <v/>
      </c>
      <c r="L954" s="392"/>
      <c r="M954" s="148"/>
      <c r="N954" s="148"/>
      <c r="O954" s="148"/>
      <c r="P954" s="257"/>
      <c r="Q954" s="542" t="str">
        <f t="shared" si="47"/>
        <v/>
      </c>
      <c r="R954" s="542" t="str">
        <f t="shared" si="48"/>
        <v/>
      </c>
      <c r="S954" s="148"/>
    </row>
    <row r="955" spans="1:19" x14ac:dyDescent="0.25">
      <c r="A955" s="148"/>
      <c r="B955" s="377"/>
      <c r="C955" s="698"/>
      <c r="D955" s="257"/>
      <c r="E955" s="781"/>
      <c r="F955" s="374"/>
      <c r="G955" s="783"/>
      <c r="H955" s="729" t="str">
        <f t="shared" si="46"/>
        <v/>
      </c>
      <c r="I955" s="401"/>
      <c r="J955" s="374"/>
      <c r="K955" s="786" t="str">
        <f>IFERROR(VLOOKUP(I955,'CATEGORIAS MEDICINAS'!$H$1:$I$183,2,FALSE),"")</f>
        <v/>
      </c>
      <c r="L955" s="392"/>
      <c r="M955" s="148"/>
      <c r="N955" s="148"/>
      <c r="O955" s="148"/>
      <c r="P955" s="257"/>
      <c r="Q955" s="542" t="str">
        <f t="shared" si="47"/>
        <v/>
      </c>
      <c r="R955" s="542" t="str">
        <f t="shared" si="48"/>
        <v/>
      </c>
      <c r="S955" s="148"/>
    </row>
    <row r="956" spans="1:19" x14ac:dyDescent="0.25">
      <c r="A956" s="148"/>
      <c r="B956" s="377"/>
      <c r="C956" s="698"/>
      <c r="D956" s="257"/>
      <c r="E956" s="781"/>
      <c r="F956" s="374"/>
      <c r="G956" s="783"/>
      <c r="H956" s="729" t="str">
        <f t="shared" si="46"/>
        <v/>
      </c>
      <c r="I956" s="401"/>
      <c r="J956" s="374"/>
      <c r="K956" s="786" t="str">
        <f>IFERROR(VLOOKUP(I956,'CATEGORIAS MEDICINAS'!$H$1:$I$183,2,FALSE),"")</f>
        <v/>
      </c>
      <c r="L956" s="392"/>
      <c r="M956" s="148"/>
      <c r="N956" s="148"/>
      <c r="O956" s="148"/>
      <c r="P956" s="257"/>
      <c r="Q956" s="542" t="str">
        <f t="shared" si="47"/>
        <v/>
      </c>
      <c r="R956" s="542" t="str">
        <f t="shared" si="48"/>
        <v/>
      </c>
      <c r="S956" s="148"/>
    </row>
    <row r="957" spans="1:19" x14ac:dyDescent="0.25">
      <c r="A957" s="148"/>
      <c r="B957" s="377"/>
      <c r="C957" s="698"/>
      <c r="D957" s="257"/>
      <c r="E957" s="781"/>
      <c r="F957" s="374"/>
      <c r="G957" s="783"/>
      <c r="H957" s="729" t="str">
        <f t="shared" si="46"/>
        <v/>
      </c>
      <c r="I957" s="401"/>
      <c r="J957" s="374"/>
      <c r="K957" s="786" t="str">
        <f>IFERROR(VLOOKUP(I957,'CATEGORIAS MEDICINAS'!$H$1:$I$183,2,FALSE),"")</f>
        <v/>
      </c>
      <c r="L957" s="392"/>
      <c r="M957" s="148"/>
      <c r="N957" s="148"/>
      <c r="O957" s="148"/>
      <c r="P957" s="257"/>
      <c r="Q957" s="542" t="str">
        <f t="shared" si="47"/>
        <v/>
      </c>
      <c r="R957" s="542" t="str">
        <f t="shared" si="48"/>
        <v/>
      </c>
      <c r="S957" s="148"/>
    </row>
    <row r="958" spans="1:19" x14ac:dyDescent="0.25">
      <c r="A958" s="148"/>
      <c r="B958" s="377"/>
      <c r="C958" s="698"/>
      <c r="D958" s="257"/>
      <c r="E958" s="781"/>
      <c r="F958" s="374"/>
      <c r="G958" s="783"/>
      <c r="H958" s="729" t="str">
        <f t="shared" si="46"/>
        <v/>
      </c>
      <c r="I958" s="401"/>
      <c r="J958" s="374"/>
      <c r="K958" s="786" t="str">
        <f>IFERROR(VLOOKUP(I958,'CATEGORIAS MEDICINAS'!$H$1:$I$183,2,FALSE),"")</f>
        <v/>
      </c>
      <c r="L958" s="392"/>
      <c r="M958" s="148"/>
      <c r="N958" s="148"/>
      <c r="O958" s="148"/>
      <c r="P958" s="257"/>
      <c r="Q958" s="542" t="str">
        <f t="shared" si="47"/>
        <v/>
      </c>
      <c r="R958" s="542" t="str">
        <f t="shared" si="48"/>
        <v/>
      </c>
      <c r="S958" s="148"/>
    </row>
    <row r="959" spans="1:19" x14ac:dyDescent="0.25">
      <c r="A959" s="148"/>
      <c r="B959" s="377"/>
      <c r="C959" s="698"/>
      <c r="D959" s="257"/>
      <c r="E959" s="781"/>
      <c r="F959" s="374"/>
      <c r="G959" s="783"/>
      <c r="H959" s="729" t="str">
        <f t="shared" si="46"/>
        <v/>
      </c>
      <c r="I959" s="401"/>
      <c r="J959" s="374"/>
      <c r="K959" s="786" t="str">
        <f>IFERROR(VLOOKUP(I959,'CATEGORIAS MEDICINAS'!$H$1:$I$183,2,FALSE),"")</f>
        <v/>
      </c>
      <c r="L959" s="392"/>
      <c r="M959" s="148"/>
      <c r="N959" s="148"/>
      <c r="O959" s="148"/>
      <c r="P959" s="257"/>
      <c r="Q959" s="542" t="str">
        <f t="shared" si="47"/>
        <v/>
      </c>
      <c r="R959" s="542" t="str">
        <f t="shared" si="48"/>
        <v/>
      </c>
      <c r="S959" s="148"/>
    </row>
    <row r="960" spans="1:19" x14ac:dyDescent="0.25">
      <c r="A960" s="148"/>
      <c r="B960" s="377"/>
      <c r="C960" s="698"/>
      <c r="D960" s="257"/>
      <c r="E960" s="781"/>
      <c r="F960" s="374"/>
      <c r="G960" s="783"/>
      <c r="H960" s="729" t="str">
        <f t="shared" si="46"/>
        <v/>
      </c>
      <c r="I960" s="401"/>
      <c r="J960" s="374"/>
      <c r="K960" s="786" t="str">
        <f>IFERROR(VLOOKUP(I960,'CATEGORIAS MEDICINAS'!$H$1:$I$183,2,FALSE),"")</f>
        <v/>
      </c>
      <c r="L960" s="392"/>
      <c r="M960" s="148"/>
      <c r="N960" s="148"/>
      <c r="O960" s="148"/>
      <c r="P960" s="257"/>
      <c r="Q960" s="542" t="str">
        <f t="shared" si="47"/>
        <v/>
      </c>
      <c r="R960" s="542" t="str">
        <f t="shared" si="48"/>
        <v/>
      </c>
      <c r="S960" s="148"/>
    </row>
    <row r="961" spans="1:19" x14ac:dyDescent="0.25">
      <c r="A961" s="148"/>
      <c r="B961" s="377"/>
      <c r="C961" s="698"/>
      <c r="D961" s="257"/>
      <c r="E961" s="781"/>
      <c r="F961" s="374"/>
      <c r="G961" s="783"/>
      <c r="H961" s="729" t="str">
        <f t="shared" si="46"/>
        <v/>
      </c>
      <c r="I961" s="401"/>
      <c r="J961" s="374"/>
      <c r="K961" s="786" t="str">
        <f>IFERROR(VLOOKUP(I961,'CATEGORIAS MEDICINAS'!$H$1:$I$183,2,FALSE),"")</f>
        <v/>
      </c>
      <c r="L961" s="392"/>
      <c r="M961" s="148"/>
      <c r="N961" s="148"/>
      <c r="O961" s="148"/>
      <c r="P961" s="257"/>
      <c r="Q961" s="542" t="str">
        <f t="shared" si="47"/>
        <v/>
      </c>
      <c r="R961" s="542" t="str">
        <f t="shared" si="48"/>
        <v/>
      </c>
      <c r="S961" s="148"/>
    </row>
    <row r="962" spans="1:19" x14ac:dyDescent="0.25">
      <c r="A962" s="148"/>
      <c r="B962" s="377"/>
      <c r="C962" s="698"/>
      <c r="D962" s="257"/>
      <c r="E962" s="781"/>
      <c r="F962" s="374"/>
      <c r="G962" s="783"/>
      <c r="H962" s="729" t="str">
        <f t="shared" si="46"/>
        <v/>
      </c>
      <c r="I962" s="401"/>
      <c r="J962" s="374"/>
      <c r="K962" s="786" t="str">
        <f>IFERROR(VLOOKUP(I962,'CATEGORIAS MEDICINAS'!$H$1:$I$183,2,FALSE),"")</f>
        <v/>
      </c>
      <c r="L962" s="392"/>
      <c r="M962" s="148"/>
      <c r="N962" s="148"/>
      <c r="O962" s="148"/>
      <c r="P962" s="257"/>
      <c r="Q962" s="542" t="str">
        <f t="shared" si="47"/>
        <v/>
      </c>
      <c r="R962" s="542" t="str">
        <f t="shared" si="48"/>
        <v/>
      </c>
      <c r="S962" s="148"/>
    </row>
    <row r="963" spans="1:19" x14ac:dyDescent="0.25">
      <c r="A963" s="148"/>
      <c r="B963" s="377"/>
      <c r="C963" s="698"/>
      <c r="D963" s="257"/>
      <c r="E963" s="781"/>
      <c r="F963" s="374"/>
      <c r="G963" s="783"/>
      <c r="H963" s="729" t="str">
        <f t="shared" ref="H963:H1026" si="49">IF(G963="","",IF(G963&lt;=1,"Entre 0-1 años",IF(G963&lt;=4,"Entre 2-4",IF(G963&lt;=11,"Entre 5-11",IF(G963&lt;=19,"Entre 12-19",IF(G963&lt;=25,"Entre 20-25",IF(G963&lt;=59,"Entre 26-59",IF(G963&lt;=79,"Entre 60-79","Mayor de 80"))))))))</f>
        <v/>
      </c>
      <c r="I963" s="401"/>
      <c r="J963" s="374"/>
      <c r="K963" s="786" t="str">
        <f>IFERROR(VLOOKUP(I963,'CATEGORIAS MEDICINAS'!$H$1:$I$183,2,FALSE),"")</f>
        <v/>
      </c>
      <c r="L963" s="392"/>
      <c r="M963" s="148"/>
      <c r="N963" s="148"/>
      <c r="O963" s="148"/>
      <c r="P963" s="257"/>
      <c r="Q963" s="542" t="str">
        <f t="shared" si="47"/>
        <v/>
      </c>
      <c r="R963" s="542" t="str">
        <f t="shared" si="48"/>
        <v/>
      </c>
      <c r="S963" s="148"/>
    </row>
    <row r="964" spans="1:19" x14ac:dyDescent="0.25">
      <c r="A964" s="148"/>
      <c r="B964" s="377"/>
      <c r="C964" s="698"/>
      <c r="D964" s="257"/>
      <c r="E964" s="781"/>
      <c r="F964" s="374"/>
      <c r="G964" s="783"/>
      <c r="H964" s="729" t="str">
        <f t="shared" si="49"/>
        <v/>
      </c>
      <c r="I964" s="401"/>
      <c r="J964" s="374"/>
      <c r="K964" s="786" t="str">
        <f>IFERROR(VLOOKUP(I964,'CATEGORIAS MEDICINAS'!$H$1:$I$183,2,FALSE),"")</f>
        <v/>
      </c>
      <c r="L964" s="392"/>
      <c r="M964" s="148"/>
      <c r="N964" s="148"/>
      <c r="O964" s="148"/>
      <c r="P964" s="257"/>
      <c r="Q964" s="542" t="str">
        <f t="shared" si="47"/>
        <v/>
      </c>
      <c r="R964" s="542" t="str">
        <f t="shared" si="48"/>
        <v/>
      </c>
      <c r="S964" s="148"/>
    </row>
    <row r="965" spans="1:19" x14ac:dyDescent="0.25">
      <c r="A965" s="148"/>
      <c r="B965" s="377"/>
      <c r="C965" s="698"/>
      <c r="D965" s="257"/>
      <c r="E965" s="781"/>
      <c r="F965" s="374"/>
      <c r="G965" s="783"/>
      <c r="H965" s="729" t="str">
        <f t="shared" si="49"/>
        <v/>
      </c>
      <c r="I965" s="401"/>
      <c r="J965" s="374"/>
      <c r="K965" s="786" t="str">
        <f>IFERROR(VLOOKUP(I965,'CATEGORIAS MEDICINAS'!$H$1:$I$183,2,FALSE),"")</f>
        <v/>
      </c>
      <c r="L965" s="392"/>
      <c r="M965" s="148"/>
      <c r="N965" s="148"/>
      <c r="O965" s="148"/>
      <c r="P965" s="257"/>
      <c r="Q965" s="542" t="str">
        <f t="shared" si="47"/>
        <v/>
      </c>
      <c r="R965" s="542" t="str">
        <f t="shared" si="48"/>
        <v/>
      </c>
      <c r="S965" s="148"/>
    </row>
    <row r="966" spans="1:19" x14ac:dyDescent="0.25">
      <c r="A966" s="148"/>
      <c r="B966" s="377"/>
      <c r="C966" s="698"/>
      <c r="D966" s="257"/>
      <c r="E966" s="781"/>
      <c r="F966" s="374"/>
      <c r="G966" s="783"/>
      <c r="H966" s="729" t="str">
        <f t="shared" si="49"/>
        <v/>
      </c>
      <c r="I966" s="401"/>
      <c r="J966" s="374"/>
      <c r="K966" s="786" t="str">
        <f>IFERROR(VLOOKUP(I966,'CATEGORIAS MEDICINAS'!$H$1:$I$183,2,FALSE),"")</f>
        <v/>
      </c>
      <c r="L966" s="392"/>
      <c r="M966" s="148"/>
      <c r="N966" s="148"/>
      <c r="O966" s="148"/>
      <c r="P966" s="257"/>
      <c r="Q966" s="542" t="str">
        <f t="shared" si="47"/>
        <v/>
      </c>
      <c r="R966" s="542" t="str">
        <f t="shared" si="48"/>
        <v/>
      </c>
      <c r="S966" s="148"/>
    </row>
    <row r="967" spans="1:19" x14ac:dyDescent="0.25">
      <c r="A967" s="148"/>
      <c r="B967" s="377"/>
      <c r="C967" s="698"/>
      <c r="D967" s="257"/>
      <c r="E967" s="781"/>
      <c r="F967" s="374"/>
      <c r="G967" s="783"/>
      <c r="H967" s="729" t="str">
        <f t="shared" si="49"/>
        <v/>
      </c>
      <c r="I967" s="401"/>
      <c r="J967" s="374"/>
      <c r="K967" s="786" t="str">
        <f>IFERROR(VLOOKUP(I967,'CATEGORIAS MEDICINAS'!$H$1:$I$183,2,FALSE),"")</f>
        <v/>
      </c>
      <c r="L967" s="392"/>
      <c r="M967" s="148"/>
      <c r="N967" s="148"/>
      <c r="O967" s="148"/>
      <c r="P967" s="257"/>
      <c r="Q967" s="542" t="str">
        <f t="shared" si="47"/>
        <v/>
      </c>
      <c r="R967" s="542" t="str">
        <f t="shared" si="48"/>
        <v/>
      </c>
      <c r="S967" s="148"/>
    </row>
    <row r="968" spans="1:19" x14ac:dyDescent="0.25">
      <c r="A968" s="148"/>
      <c r="B968" s="377"/>
      <c r="C968" s="698"/>
      <c r="D968" s="257"/>
      <c r="E968" s="781"/>
      <c r="F968" s="374"/>
      <c r="G968" s="783"/>
      <c r="H968" s="729" t="str">
        <f t="shared" si="49"/>
        <v/>
      </c>
      <c r="I968" s="401"/>
      <c r="J968" s="374"/>
      <c r="K968" s="786" t="str">
        <f>IFERROR(VLOOKUP(I968,'CATEGORIAS MEDICINAS'!$H$1:$I$183,2,FALSE),"")</f>
        <v/>
      </c>
      <c r="L968" s="392"/>
      <c r="M968" s="148"/>
      <c r="N968" s="148"/>
      <c r="O968" s="148"/>
      <c r="P968" s="257"/>
      <c r="Q968" s="542" t="str">
        <f t="shared" si="47"/>
        <v/>
      </c>
      <c r="R968" s="542" t="str">
        <f t="shared" si="48"/>
        <v/>
      </c>
      <c r="S968" s="148"/>
    </row>
    <row r="969" spans="1:19" x14ac:dyDescent="0.25">
      <c r="A969" s="148"/>
      <c r="B969" s="377"/>
      <c r="C969" s="698"/>
      <c r="D969" s="257"/>
      <c r="E969" s="781"/>
      <c r="F969" s="374"/>
      <c r="G969" s="783"/>
      <c r="H969" s="729" t="str">
        <f t="shared" si="49"/>
        <v/>
      </c>
      <c r="I969" s="401"/>
      <c r="J969" s="374"/>
      <c r="K969" s="786" t="str">
        <f>IFERROR(VLOOKUP(I969,'CATEGORIAS MEDICINAS'!$H$1:$I$183,2,FALSE),"")</f>
        <v/>
      </c>
      <c r="L969" s="392"/>
      <c r="M969" s="148"/>
      <c r="N969" s="148"/>
      <c r="O969" s="148"/>
      <c r="P969" s="257"/>
      <c r="Q969" s="542" t="str">
        <f t="shared" si="47"/>
        <v/>
      </c>
      <c r="R969" s="542" t="str">
        <f t="shared" si="48"/>
        <v/>
      </c>
      <c r="S969" s="148"/>
    </row>
    <row r="970" spans="1:19" x14ac:dyDescent="0.25">
      <c r="A970" s="148"/>
      <c r="B970" s="377"/>
      <c r="C970" s="698"/>
      <c r="D970" s="257"/>
      <c r="E970" s="781"/>
      <c r="F970" s="374"/>
      <c r="G970" s="783"/>
      <c r="H970" s="729" t="str">
        <f t="shared" si="49"/>
        <v/>
      </c>
      <c r="I970" s="401"/>
      <c r="J970" s="374"/>
      <c r="K970" s="786" t="str">
        <f>IFERROR(VLOOKUP(I970,'CATEGORIAS MEDICINAS'!$H$1:$I$183,2,FALSE),"")</f>
        <v/>
      </c>
      <c r="L970" s="392"/>
      <c r="M970" s="148"/>
      <c r="N970" s="148"/>
      <c r="O970" s="148"/>
      <c r="P970" s="257"/>
      <c r="Q970" s="542" t="str">
        <f t="shared" si="47"/>
        <v/>
      </c>
      <c r="R970" s="542" t="str">
        <f t="shared" si="48"/>
        <v/>
      </c>
      <c r="S970" s="148"/>
    </row>
    <row r="971" spans="1:19" x14ac:dyDescent="0.25">
      <c r="A971" s="148"/>
      <c r="B971" s="377"/>
      <c r="C971" s="698"/>
      <c r="D971" s="257"/>
      <c r="E971" s="781"/>
      <c r="F971" s="374"/>
      <c r="G971" s="783"/>
      <c r="H971" s="729" t="str">
        <f t="shared" si="49"/>
        <v/>
      </c>
      <c r="I971" s="401"/>
      <c r="J971" s="374"/>
      <c r="K971" s="786" t="str">
        <f>IFERROR(VLOOKUP(I971,'CATEGORIAS MEDICINAS'!$H$1:$I$183,2,FALSE),"")</f>
        <v/>
      </c>
      <c r="L971" s="392"/>
      <c r="M971" s="148"/>
      <c r="N971" s="148"/>
      <c r="O971" s="148"/>
      <c r="P971" s="257"/>
      <c r="Q971" s="542" t="str">
        <f t="shared" si="47"/>
        <v/>
      </c>
      <c r="R971" s="542" t="str">
        <f t="shared" si="48"/>
        <v/>
      </c>
      <c r="S971" s="148"/>
    </row>
    <row r="972" spans="1:19" x14ac:dyDescent="0.25">
      <c r="A972" s="148"/>
      <c r="B972" s="377"/>
      <c r="C972" s="698"/>
      <c r="D972" s="257"/>
      <c r="E972" s="781"/>
      <c r="F972" s="374"/>
      <c r="G972" s="783"/>
      <c r="H972" s="729" t="str">
        <f t="shared" si="49"/>
        <v/>
      </c>
      <c r="I972" s="401"/>
      <c r="J972" s="374"/>
      <c r="K972" s="786" t="str">
        <f>IFERROR(VLOOKUP(I972,'CATEGORIAS MEDICINAS'!$H$1:$I$183,2,FALSE),"")</f>
        <v/>
      </c>
      <c r="L972" s="392"/>
      <c r="M972" s="148"/>
      <c r="N972" s="148"/>
      <c r="O972" s="148"/>
      <c r="P972" s="257"/>
      <c r="Q972" s="542" t="str">
        <f t="shared" si="47"/>
        <v/>
      </c>
      <c r="R972" s="542" t="str">
        <f t="shared" si="48"/>
        <v/>
      </c>
      <c r="S972" s="148"/>
    </row>
    <row r="973" spans="1:19" x14ac:dyDescent="0.25">
      <c r="A973" s="148"/>
      <c r="B973" s="377"/>
      <c r="C973" s="698"/>
      <c r="D973" s="257"/>
      <c r="E973" s="781"/>
      <c r="F973" s="374"/>
      <c r="G973" s="783"/>
      <c r="H973" s="729" t="str">
        <f t="shared" si="49"/>
        <v/>
      </c>
      <c r="I973" s="401"/>
      <c r="J973" s="374"/>
      <c r="K973" s="786" t="str">
        <f>IFERROR(VLOOKUP(I973,'CATEGORIAS MEDICINAS'!$H$1:$I$183,2,FALSE),"")</f>
        <v/>
      </c>
      <c r="L973" s="392"/>
      <c r="M973" s="148"/>
      <c r="N973" s="148"/>
      <c r="O973" s="148"/>
      <c r="P973" s="257"/>
      <c r="Q973" s="542" t="str">
        <f t="shared" si="47"/>
        <v/>
      </c>
      <c r="R973" s="542" t="str">
        <f t="shared" si="48"/>
        <v/>
      </c>
      <c r="S973" s="148"/>
    </row>
    <row r="974" spans="1:19" x14ac:dyDescent="0.25">
      <c r="A974" s="148"/>
      <c r="B974" s="377"/>
      <c r="C974" s="698"/>
      <c r="D974" s="257"/>
      <c r="E974" s="781"/>
      <c r="F974" s="374"/>
      <c r="G974" s="783"/>
      <c r="H974" s="729" t="str">
        <f t="shared" si="49"/>
        <v/>
      </c>
      <c r="I974" s="401"/>
      <c r="J974" s="374"/>
      <c r="K974" s="786" t="str">
        <f>IFERROR(VLOOKUP(I974,'CATEGORIAS MEDICINAS'!$H$1:$I$183,2,FALSE),"")</f>
        <v/>
      </c>
      <c r="L974" s="392"/>
      <c r="M974" s="148"/>
      <c r="N974" s="148"/>
      <c r="O974" s="148"/>
      <c r="P974" s="257"/>
      <c r="Q974" s="542" t="str">
        <f t="shared" si="47"/>
        <v/>
      </c>
      <c r="R974" s="542" t="str">
        <f t="shared" si="48"/>
        <v/>
      </c>
      <c r="S974" s="148"/>
    </row>
    <row r="975" spans="1:19" x14ac:dyDescent="0.25">
      <c r="A975" s="148"/>
      <c r="B975" s="377"/>
      <c r="C975" s="698"/>
      <c r="D975" s="257"/>
      <c r="E975" s="781"/>
      <c r="F975" s="374"/>
      <c r="G975" s="783"/>
      <c r="H975" s="729" t="str">
        <f t="shared" si="49"/>
        <v/>
      </c>
      <c r="I975" s="401"/>
      <c r="J975" s="374"/>
      <c r="K975" s="786" t="str">
        <f>IFERROR(VLOOKUP(I975,'CATEGORIAS MEDICINAS'!$H$1:$I$183,2,FALSE),"")</f>
        <v/>
      </c>
      <c r="L975" s="392"/>
      <c r="M975" s="148"/>
      <c r="N975" s="148"/>
      <c r="O975" s="148"/>
      <c r="P975" s="257"/>
      <c r="Q975" s="542" t="str">
        <f t="shared" si="47"/>
        <v/>
      </c>
      <c r="R975" s="542" t="str">
        <f t="shared" si="48"/>
        <v/>
      </c>
      <c r="S975" s="148"/>
    </row>
    <row r="976" spans="1:19" x14ac:dyDescent="0.25">
      <c r="A976" s="148"/>
      <c r="B976" s="377"/>
      <c r="C976" s="698"/>
      <c r="D976" s="257"/>
      <c r="E976" s="781"/>
      <c r="F976" s="374"/>
      <c r="G976" s="783"/>
      <c r="H976" s="729" t="str">
        <f t="shared" si="49"/>
        <v/>
      </c>
      <c r="I976" s="401"/>
      <c r="J976" s="374"/>
      <c r="K976" s="786" t="str">
        <f>IFERROR(VLOOKUP(I976,'CATEGORIAS MEDICINAS'!$H$1:$I$183,2,FALSE),"")</f>
        <v/>
      </c>
      <c r="L976" s="392"/>
      <c r="M976" s="148"/>
      <c r="N976" s="148"/>
      <c r="O976" s="148"/>
      <c r="P976" s="257"/>
      <c r="Q976" s="542" t="str">
        <f t="shared" si="47"/>
        <v/>
      </c>
      <c r="R976" s="542" t="str">
        <f t="shared" si="48"/>
        <v/>
      </c>
      <c r="S976" s="148"/>
    </row>
    <row r="977" spans="1:19" x14ac:dyDescent="0.25">
      <c r="A977" s="148"/>
      <c r="B977" s="377"/>
      <c r="C977" s="698"/>
      <c r="D977" s="257"/>
      <c r="E977" s="781"/>
      <c r="F977" s="374"/>
      <c r="G977" s="783"/>
      <c r="H977" s="729" t="str">
        <f t="shared" si="49"/>
        <v/>
      </c>
      <c r="I977" s="401"/>
      <c r="J977" s="374"/>
      <c r="K977" s="786" t="str">
        <f>IFERROR(VLOOKUP(I977,'CATEGORIAS MEDICINAS'!$H$1:$I$183,2,FALSE),"")</f>
        <v/>
      </c>
      <c r="L977" s="392"/>
      <c r="M977" s="148"/>
      <c r="N977" s="148"/>
      <c r="O977" s="148"/>
      <c r="P977" s="257"/>
      <c r="Q977" s="542" t="str">
        <f t="shared" si="47"/>
        <v/>
      </c>
      <c r="R977" s="542" t="str">
        <f t="shared" si="48"/>
        <v/>
      </c>
      <c r="S977" s="148"/>
    </row>
    <row r="978" spans="1:19" x14ac:dyDescent="0.25">
      <c r="A978" s="148"/>
      <c r="B978" s="377"/>
      <c r="C978" s="698"/>
      <c r="D978" s="257"/>
      <c r="E978" s="781"/>
      <c r="F978" s="374"/>
      <c r="G978" s="783"/>
      <c r="H978" s="729" t="str">
        <f t="shared" si="49"/>
        <v/>
      </c>
      <c r="I978" s="401"/>
      <c r="J978" s="374"/>
      <c r="K978" s="786" t="str">
        <f>IFERROR(VLOOKUP(I978,'CATEGORIAS MEDICINAS'!$H$1:$I$183,2,FALSE),"")</f>
        <v/>
      </c>
      <c r="L978" s="392"/>
      <c r="M978" s="148"/>
      <c r="N978" s="148"/>
      <c r="O978" s="148"/>
      <c r="P978" s="257"/>
      <c r="Q978" s="542" t="str">
        <f t="shared" si="47"/>
        <v/>
      </c>
      <c r="R978" s="542" t="str">
        <f t="shared" si="48"/>
        <v/>
      </c>
      <c r="S978" s="148"/>
    </row>
    <row r="979" spans="1:19" x14ac:dyDescent="0.25">
      <c r="A979" s="148"/>
      <c r="B979" s="377"/>
      <c r="C979" s="698"/>
      <c r="D979" s="257"/>
      <c r="E979" s="781"/>
      <c r="F979" s="374"/>
      <c r="G979" s="783"/>
      <c r="H979" s="729" t="str">
        <f t="shared" si="49"/>
        <v/>
      </c>
      <c r="I979" s="401"/>
      <c r="J979" s="374"/>
      <c r="K979" s="786" t="str">
        <f>IFERROR(VLOOKUP(I979,'CATEGORIAS MEDICINAS'!$H$1:$I$183,2,FALSE),"")</f>
        <v/>
      </c>
      <c r="L979" s="392"/>
      <c r="M979" s="148"/>
      <c r="N979" s="148"/>
      <c r="O979" s="148"/>
      <c r="P979" s="257"/>
      <c r="Q979" s="542" t="str">
        <f t="shared" si="47"/>
        <v/>
      </c>
      <c r="R979" s="542" t="str">
        <f t="shared" si="48"/>
        <v/>
      </c>
      <c r="S979" s="148"/>
    </row>
    <row r="980" spans="1:19" x14ac:dyDescent="0.25">
      <c r="A980" s="148"/>
      <c r="B980" s="377"/>
      <c r="C980" s="698"/>
      <c r="D980" s="257"/>
      <c r="E980" s="781"/>
      <c r="F980" s="374"/>
      <c r="G980" s="783"/>
      <c r="H980" s="729" t="str">
        <f t="shared" si="49"/>
        <v/>
      </c>
      <c r="I980" s="401"/>
      <c r="J980" s="374"/>
      <c r="K980" s="786" t="str">
        <f>IFERROR(VLOOKUP(I980,'CATEGORIAS MEDICINAS'!$H$1:$I$183,2,FALSE),"")</f>
        <v/>
      </c>
      <c r="L980" s="392"/>
      <c r="M980" s="148"/>
      <c r="N980" s="148"/>
      <c r="O980" s="148"/>
      <c r="P980" s="257"/>
      <c r="Q980" s="542" t="str">
        <f t="shared" si="47"/>
        <v/>
      </c>
      <c r="R980" s="542" t="str">
        <f t="shared" si="48"/>
        <v/>
      </c>
      <c r="S980" s="148"/>
    </row>
    <row r="981" spans="1:19" x14ac:dyDescent="0.25">
      <c r="A981" s="148"/>
      <c r="B981" s="377"/>
      <c r="C981" s="698"/>
      <c r="D981" s="257"/>
      <c r="E981" s="781"/>
      <c r="F981" s="374"/>
      <c r="G981" s="783"/>
      <c r="H981" s="729" t="str">
        <f t="shared" si="49"/>
        <v/>
      </c>
      <c r="I981" s="401"/>
      <c r="J981" s="374"/>
      <c r="K981" s="786" t="str">
        <f>IFERROR(VLOOKUP(I981,'CATEGORIAS MEDICINAS'!$H$1:$I$183,2,FALSE),"")</f>
        <v/>
      </c>
      <c r="L981" s="392"/>
      <c r="M981" s="148"/>
      <c r="N981" s="148"/>
      <c r="O981" s="148"/>
      <c r="P981" s="257"/>
      <c r="Q981" s="542" t="str">
        <f t="shared" si="47"/>
        <v/>
      </c>
      <c r="R981" s="542" t="str">
        <f t="shared" si="48"/>
        <v/>
      </c>
      <c r="S981" s="148"/>
    </row>
    <row r="982" spans="1:19" x14ac:dyDescent="0.25">
      <c r="A982" s="148"/>
      <c r="B982" s="377"/>
      <c r="C982" s="698"/>
      <c r="D982" s="257"/>
      <c r="E982" s="781"/>
      <c r="F982" s="374"/>
      <c r="G982" s="783"/>
      <c r="H982" s="729" t="str">
        <f t="shared" si="49"/>
        <v/>
      </c>
      <c r="I982" s="401"/>
      <c r="J982" s="374"/>
      <c r="K982" s="786" t="str">
        <f>IFERROR(VLOOKUP(I982,'CATEGORIAS MEDICINAS'!$H$1:$I$183,2,FALSE),"")</f>
        <v/>
      </c>
      <c r="L982" s="392"/>
      <c r="M982" s="148"/>
      <c r="N982" s="148"/>
      <c r="O982" s="148"/>
      <c r="P982" s="257"/>
      <c r="Q982" s="542" t="str">
        <f t="shared" si="47"/>
        <v/>
      </c>
      <c r="R982" s="542" t="str">
        <f t="shared" si="48"/>
        <v/>
      </c>
      <c r="S982" s="148"/>
    </row>
    <row r="983" spans="1:19" x14ac:dyDescent="0.25">
      <c r="A983" s="148"/>
      <c r="B983" s="377"/>
      <c r="C983" s="698"/>
      <c r="D983" s="257"/>
      <c r="E983" s="781"/>
      <c r="F983" s="374"/>
      <c r="G983" s="783"/>
      <c r="H983" s="729" t="str">
        <f t="shared" si="49"/>
        <v/>
      </c>
      <c r="I983" s="401"/>
      <c r="J983" s="374"/>
      <c r="K983" s="786" t="str">
        <f>IFERROR(VLOOKUP(I983,'CATEGORIAS MEDICINAS'!$H$1:$I$183,2,FALSE),"")</f>
        <v/>
      </c>
      <c r="L983" s="392"/>
      <c r="M983" s="148"/>
      <c r="N983" s="148"/>
      <c r="O983" s="148"/>
      <c r="P983" s="257"/>
      <c r="Q983" s="542" t="str">
        <f t="shared" si="47"/>
        <v/>
      </c>
      <c r="R983" s="542" t="str">
        <f t="shared" si="48"/>
        <v/>
      </c>
      <c r="S983" s="148"/>
    </row>
    <row r="984" spans="1:19" x14ac:dyDescent="0.25">
      <c r="A984" s="148"/>
      <c r="B984" s="377"/>
      <c r="C984" s="698"/>
      <c r="D984" s="257"/>
      <c r="E984" s="781"/>
      <c r="F984" s="374"/>
      <c r="G984" s="783"/>
      <c r="H984" s="729" t="str">
        <f t="shared" si="49"/>
        <v/>
      </c>
      <c r="I984" s="401"/>
      <c r="J984" s="374"/>
      <c r="K984" s="786" t="str">
        <f>IFERROR(VLOOKUP(I984,'CATEGORIAS MEDICINAS'!$H$1:$I$183,2,FALSE),"")</f>
        <v/>
      </c>
      <c r="L984" s="392"/>
      <c r="M984" s="148"/>
      <c r="N984" s="148"/>
      <c r="O984" s="148"/>
      <c r="P984" s="257"/>
      <c r="Q984" s="542" t="str">
        <f t="shared" si="47"/>
        <v/>
      </c>
      <c r="R984" s="542" t="str">
        <f t="shared" si="48"/>
        <v/>
      </c>
      <c r="S984" s="148"/>
    </row>
    <row r="985" spans="1:19" x14ac:dyDescent="0.25">
      <c r="A985" s="148"/>
      <c r="B985" s="377"/>
      <c r="C985" s="698"/>
      <c r="D985" s="257"/>
      <c r="E985" s="781"/>
      <c r="F985" s="374"/>
      <c r="G985" s="783"/>
      <c r="H985" s="729" t="str">
        <f t="shared" si="49"/>
        <v/>
      </c>
      <c r="I985" s="401"/>
      <c r="J985" s="374"/>
      <c r="K985" s="786" t="str">
        <f>IFERROR(VLOOKUP(I985,'CATEGORIAS MEDICINAS'!$H$1:$I$183,2,FALSE),"")</f>
        <v/>
      </c>
      <c r="L985" s="392"/>
      <c r="M985" s="148"/>
      <c r="N985" s="148"/>
      <c r="O985" s="148"/>
      <c r="P985" s="257"/>
      <c r="Q985" s="542" t="str">
        <f t="shared" si="47"/>
        <v/>
      </c>
      <c r="R985" s="542" t="str">
        <f t="shared" si="48"/>
        <v/>
      </c>
      <c r="S985" s="148"/>
    </row>
    <row r="986" spans="1:19" x14ac:dyDescent="0.25">
      <c r="A986" s="148"/>
      <c r="B986" s="377"/>
      <c r="C986" s="698"/>
      <c r="D986" s="257"/>
      <c r="E986" s="781"/>
      <c r="F986" s="374"/>
      <c r="G986" s="783"/>
      <c r="H986" s="729" t="str">
        <f t="shared" si="49"/>
        <v/>
      </c>
      <c r="I986" s="401"/>
      <c r="J986" s="374"/>
      <c r="K986" s="786" t="str">
        <f>IFERROR(VLOOKUP(I986,'CATEGORIAS MEDICINAS'!$H$1:$I$183,2,FALSE),"")</f>
        <v/>
      </c>
      <c r="L986" s="392"/>
      <c r="M986" s="148"/>
      <c r="N986" s="148"/>
      <c r="O986" s="148"/>
      <c r="P986" s="257"/>
      <c r="Q986" s="542" t="str">
        <f t="shared" si="47"/>
        <v/>
      </c>
      <c r="R986" s="542" t="str">
        <f t="shared" si="48"/>
        <v/>
      </c>
      <c r="S986" s="148"/>
    </row>
    <row r="987" spans="1:19" x14ac:dyDescent="0.25">
      <c r="A987" s="148"/>
      <c r="B987" s="377"/>
      <c r="C987" s="698"/>
      <c r="D987" s="257"/>
      <c r="E987" s="781"/>
      <c r="F987" s="374"/>
      <c r="G987" s="783"/>
      <c r="H987" s="729" t="str">
        <f t="shared" si="49"/>
        <v/>
      </c>
      <c r="I987" s="401"/>
      <c r="J987" s="374"/>
      <c r="K987" s="786" t="str">
        <f>IFERROR(VLOOKUP(I987,'CATEGORIAS MEDICINAS'!$H$1:$I$183,2,FALSE),"")</f>
        <v/>
      </c>
      <c r="L987" s="392"/>
      <c r="M987" s="148"/>
      <c r="N987" s="148"/>
      <c r="O987" s="148"/>
      <c r="P987" s="257"/>
      <c r="Q987" s="542" t="str">
        <f t="shared" si="47"/>
        <v/>
      </c>
      <c r="R987" s="542" t="str">
        <f t="shared" si="48"/>
        <v/>
      </c>
      <c r="S987" s="148"/>
    </row>
    <row r="988" spans="1:19" x14ac:dyDescent="0.25">
      <c r="A988" s="148"/>
      <c r="B988" s="377"/>
      <c r="C988" s="698"/>
      <c r="D988" s="257"/>
      <c r="E988" s="781"/>
      <c r="F988" s="374"/>
      <c r="G988" s="783"/>
      <c r="H988" s="729" t="str">
        <f t="shared" si="49"/>
        <v/>
      </c>
      <c r="I988" s="401"/>
      <c r="J988" s="374"/>
      <c r="K988" s="786" t="str">
        <f>IFERROR(VLOOKUP(I988,'CATEGORIAS MEDICINAS'!$H$1:$I$183,2,FALSE),"")</f>
        <v/>
      </c>
      <c r="L988" s="392"/>
      <c r="M988" s="148"/>
      <c r="N988" s="148"/>
      <c r="O988" s="148"/>
      <c r="P988" s="257"/>
      <c r="Q988" s="542" t="str">
        <f t="shared" si="47"/>
        <v/>
      </c>
      <c r="R988" s="542" t="str">
        <f t="shared" si="48"/>
        <v/>
      </c>
      <c r="S988" s="148"/>
    </row>
    <row r="989" spans="1:19" x14ac:dyDescent="0.25">
      <c r="A989" s="148"/>
      <c r="B989" s="377"/>
      <c r="C989" s="698"/>
      <c r="D989" s="257"/>
      <c r="E989" s="781"/>
      <c r="F989" s="374"/>
      <c r="G989" s="783"/>
      <c r="H989" s="729" t="str">
        <f t="shared" si="49"/>
        <v/>
      </c>
      <c r="I989" s="401"/>
      <c r="J989" s="374"/>
      <c r="K989" s="786" t="str">
        <f>IFERROR(VLOOKUP(I989,'CATEGORIAS MEDICINAS'!$H$1:$I$183,2,FALSE),"")</f>
        <v/>
      </c>
      <c r="L989" s="392"/>
      <c r="M989" s="148"/>
      <c r="N989" s="148"/>
      <c r="O989" s="148"/>
      <c r="P989" s="257"/>
      <c r="Q989" s="542" t="str">
        <f t="shared" si="47"/>
        <v/>
      </c>
      <c r="R989" s="542" t="str">
        <f t="shared" si="48"/>
        <v/>
      </c>
      <c r="S989" s="148"/>
    </row>
    <row r="990" spans="1:19" x14ac:dyDescent="0.25">
      <c r="A990" s="148"/>
      <c r="B990" s="377"/>
      <c r="C990" s="698"/>
      <c r="D990" s="257"/>
      <c r="E990" s="781"/>
      <c r="F990" s="374"/>
      <c r="G990" s="783"/>
      <c r="H990" s="729" t="str">
        <f t="shared" si="49"/>
        <v/>
      </c>
      <c r="I990" s="401"/>
      <c r="J990" s="374"/>
      <c r="K990" s="786" t="str">
        <f>IFERROR(VLOOKUP(I990,'CATEGORIAS MEDICINAS'!$H$1:$I$183,2,FALSE),"")</f>
        <v/>
      </c>
      <c r="L990" s="392"/>
      <c r="M990" s="148"/>
      <c r="N990" s="148"/>
      <c r="O990" s="148"/>
      <c r="P990" s="257"/>
      <c r="Q990" s="542" t="str">
        <f t="shared" si="47"/>
        <v/>
      </c>
      <c r="R990" s="542" t="str">
        <f t="shared" si="48"/>
        <v/>
      </c>
      <c r="S990" s="148"/>
    </row>
    <row r="991" spans="1:19" x14ac:dyDescent="0.25">
      <c r="A991" s="148"/>
      <c r="B991" s="377"/>
      <c r="C991" s="698"/>
      <c r="D991" s="257"/>
      <c r="E991" s="781"/>
      <c r="F991" s="374"/>
      <c r="G991" s="783"/>
      <c r="H991" s="729" t="str">
        <f t="shared" si="49"/>
        <v/>
      </c>
      <c r="I991" s="401"/>
      <c r="J991" s="374"/>
      <c r="K991" s="786" t="str">
        <f>IFERROR(VLOOKUP(I991,'CATEGORIAS MEDICINAS'!$H$1:$I$183,2,FALSE),"")</f>
        <v/>
      </c>
      <c r="L991" s="392"/>
      <c r="M991" s="148"/>
      <c r="N991" s="148"/>
      <c r="O991" s="148"/>
      <c r="P991" s="257"/>
      <c r="Q991" s="542" t="str">
        <f t="shared" si="47"/>
        <v/>
      </c>
      <c r="R991" s="542" t="str">
        <f t="shared" si="48"/>
        <v/>
      </c>
      <c r="S991" s="148"/>
    </row>
    <row r="992" spans="1:19" x14ac:dyDescent="0.25">
      <c r="A992" s="148"/>
      <c r="B992" s="377"/>
      <c r="C992" s="698"/>
      <c r="D992" s="257"/>
      <c r="E992" s="781"/>
      <c r="F992" s="374"/>
      <c r="G992" s="783"/>
      <c r="H992" s="729" t="str">
        <f t="shared" si="49"/>
        <v/>
      </c>
      <c r="I992" s="401"/>
      <c r="J992" s="374"/>
      <c r="K992" s="786" t="str">
        <f>IFERROR(VLOOKUP(I992,'CATEGORIAS MEDICINAS'!$H$1:$I$183,2,FALSE),"")</f>
        <v/>
      </c>
      <c r="L992" s="392"/>
      <c r="M992" s="148"/>
      <c r="N992" s="148"/>
      <c r="O992" s="148"/>
      <c r="P992" s="257"/>
      <c r="Q992" s="542" t="str">
        <f t="shared" si="47"/>
        <v/>
      </c>
      <c r="R992" s="542" t="str">
        <f t="shared" si="48"/>
        <v/>
      </c>
      <c r="S992" s="148"/>
    </row>
    <row r="993" spans="1:19" x14ac:dyDescent="0.25">
      <c r="A993" s="148"/>
      <c r="B993" s="377"/>
      <c r="C993" s="698"/>
      <c r="D993" s="257"/>
      <c r="E993" s="781"/>
      <c r="F993" s="374"/>
      <c r="G993" s="783"/>
      <c r="H993" s="729" t="str">
        <f t="shared" si="49"/>
        <v/>
      </c>
      <c r="I993" s="401"/>
      <c r="J993" s="374"/>
      <c r="K993" s="786" t="str">
        <f>IFERROR(VLOOKUP(I993,'CATEGORIAS MEDICINAS'!$H$1:$I$183,2,FALSE),"")</f>
        <v/>
      </c>
      <c r="L993" s="392"/>
      <c r="M993" s="148"/>
      <c r="N993" s="148"/>
      <c r="O993" s="148"/>
      <c r="P993" s="257"/>
      <c r="Q993" s="542" t="str">
        <f t="shared" si="47"/>
        <v/>
      </c>
      <c r="R993" s="542" t="str">
        <f t="shared" si="48"/>
        <v/>
      </c>
      <c r="S993" s="148"/>
    </row>
    <row r="994" spans="1:19" x14ac:dyDescent="0.25">
      <c r="A994" s="148"/>
      <c r="B994" s="377"/>
      <c r="C994" s="698"/>
      <c r="D994" s="257"/>
      <c r="E994" s="781"/>
      <c r="F994" s="374"/>
      <c r="G994" s="783"/>
      <c r="H994" s="729" t="str">
        <f t="shared" si="49"/>
        <v/>
      </c>
      <c r="I994" s="401"/>
      <c r="J994" s="374"/>
      <c r="K994" s="786" t="str">
        <f>IFERROR(VLOOKUP(I994,'CATEGORIAS MEDICINAS'!$H$1:$I$183,2,FALSE),"")</f>
        <v/>
      </c>
      <c r="L994" s="392"/>
      <c r="M994" s="148"/>
      <c r="N994" s="148"/>
      <c r="O994" s="148"/>
      <c r="P994" s="257"/>
      <c r="Q994" s="542" t="str">
        <f t="shared" si="47"/>
        <v/>
      </c>
      <c r="R994" s="542" t="str">
        <f t="shared" si="48"/>
        <v/>
      </c>
      <c r="S994" s="148"/>
    </row>
    <row r="995" spans="1:19" x14ac:dyDescent="0.25">
      <c r="A995" s="148"/>
      <c r="B995" s="377"/>
      <c r="C995" s="698"/>
      <c r="D995" s="257"/>
      <c r="E995" s="781"/>
      <c r="F995" s="374"/>
      <c r="G995" s="783"/>
      <c r="H995" s="729" t="str">
        <f t="shared" si="49"/>
        <v/>
      </c>
      <c r="I995" s="401"/>
      <c r="J995" s="374"/>
      <c r="K995" s="786" t="str">
        <f>IFERROR(VLOOKUP(I995,'CATEGORIAS MEDICINAS'!$H$1:$I$183,2,FALSE),"")</f>
        <v/>
      </c>
      <c r="L995" s="392"/>
      <c r="M995" s="148"/>
      <c r="N995" s="148"/>
      <c r="O995" s="148"/>
      <c r="P995" s="257"/>
      <c r="Q995" s="542" t="str">
        <f t="shared" si="47"/>
        <v/>
      </c>
      <c r="R995" s="542" t="str">
        <f t="shared" si="48"/>
        <v/>
      </c>
      <c r="S995" s="148"/>
    </row>
    <row r="996" spans="1:19" x14ac:dyDescent="0.25">
      <c r="A996" s="148"/>
      <c r="B996" s="377"/>
      <c r="C996" s="698"/>
      <c r="D996" s="257"/>
      <c r="E996" s="781"/>
      <c r="F996" s="374"/>
      <c r="G996" s="783"/>
      <c r="H996" s="729" t="str">
        <f t="shared" si="49"/>
        <v/>
      </c>
      <c r="I996" s="401"/>
      <c r="J996" s="374"/>
      <c r="K996" s="786" t="str">
        <f>IFERROR(VLOOKUP(I996,'CATEGORIAS MEDICINAS'!$H$1:$I$183,2,FALSE),"")</f>
        <v/>
      </c>
      <c r="L996" s="392"/>
      <c r="M996" s="148"/>
      <c r="N996" s="148"/>
      <c r="O996" s="148"/>
      <c r="P996" s="257"/>
      <c r="Q996" s="542" t="str">
        <f t="shared" si="47"/>
        <v/>
      </c>
      <c r="R996" s="542" t="str">
        <f t="shared" si="48"/>
        <v/>
      </c>
      <c r="S996" s="148"/>
    </row>
    <row r="997" spans="1:19" x14ac:dyDescent="0.25">
      <c r="A997" s="148"/>
      <c r="B997" s="377"/>
      <c r="C997" s="698"/>
      <c r="D997" s="257"/>
      <c r="E997" s="781"/>
      <c r="F997" s="374"/>
      <c r="G997" s="783"/>
      <c r="H997" s="729" t="str">
        <f t="shared" si="49"/>
        <v/>
      </c>
      <c r="I997" s="401"/>
      <c r="J997" s="374"/>
      <c r="K997" s="786" t="str">
        <f>IFERROR(VLOOKUP(I997,'CATEGORIAS MEDICINAS'!$H$1:$I$183,2,FALSE),"")</f>
        <v/>
      </c>
      <c r="L997" s="392"/>
      <c r="M997" s="148"/>
      <c r="N997" s="148"/>
      <c r="O997" s="148"/>
      <c r="P997" s="257"/>
      <c r="Q997" s="542" t="str">
        <f t="shared" si="47"/>
        <v/>
      </c>
      <c r="R997" s="542" t="str">
        <f t="shared" si="48"/>
        <v/>
      </c>
      <c r="S997" s="148"/>
    </row>
    <row r="998" spans="1:19" x14ac:dyDescent="0.25">
      <c r="A998" s="148"/>
      <c r="B998" s="377"/>
      <c r="C998" s="698"/>
      <c r="D998" s="257"/>
      <c r="E998" s="781"/>
      <c r="F998" s="374"/>
      <c r="G998" s="783"/>
      <c r="H998" s="729" t="str">
        <f t="shared" si="49"/>
        <v/>
      </c>
      <c r="I998" s="401"/>
      <c r="J998" s="374"/>
      <c r="K998" s="786" t="str">
        <f>IFERROR(VLOOKUP(I998,'CATEGORIAS MEDICINAS'!$H$1:$I$183,2,FALSE),"")</f>
        <v/>
      </c>
      <c r="L998" s="392"/>
      <c r="M998" s="148"/>
      <c r="N998" s="148"/>
      <c r="O998" s="148"/>
      <c r="P998" s="257"/>
      <c r="Q998" s="542" t="str">
        <f t="shared" si="47"/>
        <v/>
      </c>
      <c r="R998" s="542" t="str">
        <f t="shared" si="48"/>
        <v/>
      </c>
      <c r="S998" s="148"/>
    </row>
    <row r="999" spans="1:19" x14ac:dyDescent="0.25">
      <c r="A999" s="148"/>
      <c r="B999" s="377"/>
      <c r="C999" s="698"/>
      <c r="D999" s="257"/>
      <c r="E999" s="781"/>
      <c r="F999" s="374"/>
      <c r="G999" s="783"/>
      <c r="H999" s="729" t="str">
        <f t="shared" si="49"/>
        <v/>
      </c>
      <c r="I999" s="401"/>
      <c r="J999" s="374"/>
      <c r="K999" s="786" t="str">
        <f>IFERROR(VLOOKUP(I999,'CATEGORIAS MEDICINAS'!$H$1:$I$183,2,FALSE),"")</f>
        <v/>
      </c>
      <c r="L999" s="392"/>
      <c r="M999" s="148"/>
      <c r="N999" s="148"/>
      <c r="O999" s="148"/>
      <c r="P999" s="257"/>
      <c r="Q999" s="542" t="str">
        <f t="shared" si="47"/>
        <v/>
      </c>
      <c r="R999" s="542" t="str">
        <f t="shared" si="48"/>
        <v/>
      </c>
      <c r="S999" s="148"/>
    </row>
    <row r="1000" spans="1:19" x14ac:dyDescent="0.25">
      <c r="A1000" s="148"/>
      <c r="B1000" s="377"/>
      <c r="C1000" s="698"/>
      <c r="D1000" s="257"/>
      <c r="E1000" s="781"/>
      <c r="F1000" s="374"/>
      <c r="G1000" s="783"/>
      <c r="H1000" s="729" t="str">
        <f t="shared" si="49"/>
        <v/>
      </c>
      <c r="I1000" s="401"/>
      <c r="J1000" s="374"/>
      <c r="K1000" s="786" t="str">
        <f>IFERROR(VLOOKUP(I1000,'CATEGORIAS MEDICINAS'!$H$1:$I$183,2,FALSE),"")</f>
        <v/>
      </c>
      <c r="L1000" s="392"/>
      <c r="M1000" s="148"/>
      <c r="N1000" s="148"/>
      <c r="O1000" s="148"/>
      <c r="P1000" s="257"/>
      <c r="Q1000" s="542" t="str">
        <f t="shared" si="47"/>
        <v/>
      </c>
      <c r="R1000" s="542" t="str">
        <f t="shared" si="48"/>
        <v/>
      </c>
      <c r="S1000" s="148"/>
    </row>
    <row r="1001" spans="1:19" x14ac:dyDescent="0.25">
      <c r="A1001" s="148"/>
      <c r="B1001" s="377"/>
      <c r="C1001" s="698"/>
      <c r="D1001" s="257"/>
      <c r="E1001" s="781"/>
      <c r="F1001" s="374"/>
      <c r="G1001" s="783"/>
      <c r="H1001" s="729" t="str">
        <f t="shared" si="49"/>
        <v/>
      </c>
      <c r="I1001" s="401"/>
      <c r="J1001" s="374"/>
      <c r="K1001" s="786" t="str">
        <f>IFERROR(VLOOKUP(I1001,'CATEGORIAS MEDICINAS'!$H$1:$I$183,2,FALSE),"")</f>
        <v/>
      </c>
      <c r="L1001" s="392"/>
      <c r="M1001" s="148"/>
      <c r="N1001" s="148"/>
      <c r="O1001" s="148"/>
      <c r="P1001" s="257"/>
      <c r="Q1001" s="542" t="str">
        <f t="shared" si="47"/>
        <v/>
      </c>
      <c r="R1001" s="542" t="str">
        <f t="shared" si="48"/>
        <v/>
      </c>
      <c r="S1001" s="148"/>
    </row>
    <row r="1002" spans="1:19" x14ac:dyDescent="0.25">
      <c r="A1002" s="148"/>
      <c r="B1002" s="377"/>
      <c r="C1002" s="698"/>
      <c r="D1002" s="257"/>
      <c r="E1002" s="781"/>
      <c r="F1002" s="374"/>
      <c r="G1002" s="783"/>
      <c r="H1002" s="729" t="str">
        <f t="shared" si="49"/>
        <v/>
      </c>
      <c r="I1002" s="401"/>
      <c r="J1002" s="374"/>
      <c r="K1002" s="786" t="str">
        <f>IFERROR(VLOOKUP(I1002,'CATEGORIAS MEDICINAS'!$H$1:$I$183,2,FALSE),"")</f>
        <v/>
      </c>
      <c r="L1002" s="392"/>
      <c r="M1002" s="148"/>
      <c r="N1002" s="148"/>
      <c r="O1002" s="148"/>
      <c r="P1002" s="257"/>
      <c r="Q1002" s="542" t="str">
        <f t="shared" si="47"/>
        <v/>
      </c>
      <c r="R1002" s="542" t="str">
        <f t="shared" si="48"/>
        <v/>
      </c>
      <c r="S1002" s="148"/>
    </row>
    <row r="1003" spans="1:19" x14ac:dyDescent="0.25">
      <c r="A1003" s="148"/>
      <c r="B1003" s="377"/>
      <c r="C1003" s="698"/>
      <c r="D1003" s="257"/>
      <c r="E1003" s="781"/>
      <c r="F1003" s="374"/>
      <c r="G1003" s="783"/>
      <c r="H1003" s="729" t="str">
        <f t="shared" si="49"/>
        <v/>
      </c>
      <c r="I1003" s="401"/>
      <c r="J1003" s="374"/>
      <c r="K1003" s="786" t="str">
        <f>IFERROR(VLOOKUP(I1003,'CATEGORIAS MEDICINAS'!$H$1:$I$183,2,FALSE),"")</f>
        <v/>
      </c>
      <c r="L1003" s="392"/>
      <c r="M1003" s="148"/>
      <c r="N1003" s="148"/>
      <c r="O1003" s="148"/>
      <c r="P1003" s="257"/>
      <c r="Q1003" s="542" t="str">
        <f t="shared" si="47"/>
        <v/>
      </c>
      <c r="R1003" s="542" t="str">
        <f t="shared" si="48"/>
        <v/>
      </c>
      <c r="S1003" s="148"/>
    </row>
    <row r="1004" spans="1:19" x14ac:dyDescent="0.25">
      <c r="A1004" s="148"/>
      <c r="B1004" s="377"/>
      <c r="C1004" s="698"/>
      <c r="D1004" s="257"/>
      <c r="E1004" s="781"/>
      <c r="F1004" s="374"/>
      <c r="G1004" s="783"/>
      <c r="H1004" s="729" t="str">
        <f t="shared" si="49"/>
        <v/>
      </c>
      <c r="I1004" s="401"/>
      <c r="J1004" s="374"/>
      <c r="K1004" s="786" t="str">
        <f>IFERROR(VLOOKUP(I1004,'CATEGORIAS MEDICINAS'!$H$1:$I$183,2,FALSE),"")</f>
        <v/>
      </c>
      <c r="L1004" s="392"/>
      <c r="M1004" s="148"/>
      <c r="N1004" s="148"/>
      <c r="O1004" s="148"/>
      <c r="P1004" s="257"/>
      <c r="Q1004" s="542" t="str">
        <f t="shared" si="47"/>
        <v/>
      </c>
      <c r="R1004" s="542" t="str">
        <f t="shared" si="48"/>
        <v/>
      </c>
      <c r="S1004" s="148"/>
    </row>
    <row r="1005" spans="1:19" x14ac:dyDescent="0.25">
      <c r="A1005" s="148"/>
      <c r="B1005" s="377"/>
      <c r="C1005" s="698"/>
      <c r="D1005" s="257"/>
      <c r="E1005" s="781"/>
      <c r="F1005" s="374"/>
      <c r="G1005" s="783"/>
      <c r="H1005" s="729" t="str">
        <f t="shared" si="49"/>
        <v/>
      </c>
      <c r="I1005" s="401"/>
      <c r="J1005" s="374"/>
      <c r="K1005" s="786" t="str">
        <f>IFERROR(VLOOKUP(I1005,'CATEGORIAS MEDICINAS'!$H$1:$I$183,2,FALSE),"")</f>
        <v/>
      </c>
      <c r="L1005" s="392"/>
      <c r="M1005" s="148"/>
      <c r="N1005" s="148"/>
      <c r="O1005" s="148"/>
      <c r="P1005" s="257"/>
      <c r="Q1005" s="542" t="str">
        <f t="shared" si="47"/>
        <v/>
      </c>
      <c r="R1005" s="542" t="str">
        <f t="shared" si="48"/>
        <v/>
      </c>
      <c r="S1005" s="148"/>
    </row>
    <row r="1006" spans="1:19" x14ac:dyDescent="0.25">
      <c r="A1006" s="148"/>
      <c r="B1006" s="377"/>
      <c r="C1006" s="698"/>
      <c r="D1006" s="257"/>
      <c r="E1006" s="781"/>
      <c r="F1006" s="374"/>
      <c r="G1006" s="783"/>
      <c r="H1006" s="729" t="str">
        <f t="shared" si="49"/>
        <v/>
      </c>
      <c r="I1006" s="401"/>
      <c r="J1006" s="374"/>
      <c r="K1006" s="786" t="str">
        <f>IFERROR(VLOOKUP(I1006,'CATEGORIAS MEDICINAS'!$H$1:$I$183,2,FALSE),"")</f>
        <v/>
      </c>
      <c r="L1006" s="392"/>
      <c r="M1006" s="148"/>
      <c r="N1006" s="148"/>
      <c r="O1006" s="148"/>
      <c r="P1006" s="257"/>
      <c r="Q1006" s="542" t="str">
        <f t="shared" si="47"/>
        <v/>
      </c>
      <c r="R1006" s="542" t="str">
        <f t="shared" si="48"/>
        <v/>
      </c>
      <c r="S1006" s="148"/>
    </row>
    <row r="1007" spans="1:19" x14ac:dyDescent="0.25">
      <c r="A1007" s="148"/>
      <c r="B1007" s="377"/>
      <c r="C1007" s="698"/>
      <c r="D1007" s="257"/>
      <c r="E1007" s="781"/>
      <c r="F1007" s="374"/>
      <c r="G1007" s="783"/>
      <c r="H1007" s="729" t="str">
        <f t="shared" si="49"/>
        <v/>
      </c>
      <c r="I1007" s="401"/>
      <c r="J1007" s="374"/>
      <c r="K1007" s="786" t="str">
        <f>IFERROR(VLOOKUP(I1007,'CATEGORIAS MEDICINAS'!$H$1:$I$183,2,FALSE),"")</f>
        <v/>
      </c>
      <c r="L1007" s="392"/>
      <c r="M1007" s="148"/>
      <c r="N1007" s="148"/>
      <c r="O1007" s="148"/>
      <c r="P1007" s="257"/>
      <c r="Q1007" s="542" t="str">
        <f t="shared" si="47"/>
        <v/>
      </c>
      <c r="R1007" s="542" t="str">
        <f t="shared" si="48"/>
        <v/>
      </c>
      <c r="S1007" s="148"/>
    </row>
    <row r="1008" spans="1:19" x14ac:dyDescent="0.25">
      <c r="A1008" s="148"/>
      <c r="B1008" s="377"/>
      <c r="C1008" s="698"/>
      <c r="D1008" s="257"/>
      <c r="E1008" s="781"/>
      <c r="F1008" s="374"/>
      <c r="G1008" s="783"/>
      <c r="H1008" s="729" t="str">
        <f t="shared" si="49"/>
        <v/>
      </c>
      <c r="I1008" s="401"/>
      <c r="J1008" s="374"/>
      <c r="K1008" s="786" t="str">
        <f>IFERROR(VLOOKUP(I1008,'CATEGORIAS MEDICINAS'!$H$1:$I$183,2,FALSE),"")</f>
        <v/>
      </c>
      <c r="L1008" s="392"/>
      <c r="M1008" s="148"/>
      <c r="N1008" s="148"/>
      <c r="O1008" s="148"/>
      <c r="P1008" s="257"/>
      <c r="Q1008" s="542" t="str">
        <f t="shared" si="47"/>
        <v/>
      </c>
      <c r="R1008" s="542" t="str">
        <f t="shared" si="48"/>
        <v/>
      </c>
      <c r="S1008" s="148"/>
    </row>
    <row r="1009" spans="1:19" x14ac:dyDescent="0.25">
      <c r="A1009" s="148"/>
      <c r="B1009" s="377"/>
      <c r="C1009" s="698"/>
      <c r="D1009" s="257"/>
      <c r="E1009" s="781"/>
      <c r="F1009" s="374"/>
      <c r="G1009" s="783"/>
      <c r="H1009" s="729" t="str">
        <f t="shared" si="49"/>
        <v/>
      </c>
      <c r="I1009" s="401"/>
      <c r="J1009" s="374"/>
      <c r="K1009" s="786" t="str">
        <f>IFERROR(VLOOKUP(I1009,'CATEGORIAS MEDICINAS'!$H$1:$I$183,2,FALSE),"")</f>
        <v/>
      </c>
      <c r="L1009" s="392"/>
      <c r="M1009" s="148"/>
      <c r="N1009" s="148"/>
      <c r="O1009" s="148"/>
      <c r="P1009" s="257"/>
      <c r="Q1009" s="542" t="str">
        <f t="shared" si="47"/>
        <v/>
      </c>
      <c r="R1009" s="542" t="str">
        <f t="shared" si="48"/>
        <v/>
      </c>
      <c r="S1009" s="148"/>
    </row>
    <row r="1010" spans="1:19" x14ac:dyDescent="0.25">
      <c r="A1010" s="148"/>
      <c r="B1010" s="377"/>
      <c r="C1010" s="698"/>
      <c r="D1010" s="257"/>
      <c r="E1010" s="781"/>
      <c r="F1010" s="374"/>
      <c r="G1010" s="783"/>
      <c r="H1010" s="729" t="str">
        <f t="shared" si="49"/>
        <v/>
      </c>
      <c r="I1010" s="401"/>
      <c r="J1010" s="374"/>
      <c r="K1010" s="786" t="str">
        <f>IFERROR(VLOOKUP(I1010,'CATEGORIAS MEDICINAS'!$H$1:$I$183,2,FALSE),"")</f>
        <v/>
      </c>
      <c r="L1010" s="392"/>
      <c r="M1010" s="148"/>
      <c r="N1010" s="148"/>
      <c r="O1010" s="148"/>
      <c r="P1010" s="257"/>
      <c r="Q1010" s="542" t="str">
        <f t="shared" si="47"/>
        <v/>
      </c>
      <c r="R1010" s="542" t="str">
        <f t="shared" si="48"/>
        <v/>
      </c>
      <c r="S1010" s="148"/>
    </row>
    <row r="1011" spans="1:19" x14ac:dyDescent="0.25">
      <c r="A1011" s="148"/>
      <c r="B1011" s="377"/>
      <c r="C1011" s="698"/>
      <c r="D1011" s="257"/>
      <c r="E1011" s="781"/>
      <c r="F1011" s="374"/>
      <c r="G1011" s="783"/>
      <c r="H1011" s="729" t="str">
        <f t="shared" si="49"/>
        <v/>
      </c>
      <c r="I1011" s="401"/>
      <c r="J1011" s="374"/>
      <c r="K1011" s="786" t="str">
        <f>IFERROR(VLOOKUP(I1011,'CATEGORIAS MEDICINAS'!$H$1:$I$183,2,FALSE),"")</f>
        <v/>
      </c>
      <c r="L1011" s="392"/>
      <c r="M1011" s="148"/>
      <c r="N1011" s="148"/>
      <c r="O1011" s="148"/>
      <c r="P1011" s="257"/>
      <c r="Q1011" s="542" t="str">
        <f t="shared" si="47"/>
        <v/>
      </c>
      <c r="R1011" s="542" t="str">
        <f t="shared" si="48"/>
        <v/>
      </c>
      <c r="S1011" s="148"/>
    </row>
    <row r="1012" spans="1:19" x14ac:dyDescent="0.25">
      <c r="A1012" s="148"/>
      <c r="B1012" s="377"/>
      <c r="C1012" s="698"/>
      <c r="D1012" s="257"/>
      <c r="E1012" s="781"/>
      <c r="F1012" s="374"/>
      <c r="G1012" s="783"/>
      <c r="H1012" s="729" t="str">
        <f t="shared" si="49"/>
        <v/>
      </c>
      <c r="I1012" s="401"/>
      <c r="J1012" s="374"/>
      <c r="K1012" s="786" t="str">
        <f>IFERROR(VLOOKUP(I1012,'CATEGORIAS MEDICINAS'!$H$1:$I$183,2,FALSE),"")</f>
        <v/>
      </c>
      <c r="L1012" s="392"/>
      <c r="M1012" s="148"/>
      <c r="N1012" s="148"/>
      <c r="O1012" s="148"/>
      <c r="P1012" s="257"/>
      <c r="Q1012" s="542" t="str">
        <f t="shared" si="47"/>
        <v/>
      </c>
      <c r="R1012" s="542" t="str">
        <f t="shared" si="48"/>
        <v/>
      </c>
      <c r="S1012" s="148"/>
    </row>
    <row r="1013" spans="1:19" x14ac:dyDescent="0.25">
      <c r="A1013" s="148"/>
      <c r="B1013" s="377"/>
      <c r="C1013" s="698"/>
      <c r="D1013" s="257"/>
      <c r="E1013" s="781"/>
      <c r="F1013" s="374"/>
      <c r="G1013" s="783"/>
      <c r="H1013" s="729" t="str">
        <f t="shared" si="49"/>
        <v/>
      </c>
      <c r="I1013" s="401"/>
      <c r="J1013" s="374"/>
      <c r="K1013" s="786" t="str">
        <f>IFERROR(VLOOKUP(I1013,'CATEGORIAS MEDICINAS'!$H$1:$I$183,2,FALSE),"")</f>
        <v/>
      </c>
      <c r="L1013" s="392"/>
      <c r="M1013" s="148"/>
      <c r="N1013" s="148"/>
      <c r="O1013" s="148"/>
      <c r="P1013" s="257"/>
      <c r="Q1013" s="542" t="str">
        <f t="shared" si="47"/>
        <v/>
      </c>
      <c r="R1013" s="542" t="str">
        <f t="shared" si="48"/>
        <v/>
      </c>
      <c r="S1013" s="148"/>
    </row>
    <row r="1014" spans="1:19" x14ac:dyDescent="0.25">
      <c r="A1014" s="148"/>
      <c r="B1014" s="377"/>
      <c r="C1014" s="698"/>
      <c r="D1014" s="257"/>
      <c r="E1014" s="781"/>
      <c r="F1014" s="374"/>
      <c r="G1014" s="783"/>
      <c r="H1014" s="729" t="str">
        <f t="shared" si="49"/>
        <v/>
      </c>
      <c r="I1014" s="401"/>
      <c r="J1014" s="374"/>
      <c r="K1014" s="786" t="str">
        <f>IFERROR(VLOOKUP(I1014,'CATEGORIAS MEDICINAS'!$H$1:$I$183,2,FALSE),"")</f>
        <v/>
      </c>
      <c r="L1014" s="392"/>
      <c r="M1014" s="148"/>
      <c r="N1014" s="148"/>
      <c r="O1014" s="148"/>
      <c r="P1014" s="257"/>
      <c r="Q1014" s="542" t="str">
        <f t="shared" ref="Q1014:Q1077" si="50">IF(B1014="","",TEXT(B1014,"MMMM"))</f>
        <v/>
      </c>
      <c r="R1014" s="542" t="str">
        <f t="shared" ref="R1014:R1077" si="51">IF(B1014="","",TEXT(B1014,"YYYY"))</f>
        <v/>
      </c>
      <c r="S1014" s="148"/>
    </row>
    <row r="1015" spans="1:19" x14ac:dyDescent="0.25">
      <c r="A1015" s="148"/>
      <c r="B1015" s="377"/>
      <c r="C1015" s="698"/>
      <c r="D1015" s="257"/>
      <c r="E1015" s="781"/>
      <c r="F1015" s="374"/>
      <c r="G1015" s="783"/>
      <c r="H1015" s="729" t="str">
        <f t="shared" si="49"/>
        <v/>
      </c>
      <c r="I1015" s="401"/>
      <c r="J1015" s="374"/>
      <c r="K1015" s="786" t="str">
        <f>IFERROR(VLOOKUP(I1015,'CATEGORIAS MEDICINAS'!$H$1:$I$183,2,FALSE),"")</f>
        <v/>
      </c>
      <c r="L1015" s="392"/>
      <c r="M1015" s="148"/>
      <c r="N1015" s="148"/>
      <c r="O1015" s="148"/>
      <c r="P1015" s="257"/>
      <c r="Q1015" s="542" t="str">
        <f t="shared" si="50"/>
        <v/>
      </c>
      <c r="R1015" s="542" t="str">
        <f t="shared" si="51"/>
        <v/>
      </c>
      <c r="S1015" s="148"/>
    </row>
    <row r="1016" spans="1:19" x14ac:dyDescent="0.25">
      <c r="A1016" s="148"/>
      <c r="B1016" s="377"/>
      <c r="C1016" s="698"/>
      <c r="D1016" s="257"/>
      <c r="E1016" s="781"/>
      <c r="F1016" s="374"/>
      <c r="G1016" s="783"/>
      <c r="H1016" s="729" t="str">
        <f t="shared" si="49"/>
        <v/>
      </c>
      <c r="I1016" s="401"/>
      <c r="J1016" s="374"/>
      <c r="K1016" s="786" t="str">
        <f>IFERROR(VLOOKUP(I1016,'CATEGORIAS MEDICINAS'!$H$1:$I$183,2,FALSE),"")</f>
        <v/>
      </c>
      <c r="L1016" s="392"/>
      <c r="M1016" s="148"/>
      <c r="N1016" s="148"/>
      <c r="O1016" s="148"/>
      <c r="P1016" s="257"/>
      <c r="Q1016" s="542" t="str">
        <f t="shared" si="50"/>
        <v/>
      </c>
      <c r="R1016" s="542" t="str">
        <f t="shared" si="51"/>
        <v/>
      </c>
      <c r="S1016" s="148"/>
    </row>
    <row r="1017" spans="1:19" x14ac:dyDescent="0.25">
      <c r="A1017" s="148"/>
      <c r="B1017" s="377"/>
      <c r="C1017" s="698"/>
      <c r="D1017" s="257"/>
      <c r="E1017" s="781"/>
      <c r="F1017" s="374"/>
      <c r="G1017" s="783"/>
      <c r="H1017" s="729" t="str">
        <f t="shared" si="49"/>
        <v/>
      </c>
      <c r="I1017" s="401"/>
      <c r="J1017" s="374"/>
      <c r="K1017" s="786" t="str">
        <f>IFERROR(VLOOKUP(I1017,'CATEGORIAS MEDICINAS'!$H$1:$I$183,2,FALSE),"")</f>
        <v/>
      </c>
      <c r="L1017" s="392"/>
      <c r="M1017" s="148"/>
      <c r="N1017" s="148"/>
      <c r="O1017" s="148"/>
      <c r="P1017" s="257"/>
      <c r="Q1017" s="542" t="str">
        <f t="shared" si="50"/>
        <v/>
      </c>
      <c r="R1017" s="542" t="str">
        <f t="shared" si="51"/>
        <v/>
      </c>
      <c r="S1017" s="148"/>
    </row>
    <row r="1018" spans="1:19" x14ac:dyDescent="0.25">
      <c r="A1018" s="148"/>
      <c r="B1018" s="377"/>
      <c r="C1018" s="698"/>
      <c r="D1018" s="257"/>
      <c r="E1018" s="781"/>
      <c r="F1018" s="374"/>
      <c r="G1018" s="783"/>
      <c r="H1018" s="729" t="str">
        <f t="shared" si="49"/>
        <v/>
      </c>
      <c r="I1018" s="401"/>
      <c r="J1018" s="374"/>
      <c r="K1018" s="786" t="str">
        <f>IFERROR(VLOOKUP(I1018,'CATEGORIAS MEDICINAS'!$H$1:$I$183,2,FALSE),"")</f>
        <v/>
      </c>
      <c r="L1018" s="392"/>
      <c r="M1018" s="148"/>
      <c r="N1018" s="148"/>
      <c r="O1018" s="148"/>
      <c r="P1018" s="257"/>
      <c r="Q1018" s="542" t="str">
        <f t="shared" si="50"/>
        <v/>
      </c>
      <c r="R1018" s="542" t="str">
        <f t="shared" si="51"/>
        <v/>
      </c>
      <c r="S1018" s="148"/>
    </row>
    <row r="1019" spans="1:19" x14ac:dyDescent="0.25">
      <c r="A1019" s="148"/>
      <c r="B1019" s="377"/>
      <c r="C1019" s="698"/>
      <c r="D1019" s="257"/>
      <c r="E1019" s="781"/>
      <c r="F1019" s="374"/>
      <c r="G1019" s="783"/>
      <c r="H1019" s="729" t="str">
        <f t="shared" si="49"/>
        <v/>
      </c>
      <c r="I1019" s="401"/>
      <c r="J1019" s="374"/>
      <c r="K1019" s="786" t="str">
        <f>IFERROR(VLOOKUP(I1019,'CATEGORIAS MEDICINAS'!$H$1:$I$183,2,FALSE),"")</f>
        <v/>
      </c>
      <c r="L1019" s="392"/>
      <c r="M1019" s="148"/>
      <c r="N1019" s="148"/>
      <c r="O1019" s="148"/>
      <c r="P1019" s="257"/>
      <c r="Q1019" s="542" t="str">
        <f t="shared" si="50"/>
        <v/>
      </c>
      <c r="R1019" s="542" t="str">
        <f t="shared" si="51"/>
        <v/>
      </c>
      <c r="S1019" s="148"/>
    </row>
    <row r="1020" spans="1:19" x14ac:dyDescent="0.25">
      <c r="A1020" s="148"/>
      <c r="B1020" s="377"/>
      <c r="C1020" s="698"/>
      <c r="D1020" s="257"/>
      <c r="E1020" s="781"/>
      <c r="F1020" s="374"/>
      <c r="G1020" s="783"/>
      <c r="H1020" s="729" t="str">
        <f t="shared" si="49"/>
        <v/>
      </c>
      <c r="I1020" s="401"/>
      <c r="J1020" s="374"/>
      <c r="K1020" s="786" t="str">
        <f>IFERROR(VLOOKUP(I1020,'CATEGORIAS MEDICINAS'!$H$1:$I$183,2,FALSE),"")</f>
        <v/>
      </c>
      <c r="L1020" s="392"/>
      <c r="M1020" s="148"/>
      <c r="N1020" s="148"/>
      <c r="O1020" s="148"/>
      <c r="P1020" s="257"/>
      <c r="Q1020" s="542" t="str">
        <f t="shared" si="50"/>
        <v/>
      </c>
      <c r="R1020" s="542" t="str">
        <f t="shared" si="51"/>
        <v/>
      </c>
      <c r="S1020" s="148"/>
    </row>
    <row r="1021" spans="1:19" x14ac:dyDescent="0.25">
      <c r="A1021" s="148"/>
      <c r="B1021" s="377"/>
      <c r="C1021" s="698"/>
      <c r="D1021" s="257"/>
      <c r="E1021" s="781"/>
      <c r="F1021" s="374"/>
      <c r="G1021" s="783"/>
      <c r="H1021" s="729" t="str">
        <f t="shared" si="49"/>
        <v/>
      </c>
      <c r="I1021" s="401"/>
      <c r="J1021" s="374"/>
      <c r="K1021" s="786" t="str">
        <f>IFERROR(VLOOKUP(I1021,'CATEGORIAS MEDICINAS'!$H$1:$I$183,2,FALSE),"")</f>
        <v/>
      </c>
      <c r="L1021" s="392"/>
      <c r="M1021" s="148"/>
      <c r="N1021" s="148"/>
      <c r="O1021" s="148"/>
      <c r="P1021" s="257"/>
      <c r="Q1021" s="542" t="str">
        <f t="shared" si="50"/>
        <v/>
      </c>
      <c r="R1021" s="542" t="str">
        <f t="shared" si="51"/>
        <v/>
      </c>
      <c r="S1021" s="148"/>
    </row>
    <row r="1022" spans="1:19" x14ac:dyDescent="0.25">
      <c r="A1022" s="148"/>
      <c r="B1022" s="377"/>
      <c r="C1022" s="698"/>
      <c r="D1022" s="257"/>
      <c r="E1022" s="781"/>
      <c r="F1022" s="374"/>
      <c r="G1022" s="783"/>
      <c r="H1022" s="729" t="str">
        <f t="shared" si="49"/>
        <v/>
      </c>
      <c r="I1022" s="401"/>
      <c r="J1022" s="374"/>
      <c r="K1022" s="786" t="str">
        <f>IFERROR(VLOOKUP(I1022,'CATEGORIAS MEDICINAS'!$H$1:$I$183,2,FALSE),"")</f>
        <v/>
      </c>
      <c r="L1022" s="392"/>
      <c r="M1022" s="148"/>
      <c r="N1022" s="148"/>
      <c r="O1022" s="148"/>
      <c r="P1022" s="257"/>
      <c r="Q1022" s="542" t="str">
        <f t="shared" si="50"/>
        <v/>
      </c>
      <c r="R1022" s="542" t="str">
        <f t="shared" si="51"/>
        <v/>
      </c>
      <c r="S1022" s="148"/>
    </row>
    <row r="1023" spans="1:19" x14ac:dyDescent="0.25">
      <c r="A1023" s="148"/>
      <c r="B1023" s="377"/>
      <c r="C1023" s="698"/>
      <c r="D1023" s="257"/>
      <c r="E1023" s="781"/>
      <c r="F1023" s="374"/>
      <c r="G1023" s="783"/>
      <c r="H1023" s="729" t="str">
        <f t="shared" si="49"/>
        <v/>
      </c>
      <c r="I1023" s="401"/>
      <c r="J1023" s="374"/>
      <c r="K1023" s="786" t="str">
        <f>IFERROR(VLOOKUP(I1023,'CATEGORIAS MEDICINAS'!$H$1:$I$183,2,FALSE),"")</f>
        <v/>
      </c>
      <c r="L1023" s="392"/>
      <c r="M1023" s="148"/>
      <c r="N1023" s="148"/>
      <c r="O1023" s="148"/>
      <c r="P1023" s="257"/>
      <c r="Q1023" s="542" t="str">
        <f t="shared" si="50"/>
        <v/>
      </c>
      <c r="R1023" s="542" t="str">
        <f t="shared" si="51"/>
        <v/>
      </c>
      <c r="S1023" s="148"/>
    </row>
    <row r="1024" spans="1:19" x14ac:dyDescent="0.25">
      <c r="A1024" s="148"/>
      <c r="B1024" s="377"/>
      <c r="C1024" s="698"/>
      <c r="D1024" s="257"/>
      <c r="E1024" s="781"/>
      <c r="F1024" s="374"/>
      <c r="G1024" s="783"/>
      <c r="H1024" s="729" t="str">
        <f t="shared" si="49"/>
        <v/>
      </c>
      <c r="I1024" s="401"/>
      <c r="J1024" s="374"/>
      <c r="K1024" s="786" t="str">
        <f>IFERROR(VLOOKUP(I1024,'CATEGORIAS MEDICINAS'!$H$1:$I$183,2,FALSE),"")</f>
        <v/>
      </c>
      <c r="L1024" s="392"/>
      <c r="M1024" s="148"/>
      <c r="N1024" s="148"/>
      <c r="O1024" s="148"/>
      <c r="P1024" s="257"/>
      <c r="Q1024" s="542" t="str">
        <f t="shared" si="50"/>
        <v/>
      </c>
      <c r="R1024" s="542" t="str">
        <f t="shared" si="51"/>
        <v/>
      </c>
      <c r="S1024" s="148"/>
    </row>
    <row r="1025" spans="1:19" x14ac:dyDescent="0.25">
      <c r="A1025" s="148"/>
      <c r="B1025" s="377"/>
      <c r="C1025" s="698"/>
      <c r="D1025" s="257"/>
      <c r="E1025" s="781"/>
      <c r="F1025" s="374"/>
      <c r="G1025" s="783"/>
      <c r="H1025" s="729" t="str">
        <f t="shared" si="49"/>
        <v/>
      </c>
      <c r="I1025" s="401"/>
      <c r="J1025" s="374"/>
      <c r="K1025" s="786" t="str">
        <f>IFERROR(VLOOKUP(I1025,'CATEGORIAS MEDICINAS'!$H$1:$I$183,2,FALSE),"")</f>
        <v/>
      </c>
      <c r="L1025" s="392"/>
      <c r="M1025" s="148"/>
      <c r="N1025" s="148"/>
      <c r="O1025" s="148"/>
      <c r="P1025" s="257"/>
      <c r="Q1025" s="542" t="str">
        <f t="shared" si="50"/>
        <v/>
      </c>
      <c r="R1025" s="542" t="str">
        <f t="shared" si="51"/>
        <v/>
      </c>
      <c r="S1025" s="148"/>
    </row>
    <row r="1026" spans="1:19" x14ac:dyDescent="0.25">
      <c r="A1026" s="148"/>
      <c r="B1026" s="377"/>
      <c r="C1026" s="698"/>
      <c r="D1026" s="257"/>
      <c r="E1026" s="781"/>
      <c r="F1026" s="374"/>
      <c r="G1026" s="783"/>
      <c r="H1026" s="729" t="str">
        <f t="shared" si="49"/>
        <v/>
      </c>
      <c r="I1026" s="401"/>
      <c r="J1026" s="374"/>
      <c r="K1026" s="786" t="str">
        <f>IFERROR(VLOOKUP(I1026,'CATEGORIAS MEDICINAS'!$H$1:$I$183,2,FALSE),"")</f>
        <v/>
      </c>
      <c r="L1026" s="392"/>
      <c r="M1026" s="148"/>
      <c r="N1026" s="148"/>
      <c r="O1026" s="148"/>
      <c r="P1026" s="257"/>
      <c r="Q1026" s="542" t="str">
        <f t="shared" si="50"/>
        <v/>
      </c>
      <c r="R1026" s="542" t="str">
        <f t="shared" si="51"/>
        <v/>
      </c>
      <c r="S1026" s="148"/>
    </row>
    <row r="1027" spans="1:19" x14ac:dyDescent="0.25">
      <c r="A1027" s="148"/>
      <c r="B1027" s="377"/>
      <c r="C1027" s="698"/>
      <c r="D1027" s="257"/>
      <c r="E1027" s="781"/>
      <c r="F1027" s="374"/>
      <c r="G1027" s="783"/>
      <c r="H1027" s="729" t="str">
        <f t="shared" ref="H1027:H1090" si="52">IF(G1027="","",IF(G1027&lt;=1,"Entre 0-1 años",IF(G1027&lt;=4,"Entre 2-4",IF(G1027&lt;=11,"Entre 5-11",IF(G1027&lt;=19,"Entre 12-19",IF(G1027&lt;=25,"Entre 20-25",IF(G1027&lt;=59,"Entre 26-59",IF(G1027&lt;=79,"Entre 60-79","Mayor de 80"))))))))</f>
        <v/>
      </c>
      <c r="I1027" s="401"/>
      <c r="J1027" s="374"/>
      <c r="K1027" s="786" t="str">
        <f>IFERROR(VLOOKUP(I1027,'CATEGORIAS MEDICINAS'!$H$1:$I$183,2,FALSE),"")</f>
        <v/>
      </c>
      <c r="L1027" s="392"/>
      <c r="M1027" s="148"/>
      <c r="N1027" s="148"/>
      <c r="O1027" s="148"/>
      <c r="P1027" s="257"/>
      <c r="Q1027" s="542" t="str">
        <f t="shared" si="50"/>
        <v/>
      </c>
      <c r="R1027" s="542" t="str">
        <f t="shared" si="51"/>
        <v/>
      </c>
      <c r="S1027" s="148"/>
    </row>
    <row r="1028" spans="1:19" x14ac:dyDescent="0.25">
      <c r="A1028" s="148"/>
      <c r="B1028" s="377"/>
      <c r="C1028" s="698"/>
      <c r="D1028" s="257"/>
      <c r="E1028" s="781"/>
      <c r="F1028" s="374"/>
      <c r="G1028" s="783"/>
      <c r="H1028" s="729" t="str">
        <f t="shared" si="52"/>
        <v/>
      </c>
      <c r="I1028" s="401"/>
      <c r="J1028" s="374"/>
      <c r="K1028" s="786" t="str">
        <f>IFERROR(VLOOKUP(I1028,'CATEGORIAS MEDICINAS'!$H$1:$I$183,2,FALSE),"")</f>
        <v/>
      </c>
      <c r="L1028" s="392"/>
      <c r="M1028" s="148"/>
      <c r="N1028" s="148"/>
      <c r="O1028" s="148"/>
      <c r="P1028" s="257"/>
      <c r="Q1028" s="542" t="str">
        <f t="shared" si="50"/>
        <v/>
      </c>
      <c r="R1028" s="542" t="str">
        <f t="shared" si="51"/>
        <v/>
      </c>
      <c r="S1028" s="148"/>
    </row>
    <row r="1029" spans="1:19" x14ac:dyDescent="0.25">
      <c r="A1029" s="148"/>
      <c r="B1029" s="377"/>
      <c r="C1029" s="698"/>
      <c r="D1029" s="257"/>
      <c r="E1029" s="781"/>
      <c r="F1029" s="374"/>
      <c r="G1029" s="783"/>
      <c r="H1029" s="729" t="str">
        <f t="shared" si="52"/>
        <v/>
      </c>
      <c r="I1029" s="401"/>
      <c r="J1029" s="374"/>
      <c r="K1029" s="786" t="str">
        <f>IFERROR(VLOOKUP(I1029,'CATEGORIAS MEDICINAS'!$H$1:$I$183,2,FALSE),"")</f>
        <v/>
      </c>
      <c r="L1029" s="392"/>
      <c r="M1029" s="148"/>
      <c r="N1029" s="148"/>
      <c r="O1029" s="148"/>
      <c r="P1029" s="257"/>
      <c r="Q1029" s="542" t="str">
        <f t="shared" si="50"/>
        <v/>
      </c>
      <c r="R1029" s="542" t="str">
        <f t="shared" si="51"/>
        <v/>
      </c>
      <c r="S1029" s="148"/>
    </row>
    <row r="1030" spans="1:19" x14ac:dyDescent="0.25">
      <c r="A1030" s="148"/>
      <c r="B1030" s="377"/>
      <c r="C1030" s="698"/>
      <c r="D1030" s="257"/>
      <c r="E1030" s="781"/>
      <c r="F1030" s="374"/>
      <c r="G1030" s="783"/>
      <c r="H1030" s="729" t="str">
        <f t="shared" si="52"/>
        <v/>
      </c>
      <c r="I1030" s="401"/>
      <c r="J1030" s="374"/>
      <c r="K1030" s="786" t="str">
        <f>IFERROR(VLOOKUP(I1030,'CATEGORIAS MEDICINAS'!$H$1:$I$183,2,FALSE),"")</f>
        <v/>
      </c>
      <c r="L1030" s="392"/>
      <c r="M1030" s="148"/>
      <c r="N1030" s="148"/>
      <c r="O1030" s="148"/>
      <c r="P1030" s="257"/>
      <c r="Q1030" s="542" t="str">
        <f t="shared" si="50"/>
        <v/>
      </c>
      <c r="R1030" s="542" t="str">
        <f t="shared" si="51"/>
        <v/>
      </c>
      <c r="S1030" s="148"/>
    </row>
    <row r="1031" spans="1:19" x14ac:dyDescent="0.25">
      <c r="A1031" s="148"/>
      <c r="B1031" s="377"/>
      <c r="C1031" s="698"/>
      <c r="D1031" s="257"/>
      <c r="E1031" s="781"/>
      <c r="F1031" s="374"/>
      <c r="G1031" s="783"/>
      <c r="H1031" s="729" t="str">
        <f t="shared" si="52"/>
        <v/>
      </c>
      <c r="I1031" s="401"/>
      <c r="J1031" s="374"/>
      <c r="K1031" s="786" t="str">
        <f>IFERROR(VLOOKUP(I1031,'CATEGORIAS MEDICINAS'!$H$1:$I$183,2,FALSE),"")</f>
        <v/>
      </c>
      <c r="L1031" s="392"/>
      <c r="M1031" s="148"/>
      <c r="N1031" s="148"/>
      <c r="O1031" s="148"/>
      <c r="P1031" s="257"/>
      <c r="Q1031" s="542" t="str">
        <f t="shared" si="50"/>
        <v/>
      </c>
      <c r="R1031" s="542" t="str">
        <f t="shared" si="51"/>
        <v/>
      </c>
      <c r="S1031" s="148"/>
    </row>
    <row r="1032" spans="1:19" x14ac:dyDescent="0.25">
      <c r="A1032" s="148"/>
      <c r="B1032" s="377"/>
      <c r="C1032" s="698"/>
      <c r="D1032" s="257"/>
      <c r="E1032" s="781"/>
      <c r="F1032" s="374"/>
      <c r="G1032" s="783"/>
      <c r="H1032" s="729" t="str">
        <f t="shared" si="52"/>
        <v/>
      </c>
      <c r="I1032" s="401"/>
      <c r="J1032" s="374"/>
      <c r="K1032" s="786" t="str">
        <f>IFERROR(VLOOKUP(I1032,'CATEGORIAS MEDICINAS'!$H$1:$I$183,2,FALSE),"")</f>
        <v/>
      </c>
      <c r="L1032" s="392"/>
      <c r="M1032" s="148"/>
      <c r="N1032" s="148"/>
      <c r="O1032" s="148"/>
      <c r="P1032" s="257"/>
      <c r="Q1032" s="542" t="str">
        <f t="shared" si="50"/>
        <v/>
      </c>
      <c r="R1032" s="542" t="str">
        <f t="shared" si="51"/>
        <v/>
      </c>
      <c r="S1032" s="148"/>
    </row>
    <row r="1033" spans="1:19" x14ac:dyDescent="0.25">
      <c r="A1033" s="148"/>
      <c r="B1033" s="377"/>
      <c r="C1033" s="698"/>
      <c r="D1033" s="257"/>
      <c r="E1033" s="781"/>
      <c r="F1033" s="374"/>
      <c r="G1033" s="783"/>
      <c r="H1033" s="729" t="str">
        <f t="shared" si="52"/>
        <v/>
      </c>
      <c r="I1033" s="401"/>
      <c r="J1033" s="374"/>
      <c r="K1033" s="786" t="str">
        <f>IFERROR(VLOOKUP(I1033,'CATEGORIAS MEDICINAS'!$H$1:$I$183,2,FALSE),"")</f>
        <v/>
      </c>
      <c r="L1033" s="392"/>
      <c r="M1033" s="148"/>
      <c r="N1033" s="148"/>
      <c r="O1033" s="148"/>
      <c r="P1033" s="257"/>
      <c r="Q1033" s="542" t="str">
        <f t="shared" si="50"/>
        <v/>
      </c>
      <c r="R1033" s="542" t="str">
        <f t="shared" si="51"/>
        <v/>
      </c>
      <c r="S1033" s="148"/>
    </row>
    <row r="1034" spans="1:19" x14ac:dyDescent="0.25">
      <c r="A1034" s="148"/>
      <c r="B1034" s="377"/>
      <c r="C1034" s="698"/>
      <c r="D1034" s="257"/>
      <c r="E1034" s="781"/>
      <c r="F1034" s="374"/>
      <c r="G1034" s="783"/>
      <c r="H1034" s="729" t="str">
        <f t="shared" si="52"/>
        <v/>
      </c>
      <c r="I1034" s="401"/>
      <c r="J1034" s="374"/>
      <c r="K1034" s="786" t="str">
        <f>IFERROR(VLOOKUP(I1034,'CATEGORIAS MEDICINAS'!$H$1:$I$183,2,FALSE),"")</f>
        <v/>
      </c>
      <c r="L1034" s="392"/>
      <c r="M1034" s="148"/>
      <c r="N1034" s="148"/>
      <c r="O1034" s="148"/>
      <c r="P1034" s="257"/>
      <c r="Q1034" s="542" t="str">
        <f t="shared" si="50"/>
        <v/>
      </c>
      <c r="R1034" s="542" t="str">
        <f t="shared" si="51"/>
        <v/>
      </c>
      <c r="S1034" s="148"/>
    </row>
    <row r="1035" spans="1:19" x14ac:dyDescent="0.25">
      <c r="A1035" s="148"/>
      <c r="B1035" s="377"/>
      <c r="C1035" s="698"/>
      <c r="D1035" s="257"/>
      <c r="E1035" s="781"/>
      <c r="F1035" s="374"/>
      <c r="G1035" s="783"/>
      <c r="H1035" s="729" t="str">
        <f t="shared" si="52"/>
        <v/>
      </c>
      <c r="I1035" s="401"/>
      <c r="J1035" s="374"/>
      <c r="K1035" s="786" t="str">
        <f>IFERROR(VLOOKUP(I1035,'CATEGORIAS MEDICINAS'!$H$1:$I$183,2,FALSE),"")</f>
        <v/>
      </c>
      <c r="L1035" s="392"/>
      <c r="M1035" s="148"/>
      <c r="N1035" s="148"/>
      <c r="O1035" s="148"/>
      <c r="P1035" s="257"/>
      <c r="Q1035" s="542" t="str">
        <f t="shared" si="50"/>
        <v/>
      </c>
      <c r="R1035" s="542" t="str">
        <f t="shared" si="51"/>
        <v/>
      </c>
      <c r="S1035" s="148"/>
    </row>
    <row r="1036" spans="1:19" x14ac:dyDescent="0.25">
      <c r="A1036" s="148"/>
      <c r="B1036" s="377"/>
      <c r="C1036" s="698"/>
      <c r="D1036" s="257"/>
      <c r="E1036" s="781"/>
      <c r="F1036" s="374"/>
      <c r="G1036" s="783"/>
      <c r="H1036" s="729" t="str">
        <f t="shared" si="52"/>
        <v/>
      </c>
      <c r="I1036" s="401"/>
      <c r="J1036" s="374"/>
      <c r="K1036" s="786" t="str">
        <f>IFERROR(VLOOKUP(I1036,'CATEGORIAS MEDICINAS'!$H$1:$I$183,2,FALSE),"")</f>
        <v/>
      </c>
      <c r="L1036" s="392"/>
      <c r="M1036" s="148"/>
      <c r="N1036" s="148"/>
      <c r="O1036" s="148"/>
      <c r="P1036" s="257"/>
      <c r="Q1036" s="542" t="str">
        <f t="shared" si="50"/>
        <v/>
      </c>
      <c r="R1036" s="542" t="str">
        <f t="shared" si="51"/>
        <v/>
      </c>
      <c r="S1036" s="148"/>
    </row>
    <row r="1037" spans="1:19" x14ac:dyDescent="0.25">
      <c r="A1037" s="148"/>
      <c r="B1037" s="377"/>
      <c r="C1037" s="698"/>
      <c r="D1037" s="257"/>
      <c r="E1037" s="781"/>
      <c r="F1037" s="374"/>
      <c r="G1037" s="783"/>
      <c r="H1037" s="729" t="str">
        <f t="shared" si="52"/>
        <v/>
      </c>
      <c r="I1037" s="401"/>
      <c r="J1037" s="374"/>
      <c r="K1037" s="786" t="str">
        <f>IFERROR(VLOOKUP(I1037,'CATEGORIAS MEDICINAS'!$H$1:$I$183,2,FALSE),"")</f>
        <v/>
      </c>
      <c r="L1037" s="392"/>
      <c r="M1037" s="148"/>
      <c r="N1037" s="148"/>
      <c r="O1037" s="148"/>
      <c r="P1037" s="257"/>
      <c r="Q1037" s="542" t="str">
        <f t="shared" si="50"/>
        <v/>
      </c>
      <c r="R1037" s="542" t="str">
        <f t="shared" si="51"/>
        <v/>
      </c>
      <c r="S1037" s="148"/>
    </row>
    <row r="1038" spans="1:19" x14ac:dyDescent="0.25">
      <c r="A1038" s="148"/>
      <c r="B1038" s="377"/>
      <c r="C1038" s="698"/>
      <c r="D1038" s="257"/>
      <c r="E1038" s="781"/>
      <c r="F1038" s="374"/>
      <c r="G1038" s="783"/>
      <c r="H1038" s="729" t="str">
        <f t="shared" si="52"/>
        <v/>
      </c>
      <c r="I1038" s="401"/>
      <c r="J1038" s="374"/>
      <c r="K1038" s="786" t="str">
        <f>IFERROR(VLOOKUP(I1038,'CATEGORIAS MEDICINAS'!$H$1:$I$183,2,FALSE),"")</f>
        <v/>
      </c>
      <c r="L1038" s="392"/>
      <c r="M1038" s="148"/>
      <c r="N1038" s="148"/>
      <c r="O1038" s="148"/>
      <c r="P1038" s="257"/>
      <c r="Q1038" s="542" t="str">
        <f t="shared" si="50"/>
        <v/>
      </c>
      <c r="R1038" s="542" t="str">
        <f t="shared" si="51"/>
        <v/>
      </c>
      <c r="S1038" s="148"/>
    </row>
    <row r="1039" spans="1:19" x14ac:dyDescent="0.25">
      <c r="A1039" s="148"/>
      <c r="B1039" s="377"/>
      <c r="C1039" s="698"/>
      <c r="D1039" s="257"/>
      <c r="E1039" s="781"/>
      <c r="F1039" s="374"/>
      <c r="G1039" s="783"/>
      <c r="H1039" s="729" t="str">
        <f t="shared" si="52"/>
        <v/>
      </c>
      <c r="I1039" s="401"/>
      <c r="J1039" s="374"/>
      <c r="K1039" s="786" t="str">
        <f>IFERROR(VLOOKUP(I1039,'CATEGORIAS MEDICINAS'!$H$1:$I$183,2,FALSE),"")</f>
        <v/>
      </c>
      <c r="L1039" s="392"/>
      <c r="M1039" s="148"/>
      <c r="N1039" s="148"/>
      <c r="O1039" s="148"/>
      <c r="P1039" s="257"/>
      <c r="Q1039" s="542" t="str">
        <f t="shared" si="50"/>
        <v/>
      </c>
      <c r="R1039" s="542" t="str">
        <f t="shared" si="51"/>
        <v/>
      </c>
      <c r="S1039" s="148"/>
    </row>
    <row r="1040" spans="1:19" x14ac:dyDescent="0.25">
      <c r="A1040" s="148"/>
      <c r="B1040" s="377"/>
      <c r="C1040" s="698"/>
      <c r="D1040" s="257"/>
      <c r="E1040" s="781"/>
      <c r="F1040" s="374"/>
      <c r="G1040" s="783"/>
      <c r="H1040" s="729" t="str">
        <f t="shared" si="52"/>
        <v/>
      </c>
      <c r="I1040" s="401"/>
      <c r="J1040" s="374"/>
      <c r="K1040" s="786" t="str">
        <f>IFERROR(VLOOKUP(I1040,'CATEGORIAS MEDICINAS'!$H$1:$I$183,2,FALSE),"")</f>
        <v/>
      </c>
      <c r="L1040" s="392"/>
      <c r="M1040" s="148"/>
      <c r="N1040" s="148"/>
      <c r="O1040" s="148"/>
      <c r="P1040" s="257"/>
      <c r="Q1040" s="542" t="str">
        <f t="shared" si="50"/>
        <v/>
      </c>
      <c r="R1040" s="542" t="str">
        <f t="shared" si="51"/>
        <v/>
      </c>
      <c r="S1040" s="148"/>
    </row>
    <row r="1041" spans="1:19" x14ac:dyDescent="0.25">
      <c r="A1041" s="148"/>
      <c r="B1041" s="377"/>
      <c r="C1041" s="698"/>
      <c r="D1041" s="257"/>
      <c r="E1041" s="781"/>
      <c r="F1041" s="374"/>
      <c r="G1041" s="783"/>
      <c r="H1041" s="729" t="str">
        <f t="shared" si="52"/>
        <v/>
      </c>
      <c r="I1041" s="401"/>
      <c r="J1041" s="374"/>
      <c r="K1041" s="786" t="str">
        <f>IFERROR(VLOOKUP(I1041,'CATEGORIAS MEDICINAS'!$H$1:$I$183,2,FALSE),"")</f>
        <v/>
      </c>
      <c r="L1041" s="392"/>
      <c r="M1041" s="148"/>
      <c r="N1041" s="148"/>
      <c r="O1041" s="148"/>
      <c r="P1041" s="257"/>
      <c r="Q1041" s="542" t="str">
        <f t="shared" si="50"/>
        <v/>
      </c>
      <c r="R1041" s="542" t="str">
        <f t="shared" si="51"/>
        <v/>
      </c>
      <c r="S1041" s="148"/>
    </row>
    <row r="1042" spans="1:19" x14ac:dyDescent="0.25">
      <c r="A1042" s="148"/>
      <c r="B1042" s="377"/>
      <c r="C1042" s="698"/>
      <c r="D1042" s="257"/>
      <c r="E1042" s="781"/>
      <c r="F1042" s="374"/>
      <c r="G1042" s="783"/>
      <c r="H1042" s="729" t="str">
        <f t="shared" si="52"/>
        <v/>
      </c>
      <c r="I1042" s="401"/>
      <c r="J1042" s="374"/>
      <c r="K1042" s="786" t="str">
        <f>IFERROR(VLOOKUP(I1042,'CATEGORIAS MEDICINAS'!$H$1:$I$183,2,FALSE),"")</f>
        <v/>
      </c>
      <c r="L1042" s="392"/>
      <c r="M1042" s="148"/>
      <c r="N1042" s="148"/>
      <c r="O1042" s="148"/>
      <c r="P1042" s="257"/>
      <c r="Q1042" s="542" t="str">
        <f t="shared" si="50"/>
        <v/>
      </c>
      <c r="R1042" s="542" t="str">
        <f t="shared" si="51"/>
        <v/>
      </c>
      <c r="S1042" s="148"/>
    </row>
    <row r="1043" spans="1:19" x14ac:dyDescent="0.25">
      <c r="A1043" s="148"/>
      <c r="B1043" s="377"/>
      <c r="C1043" s="698"/>
      <c r="D1043" s="257"/>
      <c r="E1043" s="781"/>
      <c r="F1043" s="374"/>
      <c r="G1043" s="783"/>
      <c r="H1043" s="729" t="str">
        <f t="shared" si="52"/>
        <v/>
      </c>
      <c r="I1043" s="401"/>
      <c r="J1043" s="374"/>
      <c r="K1043" s="786" t="str">
        <f>IFERROR(VLOOKUP(I1043,'CATEGORIAS MEDICINAS'!$H$1:$I$183,2,FALSE),"")</f>
        <v/>
      </c>
      <c r="L1043" s="392"/>
      <c r="M1043" s="148"/>
      <c r="N1043" s="148"/>
      <c r="O1043" s="148"/>
      <c r="P1043" s="257"/>
      <c r="Q1043" s="542" t="str">
        <f t="shared" si="50"/>
        <v/>
      </c>
      <c r="R1043" s="542" t="str">
        <f t="shared" si="51"/>
        <v/>
      </c>
      <c r="S1043" s="148"/>
    </row>
    <row r="1044" spans="1:19" x14ac:dyDescent="0.25">
      <c r="A1044" s="148"/>
      <c r="B1044" s="377"/>
      <c r="C1044" s="698"/>
      <c r="D1044" s="257"/>
      <c r="E1044" s="781"/>
      <c r="F1044" s="374"/>
      <c r="G1044" s="783"/>
      <c r="H1044" s="729" t="str">
        <f t="shared" si="52"/>
        <v/>
      </c>
      <c r="I1044" s="401"/>
      <c r="J1044" s="374"/>
      <c r="K1044" s="786" t="str">
        <f>IFERROR(VLOOKUP(I1044,'CATEGORIAS MEDICINAS'!$H$1:$I$183,2,FALSE),"")</f>
        <v/>
      </c>
      <c r="L1044" s="392"/>
      <c r="M1044" s="148"/>
      <c r="N1044" s="148"/>
      <c r="O1044" s="148"/>
      <c r="P1044" s="257"/>
      <c r="Q1044" s="542" t="str">
        <f t="shared" si="50"/>
        <v/>
      </c>
      <c r="R1044" s="542" t="str">
        <f t="shared" si="51"/>
        <v/>
      </c>
      <c r="S1044" s="148"/>
    </row>
    <row r="1045" spans="1:19" x14ac:dyDescent="0.25">
      <c r="A1045" s="148"/>
      <c r="B1045" s="377"/>
      <c r="C1045" s="698"/>
      <c r="D1045" s="257"/>
      <c r="E1045" s="781"/>
      <c r="F1045" s="374"/>
      <c r="G1045" s="783"/>
      <c r="H1045" s="729" t="str">
        <f t="shared" si="52"/>
        <v/>
      </c>
      <c r="I1045" s="401"/>
      <c r="J1045" s="374"/>
      <c r="K1045" s="786" t="str">
        <f>IFERROR(VLOOKUP(I1045,'CATEGORIAS MEDICINAS'!$H$1:$I$183,2,FALSE),"")</f>
        <v/>
      </c>
      <c r="L1045" s="392"/>
      <c r="M1045" s="148"/>
      <c r="N1045" s="148"/>
      <c r="O1045" s="148"/>
      <c r="P1045" s="257"/>
      <c r="Q1045" s="542" t="str">
        <f t="shared" si="50"/>
        <v/>
      </c>
      <c r="R1045" s="542" t="str">
        <f t="shared" si="51"/>
        <v/>
      </c>
      <c r="S1045" s="148"/>
    </row>
    <row r="1046" spans="1:19" x14ac:dyDescent="0.25">
      <c r="A1046" s="148"/>
      <c r="B1046" s="377"/>
      <c r="C1046" s="698"/>
      <c r="D1046" s="257"/>
      <c r="E1046" s="781"/>
      <c r="F1046" s="374"/>
      <c r="G1046" s="783"/>
      <c r="H1046" s="729" t="str">
        <f t="shared" si="52"/>
        <v/>
      </c>
      <c r="I1046" s="401"/>
      <c r="J1046" s="374"/>
      <c r="K1046" s="786" t="str">
        <f>IFERROR(VLOOKUP(I1046,'CATEGORIAS MEDICINAS'!$H$1:$I$183,2,FALSE),"")</f>
        <v/>
      </c>
      <c r="L1046" s="392"/>
      <c r="M1046" s="148"/>
      <c r="N1046" s="148"/>
      <c r="O1046" s="148"/>
      <c r="P1046" s="257"/>
      <c r="Q1046" s="542" t="str">
        <f t="shared" si="50"/>
        <v/>
      </c>
      <c r="R1046" s="542" t="str">
        <f t="shared" si="51"/>
        <v/>
      </c>
      <c r="S1046" s="148"/>
    </row>
    <row r="1047" spans="1:19" x14ac:dyDescent="0.25">
      <c r="A1047" s="148"/>
      <c r="B1047" s="377"/>
      <c r="C1047" s="698"/>
      <c r="D1047" s="257"/>
      <c r="E1047" s="781"/>
      <c r="F1047" s="374"/>
      <c r="G1047" s="783"/>
      <c r="H1047" s="729" t="str">
        <f t="shared" si="52"/>
        <v/>
      </c>
      <c r="I1047" s="401"/>
      <c r="J1047" s="374"/>
      <c r="K1047" s="786" t="str">
        <f>IFERROR(VLOOKUP(I1047,'CATEGORIAS MEDICINAS'!$H$1:$I$183,2,FALSE),"")</f>
        <v/>
      </c>
      <c r="L1047" s="392"/>
      <c r="M1047" s="148"/>
      <c r="N1047" s="148"/>
      <c r="O1047" s="148"/>
      <c r="P1047" s="257"/>
      <c r="Q1047" s="542" t="str">
        <f t="shared" si="50"/>
        <v/>
      </c>
      <c r="R1047" s="542" t="str">
        <f t="shared" si="51"/>
        <v/>
      </c>
      <c r="S1047" s="148"/>
    </row>
    <row r="1048" spans="1:19" x14ac:dyDescent="0.25">
      <c r="A1048" s="148"/>
      <c r="B1048" s="377"/>
      <c r="C1048" s="698"/>
      <c r="D1048" s="257"/>
      <c r="E1048" s="781"/>
      <c r="F1048" s="374"/>
      <c r="G1048" s="783"/>
      <c r="H1048" s="729" t="str">
        <f t="shared" si="52"/>
        <v/>
      </c>
      <c r="I1048" s="401"/>
      <c r="J1048" s="374"/>
      <c r="K1048" s="786" t="str">
        <f>IFERROR(VLOOKUP(I1048,'CATEGORIAS MEDICINAS'!$H$1:$I$183,2,FALSE),"")</f>
        <v/>
      </c>
      <c r="L1048" s="392"/>
      <c r="M1048" s="148"/>
      <c r="N1048" s="148"/>
      <c r="O1048" s="148"/>
      <c r="P1048" s="257"/>
      <c r="Q1048" s="542" t="str">
        <f t="shared" si="50"/>
        <v/>
      </c>
      <c r="R1048" s="542" t="str">
        <f t="shared" si="51"/>
        <v/>
      </c>
      <c r="S1048" s="148"/>
    </row>
    <row r="1049" spans="1:19" x14ac:dyDescent="0.25">
      <c r="A1049" s="148"/>
      <c r="B1049" s="377"/>
      <c r="C1049" s="698"/>
      <c r="D1049" s="257"/>
      <c r="E1049" s="781"/>
      <c r="F1049" s="374"/>
      <c r="G1049" s="783"/>
      <c r="H1049" s="729" t="str">
        <f t="shared" si="52"/>
        <v/>
      </c>
      <c r="I1049" s="401"/>
      <c r="J1049" s="374"/>
      <c r="K1049" s="786" t="str">
        <f>IFERROR(VLOOKUP(I1049,'CATEGORIAS MEDICINAS'!$H$1:$I$183,2,FALSE),"")</f>
        <v/>
      </c>
      <c r="L1049" s="392"/>
      <c r="M1049" s="148"/>
      <c r="N1049" s="148"/>
      <c r="O1049" s="148"/>
      <c r="P1049" s="257"/>
      <c r="Q1049" s="542" t="str">
        <f t="shared" si="50"/>
        <v/>
      </c>
      <c r="R1049" s="542" t="str">
        <f t="shared" si="51"/>
        <v/>
      </c>
      <c r="S1049" s="148"/>
    </row>
    <row r="1050" spans="1:19" x14ac:dyDescent="0.25">
      <c r="A1050" s="148"/>
      <c r="B1050" s="377"/>
      <c r="C1050" s="698"/>
      <c r="D1050" s="257"/>
      <c r="E1050" s="781"/>
      <c r="F1050" s="374"/>
      <c r="G1050" s="783"/>
      <c r="H1050" s="729" t="str">
        <f t="shared" si="52"/>
        <v/>
      </c>
      <c r="I1050" s="401"/>
      <c r="J1050" s="374"/>
      <c r="K1050" s="786" t="str">
        <f>IFERROR(VLOOKUP(I1050,'CATEGORIAS MEDICINAS'!$H$1:$I$183,2,FALSE),"")</f>
        <v/>
      </c>
      <c r="L1050" s="392"/>
      <c r="M1050" s="148"/>
      <c r="N1050" s="148"/>
      <c r="O1050" s="148"/>
      <c r="P1050" s="257"/>
      <c r="Q1050" s="542" t="str">
        <f t="shared" si="50"/>
        <v/>
      </c>
      <c r="R1050" s="542" t="str">
        <f t="shared" si="51"/>
        <v/>
      </c>
      <c r="S1050" s="148"/>
    </row>
    <row r="1051" spans="1:19" x14ac:dyDescent="0.25">
      <c r="A1051" s="148"/>
      <c r="B1051" s="377"/>
      <c r="C1051" s="698"/>
      <c r="D1051" s="257"/>
      <c r="E1051" s="781"/>
      <c r="F1051" s="374"/>
      <c r="G1051" s="783"/>
      <c r="H1051" s="729" t="str">
        <f t="shared" si="52"/>
        <v/>
      </c>
      <c r="I1051" s="401"/>
      <c r="J1051" s="374"/>
      <c r="K1051" s="786" t="str">
        <f>IFERROR(VLOOKUP(I1051,'CATEGORIAS MEDICINAS'!$H$1:$I$183,2,FALSE),"")</f>
        <v/>
      </c>
      <c r="L1051" s="392"/>
      <c r="M1051" s="148"/>
      <c r="N1051" s="148"/>
      <c r="O1051" s="148"/>
      <c r="P1051" s="257"/>
      <c r="Q1051" s="542" t="str">
        <f t="shared" si="50"/>
        <v/>
      </c>
      <c r="R1051" s="542" t="str">
        <f t="shared" si="51"/>
        <v/>
      </c>
      <c r="S1051" s="148"/>
    </row>
    <row r="1052" spans="1:19" x14ac:dyDescent="0.25">
      <c r="A1052" s="148"/>
      <c r="B1052" s="377"/>
      <c r="C1052" s="698"/>
      <c r="D1052" s="257"/>
      <c r="E1052" s="781"/>
      <c r="F1052" s="374"/>
      <c r="G1052" s="783"/>
      <c r="H1052" s="729" t="str">
        <f t="shared" si="52"/>
        <v/>
      </c>
      <c r="I1052" s="401"/>
      <c r="J1052" s="374"/>
      <c r="K1052" s="786" t="str">
        <f>IFERROR(VLOOKUP(I1052,'CATEGORIAS MEDICINAS'!$H$1:$I$183,2,FALSE),"")</f>
        <v/>
      </c>
      <c r="L1052" s="392"/>
      <c r="M1052" s="148"/>
      <c r="N1052" s="148"/>
      <c r="O1052" s="148"/>
      <c r="P1052" s="257"/>
      <c r="Q1052" s="542" t="str">
        <f t="shared" si="50"/>
        <v/>
      </c>
      <c r="R1052" s="542" t="str">
        <f t="shared" si="51"/>
        <v/>
      </c>
      <c r="S1052" s="148"/>
    </row>
    <row r="1053" spans="1:19" x14ac:dyDescent="0.25">
      <c r="A1053" s="148"/>
      <c r="B1053" s="377"/>
      <c r="C1053" s="698"/>
      <c r="D1053" s="257"/>
      <c r="E1053" s="781"/>
      <c r="F1053" s="374"/>
      <c r="G1053" s="783"/>
      <c r="H1053" s="729" t="str">
        <f t="shared" si="52"/>
        <v/>
      </c>
      <c r="I1053" s="401"/>
      <c r="J1053" s="374"/>
      <c r="K1053" s="786" t="str">
        <f>IFERROR(VLOOKUP(I1053,'CATEGORIAS MEDICINAS'!$H$1:$I$183,2,FALSE),"")</f>
        <v/>
      </c>
      <c r="L1053" s="392"/>
      <c r="M1053" s="148"/>
      <c r="N1053" s="148"/>
      <c r="O1053" s="148"/>
      <c r="P1053" s="257"/>
      <c r="Q1053" s="542" t="str">
        <f t="shared" si="50"/>
        <v/>
      </c>
      <c r="R1053" s="542" t="str">
        <f t="shared" si="51"/>
        <v/>
      </c>
      <c r="S1053" s="148"/>
    </row>
    <row r="1054" spans="1:19" x14ac:dyDescent="0.25">
      <c r="A1054" s="148"/>
      <c r="B1054" s="377"/>
      <c r="C1054" s="698"/>
      <c r="D1054" s="257"/>
      <c r="E1054" s="781"/>
      <c r="F1054" s="374"/>
      <c r="G1054" s="783"/>
      <c r="H1054" s="729" t="str">
        <f t="shared" si="52"/>
        <v/>
      </c>
      <c r="I1054" s="401"/>
      <c r="J1054" s="374"/>
      <c r="K1054" s="786" t="str">
        <f>IFERROR(VLOOKUP(I1054,'CATEGORIAS MEDICINAS'!$H$1:$I$183,2,FALSE),"")</f>
        <v/>
      </c>
      <c r="L1054" s="392"/>
      <c r="M1054" s="148"/>
      <c r="N1054" s="148"/>
      <c r="O1054" s="148"/>
      <c r="P1054" s="257"/>
      <c r="Q1054" s="542" t="str">
        <f t="shared" si="50"/>
        <v/>
      </c>
      <c r="R1054" s="542" t="str">
        <f t="shared" si="51"/>
        <v/>
      </c>
      <c r="S1054" s="148"/>
    </row>
    <row r="1055" spans="1:19" x14ac:dyDescent="0.25">
      <c r="A1055" s="148"/>
      <c r="B1055" s="377"/>
      <c r="C1055" s="698"/>
      <c r="D1055" s="257"/>
      <c r="E1055" s="781"/>
      <c r="F1055" s="374"/>
      <c r="G1055" s="783"/>
      <c r="H1055" s="729" t="str">
        <f t="shared" si="52"/>
        <v/>
      </c>
      <c r="I1055" s="401"/>
      <c r="J1055" s="374"/>
      <c r="K1055" s="786" t="str">
        <f>IFERROR(VLOOKUP(I1055,'CATEGORIAS MEDICINAS'!$H$1:$I$183,2,FALSE),"")</f>
        <v/>
      </c>
      <c r="L1055" s="392"/>
      <c r="M1055" s="148"/>
      <c r="N1055" s="148"/>
      <c r="O1055" s="148"/>
      <c r="P1055" s="257"/>
      <c r="Q1055" s="542" t="str">
        <f t="shared" si="50"/>
        <v/>
      </c>
      <c r="R1055" s="542" t="str">
        <f t="shared" si="51"/>
        <v/>
      </c>
      <c r="S1055" s="148"/>
    </row>
    <row r="1056" spans="1:19" x14ac:dyDescent="0.25">
      <c r="A1056" s="148"/>
      <c r="B1056" s="377"/>
      <c r="C1056" s="698"/>
      <c r="D1056" s="257"/>
      <c r="E1056" s="781"/>
      <c r="F1056" s="374"/>
      <c r="G1056" s="783"/>
      <c r="H1056" s="729" t="str">
        <f t="shared" si="52"/>
        <v/>
      </c>
      <c r="I1056" s="401"/>
      <c r="J1056" s="374"/>
      <c r="K1056" s="786" t="str">
        <f>IFERROR(VLOOKUP(I1056,'CATEGORIAS MEDICINAS'!$H$1:$I$183,2,FALSE),"")</f>
        <v/>
      </c>
      <c r="L1056" s="392"/>
      <c r="M1056" s="148"/>
      <c r="N1056" s="148"/>
      <c r="O1056" s="148"/>
      <c r="P1056" s="257"/>
      <c r="Q1056" s="542" t="str">
        <f t="shared" si="50"/>
        <v/>
      </c>
      <c r="R1056" s="542" t="str">
        <f t="shared" si="51"/>
        <v/>
      </c>
      <c r="S1056" s="148"/>
    </row>
    <row r="1057" spans="1:19" x14ac:dyDescent="0.25">
      <c r="A1057" s="148"/>
      <c r="B1057" s="377"/>
      <c r="C1057" s="698"/>
      <c r="D1057" s="257"/>
      <c r="E1057" s="781"/>
      <c r="F1057" s="374"/>
      <c r="G1057" s="783"/>
      <c r="H1057" s="729" t="str">
        <f t="shared" si="52"/>
        <v/>
      </c>
      <c r="I1057" s="401"/>
      <c r="J1057" s="374"/>
      <c r="K1057" s="786" t="str">
        <f>IFERROR(VLOOKUP(I1057,'CATEGORIAS MEDICINAS'!$H$1:$I$183,2,FALSE),"")</f>
        <v/>
      </c>
      <c r="L1057" s="392"/>
      <c r="M1057" s="148"/>
      <c r="N1057" s="148"/>
      <c r="O1057" s="148"/>
      <c r="P1057" s="257"/>
      <c r="Q1057" s="542" t="str">
        <f t="shared" si="50"/>
        <v/>
      </c>
      <c r="R1057" s="542" t="str">
        <f t="shared" si="51"/>
        <v/>
      </c>
      <c r="S1057" s="148"/>
    </row>
    <row r="1058" spans="1:19" x14ac:dyDescent="0.25">
      <c r="A1058" s="148"/>
      <c r="B1058" s="377"/>
      <c r="C1058" s="698"/>
      <c r="D1058" s="257"/>
      <c r="E1058" s="781"/>
      <c r="F1058" s="374"/>
      <c r="G1058" s="783"/>
      <c r="H1058" s="729" t="str">
        <f t="shared" si="52"/>
        <v/>
      </c>
      <c r="I1058" s="401"/>
      <c r="J1058" s="374"/>
      <c r="K1058" s="786" t="str">
        <f>IFERROR(VLOOKUP(I1058,'CATEGORIAS MEDICINAS'!$H$1:$I$183,2,FALSE),"")</f>
        <v/>
      </c>
      <c r="L1058" s="392"/>
      <c r="M1058" s="148"/>
      <c r="N1058" s="148"/>
      <c r="O1058" s="148"/>
      <c r="P1058" s="257"/>
      <c r="Q1058" s="542" t="str">
        <f t="shared" si="50"/>
        <v/>
      </c>
      <c r="R1058" s="542" t="str">
        <f t="shared" si="51"/>
        <v/>
      </c>
      <c r="S1058" s="148"/>
    </row>
    <row r="1059" spans="1:19" x14ac:dyDescent="0.25">
      <c r="A1059" s="148"/>
      <c r="B1059" s="377"/>
      <c r="C1059" s="698"/>
      <c r="D1059" s="257"/>
      <c r="E1059" s="781"/>
      <c r="F1059" s="374"/>
      <c r="G1059" s="783"/>
      <c r="H1059" s="729" t="str">
        <f t="shared" si="52"/>
        <v/>
      </c>
      <c r="I1059" s="401"/>
      <c r="J1059" s="374"/>
      <c r="K1059" s="786" t="str">
        <f>IFERROR(VLOOKUP(I1059,'CATEGORIAS MEDICINAS'!$H$1:$I$183,2,FALSE),"")</f>
        <v/>
      </c>
      <c r="L1059" s="392"/>
      <c r="M1059" s="148"/>
      <c r="N1059" s="148"/>
      <c r="O1059" s="148"/>
      <c r="P1059" s="257"/>
      <c r="Q1059" s="542" t="str">
        <f t="shared" si="50"/>
        <v/>
      </c>
      <c r="R1059" s="542" t="str">
        <f t="shared" si="51"/>
        <v/>
      </c>
      <c r="S1059" s="148"/>
    </row>
    <row r="1060" spans="1:19" x14ac:dyDescent="0.25">
      <c r="A1060" s="148"/>
      <c r="B1060" s="377"/>
      <c r="C1060" s="698"/>
      <c r="D1060" s="257"/>
      <c r="E1060" s="781"/>
      <c r="F1060" s="374"/>
      <c r="G1060" s="783"/>
      <c r="H1060" s="729" t="str">
        <f t="shared" si="52"/>
        <v/>
      </c>
      <c r="I1060" s="401"/>
      <c r="J1060" s="374"/>
      <c r="K1060" s="786" t="str">
        <f>IFERROR(VLOOKUP(I1060,'CATEGORIAS MEDICINAS'!$H$1:$I$183,2,FALSE),"")</f>
        <v/>
      </c>
      <c r="L1060" s="392"/>
      <c r="M1060" s="148"/>
      <c r="N1060" s="148"/>
      <c r="O1060" s="148"/>
      <c r="P1060" s="257"/>
      <c r="Q1060" s="542" t="str">
        <f t="shared" si="50"/>
        <v/>
      </c>
      <c r="R1060" s="542" t="str">
        <f t="shared" si="51"/>
        <v/>
      </c>
      <c r="S1060" s="148"/>
    </row>
    <row r="1061" spans="1:19" x14ac:dyDescent="0.25">
      <c r="A1061" s="148"/>
      <c r="B1061" s="377"/>
      <c r="C1061" s="698"/>
      <c r="D1061" s="257"/>
      <c r="E1061" s="781"/>
      <c r="F1061" s="374"/>
      <c r="G1061" s="783"/>
      <c r="H1061" s="729" t="str">
        <f t="shared" si="52"/>
        <v/>
      </c>
      <c r="I1061" s="401"/>
      <c r="J1061" s="374"/>
      <c r="K1061" s="786" t="str">
        <f>IFERROR(VLOOKUP(I1061,'CATEGORIAS MEDICINAS'!$H$1:$I$183,2,FALSE),"")</f>
        <v/>
      </c>
      <c r="L1061" s="392"/>
      <c r="M1061" s="148"/>
      <c r="N1061" s="148"/>
      <c r="O1061" s="148"/>
      <c r="P1061" s="257"/>
      <c r="Q1061" s="542" t="str">
        <f t="shared" si="50"/>
        <v/>
      </c>
      <c r="R1061" s="542" t="str">
        <f t="shared" si="51"/>
        <v/>
      </c>
      <c r="S1061" s="148"/>
    </row>
    <row r="1062" spans="1:19" x14ac:dyDescent="0.25">
      <c r="A1062" s="148"/>
      <c r="B1062" s="377"/>
      <c r="C1062" s="698"/>
      <c r="D1062" s="257"/>
      <c r="E1062" s="781"/>
      <c r="F1062" s="374"/>
      <c r="G1062" s="783"/>
      <c r="H1062" s="729" t="str">
        <f t="shared" si="52"/>
        <v/>
      </c>
      <c r="I1062" s="401"/>
      <c r="J1062" s="374"/>
      <c r="K1062" s="786" t="str">
        <f>IFERROR(VLOOKUP(I1062,'CATEGORIAS MEDICINAS'!$H$1:$I$183,2,FALSE),"")</f>
        <v/>
      </c>
      <c r="L1062" s="392"/>
      <c r="M1062" s="148"/>
      <c r="N1062" s="148"/>
      <c r="O1062" s="148"/>
      <c r="P1062" s="257"/>
      <c r="Q1062" s="542" t="str">
        <f t="shared" si="50"/>
        <v/>
      </c>
      <c r="R1062" s="542" t="str">
        <f t="shared" si="51"/>
        <v/>
      </c>
      <c r="S1062" s="148"/>
    </row>
    <row r="1063" spans="1:19" x14ac:dyDescent="0.25">
      <c r="A1063" s="148"/>
      <c r="B1063" s="377"/>
      <c r="C1063" s="698"/>
      <c r="D1063" s="257"/>
      <c r="E1063" s="781"/>
      <c r="F1063" s="374"/>
      <c r="G1063" s="783"/>
      <c r="H1063" s="729" t="str">
        <f t="shared" si="52"/>
        <v/>
      </c>
      <c r="I1063" s="401"/>
      <c r="J1063" s="374"/>
      <c r="K1063" s="786" t="str">
        <f>IFERROR(VLOOKUP(I1063,'CATEGORIAS MEDICINAS'!$H$1:$I$183,2,FALSE),"")</f>
        <v/>
      </c>
      <c r="L1063" s="392"/>
      <c r="M1063" s="148"/>
      <c r="N1063" s="148"/>
      <c r="O1063" s="148"/>
      <c r="P1063" s="257"/>
      <c r="Q1063" s="542" t="str">
        <f t="shared" si="50"/>
        <v/>
      </c>
      <c r="R1063" s="542" t="str">
        <f t="shared" si="51"/>
        <v/>
      </c>
      <c r="S1063" s="148"/>
    </row>
    <row r="1064" spans="1:19" x14ac:dyDescent="0.25">
      <c r="A1064" s="148"/>
      <c r="B1064" s="377"/>
      <c r="C1064" s="698"/>
      <c r="D1064" s="257"/>
      <c r="E1064" s="781"/>
      <c r="F1064" s="374"/>
      <c r="G1064" s="783"/>
      <c r="H1064" s="729" t="str">
        <f t="shared" si="52"/>
        <v/>
      </c>
      <c r="I1064" s="401"/>
      <c r="J1064" s="374"/>
      <c r="K1064" s="786" t="str">
        <f>IFERROR(VLOOKUP(I1064,'CATEGORIAS MEDICINAS'!$H$1:$I$183,2,FALSE),"")</f>
        <v/>
      </c>
      <c r="L1064" s="392"/>
      <c r="M1064" s="148"/>
      <c r="N1064" s="148"/>
      <c r="O1064" s="148"/>
      <c r="P1064" s="257"/>
      <c r="Q1064" s="542" t="str">
        <f t="shared" si="50"/>
        <v/>
      </c>
      <c r="R1064" s="542" t="str">
        <f t="shared" si="51"/>
        <v/>
      </c>
      <c r="S1064" s="148"/>
    </row>
    <row r="1065" spans="1:19" x14ac:dyDescent="0.25">
      <c r="A1065" s="148"/>
      <c r="B1065" s="377"/>
      <c r="C1065" s="698"/>
      <c r="D1065" s="257"/>
      <c r="E1065" s="781"/>
      <c r="F1065" s="374"/>
      <c r="G1065" s="783"/>
      <c r="H1065" s="729" t="str">
        <f t="shared" si="52"/>
        <v/>
      </c>
      <c r="I1065" s="401"/>
      <c r="J1065" s="374"/>
      <c r="K1065" s="786" t="str">
        <f>IFERROR(VLOOKUP(I1065,'CATEGORIAS MEDICINAS'!$H$1:$I$183,2,FALSE),"")</f>
        <v/>
      </c>
      <c r="L1065" s="392"/>
      <c r="M1065" s="148"/>
      <c r="N1065" s="148"/>
      <c r="O1065" s="148"/>
      <c r="P1065" s="257"/>
      <c r="Q1065" s="542" t="str">
        <f t="shared" si="50"/>
        <v/>
      </c>
      <c r="R1065" s="542" t="str">
        <f t="shared" si="51"/>
        <v/>
      </c>
      <c r="S1065" s="148"/>
    </row>
    <row r="1066" spans="1:19" x14ac:dyDescent="0.25">
      <c r="A1066" s="148"/>
      <c r="B1066" s="377"/>
      <c r="C1066" s="698"/>
      <c r="D1066" s="257"/>
      <c r="E1066" s="781"/>
      <c r="F1066" s="374"/>
      <c r="G1066" s="783"/>
      <c r="H1066" s="729" t="str">
        <f t="shared" si="52"/>
        <v/>
      </c>
      <c r="I1066" s="401"/>
      <c r="J1066" s="374"/>
      <c r="K1066" s="786" t="str">
        <f>IFERROR(VLOOKUP(I1066,'CATEGORIAS MEDICINAS'!$H$1:$I$183,2,FALSE),"")</f>
        <v/>
      </c>
      <c r="L1066" s="392"/>
      <c r="M1066" s="148"/>
      <c r="N1066" s="148"/>
      <c r="O1066" s="148"/>
      <c r="P1066" s="257"/>
      <c r="Q1066" s="542" t="str">
        <f t="shared" si="50"/>
        <v/>
      </c>
      <c r="R1066" s="542" t="str">
        <f t="shared" si="51"/>
        <v/>
      </c>
      <c r="S1066" s="148"/>
    </row>
    <row r="1067" spans="1:19" x14ac:dyDescent="0.25">
      <c r="A1067" s="148"/>
      <c r="B1067" s="377"/>
      <c r="C1067" s="698"/>
      <c r="D1067" s="257"/>
      <c r="E1067" s="781"/>
      <c r="F1067" s="374"/>
      <c r="G1067" s="783"/>
      <c r="H1067" s="729" t="str">
        <f t="shared" si="52"/>
        <v/>
      </c>
      <c r="I1067" s="401"/>
      <c r="J1067" s="374"/>
      <c r="K1067" s="786" t="str">
        <f>IFERROR(VLOOKUP(I1067,'CATEGORIAS MEDICINAS'!$H$1:$I$183,2,FALSE),"")</f>
        <v/>
      </c>
      <c r="L1067" s="392"/>
      <c r="M1067" s="148"/>
      <c r="N1067" s="148"/>
      <c r="O1067" s="148"/>
      <c r="P1067" s="257"/>
      <c r="Q1067" s="542" t="str">
        <f t="shared" si="50"/>
        <v/>
      </c>
      <c r="R1067" s="542" t="str">
        <f t="shared" si="51"/>
        <v/>
      </c>
      <c r="S1067" s="148"/>
    </row>
    <row r="1068" spans="1:19" x14ac:dyDescent="0.25">
      <c r="A1068" s="148"/>
      <c r="B1068" s="377"/>
      <c r="C1068" s="698"/>
      <c r="D1068" s="257"/>
      <c r="E1068" s="781"/>
      <c r="F1068" s="374"/>
      <c r="G1068" s="783"/>
      <c r="H1068" s="729" t="str">
        <f t="shared" si="52"/>
        <v/>
      </c>
      <c r="I1068" s="401"/>
      <c r="J1068" s="374"/>
      <c r="K1068" s="786" t="str">
        <f>IFERROR(VLOOKUP(I1068,'CATEGORIAS MEDICINAS'!$H$1:$I$183,2,FALSE),"")</f>
        <v/>
      </c>
      <c r="L1068" s="392"/>
      <c r="M1068" s="148"/>
      <c r="N1068" s="148"/>
      <c r="O1068" s="148"/>
      <c r="P1068" s="257"/>
      <c r="Q1068" s="542" t="str">
        <f t="shared" si="50"/>
        <v/>
      </c>
      <c r="R1068" s="542" t="str">
        <f t="shared" si="51"/>
        <v/>
      </c>
      <c r="S1068" s="148"/>
    </row>
    <row r="1069" spans="1:19" x14ac:dyDescent="0.25">
      <c r="A1069" s="148"/>
      <c r="B1069" s="377"/>
      <c r="C1069" s="698"/>
      <c r="D1069" s="257"/>
      <c r="E1069" s="781"/>
      <c r="F1069" s="374"/>
      <c r="G1069" s="783"/>
      <c r="H1069" s="729" t="str">
        <f t="shared" si="52"/>
        <v/>
      </c>
      <c r="I1069" s="401"/>
      <c r="J1069" s="374"/>
      <c r="K1069" s="786" t="str">
        <f>IFERROR(VLOOKUP(I1069,'CATEGORIAS MEDICINAS'!$H$1:$I$183,2,FALSE),"")</f>
        <v/>
      </c>
      <c r="L1069" s="392"/>
      <c r="M1069" s="148"/>
      <c r="N1069" s="148"/>
      <c r="O1069" s="148"/>
      <c r="P1069" s="257"/>
      <c r="Q1069" s="542" t="str">
        <f t="shared" si="50"/>
        <v/>
      </c>
      <c r="R1069" s="542" t="str">
        <f t="shared" si="51"/>
        <v/>
      </c>
      <c r="S1069" s="148"/>
    </row>
    <row r="1070" spans="1:19" x14ac:dyDescent="0.25">
      <c r="A1070" s="148"/>
      <c r="B1070" s="377"/>
      <c r="C1070" s="698"/>
      <c r="D1070" s="257"/>
      <c r="E1070" s="781"/>
      <c r="F1070" s="374"/>
      <c r="G1070" s="783"/>
      <c r="H1070" s="729" t="str">
        <f t="shared" si="52"/>
        <v/>
      </c>
      <c r="I1070" s="401"/>
      <c r="J1070" s="374"/>
      <c r="K1070" s="786" t="str">
        <f>IFERROR(VLOOKUP(I1070,'CATEGORIAS MEDICINAS'!$H$1:$I$183,2,FALSE),"")</f>
        <v/>
      </c>
      <c r="L1070" s="392"/>
      <c r="M1070" s="148"/>
      <c r="N1070" s="148"/>
      <c r="O1070" s="148"/>
      <c r="P1070" s="257"/>
      <c r="Q1070" s="542" t="str">
        <f t="shared" si="50"/>
        <v/>
      </c>
      <c r="R1070" s="542" t="str">
        <f t="shared" si="51"/>
        <v/>
      </c>
      <c r="S1070" s="148"/>
    </row>
    <row r="1071" spans="1:19" x14ac:dyDescent="0.25">
      <c r="A1071" s="148"/>
      <c r="B1071" s="377"/>
      <c r="C1071" s="698"/>
      <c r="D1071" s="257"/>
      <c r="E1071" s="781"/>
      <c r="F1071" s="374"/>
      <c r="G1071" s="783"/>
      <c r="H1071" s="729" t="str">
        <f t="shared" si="52"/>
        <v/>
      </c>
      <c r="I1071" s="401"/>
      <c r="J1071" s="374"/>
      <c r="K1071" s="786" t="str">
        <f>IFERROR(VLOOKUP(I1071,'CATEGORIAS MEDICINAS'!$H$1:$I$183,2,FALSE),"")</f>
        <v/>
      </c>
      <c r="L1071" s="392"/>
      <c r="M1071" s="148"/>
      <c r="N1071" s="148"/>
      <c r="O1071" s="148"/>
      <c r="P1071" s="257"/>
      <c r="Q1071" s="542" t="str">
        <f t="shared" si="50"/>
        <v/>
      </c>
      <c r="R1071" s="542" t="str">
        <f t="shared" si="51"/>
        <v/>
      </c>
      <c r="S1071" s="148"/>
    </row>
    <row r="1072" spans="1:19" x14ac:dyDescent="0.25">
      <c r="A1072" s="148"/>
      <c r="B1072" s="377"/>
      <c r="C1072" s="698"/>
      <c r="D1072" s="257"/>
      <c r="E1072" s="781"/>
      <c r="F1072" s="374"/>
      <c r="G1072" s="783"/>
      <c r="H1072" s="729" t="str">
        <f t="shared" si="52"/>
        <v/>
      </c>
      <c r="I1072" s="401"/>
      <c r="J1072" s="374"/>
      <c r="K1072" s="786" t="str">
        <f>IFERROR(VLOOKUP(I1072,'CATEGORIAS MEDICINAS'!$H$1:$I$183,2,FALSE),"")</f>
        <v/>
      </c>
      <c r="L1072" s="392"/>
      <c r="M1072" s="148"/>
      <c r="N1072" s="148"/>
      <c r="O1072" s="148"/>
      <c r="P1072" s="257"/>
      <c r="Q1072" s="542" t="str">
        <f t="shared" si="50"/>
        <v/>
      </c>
      <c r="R1072" s="542" t="str">
        <f t="shared" si="51"/>
        <v/>
      </c>
      <c r="S1072" s="148"/>
    </row>
    <row r="1073" spans="1:19" x14ac:dyDescent="0.25">
      <c r="A1073" s="148"/>
      <c r="B1073" s="377"/>
      <c r="C1073" s="698"/>
      <c r="D1073" s="257"/>
      <c r="E1073" s="781"/>
      <c r="F1073" s="374"/>
      <c r="G1073" s="783"/>
      <c r="H1073" s="729" t="str">
        <f t="shared" si="52"/>
        <v/>
      </c>
      <c r="I1073" s="401"/>
      <c r="J1073" s="374"/>
      <c r="K1073" s="786" t="str">
        <f>IFERROR(VLOOKUP(I1073,'CATEGORIAS MEDICINAS'!$H$1:$I$183,2,FALSE),"")</f>
        <v/>
      </c>
      <c r="L1073" s="392"/>
      <c r="M1073" s="148"/>
      <c r="N1073" s="148"/>
      <c r="O1073" s="148"/>
      <c r="P1073" s="257"/>
      <c r="Q1073" s="542" t="str">
        <f t="shared" si="50"/>
        <v/>
      </c>
      <c r="R1073" s="542" t="str">
        <f t="shared" si="51"/>
        <v/>
      </c>
      <c r="S1073" s="148"/>
    </row>
    <row r="1074" spans="1:19" x14ac:dyDescent="0.25">
      <c r="A1074" s="148"/>
      <c r="B1074" s="377"/>
      <c r="C1074" s="698"/>
      <c r="D1074" s="257"/>
      <c r="E1074" s="781"/>
      <c r="F1074" s="374"/>
      <c r="G1074" s="783"/>
      <c r="H1074" s="729" t="str">
        <f t="shared" si="52"/>
        <v/>
      </c>
      <c r="I1074" s="401"/>
      <c r="J1074" s="374"/>
      <c r="K1074" s="786" t="str">
        <f>IFERROR(VLOOKUP(I1074,'CATEGORIAS MEDICINAS'!$H$1:$I$183,2,FALSE),"")</f>
        <v/>
      </c>
      <c r="L1074" s="392"/>
      <c r="M1074" s="148"/>
      <c r="N1074" s="148"/>
      <c r="O1074" s="148"/>
      <c r="P1074" s="257"/>
      <c r="Q1074" s="542" t="str">
        <f t="shared" si="50"/>
        <v/>
      </c>
      <c r="R1074" s="542" t="str">
        <f t="shared" si="51"/>
        <v/>
      </c>
      <c r="S1074" s="148"/>
    </row>
    <row r="1075" spans="1:19" x14ac:dyDescent="0.25">
      <c r="A1075" s="148"/>
      <c r="B1075" s="377"/>
      <c r="C1075" s="698"/>
      <c r="D1075" s="257"/>
      <c r="E1075" s="781"/>
      <c r="F1075" s="374"/>
      <c r="G1075" s="783"/>
      <c r="H1075" s="729" t="str">
        <f t="shared" si="52"/>
        <v/>
      </c>
      <c r="I1075" s="401"/>
      <c r="J1075" s="374"/>
      <c r="K1075" s="786" t="str">
        <f>IFERROR(VLOOKUP(I1075,'CATEGORIAS MEDICINAS'!$H$1:$I$183,2,FALSE),"")</f>
        <v/>
      </c>
      <c r="L1075" s="392"/>
      <c r="M1075" s="148"/>
      <c r="N1075" s="148"/>
      <c r="O1075" s="148"/>
      <c r="P1075" s="257"/>
      <c r="Q1075" s="542" t="str">
        <f t="shared" si="50"/>
        <v/>
      </c>
      <c r="R1075" s="542" t="str">
        <f t="shared" si="51"/>
        <v/>
      </c>
      <c r="S1075" s="148"/>
    </row>
    <row r="1076" spans="1:19" x14ac:dyDescent="0.25">
      <c r="A1076" s="148"/>
      <c r="B1076" s="377"/>
      <c r="C1076" s="698"/>
      <c r="D1076" s="257"/>
      <c r="E1076" s="781"/>
      <c r="F1076" s="374"/>
      <c r="G1076" s="783"/>
      <c r="H1076" s="729" t="str">
        <f t="shared" si="52"/>
        <v/>
      </c>
      <c r="I1076" s="401"/>
      <c r="J1076" s="374"/>
      <c r="K1076" s="786" t="str">
        <f>IFERROR(VLOOKUP(I1076,'CATEGORIAS MEDICINAS'!$H$1:$I$183,2,FALSE),"")</f>
        <v/>
      </c>
      <c r="L1076" s="392"/>
      <c r="M1076" s="148"/>
      <c r="N1076" s="148"/>
      <c r="O1076" s="148"/>
      <c r="P1076" s="257"/>
      <c r="Q1076" s="542" t="str">
        <f t="shared" si="50"/>
        <v/>
      </c>
      <c r="R1076" s="542" t="str">
        <f t="shared" si="51"/>
        <v/>
      </c>
      <c r="S1076" s="148"/>
    </row>
    <row r="1077" spans="1:19" x14ac:dyDescent="0.25">
      <c r="A1077" s="148"/>
      <c r="B1077" s="377"/>
      <c r="C1077" s="698"/>
      <c r="D1077" s="257"/>
      <c r="E1077" s="781"/>
      <c r="F1077" s="374"/>
      <c r="G1077" s="783"/>
      <c r="H1077" s="729" t="str">
        <f t="shared" si="52"/>
        <v/>
      </c>
      <c r="I1077" s="401"/>
      <c r="J1077" s="374"/>
      <c r="K1077" s="786" t="str">
        <f>IFERROR(VLOOKUP(I1077,'CATEGORIAS MEDICINAS'!$H$1:$I$183,2,FALSE),"")</f>
        <v/>
      </c>
      <c r="L1077" s="392"/>
      <c r="M1077" s="148"/>
      <c r="N1077" s="148"/>
      <c r="O1077" s="148"/>
      <c r="P1077" s="257"/>
      <c r="Q1077" s="542" t="str">
        <f t="shared" si="50"/>
        <v/>
      </c>
      <c r="R1077" s="542" t="str">
        <f t="shared" si="51"/>
        <v/>
      </c>
      <c r="S1077" s="148"/>
    </row>
    <row r="1078" spans="1:19" x14ac:dyDescent="0.25">
      <c r="A1078" s="148"/>
      <c r="B1078" s="377"/>
      <c r="C1078" s="698"/>
      <c r="D1078" s="257"/>
      <c r="E1078" s="781"/>
      <c r="F1078" s="374"/>
      <c r="G1078" s="783"/>
      <c r="H1078" s="729" t="str">
        <f t="shared" si="52"/>
        <v/>
      </c>
      <c r="I1078" s="401"/>
      <c r="J1078" s="374"/>
      <c r="K1078" s="786" t="str">
        <f>IFERROR(VLOOKUP(I1078,'CATEGORIAS MEDICINAS'!$H$1:$I$183,2,FALSE),"")</f>
        <v/>
      </c>
      <c r="L1078" s="392"/>
      <c r="M1078" s="148"/>
      <c r="N1078" s="148"/>
      <c r="O1078" s="148"/>
      <c r="P1078" s="257"/>
      <c r="Q1078" s="542" t="str">
        <f t="shared" ref="Q1078:Q1141" si="53">IF(B1078="","",TEXT(B1078,"MMMM"))</f>
        <v/>
      </c>
      <c r="R1078" s="542" t="str">
        <f t="shared" ref="R1078:R1141" si="54">IF(B1078="","",TEXT(B1078,"YYYY"))</f>
        <v/>
      </c>
      <c r="S1078" s="148"/>
    </row>
    <row r="1079" spans="1:19" x14ac:dyDescent="0.25">
      <c r="A1079" s="148"/>
      <c r="B1079" s="377"/>
      <c r="C1079" s="698"/>
      <c r="D1079" s="257"/>
      <c r="E1079" s="781"/>
      <c r="F1079" s="374"/>
      <c r="G1079" s="783"/>
      <c r="H1079" s="729" t="str">
        <f t="shared" si="52"/>
        <v/>
      </c>
      <c r="I1079" s="401"/>
      <c r="J1079" s="374"/>
      <c r="K1079" s="786" t="str">
        <f>IFERROR(VLOOKUP(I1079,'CATEGORIAS MEDICINAS'!$H$1:$I$183,2,FALSE),"")</f>
        <v/>
      </c>
      <c r="L1079" s="392"/>
      <c r="M1079" s="148"/>
      <c r="N1079" s="148"/>
      <c r="O1079" s="148"/>
      <c r="P1079" s="257"/>
      <c r="Q1079" s="542" t="str">
        <f t="shared" si="53"/>
        <v/>
      </c>
      <c r="R1079" s="542" t="str">
        <f t="shared" si="54"/>
        <v/>
      </c>
      <c r="S1079" s="148"/>
    </row>
    <row r="1080" spans="1:19" x14ac:dyDescent="0.25">
      <c r="A1080" s="148"/>
      <c r="B1080" s="377"/>
      <c r="C1080" s="698"/>
      <c r="D1080" s="257"/>
      <c r="E1080" s="781"/>
      <c r="F1080" s="374"/>
      <c r="G1080" s="783"/>
      <c r="H1080" s="729" t="str">
        <f t="shared" si="52"/>
        <v/>
      </c>
      <c r="I1080" s="401"/>
      <c r="J1080" s="374"/>
      <c r="K1080" s="786" t="str">
        <f>IFERROR(VLOOKUP(I1080,'CATEGORIAS MEDICINAS'!$H$1:$I$183,2,FALSE),"")</f>
        <v/>
      </c>
      <c r="L1080" s="392"/>
      <c r="M1080" s="148"/>
      <c r="N1080" s="148"/>
      <c r="O1080" s="148"/>
      <c r="P1080" s="257"/>
      <c r="Q1080" s="542" t="str">
        <f t="shared" si="53"/>
        <v/>
      </c>
      <c r="R1080" s="542" t="str">
        <f t="shared" si="54"/>
        <v/>
      </c>
      <c r="S1080" s="148"/>
    </row>
    <row r="1081" spans="1:19" x14ac:dyDescent="0.25">
      <c r="A1081" s="148"/>
      <c r="B1081" s="377"/>
      <c r="C1081" s="698"/>
      <c r="D1081" s="257"/>
      <c r="E1081" s="781"/>
      <c r="F1081" s="374"/>
      <c r="G1081" s="783"/>
      <c r="H1081" s="729" t="str">
        <f t="shared" si="52"/>
        <v/>
      </c>
      <c r="I1081" s="401"/>
      <c r="J1081" s="374"/>
      <c r="K1081" s="786" t="str">
        <f>IFERROR(VLOOKUP(I1081,'CATEGORIAS MEDICINAS'!$H$1:$I$183,2,FALSE),"")</f>
        <v/>
      </c>
      <c r="L1081" s="392"/>
      <c r="M1081" s="148"/>
      <c r="N1081" s="148"/>
      <c r="O1081" s="148"/>
      <c r="P1081" s="257"/>
      <c r="Q1081" s="542" t="str">
        <f t="shared" si="53"/>
        <v/>
      </c>
      <c r="R1081" s="542" t="str">
        <f t="shared" si="54"/>
        <v/>
      </c>
      <c r="S1081" s="148"/>
    </row>
    <row r="1082" spans="1:19" x14ac:dyDescent="0.25">
      <c r="A1082" s="148"/>
      <c r="B1082" s="377"/>
      <c r="C1082" s="698"/>
      <c r="D1082" s="257"/>
      <c r="E1082" s="781"/>
      <c r="F1082" s="374"/>
      <c r="G1082" s="783"/>
      <c r="H1082" s="729" t="str">
        <f t="shared" si="52"/>
        <v/>
      </c>
      <c r="I1082" s="401"/>
      <c r="J1082" s="374"/>
      <c r="K1082" s="786" t="str">
        <f>IFERROR(VLOOKUP(I1082,'CATEGORIAS MEDICINAS'!$H$1:$I$183,2,FALSE),"")</f>
        <v/>
      </c>
      <c r="L1082" s="392"/>
      <c r="M1082" s="148"/>
      <c r="N1082" s="148"/>
      <c r="O1082" s="148"/>
      <c r="P1082" s="257"/>
      <c r="Q1082" s="542" t="str">
        <f t="shared" si="53"/>
        <v/>
      </c>
      <c r="R1082" s="542" t="str">
        <f t="shared" si="54"/>
        <v/>
      </c>
      <c r="S1082" s="148"/>
    </row>
    <row r="1083" spans="1:19" x14ac:dyDescent="0.25">
      <c r="A1083" s="148"/>
      <c r="B1083" s="377"/>
      <c r="C1083" s="698"/>
      <c r="D1083" s="257"/>
      <c r="E1083" s="781"/>
      <c r="F1083" s="374"/>
      <c r="G1083" s="783"/>
      <c r="H1083" s="729" t="str">
        <f t="shared" si="52"/>
        <v/>
      </c>
      <c r="I1083" s="401"/>
      <c r="J1083" s="374"/>
      <c r="K1083" s="786" t="str">
        <f>IFERROR(VLOOKUP(I1083,'CATEGORIAS MEDICINAS'!$H$1:$I$183,2,FALSE),"")</f>
        <v/>
      </c>
      <c r="L1083" s="392"/>
      <c r="M1083" s="148"/>
      <c r="N1083" s="148"/>
      <c r="O1083" s="148"/>
      <c r="P1083" s="257"/>
      <c r="Q1083" s="542" t="str">
        <f t="shared" si="53"/>
        <v/>
      </c>
      <c r="R1083" s="542" t="str">
        <f t="shared" si="54"/>
        <v/>
      </c>
      <c r="S1083" s="148"/>
    </row>
    <row r="1084" spans="1:19" x14ac:dyDescent="0.25">
      <c r="A1084" s="148"/>
      <c r="B1084" s="377"/>
      <c r="C1084" s="698"/>
      <c r="D1084" s="257"/>
      <c r="E1084" s="781"/>
      <c r="F1084" s="374"/>
      <c r="G1084" s="783"/>
      <c r="H1084" s="729" t="str">
        <f t="shared" si="52"/>
        <v/>
      </c>
      <c r="I1084" s="401"/>
      <c r="J1084" s="374"/>
      <c r="K1084" s="786" t="str">
        <f>IFERROR(VLOOKUP(I1084,'CATEGORIAS MEDICINAS'!$H$1:$I$183,2,FALSE),"")</f>
        <v/>
      </c>
      <c r="L1084" s="392"/>
      <c r="M1084" s="148"/>
      <c r="N1084" s="148"/>
      <c r="O1084" s="148"/>
      <c r="P1084" s="257"/>
      <c r="Q1084" s="542" t="str">
        <f t="shared" si="53"/>
        <v/>
      </c>
      <c r="R1084" s="542" t="str">
        <f t="shared" si="54"/>
        <v/>
      </c>
      <c r="S1084" s="148"/>
    </row>
    <row r="1085" spans="1:19" x14ac:dyDescent="0.25">
      <c r="A1085" s="148"/>
      <c r="B1085" s="377"/>
      <c r="C1085" s="698"/>
      <c r="D1085" s="257"/>
      <c r="E1085" s="781"/>
      <c r="F1085" s="374"/>
      <c r="G1085" s="783"/>
      <c r="H1085" s="729" t="str">
        <f t="shared" si="52"/>
        <v/>
      </c>
      <c r="I1085" s="401"/>
      <c r="J1085" s="374"/>
      <c r="K1085" s="786" t="str">
        <f>IFERROR(VLOOKUP(I1085,'CATEGORIAS MEDICINAS'!$H$1:$I$183,2,FALSE),"")</f>
        <v/>
      </c>
      <c r="L1085" s="392"/>
      <c r="M1085" s="148"/>
      <c r="N1085" s="148"/>
      <c r="O1085" s="148"/>
      <c r="P1085" s="257"/>
      <c r="Q1085" s="542" t="str">
        <f t="shared" si="53"/>
        <v/>
      </c>
      <c r="R1085" s="542" t="str">
        <f t="shared" si="54"/>
        <v/>
      </c>
      <c r="S1085" s="148"/>
    </row>
    <row r="1086" spans="1:19" x14ac:dyDescent="0.25">
      <c r="A1086" s="148"/>
      <c r="B1086" s="377"/>
      <c r="C1086" s="698"/>
      <c r="D1086" s="257"/>
      <c r="E1086" s="781"/>
      <c r="F1086" s="374"/>
      <c r="G1086" s="783"/>
      <c r="H1086" s="729" t="str">
        <f t="shared" si="52"/>
        <v/>
      </c>
      <c r="I1086" s="401"/>
      <c r="J1086" s="374"/>
      <c r="K1086" s="786" t="str">
        <f>IFERROR(VLOOKUP(I1086,'CATEGORIAS MEDICINAS'!$H$1:$I$183,2,FALSE),"")</f>
        <v/>
      </c>
      <c r="L1086" s="392"/>
      <c r="M1086" s="148"/>
      <c r="N1086" s="148"/>
      <c r="O1086" s="148"/>
      <c r="P1086" s="257"/>
      <c r="Q1086" s="542" t="str">
        <f t="shared" si="53"/>
        <v/>
      </c>
      <c r="R1086" s="542" t="str">
        <f t="shared" si="54"/>
        <v/>
      </c>
      <c r="S1086" s="148"/>
    </row>
    <row r="1087" spans="1:19" x14ac:dyDescent="0.25">
      <c r="A1087" s="148"/>
      <c r="B1087" s="377"/>
      <c r="C1087" s="698"/>
      <c r="D1087" s="257"/>
      <c r="E1087" s="781"/>
      <c r="F1087" s="374"/>
      <c r="G1087" s="783"/>
      <c r="H1087" s="729" t="str">
        <f t="shared" si="52"/>
        <v/>
      </c>
      <c r="I1087" s="401"/>
      <c r="J1087" s="374"/>
      <c r="K1087" s="786" t="str">
        <f>IFERROR(VLOOKUP(I1087,'CATEGORIAS MEDICINAS'!$H$1:$I$183,2,FALSE),"")</f>
        <v/>
      </c>
      <c r="L1087" s="392"/>
      <c r="M1087" s="148"/>
      <c r="N1087" s="148"/>
      <c r="O1087" s="148"/>
      <c r="P1087" s="257"/>
      <c r="Q1087" s="542" t="str">
        <f t="shared" si="53"/>
        <v/>
      </c>
      <c r="R1087" s="542" t="str">
        <f t="shared" si="54"/>
        <v/>
      </c>
      <c r="S1087" s="148"/>
    </row>
    <row r="1088" spans="1:19" x14ac:dyDescent="0.25">
      <c r="A1088" s="148"/>
      <c r="B1088" s="377"/>
      <c r="C1088" s="698"/>
      <c r="D1088" s="257"/>
      <c r="E1088" s="781"/>
      <c r="F1088" s="374"/>
      <c r="G1088" s="783"/>
      <c r="H1088" s="729" t="str">
        <f t="shared" si="52"/>
        <v/>
      </c>
      <c r="I1088" s="401"/>
      <c r="J1088" s="374"/>
      <c r="K1088" s="786" t="str">
        <f>IFERROR(VLOOKUP(I1088,'CATEGORIAS MEDICINAS'!$H$1:$I$183,2,FALSE),"")</f>
        <v/>
      </c>
      <c r="L1088" s="392"/>
      <c r="M1088" s="148"/>
      <c r="N1088" s="148"/>
      <c r="O1088" s="148"/>
      <c r="P1088" s="257"/>
      <c r="Q1088" s="542" t="str">
        <f t="shared" si="53"/>
        <v/>
      </c>
      <c r="R1088" s="542" t="str">
        <f t="shared" si="54"/>
        <v/>
      </c>
      <c r="S1088" s="148"/>
    </row>
    <row r="1089" spans="1:19" x14ac:dyDescent="0.25">
      <c r="A1089" s="148"/>
      <c r="B1089" s="377"/>
      <c r="C1089" s="698"/>
      <c r="D1089" s="257"/>
      <c r="E1089" s="781"/>
      <c r="F1089" s="374"/>
      <c r="G1089" s="783"/>
      <c r="H1089" s="729" t="str">
        <f t="shared" si="52"/>
        <v/>
      </c>
      <c r="I1089" s="401"/>
      <c r="J1089" s="374"/>
      <c r="K1089" s="786" t="str">
        <f>IFERROR(VLOOKUP(I1089,'CATEGORIAS MEDICINAS'!$H$1:$I$183,2,FALSE),"")</f>
        <v/>
      </c>
      <c r="L1089" s="392"/>
      <c r="M1089" s="148"/>
      <c r="N1089" s="148"/>
      <c r="O1089" s="148"/>
      <c r="P1089" s="257"/>
      <c r="Q1089" s="542" t="str">
        <f t="shared" si="53"/>
        <v/>
      </c>
      <c r="R1089" s="542" t="str">
        <f t="shared" si="54"/>
        <v/>
      </c>
      <c r="S1089" s="148"/>
    </row>
    <row r="1090" spans="1:19" x14ac:dyDescent="0.25">
      <c r="A1090" s="148"/>
      <c r="B1090" s="377"/>
      <c r="C1090" s="698"/>
      <c r="D1090" s="257"/>
      <c r="E1090" s="781"/>
      <c r="F1090" s="374"/>
      <c r="G1090" s="783"/>
      <c r="H1090" s="729" t="str">
        <f t="shared" si="52"/>
        <v/>
      </c>
      <c r="I1090" s="401"/>
      <c r="J1090" s="374"/>
      <c r="K1090" s="786" t="str">
        <f>IFERROR(VLOOKUP(I1090,'CATEGORIAS MEDICINAS'!$H$1:$I$183,2,FALSE),"")</f>
        <v/>
      </c>
      <c r="L1090" s="392"/>
      <c r="M1090" s="148"/>
      <c r="N1090" s="148"/>
      <c r="O1090" s="148"/>
      <c r="P1090" s="257"/>
      <c r="Q1090" s="542" t="str">
        <f t="shared" si="53"/>
        <v/>
      </c>
      <c r="R1090" s="542" t="str">
        <f t="shared" si="54"/>
        <v/>
      </c>
      <c r="S1090" s="148"/>
    </row>
    <row r="1091" spans="1:19" x14ac:dyDescent="0.25">
      <c r="A1091" s="148"/>
      <c r="B1091" s="377"/>
      <c r="C1091" s="698"/>
      <c r="D1091" s="257"/>
      <c r="E1091" s="781"/>
      <c r="F1091" s="374"/>
      <c r="G1091" s="783"/>
      <c r="H1091" s="729" t="str">
        <f t="shared" ref="H1091:H1154" si="55">IF(G1091="","",IF(G1091&lt;=1,"Entre 0-1 años",IF(G1091&lt;=4,"Entre 2-4",IF(G1091&lt;=11,"Entre 5-11",IF(G1091&lt;=19,"Entre 12-19",IF(G1091&lt;=25,"Entre 20-25",IF(G1091&lt;=59,"Entre 26-59",IF(G1091&lt;=79,"Entre 60-79","Mayor de 80"))))))))</f>
        <v/>
      </c>
      <c r="I1091" s="401"/>
      <c r="J1091" s="374"/>
      <c r="K1091" s="786" t="str">
        <f>IFERROR(VLOOKUP(I1091,'CATEGORIAS MEDICINAS'!$H$1:$I$183,2,FALSE),"")</f>
        <v/>
      </c>
      <c r="L1091" s="392"/>
      <c r="M1091" s="148"/>
      <c r="N1091" s="148"/>
      <c r="O1091" s="148"/>
      <c r="P1091" s="257"/>
      <c r="Q1091" s="542" t="str">
        <f t="shared" si="53"/>
        <v/>
      </c>
      <c r="R1091" s="542" t="str">
        <f t="shared" si="54"/>
        <v/>
      </c>
      <c r="S1091" s="148"/>
    </row>
    <row r="1092" spans="1:19" x14ac:dyDescent="0.25">
      <c r="A1092" s="148"/>
      <c r="B1092" s="377"/>
      <c r="C1092" s="698"/>
      <c r="D1092" s="257"/>
      <c r="E1092" s="781"/>
      <c r="F1092" s="374"/>
      <c r="G1092" s="783"/>
      <c r="H1092" s="729" t="str">
        <f t="shared" si="55"/>
        <v/>
      </c>
      <c r="I1092" s="401"/>
      <c r="J1092" s="374"/>
      <c r="K1092" s="786" t="str">
        <f>IFERROR(VLOOKUP(I1092,'CATEGORIAS MEDICINAS'!$H$1:$I$183,2,FALSE),"")</f>
        <v/>
      </c>
      <c r="L1092" s="392"/>
      <c r="M1092" s="148"/>
      <c r="N1092" s="148"/>
      <c r="O1092" s="148"/>
      <c r="P1092" s="257"/>
      <c r="Q1092" s="542" t="str">
        <f t="shared" si="53"/>
        <v/>
      </c>
      <c r="R1092" s="542" t="str">
        <f t="shared" si="54"/>
        <v/>
      </c>
      <c r="S1092" s="148"/>
    </row>
    <row r="1093" spans="1:19" x14ac:dyDescent="0.25">
      <c r="A1093" s="148"/>
      <c r="B1093" s="377"/>
      <c r="C1093" s="698"/>
      <c r="D1093" s="257"/>
      <c r="E1093" s="781"/>
      <c r="F1093" s="374"/>
      <c r="G1093" s="783"/>
      <c r="H1093" s="729" t="str">
        <f t="shared" si="55"/>
        <v/>
      </c>
      <c r="I1093" s="401"/>
      <c r="J1093" s="374"/>
      <c r="K1093" s="786" t="str">
        <f>IFERROR(VLOOKUP(I1093,'CATEGORIAS MEDICINAS'!$H$1:$I$183,2,FALSE),"")</f>
        <v/>
      </c>
      <c r="L1093" s="392"/>
      <c r="M1093" s="148"/>
      <c r="N1093" s="148"/>
      <c r="O1093" s="148"/>
      <c r="P1093" s="257"/>
      <c r="Q1093" s="542" t="str">
        <f t="shared" si="53"/>
        <v/>
      </c>
      <c r="R1093" s="542" t="str">
        <f t="shared" si="54"/>
        <v/>
      </c>
      <c r="S1093" s="148"/>
    </row>
    <row r="1094" spans="1:19" x14ac:dyDescent="0.25">
      <c r="A1094" s="148"/>
      <c r="B1094" s="377"/>
      <c r="C1094" s="698"/>
      <c r="D1094" s="257"/>
      <c r="E1094" s="781"/>
      <c r="F1094" s="374"/>
      <c r="G1094" s="783"/>
      <c r="H1094" s="729" t="str">
        <f t="shared" si="55"/>
        <v/>
      </c>
      <c r="I1094" s="401"/>
      <c r="J1094" s="374"/>
      <c r="K1094" s="786" t="str">
        <f>IFERROR(VLOOKUP(I1094,'CATEGORIAS MEDICINAS'!$H$1:$I$183,2,FALSE),"")</f>
        <v/>
      </c>
      <c r="L1094" s="392"/>
      <c r="M1094" s="148"/>
      <c r="N1094" s="148"/>
      <c r="O1094" s="148"/>
      <c r="P1094" s="257"/>
      <c r="Q1094" s="542" t="str">
        <f t="shared" si="53"/>
        <v/>
      </c>
      <c r="R1094" s="542" t="str">
        <f t="shared" si="54"/>
        <v/>
      </c>
      <c r="S1094" s="148"/>
    </row>
    <row r="1095" spans="1:19" x14ac:dyDescent="0.25">
      <c r="A1095" s="148"/>
      <c r="B1095" s="377"/>
      <c r="C1095" s="698"/>
      <c r="D1095" s="257"/>
      <c r="E1095" s="781"/>
      <c r="F1095" s="374"/>
      <c r="G1095" s="783"/>
      <c r="H1095" s="729" t="str">
        <f t="shared" si="55"/>
        <v/>
      </c>
      <c r="I1095" s="401"/>
      <c r="J1095" s="374"/>
      <c r="K1095" s="786" t="str">
        <f>IFERROR(VLOOKUP(I1095,'CATEGORIAS MEDICINAS'!$H$1:$I$183,2,FALSE),"")</f>
        <v/>
      </c>
      <c r="L1095" s="392"/>
      <c r="M1095" s="148"/>
      <c r="N1095" s="148"/>
      <c r="O1095" s="148"/>
      <c r="P1095" s="257"/>
      <c r="Q1095" s="542" t="str">
        <f t="shared" si="53"/>
        <v/>
      </c>
      <c r="R1095" s="542" t="str">
        <f t="shared" si="54"/>
        <v/>
      </c>
      <c r="S1095" s="148"/>
    </row>
    <row r="1096" spans="1:19" x14ac:dyDescent="0.25">
      <c r="A1096" s="148"/>
      <c r="B1096" s="377"/>
      <c r="C1096" s="698"/>
      <c r="D1096" s="257"/>
      <c r="E1096" s="781"/>
      <c r="F1096" s="374"/>
      <c r="G1096" s="783"/>
      <c r="H1096" s="729" t="str">
        <f t="shared" si="55"/>
        <v/>
      </c>
      <c r="I1096" s="401"/>
      <c r="J1096" s="374"/>
      <c r="K1096" s="786" t="str">
        <f>IFERROR(VLOOKUP(I1096,'CATEGORIAS MEDICINAS'!$H$1:$I$183,2,FALSE),"")</f>
        <v/>
      </c>
      <c r="L1096" s="392"/>
      <c r="M1096" s="148"/>
      <c r="N1096" s="148"/>
      <c r="O1096" s="148"/>
      <c r="P1096" s="257"/>
      <c r="Q1096" s="542" t="str">
        <f t="shared" si="53"/>
        <v/>
      </c>
      <c r="R1096" s="542" t="str">
        <f t="shared" si="54"/>
        <v/>
      </c>
      <c r="S1096" s="148"/>
    </row>
    <row r="1097" spans="1:19" x14ac:dyDescent="0.25">
      <c r="A1097" s="148"/>
      <c r="B1097" s="377"/>
      <c r="C1097" s="698"/>
      <c r="D1097" s="257"/>
      <c r="E1097" s="781"/>
      <c r="F1097" s="374"/>
      <c r="G1097" s="783"/>
      <c r="H1097" s="729" t="str">
        <f t="shared" si="55"/>
        <v/>
      </c>
      <c r="I1097" s="401"/>
      <c r="J1097" s="374"/>
      <c r="K1097" s="786" t="str">
        <f>IFERROR(VLOOKUP(I1097,'CATEGORIAS MEDICINAS'!$H$1:$I$183,2,FALSE),"")</f>
        <v/>
      </c>
      <c r="L1097" s="392"/>
      <c r="M1097" s="148"/>
      <c r="N1097" s="148"/>
      <c r="O1097" s="148"/>
      <c r="P1097" s="257"/>
      <c r="Q1097" s="542" t="str">
        <f t="shared" si="53"/>
        <v/>
      </c>
      <c r="R1097" s="542" t="str">
        <f t="shared" si="54"/>
        <v/>
      </c>
      <c r="S1097" s="148"/>
    </row>
    <row r="1098" spans="1:19" x14ac:dyDescent="0.25">
      <c r="A1098" s="148"/>
      <c r="B1098" s="377"/>
      <c r="C1098" s="698"/>
      <c r="D1098" s="257"/>
      <c r="E1098" s="781"/>
      <c r="F1098" s="374"/>
      <c r="G1098" s="783"/>
      <c r="H1098" s="729" t="str">
        <f t="shared" si="55"/>
        <v/>
      </c>
      <c r="I1098" s="401"/>
      <c r="J1098" s="374"/>
      <c r="K1098" s="786" t="str">
        <f>IFERROR(VLOOKUP(I1098,'CATEGORIAS MEDICINAS'!$H$1:$I$183,2,FALSE),"")</f>
        <v/>
      </c>
      <c r="L1098" s="392"/>
      <c r="M1098" s="148"/>
      <c r="N1098" s="148"/>
      <c r="O1098" s="148"/>
      <c r="P1098" s="257"/>
      <c r="Q1098" s="542" t="str">
        <f t="shared" si="53"/>
        <v/>
      </c>
      <c r="R1098" s="542" t="str">
        <f t="shared" si="54"/>
        <v/>
      </c>
      <c r="S1098" s="148"/>
    </row>
    <row r="1099" spans="1:19" x14ac:dyDescent="0.25">
      <c r="A1099" s="148"/>
      <c r="B1099" s="377"/>
      <c r="C1099" s="698"/>
      <c r="D1099" s="257"/>
      <c r="E1099" s="781"/>
      <c r="F1099" s="374"/>
      <c r="G1099" s="783"/>
      <c r="H1099" s="729" t="str">
        <f t="shared" si="55"/>
        <v/>
      </c>
      <c r="I1099" s="401"/>
      <c r="J1099" s="374"/>
      <c r="K1099" s="786" t="str">
        <f>IFERROR(VLOOKUP(I1099,'CATEGORIAS MEDICINAS'!$H$1:$I$183,2,FALSE),"")</f>
        <v/>
      </c>
      <c r="L1099" s="392"/>
      <c r="M1099" s="148"/>
      <c r="N1099" s="148"/>
      <c r="O1099" s="148"/>
      <c r="P1099" s="257"/>
      <c r="Q1099" s="542" t="str">
        <f t="shared" si="53"/>
        <v/>
      </c>
      <c r="R1099" s="542" t="str">
        <f t="shared" si="54"/>
        <v/>
      </c>
      <c r="S1099" s="148"/>
    </row>
    <row r="1100" spans="1:19" x14ac:dyDescent="0.25">
      <c r="A1100" s="148"/>
      <c r="B1100" s="377"/>
      <c r="C1100" s="698"/>
      <c r="D1100" s="257"/>
      <c r="E1100" s="781"/>
      <c r="F1100" s="374"/>
      <c r="G1100" s="783"/>
      <c r="H1100" s="729" t="str">
        <f t="shared" si="55"/>
        <v/>
      </c>
      <c r="I1100" s="401"/>
      <c r="J1100" s="374"/>
      <c r="K1100" s="786" t="str">
        <f>IFERROR(VLOOKUP(I1100,'CATEGORIAS MEDICINAS'!$H$1:$I$183,2,FALSE),"")</f>
        <v/>
      </c>
      <c r="L1100" s="392"/>
      <c r="M1100" s="148"/>
      <c r="N1100" s="148"/>
      <c r="O1100" s="148"/>
      <c r="P1100" s="257"/>
      <c r="Q1100" s="542" t="str">
        <f t="shared" si="53"/>
        <v/>
      </c>
      <c r="R1100" s="542" t="str">
        <f t="shared" si="54"/>
        <v/>
      </c>
      <c r="S1100" s="148"/>
    </row>
    <row r="1101" spans="1:19" x14ac:dyDescent="0.25">
      <c r="A1101" s="148"/>
      <c r="B1101" s="377"/>
      <c r="C1101" s="698"/>
      <c r="D1101" s="257"/>
      <c r="E1101" s="781"/>
      <c r="F1101" s="374"/>
      <c r="G1101" s="783"/>
      <c r="H1101" s="729" t="str">
        <f t="shared" si="55"/>
        <v/>
      </c>
      <c r="I1101" s="401"/>
      <c r="J1101" s="374"/>
      <c r="K1101" s="786" t="str">
        <f>IFERROR(VLOOKUP(I1101,'CATEGORIAS MEDICINAS'!$H$1:$I$183,2,FALSE),"")</f>
        <v/>
      </c>
      <c r="L1101" s="392"/>
      <c r="M1101" s="148"/>
      <c r="N1101" s="148"/>
      <c r="O1101" s="148"/>
      <c r="P1101" s="257"/>
      <c r="Q1101" s="542" t="str">
        <f t="shared" si="53"/>
        <v/>
      </c>
      <c r="R1101" s="542" t="str">
        <f t="shared" si="54"/>
        <v/>
      </c>
      <c r="S1101" s="148"/>
    </row>
    <row r="1102" spans="1:19" x14ac:dyDescent="0.25">
      <c r="A1102" s="148"/>
      <c r="B1102" s="377"/>
      <c r="C1102" s="698"/>
      <c r="D1102" s="257"/>
      <c r="E1102" s="781"/>
      <c r="F1102" s="374"/>
      <c r="G1102" s="783"/>
      <c r="H1102" s="729" t="str">
        <f t="shared" si="55"/>
        <v/>
      </c>
      <c r="I1102" s="401"/>
      <c r="J1102" s="374"/>
      <c r="K1102" s="786" t="str">
        <f>IFERROR(VLOOKUP(I1102,'CATEGORIAS MEDICINAS'!$H$1:$I$183,2,FALSE),"")</f>
        <v/>
      </c>
      <c r="L1102" s="392"/>
      <c r="M1102" s="148"/>
      <c r="N1102" s="148"/>
      <c r="O1102" s="148"/>
      <c r="P1102" s="257"/>
      <c r="Q1102" s="542" t="str">
        <f t="shared" si="53"/>
        <v/>
      </c>
      <c r="R1102" s="542" t="str">
        <f t="shared" si="54"/>
        <v/>
      </c>
      <c r="S1102" s="148"/>
    </row>
    <row r="1103" spans="1:19" x14ac:dyDescent="0.25">
      <c r="A1103" s="148"/>
      <c r="B1103" s="377"/>
      <c r="C1103" s="698"/>
      <c r="D1103" s="257"/>
      <c r="E1103" s="781"/>
      <c r="F1103" s="374"/>
      <c r="G1103" s="783"/>
      <c r="H1103" s="729" t="str">
        <f t="shared" si="55"/>
        <v/>
      </c>
      <c r="I1103" s="401"/>
      <c r="J1103" s="374"/>
      <c r="K1103" s="786" t="str">
        <f>IFERROR(VLOOKUP(I1103,'CATEGORIAS MEDICINAS'!$H$1:$I$183,2,FALSE),"")</f>
        <v/>
      </c>
      <c r="L1103" s="392"/>
      <c r="M1103" s="148"/>
      <c r="N1103" s="148"/>
      <c r="O1103" s="148"/>
      <c r="P1103" s="257"/>
      <c r="Q1103" s="542" t="str">
        <f t="shared" si="53"/>
        <v/>
      </c>
      <c r="R1103" s="542" t="str">
        <f t="shared" si="54"/>
        <v/>
      </c>
      <c r="S1103" s="148"/>
    </row>
    <row r="1104" spans="1:19" x14ac:dyDescent="0.25">
      <c r="A1104" s="148"/>
      <c r="B1104" s="377"/>
      <c r="C1104" s="698"/>
      <c r="D1104" s="257"/>
      <c r="E1104" s="781"/>
      <c r="F1104" s="374"/>
      <c r="G1104" s="783"/>
      <c r="H1104" s="729" t="str">
        <f t="shared" si="55"/>
        <v/>
      </c>
      <c r="I1104" s="401"/>
      <c r="J1104" s="374"/>
      <c r="K1104" s="786" t="str">
        <f>IFERROR(VLOOKUP(I1104,'CATEGORIAS MEDICINAS'!$H$1:$I$183,2,FALSE),"")</f>
        <v/>
      </c>
      <c r="L1104" s="392"/>
      <c r="M1104" s="148"/>
      <c r="N1104" s="148"/>
      <c r="O1104" s="148"/>
      <c r="P1104" s="257"/>
      <c r="Q1104" s="542" t="str">
        <f t="shared" si="53"/>
        <v/>
      </c>
      <c r="R1104" s="542" t="str">
        <f t="shared" si="54"/>
        <v/>
      </c>
      <c r="S1104" s="148"/>
    </row>
    <row r="1105" spans="1:19" x14ac:dyDescent="0.25">
      <c r="A1105" s="148"/>
      <c r="B1105" s="377"/>
      <c r="C1105" s="698"/>
      <c r="D1105" s="257"/>
      <c r="E1105" s="781"/>
      <c r="F1105" s="374"/>
      <c r="G1105" s="783"/>
      <c r="H1105" s="729" t="str">
        <f t="shared" si="55"/>
        <v/>
      </c>
      <c r="I1105" s="401"/>
      <c r="J1105" s="374"/>
      <c r="K1105" s="786" t="str">
        <f>IFERROR(VLOOKUP(I1105,'CATEGORIAS MEDICINAS'!$H$1:$I$183,2,FALSE),"")</f>
        <v/>
      </c>
      <c r="L1105" s="392"/>
      <c r="M1105" s="148"/>
      <c r="N1105" s="148"/>
      <c r="O1105" s="148"/>
      <c r="P1105" s="257"/>
      <c r="Q1105" s="542" t="str">
        <f t="shared" si="53"/>
        <v/>
      </c>
      <c r="R1105" s="542" t="str">
        <f t="shared" si="54"/>
        <v/>
      </c>
      <c r="S1105" s="148"/>
    </row>
    <row r="1106" spans="1:19" x14ac:dyDescent="0.25">
      <c r="A1106" s="148"/>
      <c r="B1106" s="377"/>
      <c r="C1106" s="698"/>
      <c r="D1106" s="257"/>
      <c r="E1106" s="781"/>
      <c r="F1106" s="374"/>
      <c r="G1106" s="783"/>
      <c r="H1106" s="729" t="str">
        <f t="shared" si="55"/>
        <v/>
      </c>
      <c r="I1106" s="401"/>
      <c r="J1106" s="374"/>
      <c r="K1106" s="786" t="str">
        <f>IFERROR(VLOOKUP(I1106,'CATEGORIAS MEDICINAS'!$H$1:$I$183,2,FALSE),"")</f>
        <v/>
      </c>
      <c r="L1106" s="392"/>
      <c r="M1106" s="148"/>
      <c r="N1106" s="148"/>
      <c r="O1106" s="148"/>
      <c r="P1106" s="257"/>
      <c r="Q1106" s="542" t="str">
        <f t="shared" si="53"/>
        <v/>
      </c>
      <c r="R1106" s="542" t="str">
        <f t="shared" si="54"/>
        <v/>
      </c>
      <c r="S1106" s="148"/>
    </row>
    <row r="1107" spans="1:19" x14ac:dyDescent="0.25">
      <c r="A1107" s="148"/>
      <c r="B1107" s="377"/>
      <c r="C1107" s="698"/>
      <c r="D1107" s="257"/>
      <c r="E1107" s="781"/>
      <c r="F1107" s="374"/>
      <c r="G1107" s="783"/>
      <c r="H1107" s="729" t="str">
        <f t="shared" si="55"/>
        <v/>
      </c>
      <c r="I1107" s="401"/>
      <c r="J1107" s="374"/>
      <c r="K1107" s="786" t="str">
        <f>IFERROR(VLOOKUP(I1107,'CATEGORIAS MEDICINAS'!$H$1:$I$183,2,FALSE),"")</f>
        <v/>
      </c>
      <c r="L1107" s="392"/>
      <c r="M1107" s="148"/>
      <c r="N1107" s="148"/>
      <c r="O1107" s="148"/>
      <c r="P1107" s="257"/>
      <c r="Q1107" s="542" t="str">
        <f t="shared" si="53"/>
        <v/>
      </c>
      <c r="R1107" s="542" t="str">
        <f t="shared" si="54"/>
        <v/>
      </c>
      <c r="S1107" s="148"/>
    </row>
    <row r="1108" spans="1:19" x14ac:dyDescent="0.25">
      <c r="A1108" s="148"/>
      <c r="B1108" s="377"/>
      <c r="C1108" s="698"/>
      <c r="D1108" s="257"/>
      <c r="E1108" s="781"/>
      <c r="F1108" s="374"/>
      <c r="G1108" s="783"/>
      <c r="H1108" s="729" t="str">
        <f t="shared" si="55"/>
        <v/>
      </c>
      <c r="I1108" s="401"/>
      <c r="J1108" s="374"/>
      <c r="K1108" s="786" t="str">
        <f>IFERROR(VLOOKUP(I1108,'CATEGORIAS MEDICINAS'!$H$1:$I$183,2,FALSE),"")</f>
        <v/>
      </c>
      <c r="L1108" s="392"/>
      <c r="M1108" s="148"/>
      <c r="N1108" s="148"/>
      <c r="O1108" s="148"/>
      <c r="P1108" s="257"/>
      <c r="Q1108" s="542" t="str">
        <f t="shared" si="53"/>
        <v/>
      </c>
      <c r="R1108" s="542" t="str">
        <f t="shared" si="54"/>
        <v/>
      </c>
      <c r="S1108" s="148"/>
    </row>
    <row r="1109" spans="1:19" x14ac:dyDescent="0.25">
      <c r="A1109" s="148"/>
      <c r="B1109" s="377"/>
      <c r="C1109" s="698"/>
      <c r="D1109" s="257"/>
      <c r="E1109" s="781"/>
      <c r="F1109" s="374"/>
      <c r="G1109" s="783"/>
      <c r="H1109" s="729" t="str">
        <f t="shared" si="55"/>
        <v/>
      </c>
      <c r="I1109" s="401"/>
      <c r="J1109" s="374"/>
      <c r="K1109" s="786" t="str">
        <f>IFERROR(VLOOKUP(I1109,'CATEGORIAS MEDICINAS'!$H$1:$I$183,2,FALSE),"")</f>
        <v/>
      </c>
      <c r="L1109" s="392"/>
      <c r="M1109" s="148"/>
      <c r="N1109" s="148"/>
      <c r="O1109" s="148"/>
      <c r="P1109" s="257"/>
      <c r="Q1109" s="542" t="str">
        <f t="shared" si="53"/>
        <v/>
      </c>
      <c r="R1109" s="542" t="str">
        <f t="shared" si="54"/>
        <v/>
      </c>
      <c r="S1109" s="148"/>
    </row>
    <row r="1110" spans="1:19" x14ac:dyDescent="0.25">
      <c r="A1110" s="148"/>
      <c r="B1110" s="377"/>
      <c r="C1110" s="698"/>
      <c r="D1110" s="257"/>
      <c r="E1110" s="781"/>
      <c r="F1110" s="374"/>
      <c r="G1110" s="783"/>
      <c r="H1110" s="729" t="str">
        <f t="shared" si="55"/>
        <v/>
      </c>
      <c r="I1110" s="401"/>
      <c r="J1110" s="374"/>
      <c r="K1110" s="786" t="str">
        <f>IFERROR(VLOOKUP(I1110,'CATEGORIAS MEDICINAS'!$H$1:$I$183,2,FALSE),"")</f>
        <v/>
      </c>
      <c r="L1110" s="392"/>
      <c r="M1110" s="148"/>
      <c r="N1110" s="148"/>
      <c r="O1110" s="148"/>
      <c r="P1110" s="257"/>
      <c r="Q1110" s="542" t="str">
        <f t="shared" si="53"/>
        <v/>
      </c>
      <c r="R1110" s="542" t="str">
        <f t="shared" si="54"/>
        <v/>
      </c>
      <c r="S1110" s="148"/>
    </row>
    <row r="1111" spans="1:19" x14ac:dyDescent="0.25">
      <c r="A1111" s="148"/>
      <c r="B1111" s="377"/>
      <c r="C1111" s="698"/>
      <c r="D1111" s="257"/>
      <c r="E1111" s="781"/>
      <c r="F1111" s="374"/>
      <c r="G1111" s="783"/>
      <c r="H1111" s="729" t="str">
        <f t="shared" si="55"/>
        <v/>
      </c>
      <c r="I1111" s="401"/>
      <c r="J1111" s="374"/>
      <c r="K1111" s="786" t="str">
        <f>IFERROR(VLOOKUP(I1111,'CATEGORIAS MEDICINAS'!$H$1:$I$183,2,FALSE),"")</f>
        <v/>
      </c>
      <c r="L1111" s="392"/>
      <c r="M1111" s="148"/>
      <c r="N1111" s="148"/>
      <c r="O1111" s="148"/>
      <c r="P1111" s="257"/>
      <c r="Q1111" s="542" t="str">
        <f t="shared" si="53"/>
        <v/>
      </c>
      <c r="R1111" s="542" t="str">
        <f t="shared" si="54"/>
        <v/>
      </c>
      <c r="S1111" s="148"/>
    </row>
    <row r="1112" spans="1:19" x14ac:dyDescent="0.25">
      <c r="A1112" s="148"/>
      <c r="B1112" s="377"/>
      <c r="C1112" s="698"/>
      <c r="D1112" s="257"/>
      <c r="E1112" s="781"/>
      <c r="F1112" s="374"/>
      <c r="G1112" s="783"/>
      <c r="H1112" s="729" t="str">
        <f t="shared" si="55"/>
        <v/>
      </c>
      <c r="I1112" s="401"/>
      <c r="J1112" s="374"/>
      <c r="K1112" s="786" t="str">
        <f>IFERROR(VLOOKUP(I1112,'CATEGORIAS MEDICINAS'!$H$1:$I$183,2,FALSE),"")</f>
        <v/>
      </c>
      <c r="L1112" s="392"/>
      <c r="M1112" s="148"/>
      <c r="N1112" s="148"/>
      <c r="O1112" s="148"/>
      <c r="P1112" s="257"/>
      <c r="Q1112" s="542" t="str">
        <f t="shared" si="53"/>
        <v/>
      </c>
      <c r="R1112" s="542" t="str">
        <f t="shared" si="54"/>
        <v/>
      </c>
      <c r="S1112" s="148"/>
    </row>
    <row r="1113" spans="1:19" x14ac:dyDescent="0.25">
      <c r="A1113" s="148"/>
      <c r="B1113" s="377"/>
      <c r="C1113" s="698"/>
      <c r="D1113" s="257"/>
      <c r="E1113" s="781"/>
      <c r="F1113" s="374"/>
      <c r="G1113" s="783"/>
      <c r="H1113" s="729" t="str">
        <f t="shared" si="55"/>
        <v/>
      </c>
      <c r="I1113" s="401"/>
      <c r="J1113" s="374"/>
      <c r="K1113" s="786" t="str">
        <f>IFERROR(VLOOKUP(I1113,'CATEGORIAS MEDICINAS'!$H$1:$I$183,2,FALSE),"")</f>
        <v/>
      </c>
      <c r="L1113" s="392"/>
      <c r="M1113" s="148"/>
      <c r="N1113" s="148"/>
      <c r="O1113" s="148"/>
      <c r="P1113" s="257"/>
      <c r="Q1113" s="542" t="str">
        <f t="shared" si="53"/>
        <v/>
      </c>
      <c r="R1113" s="542" t="str">
        <f t="shared" si="54"/>
        <v/>
      </c>
      <c r="S1113" s="148"/>
    </row>
    <row r="1114" spans="1:19" x14ac:dyDescent="0.25">
      <c r="A1114" s="148"/>
      <c r="B1114" s="377"/>
      <c r="C1114" s="698"/>
      <c r="D1114" s="257"/>
      <c r="E1114" s="781"/>
      <c r="F1114" s="374"/>
      <c r="G1114" s="783"/>
      <c r="H1114" s="729" t="str">
        <f t="shared" si="55"/>
        <v/>
      </c>
      <c r="I1114" s="401"/>
      <c r="J1114" s="374"/>
      <c r="K1114" s="786" t="str">
        <f>IFERROR(VLOOKUP(I1114,'CATEGORIAS MEDICINAS'!$H$1:$I$183,2,FALSE),"")</f>
        <v/>
      </c>
      <c r="L1114" s="392"/>
      <c r="M1114" s="148"/>
      <c r="N1114" s="148"/>
      <c r="O1114" s="148"/>
      <c r="P1114" s="257"/>
      <c r="Q1114" s="542" t="str">
        <f t="shared" si="53"/>
        <v/>
      </c>
      <c r="R1114" s="542" t="str">
        <f t="shared" si="54"/>
        <v/>
      </c>
      <c r="S1114" s="148"/>
    </row>
    <row r="1115" spans="1:19" x14ac:dyDescent="0.25">
      <c r="A1115" s="148"/>
      <c r="B1115" s="377"/>
      <c r="C1115" s="698"/>
      <c r="D1115" s="257"/>
      <c r="E1115" s="781"/>
      <c r="F1115" s="374"/>
      <c r="G1115" s="783"/>
      <c r="H1115" s="729" t="str">
        <f t="shared" si="55"/>
        <v/>
      </c>
      <c r="I1115" s="401"/>
      <c r="J1115" s="374"/>
      <c r="K1115" s="786" t="str">
        <f>IFERROR(VLOOKUP(I1115,'CATEGORIAS MEDICINAS'!$H$1:$I$183,2,FALSE),"")</f>
        <v/>
      </c>
      <c r="L1115" s="392"/>
      <c r="M1115" s="148"/>
      <c r="N1115" s="148"/>
      <c r="O1115" s="148"/>
      <c r="P1115" s="257"/>
      <c r="Q1115" s="542" t="str">
        <f t="shared" si="53"/>
        <v/>
      </c>
      <c r="R1115" s="542" t="str">
        <f t="shared" si="54"/>
        <v/>
      </c>
      <c r="S1115" s="148"/>
    </row>
    <row r="1116" spans="1:19" x14ac:dyDescent="0.25">
      <c r="A1116" s="148"/>
      <c r="B1116" s="377"/>
      <c r="C1116" s="698"/>
      <c r="D1116" s="257"/>
      <c r="E1116" s="781"/>
      <c r="F1116" s="374"/>
      <c r="G1116" s="783"/>
      <c r="H1116" s="729" t="str">
        <f t="shared" si="55"/>
        <v/>
      </c>
      <c r="I1116" s="401"/>
      <c r="J1116" s="374"/>
      <c r="K1116" s="786" t="str">
        <f>IFERROR(VLOOKUP(I1116,'CATEGORIAS MEDICINAS'!$H$1:$I$183,2,FALSE),"")</f>
        <v/>
      </c>
      <c r="L1116" s="392"/>
      <c r="M1116" s="148"/>
      <c r="N1116" s="148"/>
      <c r="O1116" s="148"/>
      <c r="P1116" s="257"/>
      <c r="Q1116" s="542" t="str">
        <f t="shared" si="53"/>
        <v/>
      </c>
      <c r="R1116" s="542" t="str">
        <f t="shared" si="54"/>
        <v/>
      </c>
      <c r="S1116" s="148"/>
    </row>
    <row r="1117" spans="1:19" x14ac:dyDescent="0.25">
      <c r="A1117" s="148"/>
      <c r="B1117" s="377"/>
      <c r="C1117" s="698"/>
      <c r="D1117" s="257"/>
      <c r="E1117" s="781"/>
      <c r="F1117" s="374"/>
      <c r="G1117" s="783"/>
      <c r="H1117" s="729" t="str">
        <f t="shared" si="55"/>
        <v/>
      </c>
      <c r="I1117" s="401"/>
      <c r="J1117" s="374"/>
      <c r="K1117" s="786" t="str">
        <f>IFERROR(VLOOKUP(I1117,'CATEGORIAS MEDICINAS'!$H$1:$I$183,2,FALSE),"")</f>
        <v/>
      </c>
      <c r="L1117" s="392"/>
      <c r="M1117" s="148"/>
      <c r="N1117" s="148"/>
      <c r="O1117" s="148"/>
      <c r="P1117" s="257"/>
      <c r="Q1117" s="542" t="str">
        <f t="shared" si="53"/>
        <v/>
      </c>
      <c r="R1117" s="542" t="str">
        <f t="shared" si="54"/>
        <v/>
      </c>
      <c r="S1117" s="148"/>
    </row>
    <row r="1118" spans="1:19" x14ac:dyDescent="0.25">
      <c r="A1118" s="148"/>
      <c r="B1118" s="377"/>
      <c r="C1118" s="698"/>
      <c r="D1118" s="257"/>
      <c r="E1118" s="781"/>
      <c r="F1118" s="374"/>
      <c r="G1118" s="783"/>
      <c r="H1118" s="729" t="str">
        <f t="shared" si="55"/>
        <v/>
      </c>
      <c r="I1118" s="401"/>
      <c r="J1118" s="374"/>
      <c r="K1118" s="786" t="str">
        <f>IFERROR(VLOOKUP(I1118,'CATEGORIAS MEDICINAS'!$H$1:$I$183,2,FALSE),"")</f>
        <v/>
      </c>
      <c r="L1118" s="392"/>
      <c r="M1118" s="148"/>
      <c r="N1118" s="148"/>
      <c r="O1118" s="148"/>
      <c r="P1118" s="257"/>
      <c r="Q1118" s="542" t="str">
        <f t="shared" si="53"/>
        <v/>
      </c>
      <c r="R1118" s="542" t="str">
        <f t="shared" si="54"/>
        <v/>
      </c>
      <c r="S1118" s="148"/>
    </row>
    <row r="1119" spans="1:19" x14ac:dyDescent="0.25">
      <c r="A1119" s="148"/>
      <c r="B1119" s="377"/>
      <c r="C1119" s="698"/>
      <c r="D1119" s="257"/>
      <c r="E1119" s="781"/>
      <c r="F1119" s="374"/>
      <c r="G1119" s="783"/>
      <c r="H1119" s="729" t="str">
        <f t="shared" si="55"/>
        <v/>
      </c>
      <c r="I1119" s="401"/>
      <c r="J1119" s="374"/>
      <c r="K1119" s="786" t="str">
        <f>IFERROR(VLOOKUP(I1119,'CATEGORIAS MEDICINAS'!$H$1:$I$183,2,FALSE),"")</f>
        <v/>
      </c>
      <c r="L1119" s="392"/>
      <c r="M1119" s="148"/>
      <c r="N1119" s="148"/>
      <c r="O1119" s="148"/>
      <c r="P1119" s="257"/>
      <c r="Q1119" s="542" t="str">
        <f t="shared" si="53"/>
        <v/>
      </c>
      <c r="R1119" s="542" t="str">
        <f t="shared" si="54"/>
        <v/>
      </c>
      <c r="S1119" s="148"/>
    </row>
    <row r="1120" spans="1:19" x14ac:dyDescent="0.25">
      <c r="A1120" s="148"/>
      <c r="B1120" s="377"/>
      <c r="C1120" s="698"/>
      <c r="D1120" s="257"/>
      <c r="E1120" s="781"/>
      <c r="F1120" s="374"/>
      <c r="G1120" s="783"/>
      <c r="H1120" s="729" t="str">
        <f t="shared" si="55"/>
        <v/>
      </c>
      <c r="I1120" s="401"/>
      <c r="J1120" s="374"/>
      <c r="K1120" s="786" t="str">
        <f>IFERROR(VLOOKUP(I1120,'CATEGORIAS MEDICINAS'!$H$1:$I$183,2,FALSE),"")</f>
        <v/>
      </c>
      <c r="L1120" s="392"/>
      <c r="M1120" s="148"/>
      <c r="N1120" s="148"/>
      <c r="O1120" s="148"/>
      <c r="P1120" s="257"/>
      <c r="Q1120" s="542" t="str">
        <f t="shared" si="53"/>
        <v/>
      </c>
      <c r="R1120" s="542" t="str">
        <f t="shared" si="54"/>
        <v/>
      </c>
      <c r="S1120" s="148"/>
    </row>
    <row r="1121" spans="1:19" x14ac:dyDescent="0.25">
      <c r="A1121" s="148"/>
      <c r="B1121" s="377"/>
      <c r="C1121" s="698"/>
      <c r="D1121" s="257"/>
      <c r="E1121" s="781"/>
      <c r="F1121" s="374"/>
      <c r="G1121" s="783"/>
      <c r="H1121" s="729" t="str">
        <f t="shared" si="55"/>
        <v/>
      </c>
      <c r="I1121" s="401"/>
      <c r="J1121" s="374"/>
      <c r="K1121" s="786" t="str">
        <f>IFERROR(VLOOKUP(I1121,'CATEGORIAS MEDICINAS'!$H$1:$I$183,2,FALSE),"")</f>
        <v/>
      </c>
      <c r="L1121" s="392"/>
      <c r="M1121" s="148"/>
      <c r="N1121" s="148"/>
      <c r="O1121" s="148"/>
      <c r="P1121" s="257"/>
      <c r="Q1121" s="542" t="str">
        <f t="shared" si="53"/>
        <v/>
      </c>
      <c r="R1121" s="542" t="str">
        <f t="shared" si="54"/>
        <v/>
      </c>
      <c r="S1121" s="148"/>
    </row>
    <row r="1122" spans="1:19" x14ac:dyDescent="0.25">
      <c r="A1122" s="148"/>
      <c r="B1122" s="377"/>
      <c r="C1122" s="698"/>
      <c r="D1122" s="257"/>
      <c r="E1122" s="781"/>
      <c r="F1122" s="374"/>
      <c r="G1122" s="783"/>
      <c r="H1122" s="729" t="str">
        <f t="shared" si="55"/>
        <v/>
      </c>
      <c r="I1122" s="401"/>
      <c r="J1122" s="374"/>
      <c r="K1122" s="786" t="str">
        <f>IFERROR(VLOOKUP(I1122,'CATEGORIAS MEDICINAS'!$H$1:$I$183,2,FALSE),"")</f>
        <v/>
      </c>
      <c r="L1122" s="392"/>
      <c r="M1122" s="148"/>
      <c r="N1122" s="148"/>
      <c r="O1122" s="148"/>
      <c r="P1122" s="257"/>
      <c r="Q1122" s="542" t="str">
        <f t="shared" si="53"/>
        <v/>
      </c>
      <c r="R1122" s="542" t="str">
        <f t="shared" si="54"/>
        <v/>
      </c>
      <c r="S1122" s="148"/>
    </row>
    <row r="1123" spans="1:19" x14ac:dyDescent="0.25">
      <c r="A1123" s="148"/>
      <c r="B1123" s="377"/>
      <c r="C1123" s="698"/>
      <c r="D1123" s="257"/>
      <c r="E1123" s="781"/>
      <c r="F1123" s="374"/>
      <c r="G1123" s="783"/>
      <c r="H1123" s="729" t="str">
        <f t="shared" si="55"/>
        <v/>
      </c>
      <c r="I1123" s="401"/>
      <c r="J1123" s="374"/>
      <c r="K1123" s="786" t="str">
        <f>IFERROR(VLOOKUP(I1123,'CATEGORIAS MEDICINAS'!$H$1:$I$183,2,FALSE),"")</f>
        <v/>
      </c>
      <c r="L1123" s="392"/>
      <c r="M1123" s="148"/>
      <c r="N1123" s="148"/>
      <c r="O1123" s="148"/>
      <c r="P1123" s="257"/>
      <c r="Q1123" s="542" t="str">
        <f t="shared" si="53"/>
        <v/>
      </c>
      <c r="R1123" s="542" t="str">
        <f t="shared" si="54"/>
        <v/>
      </c>
      <c r="S1123" s="148"/>
    </row>
    <row r="1124" spans="1:19" x14ac:dyDescent="0.25">
      <c r="A1124" s="148"/>
      <c r="B1124" s="377"/>
      <c r="C1124" s="698"/>
      <c r="D1124" s="257"/>
      <c r="E1124" s="781"/>
      <c r="F1124" s="374"/>
      <c r="G1124" s="783"/>
      <c r="H1124" s="729" t="str">
        <f t="shared" si="55"/>
        <v/>
      </c>
      <c r="I1124" s="401"/>
      <c r="J1124" s="374"/>
      <c r="K1124" s="786" t="str">
        <f>IFERROR(VLOOKUP(I1124,'CATEGORIAS MEDICINAS'!$H$1:$I$183,2,FALSE),"")</f>
        <v/>
      </c>
      <c r="L1124" s="392"/>
      <c r="M1124" s="148"/>
      <c r="N1124" s="148"/>
      <c r="O1124" s="148"/>
      <c r="P1124" s="257"/>
      <c r="Q1124" s="542" t="str">
        <f t="shared" si="53"/>
        <v/>
      </c>
      <c r="R1124" s="542" t="str">
        <f t="shared" si="54"/>
        <v/>
      </c>
      <c r="S1124" s="148"/>
    </row>
    <row r="1125" spans="1:19" x14ac:dyDescent="0.25">
      <c r="A1125" s="148"/>
      <c r="B1125" s="377"/>
      <c r="C1125" s="698"/>
      <c r="D1125" s="257"/>
      <c r="E1125" s="781"/>
      <c r="F1125" s="374"/>
      <c r="G1125" s="783"/>
      <c r="H1125" s="729" t="str">
        <f t="shared" si="55"/>
        <v/>
      </c>
      <c r="I1125" s="401"/>
      <c r="J1125" s="374"/>
      <c r="K1125" s="786" t="str">
        <f>IFERROR(VLOOKUP(I1125,'CATEGORIAS MEDICINAS'!$H$1:$I$183,2,FALSE),"")</f>
        <v/>
      </c>
      <c r="L1125" s="392"/>
      <c r="M1125" s="148"/>
      <c r="N1125" s="148"/>
      <c r="O1125" s="148"/>
      <c r="P1125" s="257"/>
      <c r="Q1125" s="542" t="str">
        <f t="shared" si="53"/>
        <v/>
      </c>
      <c r="R1125" s="542" t="str">
        <f t="shared" si="54"/>
        <v/>
      </c>
      <c r="S1125" s="148"/>
    </row>
    <row r="1126" spans="1:19" x14ac:dyDescent="0.25">
      <c r="A1126" s="148"/>
      <c r="B1126" s="377"/>
      <c r="C1126" s="698"/>
      <c r="D1126" s="257"/>
      <c r="E1126" s="781"/>
      <c r="F1126" s="374"/>
      <c r="G1126" s="783"/>
      <c r="H1126" s="729" t="str">
        <f t="shared" si="55"/>
        <v/>
      </c>
      <c r="I1126" s="401"/>
      <c r="J1126" s="374"/>
      <c r="K1126" s="786" t="str">
        <f>IFERROR(VLOOKUP(I1126,'CATEGORIAS MEDICINAS'!$H$1:$I$183,2,FALSE),"")</f>
        <v/>
      </c>
      <c r="L1126" s="392"/>
      <c r="M1126" s="148"/>
      <c r="N1126" s="148"/>
      <c r="O1126" s="148"/>
      <c r="P1126" s="257"/>
      <c r="Q1126" s="542" t="str">
        <f t="shared" si="53"/>
        <v/>
      </c>
      <c r="R1126" s="542" t="str">
        <f t="shared" si="54"/>
        <v/>
      </c>
      <c r="S1126" s="148"/>
    </row>
    <row r="1127" spans="1:19" x14ac:dyDescent="0.25">
      <c r="A1127" s="148"/>
      <c r="B1127" s="377"/>
      <c r="C1127" s="698"/>
      <c r="D1127" s="257"/>
      <c r="E1127" s="781"/>
      <c r="F1127" s="374"/>
      <c r="G1127" s="783"/>
      <c r="H1127" s="729" t="str">
        <f t="shared" si="55"/>
        <v/>
      </c>
      <c r="I1127" s="401"/>
      <c r="J1127" s="374"/>
      <c r="K1127" s="786" t="str">
        <f>IFERROR(VLOOKUP(I1127,'CATEGORIAS MEDICINAS'!$H$1:$I$183,2,FALSE),"")</f>
        <v/>
      </c>
      <c r="L1127" s="392"/>
      <c r="M1127" s="148"/>
      <c r="N1127" s="148"/>
      <c r="O1127" s="148"/>
      <c r="P1127" s="257"/>
      <c r="Q1127" s="542" t="str">
        <f t="shared" si="53"/>
        <v/>
      </c>
      <c r="R1127" s="542" t="str">
        <f t="shared" si="54"/>
        <v/>
      </c>
      <c r="S1127" s="148"/>
    </row>
    <row r="1128" spans="1:19" x14ac:dyDescent="0.25">
      <c r="A1128" s="148"/>
      <c r="B1128" s="377"/>
      <c r="C1128" s="698"/>
      <c r="D1128" s="257"/>
      <c r="E1128" s="781"/>
      <c r="F1128" s="374"/>
      <c r="G1128" s="783"/>
      <c r="H1128" s="729" t="str">
        <f t="shared" si="55"/>
        <v/>
      </c>
      <c r="I1128" s="401"/>
      <c r="J1128" s="374"/>
      <c r="K1128" s="786" t="str">
        <f>IFERROR(VLOOKUP(I1128,'CATEGORIAS MEDICINAS'!$H$1:$I$183,2,FALSE),"")</f>
        <v/>
      </c>
      <c r="L1128" s="392"/>
      <c r="M1128" s="148"/>
      <c r="N1128" s="148"/>
      <c r="O1128" s="148"/>
      <c r="P1128" s="257"/>
      <c r="Q1128" s="542" t="str">
        <f t="shared" si="53"/>
        <v/>
      </c>
      <c r="R1128" s="542" t="str">
        <f t="shared" si="54"/>
        <v/>
      </c>
      <c r="S1128" s="148"/>
    </row>
    <row r="1129" spans="1:19" x14ac:dyDescent="0.25">
      <c r="A1129" s="148"/>
      <c r="B1129" s="377"/>
      <c r="C1129" s="698"/>
      <c r="D1129" s="257"/>
      <c r="E1129" s="781"/>
      <c r="F1129" s="374"/>
      <c r="G1129" s="783"/>
      <c r="H1129" s="729" t="str">
        <f t="shared" si="55"/>
        <v/>
      </c>
      <c r="I1129" s="401"/>
      <c r="J1129" s="374"/>
      <c r="K1129" s="786" t="str">
        <f>IFERROR(VLOOKUP(I1129,'CATEGORIAS MEDICINAS'!$H$1:$I$183,2,FALSE),"")</f>
        <v/>
      </c>
      <c r="L1129" s="392"/>
      <c r="M1129" s="148"/>
      <c r="N1129" s="148"/>
      <c r="O1129" s="148"/>
      <c r="P1129" s="257"/>
      <c r="Q1129" s="542" t="str">
        <f t="shared" si="53"/>
        <v/>
      </c>
      <c r="R1129" s="542" t="str">
        <f t="shared" si="54"/>
        <v/>
      </c>
      <c r="S1129" s="148"/>
    </row>
    <row r="1130" spans="1:19" x14ac:dyDescent="0.25">
      <c r="A1130" s="148"/>
      <c r="B1130" s="377"/>
      <c r="C1130" s="698"/>
      <c r="D1130" s="257"/>
      <c r="E1130" s="781"/>
      <c r="F1130" s="374"/>
      <c r="G1130" s="783"/>
      <c r="H1130" s="729" t="str">
        <f t="shared" si="55"/>
        <v/>
      </c>
      <c r="I1130" s="401"/>
      <c r="J1130" s="374"/>
      <c r="K1130" s="786" t="str">
        <f>IFERROR(VLOOKUP(I1130,'CATEGORIAS MEDICINAS'!$H$1:$I$183,2,FALSE),"")</f>
        <v/>
      </c>
      <c r="L1130" s="392"/>
      <c r="M1130" s="148"/>
      <c r="N1130" s="148"/>
      <c r="O1130" s="148"/>
      <c r="P1130" s="257"/>
      <c r="Q1130" s="542" t="str">
        <f t="shared" si="53"/>
        <v/>
      </c>
      <c r="R1130" s="542" t="str">
        <f t="shared" si="54"/>
        <v/>
      </c>
      <c r="S1130" s="148"/>
    </row>
    <row r="1131" spans="1:19" x14ac:dyDescent="0.25">
      <c r="A1131" s="148"/>
      <c r="B1131" s="377"/>
      <c r="C1131" s="698"/>
      <c r="D1131" s="257"/>
      <c r="E1131" s="781"/>
      <c r="F1131" s="374"/>
      <c r="G1131" s="783"/>
      <c r="H1131" s="729" t="str">
        <f t="shared" si="55"/>
        <v/>
      </c>
      <c r="I1131" s="401"/>
      <c r="J1131" s="374"/>
      <c r="K1131" s="786" t="str">
        <f>IFERROR(VLOOKUP(I1131,'CATEGORIAS MEDICINAS'!$H$1:$I$183,2,FALSE),"")</f>
        <v/>
      </c>
      <c r="L1131" s="392"/>
      <c r="M1131" s="148"/>
      <c r="N1131" s="148"/>
      <c r="O1131" s="148"/>
      <c r="P1131" s="257"/>
      <c r="Q1131" s="542" t="str">
        <f t="shared" si="53"/>
        <v/>
      </c>
      <c r="R1131" s="542" t="str">
        <f t="shared" si="54"/>
        <v/>
      </c>
      <c r="S1131" s="148"/>
    </row>
    <row r="1132" spans="1:19" x14ac:dyDescent="0.25">
      <c r="A1132" s="148"/>
      <c r="B1132" s="377"/>
      <c r="C1132" s="698"/>
      <c r="D1132" s="257"/>
      <c r="E1132" s="781"/>
      <c r="F1132" s="374"/>
      <c r="G1132" s="783"/>
      <c r="H1132" s="729" t="str">
        <f t="shared" si="55"/>
        <v/>
      </c>
      <c r="I1132" s="401"/>
      <c r="J1132" s="374"/>
      <c r="K1132" s="786" t="str">
        <f>IFERROR(VLOOKUP(I1132,'CATEGORIAS MEDICINAS'!$H$1:$I$183,2,FALSE),"")</f>
        <v/>
      </c>
      <c r="L1132" s="392"/>
      <c r="M1132" s="148"/>
      <c r="N1132" s="148"/>
      <c r="O1132" s="148"/>
      <c r="P1132" s="257"/>
      <c r="Q1132" s="542" t="str">
        <f t="shared" si="53"/>
        <v/>
      </c>
      <c r="R1132" s="542" t="str">
        <f t="shared" si="54"/>
        <v/>
      </c>
      <c r="S1132" s="148"/>
    </row>
    <row r="1133" spans="1:19" x14ac:dyDescent="0.25">
      <c r="A1133" s="148"/>
      <c r="B1133" s="377"/>
      <c r="C1133" s="698"/>
      <c r="D1133" s="257"/>
      <c r="E1133" s="781"/>
      <c r="F1133" s="374"/>
      <c r="G1133" s="783"/>
      <c r="H1133" s="729" t="str">
        <f t="shared" si="55"/>
        <v/>
      </c>
      <c r="I1133" s="401"/>
      <c r="J1133" s="374"/>
      <c r="K1133" s="786" t="str">
        <f>IFERROR(VLOOKUP(I1133,'CATEGORIAS MEDICINAS'!$H$1:$I$183,2,FALSE),"")</f>
        <v/>
      </c>
      <c r="L1133" s="392"/>
      <c r="M1133" s="148"/>
      <c r="N1133" s="148"/>
      <c r="O1133" s="148"/>
      <c r="P1133" s="257"/>
      <c r="Q1133" s="542" t="str">
        <f t="shared" si="53"/>
        <v/>
      </c>
      <c r="R1133" s="542" t="str">
        <f t="shared" si="54"/>
        <v/>
      </c>
      <c r="S1133" s="148"/>
    </row>
    <row r="1134" spans="1:19" x14ac:dyDescent="0.25">
      <c r="A1134" s="148"/>
      <c r="B1134" s="377"/>
      <c r="C1134" s="698"/>
      <c r="D1134" s="257"/>
      <c r="E1134" s="781"/>
      <c r="F1134" s="374"/>
      <c r="G1134" s="783"/>
      <c r="H1134" s="729" t="str">
        <f t="shared" si="55"/>
        <v/>
      </c>
      <c r="I1134" s="401"/>
      <c r="J1134" s="374"/>
      <c r="K1134" s="786" t="str">
        <f>IFERROR(VLOOKUP(I1134,'CATEGORIAS MEDICINAS'!$H$1:$I$183,2,FALSE),"")</f>
        <v/>
      </c>
      <c r="L1134" s="392"/>
      <c r="M1134" s="148"/>
      <c r="N1134" s="148"/>
      <c r="O1134" s="148"/>
      <c r="P1134" s="257"/>
      <c r="Q1134" s="542" t="str">
        <f t="shared" si="53"/>
        <v/>
      </c>
      <c r="R1134" s="542" t="str">
        <f t="shared" si="54"/>
        <v/>
      </c>
      <c r="S1134" s="148"/>
    </row>
    <row r="1135" spans="1:19" x14ac:dyDescent="0.25">
      <c r="A1135" s="148"/>
      <c r="B1135" s="377"/>
      <c r="C1135" s="698"/>
      <c r="D1135" s="257"/>
      <c r="E1135" s="781"/>
      <c r="F1135" s="374"/>
      <c r="G1135" s="783"/>
      <c r="H1135" s="729" t="str">
        <f t="shared" si="55"/>
        <v/>
      </c>
      <c r="I1135" s="401"/>
      <c r="J1135" s="374"/>
      <c r="K1135" s="786" t="str">
        <f>IFERROR(VLOOKUP(I1135,'CATEGORIAS MEDICINAS'!$H$1:$I$183,2,FALSE),"")</f>
        <v/>
      </c>
      <c r="L1135" s="392"/>
      <c r="M1135" s="148"/>
      <c r="N1135" s="148"/>
      <c r="O1135" s="148"/>
      <c r="P1135" s="257"/>
      <c r="Q1135" s="542" t="str">
        <f t="shared" si="53"/>
        <v/>
      </c>
      <c r="R1135" s="542" t="str">
        <f t="shared" si="54"/>
        <v/>
      </c>
      <c r="S1135" s="148"/>
    </row>
    <row r="1136" spans="1:19" x14ac:dyDescent="0.25">
      <c r="A1136" s="148"/>
      <c r="B1136" s="377"/>
      <c r="C1136" s="698"/>
      <c r="D1136" s="257"/>
      <c r="E1136" s="781"/>
      <c r="F1136" s="374"/>
      <c r="G1136" s="783"/>
      <c r="H1136" s="729" t="str">
        <f t="shared" si="55"/>
        <v/>
      </c>
      <c r="I1136" s="401"/>
      <c r="J1136" s="374"/>
      <c r="K1136" s="786" t="str">
        <f>IFERROR(VLOOKUP(I1136,'CATEGORIAS MEDICINAS'!$H$1:$I$183,2,FALSE),"")</f>
        <v/>
      </c>
      <c r="L1136" s="392"/>
      <c r="M1136" s="148"/>
      <c r="N1136" s="148"/>
      <c r="O1136" s="148"/>
      <c r="P1136" s="257"/>
      <c r="Q1136" s="542" t="str">
        <f t="shared" si="53"/>
        <v/>
      </c>
      <c r="R1136" s="542" t="str">
        <f t="shared" si="54"/>
        <v/>
      </c>
      <c r="S1136" s="148"/>
    </row>
    <row r="1137" spans="1:19" x14ac:dyDescent="0.25">
      <c r="A1137" s="148"/>
      <c r="B1137" s="377"/>
      <c r="C1137" s="698"/>
      <c r="D1137" s="257"/>
      <c r="E1137" s="781"/>
      <c r="F1137" s="374"/>
      <c r="G1137" s="783"/>
      <c r="H1137" s="729" t="str">
        <f t="shared" si="55"/>
        <v/>
      </c>
      <c r="I1137" s="401"/>
      <c r="J1137" s="374"/>
      <c r="K1137" s="786" t="str">
        <f>IFERROR(VLOOKUP(I1137,'CATEGORIAS MEDICINAS'!$H$1:$I$183,2,FALSE),"")</f>
        <v/>
      </c>
      <c r="L1137" s="392"/>
      <c r="M1137" s="148"/>
      <c r="N1137" s="148"/>
      <c r="O1137" s="148"/>
      <c r="P1137" s="257"/>
      <c r="Q1137" s="542" t="str">
        <f t="shared" si="53"/>
        <v/>
      </c>
      <c r="R1137" s="542" t="str">
        <f t="shared" si="54"/>
        <v/>
      </c>
      <c r="S1137" s="148"/>
    </row>
    <row r="1138" spans="1:19" x14ac:dyDescent="0.25">
      <c r="A1138" s="148"/>
      <c r="B1138" s="377"/>
      <c r="C1138" s="698"/>
      <c r="D1138" s="257"/>
      <c r="E1138" s="781"/>
      <c r="F1138" s="374"/>
      <c r="G1138" s="783"/>
      <c r="H1138" s="729" t="str">
        <f t="shared" si="55"/>
        <v/>
      </c>
      <c r="I1138" s="401"/>
      <c r="J1138" s="374"/>
      <c r="K1138" s="786" t="str">
        <f>IFERROR(VLOOKUP(I1138,'CATEGORIAS MEDICINAS'!$H$1:$I$183,2,FALSE),"")</f>
        <v/>
      </c>
      <c r="L1138" s="392"/>
      <c r="M1138" s="148"/>
      <c r="N1138" s="148"/>
      <c r="O1138" s="148"/>
      <c r="P1138" s="257"/>
      <c r="Q1138" s="542" t="str">
        <f t="shared" si="53"/>
        <v/>
      </c>
      <c r="R1138" s="542" t="str">
        <f t="shared" si="54"/>
        <v/>
      </c>
      <c r="S1138" s="148"/>
    </row>
    <row r="1139" spans="1:19" x14ac:dyDescent="0.25">
      <c r="A1139" s="148"/>
      <c r="B1139" s="377"/>
      <c r="C1139" s="698"/>
      <c r="D1139" s="257"/>
      <c r="E1139" s="781"/>
      <c r="F1139" s="374"/>
      <c r="G1139" s="783"/>
      <c r="H1139" s="729" t="str">
        <f t="shared" si="55"/>
        <v/>
      </c>
      <c r="I1139" s="401"/>
      <c r="J1139" s="374"/>
      <c r="K1139" s="786" t="str">
        <f>IFERROR(VLOOKUP(I1139,'CATEGORIAS MEDICINAS'!$H$1:$I$183,2,FALSE),"")</f>
        <v/>
      </c>
      <c r="L1139" s="392"/>
      <c r="M1139" s="148"/>
      <c r="N1139" s="148"/>
      <c r="O1139" s="148"/>
      <c r="P1139" s="257"/>
      <c r="Q1139" s="542" t="str">
        <f t="shared" si="53"/>
        <v/>
      </c>
      <c r="R1139" s="542" t="str">
        <f t="shared" si="54"/>
        <v/>
      </c>
      <c r="S1139" s="148"/>
    </row>
    <row r="1140" spans="1:19" x14ac:dyDescent="0.25">
      <c r="A1140" s="148"/>
      <c r="B1140" s="377"/>
      <c r="C1140" s="698"/>
      <c r="D1140" s="257"/>
      <c r="E1140" s="781"/>
      <c r="F1140" s="374"/>
      <c r="G1140" s="783"/>
      <c r="H1140" s="729" t="str">
        <f t="shared" si="55"/>
        <v/>
      </c>
      <c r="I1140" s="401"/>
      <c r="J1140" s="374"/>
      <c r="K1140" s="786" t="str">
        <f>IFERROR(VLOOKUP(I1140,'CATEGORIAS MEDICINAS'!$H$1:$I$183,2,FALSE),"")</f>
        <v/>
      </c>
      <c r="L1140" s="392"/>
      <c r="M1140" s="148"/>
      <c r="N1140" s="148"/>
      <c r="O1140" s="148"/>
      <c r="P1140" s="257"/>
      <c r="Q1140" s="542" t="str">
        <f t="shared" si="53"/>
        <v/>
      </c>
      <c r="R1140" s="542" t="str">
        <f t="shared" si="54"/>
        <v/>
      </c>
      <c r="S1140" s="148"/>
    </row>
    <row r="1141" spans="1:19" x14ac:dyDescent="0.25">
      <c r="A1141" s="148"/>
      <c r="B1141" s="377"/>
      <c r="C1141" s="698"/>
      <c r="D1141" s="257"/>
      <c r="E1141" s="781"/>
      <c r="F1141" s="374"/>
      <c r="G1141" s="783"/>
      <c r="H1141" s="729" t="str">
        <f t="shared" si="55"/>
        <v/>
      </c>
      <c r="I1141" s="401"/>
      <c r="J1141" s="374"/>
      <c r="K1141" s="786" t="str">
        <f>IFERROR(VLOOKUP(I1141,'CATEGORIAS MEDICINAS'!$H$1:$I$183,2,FALSE),"")</f>
        <v/>
      </c>
      <c r="L1141" s="392"/>
      <c r="M1141" s="148"/>
      <c r="N1141" s="148"/>
      <c r="O1141" s="148"/>
      <c r="P1141" s="257"/>
      <c r="Q1141" s="542" t="str">
        <f t="shared" si="53"/>
        <v/>
      </c>
      <c r="R1141" s="542" t="str">
        <f t="shared" si="54"/>
        <v/>
      </c>
      <c r="S1141" s="148"/>
    </row>
    <row r="1142" spans="1:19" x14ac:dyDescent="0.25">
      <c r="A1142" s="148"/>
      <c r="B1142" s="377"/>
      <c r="C1142" s="698"/>
      <c r="D1142" s="257"/>
      <c r="E1142" s="781"/>
      <c r="F1142" s="374"/>
      <c r="G1142" s="783"/>
      <c r="H1142" s="729" t="str">
        <f t="shared" si="55"/>
        <v/>
      </c>
      <c r="I1142" s="401"/>
      <c r="J1142" s="374"/>
      <c r="K1142" s="786" t="str">
        <f>IFERROR(VLOOKUP(I1142,'CATEGORIAS MEDICINAS'!$H$1:$I$183,2,FALSE),"")</f>
        <v/>
      </c>
      <c r="L1142" s="392"/>
      <c r="M1142" s="148"/>
      <c r="N1142" s="148"/>
      <c r="O1142" s="148"/>
      <c r="P1142" s="257"/>
      <c r="Q1142" s="542" t="str">
        <f t="shared" ref="Q1142:Q1205" si="56">IF(B1142="","",TEXT(B1142,"MMMM"))</f>
        <v/>
      </c>
      <c r="R1142" s="542" t="str">
        <f t="shared" ref="R1142:R1205" si="57">IF(B1142="","",TEXT(B1142,"YYYY"))</f>
        <v/>
      </c>
      <c r="S1142" s="148"/>
    </row>
    <row r="1143" spans="1:19" x14ac:dyDescent="0.25">
      <c r="A1143" s="148"/>
      <c r="B1143" s="377"/>
      <c r="C1143" s="698"/>
      <c r="D1143" s="257"/>
      <c r="E1143" s="781"/>
      <c r="F1143" s="374"/>
      <c r="G1143" s="783"/>
      <c r="H1143" s="729" t="str">
        <f t="shared" si="55"/>
        <v/>
      </c>
      <c r="I1143" s="401"/>
      <c r="J1143" s="374"/>
      <c r="K1143" s="786" t="str">
        <f>IFERROR(VLOOKUP(I1143,'CATEGORIAS MEDICINAS'!$H$1:$I$183,2,FALSE),"")</f>
        <v/>
      </c>
      <c r="L1143" s="392"/>
      <c r="M1143" s="148"/>
      <c r="N1143" s="148"/>
      <c r="O1143" s="148"/>
      <c r="P1143" s="257"/>
      <c r="Q1143" s="542" t="str">
        <f t="shared" si="56"/>
        <v/>
      </c>
      <c r="R1143" s="542" t="str">
        <f t="shared" si="57"/>
        <v/>
      </c>
      <c r="S1143" s="148"/>
    </row>
    <row r="1144" spans="1:19" x14ac:dyDescent="0.25">
      <c r="A1144" s="148"/>
      <c r="B1144" s="377"/>
      <c r="C1144" s="698"/>
      <c r="D1144" s="257"/>
      <c r="E1144" s="781"/>
      <c r="F1144" s="374"/>
      <c r="G1144" s="783"/>
      <c r="H1144" s="729" t="str">
        <f t="shared" si="55"/>
        <v/>
      </c>
      <c r="I1144" s="401"/>
      <c r="J1144" s="374"/>
      <c r="K1144" s="786" t="str">
        <f>IFERROR(VLOOKUP(I1144,'CATEGORIAS MEDICINAS'!$H$1:$I$183,2,FALSE),"")</f>
        <v/>
      </c>
      <c r="L1144" s="392"/>
      <c r="M1144" s="148"/>
      <c r="N1144" s="148"/>
      <c r="O1144" s="148"/>
      <c r="P1144" s="257"/>
      <c r="Q1144" s="542" t="str">
        <f t="shared" si="56"/>
        <v/>
      </c>
      <c r="R1144" s="542" t="str">
        <f t="shared" si="57"/>
        <v/>
      </c>
      <c r="S1144" s="148"/>
    </row>
    <row r="1145" spans="1:19" x14ac:dyDescent="0.25">
      <c r="A1145" s="148"/>
      <c r="B1145" s="377"/>
      <c r="C1145" s="698"/>
      <c r="D1145" s="257"/>
      <c r="E1145" s="781"/>
      <c r="F1145" s="374"/>
      <c r="G1145" s="783"/>
      <c r="H1145" s="729" t="str">
        <f t="shared" si="55"/>
        <v/>
      </c>
      <c r="I1145" s="401"/>
      <c r="J1145" s="374"/>
      <c r="K1145" s="786" t="str">
        <f>IFERROR(VLOOKUP(I1145,'CATEGORIAS MEDICINAS'!$H$1:$I$183,2,FALSE),"")</f>
        <v/>
      </c>
      <c r="L1145" s="392"/>
      <c r="M1145" s="148"/>
      <c r="N1145" s="148"/>
      <c r="O1145" s="148"/>
      <c r="P1145" s="257"/>
      <c r="Q1145" s="542" t="str">
        <f t="shared" si="56"/>
        <v/>
      </c>
      <c r="R1145" s="542" t="str">
        <f t="shared" si="57"/>
        <v/>
      </c>
      <c r="S1145" s="148"/>
    </row>
    <row r="1146" spans="1:19" x14ac:dyDescent="0.25">
      <c r="A1146" s="148"/>
      <c r="B1146" s="377"/>
      <c r="C1146" s="698"/>
      <c r="D1146" s="257"/>
      <c r="E1146" s="781"/>
      <c r="F1146" s="374"/>
      <c r="G1146" s="783"/>
      <c r="H1146" s="729" t="str">
        <f t="shared" si="55"/>
        <v/>
      </c>
      <c r="I1146" s="401"/>
      <c r="J1146" s="374"/>
      <c r="K1146" s="786" t="str">
        <f>IFERROR(VLOOKUP(I1146,'CATEGORIAS MEDICINAS'!$H$1:$I$183,2,FALSE),"")</f>
        <v/>
      </c>
      <c r="L1146" s="392"/>
      <c r="M1146" s="148"/>
      <c r="N1146" s="148"/>
      <c r="O1146" s="148"/>
      <c r="P1146" s="257"/>
      <c r="Q1146" s="542" t="str">
        <f t="shared" si="56"/>
        <v/>
      </c>
      <c r="R1146" s="542" t="str">
        <f t="shared" si="57"/>
        <v/>
      </c>
      <c r="S1146" s="148"/>
    </row>
    <row r="1147" spans="1:19" x14ac:dyDescent="0.25">
      <c r="A1147" s="148"/>
      <c r="B1147" s="377"/>
      <c r="C1147" s="698"/>
      <c r="D1147" s="257"/>
      <c r="E1147" s="781"/>
      <c r="F1147" s="374"/>
      <c r="G1147" s="783"/>
      <c r="H1147" s="729" t="str">
        <f t="shared" si="55"/>
        <v/>
      </c>
      <c r="I1147" s="401"/>
      <c r="J1147" s="374"/>
      <c r="K1147" s="786" t="str">
        <f>IFERROR(VLOOKUP(I1147,'CATEGORIAS MEDICINAS'!$H$1:$I$183,2,FALSE),"")</f>
        <v/>
      </c>
      <c r="L1147" s="392"/>
      <c r="M1147" s="148"/>
      <c r="N1147" s="148"/>
      <c r="O1147" s="148"/>
      <c r="P1147" s="257"/>
      <c r="Q1147" s="542" t="str">
        <f t="shared" si="56"/>
        <v/>
      </c>
      <c r="R1147" s="542" t="str">
        <f t="shared" si="57"/>
        <v/>
      </c>
      <c r="S1147" s="148"/>
    </row>
    <row r="1148" spans="1:19" x14ac:dyDescent="0.25">
      <c r="A1148" s="148"/>
      <c r="B1148" s="377"/>
      <c r="C1148" s="698"/>
      <c r="D1148" s="257"/>
      <c r="E1148" s="781"/>
      <c r="F1148" s="374"/>
      <c r="G1148" s="783"/>
      <c r="H1148" s="729" t="str">
        <f t="shared" si="55"/>
        <v/>
      </c>
      <c r="I1148" s="401"/>
      <c r="J1148" s="374"/>
      <c r="K1148" s="786" t="str">
        <f>IFERROR(VLOOKUP(I1148,'CATEGORIAS MEDICINAS'!$H$1:$I$183,2,FALSE),"")</f>
        <v/>
      </c>
      <c r="L1148" s="392"/>
      <c r="M1148" s="148"/>
      <c r="N1148" s="148"/>
      <c r="O1148" s="148"/>
      <c r="P1148" s="257"/>
      <c r="Q1148" s="542" t="str">
        <f t="shared" si="56"/>
        <v/>
      </c>
      <c r="R1148" s="542" t="str">
        <f t="shared" si="57"/>
        <v/>
      </c>
      <c r="S1148" s="148"/>
    </row>
    <row r="1149" spans="1:19" x14ac:dyDescent="0.25">
      <c r="A1149" s="148"/>
      <c r="B1149" s="377"/>
      <c r="C1149" s="698"/>
      <c r="D1149" s="257"/>
      <c r="E1149" s="781"/>
      <c r="F1149" s="374"/>
      <c r="G1149" s="783"/>
      <c r="H1149" s="729" t="str">
        <f t="shared" si="55"/>
        <v/>
      </c>
      <c r="I1149" s="401"/>
      <c r="J1149" s="374"/>
      <c r="K1149" s="786" t="str">
        <f>IFERROR(VLOOKUP(I1149,'CATEGORIAS MEDICINAS'!$H$1:$I$183,2,FALSE),"")</f>
        <v/>
      </c>
      <c r="L1149" s="392"/>
      <c r="M1149" s="148"/>
      <c r="N1149" s="148"/>
      <c r="O1149" s="148"/>
      <c r="P1149" s="257"/>
      <c r="Q1149" s="542" t="str">
        <f t="shared" si="56"/>
        <v/>
      </c>
      <c r="R1149" s="542" t="str">
        <f t="shared" si="57"/>
        <v/>
      </c>
      <c r="S1149" s="148"/>
    </row>
    <row r="1150" spans="1:19" x14ac:dyDescent="0.25">
      <c r="A1150" s="148"/>
      <c r="B1150" s="377"/>
      <c r="C1150" s="698"/>
      <c r="D1150" s="257"/>
      <c r="E1150" s="781"/>
      <c r="F1150" s="374"/>
      <c r="G1150" s="783"/>
      <c r="H1150" s="729" t="str">
        <f t="shared" si="55"/>
        <v/>
      </c>
      <c r="I1150" s="401"/>
      <c r="J1150" s="374"/>
      <c r="K1150" s="786" t="str">
        <f>IFERROR(VLOOKUP(I1150,'CATEGORIAS MEDICINAS'!$H$1:$I$183,2,FALSE),"")</f>
        <v/>
      </c>
      <c r="L1150" s="392"/>
      <c r="M1150" s="148"/>
      <c r="N1150" s="148"/>
      <c r="O1150" s="148"/>
      <c r="P1150" s="257"/>
      <c r="Q1150" s="542" t="str">
        <f t="shared" si="56"/>
        <v/>
      </c>
      <c r="R1150" s="542" t="str">
        <f t="shared" si="57"/>
        <v/>
      </c>
      <c r="S1150" s="148"/>
    </row>
    <row r="1151" spans="1:19" x14ac:dyDescent="0.25">
      <c r="A1151" s="148"/>
      <c r="B1151" s="377"/>
      <c r="C1151" s="698"/>
      <c r="D1151" s="257"/>
      <c r="E1151" s="781"/>
      <c r="F1151" s="374"/>
      <c r="G1151" s="783"/>
      <c r="H1151" s="729" t="str">
        <f t="shared" si="55"/>
        <v/>
      </c>
      <c r="I1151" s="401"/>
      <c r="J1151" s="374"/>
      <c r="K1151" s="786" t="str">
        <f>IFERROR(VLOOKUP(I1151,'CATEGORIAS MEDICINAS'!$H$1:$I$183,2,FALSE),"")</f>
        <v/>
      </c>
      <c r="L1151" s="392"/>
      <c r="M1151" s="148"/>
      <c r="N1151" s="148"/>
      <c r="O1151" s="148"/>
      <c r="P1151" s="257"/>
      <c r="Q1151" s="542" t="str">
        <f t="shared" si="56"/>
        <v/>
      </c>
      <c r="R1151" s="542" t="str">
        <f t="shared" si="57"/>
        <v/>
      </c>
      <c r="S1151" s="148"/>
    </row>
    <row r="1152" spans="1:19" x14ac:dyDescent="0.25">
      <c r="A1152" s="148"/>
      <c r="B1152" s="377"/>
      <c r="C1152" s="698"/>
      <c r="D1152" s="257"/>
      <c r="E1152" s="781"/>
      <c r="F1152" s="374"/>
      <c r="G1152" s="783"/>
      <c r="H1152" s="729" t="str">
        <f t="shared" si="55"/>
        <v/>
      </c>
      <c r="I1152" s="401"/>
      <c r="J1152" s="374"/>
      <c r="K1152" s="786" t="str">
        <f>IFERROR(VLOOKUP(I1152,'CATEGORIAS MEDICINAS'!$H$1:$I$183,2,FALSE),"")</f>
        <v/>
      </c>
      <c r="L1152" s="392"/>
      <c r="M1152" s="148"/>
      <c r="N1152" s="148"/>
      <c r="O1152" s="148"/>
      <c r="P1152" s="257"/>
      <c r="Q1152" s="542" t="str">
        <f t="shared" si="56"/>
        <v/>
      </c>
      <c r="R1152" s="542" t="str">
        <f t="shared" si="57"/>
        <v/>
      </c>
      <c r="S1152" s="148"/>
    </row>
    <row r="1153" spans="1:19" x14ac:dyDescent="0.25">
      <c r="A1153" s="148"/>
      <c r="B1153" s="377"/>
      <c r="C1153" s="698"/>
      <c r="D1153" s="257"/>
      <c r="E1153" s="781"/>
      <c r="F1153" s="374"/>
      <c r="G1153" s="783"/>
      <c r="H1153" s="729" t="str">
        <f t="shared" si="55"/>
        <v/>
      </c>
      <c r="I1153" s="401"/>
      <c r="J1153" s="374"/>
      <c r="K1153" s="786" t="str">
        <f>IFERROR(VLOOKUP(I1153,'CATEGORIAS MEDICINAS'!$H$1:$I$183,2,FALSE),"")</f>
        <v/>
      </c>
      <c r="L1153" s="392"/>
      <c r="M1153" s="148"/>
      <c r="N1153" s="148"/>
      <c r="O1153" s="148"/>
      <c r="P1153" s="257"/>
      <c r="Q1153" s="542" t="str">
        <f t="shared" si="56"/>
        <v/>
      </c>
      <c r="R1153" s="542" t="str">
        <f t="shared" si="57"/>
        <v/>
      </c>
      <c r="S1153" s="148"/>
    </row>
    <row r="1154" spans="1:19" x14ac:dyDescent="0.25">
      <c r="A1154" s="148"/>
      <c r="B1154" s="377"/>
      <c r="C1154" s="698"/>
      <c r="D1154" s="257"/>
      <c r="E1154" s="781"/>
      <c r="F1154" s="374"/>
      <c r="G1154" s="783"/>
      <c r="H1154" s="729" t="str">
        <f t="shared" si="55"/>
        <v/>
      </c>
      <c r="I1154" s="401"/>
      <c r="J1154" s="374"/>
      <c r="K1154" s="786" t="str">
        <f>IFERROR(VLOOKUP(I1154,'CATEGORIAS MEDICINAS'!$H$1:$I$183,2,FALSE),"")</f>
        <v/>
      </c>
      <c r="L1154" s="392"/>
      <c r="M1154" s="148"/>
      <c r="N1154" s="148"/>
      <c r="O1154" s="148"/>
      <c r="P1154" s="257"/>
      <c r="Q1154" s="542" t="str">
        <f t="shared" si="56"/>
        <v/>
      </c>
      <c r="R1154" s="542" t="str">
        <f t="shared" si="57"/>
        <v/>
      </c>
      <c r="S1154" s="148"/>
    </row>
    <row r="1155" spans="1:19" x14ac:dyDescent="0.25">
      <c r="A1155" s="148"/>
      <c r="B1155" s="377"/>
      <c r="C1155" s="698"/>
      <c r="D1155" s="257"/>
      <c r="E1155" s="781"/>
      <c r="F1155" s="374"/>
      <c r="G1155" s="783"/>
      <c r="H1155" s="729" t="str">
        <f t="shared" ref="H1155:H1218" si="58">IF(G1155="","",IF(G1155&lt;=1,"Entre 0-1 años",IF(G1155&lt;=4,"Entre 2-4",IF(G1155&lt;=11,"Entre 5-11",IF(G1155&lt;=19,"Entre 12-19",IF(G1155&lt;=25,"Entre 20-25",IF(G1155&lt;=59,"Entre 26-59",IF(G1155&lt;=79,"Entre 60-79","Mayor de 80"))))))))</f>
        <v/>
      </c>
      <c r="I1155" s="401"/>
      <c r="J1155" s="374"/>
      <c r="K1155" s="786" t="str">
        <f>IFERROR(VLOOKUP(I1155,'CATEGORIAS MEDICINAS'!$H$1:$I$183,2,FALSE),"")</f>
        <v/>
      </c>
      <c r="L1155" s="392"/>
      <c r="M1155" s="148"/>
      <c r="N1155" s="148"/>
      <c r="O1155" s="148"/>
      <c r="P1155" s="257"/>
      <c r="Q1155" s="542" t="str">
        <f t="shared" si="56"/>
        <v/>
      </c>
      <c r="R1155" s="542" t="str">
        <f t="shared" si="57"/>
        <v/>
      </c>
      <c r="S1155" s="148"/>
    </row>
    <row r="1156" spans="1:19" x14ac:dyDescent="0.25">
      <c r="A1156" s="148"/>
      <c r="B1156" s="377"/>
      <c r="C1156" s="698"/>
      <c r="D1156" s="257"/>
      <c r="E1156" s="781"/>
      <c r="F1156" s="374"/>
      <c r="G1156" s="783"/>
      <c r="H1156" s="729" t="str">
        <f t="shared" si="58"/>
        <v/>
      </c>
      <c r="I1156" s="401"/>
      <c r="J1156" s="374"/>
      <c r="K1156" s="786" t="str">
        <f>IFERROR(VLOOKUP(I1156,'CATEGORIAS MEDICINAS'!$H$1:$I$183,2,FALSE),"")</f>
        <v/>
      </c>
      <c r="L1156" s="392"/>
      <c r="M1156" s="148"/>
      <c r="N1156" s="148"/>
      <c r="O1156" s="148"/>
      <c r="P1156" s="257"/>
      <c r="Q1156" s="542" t="str">
        <f t="shared" si="56"/>
        <v/>
      </c>
      <c r="R1156" s="542" t="str">
        <f t="shared" si="57"/>
        <v/>
      </c>
      <c r="S1156" s="148"/>
    </row>
    <row r="1157" spans="1:19" x14ac:dyDescent="0.25">
      <c r="A1157" s="148"/>
      <c r="B1157" s="377"/>
      <c r="C1157" s="698"/>
      <c r="D1157" s="257"/>
      <c r="E1157" s="781"/>
      <c r="F1157" s="374"/>
      <c r="G1157" s="783"/>
      <c r="H1157" s="729" t="str">
        <f t="shared" si="58"/>
        <v/>
      </c>
      <c r="I1157" s="401"/>
      <c r="J1157" s="374"/>
      <c r="K1157" s="786" t="str">
        <f>IFERROR(VLOOKUP(I1157,'CATEGORIAS MEDICINAS'!$H$1:$I$183,2,FALSE),"")</f>
        <v/>
      </c>
      <c r="L1157" s="392"/>
      <c r="M1157" s="148"/>
      <c r="N1157" s="148"/>
      <c r="O1157" s="148"/>
      <c r="P1157" s="257"/>
      <c r="Q1157" s="542" t="str">
        <f t="shared" si="56"/>
        <v/>
      </c>
      <c r="R1157" s="542" t="str">
        <f t="shared" si="57"/>
        <v/>
      </c>
      <c r="S1157" s="148"/>
    </row>
    <row r="1158" spans="1:19" x14ac:dyDescent="0.25">
      <c r="A1158" s="148"/>
      <c r="B1158" s="377"/>
      <c r="C1158" s="698"/>
      <c r="D1158" s="257"/>
      <c r="E1158" s="781"/>
      <c r="F1158" s="374"/>
      <c r="G1158" s="783"/>
      <c r="H1158" s="729" t="str">
        <f t="shared" si="58"/>
        <v/>
      </c>
      <c r="I1158" s="401"/>
      <c r="J1158" s="374"/>
      <c r="K1158" s="786" t="str">
        <f>IFERROR(VLOOKUP(I1158,'CATEGORIAS MEDICINAS'!$H$1:$I$183,2,FALSE),"")</f>
        <v/>
      </c>
      <c r="L1158" s="392"/>
      <c r="M1158" s="148"/>
      <c r="N1158" s="148"/>
      <c r="O1158" s="148"/>
      <c r="P1158" s="257"/>
      <c r="Q1158" s="542" t="str">
        <f t="shared" si="56"/>
        <v/>
      </c>
      <c r="R1158" s="542" t="str">
        <f t="shared" si="57"/>
        <v/>
      </c>
      <c r="S1158" s="148"/>
    </row>
    <row r="1159" spans="1:19" x14ac:dyDescent="0.25">
      <c r="A1159" s="148"/>
      <c r="B1159" s="377"/>
      <c r="C1159" s="698"/>
      <c r="D1159" s="257"/>
      <c r="E1159" s="781"/>
      <c r="F1159" s="374"/>
      <c r="G1159" s="783"/>
      <c r="H1159" s="729" t="str">
        <f t="shared" si="58"/>
        <v/>
      </c>
      <c r="I1159" s="401"/>
      <c r="J1159" s="374"/>
      <c r="K1159" s="786" t="str">
        <f>IFERROR(VLOOKUP(I1159,'CATEGORIAS MEDICINAS'!$H$1:$I$183,2,FALSE),"")</f>
        <v/>
      </c>
      <c r="L1159" s="392"/>
      <c r="M1159" s="148"/>
      <c r="N1159" s="148"/>
      <c r="O1159" s="148"/>
      <c r="P1159" s="257"/>
      <c r="Q1159" s="542" t="str">
        <f t="shared" si="56"/>
        <v/>
      </c>
      <c r="R1159" s="542" t="str">
        <f t="shared" si="57"/>
        <v/>
      </c>
      <c r="S1159" s="148"/>
    </row>
    <row r="1160" spans="1:19" x14ac:dyDescent="0.25">
      <c r="A1160" s="148"/>
      <c r="B1160" s="377"/>
      <c r="C1160" s="698"/>
      <c r="D1160" s="257"/>
      <c r="E1160" s="781"/>
      <c r="F1160" s="374"/>
      <c r="G1160" s="783"/>
      <c r="H1160" s="729" t="str">
        <f t="shared" si="58"/>
        <v/>
      </c>
      <c r="I1160" s="401"/>
      <c r="J1160" s="374"/>
      <c r="K1160" s="786" t="str">
        <f>IFERROR(VLOOKUP(I1160,'CATEGORIAS MEDICINAS'!$H$1:$I$183,2,FALSE),"")</f>
        <v/>
      </c>
      <c r="L1160" s="392"/>
      <c r="M1160" s="148"/>
      <c r="N1160" s="148"/>
      <c r="O1160" s="148"/>
      <c r="P1160" s="257"/>
      <c r="Q1160" s="542" t="str">
        <f t="shared" si="56"/>
        <v/>
      </c>
      <c r="R1160" s="542" t="str">
        <f t="shared" si="57"/>
        <v/>
      </c>
      <c r="S1160" s="148"/>
    </row>
    <row r="1161" spans="1:19" x14ac:dyDescent="0.25">
      <c r="A1161" s="148"/>
      <c r="B1161" s="377"/>
      <c r="C1161" s="698"/>
      <c r="D1161" s="257"/>
      <c r="E1161" s="781"/>
      <c r="F1161" s="374"/>
      <c r="G1161" s="783"/>
      <c r="H1161" s="729" t="str">
        <f t="shared" si="58"/>
        <v/>
      </c>
      <c r="I1161" s="401"/>
      <c r="J1161" s="374"/>
      <c r="K1161" s="786" t="str">
        <f>IFERROR(VLOOKUP(I1161,'CATEGORIAS MEDICINAS'!$H$1:$I$183,2,FALSE),"")</f>
        <v/>
      </c>
      <c r="L1161" s="392"/>
      <c r="M1161" s="148"/>
      <c r="N1161" s="148"/>
      <c r="O1161" s="148"/>
      <c r="P1161" s="257"/>
      <c r="Q1161" s="542" t="str">
        <f t="shared" si="56"/>
        <v/>
      </c>
      <c r="R1161" s="542" t="str">
        <f t="shared" si="57"/>
        <v/>
      </c>
      <c r="S1161" s="148"/>
    </row>
    <row r="1162" spans="1:19" x14ac:dyDescent="0.25">
      <c r="A1162" s="148"/>
      <c r="B1162" s="377"/>
      <c r="C1162" s="698"/>
      <c r="D1162" s="257"/>
      <c r="E1162" s="781"/>
      <c r="F1162" s="374"/>
      <c r="G1162" s="783"/>
      <c r="H1162" s="729" t="str">
        <f t="shared" si="58"/>
        <v/>
      </c>
      <c r="I1162" s="401"/>
      <c r="J1162" s="374"/>
      <c r="K1162" s="786" t="str">
        <f>IFERROR(VLOOKUP(I1162,'CATEGORIAS MEDICINAS'!$H$1:$I$183,2,FALSE),"")</f>
        <v/>
      </c>
      <c r="L1162" s="392"/>
      <c r="M1162" s="148"/>
      <c r="N1162" s="148"/>
      <c r="O1162" s="148"/>
      <c r="P1162" s="257"/>
      <c r="Q1162" s="542" t="str">
        <f t="shared" si="56"/>
        <v/>
      </c>
      <c r="R1162" s="542" t="str">
        <f t="shared" si="57"/>
        <v/>
      </c>
      <c r="S1162" s="148"/>
    </row>
    <row r="1163" spans="1:19" x14ac:dyDescent="0.25">
      <c r="A1163" s="148"/>
      <c r="B1163" s="377"/>
      <c r="C1163" s="698"/>
      <c r="D1163" s="257"/>
      <c r="E1163" s="781"/>
      <c r="F1163" s="374"/>
      <c r="G1163" s="783"/>
      <c r="H1163" s="729" t="str">
        <f t="shared" si="58"/>
        <v/>
      </c>
      <c r="I1163" s="401"/>
      <c r="J1163" s="374"/>
      <c r="K1163" s="786" t="str">
        <f>IFERROR(VLOOKUP(I1163,'CATEGORIAS MEDICINAS'!$H$1:$I$183,2,FALSE),"")</f>
        <v/>
      </c>
      <c r="L1163" s="392"/>
      <c r="M1163" s="148"/>
      <c r="N1163" s="148"/>
      <c r="O1163" s="148"/>
      <c r="P1163" s="257"/>
      <c r="Q1163" s="542" t="str">
        <f t="shared" si="56"/>
        <v/>
      </c>
      <c r="R1163" s="542" t="str">
        <f t="shared" si="57"/>
        <v/>
      </c>
      <c r="S1163" s="148"/>
    </row>
    <row r="1164" spans="1:19" x14ac:dyDescent="0.25">
      <c r="A1164" s="148"/>
      <c r="B1164" s="377"/>
      <c r="C1164" s="698"/>
      <c r="D1164" s="257"/>
      <c r="E1164" s="781"/>
      <c r="F1164" s="374"/>
      <c r="G1164" s="783"/>
      <c r="H1164" s="729" t="str">
        <f t="shared" si="58"/>
        <v/>
      </c>
      <c r="I1164" s="401"/>
      <c r="J1164" s="374"/>
      <c r="K1164" s="786" t="str">
        <f>IFERROR(VLOOKUP(I1164,'CATEGORIAS MEDICINAS'!$H$1:$I$183,2,FALSE),"")</f>
        <v/>
      </c>
      <c r="L1164" s="392"/>
      <c r="M1164" s="148"/>
      <c r="N1164" s="148"/>
      <c r="O1164" s="148"/>
      <c r="P1164" s="257"/>
      <c r="Q1164" s="542" t="str">
        <f t="shared" si="56"/>
        <v/>
      </c>
      <c r="R1164" s="542" t="str">
        <f t="shared" si="57"/>
        <v/>
      </c>
      <c r="S1164" s="148"/>
    </row>
    <row r="1165" spans="1:19" x14ac:dyDescent="0.25">
      <c r="A1165" s="148"/>
      <c r="B1165" s="377"/>
      <c r="C1165" s="698"/>
      <c r="D1165" s="257"/>
      <c r="E1165" s="781"/>
      <c r="F1165" s="374"/>
      <c r="G1165" s="783"/>
      <c r="H1165" s="729" t="str">
        <f t="shared" si="58"/>
        <v/>
      </c>
      <c r="I1165" s="401"/>
      <c r="J1165" s="374"/>
      <c r="K1165" s="786" t="str">
        <f>IFERROR(VLOOKUP(I1165,'CATEGORIAS MEDICINAS'!$H$1:$I$183,2,FALSE),"")</f>
        <v/>
      </c>
      <c r="L1165" s="392"/>
      <c r="M1165" s="148"/>
      <c r="N1165" s="148"/>
      <c r="O1165" s="148"/>
      <c r="P1165" s="257"/>
      <c r="Q1165" s="542" t="str">
        <f t="shared" si="56"/>
        <v/>
      </c>
      <c r="R1165" s="542" t="str">
        <f t="shared" si="57"/>
        <v/>
      </c>
      <c r="S1165" s="148"/>
    </row>
    <row r="1166" spans="1:19" x14ac:dyDescent="0.25">
      <c r="A1166" s="148"/>
      <c r="B1166" s="377"/>
      <c r="C1166" s="698"/>
      <c r="D1166" s="257"/>
      <c r="E1166" s="781"/>
      <c r="F1166" s="374"/>
      <c r="G1166" s="783"/>
      <c r="H1166" s="729" t="str">
        <f t="shared" si="58"/>
        <v/>
      </c>
      <c r="I1166" s="401"/>
      <c r="J1166" s="374"/>
      <c r="K1166" s="786" t="str">
        <f>IFERROR(VLOOKUP(I1166,'CATEGORIAS MEDICINAS'!$H$1:$I$183,2,FALSE),"")</f>
        <v/>
      </c>
      <c r="L1166" s="392"/>
      <c r="M1166" s="148"/>
      <c r="N1166" s="148"/>
      <c r="O1166" s="148"/>
      <c r="P1166" s="257"/>
      <c r="Q1166" s="542" t="str">
        <f t="shared" si="56"/>
        <v/>
      </c>
      <c r="R1166" s="542" t="str">
        <f t="shared" si="57"/>
        <v/>
      </c>
      <c r="S1166" s="148"/>
    </row>
    <row r="1167" spans="1:19" x14ac:dyDescent="0.25">
      <c r="A1167" s="148"/>
      <c r="B1167" s="377"/>
      <c r="C1167" s="698"/>
      <c r="D1167" s="257"/>
      <c r="E1167" s="781"/>
      <c r="F1167" s="374"/>
      <c r="G1167" s="783"/>
      <c r="H1167" s="729" t="str">
        <f t="shared" si="58"/>
        <v/>
      </c>
      <c r="I1167" s="401"/>
      <c r="J1167" s="374"/>
      <c r="K1167" s="786" t="str">
        <f>IFERROR(VLOOKUP(I1167,'CATEGORIAS MEDICINAS'!$H$1:$I$183,2,FALSE),"")</f>
        <v/>
      </c>
      <c r="L1167" s="392"/>
      <c r="M1167" s="148"/>
      <c r="N1167" s="148"/>
      <c r="O1167" s="148"/>
      <c r="P1167" s="257"/>
      <c r="Q1167" s="542" t="str">
        <f t="shared" si="56"/>
        <v/>
      </c>
      <c r="R1167" s="542" t="str">
        <f t="shared" si="57"/>
        <v/>
      </c>
      <c r="S1167" s="148"/>
    </row>
    <row r="1168" spans="1:19" x14ac:dyDescent="0.25">
      <c r="A1168" s="148"/>
      <c r="B1168" s="377"/>
      <c r="C1168" s="698"/>
      <c r="D1168" s="257"/>
      <c r="E1168" s="781"/>
      <c r="F1168" s="374"/>
      <c r="G1168" s="783"/>
      <c r="H1168" s="729" t="str">
        <f t="shared" si="58"/>
        <v/>
      </c>
      <c r="I1168" s="401"/>
      <c r="J1168" s="374"/>
      <c r="K1168" s="786" t="str">
        <f>IFERROR(VLOOKUP(I1168,'CATEGORIAS MEDICINAS'!$H$1:$I$183,2,FALSE),"")</f>
        <v/>
      </c>
      <c r="L1168" s="392"/>
      <c r="M1168" s="148"/>
      <c r="N1168" s="148"/>
      <c r="O1168" s="148"/>
      <c r="P1168" s="257"/>
      <c r="Q1168" s="542" t="str">
        <f t="shared" si="56"/>
        <v/>
      </c>
      <c r="R1168" s="542" t="str">
        <f t="shared" si="57"/>
        <v/>
      </c>
      <c r="S1168" s="148"/>
    </row>
    <row r="1169" spans="1:19" x14ac:dyDescent="0.25">
      <c r="A1169" s="148"/>
      <c r="B1169" s="377"/>
      <c r="C1169" s="698"/>
      <c r="D1169" s="257"/>
      <c r="E1169" s="781"/>
      <c r="F1169" s="374"/>
      <c r="G1169" s="783"/>
      <c r="H1169" s="729" t="str">
        <f t="shared" si="58"/>
        <v/>
      </c>
      <c r="I1169" s="401"/>
      <c r="J1169" s="374"/>
      <c r="K1169" s="786" t="str">
        <f>IFERROR(VLOOKUP(I1169,'CATEGORIAS MEDICINAS'!$H$1:$I$183,2,FALSE),"")</f>
        <v/>
      </c>
      <c r="L1169" s="392"/>
      <c r="M1169" s="148"/>
      <c r="N1169" s="148"/>
      <c r="O1169" s="148"/>
      <c r="P1169" s="257"/>
      <c r="Q1169" s="542" t="str">
        <f t="shared" si="56"/>
        <v/>
      </c>
      <c r="R1169" s="542" t="str">
        <f t="shared" si="57"/>
        <v/>
      </c>
      <c r="S1169" s="148"/>
    </row>
    <row r="1170" spans="1:19" x14ac:dyDescent="0.25">
      <c r="A1170" s="148"/>
      <c r="B1170" s="377"/>
      <c r="C1170" s="698"/>
      <c r="D1170" s="257"/>
      <c r="E1170" s="781"/>
      <c r="F1170" s="374"/>
      <c r="G1170" s="783"/>
      <c r="H1170" s="729" t="str">
        <f t="shared" si="58"/>
        <v/>
      </c>
      <c r="I1170" s="401"/>
      <c r="J1170" s="374"/>
      <c r="K1170" s="786" t="str">
        <f>IFERROR(VLOOKUP(I1170,'CATEGORIAS MEDICINAS'!$H$1:$I$183,2,FALSE),"")</f>
        <v/>
      </c>
      <c r="L1170" s="392"/>
      <c r="M1170" s="148"/>
      <c r="N1170" s="148"/>
      <c r="O1170" s="148"/>
      <c r="P1170" s="257"/>
      <c r="Q1170" s="542" t="str">
        <f t="shared" si="56"/>
        <v/>
      </c>
      <c r="R1170" s="542" t="str">
        <f t="shared" si="57"/>
        <v/>
      </c>
      <c r="S1170" s="148"/>
    </row>
    <row r="1171" spans="1:19" x14ac:dyDescent="0.25">
      <c r="A1171" s="148"/>
      <c r="B1171" s="377"/>
      <c r="C1171" s="698"/>
      <c r="D1171" s="257"/>
      <c r="E1171" s="781"/>
      <c r="F1171" s="374"/>
      <c r="G1171" s="783"/>
      <c r="H1171" s="729" t="str">
        <f t="shared" si="58"/>
        <v/>
      </c>
      <c r="I1171" s="401"/>
      <c r="J1171" s="374"/>
      <c r="K1171" s="786" t="str">
        <f>IFERROR(VLOOKUP(I1171,'CATEGORIAS MEDICINAS'!$H$1:$I$183,2,FALSE),"")</f>
        <v/>
      </c>
      <c r="L1171" s="392"/>
      <c r="M1171" s="148"/>
      <c r="N1171" s="148"/>
      <c r="O1171" s="148"/>
      <c r="P1171" s="257"/>
      <c r="Q1171" s="542" t="str">
        <f t="shared" si="56"/>
        <v/>
      </c>
      <c r="R1171" s="542" t="str">
        <f t="shared" si="57"/>
        <v/>
      </c>
      <c r="S1171" s="148"/>
    </row>
    <row r="1172" spans="1:19" x14ac:dyDescent="0.25">
      <c r="A1172" s="148"/>
      <c r="B1172" s="377"/>
      <c r="C1172" s="698"/>
      <c r="D1172" s="257"/>
      <c r="E1172" s="781"/>
      <c r="F1172" s="374"/>
      <c r="G1172" s="783"/>
      <c r="H1172" s="729" t="str">
        <f t="shared" si="58"/>
        <v/>
      </c>
      <c r="I1172" s="401"/>
      <c r="J1172" s="374"/>
      <c r="K1172" s="786" t="str">
        <f>IFERROR(VLOOKUP(I1172,'CATEGORIAS MEDICINAS'!$H$1:$I$183,2,FALSE),"")</f>
        <v/>
      </c>
      <c r="L1172" s="392"/>
      <c r="M1172" s="148"/>
      <c r="N1172" s="148"/>
      <c r="O1172" s="148"/>
      <c r="P1172" s="257"/>
      <c r="Q1172" s="542" t="str">
        <f t="shared" si="56"/>
        <v/>
      </c>
      <c r="R1172" s="542" t="str">
        <f t="shared" si="57"/>
        <v/>
      </c>
      <c r="S1172" s="148"/>
    </row>
    <row r="1173" spans="1:19" x14ac:dyDescent="0.25">
      <c r="A1173" s="148"/>
      <c r="B1173" s="377"/>
      <c r="C1173" s="698"/>
      <c r="D1173" s="257"/>
      <c r="E1173" s="781"/>
      <c r="F1173" s="374"/>
      <c r="G1173" s="783"/>
      <c r="H1173" s="729" t="str">
        <f t="shared" si="58"/>
        <v/>
      </c>
      <c r="I1173" s="401"/>
      <c r="J1173" s="374"/>
      <c r="K1173" s="786" t="str">
        <f>IFERROR(VLOOKUP(I1173,'CATEGORIAS MEDICINAS'!$H$1:$I$183,2,FALSE),"")</f>
        <v/>
      </c>
      <c r="L1173" s="392"/>
      <c r="M1173" s="148"/>
      <c r="N1173" s="148"/>
      <c r="O1173" s="148"/>
      <c r="P1173" s="257"/>
      <c r="Q1173" s="542" t="str">
        <f t="shared" si="56"/>
        <v/>
      </c>
      <c r="R1173" s="542" t="str">
        <f t="shared" si="57"/>
        <v/>
      </c>
      <c r="S1173" s="148"/>
    </row>
    <row r="1174" spans="1:19" x14ac:dyDescent="0.25">
      <c r="A1174" s="148"/>
      <c r="B1174" s="377"/>
      <c r="C1174" s="698"/>
      <c r="D1174" s="257"/>
      <c r="E1174" s="781"/>
      <c r="F1174" s="374"/>
      <c r="G1174" s="783"/>
      <c r="H1174" s="729" t="str">
        <f t="shared" si="58"/>
        <v/>
      </c>
      <c r="I1174" s="401"/>
      <c r="J1174" s="374"/>
      <c r="K1174" s="786" t="str">
        <f>IFERROR(VLOOKUP(I1174,'CATEGORIAS MEDICINAS'!$H$1:$I$183,2,FALSE),"")</f>
        <v/>
      </c>
      <c r="L1174" s="392"/>
      <c r="M1174" s="148"/>
      <c r="N1174" s="148"/>
      <c r="O1174" s="148"/>
      <c r="P1174" s="257"/>
      <c r="Q1174" s="542" t="str">
        <f t="shared" si="56"/>
        <v/>
      </c>
      <c r="R1174" s="542" t="str">
        <f t="shared" si="57"/>
        <v/>
      </c>
      <c r="S1174" s="148"/>
    </row>
    <row r="1175" spans="1:19" x14ac:dyDescent="0.25">
      <c r="A1175" s="148"/>
      <c r="B1175" s="377"/>
      <c r="C1175" s="698"/>
      <c r="D1175" s="257"/>
      <c r="E1175" s="781"/>
      <c r="F1175" s="374"/>
      <c r="G1175" s="783"/>
      <c r="H1175" s="729" t="str">
        <f t="shared" si="58"/>
        <v/>
      </c>
      <c r="I1175" s="401"/>
      <c r="J1175" s="374"/>
      <c r="K1175" s="786" t="str">
        <f>IFERROR(VLOOKUP(I1175,'CATEGORIAS MEDICINAS'!$H$1:$I$183,2,FALSE),"")</f>
        <v/>
      </c>
      <c r="L1175" s="392"/>
      <c r="M1175" s="148"/>
      <c r="N1175" s="148"/>
      <c r="O1175" s="148"/>
      <c r="P1175" s="257"/>
      <c r="Q1175" s="542" t="str">
        <f t="shared" si="56"/>
        <v/>
      </c>
      <c r="R1175" s="542" t="str">
        <f t="shared" si="57"/>
        <v/>
      </c>
      <c r="S1175" s="148"/>
    </row>
    <row r="1176" spans="1:19" x14ac:dyDescent="0.25">
      <c r="A1176" s="148"/>
      <c r="B1176" s="377"/>
      <c r="C1176" s="698"/>
      <c r="D1176" s="257"/>
      <c r="E1176" s="781"/>
      <c r="F1176" s="374"/>
      <c r="G1176" s="783"/>
      <c r="H1176" s="729" t="str">
        <f t="shared" si="58"/>
        <v/>
      </c>
      <c r="I1176" s="401"/>
      <c r="J1176" s="374"/>
      <c r="K1176" s="786" t="str">
        <f>IFERROR(VLOOKUP(I1176,'CATEGORIAS MEDICINAS'!$H$1:$I$183,2,FALSE),"")</f>
        <v/>
      </c>
      <c r="L1176" s="392"/>
      <c r="M1176" s="148"/>
      <c r="N1176" s="148"/>
      <c r="O1176" s="148"/>
      <c r="P1176" s="257"/>
      <c r="Q1176" s="542" t="str">
        <f t="shared" si="56"/>
        <v/>
      </c>
      <c r="R1176" s="542" t="str">
        <f t="shared" si="57"/>
        <v/>
      </c>
      <c r="S1176" s="148"/>
    </row>
    <row r="1177" spans="1:19" x14ac:dyDescent="0.25">
      <c r="A1177" s="148"/>
      <c r="B1177" s="377"/>
      <c r="C1177" s="698"/>
      <c r="D1177" s="257"/>
      <c r="E1177" s="781"/>
      <c r="F1177" s="374"/>
      <c r="G1177" s="783"/>
      <c r="H1177" s="729" t="str">
        <f t="shared" si="58"/>
        <v/>
      </c>
      <c r="I1177" s="401"/>
      <c r="J1177" s="374"/>
      <c r="K1177" s="786" t="str">
        <f>IFERROR(VLOOKUP(I1177,'CATEGORIAS MEDICINAS'!$H$1:$I$183,2,FALSE),"")</f>
        <v/>
      </c>
      <c r="L1177" s="392"/>
      <c r="M1177" s="148"/>
      <c r="N1177" s="148"/>
      <c r="O1177" s="148"/>
      <c r="P1177" s="257"/>
      <c r="Q1177" s="542" t="str">
        <f t="shared" si="56"/>
        <v/>
      </c>
      <c r="R1177" s="542" t="str">
        <f t="shared" si="57"/>
        <v/>
      </c>
      <c r="S1177" s="148"/>
    </row>
    <row r="1178" spans="1:19" x14ac:dyDescent="0.25">
      <c r="A1178" s="148"/>
      <c r="B1178" s="377"/>
      <c r="C1178" s="698"/>
      <c r="D1178" s="257"/>
      <c r="E1178" s="781"/>
      <c r="F1178" s="374"/>
      <c r="G1178" s="783"/>
      <c r="H1178" s="729" t="str">
        <f t="shared" si="58"/>
        <v/>
      </c>
      <c r="I1178" s="401"/>
      <c r="J1178" s="374"/>
      <c r="K1178" s="786" t="str">
        <f>IFERROR(VLOOKUP(I1178,'CATEGORIAS MEDICINAS'!$H$1:$I$183,2,FALSE),"")</f>
        <v/>
      </c>
      <c r="L1178" s="392"/>
      <c r="M1178" s="148"/>
      <c r="N1178" s="148"/>
      <c r="O1178" s="148"/>
      <c r="P1178" s="257"/>
      <c r="Q1178" s="542" t="str">
        <f t="shared" si="56"/>
        <v/>
      </c>
      <c r="R1178" s="542" t="str">
        <f t="shared" si="57"/>
        <v/>
      </c>
      <c r="S1178" s="148"/>
    </row>
    <row r="1179" spans="1:19" x14ac:dyDescent="0.25">
      <c r="A1179" s="148"/>
      <c r="B1179" s="377"/>
      <c r="C1179" s="698"/>
      <c r="D1179" s="257"/>
      <c r="E1179" s="781"/>
      <c r="F1179" s="374"/>
      <c r="G1179" s="783"/>
      <c r="H1179" s="729" t="str">
        <f t="shared" si="58"/>
        <v/>
      </c>
      <c r="I1179" s="401"/>
      <c r="J1179" s="374"/>
      <c r="K1179" s="786" t="str">
        <f>IFERROR(VLOOKUP(I1179,'CATEGORIAS MEDICINAS'!$H$1:$I$183,2,FALSE),"")</f>
        <v/>
      </c>
      <c r="L1179" s="392"/>
      <c r="M1179" s="148"/>
      <c r="N1179" s="148"/>
      <c r="O1179" s="148"/>
      <c r="P1179" s="257"/>
      <c r="Q1179" s="542" t="str">
        <f t="shared" si="56"/>
        <v/>
      </c>
      <c r="R1179" s="542" t="str">
        <f t="shared" si="57"/>
        <v/>
      </c>
      <c r="S1179" s="148"/>
    </row>
    <row r="1180" spans="1:19" x14ac:dyDescent="0.25">
      <c r="A1180" s="148"/>
      <c r="B1180" s="377"/>
      <c r="C1180" s="698"/>
      <c r="D1180" s="257"/>
      <c r="E1180" s="781"/>
      <c r="F1180" s="374"/>
      <c r="G1180" s="783"/>
      <c r="H1180" s="729" t="str">
        <f t="shared" si="58"/>
        <v/>
      </c>
      <c r="I1180" s="401"/>
      <c r="J1180" s="374"/>
      <c r="K1180" s="786" t="str">
        <f>IFERROR(VLOOKUP(I1180,'CATEGORIAS MEDICINAS'!$H$1:$I$183,2,FALSE),"")</f>
        <v/>
      </c>
      <c r="L1180" s="392"/>
      <c r="M1180" s="148"/>
      <c r="N1180" s="148"/>
      <c r="O1180" s="148"/>
      <c r="P1180" s="257"/>
      <c r="Q1180" s="542" t="str">
        <f t="shared" si="56"/>
        <v/>
      </c>
      <c r="R1180" s="542" t="str">
        <f t="shared" si="57"/>
        <v/>
      </c>
      <c r="S1180" s="148"/>
    </row>
    <row r="1181" spans="1:19" x14ac:dyDescent="0.25">
      <c r="A1181" s="148"/>
      <c r="B1181" s="377"/>
      <c r="C1181" s="698"/>
      <c r="D1181" s="257"/>
      <c r="E1181" s="781"/>
      <c r="F1181" s="374"/>
      <c r="G1181" s="783"/>
      <c r="H1181" s="729" t="str">
        <f t="shared" si="58"/>
        <v/>
      </c>
      <c r="I1181" s="401"/>
      <c r="J1181" s="374"/>
      <c r="K1181" s="786" t="str">
        <f>IFERROR(VLOOKUP(I1181,'CATEGORIAS MEDICINAS'!$H$1:$I$183,2,FALSE),"")</f>
        <v/>
      </c>
      <c r="L1181" s="392"/>
      <c r="M1181" s="148"/>
      <c r="N1181" s="148"/>
      <c r="O1181" s="148"/>
      <c r="P1181" s="257"/>
      <c r="Q1181" s="542" t="str">
        <f t="shared" si="56"/>
        <v/>
      </c>
      <c r="R1181" s="542" t="str">
        <f t="shared" si="57"/>
        <v/>
      </c>
      <c r="S1181" s="148"/>
    </row>
    <row r="1182" spans="1:19" x14ac:dyDescent="0.25">
      <c r="A1182" s="148"/>
      <c r="B1182" s="377"/>
      <c r="C1182" s="698"/>
      <c r="D1182" s="257"/>
      <c r="E1182" s="781"/>
      <c r="F1182" s="374"/>
      <c r="G1182" s="783"/>
      <c r="H1182" s="729" t="str">
        <f t="shared" si="58"/>
        <v/>
      </c>
      <c r="I1182" s="401"/>
      <c r="J1182" s="374"/>
      <c r="K1182" s="786" t="str">
        <f>IFERROR(VLOOKUP(I1182,'CATEGORIAS MEDICINAS'!$H$1:$I$183,2,FALSE),"")</f>
        <v/>
      </c>
      <c r="L1182" s="392"/>
      <c r="M1182" s="148"/>
      <c r="N1182" s="148"/>
      <c r="O1182" s="148"/>
      <c r="P1182" s="257"/>
      <c r="Q1182" s="542" t="str">
        <f t="shared" si="56"/>
        <v/>
      </c>
      <c r="R1182" s="542" t="str">
        <f t="shared" si="57"/>
        <v/>
      </c>
      <c r="S1182" s="148"/>
    </row>
    <row r="1183" spans="1:19" x14ac:dyDescent="0.25">
      <c r="A1183" s="148"/>
      <c r="B1183" s="377"/>
      <c r="C1183" s="698"/>
      <c r="D1183" s="257"/>
      <c r="E1183" s="781"/>
      <c r="F1183" s="374"/>
      <c r="G1183" s="783"/>
      <c r="H1183" s="729" t="str">
        <f t="shared" si="58"/>
        <v/>
      </c>
      <c r="I1183" s="401"/>
      <c r="J1183" s="374"/>
      <c r="K1183" s="786" t="str">
        <f>IFERROR(VLOOKUP(I1183,'CATEGORIAS MEDICINAS'!$H$1:$I$183,2,FALSE),"")</f>
        <v/>
      </c>
      <c r="L1183" s="392"/>
      <c r="M1183" s="148"/>
      <c r="N1183" s="148"/>
      <c r="O1183" s="148"/>
      <c r="P1183" s="257"/>
      <c r="Q1183" s="542" t="str">
        <f t="shared" si="56"/>
        <v/>
      </c>
      <c r="R1183" s="542" t="str">
        <f t="shared" si="57"/>
        <v/>
      </c>
      <c r="S1183" s="148"/>
    </row>
    <row r="1184" spans="1:19" x14ac:dyDescent="0.25">
      <c r="A1184" s="148"/>
      <c r="B1184" s="377"/>
      <c r="C1184" s="698"/>
      <c r="D1184" s="257"/>
      <c r="E1184" s="781"/>
      <c r="F1184" s="374"/>
      <c r="G1184" s="783"/>
      <c r="H1184" s="729" t="str">
        <f t="shared" si="58"/>
        <v/>
      </c>
      <c r="I1184" s="401"/>
      <c r="J1184" s="374"/>
      <c r="K1184" s="786" t="str">
        <f>IFERROR(VLOOKUP(I1184,'CATEGORIAS MEDICINAS'!$H$1:$I$183,2,FALSE),"")</f>
        <v/>
      </c>
      <c r="L1184" s="392"/>
      <c r="M1184" s="148"/>
      <c r="N1184" s="148"/>
      <c r="O1184" s="148"/>
      <c r="P1184" s="257"/>
      <c r="Q1184" s="542" t="str">
        <f t="shared" si="56"/>
        <v/>
      </c>
      <c r="R1184" s="542" t="str">
        <f t="shared" si="57"/>
        <v/>
      </c>
      <c r="S1184" s="148"/>
    </row>
    <row r="1185" spans="1:19" x14ac:dyDescent="0.25">
      <c r="A1185" s="148"/>
      <c r="B1185" s="377"/>
      <c r="C1185" s="698"/>
      <c r="D1185" s="257"/>
      <c r="E1185" s="781"/>
      <c r="F1185" s="374"/>
      <c r="G1185" s="783"/>
      <c r="H1185" s="729" t="str">
        <f t="shared" si="58"/>
        <v/>
      </c>
      <c r="I1185" s="401"/>
      <c r="J1185" s="374"/>
      <c r="K1185" s="786" t="str">
        <f>IFERROR(VLOOKUP(I1185,'CATEGORIAS MEDICINAS'!$H$1:$I$183,2,FALSE),"")</f>
        <v/>
      </c>
      <c r="L1185" s="392"/>
      <c r="M1185" s="148"/>
      <c r="N1185" s="148"/>
      <c r="O1185" s="148"/>
      <c r="P1185" s="257"/>
      <c r="Q1185" s="542" t="str">
        <f t="shared" si="56"/>
        <v/>
      </c>
      <c r="R1185" s="542" t="str">
        <f t="shared" si="57"/>
        <v/>
      </c>
      <c r="S1185" s="148"/>
    </row>
    <row r="1186" spans="1:19" x14ac:dyDescent="0.25">
      <c r="A1186" s="148"/>
      <c r="B1186" s="377"/>
      <c r="C1186" s="698"/>
      <c r="D1186" s="257"/>
      <c r="E1186" s="781"/>
      <c r="F1186" s="374"/>
      <c r="G1186" s="783"/>
      <c r="H1186" s="729" t="str">
        <f t="shared" si="58"/>
        <v/>
      </c>
      <c r="I1186" s="401"/>
      <c r="J1186" s="374"/>
      <c r="K1186" s="786" t="str">
        <f>IFERROR(VLOOKUP(I1186,'CATEGORIAS MEDICINAS'!$H$1:$I$183,2,FALSE),"")</f>
        <v/>
      </c>
      <c r="L1186" s="392"/>
      <c r="M1186" s="148"/>
      <c r="N1186" s="148"/>
      <c r="O1186" s="148"/>
      <c r="P1186" s="257"/>
      <c r="Q1186" s="542" t="str">
        <f t="shared" si="56"/>
        <v/>
      </c>
      <c r="R1186" s="542" t="str">
        <f t="shared" si="57"/>
        <v/>
      </c>
      <c r="S1186" s="148"/>
    </row>
    <row r="1187" spans="1:19" x14ac:dyDescent="0.25">
      <c r="A1187" s="148"/>
      <c r="B1187" s="377"/>
      <c r="C1187" s="698"/>
      <c r="D1187" s="257"/>
      <c r="E1187" s="781"/>
      <c r="F1187" s="374"/>
      <c r="G1187" s="783"/>
      <c r="H1187" s="729" t="str">
        <f t="shared" si="58"/>
        <v/>
      </c>
      <c r="I1187" s="401"/>
      <c r="J1187" s="374"/>
      <c r="K1187" s="786" t="str">
        <f>IFERROR(VLOOKUP(I1187,'CATEGORIAS MEDICINAS'!$H$1:$I$183,2,FALSE),"")</f>
        <v/>
      </c>
      <c r="L1187" s="392"/>
      <c r="M1187" s="148"/>
      <c r="N1187" s="148"/>
      <c r="O1187" s="148"/>
      <c r="P1187" s="257"/>
      <c r="Q1187" s="542" t="str">
        <f t="shared" si="56"/>
        <v/>
      </c>
      <c r="R1187" s="542" t="str">
        <f t="shared" si="57"/>
        <v/>
      </c>
      <c r="S1187" s="148"/>
    </row>
    <row r="1188" spans="1:19" x14ac:dyDescent="0.25">
      <c r="A1188" s="148"/>
      <c r="B1188" s="377"/>
      <c r="C1188" s="698"/>
      <c r="D1188" s="257"/>
      <c r="E1188" s="781"/>
      <c r="F1188" s="374"/>
      <c r="G1188" s="783"/>
      <c r="H1188" s="729" t="str">
        <f t="shared" si="58"/>
        <v/>
      </c>
      <c r="I1188" s="401"/>
      <c r="J1188" s="374"/>
      <c r="K1188" s="786" t="str">
        <f>IFERROR(VLOOKUP(I1188,'CATEGORIAS MEDICINAS'!$H$1:$I$183,2,FALSE),"")</f>
        <v/>
      </c>
      <c r="L1188" s="392"/>
      <c r="M1188" s="148"/>
      <c r="N1188" s="148"/>
      <c r="O1188" s="148"/>
      <c r="P1188" s="257"/>
      <c r="Q1188" s="542" t="str">
        <f t="shared" si="56"/>
        <v/>
      </c>
      <c r="R1188" s="542" t="str">
        <f t="shared" si="57"/>
        <v/>
      </c>
      <c r="S1188" s="148"/>
    </row>
    <row r="1189" spans="1:19" x14ac:dyDescent="0.25">
      <c r="A1189" s="148"/>
      <c r="B1189" s="377"/>
      <c r="C1189" s="698"/>
      <c r="D1189" s="257"/>
      <c r="E1189" s="781"/>
      <c r="F1189" s="374"/>
      <c r="G1189" s="783"/>
      <c r="H1189" s="729" t="str">
        <f t="shared" si="58"/>
        <v/>
      </c>
      <c r="I1189" s="401"/>
      <c r="J1189" s="374"/>
      <c r="K1189" s="786" t="str">
        <f>IFERROR(VLOOKUP(I1189,'CATEGORIAS MEDICINAS'!$H$1:$I$183,2,FALSE),"")</f>
        <v/>
      </c>
      <c r="L1189" s="392"/>
      <c r="M1189" s="148"/>
      <c r="N1189" s="148"/>
      <c r="O1189" s="148"/>
      <c r="P1189" s="257"/>
      <c r="Q1189" s="542" t="str">
        <f t="shared" si="56"/>
        <v/>
      </c>
      <c r="R1189" s="542" t="str">
        <f t="shared" si="57"/>
        <v/>
      </c>
      <c r="S1189" s="148"/>
    </row>
    <row r="1190" spans="1:19" x14ac:dyDescent="0.25">
      <c r="A1190" s="148"/>
      <c r="B1190" s="377"/>
      <c r="C1190" s="698"/>
      <c r="D1190" s="257"/>
      <c r="E1190" s="781"/>
      <c r="F1190" s="374"/>
      <c r="G1190" s="783"/>
      <c r="H1190" s="729" t="str">
        <f t="shared" si="58"/>
        <v/>
      </c>
      <c r="I1190" s="401"/>
      <c r="J1190" s="374"/>
      <c r="K1190" s="786" t="str">
        <f>IFERROR(VLOOKUP(I1190,'CATEGORIAS MEDICINAS'!$H$1:$I$183,2,FALSE),"")</f>
        <v/>
      </c>
      <c r="L1190" s="392"/>
      <c r="M1190" s="148"/>
      <c r="N1190" s="148"/>
      <c r="O1190" s="148"/>
      <c r="P1190" s="257"/>
      <c r="Q1190" s="542" t="str">
        <f t="shared" si="56"/>
        <v/>
      </c>
      <c r="R1190" s="542" t="str">
        <f t="shared" si="57"/>
        <v/>
      </c>
      <c r="S1190" s="148"/>
    </row>
    <row r="1191" spans="1:19" x14ac:dyDescent="0.25">
      <c r="A1191" s="148"/>
      <c r="B1191" s="377"/>
      <c r="C1191" s="698"/>
      <c r="D1191" s="257"/>
      <c r="E1191" s="781"/>
      <c r="F1191" s="374"/>
      <c r="G1191" s="783"/>
      <c r="H1191" s="729" t="str">
        <f t="shared" si="58"/>
        <v/>
      </c>
      <c r="I1191" s="401"/>
      <c r="J1191" s="374"/>
      <c r="K1191" s="786" t="str">
        <f>IFERROR(VLOOKUP(I1191,'CATEGORIAS MEDICINAS'!$H$1:$I$183,2,FALSE),"")</f>
        <v/>
      </c>
      <c r="L1191" s="392"/>
      <c r="M1191" s="148"/>
      <c r="N1191" s="148"/>
      <c r="O1191" s="148"/>
      <c r="P1191" s="257"/>
      <c r="Q1191" s="542" t="str">
        <f t="shared" si="56"/>
        <v/>
      </c>
      <c r="R1191" s="542" t="str">
        <f t="shared" si="57"/>
        <v/>
      </c>
      <c r="S1191" s="148"/>
    </row>
    <row r="1192" spans="1:19" x14ac:dyDescent="0.25">
      <c r="A1192" s="148"/>
      <c r="B1192" s="377"/>
      <c r="C1192" s="698"/>
      <c r="D1192" s="257"/>
      <c r="E1192" s="781"/>
      <c r="F1192" s="374"/>
      <c r="G1192" s="783"/>
      <c r="H1192" s="729" t="str">
        <f t="shared" si="58"/>
        <v/>
      </c>
      <c r="I1192" s="401"/>
      <c r="J1192" s="374"/>
      <c r="K1192" s="786" t="str">
        <f>IFERROR(VLOOKUP(I1192,'CATEGORIAS MEDICINAS'!$H$1:$I$183,2,FALSE),"")</f>
        <v/>
      </c>
      <c r="L1192" s="392"/>
      <c r="M1192" s="148"/>
      <c r="N1192" s="148"/>
      <c r="O1192" s="148"/>
      <c r="P1192" s="257"/>
      <c r="Q1192" s="542" t="str">
        <f t="shared" si="56"/>
        <v/>
      </c>
      <c r="R1192" s="542" t="str">
        <f t="shared" si="57"/>
        <v/>
      </c>
      <c r="S1192" s="148"/>
    </row>
    <row r="1193" spans="1:19" x14ac:dyDescent="0.25">
      <c r="A1193" s="148"/>
      <c r="B1193" s="377"/>
      <c r="C1193" s="698"/>
      <c r="D1193" s="257"/>
      <c r="E1193" s="781"/>
      <c r="F1193" s="374"/>
      <c r="G1193" s="783"/>
      <c r="H1193" s="729" t="str">
        <f t="shared" si="58"/>
        <v/>
      </c>
      <c r="I1193" s="401"/>
      <c r="J1193" s="374"/>
      <c r="K1193" s="786" t="str">
        <f>IFERROR(VLOOKUP(I1193,'CATEGORIAS MEDICINAS'!$H$1:$I$183,2,FALSE),"")</f>
        <v/>
      </c>
      <c r="L1193" s="392"/>
      <c r="M1193" s="148"/>
      <c r="N1193" s="148"/>
      <c r="O1193" s="148"/>
      <c r="P1193" s="257"/>
      <c r="Q1193" s="542" t="str">
        <f t="shared" si="56"/>
        <v/>
      </c>
      <c r="R1193" s="542" t="str">
        <f t="shared" si="57"/>
        <v/>
      </c>
      <c r="S1193" s="148"/>
    </row>
    <row r="1194" spans="1:19" x14ac:dyDescent="0.25">
      <c r="A1194" s="148"/>
      <c r="B1194" s="377"/>
      <c r="C1194" s="698"/>
      <c r="D1194" s="257"/>
      <c r="E1194" s="781"/>
      <c r="F1194" s="374"/>
      <c r="G1194" s="783"/>
      <c r="H1194" s="729" t="str">
        <f t="shared" si="58"/>
        <v/>
      </c>
      <c r="I1194" s="401"/>
      <c r="J1194" s="374"/>
      <c r="K1194" s="786" t="str">
        <f>IFERROR(VLOOKUP(I1194,'CATEGORIAS MEDICINAS'!$H$1:$I$183,2,FALSE),"")</f>
        <v/>
      </c>
      <c r="L1194" s="392"/>
      <c r="M1194" s="148"/>
      <c r="N1194" s="148"/>
      <c r="O1194" s="148"/>
      <c r="P1194" s="257"/>
      <c r="Q1194" s="542" t="str">
        <f t="shared" si="56"/>
        <v/>
      </c>
      <c r="R1194" s="542" t="str">
        <f t="shared" si="57"/>
        <v/>
      </c>
      <c r="S1194" s="148"/>
    </row>
    <row r="1195" spans="1:19" x14ac:dyDescent="0.25">
      <c r="A1195" s="148"/>
      <c r="B1195" s="377"/>
      <c r="C1195" s="698"/>
      <c r="D1195" s="257"/>
      <c r="E1195" s="781"/>
      <c r="F1195" s="374"/>
      <c r="G1195" s="783"/>
      <c r="H1195" s="729" t="str">
        <f t="shared" si="58"/>
        <v/>
      </c>
      <c r="I1195" s="401"/>
      <c r="J1195" s="374"/>
      <c r="K1195" s="786" t="str">
        <f>IFERROR(VLOOKUP(I1195,'CATEGORIAS MEDICINAS'!$H$1:$I$183,2,FALSE),"")</f>
        <v/>
      </c>
      <c r="L1195" s="392"/>
      <c r="M1195" s="148"/>
      <c r="N1195" s="148"/>
      <c r="O1195" s="148"/>
      <c r="P1195" s="257"/>
      <c r="Q1195" s="542" t="str">
        <f t="shared" si="56"/>
        <v/>
      </c>
      <c r="R1195" s="542" t="str">
        <f t="shared" si="57"/>
        <v/>
      </c>
      <c r="S1195" s="148"/>
    </row>
    <row r="1196" spans="1:19" x14ac:dyDescent="0.25">
      <c r="A1196" s="148"/>
      <c r="B1196" s="377"/>
      <c r="C1196" s="698"/>
      <c r="D1196" s="257"/>
      <c r="E1196" s="781"/>
      <c r="F1196" s="374"/>
      <c r="G1196" s="783"/>
      <c r="H1196" s="729" t="str">
        <f t="shared" si="58"/>
        <v/>
      </c>
      <c r="I1196" s="401"/>
      <c r="J1196" s="374"/>
      <c r="K1196" s="786" t="str">
        <f>IFERROR(VLOOKUP(I1196,'CATEGORIAS MEDICINAS'!$H$1:$I$183,2,FALSE),"")</f>
        <v/>
      </c>
      <c r="L1196" s="392"/>
      <c r="M1196" s="148"/>
      <c r="N1196" s="148"/>
      <c r="O1196" s="148"/>
      <c r="P1196" s="257"/>
      <c r="Q1196" s="542" t="str">
        <f t="shared" si="56"/>
        <v/>
      </c>
      <c r="R1196" s="542" t="str">
        <f t="shared" si="57"/>
        <v/>
      </c>
      <c r="S1196" s="148"/>
    </row>
    <row r="1197" spans="1:19" x14ac:dyDescent="0.25">
      <c r="A1197" s="148"/>
      <c r="B1197" s="377"/>
      <c r="C1197" s="698"/>
      <c r="D1197" s="257"/>
      <c r="E1197" s="781"/>
      <c r="F1197" s="374"/>
      <c r="G1197" s="783"/>
      <c r="H1197" s="729" t="str">
        <f t="shared" si="58"/>
        <v/>
      </c>
      <c r="I1197" s="401"/>
      <c r="J1197" s="374"/>
      <c r="K1197" s="786" t="str">
        <f>IFERROR(VLOOKUP(I1197,'CATEGORIAS MEDICINAS'!$H$1:$I$183,2,FALSE),"")</f>
        <v/>
      </c>
      <c r="L1197" s="392"/>
      <c r="M1197" s="148"/>
      <c r="N1197" s="148"/>
      <c r="O1197" s="148"/>
      <c r="P1197" s="257"/>
      <c r="Q1197" s="542" t="str">
        <f t="shared" si="56"/>
        <v/>
      </c>
      <c r="R1197" s="542" t="str">
        <f t="shared" si="57"/>
        <v/>
      </c>
      <c r="S1197" s="148"/>
    </row>
    <row r="1198" spans="1:19" x14ac:dyDescent="0.25">
      <c r="A1198" s="148"/>
      <c r="B1198" s="377"/>
      <c r="C1198" s="698"/>
      <c r="D1198" s="257"/>
      <c r="E1198" s="781"/>
      <c r="F1198" s="374"/>
      <c r="G1198" s="783"/>
      <c r="H1198" s="729" t="str">
        <f t="shared" si="58"/>
        <v/>
      </c>
      <c r="I1198" s="401"/>
      <c r="J1198" s="374"/>
      <c r="K1198" s="786" t="str">
        <f>IFERROR(VLOOKUP(I1198,'CATEGORIAS MEDICINAS'!$H$1:$I$183,2,FALSE),"")</f>
        <v/>
      </c>
      <c r="L1198" s="392"/>
      <c r="M1198" s="148"/>
      <c r="N1198" s="148"/>
      <c r="O1198" s="148"/>
      <c r="P1198" s="257"/>
      <c r="Q1198" s="542" t="str">
        <f t="shared" si="56"/>
        <v/>
      </c>
      <c r="R1198" s="542" t="str">
        <f t="shared" si="57"/>
        <v/>
      </c>
      <c r="S1198" s="148"/>
    </row>
    <row r="1199" spans="1:19" x14ac:dyDescent="0.25">
      <c r="A1199" s="148"/>
      <c r="B1199" s="377"/>
      <c r="C1199" s="698"/>
      <c r="D1199" s="257"/>
      <c r="E1199" s="781"/>
      <c r="F1199" s="374"/>
      <c r="G1199" s="783"/>
      <c r="H1199" s="729" t="str">
        <f t="shared" si="58"/>
        <v/>
      </c>
      <c r="I1199" s="401"/>
      <c r="J1199" s="374"/>
      <c r="K1199" s="786" t="str">
        <f>IFERROR(VLOOKUP(I1199,'CATEGORIAS MEDICINAS'!$H$1:$I$183,2,FALSE),"")</f>
        <v/>
      </c>
      <c r="L1199" s="392"/>
      <c r="M1199" s="148"/>
      <c r="N1199" s="148"/>
      <c r="O1199" s="148"/>
      <c r="P1199" s="257"/>
      <c r="Q1199" s="542" t="str">
        <f t="shared" si="56"/>
        <v/>
      </c>
      <c r="R1199" s="542" t="str">
        <f t="shared" si="57"/>
        <v/>
      </c>
      <c r="S1199" s="148"/>
    </row>
    <row r="1200" spans="1:19" x14ac:dyDescent="0.25">
      <c r="A1200" s="148"/>
      <c r="B1200" s="377"/>
      <c r="C1200" s="698"/>
      <c r="D1200" s="257"/>
      <c r="E1200" s="781"/>
      <c r="F1200" s="374"/>
      <c r="G1200" s="783"/>
      <c r="H1200" s="729" t="str">
        <f t="shared" si="58"/>
        <v/>
      </c>
      <c r="I1200" s="401"/>
      <c r="J1200" s="374"/>
      <c r="K1200" s="786" t="str">
        <f>IFERROR(VLOOKUP(I1200,'CATEGORIAS MEDICINAS'!$H$1:$I$183,2,FALSE),"")</f>
        <v/>
      </c>
      <c r="L1200" s="392"/>
      <c r="M1200" s="148"/>
      <c r="N1200" s="148"/>
      <c r="O1200" s="148"/>
      <c r="P1200" s="257"/>
      <c r="Q1200" s="542" t="str">
        <f t="shared" si="56"/>
        <v/>
      </c>
      <c r="R1200" s="542" t="str">
        <f t="shared" si="57"/>
        <v/>
      </c>
      <c r="S1200" s="148"/>
    </row>
    <row r="1201" spans="1:19" x14ac:dyDescent="0.25">
      <c r="A1201" s="148"/>
      <c r="B1201" s="377"/>
      <c r="C1201" s="698"/>
      <c r="D1201" s="257"/>
      <c r="E1201" s="781"/>
      <c r="F1201" s="374"/>
      <c r="G1201" s="783"/>
      <c r="H1201" s="729" t="str">
        <f t="shared" si="58"/>
        <v/>
      </c>
      <c r="I1201" s="401"/>
      <c r="J1201" s="374"/>
      <c r="K1201" s="786" t="str">
        <f>IFERROR(VLOOKUP(I1201,'CATEGORIAS MEDICINAS'!$H$1:$I$183,2,FALSE),"")</f>
        <v/>
      </c>
      <c r="L1201" s="392"/>
      <c r="M1201" s="148"/>
      <c r="N1201" s="148"/>
      <c r="O1201" s="148"/>
      <c r="P1201" s="257"/>
      <c r="Q1201" s="542" t="str">
        <f t="shared" si="56"/>
        <v/>
      </c>
      <c r="R1201" s="542" t="str">
        <f t="shared" si="57"/>
        <v/>
      </c>
      <c r="S1201" s="148"/>
    </row>
    <row r="1202" spans="1:19" x14ac:dyDescent="0.25">
      <c r="A1202" s="148"/>
      <c r="B1202" s="377"/>
      <c r="C1202" s="698"/>
      <c r="D1202" s="257"/>
      <c r="E1202" s="781"/>
      <c r="F1202" s="374"/>
      <c r="G1202" s="783"/>
      <c r="H1202" s="729" t="str">
        <f t="shared" si="58"/>
        <v/>
      </c>
      <c r="I1202" s="401"/>
      <c r="J1202" s="374"/>
      <c r="K1202" s="786" t="str">
        <f>IFERROR(VLOOKUP(I1202,'CATEGORIAS MEDICINAS'!$H$1:$I$183,2,FALSE),"")</f>
        <v/>
      </c>
      <c r="L1202" s="392"/>
      <c r="M1202" s="148"/>
      <c r="N1202" s="148"/>
      <c r="O1202" s="148"/>
      <c r="P1202" s="257"/>
      <c r="Q1202" s="542" t="str">
        <f t="shared" si="56"/>
        <v/>
      </c>
      <c r="R1202" s="542" t="str">
        <f t="shared" si="57"/>
        <v/>
      </c>
      <c r="S1202" s="148"/>
    </row>
    <row r="1203" spans="1:19" x14ac:dyDescent="0.25">
      <c r="A1203" s="148"/>
      <c r="B1203" s="377"/>
      <c r="C1203" s="698"/>
      <c r="D1203" s="257"/>
      <c r="E1203" s="781"/>
      <c r="F1203" s="374"/>
      <c r="G1203" s="783"/>
      <c r="H1203" s="729" t="str">
        <f t="shared" si="58"/>
        <v/>
      </c>
      <c r="I1203" s="401"/>
      <c r="J1203" s="374"/>
      <c r="K1203" s="786" t="str">
        <f>IFERROR(VLOOKUP(I1203,'CATEGORIAS MEDICINAS'!$H$1:$I$183,2,FALSE),"")</f>
        <v/>
      </c>
      <c r="L1203" s="392"/>
      <c r="M1203" s="148"/>
      <c r="N1203" s="148"/>
      <c r="O1203" s="148"/>
      <c r="P1203" s="257"/>
      <c r="Q1203" s="542" t="str">
        <f t="shared" si="56"/>
        <v/>
      </c>
      <c r="R1203" s="542" t="str">
        <f t="shared" si="57"/>
        <v/>
      </c>
      <c r="S1203" s="148"/>
    </row>
    <row r="1204" spans="1:19" x14ac:dyDescent="0.25">
      <c r="A1204" s="148"/>
      <c r="B1204" s="377"/>
      <c r="C1204" s="698"/>
      <c r="D1204" s="257"/>
      <c r="E1204" s="781"/>
      <c r="F1204" s="374"/>
      <c r="G1204" s="783"/>
      <c r="H1204" s="729" t="str">
        <f t="shared" si="58"/>
        <v/>
      </c>
      <c r="I1204" s="401"/>
      <c r="J1204" s="374"/>
      <c r="K1204" s="786" t="str">
        <f>IFERROR(VLOOKUP(I1204,'CATEGORIAS MEDICINAS'!$H$1:$I$183,2,FALSE),"")</f>
        <v/>
      </c>
      <c r="L1204" s="392"/>
      <c r="M1204" s="148"/>
      <c r="N1204" s="148"/>
      <c r="O1204" s="148"/>
      <c r="P1204" s="257"/>
      <c r="Q1204" s="542" t="str">
        <f t="shared" si="56"/>
        <v/>
      </c>
      <c r="R1204" s="542" t="str">
        <f t="shared" si="57"/>
        <v/>
      </c>
      <c r="S1204" s="148"/>
    </row>
    <row r="1205" spans="1:19" x14ac:dyDescent="0.25">
      <c r="A1205" s="148"/>
      <c r="B1205" s="377"/>
      <c r="C1205" s="698"/>
      <c r="D1205" s="257"/>
      <c r="E1205" s="781"/>
      <c r="F1205" s="374"/>
      <c r="G1205" s="783"/>
      <c r="H1205" s="729" t="str">
        <f t="shared" si="58"/>
        <v/>
      </c>
      <c r="I1205" s="401"/>
      <c r="J1205" s="374"/>
      <c r="K1205" s="786" t="str">
        <f>IFERROR(VLOOKUP(I1205,'CATEGORIAS MEDICINAS'!$H$1:$I$183,2,FALSE),"")</f>
        <v/>
      </c>
      <c r="L1205" s="392"/>
      <c r="M1205" s="148"/>
      <c r="N1205" s="148"/>
      <c r="O1205" s="148"/>
      <c r="P1205" s="257"/>
      <c r="Q1205" s="542" t="str">
        <f t="shared" si="56"/>
        <v/>
      </c>
      <c r="R1205" s="542" t="str">
        <f t="shared" si="57"/>
        <v/>
      </c>
      <c r="S1205" s="148"/>
    </row>
    <row r="1206" spans="1:19" x14ac:dyDescent="0.25">
      <c r="A1206" s="148"/>
      <c r="B1206" s="377"/>
      <c r="C1206" s="698"/>
      <c r="D1206" s="257"/>
      <c r="E1206" s="781"/>
      <c r="F1206" s="374"/>
      <c r="G1206" s="783"/>
      <c r="H1206" s="729" t="str">
        <f t="shared" si="58"/>
        <v/>
      </c>
      <c r="I1206" s="401"/>
      <c r="J1206" s="374"/>
      <c r="K1206" s="786" t="str">
        <f>IFERROR(VLOOKUP(I1206,'CATEGORIAS MEDICINAS'!$H$1:$I$183,2,FALSE),"")</f>
        <v/>
      </c>
      <c r="L1206" s="392"/>
      <c r="M1206" s="148"/>
      <c r="N1206" s="148"/>
      <c r="O1206" s="148"/>
      <c r="P1206" s="257"/>
      <c r="Q1206" s="542" t="str">
        <f t="shared" ref="Q1206:Q1269" si="59">IF(B1206="","",TEXT(B1206,"MMMM"))</f>
        <v/>
      </c>
      <c r="R1206" s="542" t="str">
        <f t="shared" ref="R1206:R1269" si="60">IF(B1206="","",TEXT(B1206,"YYYY"))</f>
        <v/>
      </c>
      <c r="S1206" s="148"/>
    </row>
    <row r="1207" spans="1:19" x14ac:dyDescent="0.25">
      <c r="A1207" s="148"/>
      <c r="B1207" s="377"/>
      <c r="C1207" s="698"/>
      <c r="D1207" s="257"/>
      <c r="E1207" s="781"/>
      <c r="F1207" s="374"/>
      <c r="G1207" s="783"/>
      <c r="H1207" s="729" t="str">
        <f t="shared" si="58"/>
        <v/>
      </c>
      <c r="I1207" s="401"/>
      <c r="J1207" s="374"/>
      <c r="K1207" s="786" t="str">
        <f>IFERROR(VLOOKUP(I1207,'CATEGORIAS MEDICINAS'!$H$1:$I$183,2,FALSE),"")</f>
        <v/>
      </c>
      <c r="L1207" s="392"/>
      <c r="M1207" s="148"/>
      <c r="N1207" s="148"/>
      <c r="O1207" s="148"/>
      <c r="P1207" s="257"/>
      <c r="Q1207" s="542" t="str">
        <f t="shared" si="59"/>
        <v/>
      </c>
      <c r="R1207" s="542" t="str">
        <f t="shared" si="60"/>
        <v/>
      </c>
      <c r="S1207" s="148"/>
    </row>
    <row r="1208" spans="1:19" x14ac:dyDescent="0.25">
      <c r="A1208" s="148"/>
      <c r="B1208" s="377"/>
      <c r="C1208" s="698"/>
      <c r="D1208" s="257"/>
      <c r="E1208" s="781"/>
      <c r="F1208" s="374"/>
      <c r="G1208" s="783"/>
      <c r="H1208" s="729" t="str">
        <f t="shared" si="58"/>
        <v/>
      </c>
      <c r="I1208" s="401"/>
      <c r="J1208" s="374"/>
      <c r="K1208" s="786" t="str">
        <f>IFERROR(VLOOKUP(I1208,'CATEGORIAS MEDICINAS'!$H$1:$I$183,2,FALSE),"")</f>
        <v/>
      </c>
      <c r="L1208" s="392"/>
      <c r="M1208" s="148"/>
      <c r="N1208" s="148"/>
      <c r="O1208" s="148"/>
      <c r="P1208" s="257"/>
      <c r="Q1208" s="542" t="str">
        <f t="shared" si="59"/>
        <v/>
      </c>
      <c r="R1208" s="542" t="str">
        <f t="shared" si="60"/>
        <v/>
      </c>
      <c r="S1208" s="148"/>
    </row>
    <row r="1209" spans="1:19" x14ac:dyDescent="0.25">
      <c r="A1209" s="148"/>
      <c r="B1209" s="377"/>
      <c r="C1209" s="698"/>
      <c r="D1209" s="257"/>
      <c r="E1209" s="781"/>
      <c r="F1209" s="374"/>
      <c r="G1209" s="783"/>
      <c r="H1209" s="729" t="str">
        <f t="shared" si="58"/>
        <v/>
      </c>
      <c r="I1209" s="401"/>
      <c r="J1209" s="374"/>
      <c r="K1209" s="786" t="str">
        <f>IFERROR(VLOOKUP(I1209,'CATEGORIAS MEDICINAS'!$H$1:$I$183,2,FALSE),"")</f>
        <v/>
      </c>
      <c r="L1209" s="392"/>
      <c r="M1209" s="148"/>
      <c r="N1209" s="148"/>
      <c r="O1209" s="148"/>
      <c r="P1209" s="257"/>
      <c r="Q1209" s="542" t="str">
        <f t="shared" si="59"/>
        <v/>
      </c>
      <c r="R1209" s="542" t="str">
        <f t="shared" si="60"/>
        <v/>
      </c>
      <c r="S1209" s="148"/>
    </row>
    <row r="1210" spans="1:19" x14ac:dyDescent="0.25">
      <c r="A1210" s="148"/>
      <c r="B1210" s="377"/>
      <c r="C1210" s="698"/>
      <c r="D1210" s="257"/>
      <c r="E1210" s="781"/>
      <c r="F1210" s="374"/>
      <c r="G1210" s="783"/>
      <c r="H1210" s="729" t="str">
        <f t="shared" si="58"/>
        <v/>
      </c>
      <c r="I1210" s="401"/>
      <c r="J1210" s="374"/>
      <c r="K1210" s="786" t="str">
        <f>IFERROR(VLOOKUP(I1210,'CATEGORIAS MEDICINAS'!$H$1:$I$183,2,FALSE),"")</f>
        <v/>
      </c>
      <c r="L1210" s="392"/>
      <c r="M1210" s="148"/>
      <c r="N1210" s="148"/>
      <c r="O1210" s="148"/>
      <c r="P1210" s="257"/>
      <c r="Q1210" s="542" t="str">
        <f t="shared" si="59"/>
        <v/>
      </c>
      <c r="R1210" s="542" t="str">
        <f t="shared" si="60"/>
        <v/>
      </c>
      <c r="S1210" s="148"/>
    </row>
    <row r="1211" spans="1:19" x14ac:dyDescent="0.25">
      <c r="A1211" s="148"/>
      <c r="B1211" s="377"/>
      <c r="C1211" s="698"/>
      <c r="D1211" s="257"/>
      <c r="E1211" s="781"/>
      <c r="F1211" s="374"/>
      <c r="G1211" s="783"/>
      <c r="H1211" s="729" t="str">
        <f t="shared" si="58"/>
        <v/>
      </c>
      <c r="I1211" s="401"/>
      <c r="J1211" s="374"/>
      <c r="K1211" s="786" t="str">
        <f>IFERROR(VLOOKUP(I1211,'CATEGORIAS MEDICINAS'!$H$1:$I$183,2,FALSE),"")</f>
        <v/>
      </c>
      <c r="L1211" s="392"/>
      <c r="M1211" s="148"/>
      <c r="N1211" s="148"/>
      <c r="O1211" s="148"/>
      <c r="P1211" s="257"/>
      <c r="Q1211" s="542" t="str">
        <f t="shared" si="59"/>
        <v/>
      </c>
      <c r="R1211" s="542" t="str">
        <f t="shared" si="60"/>
        <v/>
      </c>
      <c r="S1211" s="148"/>
    </row>
    <row r="1212" spans="1:19" x14ac:dyDescent="0.25">
      <c r="A1212" s="148"/>
      <c r="B1212" s="377"/>
      <c r="C1212" s="698"/>
      <c r="D1212" s="257"/>
      <c r="E1212" s="781"/>
      <c r="F1212" s="374"/>
      <c r="G1212" s="783"/>
      <c r="H1212" s="729" t="str">
        <f t="shared" si="58"/>
        <v/>
      </c>
      <c r="I1212" s="401"/>
      <c r="J1212" s="374"/>
      <c r="K1212" s="786" t="str">
        <f>IFERROR(VLOOKUP(I1212,'CATEGORIAS MEDICINAS'!$H$1:$I$183,2,FALSE),"")</f>
        <v/>
      </c>
      <c r="L1212" s="392"/>
      <c r="M1212" s="148"/>
      <c r="N1212" s="148"/>
      <c r="O1212" s="148"/>
      <c r="P1212" s="257"/>
      <c r="Q1212" s="542" t="str">
        <f t="shared" si="59"/>
        <v/>
      </c>
      <c r="R1212" s="542" t="str">
        <f t="shared" si="60"/>
        <v/>
      </c>
      <c r="S1212" s="148"/>
    </row>
    <row r="1213" spans="1:19" x14ac:dyDescent="0.25">
      <c r="A1213" s="148"/>
      <c r="B1213" s="377"/>
      <c r="C1213" s="698"/>
      <c r="D1213" s="257"/>
      <c r="E1213" s="781"/>
      <c r="F1213" s="374"/>
      <c r="G1213" s="783"/>
      <c r="H1213" s="729" t="str">
        <f t="shared" si="58"/>
        <v/>
      </c>
      <c r="I1213" s="401"/>
      <c r="J1213" s="374"/>
      <c r="K1213" s="786" t="str">
        <f>IFERROR(VLOOKUP(I1213,'CATEGORIAS MEDICINAS'!$H$1:$I$183,2,FALSE),"")</f>
        <v/>
      </c>
      <c r="L1213" s="392"/>
      <c r="M1213" s="148"/>
      <c r="N1213" s="148"/>
      <c r="O1213" s="148"/>
      <c r="P1213" s="257"/>
      <c r="Q1213" s="542" t="str">
        <f t="shared" si="59"/>
        <v/>
      </c>
      <c r="R1213" s="542" t="str">
        <f t="shared" si="60"/>
        <v/>
      </c>
      <c r="S1213" s="148"/>
    </row>
    <row r="1214" spans="1:19" x14ac:dyDescent="0.25">
      <c r="A1214" s="148"/>
      <c r="B1214" s="377"/>
      <c r="C1214" s="698"/>
      <c r="D1214" s="257"/>
      <c r="E1214" s="781"/>
      <c r="F1214" s="374"/>
      <c r="G1214" s="783"/>
      <c r="H1214" s="729" t="str">
        <f t="shared" si="58"/>
        <v/>
      </c>
      <c r="I1214" s="401"/>
      <c r="J1214" s="374"/>
      <c r="K1214" s="786" t="str">
        <f>IFERROR(VLOOKUP(I1214,'CATEGORIAS MEDICINAS'!$H$1:$I$183,2,FALSE),"")</f>
        <v/>
      </c>
      <c r="L1214" s="392"/>
      <c r="M1214" s="148"/>
      <c r="N1214" s="148"/>
      <c r="O1214" s="148"/>
      <c r="P1214" s="257"/>
      <c r="Q1214" s="542" t="str">
        <f t="shared" si="59"/>
        <v/>
      </c>
      <c r="R1214" s="542" t="str">
        <f t="shared" si="60"/>
        <v/>
      </c>
      <c r="S1214" s="148"/>
    </row>
    <row r="1215" spans="1:19" x14ac:dyDescent="0.25">
      <c r="A1215" s="148"/>
      <c r="B1215" s="377"/>
      <c r="C1215" s="698"/>
      <c r="D1215" s="257"/>
      <c r="E1215" s="781"/>
      <c r="F1215" s="374"/>
      <c r="G1215" s="783"/>
      <c r="H1215" s="729" t="str">
        <f t="shared" si="58"/>
        <v/>
      </c>
      <c r="I1215" s="401"/>
      <c r="J1215" s="374"/>
      <c r="K1215" s="786" t="str">
        <f>IFERROR(VLOOKUP(I1215,'CATEGORIAS MEDICINAS'!$H$1:$I$183,2,FALSE),"")</f>
        <v/>
      </c>
      <c r="L1215" s="392"/>
      <c r="M1215" s="148"/>
      <c r="N1215" s="148"/>
      <c r="O1215" s="148"/>
      <c r="P1215" s="257"/>
      <c r="Q1215" s="542" t="str">
        <f t="shared" si="59"/>
        <v/>
      </c>
      <c r="R1215" s="542" t="str">
        <f t="shared" si="60"/>
        <v/>
      </c>
      <c r="S1215" s="148"/>
    </row>
    <row r="1216" spans="1:19" x14ac:dyDescent="0.25">
      <c r="A1216" s="148"/>
      <c r="B1216" s="377"/>
      <c r="C1216" s="698"/>
      <c r="D1216" s="257"/>
      <c r="E1216" s="781"/>
      <c r="F1216" s="374"/>
      <c r="G1216" s="783"/>
      <c r="H1216" s="729" t="str">
        <f t="shared" si="58"/>
        <v/>
      </c>
      <c r="I1216" s="401"/>
      <c r="J1216" s="374"/>
      <c r="K1216" s="786" t="str">
        <f>IFERROR(VLOOKUP(I1216,'CATEGORIAS MEDICINAS'!$H$1:$I$183,2,FALSE),"")</f>
        <v/>
      </c>
      <c r="L1216" s="392"/>
      <c r="M1216" s="148"/>
      <c r="N1216" s="148"/>
      <c r="O1216" s="148"/>
      <c r="P1216" s="257"/>
      <c r="Q1216" s="542" t="str">
        <f t="shared" si="59"/>
        <v/>
      </c>
      <c r="R1216" s="542" t="str">
        <f t="shared" si="60"/>
        <v/>
      </c>
      <c r="S1216" s="148"/>
    </row>
    <row r="1217" spans="1:19" x14ac:dyDescent="0.25">
      <c r="A1217" s="148"/>
      <c r="B1217" s="377"/>
      <c r="C1217" s="698"/>
      <c r="D1217" s="257"/>
      <c r="E1217" s="781"/>
      <c r="F1217" s="374"/>
      <c r="G1217" s="783"/>
      <c r="H1217" s="729" t="str">
        <f t="shared" si="58"/>
        <v/>
      </c>
      <c r="I1217" s="401"/>
      <c r="J1217" s="374"/>
      <c r="K1217" s="786" t="str">
        <f>IFERROR(VLOOKUP(I1217,'CATEGORIAS MEDICINAS'!$H$1:$I$183,2,FALSE),"")</f>
        <v/>
      </c>
      <c r="L1217" s="392"/>
      <c r="M1217" s="148"/>
      <c r="N1217" s="148"/>
      <c r="O1217" s="148"/>
      <c r="P1217" s="257"/>
      <c r="Q1217" s="542" t="str">
        <f t="shared" si="59"/>
        <v/>
      </c>
      <c r="R1217" s="542" t="str">
        <f t="shared" si="60"/>
        <v/>
      </c>
      <c r="S1217" s="148"/>
    </row>
    <row r="1218" spans="1:19" x14ac:dyDescent="0.25">
      <c r="A1218" s="148"/>
      <c r="B1218" s="377"/>
      <c r="C1218" s="698"/>
      <c r="D1218" s="257"/>
      <c r="E1218" s="781"/>
      <c r="F1218" s="374"/>
      <c r="G1218" s="783"/>
      <c r="H1218" s="729" t="str">
        <f t="shared" si="58"/>
        <v/>
      </c>
      <c r="I1218" s="401"/>
      <c r="J1218" s="374"/>
      <c r="K1218" s="786" t="str">
        <f>IFERROR(VLOOKUP(I1218,'CATEGORIAS MEDICINAS'!$H$1:$I$183,2,FALSE),"")</f>
        <v/>
      </c>
      <c r="L1218" s="392"/>
      <c r="M1218" s="148"/>
      <c r="N1218" s="148"/>
      <c r="O1218" s="148"/>
      <c r="P1218" s="257"/>
      <c r="Q1218" s="542" t="str">
        <f t="shared" si="59"/>
        <v/>
      </c>
      <c r="R1218" s="542" t="str">
        <f t="shared" si="60"/>
        <v/>
      </c>
      <c r="S1218" s="148"/>
    </row>
    <row r="1219" spans="1:19" x14ac:dyDescent="0.25">
      <c r="A1219" s="148"/>
      <c r="B1219" s="377"/>
      <c r="C1219" s="698"/>
      <c r="D1219" s="257"/>
      <c r="E1219" s="781"/>
      <c r="F1219" s="374"/>
      <c r="G1219" s="783"/>
      <c r="H1219" s="729" t="str">
        <f t="shared" ref="H1219:H1282" si="61">IF(G1219="","",IF(G1219&lt;=1,"Entre 0-1 años",IF(G1219&lt;=4,"Entre 2-4",IF(G1219&lt;=11,"Entre 5-11",IF(G1219&lt;=19,"Entre 12-19",IF(G1219&lt;=25,"Entre 20-25",IF(G1219&lt;=59,"Entre 26-59",IF(G1219&lt;=79,"Entre 60-79","Mayor de 80"))))))))</f>
        <v/>
      </c>
      <c r="I1219" s="401"/>
      <c r="J1219" s="374"/>
      <c r="K1219" s="786" t="str">
        <f>IFERROR(VLOOKUP(I1219,'CATEGORIAS MEDICINAS'!$H$1:$I$183,2,FALSE),"")</f>
        <v/>
      </c>
      <c r="L1219" s="392"/>
      <c r="M1219" s="148"/>
      <c r="N1219" s="148"/>
      <c r="O1219" s="148"/>
      <c r="P1219" s="257"/>
      <c r="Q1219" s="542" t="str">
        <f t="shared" si="59"/>
        <v/>
      </c>
      <c r="R1219" s="542" t="str">
        <f t="shared" si="60"/>
        <v/>
      </c>
      <c r="S1219" s="148"/>
    </row>
    <row r="1220" spans="1:19" x14ac:dyDescent="0.25">
      <c r="A1220" s="148"/>
      <c r="B1220" s="377"/>
      <c r="C1220" s="698"/>
      <c r="D1220" s="257"/>
      <c r="E1220" s="781"/>
      <c r="F1220" s="374"/>
      <c r="G1220" s="783"/>
      <c r="H1220" s="729" t="str">
        <f t="shared" si="61"/>
        <v/>
      </c>
      <c r="I1220" s="401"/>
      <c r="J1220" s="374"/>
      <c r="K1220" s="786" t="str">
        <f>IFERROR(VLOOKUP(I1220,'CATEGORIAS MEDICINAS'!$H$1:$I$183,2,FALSE),"")</f>
        <v/>
      </c>
      <c r="L1220" s="392"/>
      <c r="M1220" s="148"/>
      <c r="N1220" s="148"/>
      <c r="O1220" s="148"/>
      <c r="P1220" s="257"/>
      <c r="Q1220" s="542" t="str">
        <f t="shared" si="59"/>
        <v/>
      </c>
      <c r="R1220" s="542" t="str">
        <f t="shared" si="60"/>
        <v/>
      </c>
      <c r="S1220" s="148"/>
    </row>
    <row r="1221" spans="1:19" x14ac:dyDescent="0.25">
      <c r="A1221" s="148"/>
      <c r="B1221" s="377"/>
      <c r="C1221" s="698"/>
      <c r="D1221" s="257"/>
      <c r="E1221" s="781"/>
      <c r="F1221" s="374"/>
      <c r="G1221" s="783"/>
      <c r="H1221" s="729" t="str">
        <f t="shared" si="61"/>
        <v/>
      </c>
      <c r="I1221" s="401"/>
      <c r="J1221" s="374"/>
      <c r="K1221" s="786" t="str">
        <f>IFERROR(VLOOKUP(I1221,'CATEGORIAS MEDICINAS'!$H$1:$I$183,2,FALSE),"")</f>
        <v/>
      </c>
      <c r="L1221" s="392"/>
      <c r="M1221" s="148"/>
      <c r="N1221" s="148"/>
      <c r="O1221" s="148"/>
      <c r="P1221" s="257"/>
      <c r="Q1221" s="542" t="str">
        <f t="shared" si="59"/>
        <v/>
      </c>
      <c r="R1221" s="542" t="str">
        <f t="shared" si="60"/>
        <v/>
      </c>
      <c r="S1221" s="148"/>
    </row>
    <row r="1222" spans="1:19" x14ac:dyDescent="0.25">
      <c r="A1222" s="148"/>
      <c r="B1222" s="377"/>
      <c r="C1222" s="698"/>
      <c r="D1222" s="257"/>
      <c r="E1222" s="781"/>
      <c r="F1222" s="374"/>
      <c r="G1222" s="783"/>
      <c r="H1222" s="729" t="str">
        <f t="shared" si="61"/>
        <v/>
      </c>
      <c r="I1222" s="401"/>
      <c r="J1222" s="374"/>
      <c r="K1222" s="786" t="str">
        <f>IFERROR(VLOOKUP(I1222,'CATEGORIAS MEDICINAS'!$H$1:$I$183,2,FALSE),"")</f>
        <v/>
      </c>
      <c r="L1222" s="392"/>
      <c r="M1222" s="148"/>
      <c r="N1222" s="148"/>
      <c r="O1222" s="148"/>
      <c r="P1222" s="257"/>
      <c r="Q1222" s="542" t="str">
        <f t="shared" si="59"/>
        <v/>
      </c>
      <c r="R1222" s="542" t="str">
        <f t="shared" si="60"/>
        <v/>
      </c>
      <c r="S1222" s="148"/>
    </row>
    <row r="1223" spans="1:19" x14ac:dyDescent="0.25">
      <c r="A1223" s="148"/>
      <c r="B1223" s="377"/>
      <c r="C1223" s="698"/>
      <c r="D1223" s="257"/>
      <c r="E1223" s="781"/>
      <c r="F1223" s="374"/>
      <c r="G1223" s="783"/>
      <c r="H1223" s="729" t="str">
        <f t="shared" si="61"/>
        <v/>
      </c>
      <c r="I1223" s="401"/>
      <c r="J1223" s="374"/>
      <c r="K1223" s="786" t="str">
        <f>IFERROR(VLOOKUP(I1223,'CATEGORIAS MEDICINAS'!$H$1:$I$183,2,FALSE),"")</f>
        <v/>
      </c>
      <c r="L1223" s="392"/>
      <c r="M1223" s="148"/>
      <c r="N1223" s="148"/>
      <c r="O1223" s="148"/>
      <c r="P1223" s="257"/>
      <c r="Q1223" s="542" t="str">
        <f t="shared" si="59"/>
        <v/>
      </c>
      <c r="R1223" s="542" t="str">
        <f t="shared" si="60"/>
        <v/>
      </c>
      <c r="S1223" s="148"/>
    </row>
    <row r="1224" spans="1:19" x14ac:dyDescent="0.25">
      <c r="A1224" s="148"/>
      <c r="B1224" s="377"/>
      <c r="C1224" s="698"/>
      <c r="D1224" s="257"/>
      <c r="E1224" s="781"/>
      <c r="F1224" s="374"/>
      <c r="G1224" s="783"/>
      <c r="H1224" s="729" t="str">
        <f t="shared" si="61"/>
        <v/>
      </c>
      <c r="I1224" s="401"/>
      <c r="J1224" s="374"/>
      <c r="K1224" s="786" t="str">
        <f>IFERROR(VLOOKUP(I1224,'CATEGORIAS MEDICINAS'!$H$1:$I$183,2,FALSE),"")</f>
        <v/>
      </c>
      <c r="L1224" s="392"/>
      <c r="M1224" s="148"/>
      <c r="N1224" s="148"/>
      <c r="O1224" s="148"/>
      <c r="P1224" s="257"/>
      <c r="Q1224" s="542" t="str">
        <f t="shared" si="59"/>
        <v/>
      </c>
      <c r="R1224" s="542" t="str">
        <f t="shared" si="60"/>
        <v/>
      </c>
      <c r="S1224" s="148"/>
    </row>
    <row r="1225" spans="1:19" x14ac:dyDescent="0.25">
      <c r="A1225" s="148"/>
      <c r="B1225" s="377"/>
      <c r="C1225" s="698"/>
      <c r="D1225" s="257"/>
      <c r="E1225" s="781"/>
      <c r="F1225" s="374"/>
      <c r="G1225" s="783"/>
      <c r="H1225" s="729" t="str">
        <f t="shared" si="61"/>
        <v/>
      </c>
      <c r="I1225" s="401"/>
      <c r="J1225" s="374"/>
      <c r="K1225" s="786" t="str">
        <f>IFERROR(VLOOKUP(I1225,'CATEGORIAS MEDICINAS'!$H$1:$I$183,2,FALSE),"")</f>
        <v/>
      </c>
      <c r="L1225" s="392"/>
      <c r="M1225" s="148"/>
      <c r="N1225" s="148"/>
      <c r="O1225" s="148"/>
      <c r="P1225" s="257"/>
      <c r="Q1225" s="542" t="str">
        <f t="shared" si="59"/>
        <v/>
      </c>
      <c r="R1225" s="542" t="str">
        <f t="shared" si="60"/>
        <v/>
      </c>
      <c r="S1225" s="148"/>
    </row>
    <row r="1226" spans="1:19" x14ac:dyDescent="0.25">
      <c r="A1226" s="148"/>
      <c r="B1226" s="377"/>
      <c r="C1226" s="698"/>
      <c r="D1226" s="257"/>
      <c r="E1226" s="781"/>
      <c r="F1226" s="374"/>
      <c r="G1226" s="783"/>
      <c r="H1226" s="729" t="str">
        <f t="shared" si="61"/>
        <v/>
      </c>
      <c r="I1226" s="401"/>
      <c r="J1226" s="374"/>
      <c r="K1226" s="786" t="str">
        <f>IFERROR(VLOOKUP(I1226,'CATEGORIAS MEDICINAS'!$H$1:$I$183,2,FALSE),"")</f>
        <v/>
      </c>
      <c r="L1226" s="392"/>
      <c r="M1226" s="148"/>
      <c r="N1226" s="148"/>
      <c r="O1226" s="148"/>
      <c r="P1226" s="257"/>
      <c r="Q1226" s="542" t="str">
        <f t="shared" si="59"/>
        <v/>
      </c>
      <c r="R1226" s="542" t="str">
        <f t="shared" si="60"/>
        <v/>
      </c>
      <c r="S1226" s="148"/>
    </row>
    <row r="1227" spans="1:19" x14ac:dyDescent="0.25">
      <c r="A1227" s="148"/>
      <c r="B1227" s="377"/>
      <c r="C1227" s="698"/>
      <c r="D1227" s="257"/>
      <c r="E1227" s="781"/>
      <c r="F1227" s="374"/>
      <c r="G1227" s="783"/>
      <c r="H1227" s="729" t="str">
        <f t="shared" si="61"/>
        <v/>
      </c>
      <c r="I1227" s="401"/>
      <c r="J1227" s="374"/>
      <c r="K1227" s="786" t="str">
        <f>IFERROR(VLOOKUP(I1227,'CATEGORIAS MEDICINAS'!$H$1:$I$183,2,FALSE),"")</f>
        <v/>
      </c>
      <c r="L1227" s="392"/>
      <c r="M1227" s="148"/>
      <c r="N1227" s="148"/>
      <c r="O1227" s="148"/>
      <c r="P1227" s="257"/>
      <c r="Q1227" s="542" t="str">
        <f t="shared" si="59"/>
        <v/>
      </c>
      <c r="R1227" s="542" t="str">
        <f t="shared" si="60"/>
        <v/>
      </c>
      <c r="S1227" s="148"/>
    </row>
    <row r="1228" spans="1:19" x14ac:dyDescent="0.25">
      <c r="A1228" s="148"/>
      <c r="B1228" s="377"/>
      <c r="C1228" s="698"/>
      <c r="D1228" s="257"/>
      <c r="E1228" s="781"/>
      <c r="F1228" s="374"/>
      <c r="G1228" s="783"/>
      <c r="H1228" s="729" t="str">
        <f t="shared" si="61"/>
        <v/>
      </c>
      <c r="I1228" s="401"/>
      <c r="J1228" s="374"/>
      <c r="K1228" s="786" t="str">
        <f>IFERROR(VLOOKUP(I1228,'CATEGORIAS MEDICINAS'!$H$1:$I$183,2,FALSE),"")</f>
        <v/>
      </c>
      <c r="L1228" s="392"/>
      <c r="M1228" s="148"/>
      <c r="N1228" s="148"/>
      <c r="O1228" s="148"/>
      <c r="P1228" s="257"/>
      <c r="Q1228" s="542" t="str">
        <f t="shared" si="59"/>
        <v/>
      </c>
      <c r="R1228" s="542" t="str">
        <f t="shared" si="60"/>
        <v/>
      </c>
      <c r="S1228" s="148"/>
    </row>
    <row r="1229" spans="1:19" x14ac:dyDescent="0.25">
      <c r="A1229" s="148"/>
      <c r="B1229" s="377"/>
      <c r="C1229" s="698"/>
      <c r="D1229" s="257"/>
      <c r="E1229" s="781"/>
      <c r="F1229" s="374"/>
      <c r="G1229" s="783"/>
      <c r="H1229" s="729" t="str">
        <f t="shared" si="61"/>
        <v/>
      </c>
      <c r="I1229" s="401"/>
      <c r="J1229" s="374"/>
      <c r="K1229" s="786" t="str">
        <f>IFERROR(VLOOKUP(I1229,'CATEGORIAS MEDICINAS'!$H$1:$I$183,2,FALSE),"")</f>
        <v/>
      </c>
      <c r="L1229" s="392"/>
      <c r="M1229" s="148"/>
      <c r="N1229" s="148"/>
      <c r="O1229" s="148"/>
      <c r="P1229" s="257"/>
      <c r="Q1229" s="542" t="str">
        <f t="shared" si="59"/>
        <v/>
      </c>
      <c r="R1229" s="542" t="str">
        <f t="shared" si="60"/>
        <v/>
      </c>
      <c r="S1229" s="148"/>
    </row>
    <row r="1230" spans="1:19" x14ac:dyDescent="0.25">
      <c r="A1230" s="148"/>
      <c r="B1230" s="377"/>
      <c r="C1230" s="698"/>
      <c r="D1230" s="257"/>
      <c r="E1230" s="781"/>
      <c r="F1230" s="374"/>
      <c r="G1230" s="783"/>
      <c r="H1230" s="729" t="str">
        <f t="shared" si="61"/>
        <v/>
      </c>
      <c r="I1230" s="401"/>
      <c r="J1230" s="374"/>
      <c r="K1230" s="786" t="str">
        <f>IFERROR(VLOOKUP(I1230,'CATEGORIAS MEDICINAS'!$H$1:$I$183,2,FALSE),"")</f>
        <v/>
      </c>
      <c r="L1230" s="392"/>
      <c r="M1230" s="148"/>
      <c r="N1230" s="148"/>
      <c r="O1230" s="148"/>
      <c r="P1230" s="257"/>
      <c r="Q1230" s="542" t="str">
        <f t="shared" si="59"/>
        <v/>
      </c>
      <c r="R1230" s="542" t="str">
        <f t="shared" si="60"/>
        <v/>
      </c>
      <c r="S1230" s="148"/>
    </row>
    <row r="1231" spans="1:19" x14ac:dyDescent="0.25">
      <c r="A1231" s="148"/>
      <c r="B1231" s="377"/>
      <c r="C1231" s="698"/>
      <c r="D1231" s="257"/>
      <c r="E1231" s="781"/>
      <c r="F1231" s="374"/>
      <c r="G1231" s="783"/>
      <c r="H1231" s="729" t="str">
        <f t="shared" si="61"/>
        <v/>
      </c>
      <c r="I1231" s="401"/>
      <c r="J1231" s="374"/>
      <c r="K1231" s="786" t="str">
        <f>IFERROR(VLOOKUP(I1231,'CATEGORIAS MEDICINAS'!$H$1:$I$183,2,FALSE),"")</f>
        <v/>
      </c>
      <c r="L1231" s="392"/>
      <c r="M1231" s="148"/>
      <c r="N1231" s="148"/>
      <c r="O1231" s="148"/>
      <c r="P1231" s="257"/>
      <c r="Q1231" s="542" t="str">
        <f t="shared" si="59"/>
        <v/>
      </c>
      <c r="R1231" s="542" t="str">
        <f t="shared" si="60"/>
        <v/>
      </c>
      <c r="S1231" s="148"/>
    </row>
    <row r="1232" spans="1:19" x14ac:dyDescent="0.25">
      <c r="A1232" s="148"/>
      <c r="B1232" s="377"/>
      <c r="C1232" s="698"/>
      <c r="D1232" s="257"/>
      <c r="E1232" s="781"/>
      <c r="F1232" s="374"/>
      <c r="G1232" s="783"/>
      <c r="H1232" s="729" t="str">
        <f t="shared" si="61"/>
        <v/>
      </c>
      <c r="I1232" s="401"/>
      <c r="J1232" s="374"/>
      <c r="K1232" s="786" t="str">
        <f>IFERROR(VLOOKUP(I1232,'CATEGORIAS MEDICINAS'!$H$1:$I$183,2,FALSE),"")</f>
        <v/>
      </c>
      <c r="L1232" s="392"/>
      <c r="M1232" s="148"/>
      <c r="N1232" s="148"/>
      <c r="O1232" s="148"/>
      <c r="P1232" s="257"/>
      <c r="Q1232" s="542" t="str">
        <f t="shared" si="59"/>
        <v/>
      </c>
      <c r="R1232" s="542" t="str">
        <f t="shared" si="60"/>
        <v/>
      </c>
      <c r="S1232" s="148"/>
    </row>
    <row r="1233" spans="1:19" x14ac:dyDescent="0.25">
      <c r="A1233" s="148"/>
      <c r="B1233" s="377"/>
      <c r="C1233" s="698"/>
      <c r="D1233" s="257"/>
      <c r="E1233" s="781"/>
      <c r="F1233" s="374"/>
      <c r="G1233" s="783"/>
      <c r="H1233" s="729" t="str">
        <f t="shared" si="61"/>
        <v/>
      </c>
      <c r="I1233" s="401"/>
      <c r="J1233" s="374"/>
      <c r="K1233" s="786" t="str">
        <f>IFERROR(VLOOKUP(I1233,'CATEGORIAS MEDICINAS'!$H$1:$I$183,2,FALSE),"")</f>
        <v/>
      </c>
      <c r="L1233" s="392"/>
      <c r="M1233" s="148"/>
      <c r="N1233" s="148"/>
      <c r="O1233" s="148"/>
      <c r="P1233" s="257"/>
      <c r="Q1233" s="542" t="str">
        <f t="shared" si="59"/>
        <v/>
      </c>
      <c r="R1233" s="542" t="str">
        <f t="shared" si="60"/>
        <v/>
      </c>
      <c r="S1233" s="148"/>
    </row>
    <row r="1234" spans="1:19" x14ac:dyDescent="0.25">
      <c r="A1234" s="148"/>
      <c r="B1234" s="377"/>
      <c r="C1234" s="698"/>
      <c r="D1234" s="257"/>
      <c r="E1234" s="781"/>
      <c r="F1234" s="374"/>
      <c r="G1234" s="783"/>
      <c r="H1234" s="729" t="str">
        <f t="shared" si="61"/>
        <v/>
      </c>
      <c r="I1234" s="401"/>
      <c r="J1234" s="374"/>
      <c r="K1234" s="786" t="str">
        <f>IFERROR(VLOOKUP(I1234,'CATEGORIAS MEDICINAS'!$H$1:$I$183,2,FALSE),"")</f>
        <v/>
      </c>
      <c r="L1234" s="392"/>
      <c r="M1234" s="148"/>
      <c r="N1234" s="148"/>
      <c r="O1234" s="148"/>
      <c r="P1234" s="257"/>
      <c r="Q1234" s="542" t="str">
        <f t="shared" si="59"/>
        <v/>
      </c>
      <c r="R1234" s="542" t="str">
        <f t="shared" si="60"/>
        <v/>
      </c>
      <c r="S1234" s="148"/>
    </row>
    <row r="1235" spans="1:19" x14ac:dyDescent="0.25">
      <c r="A1235" s="148"/>
      <c r="B1235" s="377"/>
      <c r="C1235" s="698"/>
      <c r="D1235" s="257"/>
      <c r="E1235" s="781"/>
      <c r="F1235" s="374"/>
      <c r="G1235" s="783"/>
      <c r="H1235" s="729" t="str">
        <f t="shared" si="61"/>
        <v/>
      </c>
      <c r="I1235" s="401"/>
      <c r="J1235" s="374"/>
      <c r="K1235" s="786" t="str">
        <f>IFERROR(VLOOKUP(I1235,'CATEGORIAS MEDICINAS'!$H$1:$I$183,2,FALSE),"")</f>
        <v/>
      </c>
      <c r="L1235" s="392"/>
      <c r="M1235" s="148"/>
      <c r="N1235" s="148"/>
      <c r="O1235" s="148"/>
      <c r="P1235" s="257"/>
      <c r="Q1235" s="542" t="str">
        <f t="shared" si="59"/>
        <v/>
      </c>
      <c r="R1235" s="542" t="str">
        <f t="shared" si="60"/>
        <v/>
      </c>
      <c r="S1235" s="148"/>
    </row>
    <row r="1236" spans="1:19" x14ac:dyDescent="0.25">
      <c r="A1236" s="148"/>
      <c r="B1236" s="377"/>
      <c r="C1236" s="698"/>
      <c r="D1236" s="257"/>
      <c r="E1236" s="781"/>
      <c r="F1236" s="374"/>
      <c r="G1236" s="783"/>
      <c r="H1236" s="729" t="str">
        <f t="shared" si="61"/>
        <v/>
      </c>
      <c r="I1236" s="401"/>
      <c r="J1236" s="374"/>
      <c r="K1236" s="786" t="str">
        <f>IFERROR(VLOOKUP(I1236,'CATEGORIAS MEDICINAS'!$H$1:$I$183,2,FALSE),"")</f>
        <v/>
      </c>
      <c r="L1236" s="392"/>
      <c r="M1236" s="148"/>
      <c r="N1236" s="148"/>
      <c r="O1236" s="148"/>
      <c r="P1236" s="257"/>
      <c r="Q1236" s="542" t="str">
        <f t="shared" si="59"/>
        <v/>
      </c>
      <c r="R1236" s="542" t="str">
        <f t="shared" si="60"/>
        <v/>
      </c>
      <c r="S1236" s="148"/>
    </row>
    <row r="1237" spans="1:19" x14ac:dyDescent="0.25">
      <c r="A1237" s="148"/>
      <c r="B1237" s="377"/>
      <c r="C1237" s="698"/>
      <c r="D1237" s="257"/>
      <c r="E1237" s="781"/>
      <c r="F1237" s="374"/>
      <c r="G1237" s="783"/>
      <c r="H1237" s="729" t="str">
        <f t="shared" si="61"/>
        <v/>
      </c>
      <c r="I1237" s="401"/>
      <c r="J1237" s="374"/>
      <c r="K1237" s="786" t="str">
        <f>IFERROR(VLOOKUP(I1237,'CATEGORIAS MEDICINAS'!$H$1:$I$183,2,FALSE),"")</f>
        <v/>
      </c>
      <c r="L1237" s="392"/>
      <c r="M1237" s="148"/>
      <c r="N1237" s="148"/>
      <c r="O1237" s="148"/>
      <c r="P1237" s="257"/>
      <c r="Q1237" s="542" t="str">
        <f t="shared" si="59"/>
        <v/>
      </c>
      <c r="R1237" s="542" t="str">
        <f t="shared" si="60"/>
        <v/>
      </c>
      <c r="S1237" s="148"/>
    </row>
    <row r="1238" spans="1:19" x14ac:dyDescent="0.25">
      <c r="A1238" s="148"/>
      <c r="B1238" s="377"/>
      <c r="C1238" s="698"/>
      <c r="D1238" s="257"/>
      <c r="E1238" s="781"/>
      <c r="F1238" s="374"/>
      <c r="G1238" s="783"/>
      <c r="H1238" s="729" t="str">
        <f t="shared" si="61"/>
        <v/>
      </c>
      <c r="I1238" s="401"/>
      <c r="J1238" s="374"/>
      <c r="K1238" s="786" t="str">
        <f>IFERROR(VLOOKUP(I1238,'CATEGORIAS MEDICINAS'!$H$1:$I$183,2,FALSE),"")</f>
        <v/>
      </c>
      <c r="L1238" s="392"/>
      <c r="M1238" s="148"/>
      <c r="N1238" s="148"/>
      <c r="O1238" s="148"/>
      <c r="P1238" s="257"/>
      <c r="Q1238" s="542" t="str">
        <f t="shared" si="59"/>
        <v/>
      </c>
      <c r="R1238" s="542" t="str">
        <f t="shared" si="60"/>
        <v/>
      </c>
      <c r="S1238" s="148"/>
    </row>
    <row r="1239" spans="1:19" x14ac:dyDescent="0.25">
      <c r="A1239" s="148"/>
      <c r="B1239" s="377"/>
      <c r="C1239" s="698"/>
      <c r="D1239" s="257"/>
      <c r="E1239" s="781"/>
      <c r="F1239" s="374"/>
      <c r="G1239" s="783"/>
      <c r="H1239" s="729" t="str">
        <f t="shared" si="61"/>
        <v/>
      </c>
      <c r="I1239" s="401"/>
      <c r="J1239" s="374"/>
      <c r="K1239" s="786" t="str">
        <f>IFERROR(VLOOKUP(I1239,'CATEGORIAS MEDICINAS'!$H$1:$I$183,2,FALSE),"")</f>
        <v/>
      </c>
      <c r="L1239" s="392"/>
      <c r="M1239" s="148"/>
      <c r="N1239" s="148"/>
      <c r="O1239" s="148"/>
      <c r="P1239" s="257"/>
      <c r="Q1239" s="542" t="str">
        <f t="shared" si="59"/>
        <v/>
      </c>
      <c r="R1239" s="542" t="str">
        <f t="shared" si="60"/>
        <v/>
      </c>
      <c r="S1239" s="148"/>
    </row>
    <row r="1240" spans="1:19" x14ac:dyDescent="0.25">
      <c r="A1240" s="148"/>
      <c r="B1240" s="377"/>
      <c r="C1240" s="698"/>
      <c r="D1240" s="257"/>
      <c r="E1240" s="781"/>
      <c r="F1240" s="374"/>
      <c r="G1240" s="783"/>
      <c r="H1240" s="729" t="str">
        <f t="shared" si="61"/>
        <v/>
      </c>
      <c r="I1240" s="401"/>
      <c r="J1240" s="374"/>
      <c r="K1240" s="786" t="str">
        <f>IFERROR(VLOOKUP(I1240,'CATEGORIAS MEDICINAS'!$H$1:$I$183,2,FALSE),"")</f>
        <v/>
      </c>
      <c r="L1240" s="392"/>
      <c r="M1240" s="148"/>
      <c r="N1240" s="148"/>
      <c r="O1240" s="148"/>
      <c r="P1240" s="257"/>
      <c r="Q1240" s="542" t="str">
        <f t="shared" si="59"/>
        <v/>
      </c>
      <c r="R1240" s="542" t="str">
        <f t="shared" si="60"/>
        <v/>
      </c>
      <c r="S1240" s="148"/>
    </row>
    <row r="1241" spans="1:19" x14ac:dyDescent="0.25">
      <c r="A1241" s="148"/>
      <c r="B1241" s="377"/>
      <c r="C1241" s="698"/>
      <c r="D1241" s="257"/>
      <c r="E1241" s="781"/>
      <c r="F1241" s="374"/>
      <c r="G1241" s="783"/>
      <c r="H1241" s="729" t="str">
        <f t="shared" si="61"/>
        <v/>
      </c>
      <c r="I1241" s="401"/>
      <c r="J1241" s="374"/>
      <c r="K1241" s="786" t="str">
        <f>IFERROR(VLOOKUP(I1241,'CATEGORIAS MEDICINAS'!$H$1:$I$183,2,FALSE),"")</f>
        <v/>
      </c>
      <c r="L1241" s="392"/>
      <c r="M1241" s="148"/>
      <c r="N1241" s="148"/>
      <c r="O1241" s="148"/>
      <c r="P1241" s="257"/>
      <c r="Q1241" s="542" t="str">
        <f t="shared" si="59"/>
        <v/>
      </c>
      <c r="R1241" s="542" t="str">
        <f t="shared" si="60"/>
        <v/>
      </c>
      <c r="S1241" s="148"/>
    </row>
    <row r="1242" spans="1:19" x14ac:dyDescent="0.25">
      <c r="A1242" s="148"/>
      <c r="B1242" s="377"/>
      <c r="C1242" s="698"/>
      <c r="D1242" s="257"/>
      <c r="E1242" s="781"/>
      <c r="F1242" s="374"/>
      <c r="G1242" s="783"/>
      <c r="H1242" s="729" t="str">
        <f t="shared" si="61"/>
        <v/>
      </c>
      <c r="I1242" s="401"/>
      <c r="J1242" s="374"/>
      <c r="K1242" s="786" t="str">
        <f>IFERROR(VLOOKUP(I1242,'CATEGORIAS MEDICINAS'!$H$1:$I$183,2,FALSE),"")</f>
        <v/>
      </c>
      <c r="L1242" s="392"/>
      <c r="M1242" s="148"/>
      <c r="N1242" s="148"/>
      <c r="O1242" s="148"/>
      <c r="P1242" s="257"/>
      <c r="Q1242" s="542" t="str">
        <f t="shared" si="59"/>
        <v/>
      </c>
      <c r="R1242" s="542" t="str">
        <f t="shared" si="60"/>
        <v/>
      </c>
      <c r="S1242" s="148"/>
    </row>
    <row r="1243" spans="1:19" x14ac:dyDescent="0.25">
      <c r="A1243" s="148"/>
      <c r="B1243" s="377"/>
      <c r="C1243" s="698"/>
      <c r="D1243" s="257"/>
      <c r="E1243" s="781"/>
      <c r="F1243" s="374"/>
      <c r="G1243" s="783"/>
      <c r="H1243" s="729" t="str">
        <f t="shared" si="61"/>
        <v/>
      </c>
      <c r="I1243" s="401"/>
      <c r="J1243" s="374"/>
      <c r="K1243" s="786" t="str">
        <f>IFERROR(VLOOKUP(I1243,'CATEGORIAS MEDICINAS'!$H$1:$I$183,2,FALSE),"")</f>
        <v/>
      </c>
      <c r="L1243" s="392"/>
      <c r="M1243" s="148"/>
      <c r="N1243" s="148"/>
      <c r="O1243" s="148"/>
      <c r="P1243" s="257"/>
      <c r="Q1243" s="542" t="str">
        <f t="shared" si="59"/>
        <v/>
      </c>
      <c r="R1243" s="542" t="str">
        <f t="shared" si="60"/>
        <v/>
      </c>
      <c r="S1243" s="148"/>
    </row>
    <row r="1244" spans="1:19" x14ac:dyDescent="0.25">
      <c r="A1244" s="148"/>
      <c r="B1244" s="377"/>
      <c r="C1244" s="698"/>
      <c r="D1244" s="257"/>
      <c r="E1244" s="781"/>
      <c r="F1244" s="374"/>
      <c r="G1244" s="783"/>
      <c r="H1244" s="729" t="str">
        <f t="shared" si="61"/>
        <v/>
      </c>
      <c r="I1244" s="401"/>
      <c r="J1244" s="374"/>
      <c r="K1244" s="786" t="str">
        <f>IFERROR(VLOOKUP(I1244,'CATEGORIAS MEDICINAS'!$H$1:$I$183,2,FALSE),"")</f>
        <v/>
      </c>
      <c r="L1244" s="392"/>
      <c r="M1244" s="148"/>
      <c r="N1244" s="148"/>
      <c r="O1244" s="148"/>
      <c r="P1244" s="257"/>
      <c r="Q1244" s="542" t="str">
        <f t="shared" si="59"/>
        <v/>
      </c>
      <c r="R1244" s="542" t="str">
        <f t="shared" si="60"/>
        <v/>
      </c>
      <c r="S1244" s="148"/>
    </row>
    <row r="1245" spans="1:19" x14ac:dyDescent="0.25">
      <c r="A1245" s="148"/>
      <c r="B1245" s="377"/>
      <c r="C1245" s="698"/>
      <c r="D1245" s="257"/>
      <c r="E1245" s="781"/>
      <c r="F1245" s="374"/>
      <c r="G1245" s="783"/>
      <c r="H1245" s="729" t="str">
        <f t="shared" si="61"/>
        <v/>
      </c>
      <c r="I1245" s="401"/>
      <c r="J1245" s="374"/>
      <c r="K1245" s="786" t="str">
        <f>IFERROR(VLOOKUP(I1245,'CATEGORIAS MEDICINAS'!$H$1:$I$183,2,FALSE),"")</f>
        <v/>
      </c>
      <c r="L1245" s="392"/>
      <c r="M1245" s="148"/>
      <c r="N1245" s="148"/>
      <c r="O1245" s="148"/>
      <c r="P1245" s="257"/>
      <c r="Q1245" s="542" t="str">
        <f t="shared" si="59"/>
        <v/>
      </c>
      <c r="R1245" s="542" t="str">
        <f t="shared" si="60"/>
        <v/>
      </c>
      <c r="S1245" s="148"/>
    </row>
    <row r="1246" spans="1:19" x14ac:dyDescent="0.25">
      <c r="A1246" s="148"/>
      <c r="B1246" s="377"/>
      <c r="C1246" s="698"/>
      <c r="D1246" s="257"/>
      <c r="E1246" s="781"/>
      <c r="F1246" s="374"/>
      <c r="G1246" s="783"/>
      <c r="H1246" s="729" t="str">
        <f t="shared" si="61"/>
        <v/>
      </c>
      <c r="I1246" s="401"/>
      <c r="J1246" s="374"/>
      <c r="K1246" s="786" t="str">
        <f>IFERROR(VLOOKUP(I1246,'CATEGORIAS MEDICINAS'!$H$1:$I$183,2,FALSE),"")</f>
        <v/>
      </c>
      <c r="L1246" s="392"/>
      <c r="M1246" s="148"/>
      <c r="N1246" s="148"/>
      <c r="O1246" s="148"/>
      <c r="P1246" s="257"/>
      <c r="Q1246" s="542" t="str">
        <f t="shared" si="59"/>
        <v/>
      </c>
      <c r="R1246" s="542" t="str">
        <f t="shared" si="60"/>
        <v/>
      </c>
      <c r="S1246" s="148"/>
    </row>
    <row r="1247" spans="1:19" x14ac:dyDescent="0.25">
      <c r="A1247" s="148"/>
      <c r="B1247" s="377"/>
      <c r="C1247" s="698"/>
      <c r="D1247" s="257"/>
      <c r="E1247" s="781"/>
      <c r="F1247" s="374"/>
      <c r="G1247" s="783"/>
      <c r="H1247" s="729" t="str">
        <f t="shared" si="61"/>
        <v/>
      </c>
      <c r="I1247" s="401"/>
      <c r="J1247" s="374"/>
      <c r="K1247" s="786" t="str">
        <f>IFERROR(VLOOKUP(I1247,'CATEGORIAS MEDICINAS'!$H$1:$I$183,2,FALSE),"")</f>
        <v/>
      </c>
      <c r="L1247" s="392"/>
      <c r="M1247" s="148"/>
      <c r="N1247" s="148"/>
      <c r="O1247" s="148"/>
      <c r="P1247" s="257"/>
      <c r="Q1247" s="542" t="str">
        <f t="shared" si="59"/>
        <v/>
      </c>
      <c r="R1247" s="542" t="str">
        <f t="shared" si="60"/>
        <v/>
      </c>
      <c r="S1247" s="148"/>
    </row>
    <row r="1248" spans="1:19" x14ac:dyDescent="0.25">
      <c r="A1248" s="148"/>
      <c r="B1248" s="377"/>
      <c r="C1248" s="698"/>
      <c r="D1248" s="257"/>
      <c r="E1248" s="781"/>
      <c r="F1248" s="374"/>
      <c r="G1248" s="783"/>
      <c r="H1248" s="729" t="str">
        <f t="shared" si="61"/>
        <v/>
      </c>
      <c r="I1248" s="401"/>
      <c r="J1248" s="374"/>
      <c r="K1248" s="786" t="str">
        <f>IFERROR(VLOOKUP(I1248,'CATEGORIAS MEDICINAS'!$H$1:$I$183,2,FALSE),"")</f>
        <v/>
      </c>
      <c r="L1248" s="392"/>
      <c r="M1248" s="148"/>
      <c r="N1248" s="148"/>
      <c r="O1248" s="148"/>
      <c r="P1248" s="257"/>
      <c r="Q1248" s="542" t="str">
        <f t="shared" si="59"/>
        <v/>
      </c>
      <c r="R1248" s="542" t="str">
        <f t="shared" si="60"/>
        <v/>
      </c>
      <c r="S1248" s="148"/>
    </row>
    <row r="1249" spans="1:19" x14ac:dyDescent="0.25">
      <c r="A1249" s="148"/>
      <c r="B1249" s="377"/>
      <c r="C1249" s="698"/>
      <c r="D1249" s="257"/>
      <c r="E1249" s="781"/>
      <c r="F1249" s="374"/>
      <c r="G1249" s="783"/>
      <c r="H1249" s="729" t="str">
        <f t="shared" si="61"/>
        <v/>
      </c>
      <c r="I1249" s="401"/>
      <c r="J1249" s="374"/>
      <c r="K1249" s="786" t="str">
        <f>IFERROR(VLOOKUP(I1249,'CATEGORIAS MEDICINAS'!$H$1:$I$183,2,FALSE),"")</f>
        <v/>
      </c>
      <c r="L1249" s="392"/>
      <c r="M1249" s="148"/>
      <c r="N1249" s="148"/>
      <c r="O1249" s="148"/>
      <c r="P1249" s="257"/>
      <c r="Q1249" s="542" t="str">
        <f t="shared" si="59"/>
        <v/>
      </c>
      <c r="R1249" s="542" t="str">
        <f t="shared" si="60"/>
        <v/>
      </c>
      <c r="S1249" s="148"/>
    </row>
    <row r="1250" spans="1:19" x14ac:dyDescent="0.25">
      <c r="A1250" s="148"/>
      <c r="B1250" s="377"/>
      <c r="C1250" s="698"/>
      <c r="D1250" s="257"/>
      <c r="E1250" s="781"/>
      <c r="F1250" s="374"/>
      <c r="G1250" s="783"/>
      <c r="H1250" s="729" t="str">
        <f t="shared" si="61"/>
        <v/>
      </c>
      <c r="I1250" s="401"/>
      <c r="J1250" s="374"/>
      <c r="K1250" s="786" t="str">
        <f>IFERROR(VLOOKUP(I1250,'CATEGORIAS MEDICINAS'!$H$1:$I$183,2,FALSE),"")</f>
        <v/>
      </c>
      <c r="L1250" s="392"/>
      <c r="M1250" s="148"/>
      <c r="N1250" s="148"/>
      <c r="O1250" s="148"/>
      <c r="P1250" s="257"/>
      <c r="Q1250" s="542" t="str">
        <f t="shared" si="59"/>
        <v/>
      </c>
      <c r="R1250" s="542" t="str">
        <f t="shared" si="60"/>
        <v/>
      </c>
      <c r="S1250" s="148"/>
    </row>
    <row r="1251" spans="1:19" x14ac:dyDescent="0.25">
      <c r="A1251" s="148"/>
      <c r="B1251" s="377"/>
      <c r="C1251" s="698"/>
      <c r="D1251" s="257"/>
      <c r="E1251" s="781"/>
      <c r="F1251" s="374"/>
      <c r="G1251" s="783"/>
      <c r="H1251" s="729" t="str">
        <f t="shared" si="61"/>
        <v/>
      </c>
      <c r="I1251" s="401"/>
      <c r="J1251" s="374"/>
      <c r="K1251" s="786" t="str">
        <f>IFERROR(VLOOKUP(I1251,'CATEGORIAS MEDICINAS'!$H$1:$I$183,2,FALSE),"")</f>
        <v/>
      </c>
      <c r="L1251" s="392"/>
      <c r="M1251" s="148"/>
      <c r="N1251" s="148"/>
      <c r="O1251" s="148"/>
      <c r="P1251" s="257"/>
      <c r="Q1251" s="542" t="str">
        <f t="shared" si="59"/>
        <v/>
      </c>
      <c r="R1251" s="542" t="str">
        <f t="shared" si="60"/>
        <v/>
      </c>
      <c r="S1251" s="148"/>
    </row>
    <row r="1252" spans="1:19" x14ac:dyDescent="0.25">
      <c r="A1252" s="148"/>
      <c r="B1252" s="377"/>
      <c r="C1252" s="698"/>
      <c r="D1252" s="257"/>
      <c r="E1252" s="781"/>
      <c r="F1252" s="374"/>
      <c r="G1252" s="783"/>
      <c r="H1252" s="729" t="str">
        <f t="shared" si="61"/>
        <v/>
      </c>
      <c r="I1252" s="401"/>
      <c r="J1252" s="374"/>
      <c r="K1252" s="786" t="str">
        <f>IFERROR(VLOOKUP(I1252,'CATEGORIAS MEDICINAS'!$H$1:$I$183,2,FALSE),"")</f>
        <v/>
      </c>
      <c r="L1252" s="392"/>
      <c r="M1252" s="148"/>
      <c r="N1252" s="148"/>
      <c r="O1252" s="148"/>
      <c r="P1252" s="257"/>
      <c r="Q1252" s="542" t="str">
        <f t="shared" si="59"/>
        <v/>
      </c>
      <c r="R1252" s="542" t="str">
        <f t="shared" si="60"/>
        <v/>
      </c>
      <c r="S1252" s="148"/>
    </row>
    <row r="1253" spans="1:19" x14ac:dyDescent="0.25">
      <c r="A1253" s="148"/>
      <c r="B1253" s="377"/>
      <c r="C1253" s="698"/>
      <c r="D1253" s="257"/>
      <c r="E1253" s="781"/>
      <c r="F1253" s="374"/>
      <c r="G1253" s="783"/>
      <c r="H1253" s="729" t="str">
        <f t="shared" si="61"/>
        <v/>
      </c>
      <c r="I1253" s="401"/>
      <c r="J1253" s="374"/>
      <c r="K1253" s="786" t="str">
        <f>IFERROR(VLOOKUP(I1253,'CATEGORIAS MEDICINAS'!$H$1:$I$183,2,FALSE),"")</f>
        <v/>
      </c>
      <c r="L1253" s="392"/>
      <c r="M1253" s="148"/>
      <c r="N1253" s="148"/>
      <c r="O1253" s="148"/>
      <c r="P1253" s="257"/>
      <c r="Q1253" s="542" t="str">
        <f t="shared" si="59"/>
        <v/>
      </c>
      <c r="R1253" s="542" t="str">
        <f t="shared" si="60"/>
        <v/>
      </c>
      <c r="S1253" s="148"/>
    </row>
    <row r="1254" spans="1:19" x14ac:dyDescent="0.25">
      <c r="A1254" s="148"/>
      <c r="B1254" s="377"/>
      <c r="C1254" s="698"/>
      <c r="D1254" s="257"/>
      <c r="E1254" s="781"/>
      <c r="F1254" s="374"/>
      <c r="G1254" s="783"/>
      <c r="H1254" s="729" t="str">
        <f t="shared" si="61"/>
        <v/>
      </c>
      <c r="I1254" s="401"/>
      <c r="J1254" s="374"/>
      <c r="K1254" s="786" t="str">
        <f>IFERROR(VLOOKUP(I1254,'CATEGORIAS MEDICINAS'!$H$1:$I$183,2,FALSE),"")</f>
        <v/>
      </c>
      <c r="L1254" s="392"/>
      <c r="M1254" s="148"/>
      <c r="N1254" s="148"/>
      <c r="O1254" s="148"/>
      <c r="P1254" s="257"/>
      <c r="Q1254" s="542" t="str">
        <f t="shared" si="59"/>
        <v/>
      </c>
      <c r="R1254" s="542" t="str">
        <f t="shared" si="60"/>
        <v/>
      </c>
      <c r="S1254" s="148"/>
    </row>
    <row r="1255" spans="1:19" x14ac:dyDescent="0.25">
      <c r="A1255" s="148"/>
      <c r="B1255" s="377"/>
      <c r="C1255" s="698"/>
      <c r="D1255" s="257"/>
      <c r="E1255" s="781"/>
      <c r="F1255" s="374"/>
      <c r="G1255" s="783"/>
      <c r="H1255" s="729" t="str">
        <f t="shared" si="61"/>
        <v/>
      </c>
      <c r="I1255" s="401"/>
      <c r="J1255" s="374"/>
      <c r="K1255" s="786" t="str">
        <f>IFERROR(VLOOKUP(I1255,'CATEGORIAS MEDICINAS'!$H$1:$I$183,2,FALSE),"")</f>
        <v/>
      </c>
      <c r="L1255" s="392"/>
      <c r="M1255" s="148"/>
      <c r="N1255" s="148"/>
      <c r="O1255" s="148"/>
      <c r="P1255" s="257"/>
      <c r="Q1255" s="542" t="str">
        <f t="shared" si="59"/>
        <v/>
      </c>
      <c r="R1255" s="542" t="str">
        <f t="shared" si="60"/>
        <v/>
      </c>
      <c r="S1255" s="148"/>
    </row>
    <row r="1256" spans="1:19" x14ac:dyDescent="0.25">
      <c r="A1256" s="148"/>
      <c r="B1256" s="377"/>
      <c r="C1256" s="698"/>
      <c r="D1256" s="257"/>
      <c r="E1256" s="781"/>
      <c r="F1256" s="374"/>
      <c r="G1256" s="783"/>
      <c r="H1256" s="729" t="str">
        <f t="shared" si="61"/>
        <v/>
      </c>
      <c r="I1256" s="401"/>
      <c r="J1256" s="374"/>
      <c r="K1256" s="786" t="str">
        <f>IFERROR(VLOOKUP(I1256,'CATEGORIAS MEDICINAS'!$H$1:$I$183,2,FALSE),"")</f>
        <v/>
      </c>
      <c r="L1256" s="392"/>
      <c r="M1256" s="148"/>
      <c r="N1256" s="148"/>
      <c r="O1256" s="148"/>
      <c r="P1256" s="257"/>
      <c r="Q1256" s="542" t="str">
        <f t="shared" si="59"/>
        <v/>
      </c>
      <c r="R1256" s="542" t="str">
        <f t="shared" si="60"/>
        <v/>
      </c>
      <c r="S1256" s="148"/>
    </row>
    <row r="1257" spans="1:19" x14ac:dyDescent="0.25">
      <c r="A1257" s="148"/>
      <c r="B1257" s="377"/>
      <c r="C1257" s="698"/>
      <c r="D1257" s="257"/>
      <c r="E1257" s="781"/>
      <c r="F1257" s="374"/>
      <c r="G1257" s="783"/>
      <c r="H1257" s="729" t="str">
        <f t="shared" si="61"/>
        <v/>
      </c>
      <c r="I1257" s="401"/>
      <c r="J1257" s="374"/>
      <c r="K1257" s="786" t="str">
        <f>IFERROR(VLOOKUP(I1257,'CATEGORIAS MEDICINAS'!$H$1:$I$183,2,FALSE),"")</f>
        <v/>
      </c>
      <c r="L1257" s="392"/>
      <c r="M1257" s="148"/>
      <c r="N1257" s="148"/>
      <c r="O1257" s="148"/>
      <c r="P1257" s="257"/>
      <c r="Q1257" s="542" t="str">
        <f t="shared" si="59"/>
        <v/>
      </c>
      <c r="R1257" s="542" t="str">
        <f t="shared" si="60"/>
        <v/>
      </c>
      <c r="S1257" s="148"/>
    </row>
    <row r="1258" spans="1:19" x14ac:dyDescent="0.25">
      <c r="A1258" s="148"/>
      <c r="B1258" s="377"/>
      <c r="C1258" s="698"/>
      <c r="D1258" s="257"/>
      <c r="E1258" s="781"/>
      <c r="F1258" s="374"/>
      <c r="G1258" s="783"/>
      <c r="H1258" s="729" t="str">
        <f t="shared" si="61"/>
        <v/>
      </c>
      <c r="I1258" s="401"/>
      <c r="J1258" s="374"/>
      <c r="K1258" s="786" t="str">
        <f>IFERROR(VLOOKUP(I1258,'CATEGORIAS MEDICINAS'!$H$1:$I$183,2,FALSE),"")</f>
        <v/>
      </c>
      <c r="L1258" s="392"/>
      <c r="M1258" s="148"/>
      <c r="N1258" s="148"/>
      <c r="O1258" s="148"/>
      <c r="P1258" s="257"/>
      <c r="Q1258" s="542" t="str">
        <f t="shared" si="59"/>
        <v/>
      </c>
      <c r="R1258" s="542" t="str">
        <f t="shared" si="60"/>
        <v/>
      </c>
      <c r="S1258" s="148"/>
    </row>
    <row r="1259" spans="1:19" x14ac:dyDescent="0.25">
      <c r="A1259" s="148"/>
      <c r="B1259" s="377"/>
      <c r="C1259" s="698"/>
      <c r="D1259" s="257"/>
      <c r="E1259" s="781"/>
      <c r="F1259" s="374"/>
      <c r="G1259" s="783"/>
      <c r="H1259" s="729" t="str">
        <f t="shared" si="61"/>
        <v/>
      </c>
      <c r="I1259" s="401"/>
      <c r="J1259" s="374"/>
      <c r="K1259" s="786" t="str">
        <f>IFERROR(VLOOKUP(I1259,'CATEGORIAS MEDICINAS'!$H$1:$I$183,2,FALSE),"")</f>
        <v/>
      </c>
      <c r="L1259" s="392"/>
      <c r="M1259" s="148"/>
      <c r="N1259" s="148"/>
      <c r="O1259" s="148"/>
      <c r="P1259" s="257"/>
      <c r="Q1259" s="542" t="str">
        <f t="shared" si="59"/>
        <v/>
      </c>
      <c r="R1259" s="542" t="str">
        <f t="shared" si="60"/>
        <v/>
      </c>
      <c r="S1259" s="148"/>
    </row>
    <row r="1260" spans="1:19" x14ac:dyDescent="0.25">
      <c r="A1260" s="148"/>
      <c r="B1260" s="377"/>
      <c r="C1260" s="698"/>
      <c r="D1260" s="257"/>
      <c r="E1260" s="781"/>
      <c r="F1260" s="374"/>
      <c r="G1260" s="783"/>
      <c r="H1260" s="729" t="str">
        <f t="shared" si="61"/>
        <v/>
      </c>
      <c r="I1260" s="401"/>
      <c r="J1260" s="374"/>
      <c r="K1260" s="786" t="str">
        <f>IFERROR(VLOOKUP(I1260,'CATEGORIAS MEDICINAS'!$H$1:$I$183,2,FALSE),"")</f>
        <v/>
      </c>
      <c r="L1260" s="392"/>
      <c r="M1260" s="148"/>
      <c r="N1260" s="148"/>
      <c r="O1260" s="148"/>
      <c r="P1260" s="257"/>
      <c r="Q1260" s="542" t="str">
        <f t="shared" si="59"/>
        <v/>
      </c>
      <c r="R1260" s="542" t="str">
        <f t="shared" si="60"/>
        <v/>
      </c>
      <c r="S1260" s="148"/>
    </row>
    <row r="1261" spans="1:19" x14ac:dyDescent="0.25">
      <c r="A1261" s="148"/>
      <c r="B1261" s="377"/>
      <c r="C1261" s="698"/>
      <c r="D1261" s="257"/>
      <c r="E1261" s="781"/>
      <c r="F1261" s="374"/>
      <c r="G1261" s="783"/>
      <c r="H1261" s="729" t="str">
        <f t="shared" si="61"/>
        <v/>
      </c>
      <c r="I1261" s="401"/>
      <c r="J1261" s="374"/>
      <c r="K1261" s="786" t="str">
        <f>IFERROR(VLOOKUP(I1261,'CATEGORIAS MEDICINAS'!$H$1:$I$183,2,FALSE),"")</f>
        <v/>
      </c>
      <c r="L1261" s="392"/>
      <c r="M1261" s="148"/>
      <c r="N1261" s="148"/>
      <c r="O1261" s="148"/>
      <c r="P1261" s="257"/>
      <c r="Q1261" s="542" t="str">
        <f t="shared" si="59"/>
        <v/>
      </c>
      <c r="R1261" s="542" t="str">
        <f t="shared" si="60"/>
        <v/>
      </c>
      <c r="S1261" s="148"/>
    </row>
    <row r="1262" spans="1:19" x14ac:dyDescent="0.25">
      <c r="A1262" s="148"/>
      <c r="B1262" s="377"/>
      <c r="C1262" s="698"/>
      <c r="D1262" s="257"/>
      <c r="E1262" s="781"/>
      <c r="F1262" s="374"/>
      <c r="G1262" s="783"/>
      <c r="H1262" s="729" t="str">
        <f t="shared" si="61"/>
        <v/>
      </c>
      <c r="I1262" s="401"/>
      <c r="J1262" s="374"/>
      <c r="K1262" s="786" t="str">
        <f>IFERROR(VLOOKUP(I1262,'CATEGORIAS MEDICINAS'!$H$1:$I$183,2,FALSE),"")</f>
        <v/>
      </c>
      <c r="L1262" s="392"/>
      <c r="M1262" s="148"/>
      <c r="N1262" s="148"/>
      <c r="O1262" s="148"/>
      <c r="P1262" s="257"/>
      <c r="Q1262" s="542" t="str">
        <f t="shared" si="59"/>
        <v/>
      </c>
      <c r="R1262" s="542" t="str">
        <f t="shared" si="60"/>
        <v/>
      </c>
      <c r="S1262" s="148"/>
    </row>
    <row r="1263" spans="1:19" x14ac:dyDescent="0.25">
      <c r="A1263" s="148"/>
      <c r="B1263" s="377"/>
      <c r="C1263" s="698"/>
      <c r="D1263" s="257"/>
      <c r="E1263" s="781"/>
      <c r="F1263" s="374"/>
      <c r="G1263" s="783"/>
      <c r="H1263" s="729" t="str">
        <f t="shared" si="61"/>
        <v/>
      </c>
      <c r="I1263" s="401"/>
      <c r="J1263" s="374"/>
      <c r="K1263" s="786" t="str">
        <f>IFERROR(VLOOKUP(I1263,'CATEGORIAS MEDICINAS'!$H$1:$I$183,2,FALSE),"")</f>
        <v/>
      </c>
      <c r="L1263" s="392"/>
      <c r="M1263" s="148"/>
      <c r="N1263" s="148"/>
      <c r="O1263" s="148"/>
      <c r="P1263" s="257"/>
      <c r="Q1263" s="542" t="str">
        <f t="shared" si="59"/>
        <v/>
      </c>
      <c r="R1263" s="542" t="str">
        <f t="shared" si="60"/>
        <v/>
      </c>
      <c r="S1263" s="148"/>
    </row>
    <row r="1264" spans="1:19" x14ac:dyDescent="0.25">
      <c r="A1264" s="148"/>
      <c r="B1264" s="377"/>
      <c r="C1264" s="698"/>
      <c r="D1264" s="257"/>
      <c r="E1264" s="781"/>
      <c r="F1264" s="374"/>
      <c r="G1264" s="783"/>
      <c r="H1264" s="729" t="str">
        <f t="shared" si="61"/>
        <v/>
      </c>
      <c r="I1264" s="401"/>
      <c r="J1264" s="374"/>
      <c r="K1264" s="786" t="str">
        <f>IFERROR(VLOOKUP(I1264,'CATEGORIAS MEDICINAS'!$H$1:$I$183,2,FALSE),"")</f>
        <v/>
      </c>
      <c r="L1264" s="392"/>
      <c r="M1264" s="148"/>
      <c r="N1264" s="148"/>
      <c r="O1264" s="148"/>
      <c r="P1264" s="257"/>
      <c r="Q1264" s="542" t="str">
        <f t="shared" si="59"/>
        <v/>
      </c>
      <c r="R1264" s="542" t="str">
        <f t="shared" si="60"/>
        <v/>
      </c>
      <c r="S1264" s="148"/>
    </row>
    <row r="1265" spans="1:19" x14ac:dyDescent="0.25">
      <c r="A1265" s="148"/>
      <c r="B1265" s="377"/>
      <c r="C1265" s="698"/>
      <c r="D1265" s="257"/>
      <c r="E1265" s="781"/>
      <c r="F1265" s="374"/>
      <c r="G1265" s="783"/>
      <c r="H1265" s="729" t="str">
        <f t="shared" si="61"/>
        <v/>
      </c>
      <c r="I1265" s="401"/>
      <c r="J1265" s="374"/>
      <c r="K1265" s="786" t="str">
        <f>IFERROR(VLOOKUP(I1265,'CATEGORIAS MEDICINAS'!$H$1:$I$183,2,FALSE),"")</f>
        <v/>
      </c>
      <c r="L1265" s="392"/>
      <c r="M1265" s="148"/>
      <c r="N1265" s="148"/>
      <c r="O1265" s="148"/>
      <c r="P1265" s="257"/>
      <c r="Q1265" s="542" t="str">
        <f t="shared" si="59"/>
        <v/>
      </c>
      <c r="R1265" s="542" t="str">
        <f t="shared" si="60"/>
        <v/>
      </c>
      <c r="S1265" s="148"/>
    </row>
    <row r="1266" spans="1:19" x14ac:dyDescent="0.25">
      <c r="A1266" s="148"/>
      <c r="B1266" s="377"/>
      <c r="C1266" s="698"/>
      <c r="D1266" s="257"/>
      <c r="E1266" s="781"/>
      <c r="F1266" s="374"/>
      <c r="G1266" s="783"/>
      <c r="H1266" s="729" t="str">
        <f t="shared" si="61"/>
        <v/>
      </c>
      <c r="I1266" s="401"/>
      <c r="J1266" s="374"/>
      <c r="K1266" s="786" t="str">
        <f>IFERROR(VLOOKUP(I1266,'CATEGORIAS MEDICINAS'!$H$1:$I$183,2,FALSE),"")</f>
        <v/>
      </c>
      <c r="L1266" s="392"/>
      <c r="M1266" s="148"/>
      <c r="N1266" s="148"/>
      <c r="O1266" s="148"/>
      <c r="P1266" s="257"/>
      <c r="Q1266" s="542" t="str">
        <f t="shared" si="59"/>
        <v/>
      </c>
      <c r="R1266" s="542" t="str">
        <f t="shared" si="60"/>
        <v/>
      </c>
      <c r="S1266" s="148"/>
    </row>
    <row r="1267" spans="1:19" x14ac:dyDescent="0.25">
      <c r="A1267" s="148"/>
      <c r="B1267" s="377"/>
      <c r="C1267" s="698"/>
      <c r="D1267" s="257"/>
      <c r="E1267" s="781"/>
      <c r="F1267" s="374"/>
      <c r="G1267" s="783"/>
      <c r="H1267" s="729" t="str">
        <f t="shared" si="61"/>
        <v/>
      </c>
      <c r="I1267" s="401"/>
      <c r="J1267" s="374"/>
      <c r="K1267" s="786" t="str">
        <f>IFERROR(VLOOKUP(I1267,'CATEGORIAS MEDICINAS'!$H$1:$I$183,2,FALSE),"")</f>
        <v/>
      </c>
      <c r="L1267" s="392"/>
      <c r="M1267" s="148"/>
      <c r="N1267" s="148"/>
      <c r="O1267" s="148"/>
      <c r="P1267" s="257"/>
      <c r="Q1267" s="542" t="str">
        <f t="shared" si="59"/>
        <v/>
      </c>
      <c r="R1267" s="542" t="str">
        <f t="shared" si="60"/>
        <v/>
      </c>
      <c r="S1267" s="148"/>
    </row>
    <row r="1268" spans="1:19" x14ac:dyDescent="0.25">
      <c r="A1268" s="148"/>
      <c r="B1268" s="377"/>
      <c r="C1268" s="698"/>
      <c r="D1268" s="257"/>
      <c r="E1268" s="781"/>
      <c r="F1268" s="374"/>
      <c r="G1268" s="783"/>
      <c r="H1268" s="729" t="str">
        <f t="shared" si="61"/>
        <v/>
      </c>
      <c r="I1268" s="401"/>
      <c r="J1268" s="374"/>
      <c r="K1268" s="786" t="str">
        <f>IFERROR(VLOOKUP(I1268,'CATEGORIAS MEDICINAS'!$H$1:$I$183,2,FALSE),"")</f>
        <v/>
      </c>
      <c r="L1268" s="392"/>
      <c r="M1268" s="148"/>
      <c r="N1268" s="148"/>
      <c r="O1268" s="148"/>
      <c r="P1268" s="257"/>
      <c r="Q1268" s="542" t="str">
        <f t="shared" si="59"/>
        <v/>
      </c>
      <c r="R1268" s="542" t="str">
        <f t="shared" si="60"/>
        <v/>
      </c>
      <c r="S1268" s="148"/>
    </row>
    <row r="1269" spans="1:19" x14ac:dyDescent="0.25">
      <c r="A1269" s="148"/>
      <c r="B1269" s="377"/>
      <c r="C1269" s="698"/>
      <c r="D1269" s="257"/>
      <c r="E1269" s="781"/>
      <c r="F1269" s="374"/>
      <c r="G1269" s="783"/>
      <c r="H1269" s="729" t="str">
        <f t="shared" si="61"/>
        <v/>
      </c>
      <c r="I1269" s="401"/>
      <c r="J1269" s="374"/>
      <c r="K1269" s="786" t="str">
        <f>IFERROR(VLOOKUP(I1269,'CATEGORIAS MEDICINAS'!$H$1:$I$183,2,FALSE),"")</f>
        <v/>
      </c>
      <c r="L1269" s="392"/>
      <c r="M1269" s="148"/>
      <c r="N1269" s="148"/>
      <c r="O1269" s="148"/>
      <c r="P1269" s="257"/>
      <c r="Q1269" s="542" t="str">
        <f t="shared" si="59"/>
        <v/>
      </c>
      <c r="R1269" s="542" t="str">
        <f t="shared" si="60"/>
        <v/>
      </c>
      <c r="S1269" s="148"/>
    </row>
    <row r="1270" spans="1:19" x14ac:dyDescent="0.25">
      <c r="A1270" s="148"/>
      <c r="B1270" s="377"/>
      <c r="C1270" s="698"/>
      <c r="D1270" s="257"/>
      <c r="E1270" s="781"/>
      <c r="F1270" s="374"/>
      <c r="G1270" s="783"/>
      <c r="H1270" s="729" t="str">
        <f t="shared" si="61"/>
        <v/>
      </c>
      <c r="I1270" s="401"/>
      <c r="J1270" s="374"/>
      <c r="K1270" s="786" t="str">
        <f>IFERROR(VLOOKUP(I1270,'CATEGORIAS MEDICINAS'!$H$1:$I$183,2,FALSE),"")</f>
        <v/>
      </c>
      <c r="L1270" s="392"/>
      <c r="M1270" s="148"/>
      <c r="N1270" s="148"/>
      <c r="O1270" s="148"/>
      <c r="P1270" s="257"/>
      <c r="Q1270" s="542" t="str">
        <f t="shared" ref="Q1270:Q1333" si="62">IF(B1270="","",TEXT(B1270,"MMMM"))</f>
        <v/>
      </c>
      <c r="R1270" s="542" t="str">
        <f t="shared" ref="R1270:R1333" si="63">IF(B1270="","",TEXT(B1270,"YYYY"))</f>
        <v/>
      </c>
      <c r="S1270" s="148"/>
    </row>
    <row r="1271" spans="1:19" x14ac:dyDescent="0.25">
      <c r="A1271" s="148"/>
      <c r="B1271" s="377"/>
      <c r="C1271" s="698"/>
      <c r="D1271" s="257"/>
      <c r="E1271" s="781"/>
      <c r="F1271" s="374"/>
      <c r="G1271" s="783"/>
      <c r="H1271" s="729" t="str">
        <f t="shared" si="61"/>
        <v/>
      </c>
      <c r="I1271" s="401"/>
      <c r="J1271" s="374"/>
      <c r="K1271" s="786" t="str">
        <f>IFERROR(VLOOKUP(I1271,'CATEGORIAS MEDICINAS'!$H$1:$I$183,2,FALSE),"")</f>
        <v/>
      </c>
      <c r="L1271" s="392"/>
      <c r="M1271" s="148"/>
      <c r="N1271" s="148"/>
      <c r="O1271" s="148"/>
      <c r="P1271" s="257"/>
      <c r="Q1271" s="542" t="str">
        <f t="shared" si="62"/>
        <v/>
      </c>
      <c r="R1271" s="542" t="str">
        <f t="shared" si="63"/>
        <v/>
      </c>
      <c r="S1271" s="148"/>
    </row>
    <row r="1272" spans="1:19" x14ac:dyDescent="0.25">
      <c r="A1272" s="148"/>
      <c r="B1272" s="377"/>
      <c r="C1272" s="698"/>
      <c r="D1272" s="257"/>
      <c r="E1272" s="781"/>
      <c r="F1272" s="374"/>
      <c r="G1272" s="783"/>
      <c r="H1272" s="729" t="str">
        <f t="shared" si="61"/>
        <v/>
      </c>
      <c r="I1272" s="401"/>
      <c r="J1272" s="374"/>
      <c r="K1272" s="786" t="str">
        <f>IFERROR(VLOOKUP(I1272,'CATEGORIAS MEDICINAS'!$H$1:$I$183,2,FALSE),"")</f>
        <v/>
      </c>
      <c r="L1272" s="392"/>
      <c r="M1272" s="148"/>
      <c r="N1272" s="148"/>
      <c r="O1272" s="148"/>
      <c r="P1272" s="257"/>
      <c r="Q1272" s="542" t="str">
        <f t="shared" si="62"/>
        <v/>
      </c>
      <c r="R1272" s="542" t="str">
        <f t="shared" si="63"/>
        <v/>
      </c>
      <c r="S1272" s="148"/>
    </row>
    <row r="1273" spans="1:19" x14ac:dyDescent="0.25">
      <c r="A1273" s="148"/>
      <c r="B1273" s="377"/>
      <c r="C1273" s="698"/>
      <c r="D1273" s="257"/>
      <c r="E1273" s="781"/>
      <c r="F1273" s="374"/>
      <c r="G1273" s="783"/>
      <c r="H1273" s="729" t="str">
        <f t="shared" si="61"/>
        <v/>
      </c>
      <c r="I1273" s="401"/>
      <c r="J1273" s="374"/>
      <c r="K1273" s="786" t="str">
        <f>IFERROR(VLOOKUP(I1273,'CATEGORIAS MEDICINAS'!$H$1:$I$183,2,FALSE),"")</f>
        <v/>
      </c>
      <c r="L1273" s="392"/>
      <c r="M1273" s="148"/>
      <c r="N1273" s="148"/>
      <c r="O1273" s="148"/>
      <c r="P1273" s="257"/>
      <c r="Q1273" s="542" t="str">
        <f t="shared" si="62"/>
        <v/>
      </c>
      <c r="R1273" s="542" t="str">
        <f t="shared" si="63"/>
        <v/>
      </c>
      <c r="S1273" s="148"/>
    </row>
    <row r="1274" spans="1:19" x14ac:dyDescent="0.25">
      <c r="A1274" s="148"/>
      <c r="B1274" s="377"/>
      <c r="C1274" s="698"/>
      <c r="D1274" s="257"/>
      <c r="E1274" s="781"/>
      <c r="F1274" s="374"/>
      <c r="G1274" s="783"/>
      <c r="H1274" s="729" t="str">
        <f t="shared" si="61"/>
        <v/>
      </c>
      <c r="I1274" s="401"/>
      <c r="J1274" s="374"/>
      <c r="K1274" s="786" t="str">
        <f>IFERROR(VLOOKUP(I1274,'CATEGORIAS MEDICINAS'!$H$1:$I$183,2,FALSE),"")</f>
        <v/>
      </c>
      <c r="L1274" s="392"/>
      <c r="M1274" s="148"/>
      <c r="N1274" s="148"/>
      <c r="O1274" s="148"/>
      <c r="P1274" s="257"/>
      <c r="Q1274" s="542" t="str">
        <f t="shared" si="62"/>
        <v/>
      </c>
      <c r="R1274" s="542" t="str">
        <f t="shared" si="63"/>
        <v/>
      </c>
      <c r="S1274" s="148"/>
    </row>
    <row r="1275" spans="1:19" x14ac:dyDescent="0.25">
      <c r="A1275" s="148"/>
      <c r="B1275" s="377"/>
      <c r="C1275" s="698"/>
      <c r="D1275" s="257"/>
      <c r="E1275" s="781"/>
      <c r="F1275" s="374"/>
      <c r="G1275" s="783"/>
      <c r="H1275" s="729" t="str">
        <f t="shared" si="61"/>
        <v/>
      </c>
      <c r="I1275" s="401"/>
      <c r="J1275" s="374"/>
      <c r="K1275" s="786" t="str">
        <f>IFERROR(VLOOKUP(I1275,'CATEGORIAS MEDICINAS'!$H$1:$I$183,2,FALSE),"")</f>
        <v/>
      </c>
      <c r="L1275" s="392"/>
      <c r="M1275" s="148"/>
      <c r="N1275" s="148"/>
      <c r="O1275" s="148"/>
      <c r="P1275" s="257"/>
      <c r="Q1275" s="542" t="str">
        <f t="shared" si="62"/>
        <v/>
      </c>
      <c r="R1275" s="542" t="str">
        <f t="shared" si="63"/>
        <v/>
      </c>
      <c r="S1275" s="148"/>
    </row>
    <row r="1276" spans="1:19" x14ac:dyDescent="0.25">
      <c r="A1276" s="148"/>
      <c r="B1276" s="377"/>
      <c r="C1276" s="698"/>
      <c r="D1276" s="257"/>
      <c r="E1276" s="781"/>
      <c r="F1276" s="374"/>
      <c r="G1276" s="783"/>
      <c r="H1276" s="729" t="str">
        <f t="shared" si="61"/>
        <v/>
      </c>
      <c r="I1276" s="401"/>
      <c r="J1276" s="374"/>
      <c r="K1276" s="786" t="str">
        <f>IFERROR(VLOOKUP(I1276,'CATEGORIAS MEDICINAS'!$H$1:$I$183,2,FALSE),"")</f>
        <v/>
      </c>
      <c r="L1276" s="392"/>
      <c r="M1276" s="148"/>
      <c r="N1276" s="148"/>
      <c r="O1276" s="148"/>
      <c r="P1276" s="257"/>
      <c r="Q1276" s="542" t="str">
        <f t="shared" si="62"/>
        <v/>
      </c>
      <c r="R1276" s="542" t="str">
        <f t="shared" si="63"/>
        <v/>
      </c>
      <c r="S1276" s="148"/>
    </row>
    <row r="1277" spans="1:19" x14ac:dyDescent="0.25">
      <c r="A1277" s="148"/>
      <c r="B1277" s="377"/>
      <c r="C1277" s="698"/>
      <c r="D1277" s="257"/>
      <c r="E1277" s="781"/>
      <c r="F1277" s="374"/>
      <c r="G1277" s="783"/>
      <c r="H1277" s="729" t="str">
        <f t="shared" si="61"/>
        <v/>
      </c>
      <c r="I1277" s="401"/>
      <c r="J1277" s="374"/>
      <c r="K1277" s="786" t="str">
        <f>IFERROR(VLOOKUP(I1277,'CATEGORIAS MEDICINAS'!$H$1:$I$183,2,FALSE),"")</f>
        <v/>
      </c>
      <c r="L1277" s="392"/>
      <c r="M1277" s="148"/>
      <c r="N1277" s="148"/>
      <c r="O1277" s="148"/>
      <c r="P1277" s="257"/>
      <c r="Q1277" s="542" t="str">
        <f t="shared" si="62"/>
        <v/>
      </c>
      <c r="R1277" s="542" t="str">
        <f t="shared" si="63"/>
        <v/>
      </c>
      <c r="S1277" s="148"/>
    </row>
    <row r="1278" spans="1:19" x14ac:dyDescent="0.25">
      <c r="A1278" s="148"/>
      <c r="B1278" s="377"/>
      <c r="C1278" s="698"/>
      <c r="D1278" s="257"/>
      <c r="E1278" s="781"/>
      <c r="F1278" s="374"/>
      <c r="G1278" s="783"/>
      <c r="H1278" s="729" t="str">
        <f t="shared" si="61"/>
        <v/>
      </c>
      <c r="I1278" s="401"/>
      <c r="J1278" s="374"/>
      <c r="K1278" s="786" t="str">
        <f>IFERROR(VLOOKUP(I1278,'CATEGORIAS MEDICINAS'!$H$1:$I$183,2,FALSE),"")</f>
        <v/>
      </c>
      <c r="L1278" s="392"/>
      <c r="M1278" s="148"/>
      <c r="N1278" s="148"/>
      <c r="O1278" s="148"/>
      <c r="P1278" s="257"/>
      <c r="Q1278" s="542" t="str">
        <f t="shared" si="62"/>
        <v/>
      </c>
      <c r="R1278" s="542" t="str">
        <f t="shared" si="63"/>
        <v/>
      </c>
      <c r="S1278" s="148"/>
    </row>
    <row r="1279" spans="1:19" x14ac:dyDescent="0.25">
      <c r="A1279" s="148"/>
      <c r="B1279" s="377"/>
      <c r="C1279" s="698"/>
      <c r="D1279" s="257"/>
      <c r="E1279" s="781"/>
      <c r="F1279" s="374"/>
      <c r="G1279" s="783"/>
      <c r="H1279" s="729" t="str">
        <f t="shared" si="61"/>
        <v/>
      </c>
      <c r="I1279" s="401"/>
      <c r="J1279" s="374"/>
      <c r="K1279" s="786" t="str">
        <f>IFERROR(VLOOKUP(I1279,'CATEGORIAS MEDICINAS'!$H$1:$I$183,2,FALSE),"")</f>
        <v/>
      </c>
      <c r="L1279" s="392"/>
      <c r="M1279" s="148"/>
      <c r="N1279" s="148"/>
      <c r="O1279" s="148"/>
      <c r="P1279" s="257"/>
      <c r="Q1279" s="542" t="str">
        <f t="shared" si="62"/>
        <v/>
      </c>
      <c r="R1279" s="542" t="str">
        <f t="shared" si="63"/>
        <v/>
      </c>
      <c r="S1279" s="148"/>
    </row>
    <row r="1280" spans="1:19" x14ac:dyDescent="0.25">
      <c r="A1280" s="148"/>
      <c r="B1280" s="377"/>
      <c r="C1280" s="698"/>
      <c r="D1280" s="257"/>
      <c r="E1280" s="781"/>
      <c r="F1280" s="374"/>
      <c r="G1280" s="783"/>
      <c r="H1280" s="729" t="str">
        <f t="shared" si="61"/>
        <v/>
      </c>
      <c r="I1280" s="401"/>
      <c r="J1280" s="374"/>
      <c r="K1280" s="786" t="str">
        <f>IFERROR(VLOOKUP(I1280,'CATEGORIAS MEDICINAS'!$H$1:$I$183,2,FALSE),"")</f>
        <v/>
      </c>
      <c r="L1280" s="392"/>
      <c r="M1280" s="148"/>
      <c r="N1280" s="148"/>
      <c r="O1280" s="148"/>
      <c r="P1280" s="257"/>
      <c r="Q1280" s="542" t="str">
        <f t="shared" si="62"/>
        <v/>
      </c>
      <c r="R1280" s="542" t="str">
        <f t="shared" si="63"/>
        <v/>
      </c>
      <c r="S1280" s="148"/>
    </row>
    <row r="1281" spans="1:19" x14ac:dyDescent="0.25">
      <c r="A1281" s="148"/>
      <c r="B1281" s="377"/>
      <c r="C1281" s="698"/>
      <c r="D1281" s="257"/>
      <c r="E1281" s="781"/>
      <c r="F1281" s="374"/>
      <c r="G1281" s="783"/>
      <c r="H1281" s="729" t="str">
        <f t="shared" si="61"/>
        <v/>
      </c>
      <c r="I1281" s="401"/>
      <c r="J1281" s="374"/>
      <c r="K1281" s="786" t="str">
        <f>IFERROR(VLOOKUP(I1281,'CATEGORIAS MEDICINAS'!$H$1:$I$183,2,FALSE),"")</f>
        <v/>
      </c>
      <c r="L1281" s="392"/>
      <c r="M1281" s="148"/>
      <c r="N1281" s="148"/>
      <c r="O1281" s="148"/>
      <c r="P1281" s="257"/>
      <c r="Q1281" s="542" t="str">
        <f t="shared" si="62"/>
        <v/>
      </c>
      <c r="R1281" s="542" t="str">
        <f t="shared" si="63"/>
        <v/>
      </c>
      <c r="S1281" s="148"/>
    </row>
    <row r="1282" spans="1:19" x14ac:dyDescent="0.25">
      <c r="A1282" s="148"/>
      <c r="B1282" s="377"/>
      <c r="C1282" s="698"/>
      <c r="D1282" s="257"/>
      <c r="E1282" s="781"/>
      <c r="F1282" s="374"/>
      <c r="G1282" s="783"/>
      <c r="H1282" s="729" t="str">
        <f t="shared" si="61"/>
        <v/>
      </c>
      <c r="I1282" s="401"/>
      <c r="J1282" s="374"/>
      <c r="K1282" s="786" t="str">
        <f>IFERROR(VLOOKUP(I1282,'CATEGORIAS MEDICINAS'!$H$1:$I$183,2,FALSE),"")</f>
        <v/>
      </c>
      <c r="L1282" s="392"/>
      <c r="M1282" s="148"/>
      <c r="N1282" s="148"/>
      <c r="O1282" s="148"/>
      <c r="P1282" s="257"/>
      <c r="Q1282" s="542" t="str">
        <f t="shared" si="62"/>
        <v/>
      </c>
      <c r="R1282" s="542" t="str">
        <f t="shared" si="63"/>
        <v/>
      </c>
      <c r="S1282" s="148"/>
    </row>
    <row r="1283" spans="1:19" x14ac:dyDescent="0.25">
      <c r="A1283" s="148"/>
      <c r="B1283" s="377"/>
      <c r="C1283" s="698"/>
      <c r="D1283" s="257"/>
      <c r="E1283" s="781"/>
      <c r="F1283" s="374"/>
      <c r="G1283" s="783"/>
      <c r="H1283" s="729" t="str">
        <f t="shared" ref="H1283:H1346" si="64">IF(G1283="","",IF(G1283&lt;=1,"Entre 0-1 años",IF(G1283&lt;=4,"Entre 2-4",IF(G1283&lt;=11,"Entre 5-11",IF(G1283&lt;=19,"Entre 12-19",IF(G1283&lt;=25,"Entre 20-25",IF(G1283&lt;=59,"Entre 26-59",IF(G1283&lt;=79,"Entre 60-79","Mayor de 80"))))))))</f>
        <v/>
      </c>
      <c r="I1283" s="401"/>
      <c r="J1283" s="374"/>
      <c r="K1283" s="786" t="str">
        <f>IFERROR(VLOOKUP(I1283,'CATEGORIAS MEDICINAS'!$H$1:$I$183,2,FALSE),"")</f>
        <v/>
      </c>
      <c r="L1283" s="392"/>
      <c r="M1283" s="148"/>
      <c r="N1283" s="148"/>
      <c r="O1283" s="148"/>
      <c r="P1283" s="257"/>
      <c r="Q1283" s="542" t="str">
        <f t="shared" si="62"/>
        <v/>
      </c>
      <c r="R1283" s="542" t="str">
        <f t="shared" si="63"/>
        <v/>
      </c>
      <c r="S1283" s="148"/>
    </row>
    <row r="1284" spans="1:19" x14ac:dyDescent="0.25">
      <c r="A1284" s="148"/>
      <c r="B1284" s="377"/>
      <c r="C1284" s="698"/>
      <c r="D1284" s="257"/>
      <c r="E1284" s="781"/>
      <c r="F1284" s="374"/>
      <c r="G1284" s="783"/>
      <c r="H1284" s="729" t="str">
        <f t="shared" si="64"/>
        <v/>
      </c>
      <c r="I1284" s="401"/>
      <c r="J1284" s="374"/>
      <c r="K1284" s="786" t="str">
        <f>IFERROR(VLOOKUP(I1284,'CATEGORIAS MEDICINAS'!$H$1:$I$183,2,FALSE),"")</f>
        <v/>
      </c>
      <c r="L1284" s="392"/>
      <c r="M1284" s="148"/>
      <c r="N1284" s="148"/>
      <c r="O1284" s="148"/>
      <c r="P1284" s="257"/>
      <c r="Q1284" s="542" t="str">
        <f t="shared" si="62"/>
        <v/>
      </c>
      <c r="R1284" s="542" t="str">
        <f t="shared" si="63"/>
        <v/>
      </c>
      <c r="S1284" s="148"/>
    </row>
    <row r="1285" spans="1:19" x14ac:dyDescent="0.25">
      <c r="A1285" s="148"/>
      <c r="B1285" s="377"/>
      <c r="C1285" s="698"/>
      <c r="D1285" s="257"/>
      <c r="E1285" s="781"/>
      <c r="F1285" s="374"/>
      <c r="G1285" s="783"/>
      <c r="H1285" s="729" t="str">
        <f t="shared" si="64"/>
        <v/>
      </c>
      <c r="I1285" s="401"/>
      <c r="J1285" s="374"/>
      <c r="K1285" s="786" t="str">
        <f>IFERROR(VLOOKUP(I1285,'CATEGORIAS MEDICINAS'!$H$1:$I$183,2,FALSE),"")</f>
        <v/>
      </c>
      <c r="L1285" s="392"/>
      <c r="M1285" s="148"/>
      <c r="N1285" s="148"/>
      <c r="O1285" s="148"/>
      <c r="P1285" s="257"/>
      <c r="Q1285" s="542" t="str">
        <f t="shared" si="62"/>
        <v/>
      </c>
      <c r="R1285" s="542" t="str">
        <f t="shared" si="63"/>
        <v/>
      </c>
      <c r="S1285" s="148"/>
    </row>
    <row r="1286" spans="1:19" x14ac:dyDescent="0.25">
      <c r="A1286" s="148"/>
      <c r="B1286" s="377"/>
      <c r="C1286" s="698"/>
      <c r="D1286" s="257"/>
      <c r="E1286" s="781"/>
      <c r="F1286" s="374"/>
      <c r="G1286" s="783"/>
      <c r="H1286" s="729" t="str">
        <f t="shared" si="64"/>
        <v/>
      </c>
      <c r="I1286" s="401"/>
      <c r="J1286" s="374"/>
      <c r="K1286" s="786" t="str">
        <f>IFERROR(VLOOKUP(I1286,'CATEGORIAS MEDICINAS'!$H$1:$I$183,2,FALSE),"")</f>
        <v/>
      </c>
      <c r="L1286" s="392"/>
      <c r="M1286" s="148"/>
      <c r="N1286" s="148"/>
      <c r="O1286" s="148"/>
      <c r="P1286" s="257"/>
      <c r="Q1286" s="542" t="str">
        <f t="shared" si="62"/>
        <v/>
      </c>
      <c r="R1286" s="542" t="str">
        <f t="shared" si="63"/>
        <v/>
      </c>
      <c r="S1286" s="148"/>
    </row>
    <row r="1287" spans="1:19" x14ac:dyDescent="0.25">
      <c r="A1287" s="148"/>
      <c r="B1287" s="377"/>
      <c r="C1287" s="698"/>
      <c r="D1287" s="257"/>
      <c r="E1287" s="781"/>
      <c r="F1287" s="374"/>
      <c r="G1287" s="783"/>
      <c r="H1287" s="729" t="str">
        <f t="shared" si="64"/>
        <v/>
      </c>
      <c r="I1287" s="401"/>
      <c r="J1287" s="374"/>
      <c r="K1287" s="786" t="str">
        <f>IFERROR(VLOOKUP(I1287,'CATEGORIAS MEDICINAS'!$H$1:$I$183,2,FALSE),"")</f>
        <v/>
      </c>
      <c r="L1287" s="392"/>
      <c r="M1287" s="148"/>
      <c r="N1287" s="148"/>
      <c r="O1287" s="148"/>
      <c r="P1287" s="257"/>
      <c r="Q1287" s="542" t="str">
        <f t="shared" si="62"/>
        <v/>
      </c>
      <c r="R1287" s="542" t="str">
        <f t="shared" si="63"/>
        <v/>
      </c>
      <c r="S1287" s="148"/>
    </row>
    <row r="1288" spans="1:19" x14ac:dyDescent="0.25">
      <c r="A1288" s="148"/>
      <c r="B1288" s="377"/>
      <c r="C1288" s="698"/>
      <c r="D1288" s="257"/>
      <c r="E1288" s="781"/>
      <c r="F1288" s="374"/>
      <c r="G1288" s="783"/>
      <c r="H1288" s="729" t="str">
        <f t="shared" si="64"/>
        <v/>
      </c>
      <c r="I1288" s="401"/>
      <c r="J1288" s="374"/>
      <c r="K1288" s="786" t="str">
        <f>IFERROR(VLOOKUP(I1288,'CATEGORIAS MEDICINAS'!$H$1:$I$183,2,FALSE),"")</f>
        <v/>
      </c>
      <c r="L1288" s="392"/>
      <c r="M1288" s="148"/>
      <c r="N1288" s="148"/>
      <c r="O1288" s="148"/>
      <c r="P1288" s="257"/>
      <c r="Q1288" s="542" t="str">
        <f t="shared" si="62"/>
        <v/>
      </c>
      <c r="R1288" s="542" t="str">
        <f t="shared" si="63"/>
        <v/>
      </c>
      <c r="S1288" s="148"/>
    </row>
    <row r="1289" spans="1:19" x14ac:dyDescent="0.25">
      <c r="A1289" s="148"/>
      <c r="B1289" s="377"/>
      <c r="C1289" s="698"/>
      <c r="D1289" s="257"/>
      <c r="E1289" s="781"/>
      <c r="F1289" s="374"/>
      <c r="G1289" s="783"/>
      <c r="H1289" s="729" t="str">
        <f t="shared" si="64"/>
        <v/>
      </c>
      <c r="I1289" s="401"/>
      <c r="J1289" s="374"/>
      <c r="K1289" s="786" t="str">
        <f>IFERROR(VLOOKUP(I1289,'CATEGORIAS MEDICINAS'!$H$1:$I$183,2,FALSE),"")</f>
        <v/>
      </c>
      <c r="L1289" s="392"/>
      <c r="M1289" s="148"/>
      <c r="N1289" s="148"/>
      <c r="O1289" s="148"/>
      <c r="P1289" s="257"/>
      <c r="Q1289" s="542" t="str">
        <f t="shared" si="62"/>
        <v/>
      </c>
      <c r="R1289" s="542" t="str">
        <f t="shared" si="63"/>
        <v/>
      </c>
      <c r="S1289" s="148"/>
    </row>
    <row r="1290" spans="1:19" x14ac:dyDescent="0.25">
      <c r="A1290" s="148"/>
      <c r="B1290" s="377"/>
      <c r="C1290" s="698"/>
      <c r="D1290" s="257"/>
      <c r="E1290" s="781"/>
      <c r="F1290" s="374"/>
      <c r="G1290" s="783"/>
      <c r="H1290" s="729" t="str">
        <f t="shared" si="64"/>
        <v/>
      </c>
      <c r="I1290" s="401"/>
      <c r="J1290" s="374"/>
      <c r="K1290" s="786" t="str">
        <f>IFERROR(VLOOKUP(I1290,'CATEGORIAS MEDICINAS'!$H$1:$I$183,2,FALSE),"")</f>
        <v/>
      </c>
      <c r="L1290" s="392"/>
      <c r="M1290" s="148"/>
      <c r="N1290" s="148"/>
      <c r="O1290" s="148"/>
      <c r="P1290" s="257"/>
      <c r="Q1290" s="542" t="str">
        <f t="shared" si="62"/>
        <v/>
      </c>
      <c r="R1290" s="542" t="str">
        <f t="shared" si="63"/>
        <v/>
      </c>
      <c r="S1290" s="148"/>
    </row>
    <row r="1291" spans="1:19" x14ac:dyDescent="0.25">
      <c r="A1291" s="148"/>
      <c r="B1291" s="377"/>
      <c r="C1291" s="698"/>
      <c r="D1291" s="257"/>
      <c r="E1291" s="781"/>
      <c r="F1291" s="374"/>
      <c r="G1291" s="783"/>
      <c r="H1291" s="729" t="str">
        <f t="shared" si="64"/>
        <v/>
      </c>
      <c r="I1291" s="401"/>
      <c r="J1291" s="374"/>
      <c r="K1291" s="786" t="str">
        <f>IFERROR(VLOOKUP(I1291,'CATEGORIAS MEDICINAS'!$H$1:$I$183,2,FALSE),"")</f>
        <v/>
      </c>
      <c r="L1291" s="392"/>
      <c r="M1291" s="148"/>
      <c r="N1291" s="148"/>
      <c r="O1291" s="148"/>
      <c r="P1291" s="257"/>
      <c r="Q1291" s="542" t="str">
        <f t="shared" si="62"/>
        <v/>
      </c>
      <c r="R1291" s="542" t="str">
        <f t="shared" si="63"/>
        <v/>
      </c>
      <c r="S1291" s="148"/>
    </row>
    <row r="1292" spans="1:19" x14ac:dyDescent="0.25">
      <c r="A1292" s="148"/>
      <c r="B1292" s="377"/>
      <c r="C1292" s="698"/>
      <c r="D1292" s="257"/>
      <c r="E1292" s="781"/>
      <c r="F1292" s="374"/>
      <c r="G1292" s="783"/>
      <c r="H1292" s="729" t="str">
        <f t="shared" si="64"/>
        <v/>
      </c>
      <c r="I1292" s="401"/>
      <c r="J1292" s="374"/>
      <c r="K1292" s="786" t="str">
        <f>IFERROR(VLOOKUP(I1292,'CATEGORIAS MEDICINAS'!$H$1:$I$183,2,FALSE),"")</f>
        <v/>
      </c>
      <c r="L1292" s="392"/>
      <c r="M1292" s="148"/>
      <c r="N1292" s="148"/>
      <c r="O1292" s="148"/>
      <c r="P1292" s="257"/>
      <c r="Q1292" s="542" t="str">
        <f t="shared" si="62"/>
        <v/>
      </c>
      <c r="R1292" s="542" t="str">
        <f t="shared" si="63"/>
        <v/>
      </c>
      <c r="S1292" s="148"/>
    </row>
    <row r="1293" spans="1:19" x14ac:dyDescent="0.25">
      <c r="A1293" s="148"/>
      <c r="B1293" s="377"/>
      <c r="C1293" s="698"/>
      <c r="D1293" s="257"/>
      <c r="E1293" s="781"/>
      <c r="F1293" s="374"/>
      <c r="G1293" s="783"/>
      <c r="H1293" s="729" t="str">
        <f t="shared" si="64"/>
        <v/>
      </c>
      <c r="I1293" s="401"/>
      <c r="J1293" s="374"/>
      <c r="K1293" s="786" t="str">
        <f>IFERROR(VLOOKUP(I1293,'CATEGORIAS MEDICINAS'!$H$1:$I$183,2,FALSE),"")</f>
        <v/>
      </c>
      <c r="L1293" s="392"/>
      <c r="M1293" s="148"/>
      <c r="N1293" s="148"/>
      <c r="O1293" s="148"/>
      <c r="P1293" s="257"/>
      <c r="Q1293" s="542" t="str">
        <f t="shared" si="62"/>
        <v/>
      </c>
      <c r="R1293" s="542" t="str">
        <f t="shared" si="63"/>
        <v/>
      </c>
      <c r="S1293" s="148"/>
    </row>
    <row r="1294" spans="1:19" x14ac:dyDescent="0.25">
      <c r="A1294" s="148"/>
      <c r="B1294" s="377"/>
      <c r="C1294" s="698"/>
      <c r="D1294" s="257"/>
      <c r="E1294" s="781"/>
      <c r="F1294" s="374"/>
      <c r="G1294" s="783"/>
      <c r="H1294" s="729" t="str">
        <f t="shared" si="64"/>
        <v/>
      </c>
      <c r="I1294" s="401"/>
      <c r="J1294" s="374"/>
      <c r="K1294" s="786" t="str">
        <f>IFERROR(VLOOKUP(I1294,'CATEGORIAS MEDICINAS'!$H$1:$I$183,2,FALSE),"")</f>
        <v/>
      </c>
      <c r="L1294" s="392"/>
      <c r="M1294" s="148"/>
      <c r="N1294" s="148"/>
      <c r="O1294" s="148"/>
      <c r="P1294" s="257"/>
      <c r="Q1294" s="542" t="str">
        <f t="shared" si="62"/>
        <v/>
      </c>
      <c r="R1294" s="542" t="str">
        <f t="shared" si="63"/>
        <v/>
      </c>
      <c r="S1294" s="148"/>
    </row>
    <row r="1295" spans="1:19" x14ac:dyDescent="0.25">
      <c r="A1295" s="148"/>
      <c r="B1295" s="377"/>
      <c r="C1295" s="698"/>
      <c r="D1295" s="257"/>
      <c r="E1295" s="781"/>
      <c r="F1295" s="374"/>
      <c r="G1295" s="783"/>
      <c r="H1295" s="729" t="str">
        <f t="shared" si="64"/>
        <v/>
      </c>
      <c r="I1295" s="401"/>
      <c r="J1295" s="374"/>
      <c r="K1295" s="786" t="str">
        <f>IFERROR(VLOOKUP(I1295,'CATEGORIAS MEDICINAS'!$H$1:$I$183,2,FALSE),"")</f>
        <v/>
      </c>
      <c r="L1295" s="392"/>
      <c r="M1295" s="148"/>
      <c r="N1295" s="148"/>
      <c r="O1295" s="148"/>
      <c r="P1295" s="257"/>
      <c r="Q1295" s="542" t="str">
        <f t="shared" si="62"/>
        <v/>
      </c>
      <c r="R1295" s="542" t="str">
        <f t="shared" si="63"/>
        <v/>
      </c>
      <c r="S1295" s="148"/>
    </row>
    <row r="1296" spans="1:19" x14ac:dyDescent="0.25">
      <c r="A1296" s="148"/>
      <c r="B1296" s="377"/>
      <c r="C1296" s="698"/>
      <c r="D1296" s="257"/>
      <c r="E1296" s="781"/>
      <c r="F1296" s="374"/>
      <c r="G1296" s="783"/>
      <c r="H1296" s="729" t="str">
        <f t="shared" si="64"/>
        <v/>
      </c>
      <c r="I1296" s="401"/>
      <c r="J1296" s="374"/>
      <c r="K1296" s="786" t="str">
        <f>IFERROR(VLOOKUP(I1296,'CATEGORIAS MEDICINAS'!$H$1:$I$183,2,FALSE),"")</f>
        <v/>
      </c>
      <c r="L1296" s="392"/>
      <c r="M1296" s="148"/>
      <c r="N1296" s="148"/>
      <c r="O1296" s="148"/>
      <c r="P1296" s="257"/>
      <c r="Q1296" s="542" t="str">
        <f t="shared" si="62"/>
        <v/>
      </c>
      <c r="R1296" s="542" t="str">
        <f t="shared" si="63"/>
        <v/>
      </c>
      <c r="S1296" s="148"/>
    </row>
    <row r="1297" spans="1:19" x14ac:dyDescent="0.25">
      <c r="A1297" s="148"/>
      <c r="B1297" s="377"/>
      <c r="C1297" s="698"/>
      <c r="D1297" s="257"/>
      <c r="E1297" s="781"/>
      <c r="F1297" s="374"/>
      <c r="G1297" s="783"/>
      <c r="H1297" s="729" t="str">
        <f t="shared" si="64"/>
        <v/>
      </c>
      <c r="I1297" s="401"/>
      <c r="J1297" s="374"/>
      <c r="K1297" s="786" t="str">
        <f>IFERROR(VLOOKUP(I1297,'CATEGORIAS MEDICINAS'!$H$1:$I$183,2,FALSE),"")</f>
        <v/>
      </c>
      <c r="L1297" s="392"/>
      <c r="M1297" s="148"/>
      <c r="N1297" s="148"/>
      <c r="O1297" s="148"/>
      <c r="P1297" s="257"/>
      <c r="Q1297" s="542" t="str">
        <f t="shared" si="62"/>
        <v/>
      </c>
      <c r="R1297" s="542" t="str">
        <f t="shared" si="63"/>
        <v/>
      </c>
      <c r="S1297" s="148"/>
    </row>
    <row r="1298" spans="1:19" x14ac:dyDescent="0.25">
      <c r="A1298" s="148"/>
      <c r="B1298" s="377"/>
      <c r="C1298" s="698"/>
      <c r="D1298" s="257"/>
      <c r="E1298" s="781"/>
      <c r="F1298" s="374"/>
      <c r="G1298" s="783"/>
      <c r="H1298" s="729" t="str">
        <f t="shared" si="64"/>
        <v/>
      </c>
      <c r="I1298" s="401"/>
      <c r="J1298" s="374"/>
      <c r="K1298" s="786" t="str">
        <f>IFERROR(VLOOKUP(I1298,'CATEGORIAS MEDICINAS'!$H$1:$I$183,2,FALSE),"")</f>
        <v/>
      </c>
      <c r="L1298" s="392"/>
      <c r="M1298" s="148"/>
      <c r="N1298" s="148"/>
      <c r="O1298" s="148"/>
      <c r="P1298" s="257"/>
      <c r="Q1298" s="542" t="str">
        <f t="shared" si="62"/>
        <v/>
      </c>
      <c r="R1298" s="542" t="str">
        <f t="shared" si="63"/>
        <v/>
      </c>
      <c r="S1298" s="148"/>
    </row>
    <row r="1299" spans="1:19" x14ac:dyDescent="0.25">
      <c r="A1299" s="148"/>
      <c r="B1299" s="377"/>
      <c r="C1299" s="698"/>
      <c r="D1299" s="257"/>
      <c r="E1299" s="781"/>
      <c r="F1299" s="374"/>
      <c r="G1299" s="783"/>
      <c r="H1299" s="729" t="str">
        <f t="shared" si="64"/>
        <v/>
      </c>
      <c r="I1299" s="401"/>
      <c r="J1299" s="374"/>
      <c r="K1299" s="786" t="str">
        <f>IFERROR(VLOOKUP(I1299,'CATEGORIAS MEDICINAS'!$H$1:$I$183,2,FALSE),"")</f>
        <v/>
      </c>
      <c r="L1299" s="392"/>
      <c r="M1299" s="148"/>
      <c r="N1299" s="148"/>
      <c r="O1299" s="148"/>
      <c r="P1299" s="257"/>
      <c r="Q1299" s="542" t="str">
        <f t="shared" si="62"/>
        <v/>
      </c>
      <c r="R1299" s="542" t="str">
        <f t="shared" si="63"/>
        <v/>
      </c>
      <c r="S1299" s="148"/>
    </row>
    <row r="1300" spans="1:19" x14ac:dyDescent="0.25">
      <c r="A1300" s="148"/>
      <c r="B1300" s="377"/>
      <c r="C1300" s="698"/>
      <c r="D1300" s="257"/>
      <c r="E1300" s="781"/>
      <c r="F1300" s="374"/>
      <c r="G1300" s="783"/>
      <c r="H1300" s="729" t="str">
        <f t="shared" si="64"/>
        <v/>
      </c>
      <c r="I1300" s="401"/>
      <c r="J1300" s="374"/>
      <c r="K1300" s="786" t="str">
        <f>IFERROR(VLOOKUP(I1300,'CATEGORIAS MEDICINAS'!$H$1:$I$183,2,FALSE),"")</f>
        <v/>
      </c>
      <c r="L1300" s="392"/>
      <c r="M1300" s="148"/>
      <c r="N1300" s="148"/>
      <c r="O1300" s="148"/>
      <c r="P1300" s="257"/>
      <c r="Q1300" s="542" t="str">
        <f t="shared" si="62"/>
        <v/>
      </c>
      <c r="R1300" s="542" t="str">
        <f t="shared" si="63"/>
        <v/>
      </c>
      <c r="S1300" s="148"/>
    </row>
    <row r="1301" spans="1:19" x14ac:dyDescent="0.25">
      <c r="A1301" s="148"/>
      <c r="B1301" s="377"/>
      <c r="C1301" s="698"/>
      <c r="D1301" s="257"/>
      <c r="E1301" s="781"/>
      <c r="F1301" s="374"/>
      <c r="G1301" s="783"/>
      <c r="H1301" s="729" t="str">
        <f t="shared" si="64"/>
        <v/>
      </c>
      <c r="I1301" s="401"/>
      <c r="J1301" s="374"/>
      <c r="K1301" s="786" t="str">
        <f>IFERROR(VLOOKUP(I1301,'CATEGORIAS MEDICINAS'!$H$1:$I$183,2,FALSE),"")</f>
        <v/>
      </c>
      <c r="L1301" s="392"/>
      <c r="M1301" s="148"/>
      <c r="N1301" s="148"/>
      <c r="O1301" s="148"/>
      <c r="P1301" s="257"/>
      <c r="Q1301" s="542" t="str">
        <f t="shared" si="62"/>
        <v/>
      </c>
      <c r="R1301" s="542" t="str">
        <f t="shared" si="63"/>
        <v/>
      </c>
      <c r="S1301" s="148"/>
    </row>
    <row r="1302" spans="1:19" x14ac:dyDescent="0.25">
      <c r="A1302" s="148"/>
      <c r="B1302" s="377"/>
      <c r="C1302" s="698"/>
      <c r="D1302" s="257"/>
      <c r="E1302" s="781"/>
      <c r="F1302" s="374"/>
      <c r="G1302" s="783"/>
      <c r="H1302" s="729" t="str">
        <f t="shared" si="64"/>
        <v/>
      </c>
      <c r="I1302" s="401"/>
      <c r="J1302" s="374"/>
      <c r="K1302" s="786" t="str">
        <f>IFERROR(VLOOKUP(I1302,'CATEGORIAS MEDICINAS'!$H$1:$I$183,2,FALSE),"")</f>
        <v/>
      </c>
      <c r="L1302" s="392"/>
      <c r="M1302" s="148"/>
      <c r="N1302" s="148"/>
      <c r="O1302" s="148"/>
      <c r="P1302" s="257"/>
      <c r="Q1302" s="542" t="str">
        <f t="shared" si="62"/>
        <v/>
      </c>
      <c r="R1302" s="542" t="str">
        <f t="shared" si="63"/>
        <v/>
      </c>
      <c r="S1302" s="148"/>
    </row>
    <row r="1303" spans="1:19" x14ac:dyDescent="0.25">
      <c r="A1303" s="148"/>
      <c r="B1303" s="377"/>
      <c r="C1303" s="698"/>
      <c r="D1303" s="257"/>
      <c r="E1303" s="781"/>
      <c r="F1303" s="374"/>
      <c r="G1303" s="783"/>
      <c r="H1303" s="729" t="str">
        <f t="shared" si="64"/>
        <v/>
      </c>
      <c r="I1303" s="401"/>
      <c r="J1303" s="374"/>
      <c r="K1303" s="786" t="str">
        <f>IFERROR(VLOOKUP(I1303,'CATEGORIAS MEDICINAS'!$H$1:$I$183,2,FALSE),"")</f>
        <v/>
      </c>
      <c r="L1303" s="392"/>
      <c r="M1303" s="148"/>
      <c r="N1303" s="148"/>
      <c r="O1303" s="148"/>
      <c r="P1303" s="257"/>
      <c r="Q1303" s="542" t="str">
        <f t="shared" si="62"/>
        <v/>
      </c>
      <c r="R1303" s="542" t="str">
        <f t="shared" si="63"/>
        <v/>
      </c>
      <c r="S1303" s="148"/>
    </row>
    <row r="1304" spans="1:19" x14ac:dyDescent="0.25">
      <c r="A1304" s="148"/>
      <c r="B1304" s="377"/>
      <c r="C1304" s="698"/>
      <c r="D1304" s="257"/>
      <c r="E1304" s="781"/>
      <c r="F1304" s="374"/>
      <c r="G1304" s="783"/>
      <c r="H1304" s="729" t="str">
        <f t="shared" si="64"/>
        <v/>
      </c>
      <c r="I1304" s="401"/>
      <c r="J1304" s="374"/>
      <c r="K1304" s="786" t="str">
        <f>IFERROR(VLOOKUP(I1304,'CATEGORIAS MEDICINAS'!$H$1:$I$183,2,FALSE),"")</f>
        <v/>
      </c>
      <c r="L1304" s="392"/>
      <c r="M1304" s="148"/>
      <c r="N1304" s="148"/>
      <c r="O1304" s="148"/>
      <c r="P1304" s="257"/>
      <c r="Q1304" s="542" t="str">
        <f t="shared" si="62"/>
        <v/>
      </c>
      <c r="R1304" s="542" t="str">
        <f t="shared" si="63"/>
        <v/>
      </c>
      <c r="S1304" s="148"/>
    </row>
    <row r="1305" spans="1:19" x14ac:dyDescent="0.25">
      <c r="A1305" s="148"/>
      <c r="B1305" s="377"/>
      <c r="C1305" s="698"/>
      <c r="D1305" s="257"/>
      <c r="E1305" s="781"/>
      <c r="F1305" s="374"/>
      <c r="G1305" s="783"/>
      <c r="H1305" s="729" t="str">
        <f t="shared" si="64"/>
        <v/>
      </c>
      <c r="I1305" s="401"/>
      <c r="J1305" s="374"/>
      <c r="K1305" s="786" t="str">
        <f>IFERROR(VLOOKUP(I1305,'CATEGORIAS MEDICINAS'!$H$1:$I$183,2,FALSE),"")</f>
        <v/>
      </c>
      <c r="L1305" s="392"/>
      <c r="M1305" s="148"/>
      <c r="N1305" s="148"/>
      <c r="O1305" s="148"/>
      <c r="P1305" s="257"/>
      <c r="Q1305" s="542" t="str">
        <f t="shared" si="62"/>
        <v/>
      </c>
      <c r="R1305" s="542" t="str">
        <f t="shared" si="63"/>
        <v/>
      </c>
      <c r="S1305" s="148"/>
    </row>
    <row r="1306" spans="1:19" x14ac:dyDescent="0.25">
      <c r="A1306" s="148"/>
      <c r="B1306" s="377"/>
      <c r="C1306" s="698"/>
      <c r="D1306" s="257"/>
      <c r="E1306" s="781"/>
      <c r="F1306" s="374"/>
      <c r="G1306" s="783"/>
      <c r="H1306" s="729" t="str">
        <f t="shared" si="64"/>
        <v/>
      </c>
      <c r="I1306" s="401"/>
      <c r="J1306" s="374"/>
      <c r="K1306" s="786" t="str">
        <f>IFERROR(VLOOKUP(I1306,'CATEGORIAS MEDICINAS'!$H$1:$I$183,2,FALSE),"")</f>
        <v/>
      </c>
      <c r="L1306" s="392"/>
      <c r="M1306" s="148"/>
      <c r="N1306" s="148"/>
      <c r="O1306" s="148"/>
      <c r="P1306" s="257"/>
      <c r="Q1306" s="542" t="str">
        <f t="shared" si="62"/>
        <v/>
      </c>
      <c r="R1306" s="542" t="str">
        <f t="shared" si="63"/>
        <v/>
      </c>
      <c r="S1306" s="148"/>
    </row>
    <row r="1307" spans="1:19" x14ac:dyDescent="0.25">
      <c r="A1307" s="148"/>
      <c r="B1307" s="377"/>
      <c r="C1307" s="698"/>
      <c r="D1307" s="257"/>
      <c r="E1307" s="781"/>
      <c r="F1307" s="374"/>
      <c r="G1307" s="783"/>
      <c r="H1307" s="729" t="str">
        <f t="shared" si="64"/>
        <v/>
      </c>
      <c r="I1307" s="401"/>
      <c r="J1307" s="374"/>
      <c r="K1307" s="786" t="str">
        <f>IFERROR(VLOOKUP(I1307,'CATEGORIAS MEDICINAS'!$H$1:$I$183,2,FALSE),"")</f>
        <v/>
      </c>
      <c r="L1307" s="392"/>
      <c r="M1307" s="148"/>
      <c r="N1307" s="148"/>
      <c r="O1307" s="148"/>
      <c r="P1307" s="257"/>
      <c r="Q1307" s="542" t="str">
        <f t="shared" si="62"/>
        <v/>
      </c>
      <c r="R1307" s="542" t="str">
        <f t="shared" si="63"/>
        <v/>
      </c>
      <c r="S1307" s="148"/>
    </row>
    <row r="1308" spans="1:19" x14ac:dyDescent="0.25">
      <c r="A1308" s="148"/>
      <c r="B1308" s="377"/>
      <c r="C1308" s="698"/>
      <c r="D1308" s="257"/>
      <c r="E1308" s="781"/>
      <c r="F1308" s="374"/>
      <c r="G1308" s="783"/>
      <c r="H1308" s="729" t="str">
        <f t="shared" si="64"/>
        <v/>
      </c>
      <c r="I1308" s="401"/>
      <c r="J1308" s="374"/>
      <c r="K1308" s="786" t="str">
        <f>IFERROR(VLOOKUP(I1308,'CATEGORIAS MEDICINAS'!$H$1:$I$183,2,FALSE),"")</f>
        <v/>
      </c>
      <c r="L1308" s="392"/>
      <c r="M1308" s="148"/>
      <c r="N1308" s="148"/>
      <c r="O1308" s="148"/>
      <c r="P1308" s="257"/>
      <c r="Q1308" s="542" t="str">
        <f t="shared" si="62"/>
        <v/>
      </c>
      <c r="R1308" s="542" t="str">
        <f t="shared" si="63"/>
        <v/>
      </c>
      <c r="S1308" s="148"/>
    </row>
    <row r="1309" spans="1:19" x14ac:dyDescent="0.25">
      <c r="A1309" s="148"/>
      <c r="B1309" s="377"/>
      <c r="C1309" s="698"/>
      <c r="D1309" s="257"/>
      <c r="E1309" s="781"/>
      <c r="F1309" s="374"/>
      <c r="G1309" s="783"/>
      <c r="H1309" s="729" t="str">
        <f t="shared" si="64"/>
        <v/>
      </c>
      <c r="I1309" s="401"/>
      <c r="J1309" s="374"/>
      <c r="K1309" s="786" t="str">
        <f>IFERROR(VLOOKUP(I1309,'CATEGORIAS MEDICINAS'!$H$1:$I$183,2,FALSE),"")</f>
        <v/>
      </c>
      <c r="L1309" s="392"/>
      <c r="M1309" s="148"/>
      <c r="N1309" s="148"/>
      <c r="O1309" s="148"/>
      <c r="P1309" s="257"/>
      <c r="Q1309" s="542" t="str">
        <f t="shared" si="62"/>
        <v/>
      </c>
      <c r="R1309" s="542" t="str">
        <f t="shared" si="63"/>
        <v/>
      </c>
      <c r="S1309" s="148"/>
    </row>
    <row r="1310" spans="1:19" x14ac:dyDescent="0.25">
      <c r="A1310" s="148"/>
      <c r="B1310" s="377"/>
      <c r="C1310" s="698"/>
      <c r="D1310" s="257"/>
      <c r="E1310" s="781"/>
      <c r="F1310" s="374"/>
      <c r="G1310" s="783"/>
      <c r="H1310" s="729" t="str">
        <f t="shared" si="64"/>
        <v/>
      </c>
      <c r="I1310" s="401"/>
      <c r="J1310" s="374"/>
      <c r="K1310" s="786" t="str">
        <f>IFERROR(VLOOKUP(I1310,'CATEGORIAS MEDICINAS'!$H$1:$I$183,2,FALSE),"")</f>
        <v/>
      </c>
      <c r="L1310" s="392"/>
      <c r="M1310" s="148"/>
      <c r="N1310" s="148"/>
      <c r="O1310" s="148"/>
      <c r="P1310" s="257"/>
      <c r="Q1310" s="542" t="str">
        <f t="shared" si="62"/>
        <v/>
      </c>
      <c r="R1310" s="542" t="str">
        <f t="shared" si="63"/>
        <v/>
      </c>
      <c r="S1310" s="148"/>
    </row>
    <row r="1311" spans="1:19" x14ac:dyDescent="0.25">
      <c r="A1311" s="148"/>
      <c r="B1311" s="377"/>
      <c r="C1311" s="698"/>
      <c r="D1311" s="257"/>
      <c r="E1311" s="781"/>
      <c r="F1311" s="374"/>
      <c r="G1311" s="783"/>
      <c r="H1311" s="729" t="str">
        <f t="shared" si="64"/>
        <v/>
      </c>
      <c r="I1311" s="401"/>
      <c r="J1311" s="374"/>
      <c r="K1311" s="786" t="str">
        <f>IFERROR(VLOOKUP(I1311,'CATEGORIAS MEDICINAS'!$H$1:$I$183,2,FALSE),"")</f>
        <v/>
      </c>
      <c r="L1311" s="392"/>
      <c r="M1311" s="148"/>
      <c r="N1311" s="148"/>
      <c r="O1311" s="148"/>
      <c r="P1311" s="257"/>
      <c r="Q1311" s="542" t="str">
        <f t="shared" si="62"/>
        <v/>
      </c>
      <c r="R1311" s="542" t="str">
        <f t="shared" si="63"/>
        <v/>
      </c>
      <c r="S1311" s="148"/>
    </row>
    <row r="1312" spans="1:19" x14ac:dyDescent="0.25">
      <c r="A1312" s="148"/>
      <c r="B1312" s="377"/>
      <c r="C1312" s="698"/>
      <c r="D1312" s="257"/>
      <c r="E1312" s="781"/>
      <c r="F1312" s="374"/>
      <c r="G1312" s="783"/>
      <c r="H1312" s="729" t="str">
        <f t="shared" si="64"/>
        <v/>
      </c>
      <c r="I1312" s="401"/>
      <c r="J1312" s="374"/>
      <c r="K1312" s="786" t="str">
        <f>IFERROR(VLOOKUP(I1312,'CATEGORIAS MEDICINAS'!$H$1:$I$183,2,FALSE),"")</f>
        <v/>
      </c>
      <c r="L1312" s="392"/>
      <c r="M1312" s="148"/>
      <c r="N1312" s="148"/>
      <c r="O1312" s="148"/>
      <c r="P1312" s="257"/>
      <c r="Q1312" s="542" t="str">
        <f t="shared" si="62"/>
        <v/>
      </c>
      <c r="R1312" s="542" t="str">
        <f t="shared" si="63"/>
        <v/>
      </c>
      <c r="S1312" s="148"/>
    </row>
    <row r="1313" spans="1:19" x14ac:dyDescent="0.25">
      <c r="A1313" s="148"/>
      <c r="B1313" s="377"/>
      <c r="C1313" s="698"/>
      <c r="D1313" s="257"/>
      <c r="E1313" s="781"/>
      <c r="F1313" s="374"/>
      <c r="G1313" s="783"/>
      <c r="H1313" s="729" t="str">
        <f t="shared" si="64"/>
        <v/>
      </c>
      <c r="I1313" s="401"/>
      <c r="J1313" s="374"/>
      <c r="K1313" s="786" t="str">
        <f>IFERROR(VLOOKUP(I1313,'CATEGORIAS MEDICINAS'!$H$1:$I$183,2,FALSE),"")</f>
        <v/>
      </c>
      <c r="L1313" s="392"/>
      <c r="M1313" s="148"/>
      <c r="N1313" s="148"/>
      <c r="O1313" s="148"/>
      <c r="P1313" s="257"/>
      <c r="Q1313" s="542" t="str">
        <f t="shared" si="62"/>
        <v/>
      </c>
      <c r="R1313" s="542" t="str">
        <f t="shared" si="63"/>
        <v/>
      </c>
      <c r="S1313" s="148"/>
    </row>
    <row r="1314" spans="1:19" x14ac:dyDescent="0.25">
      <c r="A1314" s="148"/>
      <c r="B1314" s="377"/>
      <c r="C1314" s="698"/>
      <c r="D1314" s="257"/>
      <c r="E1314" s="781"/>
      <c r="F1314" s="374"/>
      <c r="G1314" s="783"/>
      <c r="H1314" s="729" t="str">
        <f t="shared" si="64"/>
        <v/>
      </c>
      <c r="I1314" s="401"/>
      <c r="J1314" s="374"/>
      <c r="K1314" s="786" t="str">
        <f>IFERROR(VLOOKUP(I1314,'CATEGORIAS MEDICINAS'!$H$1:$I$183,2,FALSE),"")</f>
        <v/>
      </c>
      <c r="L1314" s="392"/>
      <c r="M1314" s="148"/>
      <c r="N1314" s="148"/>
      <c r="O1314" s="148"/>
      <c r="P1314" s="257"/>
      <c r="Q1314" s="542" t="str">
        <f t="shared" si="62"/>
        <v/>
      </c>
      <c r="R1314" s="542" t="str">
        <f t="shared" si="63"/>
        <v/>
      </c>
      <c r="S1314" s="148"/>
    </row>
    <row r="1315" spans="1:19" x14ac:dyDescent="0.25">
      <c r="A1315" s="148"/>
      <c r="B1315" s="377"/>
      <c r="C1315" s="698"/>
      <c r="D1315" s="257"/>
      <c r="E1315" s="781"/>
      <c r="F1315" s="374"/>
      <c r="G1315" s="783"/>
      <c r="H1315" s="729" t="str">
        <f t="shared" si="64"/>
        <v/>
      </c>
      <c r="I1315" s="401"/>
      <c r="J1315" s="374"/>
      <c r="K1315" s="786" t="str">
        <f>IFERROR(VLOOKUP(I1315,'CATEGORIAS MEDICINAS'!$H$1:$I$183,2,FALSE),"")</f>
        <v/>
      </c>
      <c r="L1315" s="392"/>
      <c r="M1315" s="148"/>
      <c r="N1315" s="148"/>
      <c r="O1315" s="148"/>
      <c r="P1315" s="257"/>
      <c r="Q1315" s="542" t="str">
        <f t="shared" si="62"/>
        <v/>
      </c>
      <c r="R1315" s="542" t="str">
        <f t="shared" si="63"/>
        <v/>
      </c>
      <c r="S1315" s="148"/>
    </row>
    <row r="1316" spans="1:19" x14ac:dyDescent="0.25">
      <c r="A1316" s="148"/>
      <c r="B1316" s="377"/>
      <c r="C1316" s="698"/>
      <c r="D1316" s="257"/>
      <c r="E1316" s="781"/>
      <c r="F1316" s="374"/>
      <c r="G1316" s="783"/>
      <c r="H1316" s="729" t="str">
        <f t="shared" si="64"/>
        <v/>
      </c>
      <c r="I1316" s="401"/>
      <c r="J1316" s="374"/>
      <c r="K1316" s="786" t="str">
        <f>IFERROR(VLOOKUP(I1316,'CATEGORIAS MEDICINAS'!$H$1:$I$183,2,FALSE),"")</f>
        <v/>
      </c>
      <c r="L1316" s="392"/>
      <c r="M1316" s="148"/>
      <c r="N1316" s="148"/>
      <c r="O1316" s="148"/>
      <c r="P1316" s="257"/>
      <c r="Q1316" s="542" t="str">
        <f t="shared" si="62"/>
        <v/>
      </c>
      <c r="R1316" s="542" t="str">
        <f t="shared" si="63"/>
        <v/>
      </c>
      <c r="S1316" s="148"/>
    </row>
    <row r="1317" spans="1:19" x14ac:dyDescent="0.25">
      <c r="A1317" s="148"/>
      <c r="B1317" s="377"/>
      <c r="C1317" s="698"/>
      <c r="D1317" s="257"/>
      <c r="E1317" s="781"/>
      <c r="F1317" s="374"/>
      <c r="G1317" s="783"/>
      <c r="H1317" s="729" t="str">
        <f t="shared" si="64"/>
        <v/>
      </c>
      <c r="I1317" s="401"/>
      <c r="J1317" s="374"/>
      <c r="K1317" s="786" t="str">
        <f>IFERROR(VLOOKUP(I1317,'CATEGORIAS MEDICINAS'!$H$1:$I$183,2,FALSE),"")</f>
        <v/>
      </c>
      <c r="L1317" s="392"/>
      <c r="M1317" s="148"/>
      <c r="N1317" s="148"/>
      <c r="O1317" s="148"/>
      <c r="P1317" s="257"/>
      <c r="Q1317" s="542" t="str">
        <f t="shared" si="62"/>
        <v/>
      </c>
      <c r="R1317" s="542" t="str">
        <f t="shared" si="63"/>
        <v/>
      </c>
      <c r="S1317" s="148"/>
    </row>
    <row r="1318" spans="1:19" x14ac:dyDescent="0.25">
      <c r="A1318" s="148"/>
      <c r="B1318" s="377"/>
      <c r="C1318" s="698"/>
      <c r="D1318" s="257"/>
      <c r="E1318" s="781"/>
      <c r="F1318" s="374"/>
      <c r="G1318" s="783"/>
      <c r="H1318" s="729" t="str">
        <f t="shared" si="64"/>
        <v/>
      </c>
      <c r="I1318" s="401"/>
      <c r="J1318" s="374"/>
      <c r="K1318" s="786" t="str">
        <f>IFERROR(VLOOKUP(I1318,'CATEGORIAS MEDICINAS'!$H$1:$I$183,2,FALSE),"")</f>
        <v/>
      </c>
      <c r="L1318" s="392"/>
      <c r="M1318" s="148"/>
      <c r="N1318" s="148"/>
      <c r="O1318" s="148"/>
      <c r="P1318" s="257"/>
      <c r="Q1318" s="542" t="str">
        <f t="shared" si="62"/>
        <v/>
      </c>
      <c r="R1318" s="542" t="str">
        <f t="shared" si="63"/>
        <v/>
      </c>
      <c r="S1318" s="148"/>
    </row>
    <row r="1319" spans="1:19" x14ac:dyDescent="0.25">
      <c r="A1319" s="148"/>
      <c r="B1319" s="377"/>
      <c r="C1319" s="698"/>
      <c r="D1319" s="257"/>
      <c r="E1319" s="781"/>
      <c r="F1319" s="374"/>
      <c r="G1319" s="783"/>
      <c r="H1319" s="729" t="str">
        <f t="shared" si="64"/>
        <v/>
      </c>
      <c r="I1319" s="401"/>
      <c r="J1319" s="374"/>
      <c r="K1319" s="786" t="str">
        <f>IFERROR(VLOOKUP(I1319,'CATEGORIAS MEDICINAS'!$H$1:$I$183,2,FALSE),"")</f>
        <v/>
      </c>
      <c r="L1319" s="392"/>
      <c r="M1319" s="148"/>
      <c r="N1319" s="148"/>
      <c r="O1319" s="148"/>
      <c r="P1319" s="257"/>
      <c r="Q1319" s="542" t="str">
        <f t="shared" si="62"/>
        <v/>
      </c>
      <c r="R1319" s="542" t="str">
        <f t="shared" si="63"/>
        <v/>
      </c>
      <c r="S1319" s="148"/>
    </row>
    <row r="1320" spans="1:19" x14ac:dyDescent="0.25">
      <c r="A1320" s="148"/>
      <c r="B1320" s="377"/>
      <c r="C1320" s="698"/>
      <c r="D1320" s="257"/>
      <c r="E1320" s="781"/>
      <c r="F1320" s="374"/>
      <c r="G1320" s="783"/>
      <c r="H1320" s="729" t="str">
        <f t="shared" si="64"/>
        <v/>
      </c>
      <c r="I1320" s="401"/>
      <c r="J1320" s="374"/>
      <c r="K1320" s="786" t="str">
        <f>IFERROR(VLOOKUP(I1320,'CATEGORIAS MEDICINAS'!$H$1:$I$183,2,FALSE),"")</f>
        <v/>
      </c>
      <c r="L1320" s="392"/>
      <c r="M1320" s="148"/>
      <c r="N1320" s="148"/>
      <c r="O1320" s="148"/>
      <c r="P1320" s="257"/>
      <c r="Q1320" s="542" t="str">
        <f t="shared" si="62"/>
        <v/>
      </c>
      <c r="R1320" s="542" t="str">
        <f t="shared" si="63"/>
        <v/>
      </c>
      <c r="S1320" s="148"/>
    </row>
    <row r="1321" spans="1:19" x14ac:dyDescent="0.25">
      <c r="A1321" s="148"/>
      <c r="B1321" s="377"/>
      <c r="C1321" s="698"/>
      <c r="D1321" s="257"/>
      <c r="E1321" s="781"/>
      <c r="F1321" s="374"/>
      <c r="G1321" s="783"/>
      <c r="H1321" s="729" t="str">
        <f t="shared" si="64"/>
        <v/>
      </c>
      <c r="I1321" s="401"/>
      <c r="J1321" s="374"/>
      <c r="K1321" s="786" t="str">
        <f>IFERROR(VLOOKUP(I1321,'CATEGORIAS MEDICINAS'!$H$1:$I$183,2,FALSE),"")</f>
        <v/>
      </c>
      <c r="L1321" s="392"/>
      <c r="M1321" s="148"/>
      <c r="N1321" s="148"/>
      <c r="O1321" s="148"/>
      <c r="P1321" s="257"/>
      <c r="Q1321" s="542" t="str">
        <f t="shared" si="62"/>
        <v/>
      </c>
      <c r="R1321" s="542" t="str">
        <f t="shared" si="63"/>
        <v/>
      </c>
      <c r="S1321" s="148"/>
    </row>
    <row r="1322" spans="1:19" x14ac:dyDescent="0.25">
      <c r="A1322" s="148"/>
      <c r="B1322" s="377"/>
      <c r="C1322" s="698"/>
      <c r="D1322" s="257"/>
      <c r="E1322" s="781"/>
      <c r="F1322" s="374"/>
      <c r="G1322" s="783"/>
      <c r="H1322" s="729" t="str">
        <f t="shared" si="64"/>
        <v/>
      </c>
      <c r="I1322" s="401"/>
      <c r="J1322" s="374"/>
      <c r="K1322" s="786" t="str">
        <f>IFERROR(VLOOKUP(I1322,'CATEGORIAS MEDICINAS'!$H$1:$I$183,2,FALSE),"")</f>
        <v/>
      </c>
      <c r="L1322" s="392"/>
      <c r="M1322" s="148"/>
      <c r="N1322" s="148"/>
      <c r="O1322" s="148"/>
      <c r="P1322" s="257"/>
      <c r="Q1322" s="542" t="str">
        <f t="shared" si="62"/>
        <v/>
      </c>
      <c r="R1322" s="542" t="str">
        <f t="shared" si="63"/>
        <v/>
      </c>
      <c r="S1322" s="148"/>
    </row>
    <row r="1323" spans="1:19" x14ac:dyDescent="0.25">
      <c r="A1323" s="148"/>
      <c r="B1323" s="377"/>
      <c r="C1323" s="698"/>
      <c r="D1323" s="257"/>
      <c r="E1323" s="781"/>
      <c r="F1323" s="374"/>
      <c r="G1323" s="783"/>
      <c r="H1323" s="729" t="str">
        <f t="shared" si="64"/>
        <v/>
      </c>
      <c r="I1323" s="401"/>
      <c r="J1323" s="374"/>
      <c r="K1323" s="786" t="str">
        <f>IFERROR(VLOOKUP(I1323,'CATEGORIAS MEDICINAS'!$H$1:$I$183,2,FALSE),"")</f>
        <v/>
      </c>
      <c r="L1323" s="392"/>
      <c r="M1323" s="148"/>
      <c r="N1323" s="148"/>
      <c r="O1323" s="148"/>
      <c r="P1323" s="257"/>
      <c r="Q1323" s="542" t="str">
        <f t="shared" si="62"/>
        <v/>
      </c>
      <c r="R1323" s="542" t="str">
        <f t="shared" si="63"/>
        <v/>
      </c>
      <c r="S1323" s="148"/>
    </row>
    <row r="1324" spans="1:19" x14ac:dyDescent="0.25">
      <c r="A1324" s="148"/>
      <c r="B1324" s="377"/>
      <c r="C1324" s="698"/>
      <c r="D1324" s="257"/>
      <c r="E1324" s="781"/>
      <c r="F1324" s="374"/>
      <c r="G1324" s="783"/>
      <c r="H1324" s="729" t="str">
        <f t="shared" si="64"/>
        <v/>
      </c>
      <c r="I1324" s="401"/>
      <c r="J1324" s="374"/>
      <c r="K1324" s="786" t="str">
        <f>IFERROR(VLOOKUP(I1324,'CATEGORIAS MEDICINAS'!$H$1:$I$183,2,FALSE),"")</f>
        <v/>
      </c>
      <c r="L1324" s="392"/>
      <c r="M1324" s="148"/>
      <c r="N1324" s="148"/>
      <c r="O1324" s="148"/>
      <c r="P1324" s="257"/>
      <c r="Q1324" s="542" t="str">
        <f t="shared" si="62"/>
        <v/>
      </c>
      <c r="R1324" s="542" t="str">
        <f t="shared" si="63"/>
        <v/>
      </c>
      <c r="S1324" s="148"/>
    </row>
    <row r="1325" spans="1:19" x14ac:dyDescent="0.25">
      <c r="A1325" s="148"/>
      <c r="B1325" s="377"/>
      <c r="C1325" s="698"/>
      <c r="D1325" s="257"/>
      <c r="E1325" s="781"/>
      <c r="F1325" s="374"/>
      <c r="G1325" s="783"/>
      <c r="H1325" s="729" t="str">
        <f t="shared" si="64"/>
        <v/>
      </c>
      <c r="I1325" s="401"/>
      <c r="J1325" s="374"/>
      <c r="K1325" s="786" t="str">
        <f>IFERROR(VLOOKUP(I1325,'CATEGORIAS MEDICINAS'!$H$1:$I$183,2,FALSE),"")</f>
        <v/>
      </c>
      <c r="L1325" s="392"/>
      <c r="M1325" s="148"/>
      <c r="N1325" s="148"/>
      <c r="O1325" s="148"/>
      <c r="P1325" s="257"/>
      <c r="Q1325" s="542" t="str">
        <f t="shared" si="62"/>
        <v/>
      </c>
      <c r="R1325" s="542" t="str">
        <f t="shared" si="63"/>
        <v/>
      </c>
      <c r="S1325" s="148"/>
    </row>
    <row r="1326" spans="1:19" x14ac:dyDescent="0.25">
      <c r="A1326" s="148"/>
      <c r="B1326" s="377"/>
      <c r="C1326" s="698"/>
      <c r="D1326" s="257"/>
      <c r="E1326" s="781"/>
      <c r="F1326" s="374"/>
      <c r="G1326" s="783"/>
      <c r="H1326" s="729" t="str">
        <f t="shared" si="64"/>
        <v/>
      </c>
      <c r="I1326" s="401"/>
      <c r="J1326" s="374"/>
      <c r="K1326" s="786" t="str">
        <f>IFERROR(VLOOKUP(I1326,'CATEGORIAS MEDICINAS'!$H$1:$I$183,2,FALSE),"")</f>
        <v/>
      </c>
      <c r="L1326" s="392"/>
      <c r="M1326" s="148"/>
      <c r="N1326" s="148"/>
      <c r="O1326" s="148"/>
      <c r="P1326" s="257"/>
      <c r="Q1326" s="542" t="str">
        <f t="shared" si="62"/>
        <v/>
      </c>
      <c r="R1326" s="542" t="str">
        <f t="shared" si="63"/>
        <v/>
      </c>
      <c r="S1326" s="148"/>
    </row>
    <row r="1327" spans="1:19" x14ac:dyDescent="0.25">
      <c r="A1327" s="148"/>
      <c r="B1327" s="377"/>
      <c r="C1327" s="698"/>
      <c r="D1327" s="257"/>
      <c r="E1327" s="781"/>
      <c r="F1327" s="374"/>
      <c r="G1327" s="783"/>
      <c r="H1327" s="729" t="str">
        <f t="shared" si="64"/>
        <v/>
      </c>
      <c r="I1327" s="401"/>
      <c r="J1327" s="374"/>
      <c r="K1327" s="786" t="str">
        <f>IFERROR(VLOOKUP(I1327,'CATEGORIAS MEDICINAS'!$H$1:$I$183,2,FALSE),"")</f>
        <v/>
      </c>
      <c r="L1327" s="392"/>
      <c r="M1327" s="148"/>
      <c r="N1327" s="148"/>
      <c r="O1327" s="148"/>
      <c r="P1327" s="257"/>
      <c r="Q1327" s="542" t="str">
        <f t="shared" si="62"/>
        <v/>
      </c>
      <c r="R1327" s="542" t="str">
        <f t="shared" si="63"/>
        <v/>
      </c>
      <c r="S1327" s="148"/>
    </row>
    <row r="1328" spans="1:19" x14ac:dyDescent="0.25">
      <c r="A1328" s="148"/>
      <c r="B1328" s="377"/>
      <c r="C1328" s="698"/>
      <c r="D1328" s="257"/>
      <c r="E1328" s="781"/>
      <c r="F1328" s="374"/>
      <c r="G1328" s="783"/>
      <c r="H1328" s="729" t="str">
        <f t="shared" si="64"/>
        <v/>
      </c>
      <c r="I1328" s="401"/>
      <c r="J1328" s="374"/>
      <c r="K1328" s="786" t="str">
        <f>IFERROR(VLOOKUP(I1328,'CATEGORIAS MEDICINAS'!$H$1:$I$183,2,FALSE),"")</f>
        <v/>
      </c>
      <c r="L1328" s="392"/>
      <c r="M1328" s="148"/>
      <c r="N1328" s="148"/>
      <c r="O1328" s="148"/>
      <c r="P1328" s="257"/>
      <c r="Q1328" s="542" t="str">
        <f t="shared" si="62"/>
        <v/>
      </c>
      <c r="R1328" s="542" t="str">
        <f t="shared" si="63"/>
        <v/>
      </c>
      <c r="S1328" s="148"/>
    </row>
    <row r="1329" spans="1:19" x14ac:dyDescent="0.25">
      <c r="A1329" s="148"/>
      <c r="B1329" s="377"/>
      <c r="C1329" s="698"/>
      <c r="D1329" s="257"/>
      <c r="E1329" s="781"/>
      <c r="F1329" s="374"/>
      <c r="G1329" s="783"/>
      <c r="H1329" s="729" t="str">
        <f t="shared" si="64"/>
        <v/>
      </c>
      <c r="I1329" s="401"/>
      <c r="J1329" s="374"/>
      <c r="K1329" s="786" t="str">
        <f>IFERROR(VLOOKUP(I1329,'CATEGORIAS MEDICINAS'!$H$1:$I$183,2,FALSE),"")</f>
        <v/>
      </c>
      <c r="L1329" s="392"/>
      <c r="M1329" s="148"/>
      <c r="N1329" s="148"/>
      <c r="O1329" s="148"/>
      <c r="P1329" s="257"/>
      <c r="Q1329" s="542" t="str">
        <f t="shared" si="62"/>
        <v/>
      </c>
      <c r="R1329" s="542" t="str">
        <f t="shared" si="63"/>
        <v/>
      </c>
      <c r="S1329" s="148"/>
    </row>
    <row r="1330" spans="1:19" x14ac:dyDescent="0.25">
      <c r="A1330" s="148"/>
      <c r="B1330" s="377"/>
      <c r="C1330" s="698"/>
      <c r="D1330" s="257"/>
      <c r="E1330" s="781"/>
      <c r="F1330" s="374"/>
      <c r="G1330" s="783"/>
      <c r="H1330" s="729" t="str">
        <f t="shared" si="64"/>
        <v/>
      </c>
      <c r="I1330" s="401"/>
      <c r="J1330" s="374"/>
      <c r="K1330" s="786" t="str">
        <f>IFERROR(VLOOKUP(I1330,'CATEGORIAS MEDICINAS'!$H$1:$I$183,2,FALSE),"")</f>
        <v/>
      </c>
      <c r="L1330" s="392"/>
      <c r="M1330" s="148"/>
      <c r="N1330" s="148"/>
      <c r="O1330" s="148"/>
      <c r="P1330" s="257"/>
      <c r="Q1330" s="542" t="str">
        <f t="shared" si="62"/>
        <v/>
      </c>
      <c r="R1330" s="542" t="str">
        <f t="shared" si="63"/>
        <v/>
      </c>
      <c r="S1330" s="148"/>
    </row>
    <row r="1331" spans="1:19" x14ac:dyDescent="0.25">
      <c r="A1331" s="148"/>
      <c r="B1331" s="377"/>
      <c r="C1331" s="698"/>
      <c r="D1331" s="257"/>
      <c r="E1331" s="781"/>
      <c r="F1331" s="374"/>
      <c r="G1331" s="783"/>
      <c r="H1331" s="729" t="str">
        <f t="shared" si="64"/>
        <v/>
      </c>
      <c r="I1331" s="401"/>
      <c r="J1331" s="374"/>
      <c r="K1331" s="786" t="str">
        <f>IFERROR(VLOOKUP(I1331,'CATEGORIAS MEDICINAS'!$H$1:$I$183,2,FALSE),"")</f>
        <v/>
      </c>
      <c r="L1331" s="392"/>
      <c r="M1331" s="148"/>
      <c r="N1331" s="148"/>
      <c r="O1331" s="148"/>
      <c r="P1331" s="257"/>
      <c r="Q1331" s="542" t="str">
        <f t="shared" si="62"/>
        <v/>
      </c>
      <c r="R1331" s="542" t="str">
        <f t="shared" si="63"/>
        <v/>
      </c>
      <c r="S1331" s="148"/>
    </row>
    <row r="1332" spans="1:19" x14ac:dyDescent="0.25">
      <c r="A1332" s="148"/>
      <c r="B1332" s="377"/>
      <c r="C1332" s="698"/>
      <c r="D1332" s="257"/>
      <c r="E1332" s="781"/>
      <c r="F1332" s="374"/>
      <c r="G1332" s="783"/>
      <c r="H1332" s="729" t="str">
        <f t="shared" si="64"/>
        <v/>
      </c>
      <c r="I1332" s="401"/>
      <c r="J1332" s="374"/>
      <c r="K1332" s="786" t="str">
        <f>IFERROR(VLOOKUP(I1332,'CATEGORIAS MEDICINAS'!$H$1:$I$183,2,FALSE),"")</f>
        <v/>
      </c>
      <c r="L1332" s="392"/>
      <c r="M1332" s="148"/>
      <c r="N1332" s="148"/>
      <c r="O1332" s="148"/>
      <c r="P1332" s="257"/>
      <c r="Q1332" s="542" t="str">
        <f t="shared" si="62"/>
        <v/>
      </c>
      <c r="R1332" s="542" t="str">
        <f t="shared" si="63"/>
        <v/>
      </c>
      <c r="S1332" s="148"/>
    </row>
    <row r="1333" spans="1:19" x14ac:dyDescent="0.25">
      <c r="A1333" s="148"/>
      <c r="B1333" s="377"/>
      <c r="C1333" s="698"/>
      <c r="D1333" s="257"/>
      <c r="E1333" s="781"/>
      <c r="F1333" s="374"/>
      <c r="G1333" s="783"/>
      <c r="H1333" s="729" t="str">
        <f t="shared" si="64"/>
        <v/>
      </c>
      <c r="I1333" s="401"/>
      <c r="J1333" s="374"/>
      <c r="K1333" s="786" t="str">
        <f>IFERROR(VLOOKUP(I1333,'CATEGORIAS MEDICINAS'!$H$1:$I$183,2,FALSE),"")</f>
        <v/>
      </c>
      <c r="L1333" s="392"/>
      <c r="M1333" s="148"/>
      <c r="N1333" s="148"/>
      <c r="O1333" s="148"/>
      <c r="P1333" s="257"/>
      <c r="Q1333" s="542" t="str">
        <f t="shared" si="62"/>
        <v/>
      </c>
      <c r="R1333" s="542" t="str">
        <f t="shared" si="63"/>
        <v/>
      </c>
      <c r="S1333" s="148"/>
    </row>
    <row r="1334" spans="1:19" x14ac:dyDescent="0.25">
      <c r="A1334" s="148"/>
      <c r="B1334" s="377"/>
      <c r="C1334" s="698"/>
      <c r="D1334" s="257"/>
      <c r="E1334" s="781"/>
      <c r="F1334" s="374"/>
      <c r="G1334" s="783"/>
      <c r="H1334" s="729" t="str">
        <f t="shared" si="64"/>
        <v/>
      </c>
      <c r="I1334" s="401"/>
      <c r="J1334" s="374"/>
      <c r="K1334" s="786" t="str">
        <f>IFERROR(VLOOKUP(I1334,'CATEGORIAS MEDICINAS'!$H$1:$I$183,2,FALSE),"")</f>
        <v/>
      </c>
      <c r="L1334" s="392"/>
      <c r="M1334" s="148"/>
      <c r="N1334" s="148"/>
      <c r="O1334" s="148"/>
      <c r="P1334" s="257"/>
      <c r="Q1334" s="542" t="str">
        <f t="shared" ref="Q1334:Q1397" si="65">IF(B1334="","",TEXT(B1334,"MMMM"))</f>
        <v/>
      </c>
      <c r="R1334" s="542" t="str">
        <f t="shared" ref="R1334:R1397" si="66">IF(B1334="","",TEXT(B1334,"YYYY"))</f>
        <v/>
      </c>
      <c r="S1334" s="148"/>
    </row>
    <row r="1335" spans="1:19" x14ac:dyDescent="0.25">
      <c r="A1335" s="148"/>
      <c r="B1335" s="377"/>
      <c r="C1335" s="698"/>
      <c r="D1335" s="257"/>
      <c r="E1335" s="781"/>
      <c r="F1335" s="374"/>
      <c r="G1335" s="783"/>
      <c r="H1335" s="729" t="str">
        <f t="shared" si="64"/>
        <v/>
      </c>
      <c r="I1335" s="401"/>
      <c r="J1335" s="374"/>
      <c r="K1335" s="786" t="str">
        <f>IFERROR(VLOOKUP(I1335,'CATEGORIAS MEDICINAS'!$H$1:$I$183,2,FALSE),"")</f>
        <v/>
      </c>
      <c r="L1335" s="392"/>
      <c r="M1335" s="148"/>
      <c r="N1335" s="148"/>
      <c r="O1335" s="148"/>
      <c r="P1335" s="257"/>
      <c r="Q1335" s="542" t="str">
        <f t="shared" si="65"/>
        <v/>
      </c>
      <c r="R1335" s="542" t="str">
        <f t="shared" si="66"/>
        <v/>
      </c>
      <c r="S1335" s="148"/>
    </row>
    <row r="1336" spans="1:19" x14ac:dyDescent="0.25">
      <c r="A1336" s="148"/>
      <c r="B1336" s="377"/>
      <c r="C1336" s="698"/>
      <c r="D1336" s="257"/>
      <c r="E1336" s="781"/>
      <c r="F1336" s="374"/>
      <c r="G1336" s="783"/>
      <c r="H1336" s="729" t="str">
        <f t="shared" si="64"/>
        <v/>
      </c>
      <c r="I1336" s="401"/>
      <c r="J1336" s="374"/>
      <c r="K1336" s="786" t="str">
        <f>IFERROR(VLOOKUP(I1336,'CATEGORIAS MEDICINAS'!$H$1:$I$183,2,FALSE),"")</f>
        <v/>
      </c>
      <c r="L1336" s="392"/>
      <c r="M1336" s="148"/>
      <c r="N1336" s="148"/>
      <c r="O1336" s="148"/>
      <c r="P1336" s="257"/>
      <c r="Q1336" s="542" t="str">
        <f t="shared" si="65"/>
        <v/>
      </c>
      <c r="R1336" s="542" t="str">
        <f t="shared" si="66"/>
        <v/>
      </c>
      <c r="S1336" s="148"/>
    </row>
    <row r="1337" spans="1:19" x14ac:dyDescent="0.25">
      <c r="A1337" s="148"/>
      <c r="B1337" s="377"/>
      <c r="C1337" s="698"/>
      <c r="D1337" s="257"/>
      <c r="E1337" s="781"/>
      <c r="F1337" s="374"/>
      <c r="G1337" s="783"/>
      <c r="H1337" s="729" t="str">
        <f t="shared" si="64"/>
        <v/>
      </c>
      <c r="I1337" s="401"/>
      <c r="J1337" s="374"/>
      <c r="K1337" s="786" t="str">
        <f>IFERROR(VLOOKUP(I1337,'CATEGORIAS MEDICINAS'!$H$1:$I$183,2,FALSE),"")</f>
        <v/>
      </c>
      <c r="L1337" s="392"/>
      <c r="M1337" s="148"/>
      <c r="N1337" s="148"/>
      <c r="O1337" s="148"/>
      <c r="P1337" s="257"/>
      <c r="Q1337" s="542" t="str">
        <f t="shared" si="65"/>
        <v/>
      </c>
      <c r="R1337" s="542" t="str">
        <f t="shared" si="66"/>
        <v/>
      </c>
      <c r="S1337" s="148"/>
    </row>
    <row r="1338" spans="1:19" x14ac:dyDescent="0.25">
      <c r="A1338" s="148"/>
      <c r="B1338" s="377"/>
      <c r="C1338" s="698"/>
      <c r="D1338" s="257"/>
      <c r="E1338" s="781"/>
      <c r="F1338" s="374"/>
      <c r="G1338" s="783"/>
      <c r="H1338" s="729" t="str">
        <f t="shared" si="64"/>
        <v/>
      </c>
      <c r="I1338" s="401"/>
      <c r="J1338" s="374"/>
      <c r="K1338" s="786" t="str">
        <f>IFERROR(VLOOKUP(I1338,'CATEGORIAS MEDICINAS'!$H$1:$I$183,2,FALSE),"")</f>
        <v/>
      </c>
      <c r="L1338" s="392"/>
      <c r="M1338" s="148"/>
      <c r="N1338" s="148"/>
      <c r="O1338" s="148"/>
      <c r="P1338" s="257"/>
      <c r="Q1338" s="542" t="str">
        <f t="shared" si="65"/>
        <v/>
      </c>
      <c r="R1338" s="542" t="str">
        <f t="shared" si="66"/>
        <v/>
      </c>
      <c r="S1338" s="148"/>
    </row>
    <row r="1339" spans="1:19" x14ac:dyDescent="0.25">
      <c r="A1339" s="148"/>
      <c r="B1339" s="377"/>
      <c r="C1339" s="698"/>
      <c r="D1339" s="257"/>
      <c r="E1339" s="781"/>
      <c r="F1339" s="374"/>
      <c r="G1339" s="783"/>
      <c r="H1339" s="729" t="str">
        <f t="shared" si="64"/>
        <v/>
      </c>
      <c r="I1339" s="401"/>
      <c r="J1339" s="374"/>
      <c r="K1339" s="786" t="str">
        <f>IFERROR(VLOOKUP(I1339,'CATEGORIAS MEDICINAS'!$H$1:$I$183,2,FALSE),"")</f>
        <v/>
      </c>
      <c r="L1339" s="392"/>
      <c r="M1339" s="148"/>
      <c r="N1339" s="148"/>
      <c r="O1339" s="148"/>
      <c r="P1339" s="257"/>
      <c r="Q1339" s="542" t="str">
        <f t="shared" si="65"/>
        <v/>
      </c>
      <c r="R1339" s="542" t="str">
        <f t="shared" si="66"/>
        <v/>
      </c>
      <c r="S1339" s="148"/>
    </row>
    <row r="1340" spans="1:19" x14ac:dyDescent="0.25">
      <c r="A1340" s="148"/>
      <c r="B1340" s="377"/>
      <c r="C1340" s="698"/>
      <c r="D1340" s="257"/>
      <c r="E1340" s="781"/>
      <c r="F1340" s="374"/>
      <c r="G1340" s="783"/>
      <c r="H1340" s="729" t="str">
        <f t="shared" si="64"/>
        <v/>
      </c>
      <c r="I1340" s="401"/>
      <c r="J1340" s="374"/>
      <c r="K1340" s="786" t="str">
        <f>IFERROR(VLOOKUP(I1340,'CATEGORIAS MEDICINAS'!$H$1:$I$183,2,FALSE),"")</f>
        <v/>
      </c>
      <c r="L1340" s="392"/>
      <c r="M1340" s="148"/>
      <c r="N1340" s="148"/>
      <c r="O1340" s="148"/>
      <c r="P1340" s="257"/>
      <c r="Q1340" s="542" t="str">
        <f t="shared" si="65"/>
        <v/>
      </c>
      <c r="R1340" s="542" t="str">
        <f t="shared" si="66"/>
        <v/>
      </c>
      <c r="S1340" s="148"/>
    </row>
    <row r="1341" spans="1:19" x14ac:dyDescent="0.25">
      <c r="A1341" s="148"/>
      <c r="B1341" s="377"/>
      <c r="C1341" s="698"/>
      <c r="D1341" s="257"/>
      <c r="E1341" s="781"/>
      <c r="F1341" s="374"/>
      <c r="G1341" s="783"/>
      <c r="H1341" s="729" t="str">
        <f t="shared" si="64"/>
        <v/>
      </c>
      <c r="I1341" s="401"/>
      <c r="J1341" s="374"/>
      <c r="K1341" s="786" t="str">
        <f>IFERROR(VLOOKUP(I1341,'CATEGORIAS MEDICINAS'!$H$1:$I$183,2,FALSE),"")</f>
        <v/>
      </c>
      <c r="L1341" s="392"/>
      <c r="M1341" s="148"/>
      <c r="N1341" s="148"/>
      <c r="O1341" s="148"/>
      <c r="P1341" s="257"/>
      <c r="Q1341" s="542" t="str">
        <f t="shared" si="65"/>
        <v/>
      </c>
      <c r="R1341" s="542" t="str">
        <f t="shared" si="66"/>
        <v/>
      </c>
      <c r="S1341" s="148"/>
    </row>
    <row r="1342" spans="1:19" x14ac:dyDescent="0.25">
      <c r="A1342" s="148"/>
      <c r="B1342" s="377"/>
      <c r="C1342" s="698"/>
      <c r="D1342" s="257"/>
      <c r="E1342" s="781"/>
      <c r="F1342" s="374"/>
      <c r="G1342" s="783"/>
      <c r="H1342" s="729" t="str">
        <f t="shared" si="64"/>
        <v/>
      </c>
      <c r="I1342" s="401"/>
      <c r="J1342" s="374"/>
      <c r="K1342" s="786" t="str">
        <f>IFERROR(VLOOKUP(I1342,'CATEGORIAS MEDICINAS'!$H$1:$I$183,2,FALSE),"")</f>
        <v/>
      </c>
      <c r="L1342" s="392"/>
      <c r="M1342" s="148"/>
      <c r="N1342" s="148"/>
      <c r="O1342" s="148"/>
      <c r="P1342" s="257"/>
      <c r="Q1342" s="542" t="str">
        <f t="shared" si="65"/>
        <v/>
      </c>
      <c r="R1342" s="542" t="str">
        <f t="shared" si="66"/>
        <v/>
      </c>
      <c r="S1342" s="148"/>
    </row>
    <row r="1343" spans="1:19" x14ac:dyDescent="0.25">
      <c r="A1343" s="148"/>
      <c r="B1343" s="377"/>
      <c r="C1343" s="698"/>
      <c r="D1343" s="257"/>
      <c r="E1343" s="781"/>
      <c r="F1343" s="374"/>
      <c r="G1343" s="783"/>
      <c r="H1343" s="729" t="str">
        <f t="shared" si="64"/>
        <v/>
      </c>
      <c r="I1343" s="401"/>
      <c r="J1343" s="374"/>
      <c r="K1343" s="786" t="str">
        <f>IFERROR(VLOOKUP(I1343,'CATEGORIAS MEDICINAS'!$H$1:$I$183,2,FALSE),"")</f>
        <v/>
      </c>
      <c r="L1343" s="392"/>
      <c r="M1343" s="148"/>
      <c r="N1343" s="148"/>
      <c r="O1343" s="148"/>
      <c r="P1343" s="257"/>
      <c r="Q1343" s="542" t="str">
        <f t="shared" si="65"/>
        <v/>
      </c>
      <c r="R1343" s="542" t="str">
        <f t="shared" si="66"/>
        <v/>
      </c>
      <c r="S1343" s="148"/>
    </row>
    <row r="1344" spans="1:19" x14ac:dyDescent="0.25">
      <c r="A1344" s="148"/>
      <c r="B1344" s="377"/>
      <c r="C1344" s="698"/>
      <c r="D1344" s="257"/>
      <c r="E1344" s="781"/>
      <c r="F1344" s="374"/>
      <c r="G1344" s="783"/>
      <c r="H1344" s="729" t="str">
        <f t="shared" si="64"/>
        <v/>
      </c>
      <c r="I1344" s="401"/>
      <c r="J1344" s="374"/>
      <c r="K1344" s="786" t="str">
        <f>IFERROR(VLOOKUP(I1344,'CATEGORIAS MEDICINAS'!$H$1:$I$183,2,FALSE),"")</f>
        <v/>
      </c>
      <c r="L1344" s="392"/>
      <c r="M1344" s="148"/>
      <c r="N1344" s="148"/>
      <c r="O1344" s="148"/>
      <c r="P1344" s="257"/>
      <c r="Q1344" s="542" t="str">
        <f t="shared" si="65"/>
        <v/>
      </c>
      <c r="R1344" s="542" t="str">
        <f t="shared" si="66"/>
        <v/>
      </c>
      <c r="S1344" s="148"/>
    </row>
    <row r="1345" spans="1:19" x14ac:dyDescent="0.25">
      <c r="A1345" s="148"/>
      <c r="B1345" s="377"/>
      <c r="C1345" s="698"/>
      <c r="D1345" s="257"/>
      <c r="E1345" s="781"/>
      <c r="F1345" s="374"/>
      <c r="G1345" s="783"/>
      <c r="H1345" s="729" t="str">
        <f t="shared" si="64"/>
        <v/>
      </c>
      <c r="I1345" s="401"/>
      <c r="J1345" s="374"/>
      <c r="K1345" s="786" t="str">
        <f>IFERROR(VLOOKUP(I1345,'CATEGORIAS MEDICINAS'!$H$1:$I$183,2,FALSE),"")</f>
        <v/>
      </c>
      <c r="L1345" s="392"/>
      <c r="M1345" s="148"/>
      <c r="N1345" s="148"/>
      <c r="O1345" s="148"/>
      <c r="P1345" s="257"/>
      <c r="Q1345" s="542" t="str">
        <f t="shared" si="65"/>
        <v/>
      </c>
      <c r="R1345" s="542" t="str">
        <f t="shared" si="66"/>
        <v/>
      </c>
      <c r="S1345" s="148"/>
    </row>
    <row r="1346" spans="1:19" x14ac:dyDescent="0.25">
      <c r="A1346" s="148"/>
      <c r="B1346" s="377"/>
      <c r="C1346" s="698"/>
      <c r="D1346" s="257"/>
      <c r="E1346" s="781"/>
      <c r="F1346" s="374"/>
      <c r="G1346" s="783"/>
      <c r="H1346" s="729" t="str">
        <f t="shared" si="64"/>
        <v/>
      </c>
      <c r="I1346" s="401"/>
      <c r="J1346" s="374"/>
      <c r="K1346" s="786" t="str">
        <f>IFERROR(VLOOKUP(I1346,'CATEGORIAS MEDICINAS'!$H$1:$I$183,2,FALSE),"")</f>
        <v/>
      </c>
      <c r="L1346" s="392"/>
      <c r="M1346" s="148"/>
      <c r="N1346" s="148"/>
      <c r="O1346" s="148"/>
      <c r="P1346" s="257"/>
      <c r="Q1346" s="542" t="str">
        <f t="shared" si="65"/>
        <v/>
      </c>
      <c r="R1346" s="542" t="str">
        <f t="shared" si="66"/>
        <v/>
      </c>
      <c r="S1346" s="148"/>
    </row>
    <row r="1347" spans="1:19" x14ac:dyDescent="0.25">
      <c r="A1347" s="148"/>
      <c r="B1347" s="377"/>
      <c r="C1347" s="698"/>
      <c r="D1347" s="257"/>
      <c r="E1347" s="781"/>
      <c r="F1347" s="374"/>
      <c r="G1347" s="783"/>
      <c r="H1347" s="729" t="str">
        <f t="shared" ref="H1347:H1410" si="67">IF(G1347="","",IF(G1347&lt;=1,"Entre 0-1 años",IF(G1347&lt;=4,"Entre 2-4",IF(G1347&lt;=11,"Entre 5-11",IF(G1347&lt;=19,"Entre 12-19",IF(G1347&lt;=25,"Entre 20-25",IF(G1347&lt;=59,"Entre 26-59",IF(G1347&lt;=79,"Entre 60-79","Mayor de 80"))))))))</f>
        <v/>
      </c>
      <c r="I1347" s="401"/>
      <c r="J1347" s="374"/>
      <c r="K1347" s="786" t="str">
        <f>IFERROR(VLOOKUP(I1347,'CATEGORIAS MEDICINAS'!$H$1:$I$183,2,FALSE),"")</f>
        <v/>
      </c>
      <c r="L1347" s="392"/>
      <c r="M1347" s="148"/>
      <c r="N1347" s="148"/>
      <c r="O1347" s="148"/>
      <c r="P1347" s="257"/>
      <c r="Q1347" s="542" t="str">
        <f t="shared" si="65"/>
        <v/>
      </c>
      <c r="R1347" s="542" t="str">
        <f t="shared" si="66"/>
        <v/>
      </c>
      <c r="S1347" s="148"/>
    </row>
    <row r="1348" spans="1:19" x14ac:dyDescent="0.25">
      <c r="A1348" s="148"/>
      <c r="B1348" s="377"/>
      <c r="C1348" s="698"/>
      <c r="D1348" s="257"/>
      <c r="E1348" s="781"/>
      <c r="F1348" s="374"/>
      <c r="G1348" s="783"/>
      <c r="H1348" s="729" t="str">
        <f t="shared" si="67"/>
        <v/>
      </c>
      <c r="I1348" s="401"/>
      <c r="J1348" s="374"/>
      <c r="K1348" s="786" t="str">
        <f>IFERROR(VLOOKUP(I1348,'CATEGORIAS MEDICINAS'!$H$1:$I$183,2,FALSE),"")</f>
        <v/>
      </c>
      <c r="L1348" s="392"/>
      <c r="M1348" s="148"/>
      <c r="N1348" s="148"/>
      <c r="O1348" s="148"/>
      <c r="P1348" s="257"/>
      <c r="Q1348" s="542" t="str">
        <f t="shared" si="65"/>
        <v/>
      </c>
      <c r="R1348" s="542" t="str">
        <f t="shared" si="66"/>
        <v/>
      </c>
      <c r="S1348" s="148"/>
    </row>
    <row r="1349" spans="1:19" x14ac:dyDescent="0.25">
      <c r="A1349" s="148"/>
      <c r="B1349" s="377"/>
      <c r="C1349" s="698"/>
      <c r="D1349" s="257"/>
      <c r="E1349" s="781"/>
      <c r="F1349" s="374"/>
      <c r="G1349" s="783"/>
      <c r="H1349" s="729" t="str">
        <f t="shared" si="67"/>
        <v/>
      </c>
      <c r="I1349" s="401"/>
      <c r="J1349" s="374"/>
      <c r="K1349" s="786" t="str">
        <f>IFERROR(VLOOKUP(I1349,'CATEGORIAS MEDICINAS'!$H$1:$I$183,2,FALSE),"")</f>
        <v/>
      </c>
      <c r="L1349" s="392"/>
      <c r="M1349" s="148"/>
      <c r="N1349" s="148"/>
      <c r="O1349" s="148"/>
      <c r="P1349" s="257"/>
      <c r="Q1349" s="542" t="str">
        <f t="shared" si="65"/>
        <v/>
      </c>
      <c r="R1349" s="542" t="str">
        <f t="shared" si="66"/>
        <v/>
      </c>
      <c r="S1349" s="148"/>
    </row>
    <row r="1350" spans="1:19" x14ac:dyDescent="0.25">
      <c r="A1350" s="148"/>
      <c r="B1350" s="377"/>
      <c r="C1350" s="698"/>
      <c r="D1350" s="257"/>
      <c r="E1350" s="781"/>
      <c r="F1350" s="374"/>
      <c r="G1350" s="783"/>
      <c r="H1350" s="729" t="str">
        <f t="shared" si="67"/>
        <v/>
      </c>
      <c r="I1350" s="401"/>
      <c r="J1350" s="374"/>
      <c r="K1350" s="786" t="str">
        <f>IFERROR(VLOOKUP(I1350,'CATEGORIAS MEDICINAS'!$H$1:$I$183,2,FALSE),"")</f>
        <v/>
      </c>
      <c r="L1350" s="392"/>
      <c r="M1350" s="148"/>
      <c r="N1350" s="148"/>
      <c r="O1350" s="148"/>
      <c r="P1350" s="257"/>
      <c r="Q1350" s="542" t="str">
        <f t="shared" si="65"/>
        <v/>
      </c>
      <c r="R1350" s="542" t="str">
        <f t="shared" si="66"/>
        <v/>
      </c>
      <c r="S1350" s="148"/>
    </row>
    <row r="1351" spans="1:19" x14ac:dyDescent="0.25">
      <c r="A1351" s="148"/>
      <c r="B1351" s="377"/>
      <c r="C1351" s="698"/>
      <c r="D1351" s="257"/>
      <c r="E1351" s="781"/>
      <c r="F1351" s="374"/>
      <c r="G1351" s="783"/>
      <c r="H1351" s="729" t="str">
        <f t="shared" si="67"/>
        <v/>
      </c>
      <c r="I1351" s="401"/>
      <c r="J1351" s="374"/>
      <c r="K1351" s="786" t="str">
        <f>IFERROR(VLOOKUP(I1351,'CATEGORIAS MEDICINAS'!$H$1:$I$183,2,FALSE),"")</f>
        <v/>
      </c>
      <c r="L1351" s="392"/>
      <c r="M1351" s="148"/>
      <c r="N1351" s="148"/>
      <c r="O1351" s="148"/>
      <c r="P1351" s="257"/>
      <c r="Q1351" s="542" t="str">
        <f t="shared" si="65"/>
        <v/>
      </c>
      <c r="R1351" s="542" t="str">
        <f t="shared" si="66"/>
        <v/>
      </c>
      <c r="S1351" s="148"/>
    </row>
    <row r="1352" spans="1:19" x14ac:dyDescent="0.25">
      <c r="A1352" s="148"/>
      <c r="B1352" s="377"/>
      <c r="C1352" s="698"/>
      <c r="D1352" s="257"/>
      <c r="E1352" s="781"/>
      <c r="F1352" s="374"/>
      <c r="G1352" s="783"/>
      <c r="H1352" s="729" t="str">
        <f t="shared" si="67"/>
        <v/>
      </c>
      <c r="I1352" s="401"/>
      <c r="J1352" s="374"/>
      <c r="K1352" s="786" t="str">
        <f>IFERROR(VLOOKUP(I1352,'CATEGORIAS MEDICINAS'!$H$1:$I$183,2,FALSE),"")</f>
        <v/>
      </c>
      <c r="L1352" s="392"/>
      <c r="M1352" s="148"/>
      <c r="N1352" s="148"/>
      <c r="O1352" s="148"/>
      <c r="P1352" s="257"/>
      <c r="Q1352" s="542" t="str">
        <f t="shared" si="65"/>
        <v/>
      </c>
      <c r="R1352" s="542" t="str">
        <f t="shared" si="66"/>
        <v/>
      </c>
      <c r="S1352" s="148"/>
    </row>
    <row r="1353" spans="1:19" x14ac:dyDescent="0.25">
      <c r="A1353" s="148"/>
      <c r="B1353" s="377"/>
      <c r="C1353" s="698"/>
      <c r="D1353" s="257"/>
      <c r="E1353" s="781"/>
      <c r="F1353" s="374"/>
      <c r="G1353" s="783"/>
      <c r="H1353" s="729" t="str">
        <f t="shared" si="67"/>
        <v/>
      </c>
      <c r="I1353" s="401"/>
      <c r="J1353" s="374"/>
      <c r="K1353" s="786" t="str">
        <f>IFERROR(VLOOKUP(I1353,'CATEGORIAS MEDICINAS'!$H$1:$I$183,2,FALSE),"")</f>
        <v/>
      </c>
      <c r="L1353" s="392"/>
      <c r="M1353" s="148"/>
      <c r="N1353" s="148"/>
      <c r="O1353" s="148"/>
      <c r="P1353" s="257"/>
      <c r="Q1353" s="542" t="str">
        <f t="shared" si="65"/>
        <v/>
      </c>
      <c r="R1353" s="542" t="str">
        <f t="shared" si="66"/>
        <v/>
      </c>
      <c r="S1353" s="148"/>
    </row>
    <row r="1354" spans="1:19" x14ac:dyDescent="0.25">
      <c r="A1354" s="148"/>
      <c r="B1354" s="377"/>
      <c r="C1354" s="698"/>
      <c r="D1354" s="257"/>
      <c r="E1354" s="781"/>
      <c r="F1354" s="374"/>
      <c r="G1354" s="783"/>
      <c r="H1354" s="729" t="str">
        <f t="shared" si="67"/>
        <v/>
      </c>
      <c r="I1354" s="401"/>
      <c r="J1354" s="374"/>
      <c r="K1354" s="786" t="str">
        <f>IFERROR(VLOOKUP(I1354,'CATEGORIAS MEDICINAS'!$H$1:$I$183,2,FALSE),"")</f>
        <v/>
      </c>
      <c r="L1354" s="392"/>
      <c r="M1354" s="148"/>
      <c r="N1354" s="148"/>
      <c r="O1354" s="148"/>
      <c r="P1354" s="257"/>
      <c r="Q1354" s="542" t="str">
        <f t="shared" si="65"/>
        <v/>
      </c>
      <c r="R1354" s="542" t="str">
        <f t="shared" si="66"/>
        <v/>
      </c>
      <c r="S1354" s="148"/>
    </row>
    <row r="1355" spans="1:19" x14ac:dyDescent="0.25">
      <c r="A1355" s="148"/>
      <c r="B1355" s="377"/>
      <c r="C1355" s="698"/>
      <c r="D1355" s="257"/>
      <c r="E1355" s="781"/>
      <c r="F1355" s="374"/>
      <c r="G1355" s="783"/>
      <c r="H1355" s="729" t="str">
        <f t="shared" si="67"/>
        <v/>
      </c>
      <c r="I1355" s="401"/>
      <c r="J1355" s="374"/>
      <c r="K1355" s="786" t="str">
        <f>IFERROR(VLOOKUP(I1355,'CATEGORIAS MEDICINAS'!$H$1:$I$183,2,FALSE),"")</f>
        <v/>
      </c>
      <c r="L1355" s="392"/>
      <c r="M1355" s="148"/>
      <c r="N1355" s="148"/>
      <c r="O1355" s="148"/>
      <c r="P1355" s="257"/>
      <c r="Q1355" s="542" t="str">
        <f t="shared" si="65"/>
        <v/>
      </c>
      <c r="R1355" s="542" t="str">
        <f t="shared" si="66"/>
        <v/>
      </c>
      <c r="S1355" s="148"/>
    </row>
    <row r="1356" spans="1:19" x14ac:dyDescent="0.25">
      <c r="A1356" s="148"/>
      <c r="B1356" s="377"/>
      <c r="C1356" s="698"/>
      <c r="D1356" s="257"/>
      <c r="E1356" s="781"/>
      <c r="F1356" s="374"/>
      <c r="G1356" s="783"/>
      <c r="H1356" s="729" t="str">
        <f t="shared" si="67"/>
        <v/>
      </c>
      <c r="I1356" s="401"/>
      <c r="J1356" s="374"/>
      <c r="K1356" s="786" t="str">
        <f>IFERROR(VLOOKUP(I1356,'CATEGORIAS MEDICINAS'!$H$1:$I$183,2,FALSE),"")</f>
        <v/>
      </c>
      <c r="L1356" s="392"/>
      <c r="M1356" s="148"/>
      <c r="N1356" s="148"/>
      <c r="O1356" s="148"/>
      <c r="P1356" s="257"/>
      <c r="Q1356" s="542" t="str">
        <f t="shared" si="65"/>
        <v/>
      </c>
      <c r="R1356" s="542" t="str">
        <f t="shared" si="66"/>
        <v/>
      </c>
      <c r="S1356" s="148"/>
    </row>
    <row r="1357" spans="1:19" x14ac:dyDescent="0.25">
      <c r="A1357" s="148"/>
      <c r="B1357" s="377"/>
      <c r="C1357" s="698"/>
      <c r="D1357" s="257"/>
      <c r="E1357" s="781"/>
      <c r="F1357" s="374"/>
      <c r="G1357" s="783"/>
      <c r="H1357" s="729" t="str">
        <f t="shared" si="67"/>
        <v/>
      </c>
      <c r="I1357" s="401"/>
      <c r="J1357" s="374"/>
      <c r="K1357" s="786" t="str">
        <f>IFERROR(VLOOKUP(I1357,'CATEGORIAS MEDICINAS'!$H$1:$I$183,2,FALSE),"")</f>
        <v/>
      </c>
      <c r="L1357" s="392"/>
      <c r="M1357" s="148"/>
      <c r="N1357" s="148"/>
      <c r="O1357" s="148"/>
      <c r="P1357" s="257"/>
      <c r="Q1357" s="542" t="str">
        <f t="shared" si="65"/>
        <v/>
      </c>
      <c r="R1357" s="542" t="str">
        <f t="shared" si="66"/>
        <v/>
      </c>
      <c r="S1357" s="148"/>
    </row>
    <row r="1358" spans="1:19" x14ac:dyDescent="0.25">
      <c r="A1358" s="148"/>
      <c r="B1358" s="377"/>
      <c r="C1358" s="698"/>
      <c r="D1358" s="257"/>
      <c r="E1358" s="781"/>
      <c r="F1358" s="374"/>
      <c r="G1358" s="783"/>
      <c r="H1358" s="729" t="str">
        <f t="shared" si="67"/>
        <v/>
      </c>
      <c r="I1358" s="401"/>
      <c r="J1358" s="374"/>
      <c r="K1358" s="786" t="str">
        <f>IFERROR(VLOOKUP(I1358,'CATEGORIAS MEDICINAS'!$H$1:$I$183,2,FALSE),"")</f>
        <v/>
      </c>
      <c r="L1358" s="392"/>
      <c r="M1358" s="148"/>
      <c r="N1358" s="148"/>
      <c r="O1358" s="148"/>
      <c r="P1358" s="257"/>
      <c r="Q1358" s="542" t="str">
        <f t="shared" si="65"/>
        <v/>
      </c>
      <c r="R1358" s="542" t="str">
        <f t="shared" si="66"/>
        <v/>
      </c>
      <c r="S1358" s="148"/>
    </row>
    <row r="1359" spans="1:19" x14ac:dyDescent="0.25">
      <c r="A1359" s="148"/>
      <c r="B1359" s="377"/>
      <c r="C1359" s="698"/>
      <c r="D1359" s="257"/>
      <c r="E1359" s="781"/>
      <c r="F1359" s="374"/>
      <c r="G1359" s="783"/>
      <c r="H1359" s="729" t="str">
        <f t="shared" si="67"/>
        <v/>
      </c>
      <c r="I1359" s="401"/>
      <c r="J1359" s="374"/>
      <c r="K1359" s="786" t="str">
        <f>IFERROR(VLOOKUP(I1359,'CATEGORIAS MEDICINAS'!$H$1:$I$183,2,FALSE),"")</f>
        <v/>
      </c>
      <c r="L1359" s="392"/>
      <c r="M1359" s="148"/>
      <c r="N1359" s="148"/>
      <c r="O1359" s="148"/>
      <c r="P1359" s="257"/>
      <c r="Q1359" s="542" t="str">
        <f t="shared" si="65"/>
        <v/>
      </c>
      <c r="R1359" s="542" t="str">
        <f t="shared" si="66"/>
        <v/>
      </c>
      <c r="S1359" s="148"/>
    </row>
    <row r="1360" spans="1:19" x14ac:dyDescent="0.25">
      <c r="A1360" s="148"/>
      <c r="B1360" s="377"/>
      <c r="C1360" s="698"/>
      <c r="D1360" s="257"/>
      <c r="E1360" s="781"/>
      <c r="F1360" s="374"/>
      <c r="G1360" s="783"/>
      <c r="H1360" s="729" t="str">
        <f t="shared" si="67"/>
        <v/>
      </c>
      <c r="I1360" s="401"/>
      <c r="J1360" s="374"/>
      <c r="K1360" s="786" t="str">
        <f>IFERROR(VLOOKUP(I1360,'CATEGORIAS MEDICINAS'!$H$1:$I$183,2,FALSE),"")</f>
        <v/>
      </c>
      <c r="L1360" s="392"/>
      <c r="M1360" s="148"/>
      <c r="N1360" s="148"/>
      <c r="O1360" s="148"/>
      <c r="P1360" s="257"/>
      <c r="Q1360" s="542" t="str">
        <f t="shared" si="65"/>
        <v/>
      </c>
      <c r="R1360" s="542" t="str">
        <f t="shared" si="66"/>
        <v/>
      </c>
      <c r="S1360" s="148"/>
    </row>
    <row r="1361" spans="1:19" x14ac:dyDescent="0.25">
      <c r="A1361" s="148"/>
      <c r="B1361" s="377"/>
      <c r="C1361" s="698"/>
      <c r="D1361" s="257"/>
      <c r="E1361" s="781"/>
      <c r="F1361" s="374"/>
      <c r="G1361" s="783"/>
      <c r="H1361" s="729" t="str">
        <f t="shared" si="67"/>
        <v/>
      </c>
      <c r="I1361" s="401"/>
      <c r="J1361" s="374"/>
      <c r="K1361" s="786" t="str">
        <f>IFERROR(VLOOKUP(I1361,'CATEGORIAS MEDICINAS'!$H$1:$I$183,2,FALSE),"")</f>
        <v/>
      </c>
      <c r="L1361" s="392"/>
      <c r="M1361" s="148"/>
      <c r="N1361" s="148"/>
      <c r="O1361" s="148"/>
      <c r="P1361" s="257"/>
      <c r="Q1361" s="542" t="str">
        <f t="shared" si="65"/>
        <v/>
      </c>
      <c r="R1361" s="542" t="str">
        <f t="shared" si="66"/>
        <v/>
      </c>
      <c r="S1361" s="148"/>
    </row>
    <row r="1362" spans="1:19" x14ac:dyDescent="0.25">
      <c r="A1362" s="148"/>
      <c r="B1362" s="377"/>
      <c r="C1362" s="698"/>
      <c r="D1362" s="257"/>
      <c r="E1362" s="781"/>
      <c r="F1362" s="374"/>
      <c r="G1362" s="783"/>
      <c r="H1362" s="729" t="str">
        <f t="shared" si="67"/>
        <v/>
      </c>
      <c r="I1362" s="401"/>
      <c r="J1362" s="374"/>
      <c r="K1362" s="786" t="str">
        <f>IFERROR(VLOOKUP(I1362,'CATEGORIAS MEDICINAS'!$H$1:$I$183,2,FALSE),"")</f>
        <v/>
      </c>
      <c r="L1362" s="392"/>
      <c r="M1362" s="148"/>
      <c r="N1362" s="148"/>
      <c r="O1362" s="148"/>
      <c r="P1362" s="257"/>
      <c r="Q1362" s="542" t="str">
        <f t="shared" si="65"/>
        <v/>
      </c>
      <c r="R1362" s="542" t="str">
        <f t="shared" si="66"/>
        <v/>
      </c>
      <c r="S1362" s="148"/>
    </row>
    <row r="1363" spans="1:19" x14ac:dyDescent="0.25">
      <c r="A1363" s="148"/>
      <c r="B1363" s="377"/>
      <c r="C1363" s="698"/>
      <c r="D1363" s="257"/>
      <c r="E1363" s="781"/>
      <c r="F1363" s="374"/>
      <c r="G1363" s="783"/>
      <c r="H1363" s="729" t="str">
        <f t="shared" si="67"/>
        <v/>
      </c>
      <c r="I1363" s="401"/>
      <c r="J1363" s="374"/>
      <c r="K1363" s="786" t="str">
        <f>IFERROR(VLOOKUP(I1363,'CATEGORIAS MEDICINAS'!$H$1:$I$183,2,FALSE),"")</f>
        <v/>
      </c>
      <c r="L1363" s="392"/>
      <c r="M1363" s="148"/>
      <c r="N1363" s="148"/>
      <c r="O1363" s="148"/>
      <c r="P1363" s="257"/>
      <c r="Q1363" s="542" t="str">
        <f t="shared" si="65"/>
        <v/>
      </c>
      <c r="R1363" s="542" t="str">
        <f t="shared" si="66"/>
        <v/>
      </c>
      <c r="S1363" s="148"/>
    </row>
    <row r="1364" spans="1:19" x14ac:dyDescent="0.25">
      <c r="A1364" s="148"/>
      <c r="B1364" s="377"/>
      <c r="C1364" s="698"/>
      <c r="D1364" s="257"/>
      <c r="E1364" s="781"/>
      <c r="F1364" s="374"/>
      <c r="G1364" s="783"/>
      <c r="H1364" s="729" t="str">
        <f t="shared" si="67"/>
        <v/>
      </c>
      <c r="I1364" s="401"/>
      <c r="J1364" s="374"/>
      <c r="K1364" s="786" t="str">
        <f>IFERROR(VLOOKUP(I1364,'CATEGORIAS MEDICINAS'!$H$1:$I$183,2,FALSE),"")</f>
        <v/>
      </c>
      <c r="L1364" s="392"/>
      <c r="M1364" s="148"/>
      <c r="N1364" s="148"/>
      <c r="O1364" s="148"/>
      <c r="P1364" s="257"/>
      <c r="Q1364" s="542" t="str">
        <f t="shared" si="65"/>
        <v/>
      </c>
      <c r="R1364" s="542" t="str">
        <f t="shared" si="66"/>
        <v/>
      </c>
      <c r="S1364" s="148"/>
    </row>
    <row r="1365" spans="1:19" x14ac:dyDescent="0.25">
      <c r="A1365" s="148"/>
      <c r="B1365" s="377"/>
      <c r="C1365" s="698"/>
      <c r="D1365" s="257"/>
      <c r="E1365" s="781"/>
      <c r="F1365" s="374"/>
      <c r="G1365" s="783"/>
      <c r="H1365" s="729" t="str">
        <f t="shared" si="67"/>
        <v/>
      </c>
      <c r="I1365" s="401"/>
      <c r="J1365" s="374"/>
      <c r="K1365" s="786" t="str">
        <f>IFERROR(VLOOKUP(I1365,'CATEGORIAS MEDICINAS'!$H$1:$I$183,2,FALSE),"")</f>
        <v/>
      </c>
      <c r="L1365" s="392"/>
      <c r="M1365" s="148"/>
      <c r="N1365" s="148"/>
      <c r="O1365" s="148"/>
      <c r="P1365" s="257"/>
      <c r="Q1365" s="542" t="str">
        <f t="shared" si="65"/>
        <v/>
      </c>
      <c r="R1365" s="542" t="str">
        <f t="shared" si="66"/>
        <v/>
      </c>
      <c r="S1365" s="148"/>
    </row>
    <row r="1366" spans="1:19" x14ac:dyDescent="0.25">
      <c r="A1366" s="148"/>
      <c r="B1366" s="377"/>
      <c r="C1366" s="698"/>
      <c r="D1366" s="257"/>
      <c r="E1366" s="781"/>
      <c r="F1366" s="374"/>
      <c r="G1366" s="783"/>
      <c r="H1366" s="729" t="str">
        <f t="shared" si="67"/>
        <v/>
      </c>
      <c r="I1366" s="401"/>
      <c r="J1366" s="374"/>
      <c r="K1366" s="786" t="str">
        <f>IFERROR(VLOOKUP(I1366,'CATEGORIAS MEDICINAS'!$H$1:$I$183,2,FALSE),"")</f>
        <v/>
      </c>
      <c r="L1366" s="392"/>
      <c r="M1366" s="148"/>
      <c r="N1366" s="148"/>
      <c r="O1366" s="148"/>
      <c r="P1366" s="257"/>
      <c r="Q1366" s="542" t="str">
        <f t="shared" si="65"/>
        <v/>
      </c>
      <c r="R1366" s="542" t="str">
        <f t="shared" si="66"/>
        <v/>
      </c>
      <c r="S1366" s="148"/>
    </row>
    <row r="1367" spans="1:19" x14ac:dyDescent="0.25">
      <c r="A1367" s="148"/>
      <c r="B1367" s="377"/>
      <c r="C1367" s="698"/>
      <c r="D1367" s="257"/>
      <c r="E1367" s="781"/>
      <c r="F1367" s="374"/>
      <c r="G1367" s="783"/>
      <c r="H1367" s="729" t="str">
        <f t="shared" si="67"/>
        <v/>
      </c>
      <c r="I1367" s="401"/>
      <c r="J1367" s="374"/>
      <c r="K1367" s="786" t="str">
        <f>IFERROR(VLOOKUP(I1367,'CATEGORIAS MEDICINAS'!$H$1:$I$183,2,FALSE),"")</f>
        <v/>
      </c>
      <c r="L1367" s="392"/>
      <c r="M1367" s="148"/>
      <c r="N1367" s="148"/>
      <c r="O1367" s="148"/>
      <c r="P1367" s="257"/>
      <c r="Q1367" s="542" t="str">
        <f t="shared" si="65"/>
        <v/>
      </c>
      <c r="R1367" s="542" t="str">
        <f t="shared" si="66"/>
        <v/>
      </c>
      <c r="S1367" s="148"/>
    </row>
    <row r="1368" spans="1:19" x14ac:dyDescent="0.25">
      <c r="A1368" s="148"/>
      <c r="B1368" s="377"/>
      <c r="C1368" s="698"/>
      <c r="D1368" s="257"/>
      <c r="E1368" s="781"/>
      <c r="F1368" s="374"/>
      <c r="G1368" s="783"/>
      <c r="H1368" s="729" t="str">
        <f t="shared" si="67"/>
        <v/>
      </c>
      <c r="I1368" s="401"/>
      <c r="J1368" s="374"/>
      <c r="K1368" s="786" t="str">
        <f>IFERROR(VLOOKUP(I1368,'CATEGORIAS MEDICINAS'!$H$1:$I$183,2,FALSE),"")</f>
        <v/>
      </c>
      <c r="L1368" s="392"/>
      <c r="M1368" s="148"/>
      <c r="N1368" s="148"/>
      <c r="O1368" s="148"/>
      <c r="P1368" s="257"/>
      <c r="Q1368" s="542" t="str">
        <f t="shared" si="65"/>
        <v/>
      </c>
      <c r="R1368" s="542" t="str">
        <f t="shared" si="66"/>
        <v/>
      </c>
      <c r="S1368" s="148"/>
    </row>
    <row r="1369" spans="1:19" x14ac:dyDescent="0.25">
      <c r="A1369" s="148"/>
      <c r="B1369" s="377"/>
      <c r="C1369" s="698"/>
      <c r="D1369" s="257"/>
      <c r="E1369" s="781"/>
      <c r="F1369" s="374"/>
      <c r="G1369" s="783"/>
      <c r="H1369" s="729" t="str">
        <f t="shared" si="67"/>
        <v/>
      </c>
      <c r="I1369" s="401"/>
      <c r="J1369" s="374"/>
      <c r="K1369" s="786" t="str">
        <f>IFERROR(VLOOKUP(I1369,'CATEGORIAS MEDICINAS'!$H$1:$I$183,2,FALSE),"")</f>
        <v/>
      </c>
      <c r="L1369" s="392"/>
      <c r="M1369" s="148"/>
      <c r="N1369" s="148"/>
      <c r="O1369" s="148"/>
      <c r="P1369" s="257"/>
      <c r="Q1369" s="542" t="str">
        <f t="shared" si="65"/>
        <v/>
      </c>
      <c r="R1369" s="542" t="str">
        <f t="shared" si="66"/>
        <v/>
      </c>
      <c r="S1369" s="148"/>
    </row>
    <row r="1370" spans="1:19" x14ac:dyDescent="0.25">
      <c r="A1370" s="148"/>
      <c r="B1370" s="377"/>
      <c r="C1370" s="698"/>
      <c r="D1370" s="257"/>
      <c r="E1370" s="781"/>
      <c r="F1370" s="374"/>
      <c r="G1370" s="783"/>
      <c r="H1370" s="729" t="str">
        <f t="shared" si="67"/>
        <v/>
      </c>
      <c r="I1370" s="401"/>
      <c r="J1370" s="374"/>
      <c r="K1370" s="786" t="str">
        <f>IFERROR(VLOOKUP(I1370,'CATEGORIAS MEDICINAS'!$H$1:$I$183,2,FALSE),"")</f>
        <v/>
      </c>
      <c r="L1370" s="392"/>
      <c r="M1370" s="148"/>
      <c r="N1370" s="148"/>
      <c r="O1370" s="148"/>
      <c r="P1370" s="257"/>
      <c r="Q1370" s="542" t="str">
        <f t="shared" si="65"/>
        <v/>
      </c>
      <c r="R1370" s="542" t="str">
        <f t="shared" si="66"/>
        <v/>
      </c>
      <c r="S1370" s="148"/>
    </row>
    <row r="1371" spans="1:19" x14ac:dyDescent="0.25">
      <c r="A1371" s="148"/>
      <c r="B1371" s="377"/>
      <c r="C1371" s="698"/>
      <c r="D1371" s="257"/>
      <c r="E1371" s="781"/>
      <c r="F1371" s="374"/>
      <c r="G1371" s="783"/>
      <c r="H1371" s="729" t="str">
        <f t="shared" si="67"/>
        <v/>
      </c>
      <c r="I1371" s="401"/>
      <c r="J1371" s="374"/>
      <c r="K1371" s="786" t="str">
        <f>IFERROR(VLOOKUP(I1371,'CATEGORIAS MEDICINAS'!$H$1:$I$183,2,FALSE),"")</f>
        <v/>
      </c>
      <c r="L1371" s="392"/>
      <c r="M1371" s="148"/>
      <c r="N1371" s="148"/>
      <c r="O1371" s="148"/>
      <c r="P1371" s="257"/>
      <c r="Q1371" s="542" t="str">
        <f t="shared" si="65"/>
        <v/>
      </c>
      <c r="R1371" s="542" t="str">
        <f t="shared" si="66"/>
        <v/>
      </c>
      <c r="S1371" s="148"/>
    </row>
    <row r="1372" spans="1:19" x14ac:dyDescent="0.25">
      <c r="A1372" s="148"/>
      <c r="B1372" s="377"/>
      <c r="C1372" s="698"/>
      <c r="D1372" s="257"/>
      <c r="E1372" s="781"/>
      <c r="F1372" s="374"/>
      <c r="G1372" s="783"/>
      <c r="H1372" s="729" t="str">
        <f t="shared" si="67"/>
        <v/>
      </c>
      <c r="I1372" s="401"/>
      <c r="J1372" s="374"/>
      <c r="K1372" s="786" t="str">
        <f>IFERROR(VLOOKUP(I1372,'CATEGORIAS MEDICINAS'!$H$1:$I$183,2,FALSE),"")</f>
        <v/>
      </c>
      <c r="L1372" s="392"/>
      <c r="M1372" s="148"/>
      <c r="N1372" s="148"/>
      <c r="O1372" s="148"/>
      <c r="P1372" s="257"/>
      <c r="Q1372" s="542" t="str">
        <f t="shared" si="65"/>
        <v/>
      </c>
      <c r="R1372" s="542" t="str">
        <f t="shared" si="66"/>
        <v/>
      </c>
      <c r="S1372" s="148"/>
    </row>
    <row r="1373" spans="1:19" x14ac:dyDescent="0.25">
      <c r="A1373" s="148"/>
      <c r="B1373" s="377"/>
      <c r="C1373" s="698"/>
      <c r="D1373" s="257"/>
      <c r="E1373" s="781"/>
      <c r="F1373" s="374"/>
      <c r="G1373" s="783"/>
      <c r="H1373" s="729" t="str">
        <f t="shared" si="67"/>
        <v/>
      </c>
      <c r="I1373" s="401"/>
      <c r="J1373" s="374"/>
      <c r="K1373" s="786" t="str">
        <f>IFERROR(VLOOKUP(I1373,'CATEGORIAS MEDICINAS'!$H$1:$I$183,2,FALSE),"")</f>
        <v/>
      </c>
      <c r="L1373" s="392"/>
      <c r="M1373" s="148"/>
      <c r="N1373" s="148"/>
      <c r="O1373" s="148"/>
      <c r="P1373" s="257"/>
      <c r="Q1373" s="542" t="str">
        <f t="shared" si="65"/>
        <v/>
      </c>
      <c r="R1373" s="542" t="str">
        <f t="shared" si="66"/>
        <v/>
      </c>
      <c r="S1373" s="148"/>
    </row>
    <row r="1374" spans="1:19" x14ac:dyDescent="0.25">
      <c r="A1374" s="148"/>
      <c r="B1374" s="377"/>
      <c r="C1374" s="698"/>
      <c r="D1374" s="257"/>
      <c r="E1374" s="781"/>
      <c r="F1374" s="374"/>
      <c r="G1374" s="783"/>
      <c r="H1374" s="729" t="str">
        <f t="shared" si="67"/>
        <v/>
      </c>
      <c r="I1374" s="401"/>
      <c r="J1374" s="374"/>
      <c r="K1374" s="786" t="str">
        <f>IFERROR(VLOOKUP(I1374,'CATEGORIAS MEDICINAS'!$H$1:$I$183,2,FALSE),"")</f>
        <v/>
      </c>
      <c r="L1374" s="392"/>
      <c r="M1374" s="148"/>
      <c r="N1374" s="148"/>
      <c r="O1374" s="148"/>
      <c r="P1374" s="257"/>
      <c r="Q1374" s="542" t="str">
        <f t="shared" si="65"/>
        <v/>
      </c>
      <c r="R1374" s="542" t="str">
        <f t="shared" si="66"/>
        <v/>
      </c>
      <c r="S1374" s="148"/>
    </row>
    <row r="1375" spans="1:19" x14ac:dyDescent="0.25">
      <c r="A1375" s="148"/>
      <c r="B1375" s="377"/>
      <c r="C1375" s="698"/>
      <c r="D1375" s="257"/>
      <c r="E1375" s="781"/>
      <c r="F1375" s="374"/>
      <c r="G1375" s="783"/>
      <c r="H1375" s="729" t="str">
        <f t="shared" si="67"/>
        <v/>
      </c>
      <c r="I1375" s="401"/>
      <c r="J1375" s="374"/>
      <c r="K1375" s="786" t="str">
        <f>IFERROR(VLOOKUP(I1375,'CATEGORIAS MEDICINAS'!$H$1:$I$183,2,FALSE),"")</f>
        <v/>
      </c>
      <c r="L1375" s="392"/>
      <c r="M1375" s="148"/>
      <c r="N1375" s="148"/>
      <c r="O1375" s="148"/>
      <c r="P1375" s="257"/>
      <c r="Q1375" s="542" t="str">
        <f t="shared" si="65"/>
        <v/>
      </c>
      <c r="R1375" s="542" t="str">
        <f t="shared" si="66"/>
        <v/>
      </c>
      <c r="S1375" s="148"/>
    </row>
    <row r="1376" spans="1:19" x14ac:dyDescent="0.25">
      <c r="A1376" s="148"/>
      <c r="B1376" s="377"/>
      <c r="C1376" s="698"/>
      <c r="D1376" s="257"/>
      <c r="E1376" s="781"/>
      <c r="F1376" s="374"/>
      <c r="G1376" s="783"/>
      <c r="H1376" s="729" t="str">
        <f t="shared" si="67"/>
        <v/>
      </c>
      <c r="I1376" s="401"/>
      <c r="J1376" s="374"/>
      <c r="K1376" s="786" t="str">
        <f>IFERROR(VLOOKUP(I1376,'CATEGORIAS MEDICINAS'!$H$1:$I$183,2,FALSE),"")</f>
        <v/>
      </c>
      <c r="L1376" s="392"/>
      <c r="M1376" s="148"/>
      <c r="N1376" s="148"/>
      <c r="O1376" s="148"/>
      <c r="P1376" s="257"/>
      <c r="Q1376" s="542" t="str">
        <f t="shared" si="65"/>
        <v/>
      </c>
      <c r="R1376" s="542" t="str">
        <f t="shared" si="66"/>
        <v/>
      </c>
      <c r="S1376" s="148"/>
    </row>
    <row r="1377" spans="1:19" x14ac:dyDescent="0.25">
      <c r="A1377" s="148"/>
      <c r="B1377" s="377"/>
      <c r="C1377" s="698"/>
      <c r="D1377" s="257"/>
      <c r="E1377" s="781"/>
      <c r="F1377" s="374"/>
      <c r="G1377" s="783"/>
      <c r="H1377" s="729" t="str">
        <f t="shared" si="67"/>
        <v/>
      </c>
      <c r="I1377" s="401"/>
      <c r="J1377" s="374"/>
      <c r="K1377" s="786" t="str">
        <f>IFERROR(VLOOKUP(I1377,'CATEGORIAS MEDICINAS'!$H$1:$I$183,2,FALSE),"")</f>
        <v/>
      </c>
      <c r="L1377" s="392"/>
      <c r="M1377" s="148"/>
      <c r="N1377" s="148"/>
      <c r="O1377" s="148"/>
      <c r="P1377" s="257"/>
      <c r="Q1377" s="542" t="str">
        <f t="shared" si="65"/>
        <v/>
      </c>
      <c r="R1377" s="542" t="str">
        <f t="shared" si="66"/>
        <v/>
      </c>
      <c r="S1377" s="148"/>
    </row>
    <row r="1378" spans="1:19" x14ac:dyDescent="0.25">
      <c r="A1378" s="148"/>
      <c r="B1378" s="377"/>
      <c r="C1378" s="698"/>
      <c r="D1378" s="257"/>
      <c r="E1378" s="781"/>
      <c r="F1378" s="374"/>
      <c r="G1378" s="783"/>
      <c r="H1378" s="729" t="str">
        <f t="shared" si="67"/>
        <v/>
      </c>
      <c r="I1378" s="401"/>
      <c r="J1378" s="374"/>
      <c r="K1378" s="786" t="str">
        <f>IFERROR(VLOOKUP(I1378,'CATEGORIAS MEDICINAS'!$H$1:$I$183,2,FALSE),"")</f>
        <v/>
      </c>
      <c r="L1378" s="392"/>
      <c r="M1378" s="148"/>
      <c r="N1378" s="148"/>
      <c r="O1378" s="148"/>
      <c r="P1378" s="257"/>
      <c r="Q1378" s="542" t="str">
        <f t="shared" si="65"/>
        <v/>
      </c>
      <c r="R1378" s="542" t="str">
        <f t="shared" si="66"/>
        <v/>
      </c>
      <c r="S1378" s="148"/>
    </row>
    <row r="1379" spans="1:19" x14ac:dyDescent="0.25">
      <c r="A1379" s="148"/>
      <c r="B1379" s="377"/>
      <c r="C1379" s="698"/>
      <c r="D1379" s="257"/>
      <c r="E1379" s="781"/>
      <c r="F1379" s="374"/>
      <c r="G1379" s="783"/>
      <c r="H1379" s="729" t="str">
        <f t="shared" si="67"/>
        <v/>
      </c>
      <c r="I1379" s="401"/>
      <c r="J1379" s="374"/>
      <c r="K1379" s="786" t="str">
        <f>IFERROR(VLOOKUP(I1379,'CATEGORIAS MEDICINAS'!$H$1:$I$183,2,FALSE),"")</f>
        <v/>
      </c>
      <c r="L1379" s="392"/>
      <c r="M1379" s="148"/>
      <c r="N1379" s="148"/>
      <c r="O1379" s="148"/>
      <c r="P1379" s="257"/>
      <c r="Q1379" s="542" t="str">
        <f t="shared" si="65"/>
        <v/>
      </c>
      <c r="R1379" s="542" t="str">
        <f t="shared" si="66"/>
        <v/>
      </c>
      <c r="S1379" s="148"/>
    </row>
    <row r="1380" spans="1:19" x14ac:dyDescent="0.25">
      <c r="A1380" s="148"/>
      <c r="B1380" s="377"/>
      <c r="C1380" s="698"/>
      <c r="D1380" s="257"/>
      <c r="E1380" s="781"/>
      <c r="F1380" s="374"/>
      <c r="G1380" s="783"/>
      <c r="H1380" s="729" t="str">
        <f t="shared" si="67"/>
        <v/>
      </c>
      <c r="I1380" s="401"/>
      <c r="J1380" s="374"/>
      <c r="K1380" s="786" t="str">
        <f>IFERROR(VLOOKUP(I1380,'CATEGORIAS MEDICINAS'!$H$1:$I$183,2,FALSE),"")</f>
        <v/>
      </c>
      <c r="L1380" s="392"/>
      <c r="M1380" s="148"/>
      <c r="N1380" s="148"/>
      <c r="O1380" s="148"/>
      <c r="P1380" s="257"/>
      <c r="Q1380" s="542" t="str">
        <f t="shared" si="65"/>
        <v/>
      </c>
      <c r="R1380" s="542" t="str">
        <f t="shared" si="66"/>
        <v/>
      </c>
      <c r="S1380" s="148"/>
    </row>
    <row r="1381" spans="1:19" x14ac:dyDescent="0.25">
      <c r="A1381" s="148"/>
      <c r="B1381" s="377"/>
      <c r="C1381" s="698"/>
      <c r="D1381" s="257"/>
      <c r="E1381" s="781"/>
      <c r="F1381" s="374"/>
      <c r="G1381" s="783"/>
      <c r="H1381" s="729" t="str">
        <f t="shared" si="67"/>
        <v/>
      </c>
      <c r="I1381" s="401"/>
      <c r="J1381" s="374"/>
      <c r="K1381" s="786" t="str">
        <f>IFERROR(VLOOKUP(I1381,'CATEGORIAS MEDICINAS'!$H$1:$I$183,2,FALSE),"")</f>
        <v/>
      </c>
      <c r="L1381" s="392"/>
      <c r="M1381" s="148"/>
      <c r="N1381" s="148"/>
      <c r="O1381" s="148"/>
      <c r="P1381" s="257"/>
      <c r="Q1381" s="542" t="str">
        <f t="shared" si="65"/>
        <v/>
      </c>
      <c r="R1381" s="542" t="str">
        <f t="shared" si="66"/>
        <v/>
      </c>
      <c r="S1381" s="148"/>
    </row>
    <row r="1382" spans="1:19" x14ac:dyDescent="0.25">
      <c r="A1382" s="148"/>
      <c r="B1382" s="377"/>
      <c r="C1382" s="698"/>
      <c r="D1382" s="257"/>
      <c r="E1382" s="781"/>
      <c r="F1382" s="374"/>
      <c r="G1382" s="783"/>
      <c r="H1382" s="729" t="str">
        <f t="shared" si="67"/>
        <v/>
      </c>
      <c r="I1382" s="401"/>
      <c r="J1382" s="374"/>
      <c r="K1382" s="786" t="str">
        <f>IFERROR(VLOOKUP(I1382,'CATEGORIAS MEDICINAS'!$H$1:$I$183,2,FALSE),"")</f>
        <v/>
      </c>
      <c r="L1382" s="392"/>
      <c r="M1382" s="148"/>
      <c r="N1382" s="148"/>
      <c r="O1382" s="148"/>
      <c r="P1382" s="257"/>
      <c r="Q1382" s="542" t="str">
        <f t="shared" si="65"/>
        <v/>
      </c>
      <c r="R1382" s="542" t="str">
        <f t="shared" si="66"/>
        <v/>
      </c>
      <c r="S1382" s="148"/>
    </row>
    <row r="1383" spans="1:19" x14ac:dyDescent="0.25">
      <c r="A1383" s="148"/>
      <c r="B1383" s="377"/>
      <c r="C1383" s="698"/>
      <c r="D1383" s="257"/>
      <c r="E1383" s="781"/>
      <c r="F1383" s="374"/>
      <c r="G1383" s="783"/>
      <c r="H1383" s="729" t="str">
        <f t="shared" si="67"/>
        <v/>
      </c>
      <c r="I1383" s="401"/>
      <c r="J1383" s="374"/>
      <c r="K1383" s="786" t="str">
        <f>IFERROR(VLOOKUP(I1383,'CATEGORIAS MEDICINAS'!$H$1:$I$183,2,FALSE),"")</f>
        <v/>
      </c>
      <c r="L1383" s="392"/>
      <c r="M1383" s="148"/>
      <c r="N1383" s="148"/>
      <c r="O1383" s="148"/>
      <c r="P1383" s="257"/>
      <c r="Q1383" s="542" t="str">
        <f t="shared" si="65"/>
        <v/>
      </c>
      <c r="R1383" s="542" t="str">
        <f t="shared" si="66"/>
        <v/>
      </c>
      <c r="S1383" s="148"/>
    </row>
    <row r="1384" spans="1:19" x14ac:dyDescent="0.25">
      <c r="A1384" s="148"/>
      <c r="B1384" s="377"/>
      <c r="C1384" s="698"/>
      <c r="D1384" s="257"/>
      <c r="E1384" s="781"/>
      <c r="F1384" s="374"/>
      <c r="G1384" s="783"/>
      <c r="H1384" s="729" t="str">
        <f t="shared" si="67"/>
        <v/>
      </c>
      <c r="I1384" s="401"/>
      <c r="J1384" s="374"/>
      <c r="K1384" s="786" t="str">
        <f>IFERROR(VLOOKUP(I1384,'CATEGORIAS MEDICINAS'!$H$1:$I$183,2,FALSE),"")</f>
        <v/>
      </c>
      <c r="L1384" s="392"/>
      <c r="M1384" s="148"/>
      <c r="N1384" s="148"/>
      <c r="O1384" s="148"/>
      <c r="P1384" s="257"/>
      <c r="Q1384" s="542" t="str">
        <f t="shared" si="65"/>
        <v/>
      </c>
      <c r="R1384" s="542" t="str">
        <f t="shared" si="66"/>
        <v/>
      </c>
      <c r="S1384" s="148"/>
    </row>
    <row r="1385" spans="1:19" x14ac:dyDescent="0.25">
      <c r="A1385" s="148"/>
      <c r="B1385" s="377"/>
      <c r="C1385" s="698"/>
      <c r="D1385" s="257"/>
      <c r="E1385" s="781"/>
      <c r="F1385" s="374"/>
      <c r="G1385" s="783"/>
      <c r="H1385" s="729" t="str">
        <f t="shared" si="67"/>
        <v/>
      </c>
      <c r="I1385" s="401"/>
      <c r="J1385" s="374"/>
      <c r="K1385" s="786" t="str">
        <f>IFERROR(VLOOKUP(I1385,'CATEGORIAS MEDICINAS'!$H$1:$I$183,2,FALSE),"")</f>
        <v/>
      </c>
      <c r="L1385" s="392"/>
      <c r="M1385" s="148"/>
      <c r="N1385" s="148"/>
      <c r="O1385" s="148"/>
      <c r="P1385" s="257"/>
      <c r="Q1385" s="542" t="str">
        <f t="shared" si="65"/>
        <v/>
      </c>
      <c r="R1385" s="542" t="str">
        <f t="shared" si="66"/>
        <v/>
      </c>
      <c r="S1385" s="148"/>
    </row>
    <row r="1386" spans="1:19" x14ac:dyDescent="0.25">
      <c r="A1386" s="148"/>
      <c r="B1386" s="377"/>
      <c r="C1386" s="698"/>
      <c r="D1386" s="257"/>
      <c r="E1386" s="781"/>
      <c r="F1386" s="374"/>
      <c r="G1386" s="783"/>
      <c r="H1386" s="729" t="str">
        <f t="shared" si="67"/>
        <v/>
      </c>
      <c r="I1386" s="401"/>
      <c r="J1386" s="374"/>
      <c r="K1386" s="786" t="str">
        <f>IFERROR(VLOOKUP(I1386,'CATEGORIAS MEDICINAS'!$H$1:$I$183,2,FALSE),"")</f>
        <v/>
      </c>
      <c r="L1386" s="392"/>
      <c r="M1386" s="148"/>
      <c r="N1386" s="148"/>
      <c r="O1386" s="148"/>
      <c r="P1386" s="257"/>
      <c r="Q1386" s="542" t="str">
        <f t="shared" si="65"/>
        <v/>
      </c>
      <c r="R1386" s="542" t="str">
        <f t="shared" si="66"/>
        <v/>
      </c>
      <c r="S1386" s="148"/>
    </row>
    <row r="1387" spans="1:19" x14ac:dyDescent="0.25">
      <c r="A1387" s="148"/>
      <c r="B1387" s="377"/>
      <c r="C1387" s="698"/>
      <c r="D1387" s="257"/>
      <c r="E1387" s="781"/>
      <c r="F1387" s="374"/>
      <c r="G1387" s="783"/>
      <c r="H1387" s="729" t="str">
        <f t="shared" si="67"/>
        <v/>
      </c>
      <c r="I1387" s="401"/>
      <c r="J1387" s="374"/>
      <c r="K1387" s="786" t="str">
        <f>IFERROR(VLOOKUP(I1387,'CATEGORIAS MEDICINAS'!$H$1:$I$183,2,FALSE),"")</f>
        <v/>
      </c>
      <c r="L1387" s="392"/>
      <c r="M1387" s="148"/>
      <c r="N1387" s="148"/>
      <c r="O1387" s="148"/>
      <c r="P1387" s="257"/>
      <c r="Q1387" s="542" t="str">
        <f t="shared" si="65"/>
        <v/>
      </c>
      <c r="R1387" s="542" t="str">
        <f t="shared" si="66"/>
        <v/>
      </c>
      <c r="S1387" s="148"/>
    </row>
    <row r="1388" spans="1:19" x14ac:dyDescent="0.25">
      <c r="A1388" s="148"/>
      <c r="B1388" s="377"/>
      <c r="C1388" s="698"/>
      <c r="D1388" s="257"/>
      <c r="E1388" s="781"/>
      <c r="F1388" s="374"/>
      <c r="G1388" s="783"/>
      <c r="H1388" s="729" t="str">
        <f t="shared" si="67"/>
        <v/>
      </c>
      <c r="I1388" s="401"/>
      <c r="J1388" s="374"/>
      <c r="K1388" s="786" t="str">
        <f>IFERROR(VLOOKUP(I1388,'CATEGORIAS MEDICINAS'!$H$1:$I$183,2,FALSE),"")</f>
        <v/>
      </c>
      <c r="L1388" s="392"/>
      <c r="M1388" s="148"/>
      <c r="N1388" s="148"/>
      <c r="O1388" s="148"/>
      <c r="P1388" s="257"/>
      <c r="Q1388" s="542" t="str">
        <f t="shared" si="65"/>
        <v/>
      </c>
      <c r="R1388" s="542" t="str">
        <f t="shared" si="66"/>
        <v/>
      </c>
      <c r="S1388" s="148"/>
    </row>
    <row r="1389" spans="1:19" x14ac:dyDescent="0.25">
      <c r="A1389" s="148"/>
      <c r="B1389" s="377"/>
      <c r="C1389" s="698"/>
      <c r="D1389" s="257"/>
      <c r="E1389" s="781"/>
      <c r="F1389" s="374"/>
      <c r="G1389" s="783"/>
      <c r="H1389" s="729" t="str">
        <f t="shared" si="67"/>
        <v/>
      </c>
      <c r="I1389" s="401"/>
      <c r="J1389" s="374"/>
      <c r="K1389" s="786" t="str">
        <f>IFERROR(VLOOKUP(I1389,'CATEGORIAS MEDICINAS'!$H$1:$I$183,2,FALSE),"")</f>
        <v/>
      </c>
      <c r="L1389" s="392"/>
      <c r="M1389" s="148"/>
      <c r="N1389" s="148"/>
      <c r="O1389" s="148"/>
      <c r="P1389" s="257"/>
      <c r="Q1389" s="542" t="str">
        <f t="shared" si="65"/>
        <v/>
      </c>
      <c r="R1389" s="542" t="str">
        <f t="shared" si="66"/>
        <v/>
      </c>
      <c r="S1389" s="148"/>
    </row>
    <row r="1390" spans="1:19" x14ac:dyDescent="0.25">
      <c r="A1390" s="148"/>
      <c r="B1390" s="377"/>
      <c r="C1390" s="698"/>
      <c r="D1390" s="257"/>
      <c r="E1390" s="781"/>
      <c r="F1390" s="374"/>
      <c r="G1390" s="783"/>
      <c r="H1390" s="729" t="str">
        <f t="shared" si="67"/>
        <v/>
      </c>
      <c r="I1390" s="401"/>
      <c r="J1390" s="374"/>
      <c r="K1390" s="786" t="str">
        <f>IFERROR(VLOOKUP(I1390,'CATEGORIAS MEDICINAS'!$H$1:$I$183,2,FALSE),"")</f>
        <v/>
      </c>
      <c r="L1390" s="392"/>
      <c r="M1390" s="148"/>
      <c r="N1390" s="148"/>
      <c r="O1390" s="148"/>
      <c r="P1390" s="257"/>
      <c r="Q1390" s="542" t="str">
        <f t="shared" si="65"/>
        <v/>
      </c>
      <c r="R1390" s="542" t="str">
        <f t="shared" si="66"/>
        <v/>
      </c>
      <c r="S1390" s="148"/>
    </row>
    <row r="1391" spans="1:19" x14ac:dyDescent="0.25">
      <c r="A1391" s="148"/>
      <c r="B1391" s="377"/>
      <c r="C1391" s="698"/>
      <c r="D1391" s="257"/>
      <c r="E1391" s="781"/>
      <c r="F1391" s="374"/>
      <c r="G1391" s="783"/>
      <c r="H1391" s="729" t="str">
        <f t="shared" si="67"/>
        <v/>
      </c>
      <c r="I1391" s="401"/>
      <c r="J1391" s="374"/>
      <c r="K1391" s="786" t="str">
        <f>IFERROR(VLOOKUP(I1391,'CATEGORIAS MEDICINAS'!$H$1:$I$183,2,FALSE),"")</f>
        <v/>
      </c>
      <c r="L1391" s="392"/>
      <c r="M1391" s="148"/>
      <c r="N1391" s="148"/>
      <c r="O1391" s="148"/>
      <c r="P1391" s="257"/>
      <c r="Q1391" s="542" t="str">
        <f t="shared" si="65"/>
        <v/>
      </c>
      <c r="R1391" s="542" t="str">
        <f t="shared" si="66"/>
        <v/>
      </c>
      <c r="S1391" s="148"/>
    </row>
    <row r="1392" spans="1:19" x14ac:dyDescent="0.25">
      <c r="A1392" s="148"/>
      <c r="B1392" s="377"/>
      <c r="C1392" s="698"/>
      <c r="D1392" s="257"/>
      <c r="E1392" s="781"/>
      <c r="F1392" s="374"/>
      <c r="G1392" s="783"/>
      <c r="H1392" s="729" t="str">
        <f t="shared" si="67"/>
        <v/>
      </c>
      <c r="I1392" s="401"/>
      <c r="J1392" s="374"/>
      <c r="K1392" s="786" t="str">
        <f>IFERROR(VLOOKUP(I1392,'CATEGORIAS MEDICINAS'!$H$1:$I$183,2,FALSE),"")</f>
        <v/>
      </c>
      <c r="L1392" s="392"/>
      <c r="M1392" s="148"/>
      <c r="N1392" s="148"/>
      <c r="O1392" s="148"/>
      <c r="P1392" s="257"/>
      <c r="Q1392" s="542" t="str">
        <f t="shared" si="65"/>
        <v/>
      </c>
      <c r="R1392" s="542" t="str">
        <f t="shared" si="66"/>
        <v/>
      </c>
      <c r="S1392" s="148"/>
    </row>
    <row r="1393" spans="1:19" x14ac:dyDescent="0.25">
      <c r="A1393" s="148"/>
      <c r="B1393" s="377"/>
      <c r="C1393" s="698"/>
      <c r="D1393" s="257"/>
      <c r="E1393" s="781"/>
      <c r="F1393" s="374"/>
      <c r="G1393" s="783"/>
      <c r="H1393" s="729" t="str">
        <f t="shared" si="67"/>
        <v/>
      </c>
      <c r="I1393" s="401"/>
      <c r="J1393" s="374"/>
      <c r="K1393" s="786" t="str">
        <f>IFERROR(VLOOKUP(I1393,'CATEGORIAS MEDICINAS'!$H$1:$I$183,2,FALSE),"")</f>
        <v/>
      </c>
      <c r="L1393" s="392"/>
      <c r="M1393" s="148"/>
      <c r="N1393" s="148"/>
      <c r="O1393" s="148"/>
      <c r="P1393" s="257"/>
      <c r="Q1393" s="542" t="str">
        <f t="shared" si="65"/>
        <v/>
      </c>
      <c r="R1393" s="542" t="str">
        <f t="shared" si="66"/>
        <v/>
      </c>
      <c r="S1393" s="148"/>
    </row>
    <row r="1394" spans="1:19" x14ac:dyDescent="0.25">
      <c r="A1394" s="148"/>
      <c r="B1394" s="377"/>
      <c r="C1394" s="698"/>
      <c r="D1394" s="257"/>
      <c r="E1394" s="781"/>
      <c r="F1394" s="374"/>
      <c r="G1394" s="783"/>
      <c r="H1394" s="729" t="str">
        <f t="shared" si="67"/>
        <v/>
      </c>
      <c r="I1394" s="401"/>
      <c r="J1394" s="374"/>
      <c r="K1394" s="786" t="str">
        <f>IFERROR(VLOOKUP(I1394,'CATEGORIAS MEDICINAS'!$H$1:$I$183,2,FALSE),"")</f>
        <v/>
      </c>
      <c r="L1394" s="392"/>
      <c r="M1394" s="148"/>
      <c r="N1394" s="148"/>
      <c r="O1394" s="148"/>
      <c r="P1394" s="257"/>
      <c r="Q1394" s="542" t="str">
        <f t="shared" si="65"/>
        <v/>
      </c>
      <c r="R1394" s="542" t="str">
        <f t="shared" si="66"/>
        <v/>
      </c>
      <c r="S1394" s="148"/>
    </row>
    <row r="1395" spans="1:19" x14ac:dyDescent="0.25">
      <c r="A1395" s="148"/>
      <c r="B1395" s="377"/>
      <c r="C1395" s="698"/>
      <c r="D1395" s="257"/>
      <c r="E1395" s="781"/>
      <c r="F1395" s="374"/>
      <c r="G1395" s="783"/>
      <c r="H1395" s="729" t="str">
        <f t="shared" si="67"/>
        <v/>
      </c>
      <c r="I1395" s="401"/>
      <c r="J1395" s="374"/>
      <c r="K1395" s="786" t="str">
        <f>IFERROR(VLOOKUP(I1395,'CATEGORIAS MEDICINAS'!$H$1:$I$183,2,FALSE),"")</f>
        <v/>
      </c>
      <c r="L1395" s="392"/>
      <c r="M1395" s="148"/>
      <c r="N1395" s="148"/>
      <c r="O1395" s="148"/>
      <c r="P1395" s="257"/>
      <c r="Q1395" s="542" t="str">
        <f t="shared" si="65"/>
        <v/>
      </c>
      <c r="R1395" s="542" t="str">
        <f t="shared" si="66"/>
        <v/>
      </c>
      <c r="S1395" s="148"/>
    </row>
    <row r="1396" spans="1:19" x14ac:dyDescent="0.25">
      <c r="A1396" s="148"/>
      <c r="B1396" s="377"/>
      <c r="C1396" s="698"/>
      <c r="D1396" s="257"/>
      <c r="E1396" s="781"/>
      <c r="F1396" s="374"/>
      <c r="G1396" s="783"/>
      <c r="H1396" s="729" t="str">
        <f t="shared" si="67"/>
        <v/>
      </c>
      <c r="I1396" s="401"/>
      <c r="J1396" s="374"/>
      <c r="K1396" s="786" t="str">
        <f>IFERROR(VLOOKUP(I1396,'CATEGORIAS MEDICINAS'!$H$1:$I$183,2,FALSE),"")</f>
        <v/>
      </c>
      <c r="L1396" s="392"/>
      <c r="M1396" s="148"/>
      <c r="N1396" s="148"/>
      <c r="O1396" s="148"/>
      <c r="P1396" s="257"/>
      <c r="Q1396" s="542" t="str">
        <f t="shared" si="65"/>
        <v/>
      </c>
      <c r="R1396" s="542" t="str">
        <f t="shared" si="66"/>
        <v/>
      </c>
      <c r="S1396" s="148"/>
    </row>
    <row r="1397" spans="1:19" x14ac:dyDescent="0.25">
      <c r="A1397" s="148"/>
      <c r="B1397" s="377"/>
      <c r="C1397" s="698"/>
      <c r="D1397" s="257"/>
      <c r="E1397" s="781"/>
      <c r="F1397" s="374"/>
      <c r="G1397" s="783"/>
      <c r="H1397" s="729" t="str">
        <f t="shared" si="67"/>
        <v/>
      </c>
      <c r="I1397" s="401"/>
      <c r="J1397" s="374"/>
      <c r="K1397" s="786" t="str">
        <f>IFERROR(VLOOKUP(I1397,'CATEGORIAS MEDICINAS'!$H$1:$I$183,2,FALSE),"")</f>
        <v/>
      </c>
      <c r="L1397" s="392"/>
      <c r="M1397" s="148"/>
      <c r="N1397" s="148"/>
      <c r="O1397" s="148"/>
      <c r="P1397" s="257"/>
      <c r="Q1397" s="542" t="str">
        <f t="shared" si="65"/>
        <v/>
      </c>
      <c r="R1397" s="542" t="str">
        <f t="shared" si="66"/>
        <v/>
      </c>
      <c r="S1397" s="148"/>
    </row>
    <row r="1398" spans="1:19" x14ac:dyDescent="0.25">
      <c r="A1398" s="148"/>
      <c r="B1398" s="377"/>
      <c r="C1398" s="698"/>
      <c r="D1398" s="257"/>
      <c r="E1398" s="781"/>
      <c r="F1398" s="374"/>
      <c r="G1398" s="783"/>
      <c r="H1398" s="729" t="str">
        <f t="shared" si="67"/>
        <v/>
      </c>
      <c r="I1398" s="401"/>
      <c r="J1398" s="374"/>
      <c r="K1398" s="786" t="str">
        <f>IFERROR(VLOOKUP(I1398,'CATEGORIAS MEDICINAS'!$H$1:$I$183,2,FALSE),"")</f>
        <v/>
      </c>
      <c r="L1398" s="392"/>
      <c r="M1398" s="148"/>
      <c r="N1398" s="148"/>
      <c r="O1398" s="148"/>
      <c r="P1398" s="257"/>
      <c r="Q1398" s="542" t="str">
        <f t="shared" ref="Q1398:Q1461" si="68">IF(B1398="","",TEXT(B1398,"MMMM"))</f>
        <v/>
      </c>
      <c r="R1398" s="542" t="str">
        <f t="shared" ref="R1398:R1461" si="69">IF(B1398="","",TEXT(B1398,"YYYY"))</f>
        <v/>
      </c>
      <c r="S1398" s="148"/>
    </row>
    <row r="1399" spans="1:19" x14ac:dyDescent="0.25">
      <c r="A1399" s="148"/>
      <c r="B1399" s="377"/>
      <c r="C1399" s="698"/>
      <c r="D1399" s="257"/>
      <c r="E1399" s="781"/>
      <c r="F1399" s="374"/>
      <c r="G1399" s="783"/>
      <c r="H1399" s="729" t="str">
        <f t="shared" si="67"/>
        <v/>
      </c>
      <c r="I1399" s="401"/>
      <c r="J1399" s="374"/>
      <c r="K1399" s="786" t="str">
        <f>IFERROR(VLOOKUP(I1399,'CATEGORIAS MEDICINAS'!$H$1:$I$183,2,FALSE),"")</f>
        <v/>
      </c>
      <c r="L1399" s="392"/>
      <c r="M1399" s="148"/>
      <c r="N1399" s="148"/>
      <c r="O1399" s="148"/>
      <c r="P1399" s="257"/>
      <c r="Q1399" s="542" t="str">
        <f t="shared" si="68"/>
        <v/>
      </c>
      <c r="R1399" s="542" t="str">
        <f t="shared" si="69"/>
        <v/>
      </c>
      <c r="S1399" s="148"/>
    </row>
    <row r="1400" spans="1:19" x14ac:dyDescent="0.25">
      <c r="A1400" s="148"/>
      <c r="B1400" s="377"/>
      <c r="C1400" s="698"/>
      <c r="D1400" s="257"/>
      <c r="E1400" s="781"/>
      <c r="F1400" s="374"/>
      <c r="G1400" s="783"/>
      <c r="H1400" s="729" t="str">
        <f t="shared" si="67"/>
        <v/>
      </c>
      <c r="I1400" s="401"/>
      <c r="J1400" s="374"/>
      <c r="K1400" s="786" t="str">
        <f>IFERROR(VLOOKUP(I1400,'CATEGORIAS MEDICINAS'!$H$1:$I$183,2,FALSE),"")</f>
        <v/>
      </c>
      <c r="L1400" s="392"/>
      <c r="M1400" s="148"/>
      <c r="N1400" s="148"/>
      <c r="O1400" s="148"/>
      <c r="P1400" s="257"/>
      <c r="Q1400" s="542" t="str">
        <f t="shared" si="68"/>
        <v/>
      </c>
      <c r="R1400" s="542" t="str">
        <f t="shared" si="69"/>
        <v/>
      </c>
      <c r="S1400" s="148"/>
    </row>
    <row r="1401" spans="1:19" x14ac:dyDescent="0.25">
      <c r="A1401" s="148"/>
      <c r="B1401" s="377"/>
      <c r="C1401" s="698"/>
      <c r="D1401" s="257"/>
      <c r="E1401" s="781"/>
      <c r="F1401" s="374"/>
      <c r="G1401" s="783"/>
      <c r="H1401" s="729" t="str">
        <f t="shared" si="67"/>
        <v/>
      </c>
      <c r="I1401" s="401"/>
      <c r="J1401" s="374"/>
      <c r="K1401" s="786" t="str">
        <f>IFERROR(VLOOKUP(I1401,'CATEGORIAS MEDICINAS'!$H$1:$I$183,2,FALSE),"")</f>
        <v/>
      </c>
      <c r="L1401" s="392"/>
      <c r="M1401" s="148"/>
      <c r="N1401" s="148"/>
      <c r="O1401" s="148"/>
      <c r="P1401" s="257"/>
      <c r="Q1401" s="542" t="str">
        <f t="shared" si="68"/>
        <v/>
      </c>
      <c r="R1401" s="542" t="str">
        <f t="shared" si="69"/>
        <v/>
      </c>
      <c r="S1401" s="148"/>
    </row>
    <row r="1402" spans="1:19" x14ac:dyDescent="0.25">
      <c r="A1402" s="148"/>
      <c r="B1402" s="377"/>
      <c r="C1402" s="698"/>
      <c r="D1402" s="257"/>
      <c r="E1402" s="781"/>
      <c r="F1402" s="374"/>
      <c r="G1402" s="783"/>
      <c r="H1402" s="729" t="str">
        <f t="shared" si="67"/>
        <v/>
      </c>
      <c r="I1402" s="401"/>
      <c r="J1402" s="374"/>
      <c r="K1402" s="786" t="str">
        <f>IFERROR(VLOOKUP(I1402,'CATEGORIAS MEDICINAS'!$H$1:$I$183,2,FALSE),"")</f>
        <v/>
      </c>
      <c r="L1402" s="392"/>
      <c r="M1402" s="148"/>
      <c r="N1402" s="148"/>
      <c r="O1402" s="148"/>
      <c r="P1402" s="257"/>
      <c r="Q1402" s="542" t="str">
        <f t="shared" si="68"/>
        <v/>
      </c>
      <c r="R1402" s="542" t="str">
        <f t="shared" si="69"/>
        <v/>
      </c>
      <c r="S1402" s="148"/>
    </row>
    <row r="1403" spans="1:19" x14ac:dyDescent="0.25">
      <c r="A1403" s="148"/>
      <c r="B1403" s="377"/>
      <c r="C1403" s="698"/>
      <c r="D1403" s="257"/>
      <c r="E1403" s="781"/>
      <c r="F1403" s="374"/>
      <c r="G1403" s="783"/>
      <c r="H1403" s="729" t="str">
        <f t="shared" si="67"/>
        <v/>
      </c>
      <c r="I1403" s="401"/>
      <c r="J1403" s="374"/>
      <c r="K1403" s="786" t="str">
        <f>IFERROR(VLOOKUP(I1403,'CATEGORIAS MEDICINAS'!$H$1:$I$183,2,FALSE),"")</f>
        <v/>
      </c>
      <c r="L1403" s="392"/>
      <c r="M1403" s="148"/>
      <c r="N1403" s="148"/>
      <c r="O1403" s="148"/>
      <c r="P1403" s="257"/>
      <c r="Q1403" s="542" t="str">
        <f t="shared" si="68"/>
        <v/>
      </c>
      <c r="R1403" s="542" t="str">
        <f t="shared" si="69"/>
        <v/>
      </c>
      <c r="S1403" s="148"/>
    </row>
    <row r="1404" spans="1:19" x14ac:dyDescent="0.25">
      <c r="A1404" s="148"/>
      <c r="B1404" s="377"/>
      <c r="C1404" s="698"/>
      <c r="D1404" s="257"/>
      <c r="E1404" s="781"/>
      <c r="F1404" s="374"/>
      <c r="G1404" s="783"/>
      <c r="H1404" s="729" t="str">
        <f t="shared" si="67"/>
        <v/>
      </c>
      <c r="I1404" s="401"/>
      <c r="J1404" s="374"/>
      <c r="K1404" s="786" t="str">
        <f>IFERROR(VLOOKUP(I1404,'CATEGORIAS MEDICINAS'!$H$1:$I$183,2,FALSE),"")</f>
        <v/>
      </c>
      <c r="L1404" s="392"/>
      <c r="M1404" s="148"/>
      <c r="N1404" s="148"/>
      <c r="O1404" s="148"/>
      <c r="P1404" s="257"/>
      <c r="Q1404" s="542" t="str">
        <f t="shared" si="68"/>
        <v/>
      </c>
      <c r="R1404" s="542" t="str">
        <f t="shared" si="69"/>
        <v/>
      </c>
      <c r="S1404" s="148"/>
    </row>
    <row r="1405" spans="1:19" x14ac:dyDescent="0.25">
      <c r="A1405" s="148"/>
      <c r="B1405" s="377"/>
      <c r="C1405" s="698"/>
      <c r="D1405" s="257"/>
      <c r="E1405" s="781"/>
      <c r="F1405" s="374"/>
      <c r="G1405" s="783"/>
      <c r="H1405" s="729" t="str">
        <f t="shared" si="67"/>
        <v/>
      </c>
      <c r="I1405" s="401"/>
      <c r="J1405" s="374"/>
      <c r="K1405" s="786" t="str">
        <f>IFERROR(VLOOKUP(I1405,'CATEGORIAS MEDICINAS'!$H$1:$I$183,2,FALSE),"")</f>
        <v/>
      </c>
      <c r="L1405" s="392"/>
      <c r="M1405" s="148"/>
      <c r="N1405" s="148"/>
      <c r="O1405" s="148"/>
      <c r="P1405" s="257"/>
      <c r="Q1405" s="542" t="str">
        <f t="shared" si="68"/>
        <v/>
      </c>
      <c r="R1405" s="542" t="str">
        <f t="shared" si="69"/>
        <v/>
      </c>
      <c r="S1405" s="148"/>
    </row>
    <row r="1406" spans="1:19" x14ac:dyDescent="0.25">
      <c r="A1406" s="148"/>
      <c r="B1406" s="377"/>
      <c r="C1406" s="698"/>
      <c r="D1406" s="257"/>
      <c r="E1406" s="781"/>
      <c r="F1406" s="374"/>
      <c r="G1406" s="783"/>
      <c r="H1406" s="729" t="str">
        <f t="shared" si="67"/>
        <v/>
      </c>
      <c r="I1406" s="401"/>
      <c r="J1406" s="374"/>
      <c r="K1406" s="786" t="str">
        <f>IFERROR(VLOOKUP(I1406,'CATEGORIAS MEDICINAS'!$H$1:$I$183,2,FALSE),"")</f>
        <v/>
      </c>
      <c r="L1406" s="392"/>
      <c r="M1406" s="148"/>
      <c r="N1406" s="148"/>
      <c r="O1406" s="148"/>
      <c r="P1406" s="257"/>
      <c r="Q1406" s="542" t="str">
        <f t="shared" si="68"/>
        <v/>
      </c>
      <c r="R1406" s="542" t="str">
        <f t="shared" si="69"/>
        <v/>
      </c>
      <c r="S1406" s="148"/>
    </row>
    <row r="1407" spans="1:19" x14ac:dyDescent="0.25">
      <c r="A1407" s="148"/>
      <c r="B1407" s="377"/>
      <c r="C1407" s="698"/>
      <c r="D1407" s="257"/>
      <c r="E1407" s="781"/>
      <c r="F1407" s="374"/>
      <c r="G1407" s="783"/>
      <c r="H1407" s="729" t="str">
        <f t="shared" si="67"/>
        <v/>
      </c>
      <c r="I1407" s="401"/>
      <c r="J1407" s="374"/>
      <c r="K1407" s="786" t="str">
        <f>IFERROR(VLOOKUP(I1407,'CATEGORIAS MEDICINAS'!$H$1:$I$183,2,FALSE),"")</f>
        <v/>
      </c>
      <c r="L1407" s="392"/>
      <c r="M1407" s="148"/>
      <c r="N1407" s="148"/>
      <c r="O1407" s="148"/>
      <c r="P1407" s="257"/>
      <c r="Q1407" s="542" t="str">
        <f t="shared" si="68"/>
        <v/>
      </c>
      <c r="R1407" s="542" t="str">
        <f t="shared" si="69"/>
        <v/>
      </c>
      <c r="S1407" s="148"/>
    </row>
    <row r="1408" spans="1:19" x14ac:dyDescent="0.25">
      <c r="A1408" s="148"/>
      <c r="B1408" s="377"/>
      <c r="C1408" s="698"/>
      <c r="D1408" s="257"/>
      <c r="E1408" s="781"/>
      <c r="F1408" s="374"/>
      <c r="G1408" s="783"/>
      <c r="H1408" s="729" t="str">
        <f t="shared" si="67"/>
        <v/>
      </c>
      <c r="I1408" s="401"/>
      <c r="J1408" s="374"/>
      <c r="K1408" s="786" t="str">
        <f>IFERROR(VLOOKUP(I1408,'CATEGORIAS MEDICINAS'!$H$1:$I$183,2,FALSE),"")</f>
        <v/>
      </c>
      <c r="L1408" s="392"/>
      <c r="M1408" s="148"/>
      <c r="N1408" s="148"/>
      <c r="O1408" s="148"/>
      <c r="P1408" s="257"/>
      <c r="Q1408" s="542" t="str">
        <f t="shared" si="68"/>
        <v/>
      </c>
      <c r="R1408" s="542" t="str">
        <f t="shared" si="69"/>
        <v/>
      </c>
      <c r="S1408" s="148"/>
    </row>
    <row r="1409" spans="1:19" x14ac:dyDescent="0.25">
      <c r="A1409" s="148"/>
      <c r="B1409" s="377"/>
      <c r="C1409" s="698"/>
      <c r="D1409" s="257"/>
      <c r="E1409" s="781"/>
      <c r="F1409" s="374"/>
      <c r="G1409" s="783"/>
      <c r="H1409" s="729" t="str">
        <f t="shared" si="67"/>
        <v/>
      </c>
      <c r="I1409" s="401"/>
      <c r="J1409" s="374"/>
      <c r="K1409" s="786" t="str">
        <f>IFERROR(VLOOKUP(I1409,'CATEGORIAS MEDICINAS'!$H$1:$I$183,2,FALSE),"")</f>
        <v/>
      </c>
      <c r="L1409" s="392"/>
      <c r="M1409" s="148"/>
      <c r="N1409" s="148"/>
      <c r="O1409" s="148"/>
      <c r="P1409" s="257"/>
      <c r="Q1409" s="542" t="str">
        <f t="shared" si="68"/>
        <v/>
      </c>
      <c r="R1409" s="542" t="str">
        <f t="shared" si="69"/>
        <v/>
      </c>
      <c r="S1409" s="148"/>
    </row>
    <row r="1410" spans="1:19" x14ac:dyDescent="0.25">
      <c r="A1410" s="148"/>
      <c r="B1410" s="377"/>
      <c r="C1410" s="698"/>
      <c r="D1410" s="257"/>
      <c r="E1410" s="781"/>
      <c r="F1410" s="374"/>
      <c r="G1410" s="783"/>
      <c r="H1410" s="729" t="str">
        <f t="shared" si="67"/>
        <v/>
      </c>
      <c r="I1410" s="401"/>
      <c r="J1410" s="374"/>
      <c r="K1410" s="786" t="str">
        <f>IFERROR(VLOOKUP(I1410,'CATEGORIAS MEDICINAS'!$H$1:$I$183,2,FALSE),"")</f>
        <v/>
      </c>
      <c r="L1410" s="392"/>
      <c r="M1410" s="148"/>
      <c r="N1410" s="148"/>
      <c r="O1410" s="148"/>
      <c r="P1410" s="257"/>
      <c r="Q1410" s="542" t="str">
        <f t="shared" si="68"/>
        <v/>
      </c>
      <c r="R1410" s="542" t="str">
        <f t="shared" si="69"/>
        <v/>
      </c>
      <c r="S1410" s="148"/>
    </row>
    <row r="1411" spans="1:19" x14ac:dyDescent="0.25">
      <c r="A1411" s="148"/>
      <c r="B1411" s="377"/>
      <c r="C1411" s="698"/>
      <c r="D1411" s="257"/>
      <c r="E1411" s="781"/>
      <c r="F1411" s="374"/>
      <c r="G1411" s="783"/>
      <c r="H1411" s="729" t="str">
        <f t="shared" ref="H1411:H1474" si="70">IF(G1411="","",IF(G1411&lt;=1,"Entre 0-1 años",IF(G1411&lt;=4,"Entre 2-4",IF(G1411&lt;=11,"Entre 5-11",IF(G1411&lt;=19,"Entre 12-19",IF(G1411&lt;=25,"Entre 20-25",IF(G1411&lt;=59,"Entre 26-59",IF(G1411&lt;=79,"Entre 60-79","Mayor de 80"))))))))</f>
        <v/>
      </c>
      <c r="I1411" s="401"/>
      <c r="J1411" s="374"/>
      <c r="K1411" s="786" t="str">
        <f>IFERROR(VLOOKUP(I1411,'CATEGORIAS MEDICINAS'!$H$1:$I$183,2,FALSE),"")</f>
        <v/>
      </c>
      <c r="L1411" s="392"/>
      <c r="M1411" s="148"/>
      <c r="N1411" s="148"/>
      <c r="O1411" s="148"/>
      <c r="P1411" s="257"/>
      <c r="Q1411" s="542" t="str">
        <f t="shared" si="68"/>
        <v/>
      </c>
      <c r="R1411" s="542" t="str">
        <f t="shared" si="69"/>
        <v/>
      </c>
      <c r="S1411" s="148"/>
    </row>
    <row r="1412" spans="1:19" x14ac:dyDescent="0.25">
      <c r="A1412" s="148"/>
      <c r="B1412" s="377"/>
      <c r="C1412" s="698"/>
      <c r="D1412" s="257"/>
      <c r="E1412" s="781"/>
      <c r="F1412" s="374"/>
      <c r="G1412" s="783"/>
      <c r="H1412" s="729" t="str">
        <f t="shared" si="70"/>
        <v/>
      </c>
      <c r="I1412" s="401"/>
      <c r="J1412" s="374"/>
      <c r="K1412" s="786" t="str">
        <f>IFERROR(VLOOKUP(I1412,'CATEGORIAS MEDICINAS'!$H$1:$I$183,2,FALSE),"")</f>
        <v/>
      </c>
      <c r="L1412" s="392"/>
      <c r="M1412" s="148"/>
      <c r="N1412" s="148"/>
      <c r="O1412" s="148"/>
      <c r="P1412" s="257"/>
      <c r="Q1412" s="542" t="str">
        <f t="shared" si="68"/>
        <v/>
      </c>
      <c r="R1412" s="542" t="str">
        <f t="shared" si="69"/>
        <v/>
      </c>
      <c r="S1412" s="148"/>
    </row>
    <row r="1413" spans="1:19" x14ac:dyDescent="0.25">
      <c r="A1413" s="148"/>
      <c r="B1413" s="377"/>
      <c r="C1413" s="698"/>
      <c r="D1413" s="257"/>
      <c r="E1413" s="781"/>
      <c r="F1413" s="374"/>
      <c r="G1413" s="783"/>
      <c r="H1413" s="729" t="str">
        <f t="shared" si="70"/>
        <v/>
      </c>
      <c r="I1413" s="401"/>
      <c r="J1413" s="374"/>
      <c r="K1413" s="786" t="str">
        <f>IFERROR(VLOOKUP(I1413,'CATEGORIAS MEDICINAS'!$H$1:$I$183,2,FALSE),"")</f>
        <v/>
      </c>
      <c r="L1413" s="392"/>
      <c r="M1413" s="148"/>
      <c r="N1413" s="148"/>
      <c r="O1413" s="148"/>
      <c r="P1413" s="257"/>
      <c r="Q1413" s="542" t="str">
        <f t="shared" si="68"/>
        <v/>
      </c>
      <c r="R1413" s="542" t="str">
        <f t="shared" si="69"/>
        <v/>
      </c>
      <c r="S1413" s="148"/>
    </row>
    <row r="1414" spans="1:19" x14ac:dyDescent="0.25">
      <c r="A1414" s="148"/>
      <c r="B1414" s="377"/>
      <c r="C1414" s="698"/>
      <c r="D1414" s="257"/>
      <c r="E1414" s="781"/>
      <c r="F1414" s="374"/>
      <c r="G1414" s="783"/>
      <c r="H1414" s="729" t="str">
        <f t="shared" si="70"/>
        <v/>
      </c>
      <c r="I1414" s="401"/>
      <c r="J1414" s="374"/>
      <c r="K1414" s="786" t="str">
        <f>IFERROR(VLOOKUP(I1414,'CATEGORIAS MEDICINAS'!$H$1:$I$183,2,FALSE),"")</f>
        <v/>
      </c>
      <c r="L1414" s="392"/>
      <c r="M1414" s="148"/>
      <c r="N1414" s="148"/>
      <c r="O1414" s="148"/>
      <c r="P1414" s="257"/>
      <c r="Q1414" s="542" t="str">
        <f t="shared" si="68"/>
        <v/>
      </c>
      <c r="R1414" s="542" t="str">
        <f t="shared" si="69"/>
        <v/>
      </c>
      <c r="S1414" s="148"/>
    </row>
    <row r="1415" spans="1:19" x14ac:dyDescent="0.25">
      <c r="A1415" s="148"/>
      <c r="B1415" s="377"/>
      <c r="C1415" s="698"/>
      <c r="D1415" s="257"/>
      <c r="E1415" s="781"/>
      <c r="F1415" s="374"/>
      <c r="G1415" s="783"/>
      <c r="H1415" s="729" t="str">
        <f t="shared" si="70"/>
        <v/>
      </c>
      <c r="I1415" s="401"/>
      <c r="J1415" s="374"/>
      <c r="K1415" s="786" t="str">
        <f>IFERROR(VLOOKUP(I1415,'CATEGORIAS MEDICINAS'!$H$1:$I$183,2,FALSE),"")</f>
        <v/>
      </c>
      <c r="L1415" s="392"/>
      <c r="M1415" s="148"/>
      <c r="N1415" s="148"/>
      <c r="O1415" s="148"/>
      <c r="P1415" s="257"/>
      <c r="Q1415" s="542" t="str">
        <f t="shared" si="68"/>
        <v/>
      </c>
      <c r="R1415" s="542" t="str">
        <f t="shared" si="69"/>
        <v/>
      </c>
      <c r="S1415" s="148"/>
    </row>
    <row r="1416" spans="1:19" x14ac:dyDescent="0.25">
      <c r="A1416" s="148"/>
      <c r="B1416" s="377"/>
      <c r="C1416" s="698"/>
      <c r="D1416" s="257"/>
      <c r="E1416" s="781"/>
      <c r="F1416" s="374"/>
      <c r="G1416" s="783"/>
      <c r="H1416" s="729" t="str">
        <f t="shared" si="70"/>
        <v/>
      </c>
      <c r="I1416" s="401"/>
      <c r="J1416" s="374"/>
      <c r="K1416" s="786" t="str">
        <f>IFERROR(VLOOKUP(I1416,'CATEGORIAS MEDICINAS'!$H$1:$I$183,2,FALSE),"")</f>
        <v/>
      </c>
      <c r="L1416" s="392"/>
      <c r="M1416" s="148"/>
      <c r="N1416" s="148"/>
      <c r="O1416" s="148"/>
      <c r="P1416" s="257"/>
      <c r="Q1416" s="542" t="str">
        <f t="shared" si="68"/>
        <v/>
      </c>
      <c r="R1416" s="542" t="str">
        <f t="shared" si="69"/>
        <v/>
      </c>
      <c r="S1416" s="148"/>
    </row>
    <row r="1417" spans="1:19" x14ac:dyDescent="0.25">
      <c r="A1417" s="148"/>
      <c r="B1417" s="377"/>
      <c r="C1417" s="698"/>
      <c r="D1417" s="257"/>
      <c r="E1417" s="781"/>
      <c r="F1417" s="374"/>
      <c r="G1417" s="783"/>
      <c r="H1417" s="729" t="str">
        <f t="shared" si="70"/>
        <v/>
      </c>
      <c r="I1417" s="401"/>
      <c r="J1417" s="374"/>
      <c r="K1417" s="786" t="str">
        <f>IFERROR(VLOOKUP(I1417,'CATEGORIAS MEDICINAS'!$H$1:$I$183,2,FALSE),"")</f>
        <v/>
      </c>
      <c r="L1417" s="392"/>
      <c r="M1417" s="148"/>
      <c r="N1417" s="148"/>
      <c r="O1417" s="148"/>
      <c r="P1417" s="257"/>
      <c r="Q1417" s="542" t="str">
        <f t="shared" si="68"/>
        <v/>
      </c>
      <c r="R1417" s="542" t="str">
        <f t="shared" si="69"/>
        <v/>
      </c>
      <c r="S1417" s="148"/>
    </row>
    <row r="1418" spans="1:19" x14ac:dyDescent="0.25">
      <c r="A1418" s="148"/>
      <c r="B1418" s="377"/>
      <c r="C1418" s="698"/>
      <c r="D1418" s="257"/>
      <c r="E1418" s="781"/>
      <c r="F1418" s="374"/>
      <c r="G1418" s="783"/>
      <c r="H1418" s="729" t="str">
        <f t="shared" si="70"/>
        <v/>
      </c>
      <c r="I1418" s="401"/>
      <c r="J1418" s="374"/>
      <c r="K1418" s="786" t="str">
        <f>IFERROR(VLOOKUP(I1418,'CATEGORIAS MEDICINAS'!$H$1:$I$183,2,FALSE),"")</f>
        <v/>
      </c>
      <c r="L1418" s="392"/>
      <c r="M1418" s="148"/>
      <c r="N1418" s="148"/>
      <c r="O1418" s="148"/>
      <c r="P1418" s="257"/>
      <c r="Q1418" s="542" t="str">
        <f t="shared" si="68"/>
        <v/>
      </c>
      <c r="R1418" s="542" t="str">
        <f t="shared" si="69"/>
        <v/>
      </c>
      <c r="S1418" s="148"/>
    </row>
    <row r="1419" spans="1:19" x14ac:dyDescent="0.25">
      <c r="A1419" s="148"/>
      <c r="B1419" s="377"/>
      <c r="C1419" s="698"/>
      <c r="D1419" s="257"/>
      <c r="E1419" s="781"/>
      <c r="F1419" s="374"/>
      <c r="G1419" s="783"/>
      <c r="H1419" s="729" t="str">
        <f t="shared" si="70"/>
        <v/>
      </c>
      <c r="I1419" s="401"/>
      <c r="J1419" s="374"/>
      <c r="K1419" s="786" t="str">
        <f>IFERROR(VLOOKUP(I1419,'CATEGORIAS MEDICINAS'!$H$1:$I$183,2,FALSE),"")</f>
        <v/>
      </c>
      <c r="L1419" s="392"/>
      <c r="M1419" s="148"/>
      <c r="N1419" s="148"/>
      <c r="O1419" s="148"/>
      <c r="P1419" s="257"/>
      <c r="Q1419" s="542" t="str">
        <f t="shared" si="68"/>
        <v/>
      </c>
      <c r="R1419" s="542" t="str">
        <f t="shared" si="69"/>
        <v/>
      </c>
      <c r="S1419" s="148"/>
    </row>
    <row r="1420" spans="1:19" x14ac:dyDescent="0.25">
      <c r="A1420" s="148"/>
      <c r="B1420" s="377"/>
      <c r="C1420" s="698"/>
      <c r="D1420" s="257"/>
      <c r="E1420" s="781"/>
      <c r="F1420" s="374"/>
      <c r="G1420" s="783"/>
      <c r="H1420" s="729" t="str">
        <f t="shared" si="70"/>
        <v/>
      </c>
      <c r="I1420" s="401"/>
      <c r="J1420" s="374"/>
      <c r="K1420" s="786" t="str">
        <f>IFERROR(VLOOKUP(I1420,'CATEGORIAS MEDICINAS'!$H$1:$I$183,2,FALSE),"")</f>
        <v/>
      </c>
      <c r="L1420" s="392"/>
      <c r="M1420" s="148"/>
      <c r="N1420" s="148"/>
      <c r="O1420" s="148"/>
      <c r="P1420" s="257"/>
      <c r="Q1420" s="542" t="str">
        <f t="shared" si="68"/>
        <v/>
      </c>
      <c r="R1420" s="542" t="str">
        <f t="shared" si="69"/>
        <v/>
      </c>
      <c r="S1420" s="148"/>
    </row>
    <row r="1421" spans="1:19" x14ac:dyDescent="0.25">
      <c r="A1421" s="148"/>
      <c r="B1421" s="377"/>
      <c r="C1421" s="698"/>
      <c r="D1421" s="257"/>
      <c r="E1421" s="781"/>
      <c r="F1421" s="374"/>
      <c r="G1421" s="783"/>
      <c r="H1421" s="729" t="str">
        <f t="shared" si="70"/>
        <v/>
      </c>
      <c r="I1421" s="401"/>
      <c r="J1421" s="374"/>
      <c r="K1421" s="786" t="str">
        <f>IFERROR(VLOOKUP(I1421,'CATEGORIAS MEDICINAS'!$H$1:$I$183,2,FALSE),"")</f>
        <v/>
      </c>
      <c r="L1421" s="392"/>
      <c r="M1421" s="148"/>
      <c r="N1421" s="148"/>
      <c r="O1421" s="148"/>
      <c r="P1421" s="257"/>
      <c r="Q1421" s="542" t="str">
        <f t="shared" si="68"/>
        <v/>
      </c>
      <c r="R1421" s="542" t="str">
        <f t="shared" si="69"/>
        <v/>
      </c>
      <c r="S1421" s="148"/>
    </row>
    <row r="1422" spans="1:19" x14ac:dyDescent="0.25">
      <c r="A1422" s="148"/>
      <c r="B1422" s="377"/>
      <c r="C1422" s="698"/>
      <c r="D1422" s="257"/>
      <c r="E1422" s="781"/>
      <c r="F1422" s="374"/>
      <c r="G1422" s="783"/>
      <c r="H1422" s="729" t="str">
        <f t="shared" si="70"/>
        <v/>
      </c>
      <c r="I1422" s="401"/>
      <c r="J1422" s="374"/>
      <c r="K1422" s="786" t="str">
        <f>IFERROR(VLOOKUP(I1422,'CATEGORIAS MEDICINAS'!$H$1:$I$183,2,FALSE),"")</f>
        <v/>
      </c>
      <c r="L1422" s="392"/>
      <c r="M1422" s="148"/>
      <c r="N1422" s="148"/>
      <c r="O1422" s="148"/>
      <c r="P1422" s="257"/>
      <c r="Q1422" s="542" t="str">
        <f t="shared" si="68"/>
        <v/>
      </c>
      <c r="R1422" s="542" t="str">
        <f t="shared" si="69"/>
        <v/>
      </c>
      <c r="S1422" s="148"/>
    </row>
    <row r="1423" spans="1:19" x14ac:dyDescent="0.25">
      <c r="A1423" s="148"/>
      <c r="B1423" s="377"/>
      <c r="C1423" s="698"/>
      <c r="D1423" s="257"/>
      <c r="E1423" s="781"/>
      <c r="F1423" s="374"/>
      <c r="G1423" s="783"/>
      <c r="H1423" s="729" t="str">
        <f t="shared" si="70"/>
        <v/>
      </c>
      <c r="I1423" s="401"/>
      <c r="J1423" s="374"/>
      <c r="K1423" s="786" t="str">
        <f>IFERROR(VLOOKUP(I1423,'CATEGORIAS MEDICINAS'!$H$1:$I$183,2,FALSE),"")</f>
        <v/>
      </c>
      <c r="L1423" s="392"/>
      <c r="M1423" s="148"/>
      <c r="N1423" s="148"/>
      <c r="O1423" s="148"/>
      <c r="P1423" s="257"/>
      <c r="Q1423" s="542" t="str">
        <f t="shared" si="68"/>
        <v/>
      </c>
      <c r="R1423" s="542" t="str">
        <f t="shared" si="69"/>
        <v/>
      </c>
      <c r="S1423" s="148"/>
    </row>
    <row r="1424" spans="1:19" x14ac:dyDescent="0.25">
      <c r="A1424" s="148"/>
      <c r="B1424" s="377"/>
      <c r="C1424" s="698"/>
      <c r="D1424" s="257"/>
      <c r="E1424" s="781"/>
      <c r="F1424" s="374"/>
      <c r="G1424" s="783"/>
      <c r="H1424" s="729" t="str">
        <f t="shared" si="70"/>
        <v/>
      </c>
      <c r="I1424" s="401"/>
      <c r="J1424" s="374"/>
      <c r="K1424" s="786" t="str">
        <f>IFERROR(VLOOKUP(I1424,'CATEGORIAS MEDICINAS'!$H$1:$I$183,2,FALSE),"")</f>
        <v/>
      </c>
      <c r="L1424" s="392"/>
      <c r="M1424" s="148"/>
      <c r="N1424" s="148"/>
      <c r="O1424" s="148"/>
      <c r="P1424" s="257"/>
      <c r="Q1424" s="542" t="str">
        <f t="shared" si="68"/>
        <v/>
      </c>
      <c r="R1424" s="542" t="str">
        <f t="shared" si="69"/>
        <v/>
      </c>
      <c r="S1424" s="148"/>
    </row>
    <row r="1425" spans="1:19" x14ac:dyDescent="0.25">
      <c r="A1425" s="148"/>
      <c r="B1425" s="377"/>
      <c r="C1425" s="698"/>
      <c r="D1425" s="257"/>
      <c r="E1425" s="781"/>
      <c r="F1425" s="374"/>
      <c r="G1425" s="783"/>
      <c r="H1425" s="729" t="str">
        <f t="shared" si="70"/>
        <v/>
      </c>
      <c r="I1425" s="401"/>
      <c r="J1425" s="374"/>
      <c r="K1425" s="786" t="str">
        <f>IFERROR(VLOOKUP(I1425,'CATEGORIAS MEDICINAS'!$H$1:$I$183,2,FALSE),"")</f>
        <v/>
      </c>
      <c r="L1425" s="392"/>
      <c r="M1425" s="148"/>
      <c r="N1425" s="148"/>
      <c r="O1425" s="148"/>
      <c r="P1425" s="257"/>
      <c r="Q1425" s="542" t="str">
        <f t="shared" si="68"/>
        <v/>
      </c>
      <c r="R1425" s="542" t="str">
        <f t="shared" si="69"/>
        <v/>
      </c>
      <c r="S1425" s="148"/>
    </row>
    <row r="1426" spans="1:19" x14ac:dyDescent="0.25">
      <c r="A1426" s="148"/>
      <c r="B1426" s="377"/>
      <c r="C1426" s="698"/>
      <c r="D1426" s="257"/>
      <c r="E1426" s="781"/>
      <c r="F1426" s="374"/>
      <c r="G1426" s="783"/>
      <c r="H1426" s="729" t="str">
        <f t="shared" si="70"/>
        <v/>
      </c>
      <c r="I1426" s="401"/>
      <c r="J1426" s="374"/>
      <c r="K1426" s="786" t="str">
        <f>IFERROR(VLOOKUP(I1426,'CATEGORIAS MEDICINAS'!$H$1:$I$183,2,FALSE),"")</f>
        <v/>
      </c>
      <c r="L1426" s="392"/>
      <c r="M1426" s="148"/>
      <c r="N1426" s="148"/>
      <c r="O1426" s="148"/>
      <c r="P1426" s="257"/>
      <c r="Q1426" s="542" t="str">
        <f t="shared" si="68"/>
        <v/>
      </c>
      <c r="R1426" s="542" t="str">
        <f t="shared" si="69"/>
        <v/>
      </c>
      <c r="S1426" s="148"/>
    </row>
    <row r="1427" spans="1:19" x14ac:dyDescent="0.25">
      <c r="A1427" s="148"/>
      <c r="B1427" s="377"/>
      <c r="C1427" s="698"/>
      <c r="D1427" s="257"/>
      <c r="E1427" s="781"/>
      <c r="F1427" s="374"/>
      <c r="G1427" s="783"/>
      <c r="H1427" s="729" t="str">
        <f t="shared" si="70"/>
        <v/>
      </c>
      <c r="I1427" s="401"/>
      <c r="J1427" s="374"/>
      <c r="K1427" s="786" t="str">
        <f>IFERROR(VLOOKUP(I1427,'CATEGORIAS MEDICINAS'!$H$1:$I$183,2,FALSE),"")</f>
        <v/>
      </c>
      <c r="L1427" s="392"/>
      <c r="M1427" s="148"/>
      <c r="N1427" s="148"/>
      <c r="O1427" s="148"/>
      <c r="P1427" s="257"/>
      <c r="Q1427" s="542" t="str">
        <f t="shared" si="68"/>
        <v/>
      </c>
      <c r="R1427" s="542" t="str">
        <f t="shared" si="69"/>
        <v/>
      </c>
      <c r="S1427" s="148"/>
    </row>
    <row r="1428" spans="1:19" x14ac:dyDescent="0.25">
      <c r="A1428" s="148"/>
      <c r="B1428" s="377"/>
      <c r="C1428" s="698"/>
      <c r="D1428" s="257"/>
      <c r="E1428" s="781"/>
      <c r="F1428" s="374"/>
      <c r="G1428" s="783"/>
      <c r="H1428" s="729" t="str">
        <f t="shared" si="70"/>
        <v/>
      </c>
      <c r="I1428" s="401"/>
      <c r="J1428" s="374"/>
      <c r="K1428" s="786" t="str">
        <f>IFERROR(VLOOKUP(I1428,'CATEGORIAS MEDICINAS'!$H$1:$I$183,2,FALSE),"")</f>
        <v/>
      </c>
      <c r="L1428" s="392"/>
      <c r="M1428" s="148"/>
      <c r="N1428" s="148"/>
      <c r="O1428" s="148"/>
      <c r="P1428" s="257"/>
      <c r="Q1428" s="542" t="str">
        <f t="shared" si="68"/>
        <v/>
      </c>
      <c r="R1428" s="542" t="str">
        <f t="shared" si="69"/>
        <v/>
      </c>
      <c r="S1428" s="148"/>
    </row>
    <row r="1429" spans="1:19" x14ac:dyDescent="0.25">
      <c r="A1429" s="148"/>
      <c r="B1429" s="377"/>
      <c r="C1429" s="698"/>
      <c r="D1429" s="257"/>
      <c r="E1429" s="781"/>
      <c r="F1429" s="374"/>
      <c r="G1429" s="783"/>
      <c r="H1429" s="729" t="str">
        <f t="shared" si="70"/>
        <v/>
      </c>
      <c r="I1429" s="401"/>
      <c r="J1429" s="374"/>
      <c r="K1429" s="786" t="str">
        <f>IFERROR(VLOOKUP(I1429,'CATEGORIAS MEDICINAS'!$H$1:$I$183,2,FALSE),"")</f>
        <v/>
      </c>
      <c r="L1429" s="392"/>
      <c r="M1429" s="148"/>
      <c r="N1429" s="148"/>
      <c r="O1429" s="148"/>
      <c r="P1429" s="257"/>
      <c r="Q1429" s="542" t="str">
        <f t="shared" si="68"/>
        <v/>
      </c>
      <c r="R1429" s="542" t="str">
        <f t="shared" si="69"/>
        <v/>
      </c>
      <c r="S1429" s="148"/>
    </row>
    <row r="1430" spans="1:19" x14ac:dyDescent="0.25">
      <c r="A1430" s="148"/>
      <c r="B1430" s="377"/>
      <c r="C1430" s="698"/>
      <c r="D1430" s="257"/>
      <c r="E1430" s="781"/>
      <c r="F1430" s="374"/>
      <c r="G1430" s="783"/>
      <c r="H1430" s="729" t="str">
        <f t="shared" si="70"/>
        <v/>
      </c>
      <c r="I1430" s="401"/>
      <c r="J1430" s="374"/>
      <c r="K1430" s="786" t="str">
        <f>IFERROR(VLOOKUP(I1430,'CATEGORIAS MEDICINAS'!$H$1:$I$183,2,FALSE),"")</f>
        <v/>
      </c>
      <c r="L1430" s="392"/>
      <c r="M1430" s="148"/>
      <c r="N1430" s="148"/>
      <c r="O1430" s="148"/>
      <c r="P1430" s="257"/>
      <c r="Q1430" s="542" t="str">
        <f t="shared" si="68"/>
        <v/>
      </c>
      <c r="R1430" s="542" t="str">
        <f t="shared" si="69"/>
        <v/>
      </c>
      <c r="S1430" s="148"/>
    </row>
    <row r="1431" spans="1:19" x14ac:dyDescent="0.25">
      <c r="A1431" s="148"/>
      <c r="B1431" s="377"/>
      <c r="C1431" s="698"/>
      <c r="D1431" s="257"/>
      <c r="E1431" s="781"/>
      <c r="F1431" s="374"/>
      <c r="G1431" s="783"/>
      <c r="H1431" s="729" t="str">
        <f t="shared" si="70"/>
        <v/>
      </c>
      <c r="I1431" s="401"/>
      <c r="J1431" s="374"/>
      <c r="K1431" s="786" t="str">
        <f>IFERROR(VLOOKUP(I1431,'CATEGORIAS MEDICINAS'!$H$1:$I$183,2,FALSE),"")</f>
        <v/>
      </c>
      <c r="L1431" s="392"/>
      <c r="M1431" s="148"/>
      <c r="N1431" s="148"/>
      <c r="O1431" s="148"/>
      <c r="P1431" s="257"/>
      <c r="Q1431" s="542" t="str">
        <f t="shared" si="68"/>
        <v/>
      </c>
      <c r="R1431" s="542" t="str">
        <f t="shared" si="69"/>
        <v/>
      </c>
      <c r="S1431" s="148"/>
    </row>
    <row r="1432" spans="1:19" x14ac:dyDescent="0.25">
      <c r="A1432" s="148"/>
      <c r="B1432" s="377"/>
      <c r="C1432" s="698"/>
      <c r="D1432" s="257"/>
      <c r="E1432" s="781"/>
      <c r="F1432" s="374"/>
      <c r="G1432" s="783"/>
      <c r="H1432" s="729" t="str">
        <f t="shared" si="70"/>
        <v/>
      </c>
      <c r="I1432" s="401"/>
      <c r="J1432" s="374"/>
      <c r="K1432" s="786" t="str">
        <f>IFERROR(VLOOKUP(I1432,'CATEGORIAS MEDICINAS'!$H$1:$I$183,2,FALSE),"")</f>
        <v/>
      </c>
      <c r="L1432" s="392"/>
      <c r="M1432" s="148"/>
      <c r="N1432" s="148"/>
      <c r="O1432" s="148"/>
      <c r="P1432" s="257"/>
      <c r="Q1432" s="542" t="str">
        <f t="shared" si="68"/>
        <v/>
      </c>
      <c r="R1432" s="542" t="str">
        <f t="shared" si="69"/>
        <v/>
      </c>
      <c r="S1432" s="148"/>
    </row>
    <row r="1433" spans="1:19" x14ac:dyDescent="0.25">
      <c r="A1433" s="148"/>
      <c r="B1433" s="377"/>
      <c r="C1433" s="698"/>
      <c r="D1433" s="257"/>
      <c r="E1433" s="781"/>
      <c r="F1433" s="374"/>
      <c r="G1433" s="783"/>
      <c r="H1433" s="729" t="str">
        <f t="shared" si="70"/>
        <v/>
      </c>
      <c r="I1433" s="401"/>
      <c r="J1433" s="374"/>
      <c r="K1433" s="786" t="str">
        <f>IFERROR(VLOOKUP(I1433,'CATEGORIAS MEDICINAS'!$H$1:$I$183,2,FALSE),"")</f>
        <v/>
      </c>
      <c r="L1433" s="392"/>
      <c r="M1433" s="148"/>
      <c r="N1433" s="148"/>
      <c r="O1433" s="148"/>
      <c r="P1433" s="257"/>
      <c r="Q1433" s="542" t="str">
        <f t="shared" si="68"/>
        <v/>
      </c>
      <c r="R1433" s="542" t="str">
        <f t="shared" si="69"/>
        <v/>
      </c>
      <c r="S1433" s="148"/>
    </row>
    <row r="1434" spans="1:19" x14ac:dyDescent="0.25">
      <c r="A1434" s="148"/>
      <c r="B1434" s="377"/>
      <c r="C1434" s="698"/>
      <c r="D1434" s="257"/>
      <c r="E1434" s="781"/>
      <c r="F1434" s="374"/>
      <c r="G1434" s="783"/>
      <c r="H1434" s="729" t="str">
        <f t="shared" si="70"/>
        <v/>
      </c>
      <c r="I1434" s="401"/>
      <c r="J1434" s="374"/>
      <c r="K1434" s="786" t="str">
        <f>IFERROR(VLOOKUP(I1434,'CATEGORIAS MEDICINAS'!$H$1:$I$183,2,FALSE),"")</f>
        <v/>
      </c>
      <c r="L1434" s="392"/>
      <c r="M1434" s="148"/>
      <c r="N1434" s="148"/>
      <c r="O1434" s="148"/>
      <c r="P1434" s="257"/>
      <c r="Q1434" s="542" t="str">
        <f t="shared" si="68"/>
        <v/>
      </c>
      <c r="R1434" s="542" t="str">
        <f t="shared" si="69"/>
        <v/>
      </c>
      <c r="S1434" s="148"/>
    </row>
    <row r="1435" spans="1:19" x14ac:dyDescent="0.25">
      <c r="A1435" s="148"/>
      <c r="B1435" s="377"/>
      <c r="C1435" s="698"/>
      <c r="D1435" s="257"/>
      <c r="E1435" s="781"/>
      <c r="F1435" s="374"/>
      <c r="G1435" s="783"/>
      <c r="H1435" s="729" t="str">
        <f t="shared" si="70"/>
        <v/>
      </c>
      <c r="I1435" s="401"/>
      <c r="J1435" s="374"/>
      <c r="K1435" s="786" t="str">
        <f>IFERROR(VLOOKUP(I1435,'CATEGORIAS MEDICINAS'!$H$1:$I$183,2,FALSE),"")</f>
        <v/>
      </c>
      <c r="L1435" s="392"/>
      <c r="M1435" s="148"/>
      <c r="N1435" s="148"/>
      <c r="O1435" s="148"/>
      <c r="P1435" s="257"/>
      <c r="Q1435" s="542" t="str">
        <f t="shared" si="68"/>
        <v/>
      </c>
      <c r="R1435" s="542" t="str">
        <f t="shared" si="69"/>
        <v/>
      </c>
      <c r="S1435" s="148"/>
    </row>
    <row r="1436" spans="1:19" x14ac:dyDescent="0.25">
      <c r="A1436" s="148"/>
      <c r="B1436" s="377"/>
      <c r="C1436" s="698"/>
      <c r="D1436" s="257"/>
      <c r="E1436" s="781"/>
      <c r="F1436" s="374"/>
      <c r="G1436" s="783"/>
      <c r="H1436" s="729" t="str">
        <f t="shared" si="70"/>
        <v/>
      </c>
      <c r="I1436" s="401"/>
      <c r="J1436" s="374"/>
      <c r="K1436" s="786" t="str">
        <f>IFERROR(VLOOKUP(I1436,'CATEGORIAS MEDICINAS'!$H$1:$I$183,2,FALSE),"")</f>
        <v/>
      </c>
      <c r="L1436" s="392"/>
      <c r="M1436" s="148"/>
      <c r="N1436" s="148"/>
      <c r="O1436" s="148"/>
      <c r="P1436" s="257"/>
      <c r="Q1436" s="542" t="str">
        <f t="shared" si="68"/>
        <v/>
      </c>
      <c r="R1436" s="542" t="str">
        <f t="shared" si="69"/>
        <v/>
      </c>
      <c r="S1436" s="148"/>
    </row>
    <row r="1437" spans="1:19" x14ac:dyDescent="0.25">
      <c r="A1437" s="148"/>
      <c r="B1437" s="377"/>
      <c r="C1437" s="698"/>
      <c r="D1437" s="257"/>
      <c r="E1437" s="781"/>
      <c r="F1437" s="374"/>
      <c r="G1437" s="783"/>
      <c r="H1437" s="729" t="str">
        <f t="shared" si="70"/>
        <v/>
      </c>
      <c r="I1437" s="401"/>
      <c r="J1437" s="374"/>
      <c r="K1437" s="786" t="str">
        <f>IFERROR(VLOOKUP(I1437,'CATEGORIAS MEDICINAS'!$H$1:$I$183,2,FALSE),"")</f>
        <v/>
      </c>
      <c r="L1437" s="392"/>
      <c r="M1437" s="148"/>
      <c r="N1437" s="148"/>
      <c r="O1437" s="148"/>
      <c r="P1437" s="257"/>
      <c r="Q1437" s="542" t="str">
        <f t="shared" si="68"/>
        <v/>
      </c>
      <c r="R1437" s="542" t="str">
        <f t="shared" si="69"/>
        <v/>
      </c>
      <c r="S1437" s="148"/>
    </row>
    <row r="1438" spans="1:19" x14ac:dyDescent="0.25">
      <c r="A1438" s="148"/>
      <c r="B1438" s="377"/>
      <c r="C1438" s="698"/>
      <c r="D1438" s="257"/>
      <c r="E1438" s="781"/>
      <c r="F1438" s="374"/>
      <c r="G1438" s="783"/>
      <c r="H1438" s="729" t="str">
        <f t="shared" si="70"/>
        <v/>
      </c>
      <c r="I1438" s="401"/>
      <c r="J1438" s="374"/>
      <c r="K1438" s="786" t="str">
        <f>IFERROR(VLOOKUP(I1438,'CATEGORIAS MEDICINAS'!$H$1:$I$183,2,FALSE),"")</f>
        <v/>
      </c>
      <c r="L1438" s="392"/>
      <c r="M1438" s="148"/>
      <c r="N1438" s="148"/>
      <c r="O1438" s="148"/>
      <c r="P1438" s="257"/>
      <c r="Q1438" s="542" t="str">
        <f t="shared" si="68"/>
        <v/>
      </c>
      <c r="R1438" s="542" t="str">
        <f t="shared" si="69"/>
        <v/>
      </c>
      <c r="S1438" s="148"/>
    </row>
    <row r="1439" spans="1:19" x14ac:dyDescent="0.25">
      <c r="A1439" s="148"/>
      <c r="B1439" s="377"/>
      <c r="C1439" s="698"/>
      <c r="D1439" s="257"/>
      <c r="E1439" s="781"/>
      <c r="F1439" s="374"/>
      <c r="G1439" s="783"/>
      <c r="H1439" s="729" t="str">
        <f t="shared" si="70"/>
        <v/>
      </c>
      <c r="I1439" s="401"/>
      <c r="J1439" s="374"/>
      <c r="K1439" s="786" t="str">
        <f>IFERROR(VLOOKUP(I1439,'CATEGORIAS MEDICINAS'!$H$1:$I$183,2,FALSE),"")</f>
        <v/>
      </c>
      <c r="L1439" s="392"/>
      <c r="M1439" s="148"/>
      <c r="N1439" s="148"/>
      <c r="O1439" s="148"/>
      <c r="P1439" s="257"/>
      <c r="Q1439" s="542" t="str">
        <f t="shared" si="68"/>
        <v/>
      </c>
      <c r="R1439" s="542" t="str">
        <f t="shared" si="69"/>
        <v/>
      </c>
      <c r="S1439" s="148"/>
    </row>
    <row r="1440" spans="1:19" x14ac:dyDescent="0.25">
      <c r="A1440" s="148"/>
      <c r="B1440" s="377"/>
      <c r="C1440" s="698"/>
      <c r="D1440" s="257"/>
      <c r="E1440" s="781"/>
      <c r="F1440" s="374"/>
      <c r="G1440" s="783"/>
      <c r="H1440" s="729" t="str">
        <f t="shared" si="70"/>
        <v/>
      </c>
      <c r="I1440" s="401"/>
      <c r="J1440" s="374"/>
      <c r="K1440" s="786" t="str">
        <f>IFERROR(VLOOKUP(I1440,'CATEGORIAS MEDICINAS'!$H$1:$I$183,2,FALSE),"")</f>
        <v/>
      </c>
      <c r="L1440" s="392"/>
      <c r="M1440" s="148"/>
      <c r="N1440" s="148"/>
      <c r="O1440" s="148"/>
      <c r="P1440" s="257"/>
      <c r="Q1440" s="542" t="str">
        <f t="shared" si="68"/>
        <v/>
      </c>
      <c r="R1440" s="542" t="str">
        <f t="shared" si="69"/>
        <v/>
      </c>
      <c r="S1440" s="148"/>
    </row>
    <row r="1441" spans="1:19" x14ac:dyDescent="0.25">
      <c r="A1441" s="148"/>
      <c r="B1441" s="377"/>
      <c r="C1441" s="698"/>
      <c r="D1441" s="257"/>
      <c r="E1441" s="781"/>
      <c r="F1441" s="374"/>
      <c r="G1441" s="783"/>
      <c r="H1441" s="729" t="str">
        <f t="shared" si="70"/>
        <v/>
      </c>
      <c r="I1441" s="401"/>
      <c r="J1441" s="374"/>
      <c r="K1441" s="786" t="str">
        <f>IFERROR(VLOOKUP(I1441,'CATEGORIAS MEDICINAS'!$H$1:$I$183,2,FALSE),"")</f>
        <v/>
      </c>
      <c r="L1441" s="392"/>
      <c r="M1441" s="148"/>
      <c r="N1441" s="148"/>
      <c r="O1441" s="148"/>
      <c r="P1441" s="257"/>
      <c r="Q1441" s="542" t="str">
        <f t="shared" si="68"/>
        <v/>
      </c>
      <c r="R1441" s="542" t="str">
        <f t="shared" si="69"/>
        <v/>
      </c>
      <c r="S1441" s="148"/>
    </row>
    <row r="1442" spans="1:19" x14ac:dyDescent="0.25">
      <c r="A1442" s="148"/>
      <c r="B1442" s="377"/>
      <c r="C1442" s="698"/>
      <c r="D1442" s="257"/>
      <c r="E1442" s="781"/>
      <c r="F1442" s="374"/>
      <c r="G1442" s="783"/>
      <c r="H1442" s="729" t="str">
        <f t="shared" si="70"/>
        <v/>
      </c>
      <c r="I1442" s="401"/>
      <c r="J1442" s="374"/>
      <c r="K1442" s="786" t="str">
        <f>IFERROR(VLOOKUP(I1442,'CATEGORIAS MEDICINAS'!$H$1:$I$183,2,FALSE),"")</f>
        <v/>
      </c>
      <c r="L1442" s="392"/>
      <c r="M1442" s="148"/>
      <c r="N1442" s="148"/>
      <c r="O1442" s="148"/>
      <c r="P1442" s="257"/>
      <c r="Q1442" s="542" t="str">
        <f t="shared" si="68"/>
        <v/>
      </c>
      <c r="R1442" s="542" t="str">
        <f t="shared" si="69"/>
        <v/>
      </c>
      <c r="S1442" s="148"/>
    </row>
    <row r="1443" spans="1:19" x14ac:dyDescent="0.25">
      <c r="A1443" s="148"/>
      <c r="B1443" s="377"/>
      <c r="C1443" s="698"/>
      <c r="D1443" s="257"/>
      <c r="E1443" s="781"/>
      <c r="F1443" s="374"/>
      <c r="G1443" s="783"/>
      <c r="H1443" s="729" t="str">
        <f t="shared" si="70"/>
        <v/>
      </c>
      <c r="I1443" s="401"/>
      <c r="J1443" s="374"/>
      <c r="K1443" s="786" t="str">
        <f>IFERROR(VLOOKUP(I1443,'CATEGORIAS MEDICINAS'!$H$1:$I$183,2,FALSE),"")</f>
        <v/>
      </c>
      <c r="L1443" s="392"/>
      <c r="M1443" s="148"/>
      <c r="N1443" s="148"/>
      <c r="O1443" s="148"/>
      <c r="P1443" s="257"/>
      <c r="Q1443" s="542" t="str">
        <f t="shared" si="68"/>
        <v/>
      </c>
      <c r="R1443" s="542" t="str">
        <f t="shared" si="69"/>
        <v/>
      </c>
      <c r="S1443" s="148"/>
    </row>
    <row r="1444" spans="1:19" x14ac:dyDescent="0.25">
      <c r="A1444" s="148"/>
      <c r="B1444" s="377"/>
      <c r="C1444" s="698"/>
      <c r="D1444" s="257"/>
      <c r="E1444" s="781"/>
      <c r="F1444" s="374"/>
      <c r="G1444" s="783"/>
      <c r="H1444" s="729" t="str">
        <f t="shared" si="70"/>
        <v/>
      </c>
      <c r="I1444" s="401"/>
      <c r="J1444" s="374"/>
      <c r="K1444" s="786" t="str">
        <f>IFERROR(VLOOKUP(I1444,'CATEGORIAS MEDICINAS'!$H$1:$I$183,2,FALSE),"")</f>
        <v/>
      </c>
      <c r="L1444" s="392"/>
      <c r="M1444" s="148"/>
      <c r="N1444" s="148"/>
      <c r="O1444" s="148"/>
      <c r="P1444" s="257"/>
      <c r="Q1444" s="542" t="str">
        <f t="shared" si="68"/>
        <v/>
      </c>
      <c r="R1444" s="542" t="str">
        <f t="shared" si="69"/>
        <v/>
      </c>
      <c r="S1444" s="148"/>
    </row>
    <row r="1445" spans="1:19" x14ac:dyDescent="0.25">
      <c r="A1445" s="148"/>
      <c r="B1445" s="377"/>
      <c r="C1445" s="698"/>
      <c r="D1445" s="257"/>
      <c r="E1445" s="781"/>
      <c r="F1445" s="374"/>
      <c r="G1445" s="783"/>
      <c r="H1445" s="729" t="str">
        <f t="shared" si="70"/>
        <v/>
      </c>
      <c r="I1445" s="401"/>
      <c r="J1445" s="374"/>
      <c r="K1445" s="786" t="str">
        <f>IFERROR(VLOOKUP(I1445,'CATEGORIAS MEDICINAS'!$H$1:$I$183,2,FALSE),"")</f>
        <v/>
      </c>
      <c r="L1445" s="392"/>
      <c r="M1445" s="148"/>
      <c r="N1445" s="148"/>
      <c r="O1445" s="148"/>
      <c r="P1445" s="257"/>
      <c r="Q1445" s="542" t="str">
        <f t="shared" si="68"/>
        <v/>
      </c>
      <c r="R1445" s="542" t="str">
        <f t="shared" si="69"/>
        <v/>
      </c>
      <c r="S1445" s="148"/>
    </row>
    <row r="1446" spans="1:19" x14ac:dyDescent="0.25">
      <c r="A1446" s="148"/>
      <c r="B1446" s="377"/>
      <c r="C1446" s="698"/>
      <c r="D1446" s="257"/>
      <c r="E1446" s="781"/>
      <c r="F1446" s="374"/>
      <c r="G1446" s="783"/>
      <c r="H1446" s="729" t="str">
        <f t="shared" si="70"/>
        <v/>
      </c>
      <c r="I1446" s="401"/>
      <c r="J1446" s="374"/>
      <c r="K1446" s="786" t="str">
        <f>IFERROR(VLOOKUP(I1446,'CATEGORIAS MEDICINAS'!$H$1:$I$183,2,FALSE),"")</f>
        <v/>
      </c>
      <c r="L1446" s="392"/>
      <c r="M1446" s="148"/>
      <c r="N1446" s="148"/>
      <c r="O1446" s="148"/>
      <c r="P1446" s="257"/>
      <c r="Q1446" s="542" t="str">
        <f t="shared" si="68"/>
        <v/>
      </c>
      <c r="R1446" s="542" t="str">
        <f t="shared" si="69"/>
        <v/>
      </c>
      <c r="S1446" s="148"/>
    </row>
    <row r="1447" spans="1:19" x14ac:dyDescent="0.25">
      <c r="A1447" s="148"/>
      <c r="B1447" s="377"/>
      <c r="C1447" s="698"/>
      <c r="D1447" s="257"/>
      <c r="E1447" s="781"/>
      <c r="F1447" s="374"/>
      <c r="G1447" s="783"/>
      <c r="H1447" s="729" t="str">
        <f t="shared" si="70"/>
        <v/>
      </c>
      <c r="I1447" s="401"/>
      <c r="J1447" s="374"/>
      <c r="K1447" s="786" t="str">
        <f>IFERROR(VLOOKUP(I1447,'CATEGORIAS MEDICINAS'!$H$1:$I$183,2,FALSE),"")</f>
        <v/>
      </c>
      <c r="L1447" s="392"/>
      <c r="M1447" s="148"/>
      <c r="N1447" s="148"/>
      <c r="O1447" s="148"/>
      <c r="P1447" s="257"/>
      <c r="Q1447" s="542" t="str">
        <f t="shared" si="68"/>
        <v/>
      </c>
      <c r="R1447" s="542" t="str">
        <f t="shared" si="69"/>
        <v/>
      </c>
      <c r="S1447" s="148"/>
    </row>
    <row r="1448" spans="1:19" x14ac:dyDescent="0.25">
      <c r="A1448" s="148"/>
      <c r="B1448" s="377"/>
      <c r="C1448" s="698"/>
      <c r="D1448" s="257"/>
      <c r="E1448" s="781"/>
      <c r="F1448" s="374"/>
      <c r="G1448" s="783"/>
      <c r="H1448" s="729" t="str">
        <f t="shared" si="70"/>
        <v/>
      </c>
      <c r="I1448" s="401"/>
      <c r="J1448" s="374"/>
      <c r="K1448" s="786" t="str">
        <f>IFERROR(VLOOKUP(I1448,'CATEGORIAS MEDICINAS'!$H$1:$I$183,2,FALSE),"")</f>
        <v/>
      </c>
      <c r="L1448" s="392"/>
      <c r="M1448" s="148"/>
      <c r="N1448" s="148"/>
      <c r="O1448" s="148"/>
      <c r="P1448" s="257"/>
      <c r="Q1448" s="542" t="str">
        <f t="shared" si="68"/>
        <v/>
      </c>
      <c r="R1448" s="542" t="str">
        <f t="shared" si="69"/>
        <v/>
      </c>
      <c r="S1448" s="148"/>
    </row>
    <row r="1449" spans="1:19" x14ac:dyDescent="0.25">
      <c r="A1449" s="148"/>
      <c r="B1449" s="377"/>
      <c r="C1449" s="698"/>
      <c r="D1449" s="257"/>
      <c r="E1449" s="781"/>
      <c r="F1449" s="374"/>
      <c r="G1449" s="783"/>
      <c r="H1449" s="729" t="str">
        <f t="shared" si="70"/>
        <v/>
      </c>
      <c r="I1449" s="401"/>
      <c r="J1449" s="374"/>
      <c r="K1449" s="786" t="str">
        <f>IFERROR(VLOOKUP(I1449,'CATEGORIAS MEDICINAS'!$H$1:$I$183,2,FALSE),"")</f>
        <v/>
      </c>
      <c r="L1449" s="392"/>
      <c r="M1449" s="148"/>
      <c r="N1449" s="148"/>
      <c r="O1449" s="148"/>
      <c r="P1449" s="257"/>
      <c r="Q1449" s="542" t="str">
        <f t="shared" si="68"/>
        <v/>
      </c>
      <c r="R1449" s="542" t="str">
        <f t="shared" si="69"/>
        <v/>
      </c>
      <c r="S1449" s="148"/>
    </row>
    <row r="1450" spans="1:19" x14ac:dyDescent="0.25">
      <c r="A1450" s="148"/>
      <c r="B1450" s="377"/>
      <c r="C1450" s="698"/>
      <c r="D1450" s="257"/>
      <c r="E1450" s="781"/>
      <c r="F1450" s="374"/>
      <c r="G1450" s="783"/>
      <c r="H1450" s="729" t="str">
        <f t="shared" si="70"/>
        <v/>
      </c>
      <c r="I1450" s="401"/>
      <c r="J1450" s="374"/>
      <c r="K1450" s="786" t="str">
        <f>IFERROR(VLOOKUP(I1450,'CATEGORIAS MEDICINAS'!$H$1:$I$183,2,FALSE),"")</f>
        <v/>
      </c>
      <c r="L1450" s="392"/>
      <c r="M1450" s="148"/>
      <c r="N1450" s="148"/>
      <c r="O1450" s="148"/>
      <c r="P1450" s="257"/>
      <c r="Q1450" s="542" t="str">
        <f t="shared" si="68"/>
        <v/>
      </c>
      <c r="R1450" s="542" t="str">
        <f t="shared" si="69"/>
        <v/>
      </c>
      <c r="S1450" s="148"/>
    </row>
    <row r="1451" spans="1:19" x14ac:dyDescent="0.25">
      <c r="A1451" s="148"/>
      <c r="B1451" s="377"/>
      <c r="C1451" s="698"/>
      <c r="D1451" s="257"/>
      <c r="E1451" s="781"/>
      <c r="F1451" s="374"/>
      <c r="G1451" s="783"/>
      <c r="H1451" s="729" t="str">
        <f t="shared" si="70"/>
        <v/>
      </c>
      <c r="I1451" s="401"/>
      <c r="J1451" s="374"/>
      <c r="K1451" s="786" t="str">
        <f>IFERROR(VLOOKUP(I1451,'CATEGORIAS MEDICINAS'!$H$1:$I$183,2,FALSE),"")</f>
        <v/>
      </c>
      <c r="L1451" s="392"/>
      <c r="M1451" s="148"/>
      <c r="N1451" s="148"/>
      <c r="O1451" s="148"/>
      <c r="P1451" s="257"/>
      <c r="Q1451" s="542" t="str">
        <f t="shared" si="68"/>
        <v/>
      </c>
      <c r="R1451" s="542" t="str">
        <f t="shared" si="69"/>
        <v/>
      </c>
      <c r="S1451" s="148"/>
    </row>
    <row r="1452" spans="1:19" x14ac:dyDescent="0.25">
      <c r="A1452" s="148"/>
      <c r="B1452" s="377"/>
      <c r="C1452" s="698"/>
      <c r="D1452" s="257"/>
      <c r="E1452" s="781"/>
      <c r="F1452" s="374"/>
      <c r="G1452" s="783"/>
      <c r="H1452" s="729" t="str">
        <f t="shared" si="70"/>
        <v/>
      </c>
      <c r="I1452" s="401"/>
      <c r="J1452" s="374"/>
      <c r="K1452" s="786" t="str">
        <f>IFERROR(VLOOKUP(I1452,'CATEGORIAS MEDICINAS'!$H$1:$I$183,2,FALSE),"")</f>
        <v/>
      </c>
      <c r="L1452" s="392"/>
      <c r="M1452" s="148"/>
      <c r="N1452" s="148"/>
      <c r="O1452" s="148"/>
      <c r="P1452" s="257"/>
      <c r="Q1452" s="542" t="str">
        <f t="shared" si="68"/>
        <v/>
      </c>
      <c r="R1452" s="542" t="str">
        <f t="shared" si="69"/>
        <v/>
      </c>
      <c r="S1452" s="148"/>
    </row>
    <row r="1453" spans="1:19" x14ac:dyDescent="0.25">
      <c r="A1453" s="148"/>
      <c r="B1453" s="377"/>
      <c r="C1453" s="698"/>
      <c r="D1453" s="257"/>
      <c r="E1453" s="781"/>
      <c r="F1453" s="374"/>
      <c r="G1453" s="783"/>
      <c r="H1453" s="729" t="str">
        <f t="shared" si="70"/>
        <v/>
      </c>
      <c r="I1453" s="401"/>
      <c r="J1453" s="374"/>
      <c r="K1453" s="786" t="str">
        <f>IFERROR(VLOOKUP(I1453,'CATEGORIAS MEDICINAS'!$H$1:$I$183,2,FALSE),"")</f>
        <v/>
      </c>
      <c r="L1453" s="392"/>
      <c r="M1453" s="148"/>
      <c r="N1453" s="148"/>
      <c r="O1453" s="148"/>
      <c r="P1453" s="257"/>
      <c r="Q1453" s="542" t="str">
        <f t="shared" si="68"/>
        <v/>
      </c>
      <c r="R1453" s="542" t="str">
        <f t="shared" si="69"/>
        <v/>
      </c>
      <c r="S1453" s="148"/>
    </row>
    <row r="1454" spans="1:19" x14ac:dyDescent="0.25">
      <c r="A1454" s="148"/>
      <c r="B1454" s="377"/>
      <c r="C1454" s="698"/>
      <c r="D1454" s="257"/>
      <c r="E1454" s="781"/>
      <c r="F1454" s="374"/>
      <c r="G1454" s="783"/>
      <c r="H1454" s="729" t="str">
        <f t="shared" si="70"/>
        <v/>
      </c>
      <c r="I1454" s="401"/>
      <c r="J1454" s="374"/>
      <c r="K1454" s="786" t="str">
        <f>IFERROR(VLOOKUP(I1454,'CATEGORIAS MEDICINAS'!$H$1:$I$183,2,FALSE),"")</f>
        <v/>
      </c>
      <c r="L1454" s="392"/>
      <c r="M1454" s="148"/>
      <c r="N1454" s="148"/>
      <c r="O1454" s="148"/>
      <c r="P1454" s="257"/>
      <c r="Q1454" s="542" t="str">
        <f t="shared" si="68"/>
        <v/>
      </c>
      <c r="R1454" s="542" t="str">
        <f t="shared" si="69"/>
        <v/>
      </c>
      <c r="S1454" s="148"/>
    </row>
    <row r="1455" spans="1:19" x14ac:dyDescent="0.25">
      <c r="A1455" s="148"/>
      <c r="B1455" s="377"/>
      <c r="C1455" s="698"/>
      <c r="D1455" s="257"/>
      <c r="E1455" s="781"/>
      <c r="F1455" s="374"/>
      <c r="G1455" s="783"/>
      <c r="H1455" s="729" t="str">
        <f t="shared" si="70"/>
        <v/>
      </c>
      <c r="I1455" s="401"/>
      <c r="J1455" s="374"/>
      <c r="K1455" s="786" t="str">
        <f>IFERROR(VLOOKUP(I1455,'CATEGORIAS MEDICINAS'!$H$1:$I$183,2,FALSE),"")</f>
        <v/>
      </c>
      <c r="L1455" s="392"/>
      <c r="M1455" s="148"/>
      <c r="N1455" s="148"/>
      <c r="O1455" s="148"/>
      <c r="P1455" s="257"/>
      <c r="Q1455" s="542" t="str">
        <f t="shared" si="68"/>
        <v/>
      </c>
      <c r="R1455" s="542" t="str">
        <f t="shared" si="69"/>
        <v/>
      </c>
      <c r="S1455" s="148"/>
    </row>
    <row r="1456" spans="1:19" x14ac:dyDescent="0.25">
      <c r="A1456" s="148"/>
      <c r="B1456" s="377"/>
      <c r="C1456" s="698"/>
      <c r="D1456" s="257"/>
      <c r="E1456" s="781"/>
      <c r="F1456" s="374"/>
      <c r="G1456" s="783"/>
      <c r="H1456" s="729" t="str">
        <f t="shared" si="70"/>
        <v/>
      </c>
      <c r="I1456" s="401"/>
      <c r="J1456" s="374"/>
      <c r="K1456" s="786" t="str">
        <f>IFERROR(VLOOKUP(I1456,'CATEGORIAS MEDICINAS'!$H$1:$I$183,2,FALSE),"")</f>
        <v/>
      </c>
      <c r="L1456" s="392"/>
      <c r="M1456" s="148"/>
      <c r="N1456" s="148"/>
      <c r="O1456" s="148"/>
      <c r="P1456" s="257"/>
      <c r="Q1456" s="542" t="str">
        <f t="shared" si="68"/>
        <v/>
      </c>
      <c r="R1456" s="542" t="str">
        <f t="shared" si="69"/>
        <v/>
      </c>
      <c r="S1456" s="148"/>
    </row>
    <row r="1457" spans="1:19" x14ac:dyDescent="0.25">
      <c r="A1457" s="148"/>
      <c r="B1457" s="377"/>
      <c r="C1457" s="698"/>
      <c r="D1457" s="257"/>
      <c r="E1457" s="781"/>
      <c r="F1457" s="374"/>
      <c r="G1457" s="783"/>
      <c r="H1457" s="729" t="str">
        <f t="shared" si="70"/>
        <v/>
      </c>
      <c r="I1457" s="401"/>
      <c r="J1457" s="374"/>
      <c r="K1457" s="786" t="str">
        <f>IFERROR(VLOOKUP(I1457,'CATEGORIAS MEDICINAS'!$H$1:$I$183,2,FALSE),"")</f>
        <v/>
      </c>
      <c r="L1457" s="392"/>
      <c r="M1457" s="148"/>
      <c r="N1457" s="148"/>
      <c r="O1457" s="148"/>
      <c r="P1457" s="257"/>
      <c r="Q1457" s="542" t="str">
        <f t="shared" si="68"/>
        <v/>
      </c>
      <c r="R1457" s="542" t="str">
        <f t="shared" si="69"/>
        <v/>
      </c>
      <c r="S1457" s="148"/>
    </row>
    <row r="1458" spans="1:19" x14ac:dyDescent="0.25">
      <c r="A1458" s="148"/>
      <c r="B1458" s="377"/>
      <c r="C1458" s="698"/>
      <c r="D1458" s="257"/>
      <c r="E1458" s="781"/>
      <c r="F1458" s="374"/>
      <c r="G1458" s="783"/>
      <c r="H1458" s="729" t="str">
        <f t="shared" si="70"/>
        <v/>
      </c>
      <c r="I1458" s="401"/>
      <c r="J1458" s="374"/>
      <c r="K1458" s="786" t="str">
        <f>IFERROR(VLOOKUP(I1458,'CATEGORIAS MEDICINAS'!$H$1:$I$183,2,FALSE),"")</f>
        <v/>
      </c>
      <c r="L1458" s="392"/>
      <c r="M1458" s="148"/>
      <c r="N1458" s="148"/>
      <c r="O1458" s="148"/>
      <c r="P1458" s="257"/>
      <c r="Q1458" s="542" t="str">
        <f t="shared" si="68"/>
        <v/>
      </c>
      <c r="R1458" s="542" t="str">
        <f t="shared" si="69"/>
        <v/>
      </c>
      <c r="S1458" s="148"/>
    </row>
    <row r="1459" spans="1:19" x14ac:dyDescent="0.25">
      <c r="A1459" s="148"/>
      <c r="B1459" s="377"/>
      <c r="C1459" s="698"/>
      <c r="D1459" s="257"/>
      <c r="E1459" s="781"/>
      <c r="F1459" s="374"/>
      <c r="G1459" s="783"/>
      <c r="H1459" s="729" t="str">
        <f t="shared" si="70"/>
        <v/>
      </c>
      <c r="I1459" s="401"/>
      <c r="J1459" s="374"/>
      <c r="K1459" s="786" t="str">
        <f>IFERROR(VLOOKUP(I1459,'CATEGORIAS MEDICINAS'!$H$1:$I$183,2,FALSE),"")</f>
        <v/>
      </c>
      <c r="L1459" s="392"/>
      <c r="M1459" s="148"/>
      <c r="N1459" s="148"/>
      <c r="O1459" s="148"/>
      <c r="P1459" s="257"/>
      <c r="Q1459" s="542" t="str">
        <f t="shared" si="68"/>
        <v/>
      </c>
      <c r="R1459" s="542" t="str">
        <f t="shared" si="69"/>
        <v/>
      </c>
      <c r="S1459" s="148"/>
    </row>
    <row r="1460" spans="1:19" x14ac:dyDescent="0.25">
      <c r="A1460" s="148"/>
      <c r="B1460" s="377"/>
      <c r="C1460" s="698"/>
      <c r="D1460" s="257"/>
      <c r="E1460" s="781"/>
      <c r="F1460" s="374"/>
      <c r="G1460" s="783"/>
      <c r="H1460" s="729" t="str">
        <f t="shared" si="70"/>
        <v/>
      </c>
      <c r="I1460" s="401"/>
      <c r="J1460" s="374"/>
      <c r="K1460" s="786" t="str">
        <f>IFERROR(VLOOKUP(I1460,'CATEGORIAS MEDICINAS'!$H$1:$I$183,2,FALSE),"")</f>
        <v/>
      </c>
      <c r="L1460" s="392"/>
      <c r="M1460" s="148"/>
      <c r="N1460" s="148"/>
      <c r="O1460" s="148"/>
      <c r="P1460" s="257"/>
      <c r="Q1460" s="542" t="str">
        <f t="shared" si="68"/>
        <v/>
      </c>
      <c r="R1460" s="542" t="str">
        <f t="shared" si="69"/>
        <v/>
      </c>
      <c r="S1460" s="148"/>
    </row>
    <row r="1461" spans="1:19" x14ac:dyDescent="0.25">
      <c r="A1461" s="148"/>
      <c r="B1461" s="377"/>
      <c r="C1461" s="698"/>
      <c r="D1461" s="257"/>
      <c r="E1461" s="781"/>
      <c r="F1461" s="374"/>
      <c r="G1461" s="783"/>
      <c r="H1461" s="729" t="str">
        <f t="shared" si="70"/>
        <v/>
      </c>
      <c r="I1461" s="401"/>
      <c r="J1461" s="374"/>
      <c r="K1461" s="786" t="str">
        <f>IFERROR(VLOOKUP(I1461,'CATEGORIAS MEDICINAS'!$H$1:$I$183,2,FALSE),"")</f>
        <v/>
      </c>
      <c r="L1461" s="392"/>
      <c r="M1461" s="148"/>
      <c r="N1461" s="148"/>
      <c r="O1461" s="148"/>
      <c r="P1461" s="257"/>
      <c r="Q1461" s="542" t="str">
        <f t="shared" si="68"/>
        <v/>
      </c>
      <c r="R1461" s="542" t="str">
        <f t="shared" si="69"/>
        <v/>
      </c>
      <c r="S1461" s="148"/>
    </row>
    <row r="1462" spans="1:19" x14ac:dyDescent="0.25">
      <c r="A1462" s="148"/>
      <c r="B1462" s="377"/>
      <c r="C1462" s="698"/>
      <c r="D1462" s="257"/>
      <c r="E1462" s="781"/>
      <c r="F1462" s="374"/>
      <c r="G1462" s="783"/>
      <c r="H1462" s="729" t="str">
        <f t="shared" si="70"/>
        <v/>
      </c>
      <c r="I1462" s="401"/>
      <c r="J1462" s="374"/>
      <c r="K1462" s="786" t="str">
        <f>IFERROR(VLOOKUP(I1462,'CATEGORIAS MEDICINAS'!$H$1:$I$183,2,FALSE),"")</f>
        <v/>
      </c>
      <c r="L1462" s="392"/>
      <c r="M1462" s="148"/>
      <c r="N1462" s="148"/>
      <c r="O1462" s="148"/>
      <c r="P1462" s="257"/>
      <c r="Q1462" s="542" t="str">
        <f t="shared" ref="Q1462:Q1525" si="71">IF(B1462="","",TEXT(B1462,"MMMM"))</f>
        <v/>
      </c>
      <c r="R1462" s="542" t="str">
        <f t="shared" ref="R1462:R1525" si="72">IF(B1462="","",TEXT(B1462,"YYYY"))</f>
        <v/>
      </c>
      <c r="S1462" s="148"/>
    </row>
    <row r="1463" spans="1:19" x14ac:dyDescent="0.25">
      <c r="A1463" s="148"/>
      <c r="B1463" s="377"/>
      <c r="C1463" s="698"/>
      <c r="D1463" s="257"/>
      <c r="E1463" s="781"/>
      <c r="F1463" s="374"/>
      <c r="G1463" s="783"/>
      <c r="H1463" s="729" t="str">
        <f t="shared" si="70"/>
        <v/>
      </c>
      <c r="I1463" s="401"/>
      <c r="J1463" s="374"/>
      <c r="K1463" s="786" t="str">
        <f>IFERROR(VLOOKUP(I1463,'CATEGORIAS MEDICINAS'!$H$1:$I$183,2,FALSE),"")</f>
        <v/>
      </c>
      <c r="L1463" s="392"/>
      <c r="M1463" s="148"/>
      <c r="N1463" s="148"/>
      <c r="O1463" s="148"/>
      <c r="P1463" s="257"/>
      <c r="Q1463" s="542" t="str">
        <f t="shared" si="71"/>
        <v/>
      </c>
      <c r="R1463" s="542" t="str">
        <f t="shared" si="72"/>
        <v/>
      </c>
      <c r="S1463" s="148"/>
    </row>
    <row r="1464" spans="1:19" x14ac:dyDescent="0.25">
      <c r="A1464" s="148"/>
      <c r="B1464" s="377"/>
      <c r="C1464" s="698"/>
      <c r="D1464" s="257"/>
      <c r="E1464" s="781"/>
      <c r="F1464" s="374"/>
      <c r="G1464" s="783"/>
      <c r="H1464" s="729" t="str">
        <f t="shared" si="70"/>
        <v/>
      </c>
      <c r="I1464" s="401"/>
      <c r="J1464" s="374"/>
      <c r="K1464" s="786" t="str">
        <f>IFERROR(VLOOKUP(I1464,'CATEGORIAS MEDICINAS'!$H$1:$I$183,2,FALSE),"")</f>
        <v/>
      </c>
      <c r="L1464" s="392"/>
      <c r="M1464" s="148"/>
      <c r="N1464" s="148"/>
      <c r="O1464" s="148"/>
      <c r="P1464" s="257"/>
      <c r="Q1464" s="542" t="str">
        <f t="shared" si="71"/>
        <v/>
      </c>
      <c r="R1464" s="542" t="str">
        <f t="shared" si="72"/>
        <v/>
      </c>
      <c r="S1464" s="148"/>
    </row>
    <row r="1465" spans="1:19" x14ac:dyDescent="0.25">
      <c r="A1465" s="148"/>
      <c r="B1465" s="377"/>
      <c r="C1465" s="698"/>
      <c r="D1465" s="257"/>
      <c r="E1465" s="781"/>
      <c r="F1465" s="374"/>
      <c r="G1465" s="783"/>
      <c r="H1465" s="729" t="str">
        <f t="shared" si="70"/>
        <v/>
      </c>
      <c r="I1465" s="401"/>
      <c r="J1465" s="374"/>
      <c r="K1465" s="786" t="str">
        <f>IFERROR(VLOOKUP(I1465,'CATEGORIAS MEDICINAS'!$H$1:$I$183,2,FALSE),"")</f>
        <v/>
      </c>
      <c r="L1465" s="392"/>
      <c r="M1465" s="148"/>
      <c r="N1465" s="148"/>
      <c r="O1465" s="148"/>
      <c r="P1465" s="257"/>
      <c r="Q1465" s="542" t="str">
        <f t="shared" si="71"/>
        <v/>
      </c>
      <c r="R1465" s="542" t="str">
        <f t="shared" si="72"/>
        <v/>
      </c>
      <c r="S1465" s="148"/>
    </row>
    <row r="1466" spans="1:19" x14ac:dyDescent="0.25">
      <c r="A1466" s="148"/>
      <c r="B1466" s="377"/>
      <c r="C1466" s="698"/>
      <c r="D1466" s="257"/>
      <c r="E1466" s="781"/>
      <c r="F1466" s="374"/>
      <c r="G1466" s="783"/>
      <c r="H1466" s="729" t="str">
        <f t="shared" si="70"/>
        <v/>
      </c>
      <c r="I1466" s="401"/>
      <c r="J1466" s="374"/>
      <c r="K1466" s="786" t="str">
        <f>IFERROR(VLOOKUP(I1466,'CATEGORIAS MEDICINAS'!$H$1:$I$183,2,FALSE),"")</f>
        <v/>
      </c>
      <c r="L1466" s="392"/>
      <c r="M1466" s="148"/>
      <c r="N1466" s="148"/>
      <c r="O1466" s="148"/>
      <c r="P1466" s="257"/>
      <c r="Q1466" s="542" t="str">
        <f t="shared" si="71"/>
        <v/>
      </c>
      <c r="R1466" s="542" t="str">
        <f t="shared" si="72"/>
        <v/>
      </c>
      <c r="S1466" s="148"/>
    </row>
    <row r="1467" spans="1:19" x14ac:dyDescent="0.25">
      <c r="A1467" s="148"/>
      <c r="B1467" s="377"/>
      <c r="C1467" s="698"/>
      <c r="D1467" s="257"/>
      <c r="E1467" s="781"/>
      <c r="F1467" s="374"/>
      <c r="G1467" s="783"/>
      <c r="H1467" s="729" t="str">
        <f t="shared" si="70"/>
        <v/>
      </c>
      <c r="I1467" s="401"/>
      <c r="J1467" s="374"/>
      <c r="K1467" s="786" t="str">
        <f>IFERROR(VLOOKUP(I1467,'CATEGORIAS MEDICINAS'!$H$1:$I$183,2,FALSE),"")</f>
        <v/>
      </c>
      <c r="L1467" s="392"/>
      <c r="M1467" s="148"/>
      <c r="N1467" s="148"/>
      <c r="O1467" s="148"/>
      <c r="P1467" s="257"/>
      <c r="Q1467" s="542" t="str">
        <f t="shared" si="71"/>
        <v/>
      </c>
      <c r="R1467" s="542" t="str">
        <f t="shared" si="72"/>
        <v/>
      </c>
      <c r="S1467" s="148"/>
    </row>
    <row r="1468" spans="1:19" x14ac:dyDescent="0.25">
      <c r="A1468" s="148"/>
      <c r="B1468" s="377"/>
      <c r="C1468" s="698"/>
      <c r="D1468" s="257"/>
      <c r="E1468" s="781"/>
      <c r="F1468" s="374"/>
      <c r="G1468" s="783"/>
      <c r="H1468" s="729" t="str">
        <f t="shared" si="70"/>
        <v/>
      </c>
      <c r="I1468" s="401"/>
      <c r="J1468" s="374"/>
      <c r="K1468" s="786" t="str">
        <f>IFERROR(VLOOKUP(I1468,'CATEGORIAS MEDICINAS'!$H$1:$I$183,2,FALSE),"")</f>
        <v/>
      </c>
      <c r="L1468" s="392"/>
      <c r="M1468" s="148"/>
      <c r="N1468" s="148"/>
      <c r="O1468" s="148"/>
      <c r="P1468" s="257"/>
      <c r="Q1468" s="542" t="str">
        <f t="shared" si="71"/>
        <v/>
      </c>
      <c r="R1468" s="542" t="str">
        <f t="shared" si="72"/>
        <v/>
      </c>
      <c r="S1468" s="148"/>
    </row>
    <row r="1469" spans="1:19" x14ac:dyDescent="0.25">
      <c r="A1469" s="148"/>
      <c r="B1469" s="377"/>
      <c r="C1469" s="698"/>
      <c r="D1469" s="257"/>
      <c r="E1469" s="781"/>
      <c r="F1469" s="374"/>
      <c r="G1469" s="783"/>
      <c r="H1469" s="729" t="str">
        <f t="shared" si="70"/>
        <v/>
      </c>
      <c r="I1469" s="401"/>
      <c r="J1469" s="374"/>
      <c r="K1469" s="786" t="str">
        <f>IFERROR(VLOOKUP(I1469,'CATEGORIAS MEDICINAS'!$H$1:$I$183,2,FALSE),"")</f>
        <v/>
      </c>
      <c r="L1469" s="392"/>
      <c r="M1469" s="148"/>
      <c r="N1469" s="148"/>
      <c r="O1469" s="148"/>
      <c r="P1469" s="257"/>
      <c r="Q1469" s="542" t="str">
        <f t="shared" si="71"/>
        <v/>
      </c>
      <c r="R1469" s="542" t="str">
        <f t="shared" si="72"/>
        <v/>
      </c>
      <c r="S1469" s="148"/>
    </row>
    <row r="1470" spans="1:19" x14ac:dyDescent="0.25">
      <c r="A1470" s="148"/>
      <c r="B1470" s="377"/>
      <c r="C1470" s="698"/>
      <c r="D1470" s="257"/>
      <c r="E1470" s="781"/>
      <c r="F1470" s="374"/>
      <c r="G1470" s="783"/>
      <c r="H1470" s="729" t="str">
        <f t="shared" si="70"/>
        <v/>
      </c>
      <c r="I1470" s="401"/>
      <c r="J1470" s="374"/>
      <c r="K1470" s="786" t="str">
        <f>IFERROR(VLOOKUP(I1470,'CATEGORIAS MEDICINAS'!$H$1:$I$183,2,FALSE),"")</f>
        <v/>
      </c>
      <c r="L1470" s="392"/>
      <c r="M1470" s="148"/>
      <c r="N1470" s="148"/>
      <c r="O1470" s="148"/>
      <c r="P1470" s="257"/>
      <c r="Q1470" s="542" t="str">
        <f t="shared" si="71"/>
        <v/>
      </c>
      <c r="R1470" s="542" t="str">
        <f t="shared" si="72"/>
        <v/>
      </c>
      <c r="S1470" s="148"/>
    </row>
    <row r="1471" spans="1:19" x14ac:dyDescent="0.25">
      <c r="A1471" s="148"/>
      <c r="B1471" s="377"/>
      <c r="C1471" s="698"/>
      <c r="D1471" s="257"/>
      <c r="E1471" s="781"/>
      <c r="F1471" s="374"/>
      <c r="G1471" s="783"/>
      <c r="H1471" s="729" t="str">
        <f t="shared" si="70"/>
        <v/>
      </c>
      <c r="I1471" s="401"/>
      <c r="J1471" s="374"/>
      <c r="K1471" s="786" t="str">
        <f>IFERROR(VLOOKUP(I1471,'CATEGORIAS MEDICINAS'!$H$1:$I$183,2,FALSE),"")</f>
        <v/>
      </c>
      <c r="L1471" s="392"/>
      <c r="M1471" s="148"/>
      <c r="N1471" s="148"/>
      <c r="O1471" s="148"/>
      <c r="P1471" s="257"/>
      <c r="Q1471" s="542" t="str">
        <f t="shared" si="71"/>
        <v/>
      </c>
      <c r="R1471" s="542" t="str">
        <f t="shared" si="72"/>
        <v/>
      </c>
      <c r="S1471" s="148"/>
    </row>
    <row r="1472" spans="1:19" x14ac:dyDescent="0.25">
      <c r="A1472" s="148"/>
      <c r="B1472" s="377"/>
      <c r="C1472" s="698"/>
      <c r="D1472" s="257"/>
      <c r="E1472" s="781"/>
      <c r="F1472" s="374"/>
      <c r="G1472" s="783"/>
      <c r="H1472" s="729" t="str">
        <f t="shared" si="70"/>
        <v/>
      </c>
      <c r="I1472" s="401"/>
      <c r="J1472" s="374"/>
      <c r="K1472" s="786" t="str">
        <f>IFERROR(VLOOKUP(I1472,'CATEGORIAS MEDICINAS'!$H$1:$I$183,2,FALSE),"")</f>
        <v/>
      </c>
      <c r="L1472" s="392"/>
      <c r="M1472" s="148"/>
      <c r="N1472" s="148"/>
      <c r="O1472" s="148"/>
      <c r="P1472" s="257"/>
      <c r="Q1472" s="542" t="str">
        <f t="shared" si="71"/>
        <v/>
      </c>
      <c r="R1472" s="542" t="str">
        <f t="shared" si="72"/>
        <v/>
      </c>
      <c r="S1472" s="148"/>
    </row>
    <row r="1473" spans="1:19" x14ac:dyDescent="0.25">
      <c r="A1473" s="148"/>
      <c r="B1473" s="377"/>
      <c r="C1473" s="698"/>
      <c r="D1473" s="257"/>
      <c r="E1473" s="781"/>
      <c r="F1473" s="374"/>
      <c r="G1473" s="783"/>
      <c r="H1473" s="729" t="str">
        <f t="shared" si="70"/>
        <v/>
      </c>
      <c r="I1473" s="401"/>
      <c r="J1473" s="374"/>
      <c r="K1473" s="786" t="str">
        <f>IFERROR(VLOOKUP(I1473,'CATEGORIAS MEDICINAS'!$H$1:$I$183,2,FALSE),"")</f>
        <v/>
      </c>
      <c r="L1473" s="392"/>
      <c r="M1473" s="148"/>
      <c r="N1473" s="148"/>
      <c r="O1473" s="148"/>
      <c r="P1473" s="257"/>
      <c r="Q1473" s="542" t="str">
        <f t="shared" si="71"/>
        <v/>
      </c>
      <c r="R1473" s="542" t="str">
        <f t="shared" si="72"/>
        <v/>
      </c>
      <c r="S1473" s="148"/>
    </row>
    <row r="1474" spans="1:19" x14ac:dyDescent="0.25">
      <c r="A1474" s="148"/>
      <c r="B1474" s="377"/>
      <c r="C1474" s="698"/>
      <c r="D1474" s="257"/>
      <c r="E1474" s="781"/>
      <c r="F1474" s="374"/>
      <c r="G1474" s="783"/>
      <c r="H1474" s="729" t="str">
        <f t="shared" si="70"/>
        <v/>
      </c>
      <c r="I1474" s="401"/>
      <c r="J1474" s="374"/>
      <c r="K1474" s="786" t="str">
        <f>IFERROR(VLOOKUP(I1474,'CATEGORIAS MEDICINAS'!$H$1:$I$183,2,FALSE),"")</f>
        <v/>
      </c>
      <c r="L1474" s="392"/>
      <c r="M1474" s="148"/>
      <c r="N1474" s="148"/>
      <c r="O1474" s="148"/>
      <c r="P1474" s="257"/>
      <c r="Q1474" s="542" t="str">
        <f t="shared" si="71"/>
        <v/>
      </c>
      <c r="R1474" s="542" t="str">
        <f t="shared" si="72"/>
        <v/>
      </c>
      <c r="S1474" s="148"/>
    </row>
    <row r="1475" spans="1:19" x14ac:dyDescent="0.25">
      <c r="A1475" s="148"/>
      <c r="B1475" s="377"/>
      <c r="C1475" s="698"/>
      <c r="D1475" s="257"/>
      <c r="E1475" s="781"/>
      <c r="F1475" s="374"/>
      <c r="G1475" s="783"/>
      <c r="H1475" s="729" t="str">
        <f t="shared" ref="H1475:H1538" si="73">IF(G1475="","",IF(G1475&lt;=1,"Entre 0-1 años",IF(G1475&lt;=4,"Entre 2-4",IF(G1475&lt;=11,"Entre 5-11",IF(G1475&lt;=19,"Entre 12-19",IF(G1475&lt;=25,"Entre 20-25",IF(G1475&lt;=59,"Entre 26-59",IF(G1475&lt;=79,"Entre 60-79","Mayor de 80"))))))))</f>
        <v/>
      </c>
      <c r="I1475" s="401"/>
      <c r="J1475" s="374"/>
      <c r="K1475" s="786" t="str">
        <f>IFERROR(VLOOKUP(I1475,'CATEGORIAS MEDICINAS'!$H$1:$I$183,2,FALSE),"")</f>
        <v/>
      </c>
      <c r="L1475" s="392"/>
      <c r="M1475" s="148"/>
      <c r="N1475" s="148"/>
      <c r="O1475" s="148"/>
      <c r="P1475" s="257"/>
      <c r="Q1475" s="542" t="str">
        <f t="shared" si="71"/>
        <v/>
      </c>
      <c r="R1475" s="542" t="str">
        <f t="shared" si="72"/>
        <v/>
      </c>
      <c r="S1475" s="148"/>
    </row>
    <row r="1476" spans="1:19" x14ac:dyDescent="0.25">
      <c r="A1476" s="148"/>
      <c r="B1476" s="377"/>
      <c r="C1476" s="698"/>
      <c r="D1476" s="257"/>
      <c r="E1476" s="781"/>
      <c r="F1476" s="374"/>
      <c r="G1476" s="783"/>
      <c r="H1476" s="729" t="str">
        <f t="shared" si="73"/>
        <v/>
      </c>
      <c r="I1476" s="401"/>
      <c r="J1476" s="374"/>
      <c r="K1476" s="786" t="str">
        <f>IFERROR(VLOOKUP(I1476,'CATEGORIAS MEDICINAS'!$H$1:$I$183,2,FALSE),"")</f>
        <v/>
      </c>
      <c r="L1476" s="392"/>
      <c r="M1476" s="148"/>
      <c r="N1476" s="148"/>
      <c r="O1476" s="148"/>
      <c r="P1476" s="257"/>
      <c r="Q1476" s="542" t="str">
        <f t="shared" si="71"/>
        <v/>
      </c>
      <c r="R1476" s="542" t="str">
        <f t="shared" si="72"/>
        <v/>
      </c>
      <c r="S1476" s="148"/>
    </row>
    <row r="1477" spans="1:19" x14ac:dyDescent="0.25">
      <c r="A1477" s="148"/>
      <c r="B1477" s="377"/>
      <c r="C1477" s="698"/>
      <c r="D1477" s="257"/>
      <c r="E1477" s="781"/>
      <c r="F1477" s="374"/>
      <c r="G1477" s="783"/>
      <c r="H1477" s="729" t="str">
        <f t="shared" si="73"/>
        <v/>
      </c>
      <c r="I1477" s="401"/>
      <c r="J1477" s="374"/>
      <c r="K1477" s="786" t="str">
        <f>IFERROR(VLOOKUP(I1477,'CATEGORIAS MEDICINAS'!$H$1:$I$183,2,FALSE),"")</f>
        <v/>
      </c>
      <c r="L1477" s="392"/>
      <c r="M1477" s="148"/>
      <c r="N1477" s="148"/>
      <c r="O1477" s="148"/>
      <c r="P1477" s="257"/>
      <c r="Q1477" s="542" t="str">
        <f t="shared" si="71"/>
        <v/>
      </c>
      <c r="R1477" s="542" t="str">
        <f t="shared" si="72"/>
        <v/>
      </c>
      <c r="S1477" s="148"/>
    </row>
    <row r="1478" spans="1:19" x14ac:dyDescent="0.25">
      <c r="A1478" s="148"/>
      <c r="B1478" s="377"/>
      <c r="C1478" s="698"/>
      <c r="D1478" s="257"/>
      <c r="E1478" s="781"/>
      <c r="F1478" s="374"/>
      <c r="G1478" s="783"/>
      <c r="H1478" s="729" t="str">
        <f t="shared" si="73"/>
        <v/>
      </c>
      <c r="I1478" s="401"/>
      <c r="J1478" s="374"/>
      <c r="K1478" s="786" t="str">
        <f>IFERROR(VLOOKUP(I1478,'CATEGORIAS MEDICINAS'!$H$1:$I$183,2,FALSE),"")</f>
        <v/>
      </c>
      <c r="L1478" s="392"/>
      <c r="M1478" s="148"/>
      <c r="N1478" s="148"/>
      <c r="O1478" s="148"/>
      <c r="P1478" s="257"/>
      <c r="Q1478" s="542" t="str">
        <f t="shared" si="71"/>
        <v/>
      </c>
      <c r="R1478" s="542" t="str">
        <f t="shared" si="72"/>
        <v/>
      </c>
      <c r="S1478" s="148"/>
    </row>
    <row r="1479" spans="1:19" x14ac:dyDescent="0.25">
      <c r="A1479" s="148"/>
      <c r="B1479" s="377"/>
      <c r="C1479" s="698"/>
      <c r="D1479" s="257"/>
      <c r="E1479" s="781"/>
      <c r="F1479" s="374"/>
      <c r="G1479" s="783"/>
      <c r="H1479" s="729" t="str">
        <f t="shared" si="73"/>
        <v/>
      </c>
      <c r="I1479" s="401"/>
      <c r="J1479" s="374"/>
      <c r="K1479" s="786" t="str">
        <f>IFERROR(VLOOKUP(I1479,'CATEGORIAS MEDICINAS'!$H$1:$I$183,2,FALSE),"")</f>
        <v/>
      </c>
      <c r="L1479" s="392"/>
      <c r="M1479" s="148"/>
      <c r="N1479" s="148"/>
      <c r="O1479" s="148"/>
      <c r="P1479" s="257"/>
      <c r="Q1479" s="542" t="str">
        <f t="shared" si="71"/>
        <v/>
      </c>
      <c r="R1479" s="542" t="str">
        <f t="shared" si="72"/>
        <v/>
      </c>
      <c r="S1479" s="148"/>
    </row>
    <row r="1480" spans="1:19" x14ac:dyDescent="0.25">
      <c r="A1480" s="148"/>
      <c r="B1480" s="377"/>
      <c r="C1480" s="698"/>
      <c r="D1480" s="257"/>
      <c r="E1480" s="781"/>
      <c r="F1480" s="374"/>
      <c r="G1480" s="783"/>
      <c r="H1480" s="729" t="str">
        <f t="shared" si="73"/>
        <v/>
      </c>
      <c r="I1480" s="401"/>
      <c r="J1480" s="374"/>
      <c r="K1480" s="786" t="str">
        <f>IFERROR(VLOOKUP(I1480,'CATEGORIAS MEDICINAS'!$H$1:$I$183,2,FALSE),"")</f>
        <v/>
      </c>
      <c r="L1480" s="392"/>
      <c r="M1480" s="148"/>
      <c r="N1480" s="148"/>
      <c r="O1480" s="148"/>
      <c r="P1480" s="257"/>
      <c r="Q1480" s="542" t="str">
        <f t="shared" si="71"/>
        <v/>
      </c>
      <c r="R1480" s="542" t="str">
        <f t="shared" si="72"/>
        <v/>
      </c>
      <c r="S1480" s="148"/>
    </row>
    <row r="1481" spans="1:19" x14ac:dyDescent="0.25">
      <c r="A1481" s="148"/>
      <c r="B1481" s="377"/>
      <c r="C1481" s="698"/>
      <c r="D1481" s="257"/>
      <c r="E1481" s="781"/>
      <c r="F1481" s="374"/>
      <c r="G1481" s="783"/>
      <c r="H1481" s="729" t="str">
        <f t="shared" si="73"/>
        <v/>
      </c>
      <c r="I1481" s="401"/>
      <c r="J1481" s="374"/>
      <c r="K1481" s="786" t="str">
        <f>IFERROR(VLOOKUP(I1481,'CATEGORIAS MEDICINAS'!$H$1:$I$183,2,FALSE),"")</f>
        <v/>
      </c>
      <c r="L1481" s="392"/>
      <c r="M1481" s="148"/>
      <c r="N1481" s="148"/>
      <c r="O1481" s="148"/>
      <c r="P1481" s="257"/>
      <c r="Q1481" s="542" t="str">
        <f t="shared" si="71"/>
        <v/>
      </c>
      <c r="R1481" s="542" t="str">
        <f t="shared" si="72"/>
        <v/>
      </c>
      <c r="S1481" s="148"/>
    </row>
    <row r="1482" spans="1:19" x14ac:dyDescent="0.25">
      <c r="A1482" s="148"/>
      <c r="B1482" s="377"/>
      <c r="C1482" s="698"/>
      <c r="D1482" s="257"/>
      <c r="E1482" s="781"/>
      <c r="F1482" s="374"/>
      <c r="G1482" s="783"/>
      <c r="H1482" s="729" t="str">
        <f t="shared" si="73"/>
        <v/>
      </c>
      <c r="I1482" s="401"/>
      <c r="J1482" s="374"/>
      <c r="K1482" s="786" t="str">
        <f>IFERROR(VLOOKUP(I1482,'CATEGORIAS MEDICINAS'!$H$1:$I$183,2,FALSE),"")</f>
        <v/>
      </c>
      <c r="L1482" s="392"/>
      <c r="M1482" s="148"/>
      <c r="N1482" s="148"/>
      <c r="O1482" s="148"/>
      <c r="P1482" s="257"/>
      <c r="Q1482" s="542" t="str">
        <f t="shared" si="71"/>
        <v/>
      </c>
      <c r="R1482" s="542" t="str">
        <f t="shared" si="72"/>
        <v/>
      </c>
      <c r="S1482" s="148"/>
    </row>
    <row r="1483" spans="1:19" x14ac:dyDescent="0.25">
      <c r="A1483" s="148"/>
      <c r="B1483" s="377"/>
      <c r="C1483" s="698"/>
      <c r="D1483" s="257"/>
      <c r="E1483" s="781"/>
      <c r="F1483" s="374"/>
      <c r="G1483" s="783"/>
      <c r="H1483" s="729" t="str">
        <f t="shared" si="73"/>
        <v/>
      </c>
      <c r="I1483" s="401"/>
      <c r="J1483" s="374"/>
      <c r="K1483" s="786" t="str">
        <f>IFERROR(VLOOKUP(I1483,'CATEGORIAS MEDICINAS'!$H$1:$I$183,2,FALSE),"")</f>
        <v/>
      </c>
      <c r="L1483" s="392"/>
      <c r="M1483" s="148"/>
      <c r="N1483" s="148"/>
      <c r="O1483" s="148"/>
      <c r="P1483" s="257"/>
      <c r="Q1483" s="542" t="str">
        <f t="shared" si="71"/>
        <v/>
      </c>
      <c r="R1483" s="542" t="str">
        <f t="shared" si="72"/>
        <v/>
      </c>
      <c r="S1483" s="148"/>
    </row>
    <row r="1484" spans="1:19" x14ac:dyDescent="0.25">
      <c r="A1484" s="148"/>
      <c r="B1484" s="377"/>
      <c r="C1484" s="698"/>
      <c r="D1484" s="257"/>
      <c r="E1484" s="781"/>
      <c r="F1484" s="374"/>
      <c r="G1484" s="783"/>
      <c r="H1484" s="729" t="str">
        <f t="shared" si="73"/>
        <v/>
      </c>
      <c r="I1484" s="401"/>
      <c r="J1484" s="374"/>
      <c r="K1484" s="786" t="str">
        <f>IFERROR(VLOOKUP(I1484,'CATEGORIAS MEDICINAS'!$H$1:$I$183,2,FALSE),"")</f>
        <v/>
      </c>
      <c r="L1484" s="392"/>
      <c r="M1484" s="148"/>
      <c r="N1484" s="148"/>
      <c r="O1484" s="148"/>
      <c r="P1484" s="257"/>
      <c r="Q1484" s="542" t="str">
        <f t="shared" si="71"/>
        <v/>
      </c>
      <c r="R1484" s="542" t="str">
        <f t="shared" si="72"/>
        <v/>
      </c>
      <c r="S1484" s="148"/>
    </row>
    <row r="1485" spans="1:19" x14ac:dyDescent="0.25">
      <c r="A1485" s="148"/>
      <c r="B1485" s="377"/>
      <c r="C1485" s="698"/>
      <c r="D1485" s="257"/>
      <c r="E1485" s="781"/>
      <c r="F1485" s="374"/>
      <c r="G1485" s="783"/>
      <c r="H1485" s="729" t="str">
        <f t="shared" si="73"/>
        <v/>
      </c>
      <c r="I1485" s="401"/>
      <c r="J1485" s="374"/>
      <c r="K1485" s="786" t="str">
        <f>IFERROR(VLOOKUP(I1485,'CATEGORIAS MEDICINAS'!$H$1:$I$183,2,FALSE),"")</f>
        <v/>
      </c>
      <c r="L1485" s="392"/>
      <c r="M1485" s="148"/>
      <c r="N1485" s="148"/>
      <c r="O1485" s="148"/>
      <c r="P1485" s="257"/>
      <c r="Q1485" s="542" t="str">
        <f t="shared" si="71"/>
        <v/>
      </c>
      <c r="R1485" s="542" t="str">
        <f t="shared" si="72"/>
        <v/>
      </c>
      <c r="S1485" s="148"/>
    </row>
    <row r="1486" spans="1:19" x14ac:dyDescent="0.25">
      <c r="A1486" s="148"/>
      <c r="B1486" s="377"/>
      <c r="C1486" s="698"/>
      <c r="D1486" s="257"/>
      <c r="E1486" s="781"/>
      <c r="F1486" s="374"/>
      <c r="G1486" s="783"/>
      <c r="H1486" s="729" t="str">
        <f t="shared" si="73"/>
        <v/>
      </c>
      <c r="I1486" s="401"/>
      <c r="J1486" s="374"/>
      <c r="K1486" s="786" t="str">
        <f>IFERROR(VLOOKUP(I1486,'CATEGORIAS MEDICINAS'!$H$1:$I$183,2,FALSE),"")</f>
        <v/>
      </c>
      <c r="L1486" s="392"/>
      <c r="M1486" s="148"/>
      <c r="N1486" s="148"/>
      <c r="O1486" s="148"/>
      <c r="P1486" s="257"/>
      <c r="Q1486" s="542" t="str">
        <f t="shared" si="71"/>
        <v/>
      </c>
      <c r="R1486" s="542" t="str">
        <f t="shared" si="72"/>
        <v/>
      </c>
      <c r="S1486" s="148"/>
    </row>
    <row r="1487" spans="1:19" x14ac:dyDescent="0.25">
      <c r="A1487" s="148"/>
      <c r="B1487" s="377"/>
      <c r="C1487" s="698"/>
      <c r="D1487" s="257"/>
      <c r="E1487" s="781"/>
      <c r="F1487" s="374"/>
      <c r="G1487" s="783"/>
      <c r="H1487" s="729" t="str">
        <f t="shared" si="73"/>
        <v/>
      </c>
      <c r="I1487" s="401"/>
      <c r="J1487" s="374"/>
      <c r="K1487" s="786" t="str">
        <f>IFERROR(VLOOKUP(I1487,'CATEGORIAS MEDICINAS'!$H$1:$I$183,2,FALSE),"")</f>
        <v/>
      </c>
      <c r="L1487" s="392"/>
      <c r="M1487" s="148"/>
      <c r="N1487" s="148"/>
      <c r="O1487" s="148"/>
      <c r="P1487" s="257"/>
      <c r="Q1487" s="542" t="str">
        <f t="shared" si="71"/>
        <v/>
      </c>
      <c r="R1487" s="542" t="str">
        <f t="shared" si="72"/>
        <v/>
      </c>
      <c r="S1487" s="148"/>
    </row>
    <row r="1488" spans="1:19" x14ac:dyDescent="0.25">
      <c r="A1488" s="148"/>
      <c r="B1488" s="377"/>
      <c r="C1488" s="698"/>
      <c r="D1488" s="257"/>
      <c r="E1488" s="781"/>
      <c r="F1488" s="374"/>
      <c r="G1488" s="783"/>
      <c r="H1488" s="729" t="str">
        <f t="shared" si="73"/>
        <v/>
      </c>
      <c r="I1488" s="401"/>
      <c r="J1488" s="374"/>
      <c r="K1488" s="786" t="str">
        <f>IFERROR(VLOOKUP(I1488,'CATEGORIAS MEDICINAS'!$H$1:$I$183,2,FALSE),"")</f>
        <v/>
      </c>
      <c r="L1488" s="392"/>
      <c r="M1488" s="148"/>
      <c r="N1488" s="148"/>
      <c r="O1488" s="148"/>
      <c r="P1488" s="257"/>
      <c r="Q1488" s="542" t="str">
        <f t="shared" si="71"/>
        <v/>
      </c>
      <c r="R1488" s="542" t="str">
        <f t="shared" si="72"/>
        <v/>
      </c>
      <c r="S1488" s="148"/>
    </row>
    <row r="1489" spans="1:19" x14ac:dyDescent="0.25">
      <c r="A1489" s="148"/>
      <c r="B1489" s="377"/>
      <c r="C1489" s="698"/>
      <c r="D1489" s="257"/>
      <c r="E1489" s="781"/>
      <c r="F1489" s="374"/>
      <c r="G1489" s="783"/>
      <c r="H1489" s="729" t="str">
        <f t="shared" si="73"/>
        <v/>
      </c>
      <c r="I1489" s="401"/>
      <c r="J1489" s="374"/>
      <c r="K1489" s="786" t="str">
        <f>IFERROR(VLOOKUP(I1489,'CATEGORIAS MEDICINAS'!$H$1:$I$183,2,FALSE),"")</f>
        <v/>
      </c>
      <c r="L1489" s="392"/>
      <c r="M1489" s="148"/>
      <c r="N1489" s="148"/>
      <c r="O1489" s="148"/>
      <c r="P1489" s="257"/>
      <c r="Q1489" s="542" t="str">
        <f t="shared" si="71"/>
        <v/>
      </c>
      <c r="R1489" s="542" t="str">
        <f t="shared" si="72"/>
        <v/>
      </c>
      <c r="S1489" s="148"/>
    </row>
    <row r="1490" spans="1:19" x14ac:dyDescent="0.25">
      <c r="A1490" s="148"/>
      <c r="B1490" s="377"/>
      <c r="C1490" s="698"/>
      <c r="D1490" s="257"/>
      <c r="E1490" s="781"/>
      <c r="F1490" s="374"/>
      <c r="G1490" s="783"/>
      <c r="H1490" s="729" t="str">
        <f t="shared" si="73"/>
        <v/>
      </c>
      <c r="I1490" s="401"/>
      <c r="J1490" s="374"/>
      <c r="K1490" s="786" t="str">
        <f>IFERROR(VLOOKUP(I1490,'CATEGORIAS MEDICINAS'!$H$1:$I$183,2,FALSE),"")</f>
        <v/>
      </c>
      <c r="L1490" s="392"/>
      <c r="M1490" s="148"/>
      <c r="N1490" s="148"/>
      <c r="O1490" s="148"/>
      <c r="P1490" s="257"/>
      <c r="Q1490" s="542" t="str">
        <f t="shared" si="71"/>
        <v/>
      </c>
      <c r="R1490" s="542" t="str">
        <f t="shared" si="72"/>
        <v/>
      </c>
      <c r="S1490" s="148"/>
    </row>
    <row r="1491" spans="1:19" x14ac:dyDescent="0.25">
      <c r="A1491" s="148"/>
      <c r="B1491" s="377"/>
      <c r="C1491" s="698"/>
      <c r="D1491" s="257"/>
      <c r="E1491" s="781"/>
      <c r="F1491" s="374"/>
      <c r="G1491" s="783"/>
      <c r="H1491" s="729" t="str">
        <f t="shared" si="73"/>
        <v/>
      </c>
      <c r="I1491" s="401"/>
      <c r="J1491" s="374"/>
      <c r="K1491" s="786" t="str">
        <f>IFERROR(VLOOKUP(I1491,'CATEGORIAS MEDICINAS'!$H$1:$I$183,2,FALSE),"")</f>
        <v/>
      </c>
      <c r="L1491" s="392"/>
      <c r="M1491" s="148"/>
      <c r="N1491" s="148"/>
      <c r="O1491" s="148"/>
      <c r="P1491" s="257"/>
      <c r="Q1491" s="542" t="str">
        <f t="shared" si="71"/>
        <v/>
      </c>
      <c r="R1491" s="542" t="str">
        <f t="shared" si="72"/>
        <v/>
      </c>
      <c r="S1491" s="148"/>
    </row>
    <row r="1492" spans="1:19" x14ac:dyDescent="0.25">
      <c r="A1492" s="148"/>
      <c r="B1492" s="377"/>
      <c r="C1492" s="698"/>
      <c r="D1492" s="257"/>
      <c r="E1492" s="781"/>
      <c r="F1492" s="374"/>
      <c r="G1492" s="783"/>
      <c r="H1492" s="729" t="str">
        <f t="shared" si="73"/>
        <v/>
      </c>
      <c r="I1492" s="401"/>
      <c r="J1492" s="374"/>
      <c r="K1492" s="786" t="str">
        <f>IFERROR(VLOOKUP(I1492,'CATEGORIAS MEDICINAS'!$H$1:$I$183,2,FALSE),"")</f>
        <v/>
      </c>
      <c r="L1492" s="392"/>
      <c r="M1492" s="148"/>
      <c r="N1492" s="148"/>
      <c r="O1492" s="148"/>
      <c r="P1492" s="257"/>
      <c r="Q1492" s="542" t="str">
        <f t="shared" si="71"/>
        <v/>
      </c>
      <c r="R1492" s="542" t="str">
        <f t="shared" si="72"/>
        <v/>
      </c>
      <c r="S1492" s="148"/>
    </row>
    <row r="1493" spans="1:19" x14ac:dyDescent="0.25">
      <c r="A1493" s="148"/>
      <c r="B1493" s="377"/>
      <c r="C1493" s="698"/>
      <c r="D1493" s="257"/>
      <c r="E1493" s="781"/>
      <c r="F1493" s="374"/>
      <c r="G1493" s="783"/>
      <c r="H1493" s="729" t="str">
        <f t="shared" si="73"/>
        <v/>
      </c>
      <c r="I1493" s="401"/>
      <c r="J1493" s="374"/>
      <c r="K1493" s="786" t="str">
        <f>IFERROR(VLOOKUP(I1493,'CATEGORIAS MEDICINAS'!$H$1:$I$183,2,FALSE),"")</f>
        <v/>
      </c>
      <c r="L1493" s="392"/>
      <c r="M1493" s="148"/>
      <c r="N1493" s="148"/>
      <c r="O1493" s="148"/>
      <c r="P1493" s="257"/>
      <c r="Q1493" s="542" t="str">
        <f t="shared" si="71"/>
        <v/>
      </c>
      <c r="R1493" s="542" t="str">
        <f t="shared" si="72"/>
        <v/>
      </c>
      <c r="S1493" s="148"/>
    </row>
    <row r="1494" spans="1:19" x14ac:dyDescent="0.25">
      <c r="A1494" s="148"/>
      <c r="B1494" s="377"/>
      <c r="C1494" s="698"/>
      <c r="D1494" s="257"/>
      <c r="E1494" s="781"/>
      <c r="F1494" s="374"/>
      <c r="G1494" s="783"/>
      <c r="H1494" s="729" t="str">
        <f t="shared" si="73"/>
        <v/>
      </c>
      <c r="I1494" s="401"/>
      <c r="J1494" s="374"/>
      <c r="K1494" s="786" t="str">
        <f>IFERROR(VLOOKUP(I1494,'CATEGORIAS MEDICINAS'!$H$1:$I$183,2,FALSE),"")</f>
        <v/>
      </c>
      <c r="L1494" s="392"/>
      <c r="M1494" s="148"/>
      <c r="N1494" s="148"/>
      <c r="O1494" s="148"/>
      <c r="P1494" s="257"/>
      <c r="Q1494" s="542" t="str">
        <f t="shared" si="71"/>
        <v/>
      </c>
      <c r="R1494" s="542" t="str">
        <f t="shared" si="72"/>
        <v/>
      </c>
      <c r="S1494" s="148"/>
    </row>
    <row r="1495" spans="1:19" x14ac:dyDescent="0.25">
      <c r="A1495" s="148"/>
      <c r="B1495" s="377"/>
      <c r="C1495" s="698"/>
      <c r="D1495" s="257"/>
      <c r="E1495" s="781"/>
      <c r="F1495" s="374"/>
      <c r="G1495" s="783"/>
      <c r="H1495" s="729" t="str">
        <f t="shared" si="73"/>
        <v/>
      </c>
      <c r="I1495" s="401"/>
      <c r="J1495" s="374"/>
      <c r="K1495" s="786" t="str">
        <f>IFERROR(VLOOKUP(I1495,'CATEGORIAS MEDICINAS'!$H$1:$I$183,2,FALSE),"")</f>
        <v/>
      </c>
      <c r="L1495" s="392"/>
      <c r="M1495" s="148"/>
      <c r="N1495" s="148"/>
      <c r="O1495" s="148"/>
      <c r="P1495" s="257"/>
      <c r="Q1495" s="542" t="str">
        <f t="shared" si="71"/>
        <v/>
      </c>
      <c r="R1495" s="542" t="str">
        <f t="shared" si="72"/>
        <v/>
      </c>
      <c r="S1495" s="148"/>
    </row>
    <row r="1496" spans="1:19" x14ac:dyDescent="0.25">
      <c r="A1496" s="148"/>
      <c r="B1496" s="377"/>
      <c r="C1496" s="698"/>
      <c r="D1496" s="257"/>
      <c r="E1496" s="781"/>
      <c r="F1496" s="374"/>
      <c r="G1496" s="783"/>
      <c r="H1496" s="729" t="str">
        <f t="shared" si="73"/>
        <v/>
      </c>
      <c r="I1496" s="401"/>
      <c r="J1496" s="374"/>
      <c r="K1496" s="786" t="str">
        <f>IFERROR(VLOOKUP(I1496,'CATEGORIAS MEDICINAS'!$H$1:$I$183,2,FALSE),"")</f>
        <v/>
      </c>
      <c r="L1496" s="392"/>
      <c r="M1496" s="148"/>
      <c r="N1496" s="148"/>
      <c r="O1496" s="148"/>
      <c r="P1496" s="257"/>
      <c r="Q1496" s="542" t="str">
        <f t="shared" si="71"/>
        <v/>
      </c>
      <c r="R1496" s="542" t="str">
        <f t="shared" si="72"/>
        <v/>
      </c>
      <c r="S1496" s="148"/>
    </row>
    <row r="1497" spans="1:19" x14ac:dyDescent="0.25">
      <c r="A1497" s="148"/>
      <c r="B1497" s="377"/>
      <c r="C1497" s="698"/>
      <c r="D1497" s="257"/>
      <c r="E1497" s="781"/>
      <c r="F1497" s="374"/>
      <c r="G1497" s="783"/>
      <c r="H1497" s="729" t="str">
        <f t="shared" si="73"/>
        <v/>
      </c>
      <c r="I1497" s="401"/>
      <c r="J1497" s="374"/>
      <c r="K1497" s="786" t="str">
        <f>IFERROR(VLOOKUP(I1497,'CATEGORIAS MEDICINAS'!$H$1:$I$183,2,FALSE),"")</f>
        <v/>
      </c>
      <c r="L1497" s="392"/>
      <c r="M1497" s="148"/>
      <c r="N1497" s="148"/>
      <c r="O1497" s="148"/>
      <c r="P1497" s="257"/>
      <c r="Q1497" s="542" t="str">
        <f t="shared" si="71"/>
        <v/>
      </c>
      <c r="R1497" s="542" t="str">
        <f t="shared" si="72"/>
        <v/>
      </c>
      <c r="S1497" s="148"/>
    </row>
    <row r="1498" spans="1:19" x14ac:dyDescent="0.25">
      <c r="A1498" s="148"/>
      <c r="B1498" s="377"/>
      <c r="C1498" s="698"/>
      <c r="D1498" s="257"/>
      <c r="E1498" s="781"/>
      <c r="F1498" s="374"/>
      <c r="G1498" s="783"/>
      <c r="H1498" s="729" t="str">
        <f t="shared" si="73"/>
        <v/>
      </c>
      <c r="I1498" s="401"/>
      <c r="J1498" s="374"/>
      <c r="K1498" s="786" t="str">
        <f>IFERROR(VLOOKUP(I1498,'CATEGORIAS MEDICINAS'!$H$1:$I$183,2,FALSE),"")</f>
        <v/>
      </c>
      <c r="L1498" s="392"/>
      <c r="M1498" s="148"/>
      <c r="N1498" s="148"/>
      <c r="O1498" s="148"/>
      <c r="P1498" s="257"/>
      <c r="Q1498" s="542" t="str">
        <f t="shared" si="71"/>
        <v/>
      </c>
      <c r="R1498" s="542" t="str">
        <f t="shared" si="72"/>
        <v/>
      </c>
      <c r="S1498" s="148"/>
    </row>
    <row r="1499" spans="1:19" x14ac:dyDescent="0.25">
      <c r="A1499" s="148"/>
      <c r="B1499" s="377"/>
      <c r="C1499" s="698"/>
      <c r="D1499" s="257"/>
      <c r="E1499" s="781"/>
      <c r="F1499" s="374"/>
      <c r="G1499" s="783"/>
      <c r="H1499" s="729" t="str">
        <f t="shared" si="73"/>
        <v/>
      </c>
      <c r="I1499" s="401"/>
      <c r="J1499" s="374"/>
      <c r="K1499" s="786" t="str">
        <f>IFERROR(VLOOKUP(I1499,'CATEGORIAS MEDICINAS'!$H$1:$I$183,2,FALSE),"")</f>
        <v/>
      </c>
      <c r="L1499" s="392"/>
      <c r="M1499" s="148"/>
      <c r="N1499" s="148"/>
      <c r="O1499" s="148"/>
      <c r="P1499" s="257"/>
      <c r="Q1499" s="542" t="str">
        <f t="shared" si="71"/>
        <v/>
      </c>
      <c r="R1499" s="542" t="str">
        <f t="shared" si="72"/>
        <v/>
      </c>
      <c r="S1499" s="148"/>
    </row>
    <row r="1500" spans="1:19" x14ac:dyDescent="0.25">
      <c r="A1500" s="148"/>
      <c r="B1500" s="377"/>
      <c r="C1500" s="698"/>
      <c r="D1500" s="257"/>
      <c r="E1500" s="781"/>
      <c r="F1500" s="374"/>
      <c r="G1500" s="783"/>
      <c r="H1500" s="729" t="str">
        <f t="shared" si="73"/>
        <v/>
      </c>
      <c r="I1500" s="401"/>
      <c r="J1500" s="374"/>
      <c r="K1500" s="786" t="str">
        <f>IFERROR(VLOOKUP(I1500,'CATEGORIAS MEDICINAS'!$H$1:$I$183,2,FALSE),"")</f>
        <v/>
      </c>
      <c r="L1500" s="392"/>
      <c r="M1500" s="148"/>
      <c r="N1500" s="148"/>
      <c r="O1500" s="148"/>
      <c r="P1500" s="257"/>
      <c r="Q1500" s="542" t="str">
        <f t="shared" si="71"/>
        <v/>
      </c>
      <c r="R1500" s="542" t="str">
        <f t="shared" si="72"/>
        <v/>
      </c>
      <c r="S1500" s="148"/>
    </row>
    <row r="1501" spans="1:19" x14ac:dyDescent="0.25">
      <c r="A1501" s="148"/>
      <c r="B1501" s="377"/>
      <c r="C1501" s="698"/>
      <c r="D1501" s="257"/>
      <c r="E1501" s="781"/>
      <c r="F1501" s="374"/>
      <c r="G1501" s="783"/>
      <c r="H1501" s="729" t="str">
        <f t="shared" si="73"/>
        <v/>
      </c>
      <c r="I1501" s="401"/>
      <c r="J1501" s="374"/>
      <c r="K1501" s="786" t="str">
        <f>IFERROR(VLOOKUP(I1501,'CATEGORIAS MEDICINAS'!$H$1:$I$183,2,FALSE),"")</f>
        <v/>
      </c>
      <c r="L1501" s="392"/>
      <c r="M1501" s="148"/>
      <c r="N1501" s="148"/>
      <c r="O1501" s="148"/>
      <c r="P1501" s="257"/>
      <c r="Q1501" s="542" t="str">
        <f t="shared" si="71"/>
        <v/>
      </c>
      <c r="R1501" s="542" t="str">
        <f t="shared" si="72"/>
        <v/>
      </c>
      <c r="S1501" s="148"/>
    </row>
    <row r="1502" spans="1:19" x14ac:dyDescent="0.25">
      <c r="A1502" s="148"/>
      <c r="B1502" s="377"/>
      <c r="C1502" s="698"/>
      <c r="D1502" s="257"/>
      <c r="E1502" s="781"/>
      <c r="F1502" s="374"/>
      <c r="G1502" s="783"/>
      <c r="H1502" s="729" t="str">
        <f t="shared" si="73"/>
        <v/>
      </c>
      <c r="I1502" s="401"/>
      <c r="J1502" s="374"/>
      <c r="K1502" s="786" t="str">
        <f>IFERROR(VLOOKUP(I1502,'CATEGORIAS MEDICINAS'!$H$1:$I$183,2,FALSE),"")</f>
        <v/>
      </c>
      <c r="L1502" s="392"/>
      <c r="M1502" s="148"/>
      <c r="N1502" s="148"/>
      <c r="O1502" s="148"/>
      <c r="P1502" s="257"/>
      <c r="Q1502" s="542" t="str">
        <f t="shared" si="71"/>
        <v/>
      </c>
      <c r="R1502" s="542" t="str">
        <f t="shared" si="72"/>
        <v/>
      </c>
      <c r="S1502" s="148"/>
    </row>
    <row r="1503" spans="1:19" x14ac:dyDescent="0.25">
      <c r="A1503" s="148"/>
      <c r="B1503" s="377"/>
      <c r="C1503" s="698"/>
      <c r="D1503" s="257"/>
      <c r="E1503" s="781"/>
      <c r="F1503" s="374"/>
      <c r="G1503" s="783"/>
      <c r="H1503" s="729" t="str">
        <f t="shared" si="73"/>
        <v/>
      </c>
      <c r="I1503" s="401"/>
      <c r="J1503" s="374"/>
      <c r="K1503" s="786" t="str">
        <f>IFERROR(VLOOKUP(I1503,'CATEGORIAS MEDICINAS'!$H$1:$I$183,2,FALSE),"")</f>
        <v/>
      </c>
      <c r="L1503" s="392"/>
      <c r="M1503" s="148"/>
      <c r="N1503" s="148"/>
      <c r="O1503" s="148"/>
      <c r="P1503" s="257"/>
      <c r="Q1503" s="542" t="str">
        <f t="shared" si="71"/>
        <v/>
      </c>
      <c r="R1503" s="542" t="str">
        <f t="shared" si="72"/>
        <v/>
      </c>
      <c r="S1503" s="148"/>
    </row>
    <row r="1504" spans="1:19" x14ac:dyDescent="0.25">
      <c r="A1504" s="148"/>
      <c r="B1504" s="377"/>
      <c r="C1504" s="698"/>
      <c r="D1504" s="257"/>
      <c r="E1504" s="781"/>
      <c r="F1504" s="374"/>
      <c r="G1504" s="783"/>
      <c r="H1504" s="729" t="str">
        <f t="shared" si="73"/>
        <v/>
      </c>
      <c r="I1504" s="401"/>
      <c r="J1504" s="374"/>
      <c r="K1504" s="786" t="str">
        <f>IFERROR(VLOOKUP(I1504,'CATEGORIAS MEDICINAS'!$H$1:$I$183,2,FALSE),"")</f>
        <v/>
      </c>
      <c r="L1504" s="392"/>
      <c r="M1504" s="148"/>
      <c r="N1504" s="148"/>
      <c r="O1504" s="148"/>
      <c r="P1504" s="257"/>
      <c r="Q1504" s="542" t="str">
        <f t="shared" si="71"/>
        <v/>
      </c>
      <c r="R1504" s="542" t="str">
        <f t="shared" si="72"/>
        <v/>
      </c>
      <c r="S1504" s="148"/>
    </row>
    <row r="1505" spans="1:19" x14ac:dyDescent="0.25">
      <c r="A1505" s="148"/>
      <c r="B1505" s="377"/>
      <c r="C1505" s="698"/>
      <c r="D1505" s="257"/>
      <c r="E1505" s="781"/>
      <c r="F1505" s="374"/>
      <c r="G1505" s="783"/>
      <c r="H1505" s="729" t="str">
        <f t="shared" si="73"/>
        <v/>
      </c>
      <c r="I1505" s="401"/>
      <c r="J1505" s="374"/>
      <c r="K1505" s="786" t="str">
        <f>IFERROR(VLOOKUP(I1505,'CATEGORIAS MEDICINAS'!$H$1:$I$183,2,FALSE),"")</f>
        <v/>
      </c>
      <c r="L1505" s="392"/>
      <c r="M1505" s="148"/>
      <c r="N1505" s="148"/>
      <c r="O1505" s="148"/>
      <c r="P1505" s="257"/>
      <c r="Q1505" s="542" t="str">
        <f t="shared" si="71"/>
        <v/>
      </c>
      <c r="R1505" s="542" t="str">
        <f t="shared" si="72"/>
        <v/>
      </c>
      <c r="S1505" s="148"/>
    </row>
    <row r="1506" spans="1:19" x14ac:dyDescent="0.25">
      <c r="A1506" s="148"/>
      <c r="B1506" s="377"/>
      <c r="C1506" s="698"/>
      <c r="D1506" s="257"/>
      <c r="E1506" s="781"/>
      <c r="F1506" s="374"/>
      <c r="G1506" s="783"/>
      <c r="H1506" s="729" t="str">
        <f t="shared" si="73"/>
        <v/>
      </c>
      <c r="I1506" s="401"/>
      <c r="J1506" s="374"/>
      <c r="K1506" s="786" t="str">
        <f>IFERROR(VLOOKUP(I1506,'CATEGORIAS MEDICINAS'!$H$1:$I$183,2,FALSE),"")</f>
        <v/>
      </c>
      <c r="L1506" s="392"/>
      <c r="M1506" s="148"/>
      <c r="N1506" s="148"/>
      <c r="O1506" s="148"/>
      <c r="P1506" s="257"/>
      <c r="Q1506" s="542" t="str">
        <f t="shared" si="71"/>
        <v/>
      </c>
      <c r="R1506" s="542" t="str">
        <f t="shared" si="72"/>
        <v/>
      </c>
      <c r="S1506" s="148"/>
    </row>
    <row r="1507" spans="1:19" x14ac:dyDescent="0.25">
      <c r="A1507" s="148"/>
      <c r="B1507" s="377"/>
      <c r="C1507" s="698"/>
      <c r="D1507" s="257"/>
      <c r="E1507" s="781"/>
      <c r="F1507" s="374"/>
      <c r="G1507" s="783"/>
      <c r="H1507" s="729" t="str">
        <f t="shared" si="73"/>
        <v/>
      </c>
      <c r="I1507" s="401"/>
      <c r="J1507" s="374"/>
      <c r="K1507" s="786" t="str">
        <f>IFERROR(VLOOKUP(I1507,'CATEGORIAS MEDICINAS'!$H$1:$I$183,2,FALSE),"")</f>
        <v/>
      </c>
      <c r="L1507" s="392"/>
      <c r="M1507" s="148"/>
      <c r="N1507" s="148"/>
      <c r="O1507" s="148"/>
      <c r="P1507" s="257"/>
      <c r="Q1507" s="542" t="str">
        <f t="shared" si="71"/>
        <v/>
      </c>
      <c r="R1507" s="542" t="str">
        <f t="shared" si="72"/>
        <v/>
      </c>
      <c r="S1507" s="148"/>
    </row>
    <row r="1508" spans="1:19" x14ac:dyDescent="0.25">
      <c r="A1508" s="148"/>
      <c r="B1508" s="377"/>
      <c r="C1508" s="698"/>
      <c r="D1508" s="257"/>
      <c r="E1508" s="781"/>
      <c r="F1508" s="374"/>
      <c r="G1508" s="783"/>
      <c r="H1508" s="729" t="str">
        <f t="shared" si="73"/>
        <v/>
      </c>
      <c r="I1508" s="401"/>
      <c r="J1508" s="374"/>
      <c r="K1508" s="786" t="str">
        <f>IFERROR(VLOOKUP(I1508,'CATEGORIAS MEDICINAS'!$H$1:$I$183,2,FALSE),"")</f>
        <v/>
      </c>
      <c r="L1508" s="392"/>
      <c r="M1508" s="148"/>
      <c r="N1508" s="148"/>
      <c r="O1508" s="148"/>
      <c r="P1508" s="257"/>
      <c r="Q1508" s="542" t="str">
        <f t="shared" si="71"/>
        <v/>
      </c>
      <c r="R1508" s="542" t="str">
        <f t="shared" si="72"/>
        <v/>
      </c>
      <c r="S1508" s="148"/>
    </row>
    <row r="1509" spans="1:19" x14ac:dyDescent="0.25">
      <c r="A1509" s="148"/>
      <c r="B1509" s="377"/>
      <c r="C1509" s="698"/>
      <c r="D1509" s="257"/>
      <c r="E1509" s="781"/>
      <c r="F1509" s="374"/>
      <c r="G1509" s="783"/>
      <c r="H1509" s="729" t="str">
        <f t="shared" si="73"/>
        <v/>
      </c>
      <c r="I1509" s="401"/>
      <c r="J1509" s="374"/>
      <c r="K1509" s="786" t="str">
        <f>IFERROR(VLOOKUP(I1509,'CATEGORIAS MEDICINAS'!$H$1:$I$183,2,FALSE),"")</f>
        <v/>
      </c>
      <c r="L1509" s="392"/>
      <c r="M1509" s="148"/>
      <c r="N1509" s="148"/>
      <c r="O1509" s="148"/>
      <c r="P1509" s="257"/>
      <c r="Q1509" s="542" t="str">
        <f t="shared" si="71"/>
        <v/>
      </c>
      <c r="R1509" s="542" t="str">
        <f t="shared" si="72"/>
        <v/>
      </c>
      <c r="S1509" s="148"/>
    </row>
    <row r="1510" spans="1:19" x14ac:dyDescent="0.25">
      <c r="A1510" s="148"/>
      <c r="B1510" s="377"/>
      <c r="C1510" s="698"/>
      <c r="D1510" s="257"/>
      <c r="E1510" s="781"/>
      <c r="F1510" s="374"/>
      <c r="G1510" s="783"/>
      <c r="H1510" s="729" t="str">
        <f t="shared" si="73"/>
        <v/>
      </c>
      <c r="I1510" s="401"/>
      <c r="J1510" s="374"/>
      <c r="K1510" s="786" t="str">
        <f>IFERROR(VLOOKUP(I1510,'CATEGORIAS MEDICINAS'!$H$1:$I$183,2,FALSE),"")</f>
        <v/>
      </c>
      <c r="L1510" s="392"/>
      <c r="M1510" s="148"/>
      <c r="N1510" s="148"/>
      <c r="O1510" s="148"/>
      <c r="P1510" s="257"/>
      <c r="Q1510" s="542" t="str">
        <f t="shared" si="71"/>
        <v/>
      </c>
      <c r="R1510" s="542" t="str">
        <f t="shared" si="72"/>
        <v/>
      </c>
      <c r="S1510" s="148"/>
    </row>
    <row r="1511" spans="1:19" x14ac:dyDescent="0.25">
      <c r="A1511" s="148"/>
      <c r="B1511" s="377"/>
      <c r="C1511" s="698"/>
      <c r="D1511" s="257"/>
      <c r="E1511" s="781"/>
      <c r="F1511" s="374"/>
      <c r="G1511" s="783"/>
      <c r="H1511" s="729" t="str">
        <f t="shared" si="73"/>
        <v/>
      </c>
      <c r="I1511" s="401"/>
      <c r="J1511" s="374"/>
      <c r="K1511" s="786" t="str">
        <f>IFERROR(VLOOKUP(I1511,'CATEGORIAS MEDICINAS'!$H$1:$I$183,2,FALSE),"")</f>
        <v/>
      </c>
      <c r="L1511" s="392"/>
      <c r="M1511" s="148"/>
      <c r="N1511" s="148"/>
      <c r="O1511" s="148"/>
      <c r="P1511" s="257"/>
      <c r="Q1511" s="542" t="str">
        <f t="shared" si="71"/>
        <v/>
      </c>
      <c r="R1511" s="542" t="str">
        <f t="shared" si="72"/>
        <v/>
      </c>
      <c r="S1511" s="148"/>
    </row>
    <row r="1512" spans="1:19" x14ac:dyDescent="0.25">
      <c r="A1512" s="148"/>
      <c r="B1512" s="377"/>
      <c r="C1512" s="698"/>
      <c r="D1512" s="257"/>
      <c r="E1512" s="781"/>
      <c r="F1512" s="374"/>
      <c r="G1512" s="783"/>
      <c r="H1512" s="729" t="str">
        <f t="shared" si="73"/>
        <v/>
      </c>
      <c r="I1512" s="401"/>
      <c r="J1512" s="374"/>
      <c r="K1512" s="786" t="str">
        <f>IFERROR(VLOOKUP(I1512,'CATEGORIAS MEDICINAS'!$H$1:$I$183,2,FALSE),"")</f>
        <v/>
      </c>
      <c r="L1512" s="392"/>
      <c r="M1512" s="148"/>
      <c r="N1512" s="148"/>
      <c r="O1512" s="148"/>
      <c r="P1512" s="257"/>
      <c r="Q1512" s="542" t="str">
        <f t="shared" si="71"/>
        <v/>
      </c>
      <c r="R1512" s="542" t="str">
        <f t="shared" si="72"/>
        <v/>
      </c>
      <c r="S1512" s="148"/>
    </row>
    <row r="1513" spans="1:19" x14ac:dyDescent="0.25">
      <c r="A1513" s="148"/>
      <c r="B1513" s="377"/>
      <c r="C1513" s="698"/>
      <c r="D1513" s="257"/>
      <c r="E1513" s="781"/>
      <c r="F1513" s="374"/>
      <c r="G1513" s="783"/>
      <c r="H1513" s="729" t="str">
        <f t="shared" si="73"/>
        <v/>
      </c>
      <c r="I1513" s="401"/>
      <c r="J1513" s="374"/>
      <c r="K1513" s="786" t="str">
        <f>IFERROR(VLOOKUP(I1513,'CATEGORIAS MEDICINAS'!$H$1:$I$183,2,FALSE),"")</f>
        <v/>
      </c>
      <c r="L1513" s="392"/>
      <c r="M1513" s="148"/>
      <c r="N1513" s="148"/>
      <c r="O1513" s="148"/>
      <c r="P1513" s="257"/>
      <c r="Q1513" s="542" t="str">
        <f t="shared" si="71"/>
        <v/>
      </c>
      <c r="R1513" s="542" t="str">
        <f t="shared" si="72"/>
        <v/>
      </c>
      <c r="S1513" s="148"/>
    </row>
    <row r="1514" spans="1:19" x14ac:dyDescent="0.25">
      <c r="A1514" s="148"/>
      <c r="B1514" s="377"/>
      <c r="C1514" s="698"/>
      <c r="D1514" s="257"/>
      <c r="E1514" s="781"/>
      <c r="F1514" s="374"/>
      <c r="G1514" s="783"/>
      <c r="H1514" s="729" t="str">
        <f t="shared" si="73"/>
        <v/>
      </c>
      <c r="I1514" s="401"/>
      <c r="J1514" s="374"/>
      <c r="K1514" s="786" t="str">
        <f>IFERROR(VLOOKUP(I1514,'CATEGORIAS MEDICINAS'!$H$1:$I$183,2,FALSE),"")</f>
        <v/>
      </c>
      <c r="L1514" s="392"/>
      <c r="M1514" s="148"/>
      <c r="N1514" s="148"/>
      <c r="O1514" s="148"/>
      <c r="P1514" s="257"/>
      <c r="Q1514" s="542" t="str">
        <f t="shared" si="71"/>
        <v/>
      </c>
      <c r="R1514" s="542" t="str">
        <f t="shared" si="72"/>
        <v/>
      </c>
      <c r="S1514" s="148"/>
    </row>
    <row r="1515" spans="1:19" x14ac:dyDescent="0.25">
      <c r="A1515" s="148"/>
      <c r="B1515" s="377"/>
      <c r="C1515" s="698"/>
      <c r="D1515" s="257"/>
      <c r="E1515" s="781"/>
      <c r="F1515" s="374"/>
      <c r="G1515" s="783"/>
      <c r="H1515" s="729" t="str">
        <f t="shared" si="73"/>
        <v/>
      </c>
      <c r="I1515" s="401"/>
      <c r="J1515" s="374"/>
      <c r="K1515" s="786" t="str">
        <f>IFERROR(VLOOKUP(I1515,'CATEGORIAS MEDICINAS'!$H$1:$I$183,2,FALSE),"")</f>
        <v/>
      </c>
      <c r="L1515" s="392"/>
      <c r="M1515" s="148"/>
      <c r="N1515" s="148"/>
      <c r="O1515" s="148"/>
      <c r="P1515" s="257"/>
      <c r="Q1515" s="542" t="str">
        <f t="shared" si="71"/>
        <v/>
      </c>
      <c r="R1515" s="542" t="str">
        <f t="shared" si="72"/>
        <v/>
      </c>
      <c r="S1515" s="148"/>
    </row>
    <row r="1516" spans="1:19" x14ac:dyDescent="0.25">
      <c r="A1516" s="148"/>
      <c r="B1516" s="377"/>
      <c r="C1516" s="698"/>
      <c r="D1516" s="257"/>
      <c r="E1516" s="781"/>
      <c r="F1516" s="374"/>
      <c r="G1516" s="783"/>
      <c r="H1516" s="729" t="str">
        <f t="shared" si="73"/>
        <v/>
      </c>
      <c r="I1516" s="401"/>
      <c r="J1516" s="374"/>
      <c r="K1516" s="786" t="str">
        <f>IFERROR(VLOOKUP(I1516,'CATEGORIAS MEDICINAS'!$H$1:$I$183,2,FALSE),"")</f>
        <v/>
      </c>
      <c r="L1516" s="392"/>
      <c r="M1516" s="148"/>
      <c r="N1516" s="148"/>
      <c r="O1516" s="148"/>
      <c r="P1516" s="257"/>
      <c r="Q1516" s="542" t="str">
        <f t="shared" si="71"/>
        <v/>
      </c>
      <c r="R1516" s="542" t="str">
        <f t="shared" si="72"/>
        <v/>
      </c>
      <c r="S1516" s="148"/>
    </row>
    <row r="1517" spans="1:19" x14ac:dyDescent="0.25">
      <c r="A1517" s="148"/>
      <c r="B1517" s="377"/>
      <c r="C1517" s="698"/>
      <c r="D1517" s="257"/>
      <c r="E1517" s="781"/>
      <c r="F1517" s="374"/>
      <c r="G1517" s="783"/>
      <c r="H1517" s="729" t="str">
        <f t="shared" si="73"/>
        <v/>
      </c>
      <c r="I1517" s="401"/>
      <c r="J1517" s="374"/>
      <c r="K1517" s="786" t="str">
        <f>IFERROR(VLOOKUP(I1517,'CATEGORIAS MEDICINAS'!$H$1:$I$183,2,FALSE),"")</f>
        <v/>
      </c>
      <c r="L1517" s="392"/>
      <c r="M1517" s="148"/>
      <c r="N1517" s="148"/>
      <c r="O1517" s="148"/>
      <c r="P1517" s="257"/>
      <c r="Q1517" s="542" t="str">
        <f t="shared" si="71"/>
        <v/>
      </c>
      <c r="R1517" s="542" t="str">
        <f t="shared" si="72"/>
        <v/>
      </c>
      <c r="S1517" s="148"/>
    </row>
    <row r="1518" spans="1:19" x14ac:dyDescent="0.25">
      <c r="A1518" s="148"/>
      <c r="B1518" s="377"/>
      <c r="C1518" s="698"/>
      <c r="D1518" s="257"/>
      <c r="E1518" s="781"/>
      <c r="F1518" s="374"/>
      <c r="G1518" s="783"/>
      <c r="H1518" s="729" t="str">
        <f t="shared" si="73"/>
        <v/>
      </c>
      <c r="I1518" s="401"/>
      <c r="J1518" s="374"/>
      <c r="K1518" s="786" t="str">
        <f>IFERROR(VLOOKUP(I1518,'CATEGORIAS MEDICINAS'!$H$1:$I$183,2,FALSE),"")</f>
        <v/>
      </c>
      <c r="L1518" s="392"/>
      <c r="M1518" s="148"/>
      <c r="N1518" s="148"/>
      <c r="O1518" s="148"/>
      <c r="P1518" s="257"/>
      <c r="Q1518" s="542" t="str">
        <f t="shared" si="71"/>
        <v/>
      </c>
      <c r="R1518" s="542" t="str">
        <f t="shared" si="72"/>
        <v/>
      </c>
      <c r="S1518" s="148"/>
    </row>
    <row r="1519" spans="1:19" x14ac:dyDescent="0.25">
      <c r="A1519" s="148"/>
      <c r="B1519" s="377"/>
      <c r="C1519" s="698"/>
      <c r="D1519" s="257"/>
      <c r="E1519" s="781"/>
      <c r="F1519" s="374"/>
      <c r="G1519" s="783"/>
      <c r="H1519" s="729" t="str">
        <f t="shared" si="73"/>
        <v/>
      </c>
      <c r="I1519" s="401"/>
      <c r="J1519" s="374"/>
      <c r="K1519" s="786" t="str">
        <f>IFERROR(VLOOKUP(I1519,'CATEGORIAS MEDICINAS'!$H$1:$I$183,2,FALSE),"")</f>
        <v/>
      </c>
      <c r="L1519" s="392"/>
      <c r="M1519" s="148"/>
      <c r="N1519" s="148"/>
      <c r="O1519" s="148"/>
      <c r="P1519" s="257"/>
      <c r="Q1519" s="542" t="str">
        <f t="shared" si="71"/>
        <v/>
      </c>
      <c r="R1519" s="542" t="str">
        <f t="shared" si="72"/>
        <v/>
      </c>
      <c r="S1519" s="148"/>
    </row>
    <row r="1520" spans="1:19" x14ac:dyDescent="0.25">
      <c r="A1520" s="148"/>
      <c r="B1520" s="377"/>
      <c r="C1520" s="698"/>
      <c r="D1520" s="257"/>
      <c r="E1520" s="781"/>
      <c r="F1520" s="374"/>
      <c r="G1520" s="783"/>
      <c r="H1520" s="729" t="str">
        <f t="shared" si="73"/>
        <v/>
      </c>
      <c r="I1520" s="401"/>
      <c r="J1520" s="374"/>
      <c r="K1520" s="786" t="str">
        <f>IFERROR(VLOOKUP(I1520,'CATEGORIAS MEDICINAS'!$H$1:$I$183,2,FALSE),"")</f>
        <v/>
      </c>
      <c r="L1520" s="392"/>
      <c r="M1520" s="148"/>
      <c r="N1520" s="148"/>
      <c r="O1520" s="148"/>
      <c r="P1520" s="257"/>
      <c r="Q1520" s="542" t="str">
        <f t="shared" si="71"/>
        <v/>
      </c>
      <c r="R1520" s="542" t="str">
        <f t="shared" si="72"/>
        <v/>
      </c>
      <c r="S1520" s="148"/>
    </row>
    <row r="1521" spans="1:19" x14ac:dyDescent="0.25">
      <c r="A1521" s="148"/>
      <c r="B1521" s="377"/>
      <c r="C1521" s="698"/>
      <c r="D1521" s="257"/>
      <c r="E1521" s="781"/>
      <c r="F1521" s="374"/>
      <c r="G1521" s="783"/>
      <c r="H1521" s="729" t="str">
        <f t="shared" si="73"/>
        <v/>
      </c>
      <c r="I1521" s="401"/>
      <c r="J1521" s="374"/>
      <c r="K1521" s="786" t="str">
        <f>IFERROR(VLOOKUP(I1521,'CATEGORIAS MEDICINAS'!$H$1:$I$183,2,FALSE),"")</f>
        <v/>
      </c>
      <c r="L1521" s="392"/>
      <c r="M1521" s="148"/>
      <c r="N1521" s="148"/>
      <c r="O1521" s="148"/>
      <c r="P1521" s="257"/>
      <c r="Q1521" s="542" t="str">
        <f t="shared" si="71"/>
        <v/>
      </c>
      <c r="R1521" s="542" t="str">
        <f t="shared" si="72"/>
        <v/>
      </c>
      <c r="S1521" s="148"/>
    </row>
    <row r="1522" spans="1:19" x14ac:dyDescent="0.25">
      <c r="A1522" s="148"/>
      <c r="B1522" s="377"/>
      <c r="C1522" s="698"/>
      <c r="D1522" s="257"/>
      <c r="E1522" s="781"/>
      <c r="F1522" s="374"/>
      <c r="G1522" s="783"/>
      <c r="H1522" s="729" t="str">
        <f t="shared" si="73"/>
        <v/>
      </c>
      <c r="I1522" s="401"/>
      <c r="J1522" s="374"/>
      <c r="K1522" s="786" t="str">
        <f>IFERROR(VLOOKUP(I1522,'CATEGORIAS MEDICINAS'!$H$1:$I$183,2,FALSE),"")</f>
        <v/>
      </c>
      <c r="L1522" s="392"/>
      <c r="M1522" s="148"/>
      <c r="N1522" s="148"/>
      <c r="O1522" s="148"/>
      <c r="P1522" s="257"/>
      <c r="Q1522" s="542" t="str">
        <f t="shared" si="71"/>
        <v/>
      </c>
      <c r="R1522" s="542" t="str">
        <f t="shared" si="72"/>
        <v/>
      </c>
      <c r="S1522" s="148"/>
    </row>
    <row r="1523" spans="1:19" x14ac:dyDescent="0.25">
      <c r="A1523" s="148"/>
      <c r="B1523" s="377"/>
      <c r="C1523" s="698"/>
      <c r="D1523" s="257"/>
      <c r="E1523" s="781"/>
      <c r="F1523" s="374"/>
      <c r="G1523" s="783"/>
      <c r="H1523" s="729" t="str">
        <f t="shared" si="73"/>
        <v/>
      </c>
      <c r="I1523" s="401"/>
      <c r="J1523" s="374"/>
      <c r="K1523" s="786" t="str">
        <f>IFERROR(VLOOKUP(I1523,'CATEGORIAS MEDICINAS'!$H$1:$I$183,2,FALSE),"")</f>
        <v/>
      </c>
      <c r="L1523" s="392"/>
      <c r="M1523" s="148"/>
      <c r="N1523" s="148"/>
      <c r="O1523" s="148"/>
      <c r="P1523" s="257"/>
      <c r="Q1523" s="542" t="str">
        <f t="shared" si="71"/>
        <v/>
      </c>
      <c r="R1523" s="542" t="str">
        <f t="shared" si="72"/>
        <v/>
      </c>
      <c r="S1523" s="148"/>
    </row>
    <row r="1524" spans="1:19" x14ac:dyDescent="0.25">
      <c r="A1524" s="148"/>
      <c r="B1524" s="377"/>
      <c r="C1524" s="698"/>
      <c r="D1524" s="257"/>
      <c r="E1524" s="781"/>
      <c r="F1524" s="374"/>
      <c r="G1524" s="783"/>
      <c r="H1524" s="729" t="str">
        <f t="shared" si="73"/>
        <v/>
      </c>
      <c r="I1524" s="401"/>
      <c r="J1524" s="374"/>
      <c r="K1524" s="786" t="str">
        <f>IFERROR(VLOOKUP(I1524,'CATEGORIAS MEDICINAS'!$H$1:$I$183,2,FALSE),"")</f>
        <v/>
      </c>
      <c r="L1524" s="392"/>
      <c r="M1524" s="148"/>
      <c r="N1524" s="148"/>
      <c r="O1524" s="148"/>
      <c r="P1524" s="257"/>
      <c r="Q1524" s="542" t="str">
        <f t="shared" si="71"/>
        <v/>
      </c>
      <c r="R1524" s="542" t="str">
        <f t="shared" si="72"/>
        <v/>
      </c>
      <c r="S1524" s="148"/>
    </row>
    <row r="1525" spans="1:19" x14ac:dyDescent="0.25">
      <c r="A1525" s="148"/>
      <c r="B1525" s="377"/>
      <c r="C1525" s="698"/>
      <c r="D1525" s="257"/>
      <c r="E1525" s="781"/>
      <c r="F1525" s="374"/>
      <c r="G1525" s="783"/>
      <c r="H1525" s="729" t="str">
        <f t="shared" si="73"/>
        <v/>
      </c>
      <c r="I1525" s="401"/>
      <c r="J1525" s="374"/>
      <c r="K1525" s="786" t="str">
        <f>IFERROR(VLOOKUP(I1525,'CATEGORIAS MEDICINAS'!$H$1:$I$183,2,FALSE),"")</f>
        <v/>
      </c>
      <c r="L1525" s="392"/>
      <c r="M1525" s="148"/>
      <c r="N1525" s="148"/>
      <c r="O1525" s="148"/>
      <c r="P1525" s="257"/>
      <c r="Q1525" s="542" t="str">
        <f t="shared" si="71"/>
        <v/>
      </c>
      <c r="R1525" s="542" t="str">
        <f t="shared" si="72"/>
        <v/>
      </c>
      <c r="S1525" s="148"/>
    </row>
    <row r="1526" spans="1:19" x14ac:dyDescent="0.25">
      <c r="A1526" s="148"/>
      <c r="B1526" s="377"/>
      <c r="C1526" s="698"/>
      <c r="D1526" s="257"/>
      <c r="E1526" s="781"/>
      <c r="F1526" s="374"/>
      <c r="G1526" s="783"/>
      <c r="H1526" s="729" t="str">
        <f t="shared" si="73"/>
        <v/>
      </c>
      <c r="I1526" s="401"/>
      <c r="J1526" s="374"/>
      <c r="K1526" s="786" t="str">
        <f>IFERROR(VLOOKUP(I1526,'CATEGORIAS MEDICINAS'!$H$1:$I$183,2,FALSE),"")</f>
        <v/>
      </c>
      <c r="L1526" s="392"/>
      <c r="M1526" s="148"/>
      <c r="N1526" s="148"/>
      <c r="O1526" s="148"/>
      <c r="P1526" s="257"/>
      <c r="Q1526" s="542" t="str">
        <f t="shared" ref="Q1526:Q1589" si="74">IF(B1526="","",TEXT(B1526,"MMMM"))</f>
        <v/>
      </c>
      <c r="R1526" s="542" t="str">
        <f t="shared" ref="R1526:R1589" si="75">IF(B1526="","",TEXT(B1526,"YYYY"))</f>
        <v/>
      </c>
      <c r="S1526" s="148"/>
    </row>
    <row r="1527" spans="1:19" x14ac:dyDescent="0.25">
      <c r="A1527" s="148"/>
      <c r="B1527" s="377"/>
      <c r="C1527" s="698"/>
      <c r="D1527" s="257"/>
      <c r="E1527" s="781"/>
      <c r="F1527" s="374"/>
      <c r="G1527" s="783"/>
      <c r="H1527" s="729" t="str">
        <f t="shared" si="73"/>
        <v/>
      </c>
      <c r="I1527" s="401"/>
      <c r="J1527" s="374"/>
      <c r="K1527" s="786" t="str">
        <f>IFERROR(VLOOKUP(I1527,'CATEGORIAS MEDICINAS'!$H$1:$I$183,2,FALSE),"")</f>
        <v/>
      </c>
      <c r="L1527" s="392"/>
      <c r="M1527" s="148"/>
      <c r="N1527" s="148"/>
      <c r="O1527" s="148"/>
      <c r="P1527" s="257"/>
      <c r="Q1527" s="542" t="str">
        <f t="shared" si="74"/>
        <v/>
      </c>
      <c r="R1527" s="542" t="str">
        <f t="shared" si="75"/>
        <v/>
      </c>
      <c r="S1527" s="148"/>
    </row>
    <row r="1528" spans="1:19" x14ac:dyDescent="0.25">
      <c r="A1528" s="148"/>
      <c r="B1528" s="377"/>
      <c r="C1528" s="698"/>
      <c r="D1528" s="257"/>
      <c r="E1528" s="781"/>
      <c r="F1528" s="374"/>
      <c r="G1528" s="783"/>
      <c r="H1528" s="729" t="str">
        <f t="shared" si="73"/>
        <v/>
      </c>
      <c r="I1528" s="401"/>
      <c r="J1528" s="374"/>
      <c r="K1528" s="786" t="str">
        <f>IFERROR(VLOOKUP(I1528,'CATEGORIAS MEDICINAS'!$H$1:$I$183,2,FALSE),"")</f>
        <v/>
      </c>
      <c r="L1528" s="392"/>
      <c r="M1528" s="148"/>
      <c r="N1528" s="148"/>
      <c r="O1528" s="148"/>
      <c r="P1528" s="257"/>
      <c r="Q1528" s="542" t="str">
        <f t="shared" si="74"/>
        <v/>
      </c>
      <c r="R1528" s="542" t="str">
        <f t="shared" si="75"/>
        <v/>
      </c>
      <c r="S1528" s="148"/>
    </row>
    <row r="1529" spans="1:19" x14ac:dyDescent="0.25">
      <c r="A1529" s="148"/>
      <c r="B1529" s="377"/>
      <c r="C1529" s="698"/>
      <c r="D1529" s="257"/>
      <c r="E1529" s="781"/>
      <c r="F1529" s="374"/>
      <c r="G1529" s="783"/>
      <c r="H1529" s="729" t="str">
        <f t="shared" si="73"/>
        <v/>
      </c>
      <c r="I1529" s="401"/>
      <c r="J1529" s="374"/>
      <c r="K1529" s="786" t="str">
        <f>IFERROR(VLOOKUP(I1529,'CATEGORIAS MEDICINAS'!$H$1:$I$183,2,FALSE),"")</f>
        <v/>
      </c>
      <c r="L1529" s="392"/>
      <c r="M1529" s="148"/>
      <c r="N1529" s="148"/>
      <c r="O1529" s="148"/>
      <c r="P1529" s="257"/>
      <c r="Q1529" s="542" t="str">
        <f t="shared" si="74"/>
        <v/>
      </c>
      <c r="R1529" s="542" t="str">
        <f t="shared" si="75"/>
        <v/>
      </c>
      <c r="S1529" s="148"/>
    </row>
    <row r="1530" spans="1:19" x14ac:dyDescent="0.25">
      <c r="A1530" s="148"/>
      <c r="B1530" s="377"/>
      <c r="C1530" s="698"/>
      <c r="D1530" s="257"/>
      <c r="E1530" s="781"/>
      <c r="F1530" s="374"/>
      <c r="G1530" s="783"/>
      <c r="H1530" s="729" t="str">
        <f t="shared" si="73"/>
        <v/>
      </c>
      <c r="I1530" s="401"/>
      <c r="J1530" s="374"/>
      <c r="K1530" s="786" t="str">
        <f>IFERROR(VLOOKUP(I1530,'CATEGORIAS MEDICINAS'!$H$1:$I$183,2,FALSE),"")</f>
        <v/>
      </c>
      <c r="L1530" s="392"/>
      <c r="M1530" s="148"/>
      <c r="N1530" s="148"/>
      <c r="O1530" s="148"/>
      <c r="P1530" s="257"/>
      <c r="Q1530" s="542" t="str">
        <f t="shared" si="74"/>
        <v/>
      </c>
      <c r="R1530" s="542" t="str">
        <f t="shared" si="75"/>
        <v/>
      </c>
      <c r="S1530" s="148"/>
    </row>
    <row r="1531" spans="1:19" x14ac:dyDescent="0.25">
      <c r="A1531" s="148"/>
      <c r="B1531" s="377"/>
      <c r="C1531" s="698"/>
      <c r="D1531" s="257"/>
      <c r="E1531" s="781"/>
      <c r="F1531" s="374"/>
      <c r="G1531" s="783"/>
      <c r="H1531" s="729" t="str">
        <f t="shared" si="73"/>
        <v/>
      </c>
      <c r="I1531" s="401"/>
      <c r="J1531" s="374"/>
      <c r="K1531" s="786" t="str">
        <f>IFERROR(VLOOKUP(I1531,'CATEGORIAS MEDICINAS'!$H$1:$I$183,2,FALSE),"")</f>
        <v/>
      </c>
      <c r="L1531" s="392"/>
      <c r="M1531" s="148"/>
      <c r="N1531" s="148"/>
      <c r="O1531" s="148"/>
      <c r="P1531" s="257"/>
      <c r="Q1531" s="542" t="str">
        <f t="shared" si="74"/>
        <v/>
      </c>
      <c r="R1531" s="542" t="str">
        <f t="shared" si="75"/>
        <v/>
      </c>
      <c r="S1531" s="148"/>
    </row>
    <row r="1532" spans="1:19" x14ac:dyDescent="0.25">
      <c r="A1532" s="148"/>
      <c r="B1532" s="377"/>
      <c r="C1532" s="698"/>
      <c r="D1532" s="257"/>
      <c r="E1532" s="781"/>
      <c r="F1532" s="374"/>
      <c r="G1532" s="783"/>
      <c r="H1532" s="729" t="str">
        <f t="shared" si="73"/>
        <v/>
      </c>
      <c r="I1532" s="401"/>
      <c r="J1532" s="374"/>
      <c r="K1532" s="786" t="str">
        <f>IFERROR(VLOOKUP(I1532,'CATEGORIAS MEDICINAS'!$H$1:$I$183,2,FALSE),"")</f>
        <v/>
      </c>
      <c r="L1532" s="392"/>
      <c r="M1532" s="148"/>
      <c r="N1532" s="148"/>
      <c r="O1532" s="148"/>
      <c r="P1532" s="257"/>
      <c r="Q1532" s="542" t="str">
        <f t="shared" si="74"/>
        <v/>
      </c>
      <c r="R1532" s="542" t="str">
        <f t="shared" si="75"/>
        <v/>
      </c>
      <c r="S1532" s="148"/>
    </row>
    <row r="1533" spans="1:19" x14ac:dyDescent="0.25">
      <c r="A1533" s="148"/>
      <c r="B1533" s="377"/>
      <c r="C1533" s="698"/>
      <c r="D1533" s="257"/>
      <c r="E1533" s="781"/>
      <c r="F1533" s="374"/>
      <c r="G1533" s="783"/>
      <c r="H1533" s="729" t="str">
        <f t="shared" si="73"/>
        <v/>
      </c>
      <c r="I1533" s="401"/>
      <c r="J1533" s="374"/>
      <c r="K1533" s="786" t="str">
        <f>IFERROR(VLOOKUP(I1533,'CATEGORIAS MEDICINAS'!$H$1:$I$183,2,FALSE),"")</f>
        <v/>
      </c>
      <c r="L1533" s="392"/>
      <c r="M1533" s="148"/>
      <c r="N1533" s="148"/>
      <c r="O1533" s="148"/>
      <c r="P1533" s="257"/>
      <c r="Q1533" s="542" t="str">
        <f t="shared" si="74"/>
        <v/>
      </c>
      <c r="R1533" s="542" t="str">
        <f t="shared" si="75"/>
        <v/>
      </c>
      <c r="S1533" s="148"/>
    </row>
    <row r="1534" spans="1:19" x14ac:dyDescent="0.25">
      <c r="A1534" s="148"/>
      <c r="B1534" s="377"/>
      <c r="C1534" s="698"/>
      <c r="D1534" s="257"/>
      <c r="E1534" s="781"/>
      <c r="F1534" s="374"/>
      <c r="G1534" s="783"/>
      <c r="H1534" s="729" t="str">
        <f t="shared" si="73"/>
        <v/>
      </c>
      <c r="I1534" s="401"/>
      <c r="J1534" s="374"/>
      <c r="K1534" s="786" t="str">
        <f>IFERROR(VLOOKUP(I1534,'CATEGORIAS MEDICINAS'!$H$1:$I$183,2,FALSE),"")</f>
        <v/>
      </c>
      <c r="L1534" s="392"/>
      <c r="M1534" s="148"/>
      <c r="N1534" s="148"/>
      <c r="O1534" s="148"/>
      <c r="P1534" s="257"/>
      <c r="Q1534" s="542" t="str">
        <f t="shared" si="74"/>
        <v/>
      </c>
      <c r="R1534" s="542" t="str">
        <f t="shared" si="75"/>
        <v/>
      </c>
      <c r="S1534" s="148"/>
    </row>
    <row r="1535" spans="1:19" x14ac:dyDescent="0.25">
      <c r="A1535" s="148"/>
      <c r="B1535" s="377"/>
      <c r="C1535" s="698"/>
      <c r="D1535" s="257"/>
      <c r="E1535" s="781"/>
      <c r="F1535" s="374"/>
      <c r="G1535" s="783"/>
      <c r="H1535" s="729" t="str">
        <f t="shared" si="73"/>
        <v/>
      </c>
      <c r="I1535" s="401"/>
      <c r="J1535" s="374"/>
      <c r="K1535" s="786" t="str">
        <f>IFERROR(VLOOKUP(I1535,'CATEGORIAS MEDICINAS'!$H$1:$I$183,2,FALSE),"")</f>
        <v/>
      </c>
      <c r="L1535" s="392"/>
      <c r="M1535" s="148"/>
      <c r="N1535" s="148"/>
      <c r="O1535" s="148"/>
      <c r="P1535" s="257"/>
      <c r="Q1535" s="542" t="str">
        <f t="shared" si="74"/>
        <v/>
      </c>
      <c r="R1535" s="542" t="str">
        <f t="shared" si="75"/>
        <v/>
      </c>
      <c r="S1535" s="148"/>
    </row>
    <row r="1536" spans="1:19" x14ac:dyDescent="0.25">
      <c r="A1536" s="148"/>
      <c r="B1536" s="377"/>
      <c r="C1536" s="698"/>
      <c r="D1536" s="257"/>
      <c r="E1536" s="781"/>
      <c r="F1536" s="374"/>
      <c r="G1536" s="783"/>
      <c r="H1536" s="729" t="str">
        <f t="shared" si="73"/>
        <v/>
      </c>
      <c r="I1536" s="401"/>
      <c r="J1536" s="374"/>
      <c r="K1536" s="786" t="str">
        <f>IFERROR(VLOOKUP(I1536,'CATEGORIAS MEDICINAS'!$H$1:$I$183,2,FALSE),"")</f>
        <v/>
      </c>
      <c r="L1536" s="392"/>
      <c r="M1536" s="148"/>
      <c r="N1536" s="148"/>
      <c r="O1536" s="148"/>
      <c r="P1536" s="257"/>
      <c r="Q1536" s="542" t="str">
        <f t="shared" si="74"/>
        <v/>
      </c>
      <c r="R1536" s="542" t="str">
        <f t="shared" si="75"/>
        <v/>
      </c>
      <c r="S1536" s="148"/>
    </row>
    <row r="1537" spans="1:19" x14ac:dyDescent="0.25">
      <c r="A1537" s="148"/>
      <c r="B1537" s="377"/>
      <c r="C1537" s="698"/>
      <c r="D1537" s="257"/>
      <c r="E1537" s="781"/>
      <c r="F1537" s="374"/>
      <c r="G1537" s="783"/>
      <c r="H1537" s="729" t="str">
        <f t="shared" si="73"/>
        <v/>
      </c>
      <c r="I1537" s="401"/>
      <c r="J1537" s="374"/>
      <c r="K1537" s="786" t="str">
        <f>IFERROR(VLOOKUP(I1537,'CATEGORIAS MEDICINAS'!$H$1:$I$183,2,FALSE),"")</f>
        <v/>
      </c>
      <c r="L1537" s="392"/>
      <c r="M1537" s="148"/>
      <c r="N1537" s="148"/>
      <c r="O1537" s="148"/>
      <c r="P1537" s="257"/>
      <c r="Q1537" s="542" t="str">
        <f t="shared" si="74"/>
        <v/>
      </c>
      <c r="R1537" s="542" t="str">
        <f t="shared" si="75"/>
        <v/>
      </c>
      <c r="S1537" s="148"/>
    </row>
    <row r="1538" spans="1:19" x14ac:dyDescent="0.25">
      <c r="A1538" s="148"/>
      <c r="B1538" s="377"/>
      <c r="C1538" s="698"/>
      <c r="D1538" s="257"/>
      <c r="E1538" s="781"/>
      <c r="F1538" s="374"/>
      <c r="G1538" s="783"/>
      <c r="H1538" s="729" t="str">
        <f t="shared" si="73"/>
        <v/>
      </c>
      <c r="I1538" s="401"/>
      <c r="J1538" s="374"/>
      <c r="K1538" s="786" t="str">
        <f>IFERROR(VLOOKUP(I1538,'CATEGORIAS MEDICINAS'!$H$1:$I$183,2,FALSE),"")</f>
        <v/>
      </c>
      <c r="L1538" s="392"/>
      <c r="M1538" s="148"/>
      <c r="N1538" s="148"/>
      <c r="O1538" s="148"/>
      <c r="P1538" s="257"/>
      <c r="Q1538" s="542" t="str">
        <f t="shared" si="74"/>
        <v/>
      </c>
      <c r="R1538" s="542" t="str">
        <f t="shared" si="75"/>
        <v/>
      </c>
      <c r="S1538" s="148"/>
    </row>
    <row r="1539" spans="1:19" x14ac:dyDescent="0.25">
      <c r="A1539" s="148"/>
      <c r="B1539" s="377"/>
      <c r="C1539" s="698"/>
      <c r="D1539" s="257"/>
      <c r="E1539" s="781"/>
      <c r="F1539" s="374"/>
      <c r="G1539" s="783"/>
      <c r="H1539" s="729" t="str">
        <f t="shared" ref="H1539:H1602" si="76">IF(G1539="","",IF(G1539&lt;=1,"Entre 0-1 años",IF(G1539&lt;=4,"Entre 2-4",IF(G1539&lt;=11,"Entre 5-11",IF(G1539&lt;=19,"Entre 12-19",IF(G1539&lt;=25,"Entre 20-25",IF(G1539&lt;=59,"Entre 26-59",IF(G1539&lt;=79,"Entre 60-79","Mayor de 80"))))))))</f>
        <v/>
      </c>
      <c r="I1539" s="401"/>
      <c r="J1539" s="374"/>
      <c r="K1539" s="786" t="str">
        <f>IFERROR(VLOOKUP(I1539,'CATEGORIAS MEDICINAS'!$H$1:$I$183,2,FALSE),"")</f>
        <v/>
      </c>
      <c r="L1539" s="392"/>
      <c r="M1539" s="148"/>
      <c r="N1539" s="148"/>
      <c r="O1539" s="148"/>
      <c r="P1539" s="257"/>
      <c r="Q1539" s="542" t="str">
        <f t="shared" si="74"/>
        <v/>
      </c>
      <c r="R1539" s="542" t="str">
        <f t="shared" si="75"/>
        <v/>
      </c>
      <c r="S1539" s="148"/>
    </row>
    <row r="1540" spans="1:19" x14ac:dyDescent="0.25">
      <c r="A1540" s="148"/>
      <c r="B1540" s="377"/>
      <c r="C1540" s="698"/>
      <c r="D1540" s="257"/>
      <c r="E1540" s="781"/>
      <c r="F1540" s="374"/>
      <c r="G1540" s="783"/>
      <c r="H1540" s="729" t="str">
        <f t="shared" si="76"/>
        <v/>
      </c>
      <c r="I1540" s="401"/>
      <c r="J1540" s="374"/>
      <c r="K1540" s="786" t="str">
        <f>IFERROR(VLOOKUP(I1540,'CATEGORIAS MEDICINAS'!$H$1:$I$183,2,FALSE),"")</f>
        <v/>
      </c>
      <c r="L1540" s="392"/>
      <c r="M1540" s="148"/>
      <c r="N1540" s="148"/>
      <c r="O1540" s="148"/>
      <c r="P1540" s="257"/>
      <c r="Q1540" s="542" t="str">
        <f t="shared" si="74"/>
        <v/>
      </c>
      <c r="R1540" s="542" t="str">
        <f t="shared" si="75"/>
        <v/>
      </c>
      <c r="S1540" s="148"/>
    </row>
    <row r="1541" spans="1:19" x14ac:dyDescent="0.25">
      <c r="A1541" s="148"/>
      <c r="B1541" s="377"/>
      <c r="C1541" s="698"/>
      <c r="D1541" s="257"/>
      <c r="E1541" s="781"/>
      <c r="F1541" s="374"/>
      <c r="G1541" s="783"/>
      <c r="H1541" s="729" t="str">
        <f t="shared" si="76"/>
        <v/>
      </c>
      <c r="I1541" s="401"/>
      <c r="J1541" s="374"/>
      <c r="K1541" s="786" t="str">
        <f>IFERROR(VLOOKUP(I1541,'CATEGORIAS MEDICINAS'!$H$1:$I$183,2,FALSE),"")</f>
        <v/>
      </c>
      <c r="L1541" s="392"/>
      <c r="M1541" s="148"/>
      <c r="N1541" s="148"/>
      <c r="O1541" s="148"/>
      <c r="P1541" s="257"/>
      <c r="Q1541" s="542" t="str">
        <f t="shared" si="74"/>
        <v/>
      </c>
      <c r="R1541" s="542" t="str">
        <f t="shared" si="75"/>
        <v/>
      </c>
      <c r="S1541" s="148"/>
    </row>
    <row r="1542" spans="1:19" x14ac:dyDescent="0.25">
      <c r="A1542" s="148"/>
      <c r="B1542" s="377"/>
      <c r="C1542" s="698"/>
      <c r="D1542" s="257"/>
      <c r="E1542" s="781"/>
      <c r="F1542" s="374"/>
      <c r="G1542" s="783"/>
      <c r="H1542" s="729" t="str">
        <f t="shared" si="76"/>
        <v/>
      </c>
      <c r="I1542" s="401"/>
      <c r="J1542" s="374"/>
      <c r="K1542" s="786" t="str">
        <f>IFERROR(VLOOKUP(I1542,'CATEGORIAS MEDICINAS'!$H$1:$I$183,2,FALSE),"")</f>
        <v/>
      </c>
      <c r="L1542" s="392"/>
      <c r="M1542" s="148"/>
      <c r="N1542" s="148"/>
      <c r="O1542" s="148"/>
      <c r="P1542" s="257"/>
      <c r="Q1542" s="542" t="str">
        <f t="shared" si="74"/>
        <v/>
      </c>
      <c r="R1542" s="542" t="str">
        <f t="shared" si="75"/>
        <v/>
      </c>
      <c r="S1542" s="148"/>
    </row>
    <row r="1543" spans="1:19" x14ac:dyDescent="0.25">
      <c r="A1543" s="148"/>
      <c r="B1543" s="377"/>
      <c r="C1543" s="698"/>
      <c r="D1543" s="257"/>
      <c r="E1543" s="781"/>
      <c r="F1543" s="374"/>
      <c r="G1543" s="783"/>
      <c r="H1543" s="729" t="str">
        <f t="shared" si="76"/>
        <v/>
      </c>
      <c r="I1543" s="401"/>
      <c r="J1543" s="374"/>
      <c r="K1543" s="786" t="str">
        <f>IFERROR(VLOOKUP(I1543,'CATEGORIAS MEDICINAS'!$H$1:$I$183,2,FALSE),"")</f>
        <v/>
      </c>
      <c r="L1543" s="392"/>
      <c r="M1543" s="148"/>
      <c r="N1543" s="148"/>
      <c r="O1543" s="148"/>
      <c r="P1543" s="257"/>
      <c r="Q1543" s="542" t="str">
        <f t="shared" si="74"/>
        <v/>
      </c>
      <c r="R1543" s="542" t="str">
        <f t="shared" si="75"/>
        <v/>
      </c>
      <c r="S1543" s="148"/>
    </row>
    <row r="1544" spans="1:19" x14ac:dyDescent="0.25">
      <c r="A1544" s="148"/>
      <c r="B1544" s="377"/>
      <c r="C1544" s="698"/>
      <c r="D1544" s="257"/>
      <c r="E1544" s="781"/>
      <c r="F1544" s="374"/>
      <c r="G1544" s="783"/>
      <c r="H1544" s="729" t="str">
        <f t="shared" si="76"/>
        <v/>
      </c>
      <c r="I1544" s="401"/>
      <c r="J1544" s="374"/>
      <c r="K1544" s="786" t="str">
        <f>IFERROR(VLOOKUP(I1544,'CATEGORIAS MEDICINAS'!$H$1:$I$183,2,FALSE),"")</f>
        <v/>
      </c>
      <c r="L1544" s="392"/>
      <c r="M1544" s="148"/>
      <c r="N1544" s="148"/>
      <c r="O1544" s="148"/>
      <c r="P1544" s="257"/>
      <c r="Q1544" s="542" t="str">
        <f t="shared" si="74"/>
        <v/>
      </c>
      <c r="R1544" s="542" t="str">
        <f t="shared" si="75"/>
        <v/>
      </c>
      <c r="S1544" s="148"/>
    </row>
    <row r="1545" spans="1:19" x14ac:dyDescent="0.25">
      <c r="A1545" s="148"/>
      <c r="B1545" s="377"/>
      <c r="C1545" s="698"/>
      <c r="D1545" s="257"/>
      <c r="E1545" s="781"/>
      <c r="F1545" s="374"/>
      <c r="G1545" s="783"/>
      <c r="H1545" s="729" t="str">
        <f t="shared" si="76"/>
        <v/>
      </c>
      <c r="I1545" s="401"/>
      <c r="J1545" s="374"/>
      <c r="K1545" s="786" t="str">
        <f>IFERROR(VLOOKUP(I1545,'CATEGORIAS MEDICINAS'!$H$1:$I$183,2,FALSE),"")</f>
        <v/>
      </c>
      <c r="L1545" s="392"/>
      <c r="M1545" s="148"/>
      <c r="N1545" s="148"/>
      <c r="O1545" s="148"/>
      <c r="P1545" s="257"/>
      <c r="Q1545" s="542" t="str">
        <f t="shared" si="74"/>
        <v/>
      </c>
      <c r="R1545" s="542" t="str">
        <f t="shared" si="75"/>
        <v/>
      </c>
      <c r="S1545" s="148"/>
    </row>
    <row r="1546" spans="1:19" x14ac:dyDescent="0.25">
      <c r="A1546" s="148"/>
      <c r="B1546" s="377"/>
      <c r="C1546" s="698"/>
      <c r="D1546" s="257"/>
      <c r="E1546" s="781"/>
      <c r="F1546" s="374"/>
      <c r="G1546" s="783"/>
      <c r="H1546" s="729" t="str">
        <f t="shared" si="76"/>
        <v/>
      </c>
      <c r="I1546" s="401"/>
      <c r="J1546" s="374"/>
      <c r="K1546" s="786" t="str">
        <f>IFERROR(VLOOKUP(I1546,'CATEGORIAS MEDICINAS'!$H$1:$I$183,2,FALSE),"")</f>
        <v/>
      </c>
      <c r="L1546" s="392"/>
      <c r="M1546" s="148"/>
      <c r="N1546" s="148"/>
      <c r="O1546" s="148"/>
      <c r="P1546" s="257"/>
      <c r="Q1546" s="542" t="str">
        <f t="shared" si="74"/>
        <v/>
      </c>
      <c r="R1546" s="542" t="str">
        <f t="shared" si="75"/>
        <v/>
      </c>
      <c r="S1546" s="148"/>
    </row>
    <row r="1547" spans="1:19" x14ac:dyDescent="0.25">
      <c r="A1547" s="148"/>
      <c r="B1547" s="377"/>
      <c r="C1547" s="698"/>
      <c r="D1547" s="257"/>
      <c r="E1547" s="781"/>
      <c r="F1547" s="374"/>
      <c r="G1547" s="783"/>
      <c r="H1547" s="729" t="str">
        <f t="shared" si="76"/>
        <v/>
      </c>
      <c r="I1547" s="401"/>
      <c r="J1547" s="374"/>
      <c r="K1547" s="786" t="str">
        <f>IFERROR(VLOOKUP(I1547,'CATEGORIAS MEDICINAS'!$H$1:$I$183,2,FALSE),"")</f>
        <v/>
      </c>
      <c r="L1547" s="392"/>
      <c r="M1547" s="148"/>
      <c r="N1547" s="148"/>
      <c r="O1547" s="148"/>
      <c r="P1547" s="257"/>
      <c r="Q1547" s="542" t="str">
        <f t="shared" si="74"/>
        <v/>
      </c>
      <c r="R1547" s="542" t="str">
        <f t="shared" si="75"/>
        <v/>
      </c>
      <c r="S1547" s="148"/>
    </row>
    <row r="1548" spans="1:19" x14ac:dyDescent="0.25">
      <c r="A1548" s="148"/>
      <c r="B1548" s="377"/>
      <c r="C1548" s="698"/>
      <c r="D1548" s="257"/>
      <c r="E1548" s="781"/>
      <c r="F1548" s="374"/>
      <c r="G1548" s="783"/>
      <c r="H1548" s="729" t="str">
        <f t="shared" si="76"/>
        <v/>
      </c>
      <c r="I1548" s="401"/>
      <c r="J1548" s="374"/>
      <c r="K1548" s="786" t="str">
        <f>IFERROR(VLOOKUP(I1548,'CATEGORIAS MEDICINAS'!$H$1:$I$183,2,FALSE),"")</f>
        <v/>
      </c>
      <c r="L1548" s="392"/>
      <c r="M1548" s="148"/>
      <c r="N1548" s="148"/>
      <c r="O1548" s="148"/>
      <c r="P1548" s="257"/>
      <c r="Q1548" s="542" t="str">
        <f t="shared" si="74"/>
        <v/>
      </c>
      <c r="R1548" s="542" t="str">
        <f t="shared" si="75"/>
        <v/>
      </c>
      <c r="S1548" s="148"/>
    </row>
    <row r="1549" spans="1:19" x14ac:dyDescent="0.25">
      <c r="A1549" s="148"/>
      <c r="B1549" s="377"/>
      <c r="C1549" s="698"/>
      <c r="D1549" s="257"/>
      <c r="E1549" s="781"/>
      <c r="F1549" s="374"/>
      <c r="G1549" s="783"/>
      <c r="H1549" s="729" t="str">
        <f t="shared" si="76"/>
        <v/>
      </c>
      <c r="I1549" s="401"/>
      <c r="J1549" s="374"/>
      <c r="K1549" s="786" t="str">
        <f>IFERROR(VLOOKUP(I1549,'CATEGORIAS MEDICINAS'!$H$1:$I$183,2,FALSE),"")</f>
        <v/>
      </c>
      <c r="L1549" s="392"/>
      <c r="M1549" s="148"/>
      <c r="N1549" s="148"/>
      <c r="O1549" s="148"/>
      <c r="P1549" s="257"/>
      <c r="Q1549" s="542" t="str">
        <f t="shared" si="74"/>
        <v/>
      </c>
      <c r="R1549" s="542" t="str">
        <f t="shared" si="75"/>
        <v/>
      </c>
      <c r="S1549" s="148"/>
    </row>
    <row r="1550" spans="1:19" x14ac:dyDescent="0.25">
      <c r="A1550" s="148"/>
      <c r="B1550" s="377"/>
      <c r="C1550" s="698"/>
      <c r="D1550" s="257"/>
      <c r="E1550" s="781"/>
      <c r="F1550" s="374"/>
      <c r="G1550" s="783"/>
      <c r="H1550" s="729" t="str">
        <f t="shared" si="76"/>
        <v/>
      </c>
      <c r="I1550" s="401"/>
      <c r="J1550" s="374"/>
      <c r="K1550" s="786" t="str">
        <f>IFERROR(VLOOKUP(I1550,'CATEGORIAS MEDICINAS'!$H$1:$I$183,2,FALSE),"")</f>
        <v/>
      </c>
      <c r="L1550" s="392"/>
      <c r="M1550" s="148"/>
      <c r="N1550" s="148"/>
      <c r="O1550" s="148"/>
      <c r="P1550" s="257"/>
      <c r="Q1550" s="542" t="str">
        <f t="shared" si="74"/>
        <v/>
      </c>
      <c r="R1550" s="542" t="str">
        <f t="shared" si="75"/>
        <v/>
      </c>
      <c r="S1550" s="148"/>
    </row>
    <row r="1551" spans="1:19" x14ac:dyDescent="0.25">
      <c r="A1551" s="148"/>
      <c r="B1551" s="377"/>
      <c r="C1551" s="698"/>
      <c r="D1551" s="257"/>
      <c r="E1551" s="781"/>
      <c r="F1551" s="374"/>
      <c r="G1551" s="783"/>
      <c r="H1551" s="729" t="str">
        <f t="shared" si="76"/>
        <v/>
      </c>
      <c r="I1551" s="401"/>
      <c r="J1551" s="374"/>
      <c r="K1551" s="786" t="str">
        <f>IFERROR(VLOOKUP(I1551,'CATEGORIAS MEDICINAS'!$H$1:$I$183,2,FALSE),"")</f>
        <v/>
      </c>
      <c r="L1551" s="392"/>
      <c r="M1551" s="148"/>
      <c r="N1551" s="148"/>
      <c r="O1551" s="148"/>
      <c r="P1551" s="257"/>
      <c r="Q1551" s="542" t="str">
        <f t="shared" si="74"/>
        <v/>
      </c>
      <c r="R1551" s="542" t="str">
        <f t="shared" si="75"/>
        <v/>
      </c>
      <c r="S1551" s="148"/>
    </row>
    <row r="1552" spans="1:19" x14ac:dyDescent="0.25">
      <c r="A1552" s="148"/>
      <c r="B1552" s="377"/>
      <c r="C1552" s="698"/>
      <c r="D1552" s="257"/>
      <c r="E1552" s="781"/>
      <c r="F1552" s="374"/>
      <c r="G1552" s="783"/>
      <c r="H1552" s="729" t="str">
        <f t="shared" si="76"/>
        <v/>
      </c>
      <c r="I1552" s="401"/>
      <c r="J1552" s="374"/>
      <c r="K1552" s="786" t="str">
        <f>IFERROR(VLOOKUP(I1552,'CATEGORIAS MEDICINAS'!$H$1:$I$183,2,FALSE),"")</f>
        <v/>
      </c>
      <c r="L1552" s="392"/>
      <c r="M1552" s="148"/>
      <c r="N1552" s="148"/>
      <c r="O1552" s="148"/>
      <c r="P1552" s="257"/>
      <c r="Q1552" s="542" t="str">
        <f t="shared" si="74"/>
        <v/>
      </c>
      <c r="R1552" s="542" t="str">
        <f t="shared" si="75"/>
        <v/>
      </c>
      <c r="S1552" s="148"/>
    </row>
    <row r="1553" spans="1:19" x14ac:dyDescent="0.25">
      <c r="A1553" s="148"/>
      <c r="B1553" s="377"/>
      <c r="C1553" s="698"/>
      <c r="D1553" s="257"/>
      <c r="E1553" s="781"/>
      <c r="F1553" s="374"/>
      <c r="G1553" s="783"/>
      <c r="H1553" s="729" t="str">
        <f t="shared" si="76"/>
        <v/>
      </c>
      <c r="I1553" s="401"/>
      <c r="J1553" s="374"/>
      <c r="K1553" s="786" t="str">
        <f>IFERROR(VLOOKUP(I1553,'CATEGORIAS MEDICINAS'!$H$1:$I$183,2,FALSE),"")</f>
        <v/>
      </c>
      <c r="L1553" s="392"/>
      <c r="M1553" s="148"/>
      <c r="N1553" s="148"/>
      <c r="O1553" s="148"/>
      <c r="P1553" s="257"/>
      <c r="Q1553" s="542" t="str">
        <f t="shared" si="74"/>
        <v/>
      </c>
      <c r="R1553" s="542" t="str">
        <f t="shared" si="75"/>
        <v/>
      </c>
      <c r="S1553" s="148"/>
    </row>
    <row r="1554" spans="1:19" x14ac:dyDescent="0.25">
      <c r="A1554" s="148"/>
      <c r="B1554" s="377"/>
      <c r="C1554" s="698"/>
      <c r="D1554" s="257"/>
      <c r="E1554" s="781"/>
      <c r="F1554" s="374"/>
      <c r="G1554" s="783"/>
      <c r="H1554" s="729" t="str">
        <f t="shared" si="76"/>
        <v/>
      </c>
      <c r="I1554" s="401"/>
      <c r="J1554" s="374"/>
      <c r="K1554" s="786" t="str">
        <f>IFERROR(VLOOKUP(I1554,'CATEGORIAS MEDICINAS'!$H$1:$I$183,2,FALSE),"")</f>
        <v/>
      </c>
      <c r="L1554" s="392"/>
      <c r="M1554" s="148"/>
      <c r="N1554" s="148"/>
      <c r="O1554" s="148"/>
      <c r="P1554" s="257"/>
      <c r="Q1554" s="542" t="str">
        <f t="shared" si="74"/>
        <v/>
      </c>
      <c r="R1554" s="542" t="str">
        <f t="shared" si="75"/>
        <v/>
      </c>
      <c r="S1554" s="148"/>
    </row>
    <row r="1555" spans="1:19" x14ac:dyDescent="0.25">
      <c r="A1555" s="148"/>
      <c r="B1555" s="377"/>
      <c r="C1555" s="698"/>
      <c r="D1555" s="257"/>
      <c r="E1555" s="781"/>
      <c r="F1555" s="374"/>
      <c r="G1555" s="783"/>
      <c r="H1555" s="729" t="str">
        <f t="shared" si="76"/>
        <v/>
      </c>
      <c r="I1555" s="401"/>
      <c r="J1555" s="374"/>
      <c r="K1555" s="786" t="str">
        <f>IFERROR(VLOOKUP(I1555,'CATEGORIAS MEDICINAS'!$H$1:$I$183,2,FALSE),"")</f>
        <v/>
      </c>
      <c r="L1555" s="392"/>
      <c r="M1555" s="148"/>
      <c r="N1555" s="148"/>
      <c r="O1555" s="148"/>
      <c r="P1555" s="257"/>
      <c r="Q1555" s="542" t="str">
        <f t="shared" si="74"/>
        <v/>
      </c>
      <c r="R1555" s="542" t="str">
        <f t="shared" si="75"/>
        <v/>
      </c>
      <c r="S1555" s="148"/>
    </row>
    <row r="1556" spans="1:19" x14ac:dyDescent="0.25">
      <c r="A1556" s="148"/>
      <c r="B1556" s="377"/>
      <c r="C1556" s="698"/>
      <c r="D1556" s="257"/>
      <c r="E1556" s="781"/>
      <c r="F1556" s="374"/>
      <c r="G1556" s="783"/>
      <c r="H1556" s="729" t="str">
        <f t="shared" si="76"/>
        <v/>
      </c>
      <c r="I1556" s="401"/>
      <c r="J1556" s="374"/>
      <c r="K1556" s="786" t="str">
        <f>IFERROR(VLOOKUP(I1556,'CATEGORIAS MEDICINAS'!$H$1:$I$183,2,FALSE),"")</f>
        <v/>
      </c>
      <c r="L1556" s="392"/>
      <c r="M1556" s="148"/>
      <c r="N1556" s="148"/>
      <c r="O1556" s="148"/>
      <c r="P1556" s="257"/>
      <c r="Q1556" s="542" t="str">
        <f t="shared" si="74"/>
        <v/>
      </c>
      <c r="R1556" s="542" t="str">
        <f t="shared" si="75"/>
        <v/>
      </c>
      <c r="S1556" s="148"/>
    </row>
    <row r="1557" spans="1:19" x14ac:dyDescent="0.25">
      <c r="A1557" s="148"/>
      <c r="B1557" s="377"/>
      <c r="C1557" s="698"/>
      <c r="D1557" s="257"/>
      <c r="E1557" s="781"/>
      <c r="F1557" s="374"/>
      <c r="G1557" s="783"/>
      <c r="H1557" s="729" t="str">
        <f t="shared" si="76"/>
        <v/>
      </c>
      <c r="I1557" s="401"/>
      <c r="J1557" s="374"/>
      <c r="K1557" s="786" t="str">
        <f>IFERROR(VLOOKUP(I1557,'CATEGORIAS MEDICINAS'!$H$1:$I$183,2,FALSE),"")</f>
        <v/>
      </c>
      <c r="L1557" s="392"/>
      <c r="M1557" s="148"/>
      <c r="N1557" s="148"/>
      <c r="O1557" s="148"/>
      <c r="P1557" s="257"/>
      <c r="Q1557" s="542" t="str">
        <f t="shared" si="74"/>
        <v/>
      </c>
      <c r="R1557" s="542" t="str">
        <f t="shared" si="75"/>
        <v/>
      </c>
      <c r="S1557" s="148"/>
    </row>
    <row r="1558" spans="1:19" x14ac:dyDescent="0.25">
      <c r="A1558" s="148"/>
      <c r="B1558" s="377"/>
      <c r="C1558" s="698"/>
      <c r="D1558" s="257"/>
      <c r="E1558" s="781"/>
      <c r="F1558" s="374"/>
      <c r="G1558" s="783"/>
      <c r="H1558" s="729" t="str">
        <f t="shared" si="76"/>
        <v/>
      </c>
      <c r="I1558" s="401"/>
      <c r="J1558" s="374"/>
      <c r="K1558" s="786" t="str">
        <f>IFERROR(VLOOKUP(I1558,'CATEGORIAS MEDICINAS'!$H$1:$I$183,2,FALSE),"")</f>
        <v/>
      </c>
      <c r="L1558" s="392"/>
      <c r="M1558" s="148"/>
      <c r="N1558" s="148"/>
      <c r="O1558" s="148"/>
      <c r="P1558" s="257"/>
      <c r="Q1558" s="542" t="str">
        <f t="shared" si="74"/>
        <v/>
      </c>
      <c r="R1558" s="542" t="str">
        <f t="shared" si="75"/>
        <v/>
      </c>
      <c r="S1558" s="148"/>
    </row>
    <row r="1559" spans="1:19" x14ac:dyDescent="0.25">
      <c r="A1559" s="148"/>
      <c r="B1559" s="377"/>
      <c r="C1559" s="698"/>
      <c r="D1559" s="257"/>
      <c r="E1559" s="781"/>
      <c r="F1559" s="374"/>
      <c r="G1559" s="783"/>
      <c r="H1559" s="729" t="str">
        <f t="shared" si="76"/>
        <v/>
      </c>
      <c r="I1559" s="401"/>
      <c r="J1559" s="374"/>
      <c r="K1559" s="786" t="str">
        <f>IFERROR(VLOOKUP(I1559,'CATEGORIAS MEDICINAS'!$H$1:$I$183,2,FALSE),"")</f>
        <v/>
      </c>
      <c r="L1559" s="392"/>
      <c r="M1559" s="148"/>
      <c r="N1559" s="148"/>
      <c r="O1559" s="148"/>
      <c r="P1559" s="257"/>
      <c r="Q1559" s="542" t="str">
        <f t="shared" si="74"/>
        <v/>
      </c>
      <c r="R1559" s="542" t="str">
        <f t="shared" si="75"/>
        <v/>
      </c>
      <c r="S1559" s="148"/>
    </row>
    <row r="1560" spans="1:19" x14ac:dyDescent="0.25">
      <c r="A1560" s="148"/>
      <c r="B1560" s="377"/>
      <c r="C1560" s="698"/>
      <c r="D1560" s="257"/>
      <c r="E1560" s="781"/>
      <c r="F1560" s="374"/>
      <c r="G1560" s="783"/>
      <c r="H1560" s="729" t="str">
        <f t="shared" si="76"/>
        <v/>
      </c>
      <c r="I1560" s="401"/>
      <c r="J1560" s="374"/>
      <c r="K1560" s="786" t="str">
        <f>IFERROR(VLOOKUP(I1560,'CATEGORIAS MEDICINAS'!$H$1:$I$183,2,FALSE),"")</f>
        <v/>
      </c>
      <c r="L1560" s="392"/>
      <c r="M1560" s="148"/>
      <c r="N1560" s="148"/>
      <c r="O1560" s="148"/>
      <c r="P1560" s="257"/>
      <c r="Q1560" s="542" t="str">
        <f t="shared" si="74"/>
        <v/>
      </c>
      <c r="R1560" s="542" t="str">
        <f t="shared" si="75"/>
        <v/>
      </c>
      <c r="S1560" s="148"/>
    </row>
    <row r="1561" spans="1:19" x14ac:dyDescent="0.25">
      <c r="A1561" s="148"/>
      <c r="B1561" s="377"/>
      <c r="C1561" s="698"/>
      <c r="D1561" s="257"/>
      <c r="E1561" s="781"/>
      <c r="F1561" s="374"/>
      <c r="G1561" s="783"/>
      <c r="H1561" s="729" t="str">
        <f t="shared" si="76"/>
        <v/>
      </c>
      <c r="I1561" s="401"/>
      <c r="J1561" s="374"/>
      <c r="K1561" s="786" t="str">
        <f>IFERROR(VLOOKUP(I1561,'CATEGORIAS MEDICINAS'!$H$1:$I$183,2,FALSE),"")</f>
        <v/>
      </c>
      <c r="L1561" s="392"/>
      <c r="M1561" s="148"/>
      <c r="N1561" s="148"/>
      <c r="O1561" s="148"/>
      <c r="P1561" s="257"/>
      <c r="Q1561" s="542" t="str">
        <f t="shared" si="74"/>
        <v/>
      </c>
      <c r="R1561" s="542" t="str">
        <f t="shared" si="75"/>
        <v/>
      </c>
      <c r="S1561" s="148"/>
    </row>
    <row r="1562" spans="1:19" x14ac:dyDescent="0.25">
      <c r="A1562" s="148"/>
      <c r="B1562" s="377"/>
      <c r="C1562" s="698"/>
      <c r="D1562" s="257"/>
      <c r="E1562" s="781"/>
      <c r="F1562" s="374"/>
      <c r="G1562" s="783"/>
      <c r="H1562" s="729" t="str">
        <f t="shared" si="76"/>
        <v/>
      </c>
      <c r="I1562" s="401"/>
      <c r="J1562" s="374"/>
      <c r="K1562" s="786" t="str">
        <f>IFERROR(VLOOKUP(I1562,'CATEGORIAS MEDICINAS'!$H$1:$I$183,2,FALSE),"")</f>
        <v/>
      </c>
      <c r="L1562" s="392"/>
      <c r="M1562" s="148"/>
      <c r="N1562" s="148"/>
      <c r="O1562" s="148"/>
      <c r="P1562" s="257"/>
      <c r="Q1562" s="542" t="str">
        <f t="shared" si="74"/>
        <v/>
      </c>
      <c r="R1562" s="542" t="str">
        <f t="shared" si="75"/>
        <v/>
      </c>
      <c r="S1562" s="148"/>
    </row>
    <row r="1563" spans="1:19" x14ac:dyDescent="0.25">
      <c r="A1563" s="148"/>
      <c r="B1563" s="377"/>
      <c r="C1563" s="698"/>
      <c r="D1563" s="257"/>
      <c r="E1563" s="781"/>
      <c r="F1563" s="374"/>
      <c r="G1563" s="783"/>
      <c r="H1563" s="729" t="str">
        <f t="shared" si="76"/>
        <v/>
      </c>
      <c r="I1563" s="401"/>
      <c r="J1563" s="374"/>
      <c r="K1563" s="786" t="str">
        <f>IFERROR(VLOOKUP(I1563,'CATEGORIAS MEDICINAS'!$H$1:$I$183,2,FALSE),"")</f>
        <v/>
      </c>
      <c r="L1563" s="392"/>
      <c r="M1563" s="148"/>
      <c r="N1563" s="148"/>
      <c r="O1563" s="148"/>
      <c r="P1563" s="257"/>
      <c r="Q1563" s="542" t="str">
        <f t="shared" si="74"/>
        <v/>
      </c>
      <c r="R1563" s="542" t="str">
        <f t="shared" si="75"/>
        <v/>
      </c>
      <c r="S1563" s="148"/>
    </row>
    <row r="1564" spans="1:19" x14ac:dyDescent="0.25">
      <c r="A1564" s="148"/>
      <c r="B1564" s="377"/>
      <c r="C1564" s="698"/>
      <c r="D1564" s="257"/>
      <c r="E1564" s="781"/>
      <c r="F1564" s="374"/>
      <c r="G1564" s="783"/>
      <c r="H1564" s="729" t="str">
        <f t="shared" si="76"/>
        <v/>
      </c>
      <c r="I1564" s="401"/>
      <c r="J1564" s="374"/>
      <c r="K1564" s="786" t="str">
        <f>IFERROR(VLOOKUP(I1564,'CATEGORIAS MEDICINAS'!$H$1:$I$183,2,FALSE),"")</f>
        <v/>
      </c>
      <c r="L1564" s="392"/>
      <c r="M1564" s="148"/>
      <c r="N1564" s="148"/>
      <c r="O1564" s="148"/>
      <c r="P1564" s="257"/>
      <c r="Q1564" s="542" t="str">
        <f t="shared" si="74"/>
        <v/>
      </c>
      <c r="R1564" s="542" t="str">
        <f t="shared" si="75"/>
        <v/>
      </c>
      <c r="S1564" s="148"/>
    </row>
    <row r="1565" spans="1:19" x14ac:dyDescent="0.25">
      <c r="A1565" s="148"/>
      <c r="B1565" s="377"/>
      <c r="C1565" s="698"/>
      <c r="D1565" s="257"/>
      <c r="E1565" s="781"/>
      <c r="F1565" s="374"/>
      <c r="G1565" s="783"/>
      <c r="H1565" s="729" t="str">
        <f t="shared" si="76"/>
        <v/>
      </c>
      <c r="I1565" s="401"/>
      <c r="J1565" s="374"/>
      <c r="K1565" s="786" t="str">
        <f>IFERROR(VLOOKUP(I1565,'CATEGORIAS MEDICINAS'!$H$1:$I$183,2,FALSE),"")</f>
        <v/>
      </c>
      <c r="L1565" s="392"/>
      <c r="M1565" s="148"/>
      <c r="N1565" s="148"/>
      <c r="O1565" s="148"/>
      <c r="P1565" s="257"/>
      <c r="Q1565" s="542" t="str">
        <f t="shared" si="74"/>
        <v/>
      </c>
      <c r="R1565" s="542" t="str">
        <f t="shared" si="75"/>
        <v/>
      </c>
      <c r="S1565" s="148"/>
    </row>
    <row r="1566" spans="1:19" x14ac:dyDescent="0.25">
      <c r="A1566" s="148"/>
      <c r="B1566" s="377"/>
      <c r="C1566" s="698"/>
      <c r="D1566" s="257"/>
      <c r="E1566" s="781"/>
      <c r="F1566" s="374"/>
      <c r="G1566" s="783"/>
      <c r="H1566" s="729" t="str">
        <f t="shared" si="76"/>
        <v/>
      </c>
      <c r="I1566" s="401"/>
      <c r="J1566" s="374"/>
      <c r="K1566" s="786" t="str">
        <f>IFERROR(VLOOKUP(I1566,'CATEGORIAS MEDICINAS'!$H$1:$I$183,2,FALSE),"")</f>
        <v/>
      </c>
      <c r="L1566" s="392"/>
      <c r="M1566" s="148"/>
      <c r="N1566" s="148"/>
      <c r="O1566" s="148"/>
      <c r="P1566" s="257"/>
      <c r="Q1566" s="542" t="str">
        <f t="shared" si="74"/>
        <v/>
      </c>
      <c r="R1566" s="542" t="str">
        <f t="shared" si="75"/>
        <v/>
      </c>
      <c r="S1566" s="148"/>
    </row>
    <row r="1567" spans="1:19" x14ac:dyDescent="0.25">
      <c r="A1567" s="148"/>
      <c r="B1567" s="377"/>
      <c r="C1567" s="698"/>
      <c r="D1567" s="257"/>
      <c r="E1567" s="781"/>
      <c r="F1567" s="374"/>
      <c r="G1567" s="783"/>
      <c r="H1567" s="729" t="str">
        <f t="shared" si="76"/>
        <v/>
      </c>
      <c r="I1567" s="401"/>
      <c r="J1567" s="374"/>
      <c r="K1567" s="786" t="str">
        <f>IFERROR(VLOOKUP(I1567,'CATEGORIAS MEDICINAS'!$H$1:$I$183,2,FALSE),"")</f>
        <v/>
      </c>
      <c r="L1567" s="392"/>
      <c r="M1567" s="148"/>
      <c r="N1567" s="148"/>
      <c r="O1567" s="148"/>
      <c r="P1567" s="257"/>
      <c r="Q1567" s="542" t="str">
        <f t="shared" si="74"/>
        <v/>
      </c>
      <c r="R1567" s="542" t="str">
        <f t="shared" si="75"/>
        <v/>
      </c>
      <c r="S1567" s="148"/>
    </row>
    <row r="1568" spans="1:19" x14ac:dyDescent="0.25">
      <c r="A1568" s="148"/>
      <c r="B1568" s="377"/>
      <c r="C1568" s="698"/>
      <c r="D1568" s="257"/>
      <c r="E1568" s="781"/>
      <c r="F1568" s="374"/>
      <c r="G1568" s="783"/>
      <c r="H1568" s="729" t="str">
        <f t="shared" si="76"/>
        <v/>
      </c>
      <c r="I1568" s="401"/>
      <c r="J1568" s="374"/>
      <c r="K1568" s="786" t="str">
        <f>IFERROR(VLOOKUP(I1568,'CATEGORIAS MEDICINAS'!$H$1:$I$183,2,FALSE),"")</f>
        <v/>
      </c>
      <c r="L1568" s="392"/>
      <c r="M1568" s="148"/>
      <c r="N1568" s="148"/>
      <c r="O1568" s="148"/>
      <c r="P1568" s="257"/>
      <c r="Q1568" s="542" t="str">
        <f t="shared" si="74"/>
        <v/>
      </c>
      <c r="R1568" s="542" t="str">
        <f t="shared" si="75"/>
        <v/>
      </c>
      <c r="S1568" s="148"/>
    </row>
    <row r="1569" spans="1:19" x14ac:dyDescent="0.25">
      <c r="A1569" s="148"/>
      <c r="B1569" s="377"/>
      <c r="C1569" s="698"/>
      <c r="D1569" s="257"/>
      <c r="E1569" s="781"/>
      <c r="F1569" s="374"/>
      <c r="G1569" s="783"/>
      <c r="H1569" s="729" t="str">
        <f t="shared" si="76"/>
        <v/>
      </c>
      <c r="I1569" s="401"/>
      <c r="J1569" s="374"/>
      <c r="K1569" s="786" t="str">
        <f>IFERROR(VLOOKUP(I1569,'CATEGORIAS MEDICINAS'!$H$1:$I$183,2,FALSE),"")</f>
        <v/>
      </c>
      <c r="L1569" s="392"/>
      <c r="M1569" s="148"/>
      <c r="N1569" s="148"/>
      <c r="O1569" s="148"/>
      <c r="P1569" s="257"/>
      <c r="Q1569" s="542" t="str">
        <f t="shared" si="74"/>
        <v/>
      </c>
      <c r="R1569" s="542" t="str">
        <f t="shared" si="75"/>
        <v/>
      </c>
      <c r="S1569" s="148"/>
    </row>
    <row r="1570" spans="1:19" x14ac:dyDescent="0.25">
      <c r="A1570" s="148"/>
      <c r="B1570" s="377"/>
      <c r="C1570" s="698"/>
      <c r="D1570" s="257"/>
      <c r="E1570" s="781"/>
      <c r="F1570" s="374"/>
      <c r="G1570" s="783"/>
      <c r="H1570" s="729" t="str">
        <f t="shared" si="76"/>
        <v/>
      </c>
      <c r="I1570" s="401"/>
      <c r="J1570" s="374"/>
      <c r="K1570" s="786" t="str">
        <f>IFERROR(VLOOKUP(I1570,'CATEGORIAS MEDICINAS'!$H$1:$I$183,2,FALSE),"")</f>
        <v/>
      </c>
      <c r="L1570" s="392"/>
      <c r="M1570" s="148"/>
      <c r="N1570" s="148"/>
      <c r="O1570" s="148"/>
      <c r="P1570" s="257"/>
      <c r="Q1570" s="542" t="str">
        <f t="shared" si="74"/>
        <v/>
      </c>
      <c r="R1570" s="542" t="str">
        <f t="shared" si="75"/>
        <v/>
      </c>
      <c r="S1570" s="148"/>
    </row>
    <row r="1571" spans="1:19" x14ac:dyDescent="0.25">
      <c r="A1571" s="148"/>
      <c r="B1571" s="377"/>
      <c r="C1571" s="698"/>
      <c r="D1571" s="257"/>
      <c r="E1571" s="781"/>
      <c r="F1571" s="374"/>
      <c r="G1571" s="783"/>
      <c r="H1571" s="729" t="str">
        <f t="shared" si="76"/>
        <v/>
      </c>
      <c r="I1571" s="401"/>
      <c r="J1571" s="374"/>
      <c r="K1571" s="786" t="str">
        <f>IFERROR(VLOOKUP(I1571,'CATEGORIAS MEDICINAS'!$H$1:$I$183,2,FALSE),"")</f>
        <v/>
      </c>
      <c r="L1571" s="392"/>
      <c r="M1571" s="148"/>
      <c r="N1571" s="148"/>
      <c r="O1571" s="148"/>
      <c r="P1571" s="257"/>
      <c r="Q1571" s="542" t="str">
        <f t="shared" si="74"/>
        <v/>
      </c>
      <c r="R1571" s="542" t="str">
        <f t="shared" si="75"/>
        <v/>
      </c>
      <c r="S1571" s="148"/>
    </row>
    <row r="1572" spans="1:19" x14ac:dyDescent="0.25">
      <c r="A1572" s="148"/>
      <c r="B1572" s="377"/>
      <c r="C1572" s="698"/>
      <c r="D1572" s="257"/>
      <c r="E1572" s="781"/>
      <c r="F1572" s="374"/>
      <c r="G1572" s="783"/>
      <c r="H1572" s="729" t="str">
        <f t="shared" si="76"/>
        <v/>
      </c>
      <c r="I1572" s="401"/>
      <c r="J1572" s="374"/>
      <c r="K1572" s="786" t="str">
        <f>IFERROR(VLOOKUP(I1572,'CATEGORIAS MEDICINAS'!$H$1:$I$183,2,FALSE),"")</f>
        <v/>
      </c>
      <c r="L1572" s="392"/>
      <c r="M1572" s="148"/>
      <c r="N1572" s="148"/>
      <c r="O1572" s="148"/>
      <c r="P1572" s="257"/>
      <c r="Q1572" s="542" t="str">
        <f t="shared" si="74"/>
        <v/>
      </c>
      <c r="R1572" s="542" t="str">
        <f t="shared" si="75"/>
        <v/>
      </c>
      <c r="S1572" s="148"/>
    </row>
    <row r="1573" spans="1:19" x14ac:dyDescent="0.25">
      <c r="A1573" s="148"/>
      <c r="B1573" s="377"/>
      <c r="C1573" s="698"/>
      <c r="D1573" s="257"/>
      <c r="E1573" s="781"/>
      <c r="F1573" s="374"/>
      <c r="G1573" s="783"/>
      <c r="H1573" s="729" t="str">
        <f t="shared" si="76"/>
        <v/>
      </c>
      <c r="I1573" s="401"/>
      <c r="J1573" s="374"/>
      <c r="K1573" s="786" t="str">
        <f>IFERROR(VLOOKUP(I1573,'CATEGORIAS MEDICINAS'!$H$1:$I$183,2,FALSE),"")</f>
        <v/>
      </c>
      <c r="L1573" s="392"/>
      <c r="M1573" s="148"/>
      <c r="N1573" s="148"/>
      <c r="O1573" s="148"/>
      <c r="P1573" s="257"/>
      <c r="Q1573" s="542" t="str">
        <f t="shared" si="74"/>
        <v/>
      </c>
      <c r="R1573" s="542" t="str">
        <f t="shared" si="75"/>
        <v/>
      </c>
      <c r="S1573" s="148"/>
    </row>
    <row r="1574" spans="1:19" x14ac:dyDescent="0.25">
      <c r="A1574" s="148"/>
      <c r="B1574" s="377"/>
      <c r="C1574" s="698"/>
      <c r="D1574" s="257"/>
      <c r="E1574" s="781"/>
      <c r="F1574" s="374"/>
      <c r="G1574" s="783"/>
      <c r="H1574" s="729" t="str">
        <f t="shared" si="76"/>
        <v/>
      </c>
      <c r="I1574" s="401"/>
      <c r="J1574" s="374"/>
      <c r="K1574" s="786" t="str">
        <f>IFERROR(VLOOKUP(I1574,'CATEGORIAS MEDICINAS'!$H$1:$I$183,2,FALSE),"")</f>
        <v/>
      </c>
      <c r="L1574" s="392"/>
      <c r="M1574" s="148"/>
      <c r="N1574" s="148"/>
      <c r="O1574" s="148"/>
      <c r="P1574" s="257"/>
      <c r="Q1574" s="542" t="str">
        <f t="shared" si="74"/>
        <v/>
      </c>
      <c r="R1574" s="542" t="str">
        <f t="shared" si="75"/>
        <v/>
      </c>
      <c r="S1574" s="148"/>
    </row>
    <row r="1575" spans="1:19" x14ac:dyDescent="0.25">
      <c r="A1575" s="148"/>
      <c r="B1575" s="377"/>
      <c r="C1575" s="698"/>
      <c r="D1575" s="257"/>
      <c r="E1575" s="781"/>
      <c r="F1575" s="374"/>
      <c r="G1575" s="783"/>
      <c r="H1575" s="729" t="str">
        <f t="shared" si="76"/>
        <v/>
      </c>
      <c r="I1575" s="401"/>
      <c r="J1575" s="374"/>
      <c r="K1575" s="786" t="str">
        <f>IFERROR(VLOOKUP(I1575,'CATEGORIAS MEDICINAS'!$H$1:$I$183,2,FALSE),"")</f>
        <v/>
      </c>
      <c r="L1575" s="392"/>
      <c r="M1575" s="148"/>
      <c r="N1575" s="148"/>
      <c r="O1575" s="148"/>
      <c r="P1575" s="257"/>
      <c r="Q1575" s="542" t="str">
        <f t="shared" si="74"/>
        <v/>
      </c>
      <c r="R1575" s="542" t="str">
        <f t="shared" si="75"/>
        <v/>
      </c>
      <c r="S1575" s="148"/>
    </row>
    <row r="1576" spans="1:19" x14ac:dyDescent="0.25">
      <c r="A1576" s="148"/>
      <c r="B1576" s="377"/>
      <c r="C1576" s="698"/>
      <c r="D1576" s="257"/>
      <c r="E1576" s="781"/>
      <c r="F1576" s="374"/>
      <c r="G1576" s="783"/>
      <c r="H1576" s="729" t="str">
        <f t="shared" si="76"/>
        <v/>
      </c>
      <c r="I1576" s="401"/>
      <c r="J1576" s="374"/>
      <c r="K1576" s="786" t="str">
        <f>IFERROR(VLOOKUP(I1576,'CATEGORIAS MEDICINAS'!$H$1:$I$183,2,FALSE),"")</f>
        <v/>
      </c>
      <c r="L1576" s="392"/>
      <c r="M1576" s="148"/>
      <c r="N1576" s="148"/>
      <c r="O1576" s="148"/>
      <c r="P1576" s="257"/>
      <c r="Q1576" s="542" t="str">
        <f t="shared" si="74"/>
        <v/>
      </c>
      <c r="R1576" s="542" t="str">
        <f t="shared" si="75"/>
        <v/>
      </c>
      <c r="S1576" s="148"/>
    </row>
    <row r="1577" spans="1:19" x14ac:dyDescent="0.25">
      <c r="A1577" s="148"/>
      <c r="B1577" s="377"/>
      <c r="C1577" s="698"/>
      <c r="D1577" s="257"/>
      <c r="E1577" s="781"/>
      <c r="F1577" s="374"/>
      <c r="G1577" s="783"/>
      <c r="H1577" s="729" t="str">
        <f t="shared" si="76"/>
        <v/>
      </c>
      <c r="I1577" s="401"/>
      <c r="J1577" s="374"/>
      <c r="K1577" s="786" t="str">
        <f>IFERROR(VLOOKUP(I1577,'CATEGORIAS MEDICINAS'!$H$1:$I$183,2,FALSE),"")</f>
        <v/>
      </c>
      <c r="L1577" s="392"/>
      <c r="M1577" s="148"/>
      <c r="N1577" s="148"/>
      <c r="O1577" s="148"/>
      <c r="P1577" s="257"/>
      <c r="Q1577" s="542" t="str">
        <f t="shared" si="74"/>
        <v/>
      </c>
      <c r="R1577" s="542" t="str">
        <f t="shared" si="75"/>
        <v/>
      </c>
      <c r="S1577" s="148"/>
    </row>
    <row r="1578" spans="1:19" x14ac:dyDescent="0.25">
      <c r="A1578" s="148"/>
      <c r="B1578" s="377"/>
      <c r="C1578" s="698"/>
      <c r="D1578" s="257"/>
      <c r="E1578" s="781"/>
      <c r="F1578" s="374"/>
      <c r="G1578" s="783"/>
      <c r="H1578" s="729" t="str">
        <f t="shared" si="76"/>
        <v/>
      </c>
      <c r="I1578" s="401"/>
      <c r="J1578" s="374"/>
      <c r="K1578" s="786" t="str">
        <f>IFERROR(VLOOKUP(I1578,'CATEGORIAS MEDICINAS'!$H$1:$I$183,2,FALSE),"")</f>
        <v/>
      </c>
      <c r="L1578" s="392"/>
      <c r="M1578" s="148"/>
      <c r="N1578" s="148"/>
      <c r="O1578" s="148"/>
      <c r="P1578" s="257"/>
      <c r="Q1578" s="542" t="str">
        <f t="shared" si="74"/>
        <v/>
      </c>
      <c r="R1578" s="542" t="str">
        <f t="shared" si="75"/>
        <v/>
      </c>
      <c r="S1578" s="148"/>
    </row>
    <row r="1579" spans="1:19" x14ac:dyDescent="0.25">
      <c r="A1579" s="148"/>
      <c r="B1579" s="377"/>
      <c r="C1579" s="698"/>
      <c r="D1579" s="257"/>
      <c r="E1579" s="781"/>
      <c r="F1579" s="374"/>
      <c r="G1579" s="783"/>
      <c r="H1579" s="729" t="str">
        <f t="shared" si="76"/>
        <v/>
      </c>
      <c r="I1579" s="401"/>
      <c r="J1579" s="374"/>
      <c r="K1579" s="786" t="str">
        <f>IFERROR(VLOOKUP(I1579,'CATEGORIAS MEDICINAS'!$H$1:$I$183,2,FALSE),"")</f>
        <v/>
      </c>
      <c r="L1579" s="392"/>
      <c r="M1579" s="148"/>
      <c r="N1579" s="148"/>
      <c r="O1579" s="148"/>
      <c r="P1579" s="257"/>
      <c r="Q1579" s="542" t="str">
        <f t="shared" si="74"/>
        <v/>
      </c>
      <c r="R1579" s="542" t="str">
        <f t="shared" si="75"/>
        <v/>
      </c>
      <c r="S1579" s="148"/>
    </row>
    <row r="1580" spans="1:19" x14ac:dyDescent="0.25">
      <c r="A1580" s="148"/>
      <c r="B1580" s="377"/>
      <c r="C1580" s="698"/>
      <c r="D1580" s="257"/>
      <c r="E1580" s="781"/>
      <c r="F1580" s="374"/>
      <c r="G1580" s="783"/>
      <c r="H1580" s="729" t="str">
        <f t="shared" si="76"/>
        <v/>
      </c>
      <c r="I1580" s="401"/>
      <c r="J1580" s="374"/>
      <c r="K1580" s="786" t="str">
        <f>IFERROR(VLOOKUP(I1580,'CATEGORIAS MEDICINAS'!$H$1:$I$183,2,FALSE),"")</f>
        <v/>
      </c>
      <c r="L1580" s="392"/>
      <c r="M1580" s="148"/>
      <c r="N1580" s="148"/>
      <c r="O1580" s="148"/>
      <c r="P1580" s="257"/>
      <c r="Q1580" s="542" t="str">
        <f t="shared" si="74"/>
        <v/>
      </c>
      <c r="R1580" s="542" t="str">
        <f t="shared" si="75"/>
        <v/>
      </c>
      <c r="S1580" s="148"/>
    </row>
    <row r="1581" spans="1:19" x14ac:dyDescent="0.25">
      <c r="A1581" s="148"/>
      <c r="B1581" s="377"/>
      <c r="C1581" s="698"/>
      <c r="D1581" s="257"/>
      <c r="E1581" s="781"/>
      <c r="F1581" s="374"/>
      <c r="G1581" s="783"/>
      <c r="H1581" s="729" t="str">
        <f t="shared" si="76"/>
        <v/>
      </c>
      <c r="I1581" s="401"/>
      <c r="J1581" s="374"/>
      <c r="K1581" s="786" t="str">
        <f>IFERROR(VLOOKUP(I1581,'CATEGORIAS MEDICINAS'!$H$1:$I$183,2,FALSE),"")</f>
        <v/>
      </c>
      <c r="L1581" s="392"/>
      <c r="M1581" s="148"/>
      <c r="N1581" s="148"/>
      <c r="O1581" s="148"/>
      <c r="P1581" s="257"/>
      <c r="Q1581" s="542" t="str">
        <f t="shared" si="74"/>
        <v/>
      </c>
      <c r="R1581" s="542" t="str">
        <f t="shared" si="75"/>
        <v/>
      </c>
      <c r="S1581" s="148"/>
    </row>
    <row r="1582" spans="1:19" x14ac:dyDescent="0.25">
      <c r="A1582" s="148"/>
      <c r="B1582" s="377"/>
      <c r="C1582" s="698"/>
      <c r="D1582" s="257"/>
      <c r="E1582" s="781"/>
      <c r="F1582" s="374"/>
      <c r="G1582" s="783"/>
      <c r="H1582" s="729" t="str">
        <f t="shared" si="76"/>
        <v/>
      </c>
      <c r="I1582" s="401"/>
      <c r="J1582" s="374"/>
      <c r="K1582" s="786" t="str">
        <f>IFERROR(VLOOKUP(I1582,'CATEGORIAS MEDICINAS'!$H$1:$I$183,2,FALSE),"")</f>
        <v/>
      </c>
      <c r="L1582" s="392"/>
      <c r="M1582" s="148"/>
      <c r="N1582" s="148"/>
      <c r="O1582" s="148"/>
      <c r="P1582" s="257"/>
      <c r="Q1582" s="542" t="str">
        <f t="shared" si="74"/>
        <v/>
      </c>
      <c r="R1582" s="542" t="str">
        <f t="shared" si="75"/>
        <v/>
      </c>
      <c r="S1582" s="148"/>
    </row>
    <row r="1583" spans="1:19" x14ac:dyDescent="0.25">
      <c r="A1583" s="148"/>
      <c r="B1583" s="377"/>
      <c r="C1583" s="698"/>
      <c r="D1583" s="257"/>
      <c r="E1583" s="781"/>
      <c r="F1583" s="374"/>
      <c r="G1583" s="783"/>
      <c r="H1583" s="729" t="str">
        <f t="shared" si="76"/>
        <v/>
      </c>
      <c r="I1583" s="401"/>
      <c r="J1583" s="374"/>
      <c r="K1583" s="786" t="str">
        <f>IFERROR(VLOOKUP(I1583,'CATEGORIAS MEDICINAS'!$H$1:$I$183,2,FALSE),"")</f>
        <v/>
      </c>
      <c r="L1583" s="392"/>
      <c r="M1583" s="148"/>
      <c r="N1583" s="148"/>
      <c r="O1583" s="148"/>
      <c r="P1583" s="257"/>
      <c r="Q1583" s="542" t="str">
        <f t="shared" si="74"/>
        <v/>
      </c>
      <c r="R1583" s="542" t="str">
        <f t="shared" si="75"/>
        <v/>
      </c>
      <c r="S1583" s="148"/>
    </row>
    <row r="1584" spans="1:19" x14ac:dyDescent="0.25">
      <c r="A1584" s="148"/>
      <c r="B1584" s="377"/>
      <c r="C1584" s="698"/>
      <c r="D1584" s="257"/>
      <c r="E1584" s="781"/>
      <c r="F1584" s="374"/>
      <c r="G1584" s="783"/>
      <c r="H1584" s="729" t="str">
        <f t="shared" si="76"/>
        <v/>
      </c>
      <c r="I1584" s="401"/>
      <c r="J1584" s="374"/>
      <c r="K1584" s="786" t="str">
        <f>IFERROR(VLOOKUP(I1584,'CATEGORIAS MEDICINAS'!$H$1:$I$183,2,FALSE),"")</f>
        <v/>
      </c>
      <c r="L1584" s="392"/>
      <c r="M1584" s="148"/>
      <c r="N1584" s="148"/>
      <c r="O1584" s="148"/>
      <c r="P1584" s="257"/>
      <c r="Q1584" s="542" t="str">
        <f t="shared" si="74"/>
        <v/>
      </c>
      <c r="R1584" s="542" t="str">
        <f t="shared" si="75"/>
        <v/>
      </c>
      <c r="S1584" s="148"/>
    </row>
    <row r="1585" spans="1:19" x14ac:dyDescent="0.25">
      <c r="A1585" s="148"/>
      <c r="B1585" s="377"/>
      <c r="C1585" s="698"/>
      <c r="D1585" s="257"/>
      <c r="E1585" s="781"/>
      <c r="F1585" s="374"/>
      <c r="G1585" s="783"/>
      <c r="H1585" s="729" t="str">
        <f t="shared" si="76"/>
        <v/>
      </c>
      <c r="I1585" s="401"/>
      <c r="J1585" s="374"/>
      <c r="K1585" s="786" t="str">
        <f>IFERROR(VLOOKUP(I1585,'CATEGORIAS MEDICINAS'!$H$1:$I$183,2,FALSE),"")</f>
        <v/>
      </c>
      <c r="L1585" s="392"/>
      <c r="M1585" s="148"/>
      <c r="N1585" s="148"/>
      <c r="O1585" s="148"/>
      <c r="P1585" s="257"/>
      <c r="Q1585" s="542" t="str">
        <f t="shared" si="74"/>
        <v/>
      </c>
      <c r="R1585" s="542" t="str">
        <f t="shared" si="75"/>
        <v/>
      </c>
      <c r="S1585" s="148"/>
    </row>
    <row r="1586" spans="1:19" x14ac:dyDescent="0.25">
      <c r="A1586" s="148"/>
      <c r="B1586" s="377"/>
      <c r="C1586" s="698"/>
      <c r="D1586" s="257"/>
      <c r="E1586" s="781"/>
      <c r="F1586" s="374"/>
      <c r="G1586" s="783"/>
      <c r="H1586" s="729" t="str">
        <f t="shared" si="76"/>
        <v/>
      </c>
      <c r="I1586" s="401"/>
      <c r="J1586" s="374"/>
      <c r="K1586" s="786" t="str">
        <f>IFERROR(VLOOKUP(I1586,'CATEGORIAS MEDICINAS'!$H$1:$I$183,2,FALSE),"")</f>
        <v/>
      </c>
      <c r="L1586" s="392"/>
      <c r="M1586" s="148"/>
      <c r="N1586" s="148"/>
      <c r="O1586" s="148"/>
      <c r="P1586" s="257"/>
      <c r="Q1586" s="542" t="str">
        <f t="shared" si="74"/>
        <v/>
      </c>
      <c r="R1586" s="542" t="str">
        <f t="shared" si="75"/>
        <v/>
      </c>
      <c r="S1586" s="148"/>
    </row>
    <row r="1587" spans="1:19" x14ac:dyDescent="0.25">
      <c r="A1587" s="148"/>
      <c r="B1587" s="377"/>
      <c r="C1587" s="698"/>
      <c r="D1587" s="257"/>
      <c r="E1587" s="781"/>
      <c r="F1587" s="374"/>
      <c r="G1587" s="783"/>
      <c r="H1587" s="729" t="str">
        <f t="shared" si="76"/>
        <v/>
      </c>
      <c r="I1587" s="401"/>
      <c r="J1587" s="374"/>
      <c r="K1587" s="786" t="str">
        <f>IFERROR(VLOOKUP(I1587,'CATEGORIAS MEDICINAS'!$H$1:$I$183,2,FALSE),"")</f>
        <v/>
      </c>
      <c r="L1587" s="392"/>
      <c r="M1587" s="148"/>
      <c r="N1587" s="148"/>
      <c r="O1587" s="148"/>
      <c r="P1587" s="257"/>
      <c r="Q1587" s="542" t="str">
        <f t="shared" si="74"/>
        <v/>
      </c>
      <c r="R1587" s="542" t="str">
        <f t="shared" si="75"/>
        <v/>
      </c>
      <c r="S1587" s="148"/>
    </row>
    <row r="1588" spans="1:19" x14ac:dyDescent="0.25">
      <c r="A1588" s="148"/>
      <c r="B1588" s="377"/>
      <c r="C1588" s="698"/>
      <c r="D1588" s="257"/>
      <c r="E1588" s="781"/>
      <c r="F1588" s="374"/>
      <c r="G1588" s="783"/>
      <c r="H1588" s="729" t="str">
        <f t="shared" si="76"/>
        <v/>
      </c>
      <c r="I1588" s="401"/>
      <c r="J1588" s="374"/>
      <c r="K1588" s="786" t="str">
        <f>IFERROR(VLOOKUP(I1588,'CATEGORIAS MEDICINAS'!$H$1:$I$183,2,FALSE),"")</f>
        <v/>
      </c>
      <c r="L1588" s="392"/>
      <c r="M1588" s="148"/>
      <c r="N1588" s="148"/>
      <c r="O1588" s="148"/>
      <c r="P1588" s="257"/>
      <c r="Q1588" s="542" t="str">
        <f t="shared" si="74"/>
        <v/>
      </c>
      <c r="R1588" s="542" t="str">
        <f t="shared" si="75"/>
        <v/>
      </c>
      <c r="S1588" s="148"/>
    </row>
    <row r="1589" spans="1:19" x14ac:dyDescent="0.25">
      <c r="A1589" s="148"/>
      <c r="B1589" s="377"/>
      <c r="C1589" s="698"/>
      <c r="D1589" s="257"/>
      <c r="E1589" s="781"/>
      <c r="F1589" s="374"/>
      <c r="G1589" s="783"/>
      <c r="H1589" s="729" t="str">
        <f t="shared" si="76"/>
        <v/>
      </c>
      <c r="I1589" s="401"/>
      <c r="J1589" s="374"/>
      <c r="K1589" s="786" t="str">
        <f>IFERROR(VLOOKUP(I1589,'CATEGORIAS MEDICINAS'!$H$1:$I$183,2,FALSE),"")</f>
        <v/>
      </c>
      <c r="L1589" s="392"/>
      <c r="M1589" s="148"/>
      <c r="N1589" s="148"/>
      <c r="O1589" s="148"/>
      <c r="P1589" s="257"/>
      <c r="Q1589" s="542" t="str">
        <f t="shared" si="74"/>
        <v/>
      </c>
      <c r="R1589" s="542" t="str">
        <f t="shared" si="75"/>
        <v/>
      </c>
      <c r="S1589" s="148"/>
    </row>
    <row r="1590" spans="1:19" x14ac:dyDescent="0.25">
      <c r="A1590" s="148"/>
      <c r="B1590" s="377"/>
      <c r="C1590" s="698"/>
      <c r="D1590" s="257"/>
      <c r="E1590" s="781"/>
      <c r="F1590" s="374"/>
      <c r="G1590" s="783"/>
      <c r="H1590" s="729" t="str">
        <f t="shared" si="76"/>
        <v/>
      </c>
      <c r="I1590" s="401"/>
      <c r="J1590" s="374"/>
      <c r="K1590" s="786" t="str">
        <f>IFERROR(VLOOKUP(I1590,'CATEGORIAS MEDICINAS'!$H$1:$I$183,2,FALSE),"")</f>
        <v/>
      </c>
      <c r="L1590" s="392"/>
      <c r="M1590" s="148"/>
      <c r="N1590" s="148"/>
      <c r="O1590" s="148"/>
      <c r="P1590" s="257"/>
      <c r="Q1590" s="542" t="str">
        <f t="shared" ref="Q1590:Q1653" si="77">IF(B1590="","",TEXT(B1590,"MMMM"))</f>
        <v/>
      </c>
      <c r="R1590" s="542" t="str">
        <f t="shared" ref="R1590:R1653" si="78">IF(B1590="","",TEXT(B1590,"YYYY"))</f>
        <v/>
      </c>
      <c r="S1590" s="148"/>
    </row>
    <row r="1591" spans="1:19" x14ac:dyDescent="0.25">
      <c r="A1591" s="148"/>
      <c r="B1591" s="377"/>
      <c r="C1591" s="698"/>
      <c r="D1591" s="257"/>
      <c r="E1591" s="781"/>
      <c r="F1591" s="374"/>
      <c r="G1591" s="783"/>
      <c r="H1591" s="729" t="str">
        <f t="shared" si="76"/>
        <v/>
      </c>
      <c r="I1591" s="401"/>
      <c r="J1591" s="374"/>
      <c r="K1591" s="786" t="str">
        <f>IFERROR(VLOOKUP(I1591,'CATEGORIAS MEDICINAS'!$H$1:$I$183,2,FALSE),"")</f>
        <v/>
      </c>
      <c r="L1591" s="392"/>
      <c r="M1591" s="148"/>
      <c r="N1591" s="148"/>
      <c r="O1591" s="148"/>
      <c r="P1591" s="257"/>
      <c r="Q1591" s="542" t="str">
        <f t="shared" si="77"/>
        <v/>
      </c>
      <c r="R1591" s="542" t="str">
        <f t="shared" si="78"/>
        <v/>
      </c>
      <c r="S1591" s="148"/>
    </row>
    <row r="1592" spans="1:19" x14ac:dyDescent="0.25">
      <c r="A1592" s="148"/>
      <c r="B1592" s="377"/>
      <c r="C1592" s="698"/>
      <c r="D1592" s="257"/>
      <c r="E1592" s="781"/>
      <c r="F1592" s="374"/>
      <c r="G1592" s="783"/>
      <c r="H1592" s="729" t="str">
        <f t="shared" si="76"/>
        <v/>
      </c>
      <c r="I1592" s="401"/>
      <c r="J1592" s="374"/>
      <c r="K1592" s="786" t="str">
        <f>IFERROR(VLOOKUP(I1592,'CATEGORIAS MEDICINAS'!$H$1:$I$183,2,FALSE),"")</f>
        <v/>
      </c>
      <c r="L1592" s="392"/>
      <c r="M1592" s="148"/>
      <c r="N1592" s="148"/>
      <c r="O1592" s="148"/>
      <c r="P1592" s="257"/>
      <c r="Q1592" s="542" t="str">
        <f t="shared" si="77"/>
        <v/>
      </c>
      <c r="R1592" s="542" t="str">
        <f t="shared" si="78"/>
        <v/>
      </c>
      <c r="S1592" s="148"/>
    </row>
    <row r="1593" spans="1:19" x14ac:dyDescent="0.25">
      <c r="A1593" s="148"/>
      <c r="B1593" s="377"/>
      <c r="C1593" s="698"/>
      <c r="D1593" s="257"/>
      <c r="E1593" s="781"/>
      <c r="F1593" s="374"/>
      <c r="G1593" s="783"/>
      <c r="H1593" s="729" t="str">
        <f t="shared" si="76"/>
        <v/>
      </c>
      <c r="I1593" s="401"/>
      <c r="J1593" s="374"/>
      <c r="K1593" s="786" t="str">
        <f>IFERROR(VLOOKUP(I1593,'CATEGORIAS MEDICINAS'!$H$1:$I$183,2,FALSE),"")</f>
        <v/>
      </c>
      <c r="L1593" s="392"/>
      <c r="M1593" s="148"/>
      <c r="N1593" s="148"/>
      <c r="O1593" s="148"/>
      <c r="P1593" s="257"/>
      <c r="Q1593" s="542" t="str">
        <f t="shared" si="77"/>
        <v/>
      </c>
      <c r="R1593" s="542" t="str">
        <f t="shared" si="78"/>
        <v/>
      </c>
      <c r="S1593" s="148"/>
    </row>
    <row r="1594" spans="1:19" x14ac:dyDescent="0.25">
      <c r="A1594" s="148"/>
      <c r="B1594" s="377"/>
      <c r="C1594" s="698"/>
      <c r="D1594" s="257"/>
      <c r="E1594" s="781"/>
      <c r="F1594" s="374"/>
      <c r="G1594" s="783"/>
      <c r="H1594" s="729" t="str">
        <f t="shared" si="76"/>
        <v/>
      </c>
      <c r="I1594" s="401"/>
      <c r="J1594" s="374"/>
      <c r="K1594" s="786" t="str">
        <f>IFERROR(VLOOKUP(I1594,'CATEGORIAS MEDICINAS'!$H$1:$I$183,2,FALSE),"")</f>
        <v/>
      </c>
      <c r="L1594" s="392"/>
      <c r="M1594" s="148"/>
      <c r="N1594" s="148"/>
      <c r="O1594" s="148"/>
      <c r="P1594" s="257"/>
      <c r="Q1594" s="542" t="str">
        <f t="shared" si="77"/>
        <v/>
      </c>
      <c r="R1594" s="542" t="str">
        <f t="shared" si="78"/>
        <v/>
      </c>
      <c r="S1594" s="148"/>
    </row>
    <row r="1595" spans="1:19" x14ac:dyDescent="0.25">
      <c r="A1595" s="148"/>
      <c r="B1595" s="377"/>
      <c r="C1595" s="698"/>
      <c r="D1595" s="257"/>
      <c r="E1595" s="781"/>
      <c r="F1595" s="374"/>
      <c r="G1595" s="783"/>
      <c r="H1595" s="729" t="str">
        <f t="shared" si="76"/>
        <v/>
      </c>
      <c r="I1595" s="401"/>
      <c r="J1595" s="374"/>
      <c r="K1595" s="786" t="str">
        <f>IFERROR(VLOOKUP(I1595,'CATEGORIAS MEDICINAS'!$H$1:$I$183,2,FALSE),"")</f>
        <v/>
      </c>
      <c r="L1595" s="392"/>
      <c r="M1595" s="148"/>
      <c r="N1595" s="148"/>
      <c r="O1595" s="148"/>
      <c r="P1595" s="257"/>
      <c r="Q1595" s="542" t="str">
        <f t="shared" si="77"/>
        <v/>
      </c>
      <c r="R1595" s="542" t="str">
        <f t="shared" si="78"/>
        <v/>
      </c>
      <c r="S1595" s="148"/>
    </row>
    <row r="1596" spans="1:19" x14ac:dyDescent="0.25">
      <c r="A1596" s="148"/>
      <c r="B1596" s="377"/>
      <c r="C1596" s="698"/>
      <c r="D1596" s="257"/>
      <c r="E1596" s="781"/>
      <c r="F1596" s="374"/>
      <c r="G1596" s="783"/>
      <c r="H1596" s="729" t="str">
        <f t="shared" si="76"/>
        <v/>
      </c>
      <c r="I1596" s="401"/>
      <c r="J1596" s="374"/>
      <c r="K1596" s="786" t="str">
        <f>IFERROR(VLOOKUP(I1596,'CATEGORIAS MEDICINAS'!$H$1:$I$183,2,FALSE),"")</f>
        <v/>
      </c>
      <c r="L1596" s="392"/>
      <c r="M1596" s="148"/>
      <c r="N1596" s="148"/>
      <c r="O1596" s="148"/>
      <c r="P1596" s="257"/>
      <c r="Q1596" s="542" t="str">
        <f t="shared" si="77"/>
        <v/>
      </c>
      <c r="R1596" s="542" t="str">
        <f t="shared" si="78"/>
        <v/>
      </c>
      <c r="S1596" s="148"/>
    </row>
    <row r="1597" spans="1:19" x14ac:dyDescent="0.25">
      <c r="A1597" s="148"/>
      <c r="B1597" s="377"/>
      <c r="C1597" s="698"/>
      <c r="D1597" s="257"/>
      <c r="E1597" s="781"/>
      <c r="F1597" s="374"/>
      <c r="G1597" s="783"/>
      <c r="H1597" s="729" t="str">
        <f t="shared" si="76"/>
        <v/>
      </c>
      <c r="I1597" s="401"/>
      <c r="J1597" s="374"/>
      <c r="K1597" s="786" t="str">
        <f>IFERROR(VLOOKUP(I1597,'CATEGORIAS MEDICINAS'!$H$1:$I$183,2,FALSE),"")</f>
        <v/>
      </c>
      <c r="L1597" s="392"/>
      <c r="M1597" s="148"/>
      <c r="N1597" s="148"/>
      <c r="O1597" s="148"/>
      <c r="P1597" s="257"/>
      <c r="Q1597" s="542" t="str">
        <f t="shared" si="77"/>
        <v/>
      </c>
      <c r="R1597" s="542" t="str">
        <f t="shared" si="78"/>
        <v/>
      </c>
      <c r="S1597" s="148"/>
    </row>
    <row r="1598" spans="1:19" x14ac:dyDescent="0.25">
      <c r="A1598" s="148"/>
      <c r="B1598" s="377"/>
      <c r="C1598" s="698"/>
      <c r="D1598" s="257"/>
      <c r="E1598" s="781"/>
      <c r="F1598" s="374"/>
      <c r="G1598" s="783"/>
      <c r="H1598" s="729" t="str">
        <f t="shared" si="76"/>
        <v/>
      </c>
      <c r="I1598" s="401"/>
      <c r="J1598" s="374"/>
      <c r="K1598" s="786" t="str">
        <f>IFERROR(VLOOKUP(I1598,'CATEGORIAS MEDICINAS'!$H$1:$I$183,2,FALSE),"")</f>
        <v/>
      </c>
      <c r="L1598" s="392"/>
      <c r="M1598" s="148"/>
      <c r="N1598" s="148"/>
      <c r="O1598" s="148"/>
      <c r="P1598" s="257"/>
      <c r="Q1598" s="542" t="str">
        <f t="shared" si="77"/>
        <v/>
      </c>
      <c r="R1598" s="542" t="str">
        <f t="shared" si="78"/>
        <v/>
      </c>
      <c r="S1598" s="148"/>
    </row>
    <row r="1599" spans="1:19" x14ac:dyDescent="0.25">
      <c r="A1599" s="148"/>
      <c r="B1599" s="377"/>
      <c r="C1599" s="698"/>
      <c r="D1599" s="257"/>
      <c r="E1599" s="781"/>
      <c r="F1599" s="374"/>
      <c r="G1599" s="783"/>
      <c r="H1599" s="729" t="str">
        <f t="shared" si="76"/>
        <v/>
      </c>
      <c r="I1599" s="401"/>
      <c r="J1599" s="374"/>
      <c r="K1599" s="786" t="str">
        <f>IFERROR(VLOOKUP(I1599,'CATEGORIAS MEDICINAS'!$H$1:$I$183,2,FALSE),"")</f>
        <v/>
      </c>
      <c r="L1599" s="392"/>
      <c r="M1599" s="148"/>
      <c r="N1599" s="148"/>
      <c r="O1599" s="148"/>
      <c r="P1599" s="257"/>
      <c r="Q1599" s="542" t="str">
        <f t="shared" si="77"/>
        <v/>
      </c>
      <c r="R1599" s="542" t="str">
        <f t="shared" si="78"/>
        <v/>
      </c>
      <c r="S1599" s="148"/>
    </row>
    <row r="1600" spans="1:19" x14ac:dyDescent="0.25">
      <c r="A1600" s="148"/>
      <c r="B1600" s="377"/>
      <c r="C1600" s="698"/>
      <c r="D1600" s="257"/>
      <c r="E1600" s="781"/>
      <c r="F1600" s="374"/>
      <c r="G1600" s="783"/>
      <c r="H1600" s="729" t="str">
        <f t="shared" si="76"/>
        <v/>
      </c>
      <c r="I1600" s="401"/>
      <c r="J1600" s="374"/>
      <c r="K1600" s="786" t="str">
        <f>IFERROR(VLOOKUP(I1600,'CATEGORIAS MEDICINAS'!$H$1:$I$183,2,FALSE),"")</f>
        <v/>
      </c>
      <c r="L1600" s="392"/>
      <c r="M1600" s="148"/>
      <c r="N1600" s="148"/>
      <c r="O1600" s="148"/>
      <c r="P1600" s="257"/>
      <c r="Q1600" s="542" t="str">
        <f t="shared" si="77"/>
        <v/>
      </c>
      <c r="R1600" s="542" t="str">
        <f t="shared" si="78"/>
        <v/>
      </c>
      <c r="S1600" s="148"/>
    </row>
    <row r="1601" spans="1:19" x14ac:dyDescent="0.25">
      <c r="A1601" s="148"/>
      <c r="B1601" s="377"/>
      <c r="C1601" s="698"/>
      <c r="D1601" s="257"/>
      <c r="E1601" s="781"/>
      <c r="F1601" s="374"/>
      <c r="G1601" s="783"/>
      <c r="H1601" s="729" t="str">
        <f t="shared" si="76"/>
        <v/>
      </c>
      <c r="I1601" s="401"/>
      <c r="J1601" s="374"/>
      <c r="K1601" s="786" t="str">
        <f>IFERROR(VLOOKUP(I1601,'CATEGORIAS MEDICINAS'!$H$1:$I$183,2,FALSE),"")</f>
        <v/>
      </c>
      <c r="L1601" s="392"/>
      <c r="M1601" s="148"/>
      <c r="N1601" s="148"/>
      <c r="O1601" s="148"/>
      <c r="P1601" s="257"/>
      <c r="Q1601" s="542" t="str">
        <f t="shared" si="77"/>
        <v/>
      </c>
      <c r="R1601" s="542" t="str">
        <f t="shared" si="78"/>
        <v/>
      </c>
      <c r="S1601" s="148"/>
    </row>
    <row r="1602" spans="1:19" x14ac:dyDescent="0.25">
      <c r="A1602" s="148"/>
      <c r="B1602" s="377"/>
      <c r="C1602" s="698"/>
      <c r="D1602" s="257"/>
      <c r="E1602" s="781"/>
      <c r="F1602" s="374"/>
      <c r="G1602" s="783"/>
      <c r="H1602" s="729" t="str">
        <f t="shared" si="76"/>
        <v/>
      </c>
      <c r="I1602" s="401"/>
      <c r="J1602" s="374"/>
      <c r="K1602" s="786" t="str">
        <f>IFERROR(VLOOKUP(I1602,'CATEGORIAS MEDICINAS'!$H$1:$I$183,2,FALSE),"")</f>
        <v/>
      </c>
      <c r="L1602" s="392"/>
      <c r="M1602" s="148"/>
      <c r="N1602" s="148"/>
      <c r="O1602" s="148"/>
      <c r="P1602" s="257"/>
      <c r="Q1602" s="542" t="str">
        <f t="shared" si="77"/>
        <v/>
      </c>
      <c r="R1602" s="542" t="str">
        <f t="shared" si="78"/>
        <v/>
      </c>
      <c r="S1602" s="148"/>
    </row>
    <row r="1603" spans="1:19" x14ac:dyDescent="0.25">
      <c r="A1603" s="148"/>
      <c r="B1603" s="377"/>
      <c r="C1603" s="698"/>
      <c r="D1603" s="257"/>
      <c r="E1603" s="781"/>
      <c r="F1603" s="374"/>
      <c r="G1603" s="783"/>
      <c r="H1603" s="729" t="str">
        <f t="shared" ref="H1603:H1666" si="79">IF(G1603="","",IF(G1603&lt;=1,"Entre 0-1 años",IF(G1603&lt;=4,"Entre 2-4",IF(G1603&lt;=11,"Entre 5-11",IF(G1603&lt;=19,"Entre 12-19",IF(G1603&lt;=25,"Entre 20-25",IF(G1603&lt;=59,"Entre 26-59",IF(G1603&lt;=79,"Entre 60-79","Mayor de 80"))))))))</f>
        <v/>
      </c>
      <c r="I1603" s="401"/>
      <c r="J1603" s="374"/>
      <c r="K1603" s="786" t="str">
        <f>IFERROR(VLOOKUP(I1603,'CATEGORIAS MEDICINAS'!$H$1:$I$183,2,FALSE),"")</f>
        <v/>
      </c>
      <c r="L1603" s="392"/>
      <c r="M1603" s="148"/>
      <c r="N1603" s="148"/>
      <c r="O1603" s="148"/>
      <c r="P1603" s="257"/>
      <c r="Q1603" s="542" t="str">
        <f t="shared" si="77"/>
        <v/>
      </c>
      <c r="R1603" s="542" t="str">
        <f t="shared" si="78"/>
        <v/>
      </c>
      <c r="S1603" s="148"/>
    </row>
    <row r="1604" spans="1:19" x14ac:dyDescent="0.25">
      <c r="A1604" s="148"/>
      <c r="B1604" s="377"/>
      <c r="C1604" s="698"/>
      <c r="D1604" s="257"/>
      <c r="E1604" s="781"/>
      <c r="F1604" s="374"/>
      <c r="G1604" s="783"/>
      <c r="H1604" s="729" t="str">
        <f t="shared" si="79"/>
        <v/>
      </c>
      <c r="I1604" s="401"/>
      <c r="J1604" s="374"/>
      <c r="K1604" s="786" t="str">
        <f>IFERROR(VLOOKUP(I1604,'CATEGORIAS MEDICINAS'!$H$1:$I$183,2,FALSE),"")</f>
        <v/>
      </c>
      <c r="L1604" s="392"/>
      <c r="M1604" s="148"/>
      <c r="N1604" s="148"/>
      <c r="O1604" s="148"/>
      <c r="P1604" s="257"/>
      <c r="Q1604" s="542" t="str">
        <f t="shared" si="77"/>
        <v/>
      </c>
      <c r="R1604" s="542" t="str">
        <f t="shared" si="78"/>
        <v/>
      </c>
      <c r="S1604" s="148"/>
    </row>
    <row r="1605" spans="1:19" x14ac:dyDescent="0.25">
      <c r="A1605" s="148"/>
      <c r="B1605" s="377"/>
      <c r="C1605" s="698"/>
      <c r="D1605" s="257"/>
      <c r="E1605" s="781"/>
      <c r="F1605" s="374"/>
      <c r="G1605" s="783"/>
      <c r="H1605" s="729" t="str">
        <f t="shared" si="79"/>
        <v/>
      </c>
      <c r="I1605" s="401"/>
      <c r="J1605" s="374"/>
      <c r="K1605" s="786" t="str">
        <f>IFERROR(VLOOKUP(I1605,'CATEGORIAS MEDICINAS'!$H$1:$I$183,2,FALSE),"")</f>
        <v/>
      </c>
      <c r="L1605" s="392"/>
      <c r="M1605" s="148"/>
      <c r="N1605" s="148"/>
      <c r="O1605" s="148"/>
      <c r="P1605" s="257"/>
      <c r="Q1605" s="542" t="str">
        <f t="shared" si="77"/>
        <v/>
      </c>
      <c r="R1605" s="542" t="str">
        <f t="shared" si="78"/>
        <v/>
      </c>
      <c r="S1605" s="148"/>
    </row>
    <row r="1606" spans="1:19" x14ac:dyDescent="0.25">
      <c r="A1606" s="148"/>
      <c r="B1606" s="377"/>
      <c r="C1606" s="698"/>
      <c r="D1606" s="257"/>
      <c r="E1606" s="781"/>
      <c r="F1606" s="374"/>
      <c r="G1606" s="783"/>
      <c r="H1606" s="729" t="str">
        <f t="shared" si="79"/>
        <v/>
      </c>
      <c r="I1606" s="401"/>
      <c r="J1606" s="374"/>
      <c r="K1606" s="786" t="str">
        <f>IFERROR(VLOOKUP(I1606,'CATEGORIAS MEDICINAS'!$H$1:$I$183,2,FALSE),"")</f>
        <v/>
      </c>
      <c r="L1606" s="392"/>
      <c r="M1606" s="148"/>
      <c r="N1606" s="148"/>
      <c r="O1606" s="148"/>
      <c r="P1606" s="257"/>
      <c r="Q1606" s="542" t="str">
        <f t="shared" si="77"/>
        <v/>
      </c>
      <c r="R1606" s="542" t="str">
        <f t="shared" si="78"/>
        <v/>
      </c>
      <c r="S1606" s="148"/>
    </row>
    <row r="1607" spans="1:19" x14ac:dyDescent="0.25">
      <c r="A1607" s="148"/>
      <c r="B1607" s="377"/>
      <c r="C1607" s="698"/>
      <c r="D1607" s="257"/>
      <c r="E1607" s="781"/>
      <c r="F1607" s="374"/>
      <c r="G1607" s="783"/>
      <c r="H1607" s="729" t="str">
        <f t="shared" si="79"/>
        <v/>
      </c>
      <c r="I1607" s="401"/>
      <c r="J1607" s="374"/>
      <c r="K1607" s="786" t="str">
        <f>IFERROR(VLOOKUP(I1607,'CATEGORIAS MEDICINAS'!$H$1:$I$183,2,FALSE),"")</f>
        <v/>
      </c>
      <c r="L1607" s="392"/>
      <c r="M1607" s="148"/>
      <c r="N1607" s="148"/>
      <c r="O1607" s="148"/>
      <c r="P1607" s="257"/>
      <c r="Q1607" s="542" t="str">
        <f t="shared" si="77"/>
        <v/>
      </c>
      <c r="R1607" s="542" t="str">
        <f t="shared" si="78"/>
        <v/>
      </c>
      <c r="S1607" s="148"/>
    </row>
    <row r="1608" spans="1:19" x14ac:dyDescent="0.25">
      <c r="A1608" s="148"/>
      <c r="B1608" s="377"/>
      <c r="C1608" s="698"/>
      <c r="D1608" s="257"/>
      <c r="E1608" s="781"/>
      <c r="F1608" s="374"/>
      <c r="G1608" s="783"/>
      <c r="H1608" s="729" t="str">
        <f t="shared" si="79"/>
        <v/>
      </c>
      <c r="I1608" s="401"/>
      <c r="J1608" s="374"/>
      <c r="K1608" s="786" t="str">
        <f>IFERROR(VLOOKUP(I1608,'CATEGORIAS MEDICINAS'!$H$1:$I$183,2,FALSE),"")</f>
        <v/>
      </c>
      <c r="L1608" s="392"/>
      <c r="M1608" s="148"/>
      <c r="N1608" s="148"/>
      <c r="O1608" s="148"/>
      <c r="P1608" s="257"/>
      <c r="Q1608" s="542" t="str">
        <f t="shared" si="77"/>
        <v/>
      </c>
      <c r="R1608" s="542" t="str">
        <f t="shared" si="78"/>
        <v/>
      </c>
      <c r="S1608" s="148"/>
    </row>
    <row r="1609" spans="1:19" x14ac:dyDescent="0.25">
      <c r="A1609" s="148"/>
      <c r="B1609" s="377"/>
      <c r="C1609" s="698"/>
      <c r="D1609" s="257"/>
      <c r="E1609" s="781"/>
      <c r="F1609" s="374"/>
      <c r="G1609" s="783"/>
      <c r="H1609" s="729" t="str">
        <f t="shared" si="79"/>
        <v/>
      </c>
      <c r="I1609" s="401"/>
      <c r="J1609" s="374"/>
      <c r="K1609" s="786" t="str">
        <f>IFERROR(VLOOKUP(I1609,'CATEGORIAS MEDICINAS'!$H$1:$I$183,2,FALSE),"")</f>
        <v/>
      </c>
      <c r="L1609" s="392"/>
      <c r="M1609" s="148"/>
      <c r="N1609" s="148"/>
      <c r="O1609" s="148"/>
      <c r="P1609" s="257"/>
      <c r="Q1609" s="542" t="str">
        <f t="shared" si="77"/>
        <v/>
      </c>
      <c r="R1609" s="542" t="str">
        <f t="shared" si="78"/>
        <v/>
      </c>
      <c r="S1609" s="148"/>
    </row>
    <row r="1610" spans="1:19" x14ac:dyDescent="0.25">
      <c r="A1610" s="148"/>
      <c r="B1610" s="377"/>
      <c r="C1610" s="698"/>
      <c r="D1610" s="257"/>
      <c r="E1610" s="781"/>
      <c r="F1610" s="374"/>
      <c r="G1610" s="783"/>
      <c r="H1610" s="729" t="str">
        <f t="shared" si="79"/>
        <v/>
      </c>
      <c r="I1610" s="401"/>
      <c r="J1610" s="374"/>
      <c r="K1610" s="786" t="str">
        <f>IFERROR(VLOOKUP(I1610,'CATEGORIAS MEDICINAS'!$H$1:$I$183,2,FALSE),"")</f>
        <v/>
      </c>
      <c r="L1610" s="392"/>
      <c r="M1610" s="148"/>
      <c r="N1610" s="148"/>
      <c r="O1610" s="148"/>
      <c r="P1610" s="257"/>
      <c r="Q1610" s="542" t="str">
        <f t="shared" si="77"/>
        <v/>
      </c>
      <c r="R1610" s="542" t="str">
        <f t="shared" si="78"/>
        <v/>
      </c>
      <c r="S1610" s="148"/>
    </row>
    <row r="1611" spans="1:19" x14ac:dyDescent="0.25">
      <c r="A1611" s="148"/>
      <c r="B1611" s="377"/>
      <c r="C1611" s="698"/>
      <c r="D1611" s="257"/>
      <c r="E1611" s="781"/>
      <c r="F1611" s="374"/>
      <c r="G1611" s="783"/>
      <c r="H1611" s="729" t="str">
        <f t="shared" si="79"/>
        <v/>
      </c>
      <c r="I1611" s="401"/>
      <c r="J1611" s="374"/>
      <c r="K1611" s="786" t="str">
        <f>IFERROR(VLOOKUP(I1611,'CATEGORIAS MEDICINAS'!$H$1:$I$183,2,FALSE),"")</f>
        <v/>
      </c>
      <c r="L1611" s="392"/>
      <c r="M1611" s="148"/>
      <c r="N1611" s="148"/>
      <c r="O1611" s="148"/>
      <c r="P1611" s="257"/>
      <c r="Q1611" s="542" t="str">
        <f t="shared" si="77"/>
        <v/>
      </c>
      <c r="R1611" s="542" t="str">
        <f t="shared" si="78"/>
        <v/>
      </c>
      <c r="S1611" s="148"/>
    </row>
    <row r="1612" spans="1:19" x14ac:dyDescent="0.25">
      <c r="A1612" s="148"/>
      <c r="B1612" s="377"/>
      <c r="C1612" s="698"/>
      <c r="D1612" s="257"/>
      <c r="E1612" s="781"/>
      <c r="F1612" s="374"/>
      <c r="G1612" s="783"/>
      <c r="H1612" s="729" t="str">
        <f t="shared" si="79"/>
        <v/>
      </c>
      <c r="I1612" s="401"/>
      <c r="J1612" s="374"/>
      <c r="K1612" s="786" t="str">
        <f>IFERROR(VLOOKUP(I1612,'CATEGORIAS MEDICINAS'!$H$1:$I$183,2,FALSE),"")</f>
        <v/>
      </c>
      <c r="L1612" s="392"/>
      <c r="M1612" s="148"/>
      <c r="N1612" s="148"/>
      <c r="O1612" s="148"/>
      <c r="P1612" s="257"/>
      <c r="Q1612" s="542" t="str">
        <f t="shared" si="77"/>
        <v/>
      </c>
      <c r="R1612" s="542" t="str">
        <f t="shared" si="78"/>
        <v/>
      </c>
      <c r="S1612" s="148"/>
    </row>
    <row r="1613" spans="1:19" x14ac:dyDescent="0.25">
      <c r="A1613" s="148"/>
      <c r="B1613" s="377"/>
      <c r="C1613" s="698"/>
      <c r="D1613" s="257"/>
      <c r="E1613" s="781"/>
      <c r="F1613" s="374"/>
      <c r="G1613" s="783"/>
      <c r="H1613" s="729" t="str">
        <f t="shared" si="79"/>
        <v/>
      </c>
      <c r="I1613" s="401"/>
      <c r="J1613" s="374"/>
      <c r="K1613" s="786" t="str">
        <f>IFERROR(VLOOKUP(I1613,'CATEGORIAS MEDICINAS'!$H$1:$I$183,2,FALSE),"")</f>
        <v/>
      </c>
      <c r="L1613" s="392"/>
      <c r="M1613" s="148"/>
      <c r="N1613" s="148"/>
      <c r="O1613" s="148"/>
      <c r="P1613" s="257"/>
      <c r="Q1613" s="542" t="str">
        <f t="shared" si="77"/>
        <v/>
      </c>
      <c r="R1613" s="542" t="str">
        <f t="shared" si="78"/>
        <v/>
      </c>
      <c r="S1613" s="148"/>
    </row>
    <row r="1614" spans="1:19" x14ac:dyDescent="0.25">
      <c r="A1614" s="148"/>
      <c r="B1614" s="377"/>
      <c r="C1614" s="698"/>
      <c r="D1614" s="257"/>
      <c r="E1614" s="781"/>
      <c r="F1614" s="374"/>
      <c r="G1614" s="783"/>
      <c r="H1614" s="729" t="str">
        <f t="shared" si="79"/>
        <v/>
      </c>
      <c r="I1614" s="401"/>
      <c r="J1614" s="374"/>
      <c r="K1614" s="786" t="str">
        <f>IFERROR(VLOOKUP(I1614,'CATEGORIAS MEDICINAS'!$H$1:$I$183,2,FALSE),"")</f>
        <v/>
      </c>
      <c r="L1614" s="392"/>
      <c r="M1614" s="148"/>
      <c r="N1614" s="148"/>
      <c r="O1614" s="148"/>
      <c r="P1614" s="257"/>
      <c r="Q1614" s="542" t="str">
        <f t="shared" si="77"/>
        <v/>
      </c>
      <c r="R1614" s="542" t="str">
        <f t="shared" si="78"/>
        <v/>
      </c>
      <c r="S1614" s="148"/>
    </row>
    <row r="1615" spans="1:19" x14ac:dyDescent="0.25">
      <c r="A1615" s="148"/>
      <c r="B1615" s="377"/>
      <c r="C1615" s="698"/>
      <c r="D1615" s="257"/>
      <c r="E1615" s="781"/>
      <c r="F1615" s="374"/>
      <c r="G1615" s="783"/>
      <c r="H1615" s="729" t="str">
        <f t="shared" si="79"/>
        <v/>
      </c>
      <c r="I1615" s="401"/>
      <c r="J1615" s="374"/>
      <c r="K1615" s="786" t="str">
        <f>IFERROR(VLOOKUP(I1615,'CATEGORIAS MEDICINAS'!$H$1:$I$183,2,FALSE),"")</f>
        <v/>
      </c>
      <c r="L1615" s="392"/>
      <c r="M1615" s="148"/>
      <c r="N1615" s="148"/>
      <c r="O1615" s="148"/>
      <c r="P1615" s="257"/>
      <c r="Q1615" s="542" t="str">
        <f t="shared" si="77"/>
        <v/>
      </c>
      <c r="R1615" s="542" t="str">
        <f t="shared" si="78"/>
        <v/>
      </c>
      <c r="S1615" s="148"/>
    </row>
    <row r="1616" spans="1:19" x14ac:dyDescent="0.25">
      <c r="A1616" s="148"/>
      <c r="B1616" s="377"/>
      <c r="C1616" s="698"/>
      <c r="D1616" s="257"/>
      <c r="E1616" s="781"/>
      <c r="F1616" s="374"/>
      <c r="G1616" s="783"/>
      <c r="H1616" s="729" t="str">
        <f t="shared" si="79"/>
        <v/>
      </c>
      <c r="I1616" s="401"/>
      <c r="J1616" s="374"/>
      <c r="K1616" s="786" t="str">
        <f>IFERROR(VLOOKUP(I1616,'CATEGORIAS MEDICINAS'!$H$1:$I$183,2,FALSE),"")</f>
        <v/>
      </c>
      <c r="L1616" s="392"/>
      <c r="M1616" s="148"/>
      <c r="N1616" s="148"/>
      <c r="O1616" s="148"/>
      <c r="P1616" s="257"/>
      <c r="Q1616" s="542" t="str">
        <f t="shared" si="77"/>
        <v/>
      </c>
      <c r="R1616" s="542" t="str">
        <f t="shared" si="78"/>
        <v/>
      </c>
      <c r="S1616" s="148"/>
    </row>
    <row r="1617" spans="1:19" x14ac:dyDescent="0.25">
      <c r="A1617" s="148"/>
      <c r="B1617" s="377"/>
      <c r="C1617" s="698"/>
      <c r="D1617" s="257"/>
      <c r="E1617" s="781"/>
      <c r="F1617" s="374"/>
      <c r="G1617" s="783"/>
      <c r="H1617" s="729" t="str">
        <f t="shared" si="79"/>
        <v/>
      </c>
      <c r="I1617" s="401"/>
      <c r="J1617" s="374"/>
      <c r="K1617" s="786" t="str">
        <f>IFERROR(VLOOKUP(I1617,'CATEGORIAS MEDICINAS'!$H$1:$I$183,2,FALSE),"")</f>
        <v/>
      </c>
      <c r="L1617" s="392"/>
      <c r="M1617" s="148"/>
      <c r="N1617" s="148"/>
      <c r="O1617" s="148"/>
      <c r="P1617" s="257"/>
      <c r="Q1617" s="542" t="str">
        <f t="shared" si="77"/>
        <v/>
      </c>
      <c r="R1617" s="542" t="str">
        <f t="shared" si="78"/>
        <v/>
      </c>
      <c r="S1617" s="148"/>
    </row>
    <row r="1618" spans="1:19" x14ac:dyDescent="0.25">
      <c r="A1618" s="148"/>
      <c r="B1618" s="377"/>
      <c r="C1618" s="698"/>
      <c r="D1618" s="257"/>
      <c r="E1618" s="781"/>
      <c r="F1618" s="374"/>
      <c r="G1618" s="783"/>
      <c r="H1618" s="729" t="str">
        <f t="shared" si="79"/>
        <v/>
      </c>
      <c r="I1618" s="401"/>
      <c r="J1618" s="374"/>
      <c r="K1618" s="786" t="str">
        <f>IFERROR(VLOOKUP(I1618,'CATEGORIAS MEDICINAS'!$H$1:$I$183,2,FALSE),"")</f>
        <v/>
      </c>
      <c r="L1618" s="392"/>
      <c r="M1618" s="148"/>
      <c r="N1618" s="148"/>
      <c r="O1618" s="148"/>
      <c r="P1618" s="257"/>
      <c r="Q1618" s="542" t="str">
        <f t="shared" si="77"/>
        <v/>
      </c>
      <c r="R1618" s="542" t="str">
        <f t="shared" si="78"/>
        <v/>
      </c>
      <c r="S1618" s="148"/>
    </row>
    <row r="1619" spans="1:19" x14ac:dyDescent="0.25">
      <c r="A1619" s="148"/>
      <c r="B1619" s="377"/>
      <c r="C1619" s="698"/>
      <c r="D1619" s="257"/>
      <c r="E1619" s="781"/>
      <c r="F1619" s="374"/>
      <c r="G1619" s="783"/>
      <c r="H1619" s="729" t="str">
        <f t="shared" si="79"/>
        <v/>
      </c>
      <c r="I1619" s="401"/>
      <c r="J1619" s="374"/>
      <c r="K1619" s="786" t="str">
        <f>IFERROR(VLOOKUP(I1619,'CATEGORIAS MEDICINAS'!$H$1:$I$183,2,FALSE),"")</f>
        <v/>
      </c>
      <c r="L1619" s="392"/>
      <c r="M1619" s="148"/>
      <c r="N1619" s="148"/>
      <c r="O1619" s="148"/>
      <c r="P1619" s="257"/>
      <c r="Q1619" s="542" t="str">
        <f t="shared" si="77"/>
        <v/>
      </c>
      <c r="R1619" s="542" t="str">
        <f t="shared" si="78"/>
        <v/>
      </c>
      <c r="S1619" s="148"/>
    </row>
    <row r="1620" spans="1:19" x14ac:dyDescent="0.25">
      <c r="A1620" s="148"/>
      <c r="B1620" s="377"/>
      <c r="C1620" s="698"/>
      <c r="D1620" s="257"/>
      <c r="E1620" s="781"/>
      <c r="F1620" s="374"/>
      <c r="G1620" s="783"/>
      <c r="H1620" s="729" t="str">
        <f t="shared" si="79"/>
        <v/>
      </c>
      <c r="I1620" s="401"/>
      <c r="J1620" s="374"/>
      <c r="K1620" s="786" t="str">
        <f>IFERROR(VLOOKUP(I1620,'CATEGORIAS MEDICINAS'!$H$1:$I$183,2,FALSE),"")</f>
        <v/>
      </c>
      <c r="L1620" s="392"/>
      <c r="M1620" s="148"/>
      <c r="N1620" s="148"/>
      <c r="O1620" s="148"/>
      <c r="P1620" s="257"/>
      <c r="Q1620" s="542" t="str">
        <f t="shared" si="77"/>
        <v/>
      </c>
      <c r="R1620" s="542" t="str">
        <f t="shared" si="78"/>
        <v/>
      </c>
      <c r="S1620" s="148"/>
    </row>
    <row r="1621" spans="1:19" x14ac:dyDescent="0.25">
      <c r="A1621" s="148"/>
      <c r="B1621" s="377"/>
      <c r="C1621" s="698"/>
      <c r="D1621" s="257"/>
      <c r="E1621" s="781"/>
      <c r="F1621" s="374"/>
      <c r="G1621" s="783"/>
      <c r="H1621" s="729" t="str">
        <f t="shared" si="79"/>
        <v/>
      </c>
      <c r="I1621" s="401"/>
      <c r="J1621" s="374"/>
      <c r="K1621" s="786" t="str">
        <f>IFERROR(VLOOKUP(I1621,'CATEGORIAS MEDICINAS'!$H$1:$I$183,2,FALSE),"")</f>
        <v/>
      </c>
      <c r="L1621" s="392"/>
      <c r="M1621" s="148"/>
      <c r="N1621" s="148"/>
      <c r="O1621" s="148"/>
      <c r="P1621" s="257"/>
      <c r="Q1621" s="542" t="str">
        <f t="shared" si="77"/>
        <v/>
      </c>
      <c r="R1621" s="542" t="str">
        <f t="shared" si="78"/>
        <v/>
      </c>
      <c r="S1621" s="148"/>
    </row>
    <row r="1622" spans="1:19" x14ac:dyDescent="0.25">
      <c r="A1622" s="148"/>
      <c r="B1622" s="377"/>
      <c r="C1622" s="698"/>
      <c r="D1622" s="257"/>
      <c r="E1622" s="781"/>
      <c r="F1622" s="374"/>
      <c r="G1622" s="783"/>
      <c r="H1622" s="729" t="str">
        <f t="shared" si="79"/>
        <v/>
      </c>
      <c r="I1622" s="401"/>
      <c r="J1622" s="374"/>
      <c r="K1622" s="786" t="str">
        <f>IFERROR(VLOOKUP(I1622,'CATEGORIAS MEDICINAS'!$H$1:$I$183,2,FALSE),"")</f>
        <v/>
      </c>
      <c r="L1622" s="392"/>
      <c r="M1622" s="148"/>
      <c r="N1622" s="148"/>
      <c r="O1622" s="148"/>
      <c r="P1622" s="257"/>
      <c r="Q1622" s="542" t="str">
        <f t="shared" si="77"/>
        <v/>
      </c>
      <c r="R1622" s="542" t="str">
        <f t="shared" si="78"/>
        <v/>
      </c>
      <c r="S1622" s="148"/>
    </row>
    <row r="1623" spans="1:19" x14ac:dyDescent="0.25">
      <c r="A1623" s="148"/>
      <c r="B1623" s="377"/>
      <c r="C1623" s="698"/>
      <c r="D1623" s="257"/>
      <c r="E1623" s="781"/>
      <c r="F1623" s="374"/>
      <c r="G1623" s="783"/>
      <c r="H1623" s="729" t="str">
        <f t="shared" si="79"/>
        <v/>
      </c>
      <c r="I1623" s="401"/>
      <c r="J1623" s="374"/>
      <c r="K1623" s="786" t="str">
        <f>IFERROR(VLOOKUP(I1623,'CATEGORIAS MEDICINAS'!$H$1:$I$183,2,FALSE),"")</f>
        <v/>
      </c>
      <c r="L1623" s="392"/>
      <c r="M1623" s="148"/>
      <c r="N1623" s="148"/>
      <c r="O1623" s="148"/>
      <c r="P1623" s="257"/>
      <c r="Q1623" s="542" t="str">
        <f t="shared" si="77"/>
        <v/>
      </c>
      <c r="R1623" s="542" t="str">
        <f t="shared" si="78"/>
        <v/>
      </c>
      <c r="S1623" s="148"/>
    </row>
    <row r="1624" spans="1:19" x14ac:dyDescent="0.25">
      <c r="A1624" s="148"/>
      <c r="B1624" s="377"/>
      <c r="C1624" s="698"/>
      <c r="D1624" s="257"/>
      <c r="E1624" s="781"/>
      <c r="F1624" s="374"/>
      <c r="G1624" s="783"/>
      <c r="H1624" s="729" t="str">
        <f t="shared" si="79"/>
        <v/>
      </c>
      <c r="I1624" s="401"/>
      <c r="J1624" s="374"/>
      <c r="K1624" s="786" t="str">
        <f>IFERROR(VLOOKUP(I1624,'CATEGORIAS MEDICINAS'!$H$1:$I$183,2,FALSE),"")</f>
        <v/>
      </c>
      <c r="L1624" s="392"/>
      <c r="M1624" s="148"/>
      <c r="N1624" s="148"/>
      <c r="O1624" s="148"/>
      <c r="P1624" s="257"/>
      <c r="Q1624" s="542" t="str">
        <f t="shared" si="77"/>
        <v/>
      </c>
      <c r="R1624" s="542" t="str">
        <f t="shared" si="78"/>
        <v/>
      </c>
      <c r="S1624" s="148"/>
    </row>
    <row r="1625" spans="1:19" x14ac:dyDescent="0.25">
      <c r="A1625" s="148"/>
      <c r="B1625" s="377"/>
      <c r="C1625" s="698"/>
      <c r="D1625" s="257"/>
      <c r="E1625" s="781"/>
      <c r="F1625" s="374"/>
      <c r="G1625" s="783"/>
      <c r="H1625" s="729" t="str">
        <f t="shared" si="79"/>
        <v/>
      </c>
      <c r="I1625" s="401"/>
      <c r="J1625" s="374"/>
      <c r="K1625" s="786" t="str">
        <f>IFERROR(VLOOKUP(I1625,'CATEGORIAS MEDICINAS'!$H$1:$I$183,2,FALSE),"")</f>
        <v/>
      </c>
      <c r="L1625" s="392"/>
      <c r="M1625" s="148"/>
      <c r="N1625" s="148"/>
      <c r="O1625" s="148"/>
      <c r="P1625" s="257"/>
      <c r="Q1625" s="542" t="str">
        <f t="shared" si="77"/>
        <v/>
      </c>
      <c r="R1625" s="542" t="str">
        <f t="shared" si="78"/>
        <v/>
      </c>
      <c r="S1625" s="148"/>
    </row>
    <row r="1626" spans="1:19" x14ac:dyDescent="0.25">
      <c r="A1626" s="148"/>
      <c r="B1626" s="377"/>
      <c r="C1626" s="698"/>
      <c r="D1626" s="257"/>
      <c r="E1626" s="781"/>
      <c r="F1626" s="374"/>
      <c r="G1626" s="783"/>
      <c r="H1626" s="729" t="str">
        <f t="shared" si="79"/>
        <v/>
      </c>
      <c r="I1626" s="401"/>
      <c r="J1626" s="374"/>
      <c r="K1626" s="786" t="str">
        <f>IFERROR(VLOOKUP(I1626,'CATEGORIAS MEDICINAS'!$H$1:$I$183,2,FALSE),"")</f>
        <v/>
      </c>
      <c r="L1626" s="392"/>
      <c r="M1626" s="148"/>
      <c r="N1626" s="148"/>
      <c r="O1626" s="148"/>
      <c r="P1626" s="257"/>
      <c r="Q1626" s="542" t="str">
        <f t="shared" si="77"/>
        <v/>
      </c>
      <c r="R1626" s="542" t="str">
        <f t="shared" si="78"/>
        <v/>
      </c>
      <c r="S1626" s="148"/>
    </row>
    <row r="1627" spans="1:19" x14ac:dyDescent="0.25">
      <c r="A1627" s="148"/>
      <c r="B1627" s="377"/>
      <c r="C1627" s="698"/>
      <c r="D1627" s="257"/>
      <c r="E1627" s="781"/>
      <c r="F1627" s="374"/>
      <c r="G1627" s="783"/>
      <c r="H1627" s="729" t="str">
        <f t="shared" si="79"/>
        <v/>
      </c>
      <c r="I1627" s="401"/>
      <c r="J1627" s="374"/>
      <c r="K1627" s="786" t="str">
        <f>IFERROR(VLOOKUP(I1627,'CATEGORIAS MEDICINAS'!$H$1:$I$183,2,FALSE),"")</f>
        <v/>
      </c>
      <c r="L1627" s="392"/>
      <c r="M1627" s="148"/>
      <c r="N1627" s="148"/>
      <c r="O1627" s="148"/>
      <c r="P1627" s="257"/>
      <c r="Q1627" s="542" t="str">
        <f t="shared" si="77"/>
        <v/>
      </c>
      <c r="R1627" s="542" t="str">
        <f t="shared" si="78"/>
        <v/>
      </c>
      <c r="S1627" s="148"/>
    </row>
    <row r="1628" spans="1:19" x14ac:dyDescent="0.25">
      <c r="A1628" s="148"/>
      <c r="B1628" s="377"/>
      <c r="C1628" s="698"/>
      <c r="D1628" s="257"/>
      <c r="E1628" s="781"/>
      <c r="F1628" s="374"/>
      <c r="G1628" s="783"/>
      <c r="H1628" s="729" t="str">
        <f t="shared" si="79"/>
        <v/>
      </c>
      <c r="I1628" s="401"/>
      <c r="J1628" s="374"/>
      <c r="K1628" s="786" t="str">
        <f>IFERROR(VLOOKUP(I1628,'CATEGORIAS MEDICINAS'!$H$1:$I$183,2,FALSE),"")</f>
        <v/>
      </c>
      <c r="L1628" s="392"/>
      <c r="M1628" s="148"/>
      <c r="N1628" s="148"/>
      <c r="O1628" s="148"/>
      <c r="P1628" s="257"/>
      <c r="Q1628" s="542" t="str">
        <f t="shared" si="77"/>
        <v/>
      </c>
      <c r="R1628" s="542" t="str">
        <f t="shared" si="78"/>
        <v/>
      </c>
      <c r="S1628" s="148"/>
    </row>
    <row r="1629" spans="1:19" x14ac:dyDescent="0.25">
      <c r="A1629" s="148"/>
      <c r="B1629" s="377"/>
      <c r="C1629" s="698"/>
      <c r="D1629" s="257"/>
      <c r="E1629" s="781"/>
      <c r="F1629" s="374"/>
      <c r="G1629" s="783"/>
      <c r="H1629" s="729" t="str">
        <f t="shared" si="79"/>
        <v/>
      </c>
      <c r="I1629" s="401"/>
      <c r="J1629" s="374"/>
      <c r="K1629" s="786" t="str">
        <f>IFERROR(VLOOKUP(I1629,'CATEGORIAS MEDICINAS'!$H$1:$I$183,2,FALSE),"")</f>
        <v/>
      </c>
      <c r="L1629" s="392"/>
      <c r="M1629" s="148"/>
      <c r="N1629" s="148"/>
      <c r="O1629" s="148"/>
      <c r="P1629" s="257"/>
      <c r="Q1629" s="542" t="str">
        <f t="shared" si="77"/>
        <v/>
      </c>
      <c r="R1629" s="542" t="str">
        <f t="shared" si="78"/>
        <v/>
      </c>
      <c r="S1629" s="148"/>
    </row>
    <row r="1630" spans="1:19" x14ac:dyDescent="0.25">
      <c r="A1630" s="148"/>
      <c r="B1630" s="377"/>
      <c r="C1630" s="698"/>
      <c r="D1630" s="257"/>
      <c r="E1630" s="781"/>
      <c r="F1630" s="374"/>
      <c r="G1630" s="783"/>
      <c r="H1630" s="729" t="str">
        <f t="shared" si="79"/>
        <v/>
      </c>
      <c r="I1630" s="401"/>
      <c r="J1630" s="374"/>
      <c r="K1630" s="786" t="str">
        <f>IFERROR(VLOOKUP(I1630,'CATEGORIAS MEDICINAS'!$H$1:$I$183,2,FALSE),"")</f>
        <v/>
      </c>
      <c r="L1630" s="392"/>
      <c r="M1630" s="148"/>
      <c r="N1630" s="148"/>
      <c r="O1630" s="148"/>
      <c r="P1630" s="257"/>
      <c r="Q1630" s="542" t="str">
        <f t="shared" si="77"/>
        <v/>
      </c>
      <c r="R1630" s="542" t="str">
        <f t="shared" si="78"/>
        <v/>
      </c>
      <c r="S1630" s="148"/>
    </row>
    <row r="1631" spans="1:19" x14ac:dyDescent="0.25">
      <c r="A1631" s="148"/>
      <c r="B1631" s="377"/>
      <c r="C1631" s="698"/>
      <c r="D1631" s="257"/>
      <c r="E1631" s="781"/>
      <c r="F1631" s="374"/>
      <c r="G1631" s="783"/>
      <c r="H1631" s="729" t="str">
        <f t="shared" si="79"/>
        <v/>
      </c>
      <c r="I1631" s="401"/>
      <c r="J1631" s="374"/>
      <c r="K1631" s="786" t="str">
        <f>IFERROR(VLOOKUP(I1631,'CATEGORIAS MEDICINAS'!$H$1:$I$183,2,FALSE),"")</f>
        <v/>
      </c>
      <c r="L1631" s="392"/>
      <c r="M1631" s="148"/>
      <c r="N1631" s="148"/>
      <c r="O1631" s="148"/>
      <c r="P1631" s="257"/>
      <c r="Q1631" s="542" t="str">
        <f t="shared" si="77"/>
        <v/>
      </c>
      <c r="R1631" s="542" t="str">
        <f t="shared" si="78"/>
        <v/>
      </c>
      <c r="S1631" s="148"/>
    </row>
    <row r="1632" spans="1:19" x14ac:dyDescent="0.25">
      <c r="A1632" s="148"/>
      <c r="B1632" s="377"/>
      <c r="C1632" s="698"/>
      <c r="D1632" s="257"/>
      <c r="E1632" s="781"/>
      <c r="F1632" s="374"/>
      <c r="G1632" s="783"/>
      <c r="H1632" s="729" t="str">
        <f t="shared" si="79"/>
        <v/>
      </c>
      <c r="I1632" s="401"/>
      <c r="J1632" s="374"/>
      <c r="K1632" s="786" t="str">
        <f>IFERROR(VLOOKUP(I1632,'CATEGORIAS MEDICINAS'!$H$1:$I$183,2,FALSE),"")</f>
        <v/>
      </c>
      <c r="L1632" s="392"/>
      <c r="M1632" s="148"/>
      <c r="N1632" s="148"/>
      <c r="O1632" s="148"/>
      <c r="P1632" s="257"/>
      <c r="Q1632" s="542" t="str">
        <f t="shared" si="77"/>
        <v/>
      </c>
      <c r="R1632" s="542" t="str">
        <f t="shared" si="78"/>
        <v/>
      </c>
      <c r="S1632" s="148"/>
    </row>
    <row r="1633" spans="1:19" x14ac:dyDescent="0.25">
      <c r="A1633" s="148"/>
      <c r="B1633" s="377"/>
      <c r="C1633" s="698"/>
      <c r="D1633" s="257"/>
      <c r="E1633" s="781"/>
      <c r="F1633" s="374"/>
      <c r="G1633" s="783"/>
      <c r="H1633" s="729" t="str">
        <f t="shared" si="79"/>
        <v/>
      </c>
      <c r="I1633" s="401"/>
      <c r="J1633" s="374"/>
      <c r="K1633" s="786" t="str">
        <f>IFERROR(VLOOKUP(I1633,'CATEGORIAS MEDICINAS'!$H$1:$I$183,2,FALSE),"")</f>
        <v/>
      </c>
      <c r="L1633" s="392"/>
      <c r="M1633" s="148"/>
      <c r="N1633" s="148"/>
      <c r="O1633" s="148"/>
      <c r="P1633" s="257"/>
      <c r="Q1633" s="542" t="str">
        <f t="shared" si="77"/>
        <v/>
      </c>
      <c r="R1633" s="542" t="str">
        <f t="shared" si="78"/>
        <v/>
      </c>
      <c r="S1633" s="148"/>
    </row>
    <row r="1634" spans="1:19" x14ac:dyDescent="0.25">
      <c r="A1634" s="148"/>
      <c r="B1634" s="377"/>
      <c r="C1634" s="698"/>
      <c r="D1634" s="257"/>
      <c r="E1634" s="781"/>
      <c r="F1634" s="374"/>
      <c r="G1634" s="783"/>
      <c r="H1634" s="729" t="str">
        <f t="shared" si="79"/>
        <v/>
      </c>
      <c r="I1634" s="401"/>
      <c r="J1634" s="374"/>
      <c r="K1634" s="786" t="str">
        <f>IFERROR(VLOOKUP(I1634,'CATEGORIAS MEDICINAS'!$H$1:$I$183,2,FALSE),"")</f>
        <v/>
      </c>
      <c r="L1634" s="392"/>
      <c r="M1634" s="148"/>
      <c r="N1634" s="148"/>
      <c r="O1634" s="148"/>
      <c r="P1634" s="257"/>
      <c r="Q1634" s="542" t="str">
        <f t="shared" si="77"/>
        <v/>
      </c>
      <c r="R1634" s="542" t="str">
        <f t="shared" si="78"/>
        <v/>
      </c>
      <c r="S1634" s="148"/>
    </row>
    <row r="1635" spans="1:19" x14ac:dyDescent="0.25">
      <c r="A1635" s="148"/>
      <c r="B1635" s="377"/>
      <c r="C1635" s="698"/>
      <c r="D1635" s="257"/>
      <c r="E1635" s="781"/>
      <c r="F1635" s="374"/>
      <c r="G1635" s="783"/>
      <c r="H1635" s="729" t="str">
        <f t="shared" si="79"/>
        <v/>
      </c>
      <c r="I1635" s="401"/>
      <c r="J1635" s="374"/>
      <c r="K1635" s="786" t="str">
        <f>IFERROR(VLOOKUP(I1635,'CATEGORIAS MEDICINAS'!$H$1:$I$183,2,FALSE),"")</f>
        <v/>
      </c>
      <c r="L1635" s="392"/>
      <c r="M1635" s="148"/>
      <c r="N1635" s="148"/>
      <c r="O1635" s="148"/>
      <c r="P1635" s="257"/>
      <c r="Q1635" s="542" t="str">
        <f t="shared" si="77"/>
        <v/>
      </c>
      <c r="R1635" s="542" t="str">
        <f t="shared" si="78"/>
        <v/>
      </c>
      <c r="S1635" s="148"/>
    </row>
    <row r="1636" spans="1:19" x14ac:dyDescent="0.25">
      <c r="A1636" s="148"/>
      <c r="B1636" s="377"/>
      <c r="C1636" s="698"/>
      <c r="D1636" s="257"/>
      <c r="E1636" s="781"/>
      <c r="F1636" s="374"/>
      <c r="G1636" s="783"/>
      <c r="H1636" s="729" t="str">
        <f t="shared" si="79"/>
        <v/>
      </c>
      <c r="I1636" s="401"/>
      <c r="J1636" s="374"/>
      <c r="K1636" s="786" t="str">
        <f>IFERROR(VLOOKUP(I1636,'CATEGORIAS MEDICINAS'!$H$1:$I$183,2,FALSE),"")</f>
        <v/>
      </c>
      <c r="L1636" s="392"/>
      <c r="M1636" s="148"/>
      <c r="N1636" s="148"/>
      <c r="O1636" s="148"/>
      <c r="P1636" s="257"/>
      <c r="Q1636" s="542" t="str">
        <f t="shared" si="77"/>
        <v/>
      </c>
      <c r="R1636" s="542" t="str">
        <f t="shared" si="78"/>
        <v/>
      </c>
      <c r="S1636" s="148"/>
    </row>
    <row r="1637" spans="1:19" x14ac:dyDescent="0.25">
      <c r="A1637" s="148"/>
      <c r="B1637" s="377"/>
      <c r="C1637" s="698"/>
      <c r="D1637" s="257"/>
      <c r="E1637" s="781"/>
      <c r="F1637" s="374"/>
      <c r="G1637" s="783"/>
      <c r="H1637" s="729" t="str">
        <f t="shared" si="79"/>
        <v/>
      </c>
      <c r="I1637" s="401"/>
      <c r="J1637" s="374"/>
      <c r="K1637" s="786" t="str">
        <f>IFERROR(VLOOKUP(I1637,'CATEGORIAS MEDICINAS'!$H$1:$I$183,2,FALSE),"")</f>
        <v/>
      </c>
      <c r="L1637" s="392"/>
      <c r="M1637" s="148"/>
      <c r="N1637" s="148"/>
      <c r="O1637" s="148"/>
      <c r="P1637" s="257"/>
      <c r="Q1637" s="542" t="str">
        <f t="shared" si="77"/>
        <v/>
      </c>
      <c r="R1637" s="542" t="str">
        <f t="shared" si="78"/>
        <v/>
      </c>
      <c r="S1637" s="148"/>
    </row>
    <row r="1638" spans="1:19" x14ac:dyDescent="0.25">
      <c r="A1638" s="148"/>
      <c r="B1638" s="377"/>
      <c r="C1638" s="698"/>
      <c r="D1638" s="257"/>
      <c r="E1638" s="781"/>
      <c r="F1638" s="374"/>
      <c r="G1638" s="783"/>
      <c r="H1638" s="729" t="str">
        <f t="shared" si="79"/>
        <v/>
      </c>
      <c r="I1638" s="401"/>
      <c r="J1638" s="374"/>
      <c r="K1638" s="786" t="str">
        <f>IFERROR(VLOOKUP(I1638,'CATEGORIAS MEDICINAS'!$H$1:$I$183,2,FALSE),"")</f>
        <v/>
      </c>
      <c r="L1638" s="392"/>
      <c r="M1638" s="148"/>
      <c r="N1638" s="148"/>
      <c r="O1638" s="148"/>
      <c r="P1638" s="257"/>
      <c r="Q1638" s="542" t="str">
        <f t="shared" si="77"/>
        <v/>
      </c>
      <c r="R1638" s="542" t="str">
        <f t="shared" si="78"/>
        <v/>
      </c>
      <c r="S1638" s="148"/>
    </row>
    <row r="1639" spans="1:19" x14ac:dyDescent="0.25">
      <c r="A1639" s="148"/>
      <c r="B1639" s="377"/>
      <c r="C1639" s="698"/>
      <c r="D1639" s="257"/>
      <c r="E1639" s="781"/>
      <c r="F1639" s="374"/>
      <c r="G1639" s="783"/>
      <c r="H1639" s="729" t="str">
        <f t="shared" si="79"/>
        <v/>
      </c>
      <c r="I1639" s="401"/>
      <c r="J1639" s="374"/>
      <c r="K1639" s="786" t="str">
        <f>IFERROR(VLOOKUP(I1639,'CATEGORIAS MEDICINAS'!$H$1:$I$183,2,FALSE),"")</f>
        <v/>
      </c>
      <c r="L1639" s="392"/>
      <c r="M1639" s="148"/>
      <c r="N1639" s="148"/>
      <c r="O1639" s="148"/>
      <c r="P1639" s="257"/>
      <c r="Q1639" s="542" t="str">
        <f t="shared" si="77"/>
        <v/>
      </c>
      <c r="R1639" s="542" t="str">
        <f t="shared" si="78"/>
        <v/>
      </c>
      <c r="S1639" s="148"/>
    </row>
    <row r="1640" spans="1:19" x14ac:dyDescent="0.25">
      <c r="A1640" s="148"/>
      <c r="B1640" s="377"/>
      <c r="C1640" s="698"/>
      <c r="D1640" s="257"/>
      <c r="E1640" s="781"/>
      <c r="F1640" s="374"/>
      <c r="G1640" s="783"/>
      <c r="H1640" s="729" t="str">
        <f t="shared" si="79"/>
        <v/>
      </c>
      <c r="I1640" s="401"/>
      <c r="J1640" s="374"/>
      <c r="K1640" s="786" t="str">
        <f>IFERROR(VLOOKUP(I1640,'CATEGORIAS MEDICINAS'!$H$1:$I$183,2,FALSE),"")</f>
        <v/>
      </c>
      <c r="L1640" s="392"/>
      <c r="M1640" s="148"/>
      <c r="N1640" s="148"/>
      <c r="O1640" s="148"/>
      <c r="P1640" s="257"/>
      <c r="Q1640" s="542" t="str">
        <f t="shared" si="77"/>
        <v/>
      </c>
      <c r="R1640" s="542" t="str">
        <f t="shared" si="78"/>
        <v/>
      </c>
      <c r="S1640" s="148"/>
    </row>
    <row r="1641" spans="1:19" x14ac:dyDescent="0.25">
      <c r="A1641" s="148"/>
      <c r="B1641" s="377"/>
      <c r="C1641" s="698"/>
      <c r="D1641" s="257"/>
      <c r="E1641" s="781"/>
      <c r="F1641" s="374"/>
      <c r="G1641" s="783"/>
      <c r="H1641" s="729" t="str">
        <f t="shared" si="79"/>
        <v/>
      </c>
      <c r="I1641" s="401"/>
      <c r="J1641" s="374"/>
      <c r="K1641" s="786" t="str">
        <f>IFERROR(VLOOKUP(I1641,'CATEGORIAS MEDICINAS'!$H$1:$I$183,2,FALSE),"")</f>
        <v/>
      </c>
      <c r="L1641" s="392"/>
      <c r="M1641" s="148"/>
      <c r="N1641" s="148"/>
      <c r="O1641" s="148"/>
      <c r="P1641" s="257"/>
      <c r="Q1641" s="542" t="str">
        <f t="shared" si="77"/>
        <v/>
      </c>
      <c r="R1641" s="542" t="str">
        <f t="shared" si="78"/>
        <v/>
      </c>
      <c r="S1641" s="148"/>
    </row>
    <row r="1642" spans="1:19" x14ac:dyDescent="0.25">
      <c r="A1642" s="148"/>
      <c r="B1642" s="377"/>
      <c r="C1642" s="698"/>
      <c r="D1642" s="257"/>
      <c r="E1642" s="781"/>
      <c r="F1642" s="374"/>
      <c r="G1642" s="783"/>
      <c r="H1642" s="729" t="str">
        <f t="shared" si="79"/>
        <v/>
      </c>
      <c r="I1642" s="401"/>
      <c r="J1642" s="374"/>
      <c r="K1642" s="786" t="str">
        <f>IFERROR(VLOOKUP(I1642,'CATEGORIAS MEDICINAS'!$H$1:$I$183,2,FALSE),"")</f>
        <v/>
      </c>
      <c r="L1642" s="392"/>
      <c r="M1642" s="148"/>
      <c r="N1642" s="148"/>
      <c r="O1642" s="148"/>
      <c r="P1642" s="257"/>
      <c r="Q1642" s="542" t="str">
        <f t="shared" si="77"/>
        <v/>
      </c>
      <c r="R1642" s="542" t="str">
        <f t="shared" si="78"/>
        <v/>
      </c>
      <c r="S1642" s="148"/>
    </row>
    <row r="1643" spans="1:19" x14ac:dyDescent="0.25">
      <c r="A1643" s="148"/>
      <c r="B1643" s="377"/>
      <c r="C1643" s="698"/>
      <c r="D1643" s="257"/>
      <c r="E1643" s="781"/>
      <c r="F1643" s="374"/>
      <c r="G1643" s="783"/>
      <c r="H1643" s="729" t="str">
        <f t="shared" si="79"/>
        <v/>
      </c>
      <c r="I1643" s="401"/>
      <c r="J1643" s="374"/>
      <c r="K1643" s="786" t="str">
        <f>IFERROR(VLOOKUP(I1643,'CATEGORIAS MEDICINAS'!$H$1:$I$183,2,FALSE),"")</f>
        <v/>
      </c>
      <c r="L1643" s="392"/>
      <c r="M1643" s="148"/>
      <c r="N1643" s="148"/>
      <c r="O1643" s="148"/>
      <c r="P1643" s="257"/>
      <c r="Q1643" s="542" t="str">
        <f t="shared" si="77"/>
        <v/>
      </c>
      <c r="R1643" s="542" t="str">
        <f t="shared" si="78"/>
        <v/>
      </c>
      <c r="S1643" s="148"/>
    </row>
    <row r="1644" spans="1:19" x14ac:dyDescent="0.25">
      <c r="A1644" s="148"/>
      <c r="B1644" s="377"/>
      <c r="C1644" s="698"/>
      <c r="D1644" s="257"/>
      <c r="E1644" s="781"/>
      <c r="F1644" s="374"/>
      <c r="G1644" s="783"/>
      <c r="H1644" s="729" t="str">
        <f t="shared" si="79"/>
        <v/>
      </c>
      <c r="I1644" s="401"/>
      <c r="J1644" s="374"/>
      <c r="K1644" s="786" t="str">
        <f>IFERROR(VLOOKUP(I1644,'CATEGORIAS MEDICINAS'!$H$1:$I$183,2,FALSE),"")</f>
        <v/>
      </c>
      <c r="L1644" s="392"/>
      <c r="M1644" s="148"/>
      <c r="N1644" s="148"/>
      <c r="O1644" s="148"/>
      <c r="P1644" s="257"/>
      <c r="Q1644" s="542" t="str">
        <f t="shared" si="77"/>
        <v/>
      </c>
      <c r="R1644" s="542" t="str">
        <f t="shared" si="78"/>
        <v/>
      </c>
      <c r="S1644" s="148"/>
    </row>
    <row r="1645" spans="1:19" x14ac:dyDescent="0.25">
      <c r="A1645" s="148"/>
      <c r="B1645" s="377"/>
      <c r="C1645" s="698"/>
      <c r="D1645" s="257"/>
      <c r="E1645" s="781"/>
      <c r="F1645" s="374"/>
      <c r="G1645" s="783"/>
      <c r="H1645" s="729" t="str">
        <f t="shared" si="79"/>
        <v/>
      </c>
      <c r="I1645" s="401"/>
      <c r="J1645" s="374"/>
      <c r="K1645" s="786" t="str">
        <f>IFERROR(VLOOKUP(I1645,'CATEGORIAS MEDICINAS'!$H$1:$I$183,2,FALSE),"")</f>
        <v/>
      </c>
      <c r="L1645" s="392"/>
      <c r="M1645" s="148"/>
      <c r="N1645" s="148"/>
      <c r="O1645" s="148"/>
      <c r="P1645" s="257"/>
      <c r="Q1645" s="542" t="str">
        <f t="shared" si="77"/>
        <v/>
      </c>
      <c r="R1645" s="542" t="str">
        <f t="shared" si="78"/>
        <v/>
      </c>
      <c r="S1645" s="148"/>
    </row>
    <row r="1646" spans="1:19" x14ac:dyDescent="0.25">
      <c r="A1646" s="148"/>
      <c r="B1646" s="377"/>
      <c r="C1646" s="698"/>
      <c r="D1646" s="257"/>
      <c r="E1646" s="781"/>
      <c r="F1646" s="374"/>
      <c r="G1646" s="783"/>
      <c r="H1646" s="729" t="str">
        <f t="shared" si="79"/>
        <v/>
      </c>
      <c r="I1646" s="401"/>
      <c r="J1646" s="374"/>
      <c r="K1646" s="786" t="str">
        <f>IFERROR(VLOOKUP(I1646,'CATEGORIAS MEDICINAS'!$H$1:$I$183,2,FALSE),"")</f>
        <v/>
      </c>
      <c r="L1646" s="392"/>
      <c r="M1646" s="148"/>
      <c r="N1646" s="148"/>
      <c r="O1646" s="148"/>
      <c r="P1646" s="257"/>
      <c r="Q1646" s="542" t="str">
        <f t="shared" si="77"/>
        <v/>
      </c>
      <c r="R1646" s="542" t="str">
        <f t="shared" si="78"/>
        <v/>
      </c>
      <c r="S1646" s="148"/>
    </row>
    <row r="1647" spans="1:19" x14ac:dyDescent="0.25">
      <c r="A1647" s="148"/>
      <c r="B1647" s="377"/>
      <c r="C1647" s="698"/>
      <c r="D1647" s="257"/>
      <c r="E1647" s="781"/>
      <c r="F1647" s="374"/>
      <c r="G1647" s="783"/>
      <c r="H1647" s="729" t="str">
        <f t="shared" si="79"/>
        <v/>
      </c>
      <c r="I1647" s="401"/>
      <c r="J1647" s="374"/>
      <c r="K1647" s="786" t="str">
        <f>IFERROR(VLOOKUP(I1647,'CATEGORIAS MEDICINAS'!$H$1:$I$183,2,FALSE),"")</f>
        <v/>
      </c>
      <c r="L1647" s="392"/>
      <c r="M1647" s="148"/>
      <c r="N1647" s="148"/>
      <c r="O1647" s="148"/>
      <c r="P1647" s="257"/>
      <c r="Q1647" s="542" t="str">
        <f t="shared" si="77"/>
        <v/>
      </c>
      <c r="R1647" s="542" t="str">
        <f t="shared" si="78"/>
        <v/>
      </c>
      <c r="S1647" s="148"/>
    </row>
    <row r="1648" spans="1:19" x14ac:dyDescent="0.25">
      <c r="A1648" s="148"/>
      <c r="B1648" s="377"/>
      <c r="C1648" s="698"/>
      <c r="D1648" s="257"/>
      <c r="E1648" s="781"/>
      <c r="F1648" s="374"/>
      <c r="G1648" s="783"/>
      <c r="H1648" s="729" t="str">
        <f t="shared" si="79"/>
        <v/>
      </c>
      <c r="I1648" s="401"/>
      <c r="J1648" s="374"/>
      <c r="K1648" s="786" t="str">
        <f>IFERROR(VLOOKUP(I1648,'CATEGORIAS MEDICINAS'!$H$1:$I$183,2,FALSE),"")</f>
        <v/>
      </c>
      <c r="L1648" s="392"/>
      <c r="M1648" s="148"/>
      <c r="N1648" s="148"/>
      <c r="O1648" s="148"/>
      <c r="P1648" s="257"/>
      <c r="Q1648" s="542" t="str">
        <f t="shared" si="77"/>
        <v/>
      </c>
      <c r="R1648" s="542" t="str">
        <f t="shared" si="78"/>
        <v/>
      </c>
      <c r="S1648" s="148"/>
    </row>
    <row r="1649" spans="1:19" x14ac:dyDescent="0.25">
      <c r="A1649" s="148"/>
      <c r="B1649" s="377"/>
      <c r="C1649" s="698"/>
      <c r="D1649" s="257"/>
      <c r="E1649" s="781"/>
      <c r="F1649" s="374"/>
      <c r="G1649" s="783"/>
      <c r="H1649" s="729" t="str">
        <f t="shared" si="79"/>
        <v/>
      </c>
      <c r="I1649" s="401"/>
      <c r="J1649" s="374"/>
      <c r="K1649" s="786" t="str">
        <f>IFERROR(VLOOKUP(I1649,'CATEGORIAS MEDICINAS'!$H$1:$I$183,2,FALSE),"")</f>
        <v/>
      </c>
      <c r="L1649" s="392"/>
      <c r="M1649" s="148"/>
      <c r="N1649" s="148"/>
      <c r="O1649" s="148"/>
      <c r="P1649" s="257"/>
      <c r="Q1649" s="542" t="str">
        <f t="shared" si="77"/>
        <v/>
      </c>
      <c r="R1649" s="542" t="str">
        <f t="shared" si="78"/>
        <v/>
      </c>
      <c r="S1649" s="148"/>
    </row>
    <row r="1650" spans="1:19" x14ac:dyDescent="0.25">
      <c r="A1650" s="148"/>
      <c r="B1650" s="377"/>
      <c r="C1650" s="698"/>
      <c r="D1650" s="257"/>
      <c r="E1650" s="781"/>
      <c r="F1650" s="374"/>
      <c r="G1650" s="783"/>
      <c r="H1650" s="729" t="str">
        <f t="shared" si="79"/>
        <v/>
      </c>
      <c r="I1650" s="401"/>
      <c r="J1650" s="374"/>
      <c r="K1650" s="786" t="str">
        <f>IFERROR(VLOOKUP(I1650,'CATEGORIAS MEDICINAS'!$H$1:$I$183,2,FALSE),"")</f>
        <v/>
      </c>
      <c r="L1650" s="392"/>
      <c r="M1650" s="148"/>
      <c r="N1650" s="148"/>
      <c r="O1650" s="148"/>
      <c r="P1650" s="257"/>
      <c r="Q1650" s="542" t="str">
        <f t="shared" si="77"/>
        <v/>
      </c>
      <c r="R1650" s="542" t="str">
        <f t="shared" si="78"/>
        <v/>
      </c>
      <c r="S1650" s="148"/>
    </row>
    <row r="1651" spans="1:19" x14ac:dyDescent="0.25">
      <c r="A1651" s="148"/>
      <c r="B1651" s="377"/>
      <c r="C1651" s="698"/>
      <c r="D1651" s="257"/>
      <c r="E1651" s="781"/>
      <c r="F1651" s="374"/>
      <c r="G1651" s="783"/>
      <c r="H1651" s="729" t="str">
        <f t="shared" si="79"/>
        <v/>
      </c>
      <c r="I1651" s="401"/>
      <c r="J1651" s="374"/>
      <c r="K1651" s="786" t="str">
        <f>IFERROR(VLOOKUP(I1651,'CATEGORIAS MEDICINAS'!$H$1:$I$183,2,FALSE),"")</f>
        <v/>
      </c>
      <c r="L1651" s="392"/>
      <c r="M1651" s="148"/>
      <c r="N1651" s="148"/>
      <c r="O1651" s="148"/>
      <c r="P1651" s="257"/>
      <c r="Q1651" s="542" t="str">
        <f t="shared" si="77"/>
        <v/>
      </c>
      <c r="R1651" s="542" t="str">
        <f t="shared" si="78"/>
        <v/>
      </c>
      <c r="S1651" s="148"/>
    </row>
    <row r="1652" spans="1:19" x14ac:dyDescent="0.25">
      <c r="A1652" s="148"/>
      <c r="B1652" s="377"/>
      <c r="C1652" s="698"/>
      <c r="D1652" s="257"/>
      <c r="E1652" s="781"/>
      <c r="F1652" s="374"/>
      <c r="G1652" s="783"/>
      <c r="H1652" s="729" t="str">
        <f t="shared" si="79"/>
        <v/>
      </c>
      <c r="I1652" s="401"/>
      <c r="J1652" s="374"/>
      <c r="K1652" s="786" t="str">
        <f>IFERROR(VLOOKUP(I1652,'CATEGORIAS MEDICINAS'!$H$1:$I$183,2,FALSE),"")</f>
        <v/>
      </c>
      <c r="L1652" s="392"/>
      <c r="M1652" s="148"/>
      <c r="N1652" s="148"/>
      <c r="O1652" s="148"/>
      <c r="P1652" s="257"/>
      <c r="Q1652" s="542" t="str">
        <f t="shared" si="77"/>
        <v/>
      </c>
      <c r="R1652" s="542" t="str">
        <f t="shared" si="78"/>
        <v/>
      </c>
      <c r="S1652" s="148"/>
    </row>
    <row r="1653" spans="1:19" x14ac:dyDescent="0.25">
      <c r="A1653" s="148"/>
      <c r="B1653" s="377"/>
      <c r="C1653" s="698"/>
      <c r="D1653" s="257"/>
      <c r="E1653" s="781"/>
      <c r="F1653" s="374"/>
      <c r="G1653" s="783"/>
      <c r="H1653" s="729" t="str">
        <f t="shared" si="79"/>
        <v/>
      </c>
      <c r="I1653" s="401"/>
      <c r="J1653" s="374"/>
      <c r="K1653" s="786" t="str">
        <f>IFERROR(VLOOKUP(I1653,'CATEGORIAS MEDICINAS'!$H$1:$I$183,2,FALSE),"")</f>
        <v/>
      </c>
      <c r="L1653" s="392"/>
      <c r="M1653" s="148"/>
      <c r="N1653" s="148"/>
      <c r="O1653" s="148"/>
      <c r="P1653" s="257"/>
      <c r="Q1653" s="542" t="str">
        <f t="shared" si="77"/>
        <v/>
      </c>
      <c r="R1653" s="542" t="str">
        <f t="shared" si="78"/>
        <v/>
      </c>
      <c r="S1653" s="148"/>
    </row>
    <row r="1654" spans="1:19" x14ac:dyDescent="0.25">
      <c r="A1654" s="148"/>
      <c r="B1654" s="377"/>
      <c r="C1654" s="698"/>
      <c r="D1654" s="257"/>
      <c r="E1654" s="781"/>
      <c r="F1654" s="374"/>
      <c r="G1654" s="783"/>
      <c r="H1654" s="729" t="str">
        <f t="shared" si="79"/>
        <v/>
      </c>
      <c r="I1654" s="401"/>
      <c r="J1654" s="374"/>
      <c r="K1654" s="786" t="str">
        <f>IFERROR(VLOOKUP(I1654,'CATEGORIAS MEDICINAS'!$H$1:$I$183,2,FALSE),"")</f>
        <v/>
      </c>
      <c r="L1654" s="392"/>
      <c r="M1654" s="148"/>
      <c r="N1654" s="148"/>
      <c r="O1654" s="148"/>
      <c r="P1654" s="257"/>
      <c r="Q1654" s="542" t="str">
        <f t="shared" ref="Q1654:Q1717" si="80">IF(B1654="","",TEXT(B1654,"MMMM"))</f>
        <v/>
      </c>
      <c r="R1654" s="542" t="str">
        <f t="shared" ref="R1654:R1717" si="81">IF(B1654="","",TEXT(B1654,"YYYY"))</f>
        <v/>
      </c>
      <c r="S1654" s="148"/>
    </row>
    <row r="1655" spans="1:19" x14ac:dyDescent="0.25">
      <c r="A1655" s="148"/>
      <c r="B1655" s="377"/>
      <c r="C1655" s="698"/>
      <c r="D1655" s="257"/>
      <c r="E1655" s="781"/>
      <c r="F1655" s="374"/>
      <c r="G1655" s="783"/>
      <c r="H1655" s="729" t="str">
        <f t="shared" si="79"/>
        <v/>
      </c>
      <c r="I1655" s="401"/>
      <c r="J1655" s="374"/>
      <c r="K1655" s="786" t="str">
        <f>IFERROR(VLOOKUP(I1655,'CATEGORIAS MEDICINAS'!$H$1:$I$183,2,FALSE),"")</f>
        <v/>
      </c>
      <c r="L1655" s="392"/>
      <c r="M1655" s="148"/>
      <c r="N1655" s="148"/>
      <c r="O1655" s="148"/>
      <c r="P1655" s="257"/>
      <c r="Q1655" s="542" t="str">
        <f t="shared" si="80"/>
        <v/>
      </c>
      <c r="R1655" s="542" t="str">
        <f t="shared" si="81"/>
        <v/>
      </c>
      <c r="S1655" s="148"/>
    </row>
    <row r="1656" spans="1:19" x14ac:dyDescent="0.25">
      <c r="A1656" s="148"/>
      <c r="B1656" s="377"/>
      <c r="C1656" s="698"/>
      <c r="D1656" s="257"/>
      <c r="E1656" s="781"/>
      <c r="F1656" s="374"/>
      <c r="G1656" s="783"/>
      <c r="H1656" s="729" t="str">
        <f t="shared" si="79"/>
        <v/>
      </c>
      <c r="I1656" s="401"/>
      <c r="J1656" s="374"/>
      <c r="K1656" s="786" t="str">
        <f>IFERROR(VLOOKUP(I1656,'CATEGORIAS MEDICINAS'!$H$1:$I$183,2,FALSE),"")</f>
        <v/>
      </c>
      <c r="L1656" s="392"/>
      <c r="M1656" s="148"/>
      <c r="N1656" s="148"/>
      <c r="O1656" s="148"/>
      <c r="P1656" s="257"/>
      <c r="Q1656" s="542" t="str">
        <f t="shared" si="80"/>
        <v/>
      </c>
      <c r="R1656" s="542" t="str">
        <f t="shared" si="81"/>
        <v/>
      </c>
      <c r="S1656" s="148"/>
    </row>
    <row r="1657" spans="1:19" x14ac:dyDescent="0.25">
      <c r="A1657" s="148"/>
      <c r="B1657" s="377"/>
      <c r="C1657" s="698"/>
      <c r="D1657" s="257"/>
      <c r="E1657" s="781"/>
      <c r="F1657" s="374"/>
      <c r="G1657" s="783"/>
      <c r="H1657" s="729" t="str">
        <f t="shared" si="79"/>
        <v/>
      </c>
      <c r="I1657" s="401"/>
      <c r="J1657" s="374"/>
      <c r="K1657" s="786" t="str">
        <f>IFERROR(VLOOKUP(I1657,'CATEGORIAS MEDICINAS'!$H$1:$I$183,2,FALSE),"")</f>
        <v/>
      </c>
      <c r="L1657" s="392"/>
      <c r="M1657" s="148"/>
      <c r="N1657" s="148"/>
      <c r="O1657" s="148"/>
      <c r="P1657" s="257"/>
      <c r="Q1657" s="542" t="str">
        <f t="shared" si="80"/>
        <v/>
      </c>
      <c r="R1657" s="542" t="str">
        <f t="shared" si="81"/>
        <v/>
      </c>
      <c r="S1657" s="148"/>
    </row>
    <row r="1658" spans="1:19" x14ac:dyDescent="0.25">
      <c r="A1658" s="148"/>
      <c r="B1658" s="377"/>
      <c r="C1658" s="698"/>
      <c r="D1658" s="257"/>
      <c r="E1658" s="781"/>
      <c r="F1658" s="374"/>
      <c r="G1658" s="783"/>
      <c r="H1658" s="729" t="str">
        <f t="shared" si="79"/>
        <v/>
      </c>
      <c r="I1658" s="401"/>
      <c r="J1658" s="374"/>
      <c r="K1658" s="786" t="str">
        <f>IFERROR(VLOOKUP(I1658,'CATEGORIAS MEDICINAS'!$H$1:$I$183,2,FALSE),"")</f>
        <v/>
      </c>
      <c r="L1658" s="392"/>
      <c r="M1658" s="148"/>
      <c r="N1658" s="148"/>
      <c r="O1658" s="148"/>
      <c r="P1658" s="257"/>
      <c r="Q1658" s="542" t="str">
        <f t="shared" si="80"/>
        <v/>
      </c>
      <c r="R1658" s="542" t="str">
        <f t="shared" si="81"/>
        <v/>
      </c>
      <c r="S1658" s="148"/>
    </row>
    <row r="1659" spans="1:19" x14ac:dyDescent="0.25">
      <c r="A1659" s="148"/>
      <c r="B1659" s="377"/>
      <c r="C1659" s="698"/>
      <c r="D1659" s="257"/>
      <c r="E1659" s="781"/>
      <c r="F1659" s="374"/>
      <c r="G1659" s="783"/>
      <c r="H1659" s="729" t="str">
        <f t="shared" si="79"/>
        <v/>
      </c>
      <c r="I1659" s="401"/>
      <c r="J1659" s="374"/>
      <c r="K1659" s="786" t="str">
        <f>IFERROR(VLOOKUP(I1659,'CATEGORIAS MEDICINAS'!$H$1:$I$183,2,FALSE),"")</f>
        <v/>
      </c>
      <c r="L1659" s="392"/>
      <c r="M1659" s="148"/>
      <c r="N1659" s="148"/>
      <c r="O1659" s="148"/>
      <c r="P1659" s="257"/>
      <c r="Q1659" s="542" t="str">
        <f t="shared" si="80"/>
        <v/>
      </c>
      <c r="R1659" s="542" t="str">
        <f t="shared" si="81"/>
        <v/>
      </c>
      <c r="S1659" s="148"/>
    </row>
    <row r="1660" spans="1:19" x14ac:dyDescent="0.25">
      <c r="A1660" s="148"/>
      <c r="B1660" s="377"/>
      <c r="C1660" s="698"/>
      <c r="D1660" s="257"/>
      <c r="E1660" s="781"/>
      <c r="F1660" s="374"/>
      <c r="G1660" s="783"/>
      <c r="H1660" s="729" t="str">
        <f t="shared" si="79"/>
        <v/>
      </c>
      <c r="I1660" s="401"/>
      <c r="J1660" s="374"/>
      <c r="K1660" s="786" t="str">
        <f>IFERROR(VLOOKUP(I1660,'CATEGORIAS MEDICINAS'!$H$1:$I$183,2,FALSE),"")</f>
        <v/>
      </c>
      <c r="L1660" s="392"/>
      <c r="M1660" s="148"/>
      <c r="N1660" s="148"/>
      <c r="O1660" s="148"/>
      <c r="P1660" s="257"/>
      <c r="Q1660" s="542" t="str">
        <f t="shared" si="80"/>
        <v/>
      </c>
      <c r="R1660" s="542" t="str">
        <f t="shared" si="81"/>
        <v/>
      </c>
      <c r="S1660" s="148"/>
    </row>
    <row r="1661" spans="1:19" x14ac:dyDescent="0.25">
      <c r="A1661" s="148"/>
      <c r="B1661" s="377"/>
      <c r="C1661" s="698"/>
      <c r="D1661" s="257"/>
      <c r="E1661" s="781"/>
      <c r="F1661" s="374"/>
      <c r="G1661" s="783"/>
      <c r="H1661" s="729" t="str">
        <f t="shared" si="79"/>
        <v/>
      </c>
      <c r="I1661" s="401"/>
      <c r="J1661" s="374"/>
      <c r="K1661" s="786" t="str">
        <f>IFERROR(VLOOKUP(I1661,'CATEGORIAS MEDICINAS'!$H$1:$I$183,2,FALSE),"")</f>
        <v/>
      </c>
      <c r="L1661" s="392"/>
      <c r="M1661" s="148"/>
      <c r="N1661" s="148"/>
      <c r="O1661" s="148"/>
      <c r="P1661" s="257"/>
      <c r="Q1661" s="542" t="str">
        <f t="shared" si="80"/>
        <v/>
      </c>
      <c r="R1661" s="542" t="str">
        <f t="shared" si="81"/>
        <v/>
      </c>
      <c r="S1661" s="148"/>
    </row>
    <row r="1662" spans="1:19" x14ac:dyDescent="0.25">
      <c r="A1662" s="148"/>
      <c r="B1662" s="377"/>
      <c r="C1662" s="698"/>
      <c r="D1662" s="257"/>
      <c r="E1662" s="781"/>
      <c r="F1662" s="374"/>
      <c r="G1662" s="783"/>
      <c r="H1662" s="729" t="str">
        <f t="shared" si="79"/>
        <v/>
      </c>
      <c r="I1662" s="401"/>
      <c r="J1662" s="374"/>
      <c r="K1662" s="786" t="str">
        <f>IFERROR(VLOOKUP(I1662,'CATEGORIAS MEDICINAS'!$H$1:$I$183,2,FALSE),"")</f>
        <v/>
      </c>
      <c r="L1662" s="392"/>
      <c r="M1662" s="148"/>
      <c r="N1662" s="148"/>
      <c r="O1662" s="148"/>
      <c r="P1662" s="257"/>
      <c r="Q1662" s="542" t="str">
        <f t="shared" si="80"/>
        <v/>
      </c>
      <c r="R1662" s="542" t="str">
        <f t="shared" si="81"/>
        <v/>
      </c>
      <c r="S1662" s="148"/>
    </row>
    <row r="1663" spans="1:19" x14ac:dyDescent="0.25">
      <c r="A1663" s="148"/>
      <c r="B1663" s="377"/>
      <c r="C1663" s="698"/>
      <c r="D1663" s="257"/>
      <c r="E1663" s="781"/>
      <c r="F1663" s="374"/>
      <c r="G1663" s="783"/>
      <c r="H1663" s="729" t="str">
        <f t="shared" si="79"/>
        <v/>
      </c>
      <c r="I1663" s="401"/>
      <c r="J1663" s="374"/>
      <c r="K1663" s="786" t="str">
        <f>IFERROR(VLOOKUP(I1663,'CATEGORIAS MEDICINAS'!$H$1:$I$183,2,FALSE),"")</f>
        <v/>
      </c>
      <c r="L1663" s="392"/>
      <c r="M1663" s="148"/>
      <c r="N1663" s="148"/>
      <c r="O1663" s="148"/>
      <c r="P1663" s="257"/>
      <c r="Q1663" s="542" t="str">
        <f t="shared" si="80"/>
        <v/>
      </c>
      <c r="R1663" s="542" t="str">
        <f t="shared" si="81"/>
        <v/>
      </c>
      <c r="S1663" s="148"/>
    </row>
    <row r="1664" spans="1:19" x14ac:dyDescent="0.25">
      <c r="A1664" s="148"/>
      <c r="B1664" s="377"/>
      <c r="C1664" s="698"/>
      <c r="D1664" s="257"/>
      <c r="E1664" s="781"/>
      <c r="F1664" s="374"/>
      <c r="G1664" s="783"/>
      <c r="H1664" s="729" t="str">
        <f t="shared" si="79"/>
        <v/>
      </c>
      <c r="I1664" s="401"/>
      <c r="J1664" s="374"/>
      <c r="K1664" s="786" t="str">
        <f>IFERROR(VLOOKUP(I1664,'CATEGORIAS MEDICINAS'!$H$1:$I$183,2,FALSE),"")</f>
        <v/>
      </c>
      <c r="L1664" s="392"/>
      <c r="M1664" s="148"/>
      <c r="N1664" s="148"/>
      <c r="O1664" s="148"/>
      <c r="P1664" s="257"/>
      <c r="Q1664" s="542" t="str">
        <f t="shared" si="80"/>
        <v/>
      </c>
      <c r="R1664" s="542" t="str">
        <f t="shared" si="81"/>
        <v/>
      </c>
      <c r="S1664" s="148"/>
    </row>
    <row r="1665" spans="1:19" x14ac:dyDescent="0.25">
      <c r="A1665" s="148"/>
      <c r="B1665" s="377"/>
      <c r="C1665" s="698"/>
      <c r="D1665" s="257"/>
      <c r="E1665" s="781"/>
      <c r="F1665" s="374"/>
      <c r="G1665" s="783"/>
      <c r="H1665" s="729" t="str">
        <f t="shared" si="79"/>
        <v/>
      </c>
      <c r="I1665" s="401"/>
      <c r="J1665" s="374"/>
      <c r="K1665" s="786" t="str">
        <f>IFERROR(VLOOKUP(I1665,'CATEGORIAS MEDICINAS'!$H$1:$I$183,2,FALSE),"")</f>
        <v/>
      </c>
      <c r="L1665" s="392"/>
      <c r="M1665" s="148"/>
      <c r="N1665" s="148"/>
      <c r="O1665" s="148"/>
      <c r="P1665" s="257"/>
      <c r="Q1665" s="542" t="str">
        <f t="shared" si="80"/>
        <v/>
      </c>
      <c r="R1665" s="542" t="str">
        <f t="shared" si="81"/>
        <v/>
      </c>
      <c r="S1665" s="148"/>
    </row>
    <row r="1666" spans="1:19" x14ac:dyDescent="0.25">
      <c r="A1666" s="148"/>
      <c r="B1666" s="377"/>
      <c r="C1666" s="698"/>
      <c r="D1666" s="257"/>
      <c r="E1666" s="781"/>
      <c r="F1666" s="374"/>
      <c r="G1666" s="783"/>
      <c r="H1666" s="729" t="str">
        <f t="shared" si="79"/>
        <v/>
      </c>
      <c r="I1666" s="401"/>
      <c r="J1666" s="374"/>
      <c r="K1666" s="786" t="str">
        <f>IFERROR(VLOOKUP(I1666,'CATEGORIAS MEDICINAS'!$H$1:$I$183,2,FALSE),"")</f>
        <v/>
      </c>
      <c r="L1666" s="392"/>
      <c r="M1666" s="148"/>
      <c r="N1666" s="148"/>
      <c r="O1666" s="148"/>
      <c r="P1666" s="257"/>
      <c r="Q1666" s="542" t="str">
        <f t="shared" si="80"/>
        <v/>
      </c>
      <c r="R1666" s="542" t="str">
        <f t="shared" si="81"/>
        <v/>
      </c>
      <c r="S1666" s="148"/>
    </row>
    <row r="1667" spans="1:19" x14ac:dyDescent="0.25">
      <c r="A1667" s="148"/>
      <c r="B1667" s="377"/>
      <c r="C1667" s="698"/>
      <c r="D1667" s="257"/>
      <c r="E1667" s="781"/>
      <c r="F1667" s="374"/>
      <c r="G1667" s="783"/>
      <c r="H1667" s="729" t="str">
        <f t="shared" ref="H1667:H1730" si="82">IF(G1667="","",IF(G1667&lt;=1,"Entre 0-1 años",IF(G1667&lt;=4,"Entre 2-4",IF(G1667&lt;=11,"Entre 5-11",IF(G1667&lt;=19,"Entre 12-19",IF(G1667&lt;=25,"Entre 20-25",IF(G1667&lt;=59,"Entre 26-59",IF(G1667&lt;=79,"Entre 60-79","Mayor de 80"))))))))</f>
        <v/>
      </c>
      <c r="I1667" s="401"/>
      <c r="J1667" s="374"/>
      <c r="K1667" s="786" t="str">
        <f>IFERROR(VLOOKUP(I1667,'CATEGORIAS MEDICINAS'!$H$1:$I$183,2,FALSE),"")</f>
        <v/>
      </c>
      <c r="L1667" s="392"/>
      <c r="M1667" s="148"/>
      <c r="N1667" s="148"/>
      <c r="O1667" s="148"/>
      <c r="P1667" s="257"/>
      <c r="Q1667" s="542" t="str">
        <f t="shared" si="80"/>
        <v/>
      </c>
      <c r="R1667" s="542" t="str">
        <f t="shared" si="81"/>
        <v/>
      </c>
      <c r="S1667" s="148"/>
    </row>
    <row r="1668" spans="1:19" x14ac:dyDescent="0.25">
      <c r="A1668" s="148"/>
      <c r="B1668" s="377"/>
      <c r="C1668" s="698"/>
      <c r="D1668" s="257"/>
      <c r="E1668" s="781"/>
      <c r="F1668" s="374"/>
      <c r="G1668" s="783"/>
      <c r="H1668" s="729" t="str">
        <f t="shared" si="82"/>
        <v/>
      </c>
      <c r="I1668" s="401"/>
      <c r="J1668" s="374"/>
      <c r="K1668" s="786" t="str">
        <f>IFERROR(VLOOKUP(I1668,'CATEGORIAS MEDICINAS'!$H$1:$I$183,2,FALSE),"")</f>
        <v/>
      </c>
      <c r="L1668" s="392"/>
      <c r="M1668" s="148"/>
      <c r="N1668" s="148"/>
      <c r="O1668" s="148"/>
      <c r="P1668" s="257"/>
      <c r="Q1668" s="542" t="str">
        <f t="shared" si="80"/>
        <v/>
      </c>
      <c r="R1668" s="542" t="str">
        <f t="shared" si="81"/>
        <v/>
      </c>
      <c r="S1668" s="148"/>
    </row>
    <row r="1669" spans="1:19" x14ac:dyDescent="0.25">
      <c r="A1669" s="148"/>
      <c r="B1669" s="377"/>
      <c r="C1669" s="698"/>
      <c r="D1669" s="257"/>
      <c r="E1669" s="781"/>
      <c r="F1669" s="374"/>
      <c r="G1669" s="783"/>
      <c r="H1669" s="729" t="str">
        <f t="shared" si="82"/>
        <v/>
      </c>
      <c r="I1669" s="401"/>
      <c r="J1669" s="374"/>
      <c r="K1669" s="786" t="str">
        <f>IFERROR(VLOOKUP(I1669,'CATEGORIAS MEDICINAS'!$H$1:$I$183,2,FALSE),"")</f>
        <v/>
      </c>
      <c r="L1669" s="392"/>
      <c r="M1669" s="148"/>
      <c r="N1669" s="148"/>
      <c r="O1669" s="148"/>
      <c r="P1669" s="257"/>
      <c r="Q1669" s="542" t="str">
        <f t="shared" si="80"/>
        <v/>
      </c>
      <c r="R1669" s="542" t="str">
        <f t="shared" si="81"/>
        <v/>
      </c>
      <c r="S1669" s="148"/>
    </row>
    <row r="1670" spans="1:19" x14ac:dyDescent="0.25">
      <c r="A1670" s="148"/>
      <c r="B1670" s="377"/>
      <c r="C1670" s="698"/>
      <c r="D1670" s="257"/>
      <c r="E1670" s="781"/>
      <c r="F1670" s="374"/>
      <c r="G1670" s="783"/>
      <c r="H1670" s="729" t="str">
        <f t="shared" si="82"/>
        <v/>
      </c>
      <c r="I1670" s="401"/>
      <c r="J1670" s="374"/>
      <c r="K1670" s="786" t="str">
        <f>IFERROR(VLOOKUP(I1670,'CATEGORIAS MEDICINAS'!$H$1:$I$183,2,FALSE),"")</f>
        <v/>
      </c>
      <c r="L1670" s="392"/>
      <c r="M1670" s="148"/>
      <c r="N1670" s="148"/>
      <c r="O1670" s="148"/>
      <c r="P1670" s="257"/>
      <c r="Q1670" s="542" t="str">
        <f t="shared" si="80"/>
        <v/>
      </c>
      <c r="R1670" s="542" t="str">
        <f t="shared" si="81"/>
        <v/>
      </c>
      <c r="S1670" s="148"/>
    </row>
    <row r="1671" spans="1:19" x14ac:dyDescent="0.25">
      <c r="A1671" s="148"/>
      <c r="B1671" s="377"/>
      <c r="C1671" s="698"/>
      <c r="D1671" s="257"/>
      <c r="E1671" s="781"/>
      <c r="F1671" s="374"/>
      <c r="G1671" s="783"/>
      <c r="H1671" s="729" t="str">
        <f t="shared" si="82"/>
        <v/>
      </c>
      <c r="I1671" s="401"/>
      <c r="J1671" s="374"/>
      <c r="K1671" s="786" t="str">
        <f>IFERROR(VLOOKUP(I1671,'CATEGORIAS MEDICINAS'!$H$1:$I$183,2,FALSE),"")</f>
        <v/>
      </c>
      <c r="L1671" s="392"/>
      <c r="M1671" s="148"/>
      <c r="N1671" s="148"/>
      <c r="O1671" s="148"/>
      <c r="P1671" s="257"/>
      <c r="Q1671" s="542" t="str">
        <f t="shared" si="80"/>
        <v/>
      </c>
      <c r="R1671" s="542" t="str">
        <f t="shared" si="81"/>
        <v/>
      </c>
      <c r="S1671" s="148"/>
    </row>
    <row r="1672" spans="1:19" x14ac:dyDescent="0.25">
      <c r="A1672" s="148"/>
      <c r="B1672" s="377"/>
      <c r="C1672" s="698"/>
      <c r="D1672" s="257"/>
      <c r="E1672" s="781"/>
      <c r="F1672" s="374"/>
      <c r="G1672" s="783"/>
      <c r="H1672" s="729" t="str">
        <f t="shared" si="82"/>
        <v/>
      </c>
      <c r="I1672" s="401"/>
      <c r="J1672" s="374"/>
      <c r="K1672" s="786" t="str">
        <f>IFERROR(VLOOKUP(I1672,'CATEGORIAS MEDICINAS'!$H$1:$I$183,2,FALSE),"")</f>
        <v/>
      </c>
      <c r="L1672" s="392"/>
      <c r="M1672" s="148"/>
      <c r="N1672" s="148"/>
      <c r="O1672" s="148"/>
      <c r="P1672" s="257"/>
      <c r="Q1672" s="542" t="str">
        <f t="shared" si="80"/>
        <v/>
      </c>
      <c r="R1672" s="542" t="str">
        <f t="shared" si="81"/>
        <v/>
      </c>
      <c r="S1672" s="148"/>
    </row>
    <row r="1673" spans="1:19" x14ac:dyDescent="0.25">
      <c r="A1673" s="148"/>
      <c r="B1673" s="377"/>
      <c r="C1673" s="698"/>
      <c r="D1673" s="257"/>
      <c r="E1673" s="781"/>
      <c r="F1673" s="374"/>
      <c r="G1673" s="783"/>
      <c r="H1673" s="729" t="str">
        <f t="shared" si="82"/>
        <v/>
      </c>
      <c r="I1673" s="401"/>
      <c r="J1673" s="374"/>
      <c r="K1673" s="786" t="str">
        <f>IFERROR(VLOOKUP(I1673,'CATEGORIAS MEDICINAS'!$H$1:$I$183,2,FALSE),"")</f>
        <v/>
      </c>
      <c r="L1673" s="392"/>
      <c r="M1673" s="148"/>
      <c r="N1673" s="148"/>
      <c r="O1673" s="148"/>
      <c r="P1673" s="257"/>
      <c r="Q1673" s="542" t="str">
        <f t="shared" si="80"/>
        <v/>
      </c>
      <c r="R1673" s="542" t="str">
        <f t="shared" si="81"/>
        <v/>
      </c>
      <c r="S1673" s="148"/>
    </row>
    <row r="1674" spans="1:19" x14ac:dyDescent="0.25">
      <c r="A1674" s="148"/>
      <c r="B1674" s="377"/>
      <c r="C1674" s="698"/>
      <c r="D1674" s="257"/>
      <c r="E1674" s="781"/>
      <c r="F1674" s="374"/>
      <c r="G1674" s="783"/>
      <c r="H1674" s="729" t="str">
        <f t="shared" si="82"/>
        <v/>
      </c>
      <c r="I1674" s="401"/>
      <c r="J1674" s="374"/>
      <c r="K1674" s="786" t="str">
        <f>IFERROR(VLOOKUP(I1674,'CATEGORIAS MEDICINAS'!$H$1:$I$183,2,FALSE),"")</f>
        <v/>
      </c>
      <c r="L1674" s="392"/>
      <c r="M1674" s="148"/>
      <c r="N1674" s="148"/>
      <c r="O1674" s="148"/>
      <c r="P1674" s="257"/>
      <c r="Q1674" s="542" t="str">
        <f t="shared" si="80"/>
        <v/>
      </c>
      <c r="R1674" s="542" t="str">
        <f t="shared" si="81"/>
        <v/>
      </c>
      <c r="S1674" s="148"/>
    </row>
    <row r="1675" spans="1:19" x14ac:dyDescent="0.25">
      <c r="A1675" s="148"/>
      <c r="B1675" s="377"/>
      <c r="C1675" s="698"/>
      <c r="D1675" s="257"/>
      <c r="E1675" s="781"/>
      <c r="F1675" s="374"/>
      <c r="G1675" s="783"/>
      <c r="H1675" s="729" t="str">
        <f t="shared" si="82"/>
        <v/>
      </c>
      <c r="I1675" s="401"/>
      <c r="J1675" s="374"/>
      <c r="K1675" s="786" t="str">
        <f>IFERROR(VLOOKUP(I1675,'CATEGORIAS MEDICINAS'!$H$1:$I$183,2,FALSE),"")</f>
        <v/>
      </c>
      <c r="L1675" s="392"/>
      <c r="M1675" s="148"/>
      <c r="N1675" s="148"/>
      <c r="O1675" s="148"/>
      <c r="P1675" s="257"/>
      <c r="Q1675" s="542" t="str">
        <f t="shared" si="80"/>
        <v/>
      </c>
      <c r="R1675" s="542" t="str">
        <f t="shared" si="81"/>
        <v/>
      </c>
      <c r="S1675" s="148"/>
    </row>
    <row r="1676" spans="1:19" x14ac:dyDescent="0.25">
      <c r="A1676" s="148"/>
      <c r="B1676" s="377"/>
      <c r="C1676" s="698"/>
      <c r="D1676" s="257"/>
      <c r="E1676" s="781"/>
      <c r="F1676" s="374"/>
      <c r="G1676" s="783"/>
      <c r="H1676" s="729" t="str">
        <f t="shared" si="82"/>
        <v/>
      </c>
      <c r="I1676" s="401"/>
      <c r="J1676" s="374"/>
      <c r="K1676" s="786" t="str">
        <f>IFERROR(VLOOKUP(I1676,'CATEGORIAS MEDICINAS'!$H$1:$I$183,2,FALSE),"")</f>
        <v/>
      </c>
      <c r="L1676" s="392"/>
      <c r="M1676" s="148"/>
      <c r="N1676" s="148"/>
      <c r="O1676" s="148"/>
      <c r="P1676" s="257"/>
      <c r="Q1676" s="542" t="str">
        <f t="shared" si="80"/>
        <v/>
      </c>
      <c r="R1676" s="542" t="str">
        <f t="shared" si="81"/>
        <v/>
      </c>
      <c r="S1676" s="148"/>
    </row>
    <row r="1677" spans="1:19" x14ac:dyDescent="0.25">
      <c r="A1677" s="148"/>
      <c r="B1677" s="377"/>
      <c r="C1677" s="698"/>
      <c r="D1677" s="257"/>
      <c r="E1677" s="781"/>
      <c r="F1677" s="374"/>
      <c r="G1677" s="783"/>
      <c r="H1677" s="729" t="str">
        <f t="shared" si="82"/>
        <v/>
      </c>
      <c r="I1677" s="401"/>
      <c r="J1677" s="374"/>
      <c r="K1677" s="786" t="str">
        <f>IFERROR(VLOOKUP(I1677,'CATEGORIAS MEDICINAS'!$H$1:$I$183,2,FALSE),"")</f>
        <v/>
      </c>
      <c r="L1677" s="392"/>
      <c r="M1677" s="148"/>
      <c r="N1677" s="148"/>
      <c r="O1677" s="148"/>
      <c r="P1677" s="257"/>
      <c r="Q1677" s="542" t="str">
        <f t="shared" si="80"/>
        <v/>
      </c>
      <c r="R1677" s="542" t="str">
        <f t="shared" si="81"/>
        <v/>
      </c>
      <c r="S1677" s="148"/>
    </row>
    <row r="1678" spans="1:19" x14ac:dyDescent="0.25">
      <c r="A1678" s="148"/>
      <c r="B1678" s="377"/>
      <c r="C1678" s="698"/>
      <c r="D1678" s="257"/>
      <c r="E1678" s="781"/>
      <c r="F1678" s="374"/>
      <c r="G1678" s="783"/>
      <c r="H1678" s="729" t="str">
        <f t="shared" si="82"/>
        <v/>
      </c>
      <c r="I1678" s="401"/>
      <c r="J1678" s="374"/>
      <c r="K1678" s="786" t="str">
        <f>IFERROR(VLOOKUP(I1678,'CATEGORIAS MEDICINAS'!$H$1:$I$183,2,FALSE),"")</f>
        <v/>
      </c>
      <c r="L1678" s="392"/>
      <c r="M1678" s="148"/>
      <c r="N1678" s="148"/>
      <c r="O1678" s="148"/>
      <c r="P1678" s="257"/>
      <c r="Q1678" s="542" t="str">
        <f t="shared" si="80"/>
        <v/>
      </c>
      <c r="R1678" s="542" t="str">
        <f t="shared" si="81"/>
        <v/>
      </c>
      <c r="S1678" s="148"/>
    </row>
    <row r="1679" spans="1:19" x14ac:dyDescent="0.25">
      <c r="A1679" s="148"/>
      <c r="B1679" s="377"/>
      <c r="C1679" s="698"/>
      <c r="D1679" s="257"/>
      <c r="E1679" s="781"/>
      <c r="F1679" s="374"/>
      <c r="G1679" s="783"/>
      <c r="H1679" s="729" t="str">
        <f t="shared" si="82"/>
        <v/>
      </c>
      <c r="I1679" s="401"/>
      <c r="J1679" s="374"/>
      <c r="K1679" s="786" t="str">
        <f>IFERROR(VLOOKUP(I1679,'CATEGORIAS MEDICINAS'!$H$1:$I$183,2,FALSE),"")</f>
        <v/>
      </c>
      <c r="L1679" s="392"/>
      <c r="M1679" s="148"/>
      <c r="N1679" s="148"/>
      <c r="O1679" s="148"/>
      <c r="P1679" s="257"/>
      <c r="Q1679" s="542" t="str">
        <f t="shared" si="80"/>
        <v/>
      </c>
      <c r="R1679" s="542" t="str">
        <f t="shared" si="81"/>
        <v/>
      </c>
      <c r="S1679" s="148"/>
    </row>
    <row r="1680" spans="1:19" x14ac:dyDescent="0.25">
      <c r="A1680" s="148"/>
      <c r="B1680" s="377"/>
      <c r="C1680" s="698"/>
      <c r="D1680" s="257"/>
      <c r="E1680" s="781"/>
      <c r="F1680" s="374"/>
      <c r="G1680" s="783"/>
      <c r="H1680" s="729" t="str">
        <f t="shared" si="82"/>
        <v/>
      </c>
      <c r="I1680" s="401"/>
      <c r="J1680" s="374"/>
      <c r="K1680" s="786" t="str">
        <f>IFERROR(VLOOKUP(I1680,'CATEGORIAS MEDICINAS'!$H$1:$I$183,2,FALSE),"")</f>
        <v/>
      </c>
      <c r="L1680" s="392"/>
      <c r="M1680" s="148"/>
      <c r="N1680" s="148"/>
      <c r="O1680" s="148"/>
      <c r="P1680" s="257"/>
      <c r="Q1680" s="542" t="str">
        <f t="shared" si="80"/>
        <v/>
      </c>
      <c r="R1680" s="542" t="str">
        <f t="shared" si="81"/>
        <v/>
      </c>
      <c r="S1680" s="148"/>
    </row>
    <row r="1681" spans="1:19" x14ac:dyDescent="0.25">
      <c r="A1681" s="148"/>
      <c r="B1681" s="377"/>
      <c r="C1681" s="698"/>
      <c r="D1681" s="257"/>
      <c r="E1681" s="781"/>
      <c r="F1681" s="374"/>
      <c r="G1681" s="783"/>
      <c r="H1681" s="729" t="str">
        <f t="shared" si="82"/>
        <v/>
      </c>
      <c r="I1681" s="401"/>
      <c r="J1681" s="374"/>
      <c r="K1681" s="786" t="str">
        <f>IFERROR(VLOOKUP(I1681,'CATEGORIAS MEDICINAS'!$H$1:$I$183,2,FALSE),"")</f>
        <v/>
      </c>
      <c r="L1681" s="392"/>
      <c r="M1681" s="148"/>
      <c r="N1681" s="148"/>
      <c r="O1681" s="148"/>
      <c r="P1681" s="257"/>
      <c r="Q1681" s="542" t="str">
        <f t="shared" si="80"/>
        <v/>
      </c>
      <c r="R1681" s="542" t="str">
        <f t="shared" si="81"/>
        <v/>
      </c>
      <c r="S1681" s="148"/>
    </row>
    <row r="1682" spans="1:19" x14ac:dyDescent="0.25">
      <c r="A1682" s="148"/>
      <c r="B1682" s="377"/>
      <c r="C1682" s="698"/>
      <c r="D1682" s="257"/>
      <c r="E1682" s="781"/>
      <c r="F1682" s="374"/>
      <c r="G1682" s="783"/>
      <c r="H1682" s="729" t="str">
        <f t="shared" si="82"/>
        <v/>
      </c>
      <c r="I1682" s="401"/>
      <c r="J1682" s="374"/>
      <c r="K1682" s="786" t="str">
        <f>IFERROR(VLOOKUP(I1682,'CATEGORIAS MEDICINAS'!$H$1:$I$183,2,FALSE),"")</f>
        <v/>
      </c>
      <c r="L1682" s="392"/>
      <c r="M1682" s="148"/>
      <c r="N1682" s="148"/>
      <c r="O1682" s="148"/>
      <c r="P1682" s="257"/>
      <c r="Q1682" s="542" t="str">
        <f t="shared" si="80"/>
        <v/>
      </c>
      <c r="R1682" s="542" t="str">
        <f t="shared" si="81"/>
        <v/>
      </c>
      <c r="S1682" s="148"/>
    </row>
    <row r="1683" spans="1:19" x14ac:dyDescent="0.25">
      <c r="A1683" s="148"/>
      <c r="B1683" s="377"/>
      <c r="C1683" s="698"/>
      <c r="D1683" s="257"/>
      <c r="E1683" s="781"/>
      <c r="F1683" s="374"/>
      <c r="G1683" s="783"/>
      <c r="H1683" s="729" t="str">
        <f t="shared" si="82"/>
        <v/>
      </c>
      <c r="I1683" s="401"/>
      <c r="J1683" s="374"/>
      <c r="K1683" s="786" t="str">
        <f>IFERROR(VLOOKUP(I1683,'CATEGORIAS MEDICINAS'!$H$1:$I$183,2,FALSE),"")</f>
        <v/>
      </c>
      <c r="L1683" s="392"/>
      <c r="M1683" s="148"/>
      <c r="N1683" s="148"/>
      <c r="O1683" s="148"/>
      <c r="P1683" s="257"/>
      <c r="Q1683" s="542" t="str">
        <f t="shared" si="80"/>
        <v/>
      </c>
      <c r="R1683" s="542" t="str">
        <f t="shared" si="81"/>
        <v/>
      </c>
      <c r="S1683" s="148"/>
    </row>
    <row r="1684" spans="1:19" x14ac:dyDescent="0.25">
      <c r="A1684" s="148"/>
      <c r="B1684" s="377"/>
      <c r="C1684" s="698"/>
      <c r="D1684" s="257"/>
      <c r="E1684" s="781"/>
      <c r="F1684" s="374"/>
      <c r="G1684" s="783"/>
      <c r="H1684" s="729" t="str">
        <f t="shared" si="82"/>
        <v/>
      </c>
      <c r="I1684" s="401"/>
      <c r="J1684" s="374"/>
      <c r="K1684" s="786" t="str">
        <f>IFERROR(VLOOKUP(I1684,'CATEGORIAS MEDICINAS'!$H$1:$I$183,2,FALSE),"")</f>
        <v/>
      </c>
      <c r="L1684" s="392"/>
      <c r="M1684" s="148"/>
      <c r="N1684" s="148"/>
      <c r="O1684" s="148"/>
      <c r="P1684" s="257"/>
      <c r="Q1684" s="542" t="str">
        <f t="shared" si="80"/>
        <v/>
      </c>
      <c r="R1684" s="542" t="str">
        <f t="shared" si="81"/>
        <v/>
      </c>
      <c r="S1684" s="148"/>
    </row>
    <row r="1685" spans="1:19" x14ac:dyDescent="0.25">
      <c r="A1685" s="148"/>
      <c r="B1685" s="377"/>
      <c r="C1685" s="698"/>
      <c r="D1685" s="257"/>
      <c r="E1685" s="781"/>
      <c r="F1685" s="374"/>
      <c r="G1685" s="783"/>
      <c r="H1685" s="729" t="str">
        <f t="shared" si="82"/>
        <v/>
      </c>
      <c r="I1685" s="401"/>
      <c r="J1685" s="374"/>
      <c r="K1685" s="786" t="str">
        <f>IFERROR(VLOOKUP(I1685,'CATEGORIAS MEDICINAS'!$H$1:$I$183,2,FALSE),"")</f>
        <v/>
      </c>
      <c r="L1685" s="392"/>
      <c r="M1685" s="148"/>
      <c r="N1685" s="148"/>
      <c r="O1685" s="148"/>
      <c r="P1685" s="257"/>
      <c r="Q1685" s="542" t="str">
        <f t="shared" si="80"/>
        <v/>
      </c>
      <c r="R1685" s="542" t="str">
        <f t="shared" si="81"/>
        <v/>
      </c>
      <c r="S1685" s="148"/>
    </row>
    <row r="1686" spans="1:19" x14ac:dyDescent="0.25">
      <c r="A1686" s="148"/>
      <c r="B1686" s="377"/>
      <c r="C1686" s="698"/>
      <c r="D1686" s="257"/>
      <c r="E1686" s="781"/>
      <c r="F1686" s="374"/>
      <c r="G1686" s="783"/>
      <c r="H1686" s="729" t="str">
        <f t="shared" si="82"/>
        <v/>
      </c>
      <c r="I1686" s="401"/>
      <c r="J1686" s="374"/>
      <c r="K1686" s="786" t="str">
        <f>IFERROR(VLOOKUP(I1686,'CATEGORIAS MEDICINAS'!$H$1:$I$183,2,FALSE),"")</f>
        <v/>
      </c>
      <c r="L1686" s="392"/>
      <c r="M1686" s="148"/>
      <c r="N1686" s="148"/>
      <c r="O1686" s="148"/>
      <c r="P1686" s="257"/>
      <c r="Q1686" s="542" t="str">
        <f t="shared" si="80"/>
        <v/>
      </c>
      <c r="R1686" s="542" t="str">
        <f t="shared" si="81"/>
        <v/>
      </c>
      <c r="S1686" s="148"/>
    </row>
    <row r="1687" spans="1:19" x14ac:dyDescent="0.25">
      <c r="A1687" s="148"/>
      <c r="B1687" s="377"/>
      <c r="C1687" s="698"/>
      <c r="D1687" s="257"/>
      <c r="E1687" s="781"/>
      <c r="F1687" s="374"/>
      <c r="G1687" s="783"/>
      <c r="H1687" s="729" t="str">
        <f t="shared" si="82"/>
        <v/>
      </c>
      <c r="I1687" s="401"/>
      <c r="J1687" s="374"/>
      <c r="K1687" s="786" t="str">
        <f>IFERROR(VLOOKUP(I1687,'CATEGORIAS MEDICINAS'!$H$1:$I$183,2,FALSE),"")</f>
        <v/>
      </c>
      <c r="L1687" s="392"/>
      <c r="M1687" s="148"/>
      <c r="N1687" s="148"/>
      <c r="O1687" s="148"/>
      <c r="P1687" s="257"/>
      <c r="Q1687" s="542" t="str">
        <f t="shared" si="80"/>
        <v/>
      </c>
      <c r="R1687" s="542" t="str">
        <f t="shared" si="81"/>
        <v/>
      </c>
      <c r="S1687" s="148"/>
    </row>
    <row r="1688" spans="1:19" x14ac:dyDescent="0.25">
      <c r="A1688" s="148"/>
      <c r="B1688" s="377"/>
      <c r="C1688" s="698"/>
      <c r="D1688" s="257"/>
      <c r="E1688" s="781"/>
      <c r="F1688" s="374"/>
      <c r="G1688" s="783"/>
      <c r="H1688" s="729" t="str">
        <f t="shared" si="82"/>
        <v/>
      </c>
      <c r="I1688" s="401"/>
      <c r="J1688" s="374"/>
      <c r="K1688" s="786" t="str">
        <f>IFERROR(VLOOKUP(I1688,'CATEGORIAS MEDICINAS'!$H$1:$I$183,2,FALSE),"")</f>
        <v/>
      </c>
      <c r="L1688" s="392"/>
      <c r="M1688" s="148"/>
      <c r="N1688" s="148"/>
      <c r="O1688" s="148"/>
      <c r="P1688" s="257"/>
      <c r="Q1688" s="542" t="str">
        <f t="shared" si="80"/>
        <v/>
      </c>
      <c r="R1688" s="542" t="str">
        <f t="shared" si="81"/>
        <v/>
      </c>
      <c r="S1688" s="148"/>
    </row>
    <row r="1689" spans="1:19" x14ac:dyDescent="0.25">
      <c r="A1689" s="148"/>
      <c r="B1689" s="377"/>
      <c r="C1689" s="698"/>
      <c r="D1689" s="257"/>
      <c r="E1689" s="781"/>
      <c r="F1689" s="374"/>
      <c r="G1689" s="783"/>
      <c r="H1689" s="729" t="str">
        <f t="shared" si="82"/>
        <v/>
      </c>
      <c r="I1689" s="401"/>
      <c r="J1689" s="374"/>
      <c r="K1689" s="786" t="str">
        <f>IFERROR(VLOOKUP(I1689,'CATEGORIAS MEDICINAS'!$H$1:$I$183,2,FALSE),"")</f>
        <v/>
      </c>
      <c r="L1689" s="392"/>
      <c r="M1689" s="148"/>
      <c r="N1689" s="148"/>
      <c r="O1689" s="148"/>
      <c r="P1689" s="257"/>
      <c r="Q1689" s="542" t="str">
        <f t="shared" si="80"/>
        <v/>
      </c>
      <c r="R1689" s="542" t="str">
        <f t="shared" si="81"/>
        <v/>
      </c>
      <c r="S1689" s="148"/>
    </row>
    <row r="1690" spans="1:19" x14ac:dyDescent="0.25">
      <c r="A1690" s="148"/>
      <c r="B1690" s="377"/>
      <c r="C1690" s="698"/>
      <c r="D1690" s="257"/>
      <c r="E1690" s="781"/>
      <c r="F1690" s="374"/>
      <c r="G1690" s="783"/>
      <c r="H1690" s="729" t="str">
        <f t="shared" si="82"/>
        <v/>
      </c>
      <c r="I1690" s="401"/>
      <c r="J1690" s="374"/>
      <c r="K1690" s="786" t="str">
        <f>IFERROR(VLOOKUP(I1690,'CATEGORIAS MEDICINAS'!$H$1:$I$183,2,FALSE),"")</f>
        <v/>
      </c>
      <c r="L1690" s="392"/>
      <c r="M1690" s="148"/>
      <c r="N1690" s="148"/>
      <c r="O1690" s="148"/>
      <c r="P1690" s="257"/>
      <c r="Q1690" s="542" t="str">
        <f t="shared" si="80"/>
        <v/>
      </c>
      <c r="R1690" s="542" t="str">
        <f t="shared" si="81"/>
        <v/>
      </c>
      <c r="S1690" s="148"/>
    </row>
    <row r="1691" spans="1:19" x14ac:dyDescent="0.25">
      <c r="A1691" s="148"/>
      <c r="B1691" s="377"/>
      <c r="C1691" s="698"/>
      <c r="D1691" s="257"/>
      <c r="E1691" s="781"/>
      <c r="F1691" s="374"/>
      <c r="G1691" s="783"/>
      <c r="H1691" s="729" t="str">
        <f t="shared" si="82"/>
        <v/>
      </c>
      <c r="I1691" s="401"/>
      <c r="J1691" s="374"/>
      <c r="K1691" s="786" t="str">
        <f>IFERROR(VLOOKUP(I1691,'CATEGORIAS MEDICINAS'!$H$1:$I$183,2,FALSE),"")</f>
        <v/>
      </c>
      <c r="L1691" s="392"/>
      <c r="M1691" s="148"/>
      <c r="N1691" s="148"/>
      <c r="O1691" s="148"/>
      <c r="P1691" s="257"/>
      <c r="Q1691" s="542" t="str">
        <f t="shared" si="80"/>
        <v/>
      </c>
      <c r="R1691" s="542" t="str">
        <f t="shared" si="81"/>
        <v/>
      </c>
      <c r="S1691" s="148"/>
    </row>
    <row r="1692" spans="1:19" x14ac:dyDescent="0.25">
      <c r="A1692" s="148"/>
      <c r="B1692" s="377"/>
      <c r="C1692" s="698"/>
      <c r="D1692" s="257"/>
      <c r="E1692" s="781"/>
      <c r="F1692" s="374"/>
      <c r="G1692" s="783"/>
      <c r="H1692" s="729" t="str">
        <f t="shared" si="82"/>
        <v/>
      </c>
      <c r="I1692" s="401"/>
      <c r="J1692" s="374"/>
      <c r="K1692" s="786" t="str">
        <f>IFERROR(VLOOKUP(I1692,'CATEGORIAS MEDICINAS'!$H$1:$I$183,2,FALSE),"")</f>
        <v/>
      </c>
      <c r="L1692" s="392"/>
      <c r="M1692" s="148"/>
      <c r="N1692" s="148"/>
      <c r="O1692" s="148"/>
      <c r="P1692" s="257"/>
      <c r="Q1692" s="542" t="str">
        <f t="shared" si="80"/>
        <v/>
      </c>
      <c r="R1692" s="542" t="str">
        <f t="shared" si="81"/>
        <v/>
      </c>
      <c r="S1692" s="148"/>
    </row>
    <row r="1693" spans="1:19" x14ac:dyDescent="0.25">
      <c r="A1693" s="148"/>
      <c r="B1693" s="377"/>
      <c r="C1693" s="698"/>
      <c r="D1693" s="257"/>
      <c r="E1693" s="781"/>
      <c r="F1693" s="374"/>
      <c r="G1693" s="783"/>
      <c r="H1693" s="729" t="str">
        <f t="shared" si="82"/>
        <v/>
      </c>
      <c r="I1693" s="401"/>
      <c r="J1693" s="374"/>
      <c r="K1693" s="786" t="str">
        <f>IFERROR(VLOOKUP(I1693,'CATEGORIAS MEDICINAS'!$H$1:$I$183,2,FALSE),"")</f>
        <v/>
      </c>
      <c r="L1693" s="392"/>
      <c r="M1693" s="148"/>
      <c r="N1693" s="148"/>
      <c r="O1693" s="148"/>
      <c r="P1693" s="257"/>
      <c r="Q1693" s="542" t="str">
        <f t="shared" si="80"/>
        <v/>
      </c>
      <c r="R1693" s="542" t="str">
        <f t="shared" si="81"/>
        <v/>
      </c>
      <c r="S1693" s="148"/>
    </row>
    <row r="1694" spans="1:19" x14ac:dyDescent="0.25">
      <c r="A1694" s="148"/>
      <c r="B1694" s="377"/>
      <c r="C1694" s="698"/>
      <c r="D1694" s="257"/>
      <c r="E1694" s="781"/>
      <c r="F1694" s="374"/>
      <c r="G1694" s="783"/>
      <c r="H1694" s="729" t="str">
        <f t="shared" si="82"/>
        <v/>
      </c>
      <c r="I1694" s="401"/>
      <c r="J1694" s="374"/>
      <c r="K1694" s="786" t="str">
        <f>IFERROR(VLOOKUP(I1694,'CATEGORIAS MEDICINAS'!$H$1:$I$183,2,FALSE),"")</f>
        <v/>
      </c>
      <c r="L1694" s="392"/>
      <c r="M1694" s="148"/>
      <c r="N1694" s="148"/>
      <c r="O1694" s="148"/>
      <c r="P1694" s="257"/>
      <c r="Q1694" s="542" t="str">
        <f t="shared" si="80"/>
        <v/>
      </c>
      <c r="R1694" s="542" t="str">
        <f t="shared" si="81"/>
        <v/>
      </c>
      <c r="S1694" s="148"/>
    </row>
    <row r="1695" spans="1:19" x14ac:dyDescent="0.25">
      <c r="A1695" s="148"/>
      <c r="B1695" s="377"/>
      <c r="C1695" s="698"/>
      <c r="D1695" s="257"/>
      <c r="E1695" s="781"/>
      <c r="F1695" s="374"/>
      <c r="G1695" s="783"/>
      <c r="H1695" s="729" t="str">
        <f t="shared" si="82"/>
        <v/>
      </c>
      <c r="I1695" s="401"/>
      <c r="J1695" s="374"/>
      <c r="K1695" s="786" t="str">
        <f>IFERROR(VLOOKUP(I1695,'CATEGORIAS MEDICINAS'!$H$1:$I$183,2,FALSE),"")</f>
        <v/>
      </c>
      <c r="L1695" s="392"/>
      <c r="M1695" s="148"/>
      <c r="N1695" s="148"/>
      <c r="O1695" s="148"/>
      <c r="P1695" s="257"/>
      <c r="Q1695" s="542" t="str">
        <f t="shared" si="80"/>
        <v/>
      </c>
      <c r="R1695" s="542" t="str">
        <f t="shared" si="81"/>
        <v/>
      </c>
      <c r="S1695" s="148"/>
    </row>
    <row r="1696" spans="1:19" x14ac:dyDescent="0.25">
      <c r="A1696" s="148"/>
      <c r="B1696" s="377"/>
      <c r="C1696" s="698"/>
      <c r="D1696" s="257"/>
      <c r="E1696" s="781"/>
      <c r="F1696" s="374"/>
      <c r="G1696" s="783"/>
      <c r="H1696" s="729" t="str">
        <f t="shared" si="82"/>
        <v/>
      </c>
      <c r="I1696" s="401"/>
      <c r="J1696" s="374"/>
      <c r="K1696" s="786" t="str">
        <f>IFERROR(VLOOKUP(I1696,'CATEGORIAS MEDICINAS'!$H$1:$I$183,2,FALSE),"")</f>
        <v/>
      </c>
      <c r="L1696" s="392"/>
      <c r="M1696" s="148"/>
      <c r="N1696" s="148"/>
      <c r="O1696" s="148"/>
      <c r="P1696" s="257"/>
      <c r="Q1696" s="542" t="str">
        <f t="shared" si="80"/>
        <v/>
      </c>
      <c r="R1696" s="542" t="str">
        <f t="shared" si="81"/>
        <v/>
      </c>
      <c r="S1696" s="148"/>
    </row>
    <row r="1697" spans="1:19" x14ac:dyDescent="0.25">
      <c r="A1697" s="148"/>
      <c r="B1697" s="377"/>
      <c r="C1697" s="698"/>
      <c r="D1697" s="257"/>
      <c r="E1697" s="781"/>
      <c r="F1697" s="374"/>
      <c r="G1697" s="783"/>
      <c r="H1697" s="729" t="str">
        <f t="shared" si="82"/>
        <v/>
      </c>
      <c r="I1697" s="401"/>
      <c r="J1697" s="374"/>
      <c r="K1697" s="786" t="str">
        <f>IFERROR(VLOOKUP(I1697,'CATEGORIAS MEDICINAS'!$H$1:$I$183,2,FALSE),"")</f>
        <v/>
      </c>
      <c r="L1697" s="392"/>
      <c r="M1697" s="148"/>
      <c r="N1697" s="148"/>
      <c r="O1697" s="148"/>
      <c r="P1697" s="257"/>
      <c r="Q1697" s="542" t="str">
        <f t="shared" si="80"/>
        <v/>
      </c>
      <c r="R1697" s="542" t="str">
        <f t="shared" si="81"/>
        <v/>
      </c>
      <c r="S1697" s="148"/>
    </row>
    <row r="1698" spans="1:19" x14ac:dyDescent="0.25">
      <c r="A1698" s="148"/>
      <c r="B1698" s="377"/>
      <c r="C1698" s="698"/>
      <c r="D1698" s="257"/>
      <c r="E1698" s="781"/>
      <c r="F1698" s="374"/>
      <c r="G1698" s="783"/>
      <c r="H1698" s="729" t="str">
        <f t="shared" si="82"/>
        <v/>
      </c>
      <c r="I1698" s="401"/>
      <c r="J1698" s="374"/>
      <c r="K1698" s="786" t="str">
        <f>IFERROR(VLOOKUP(I1698,'CATEGORIAS MEDICINAS'!$H$1:$I$183,2,FALSE),"")</f>
        <v/>
      </c>
      <c r="L1698" s="392"/>
      <c r="M1698" s="148"/>
      <c r="N1698" s="148"/>
      <c r="O1698" s="148"/>
      <c r="P1698" s="257"/>
      <c r="Q1698" s="542" t="str">
        <f t="shared" si="80"/>
        <v/>
      </c>
      <c r="R1698" s="542" t="str">
        <f t="shared" si="81"/>
        <v/>
      </c>
      <c r="S1698" s="148"/>
    </row>
    <row r="1699" spans="1:19" x14ac:dyDescent="0.25">
      <c r="A1699" s="148"/>
      <c r="B1699" s="377"/>
      <c r="C1699" s="698"/>
      <c r="D1699" s="257"/>
      <c r="E1699" s="781"/>
      <c r="F1699" s="374"/>
      <c r="G1699" s="783"/>
      <c r="H1699" s="729" t="str">
        <f t="shared" si="82"/>
        <v/>
      </c>
      <c r="I1699" s="401"/>
      <c r="J1699" s="374"/>
      <c r="K1699" s="786" t="str">
        <f>IFERROR(VLOOKUP(I1699,'CATEGORIAS MEDICINAS'!$H$1:$I$183,2,FALSE),"")</f>
        <v/>
      </c>
      <c r="L1699" s="392"/>
      <c r="M1699" s="148"/>
      <c r="N1699" s="148"/>
      <c r="O1699" s="148"/>
      <c r="P1699" s="257"/>
      <c r="Q1699" s="542" t="str">
        <f t="shared" si="80"/>
        <v/>
      </c>
      <c r="R1699" s="542" t="str">
        <f t="shared" si="81"/>
        <v/>
      </c>
      <c r="S1699" s="148"/>
    </row>
    <row r="1700" spans="1:19" x14ac:dyDescent="0.25">
      <c r="A1700" s="148"/>
      <c r="B1700" s="377"/>
      <c r="C1700" s="698"/>
      <c r="D1700" s="257"/>
      <c r="E1700" s="781"/>
      <c r="F1700" s="374"/>
      <c r="G1700" s="783"/>
      <c r="H1700" s="729" t="str">
        <f t="shared" si="82"/>
        <v/>
      </c>
      <c r="I1700" s="401"/>
      <c r="J1700" s="374"/>
      <c r="K1700" s="786" t="str">
        <f>IFERROR(VLOOKUP(I1700,'CATEGORIAS MEDICINAS'!$H$1:$I$183,2,FALSE),"")</f>
        <v/>
      </c>
      <c r="L1700" s="392"/>
      <c r="M1700" s="148"/>
      <c r="N1700" s="148"/>
      <c r="O1700" s="148"/>
      <c r="P1700" s="257"/>
      <c r="Q1700" s="542" t="str">
        <f t="shared" si="80"/>
        <v/>
      </c>
      <c r="R1700" s="542" t="str">
        <f t="shared" si="81"/>
        <v/>
      </c>
      <c r="S1700" s="148"/>
    </row>
    <row r="1701" spans="1:19" x14ac:dyDescent="0.25">
      <c r="A1701" s="148"/>
      <c r="B1701" s="377"/>
      <c r="C1701" s="698"/>
      <c r="D1701" s="257"/>
      <c r="E1701" s="781"/>
      <c r="F1701" s="374"/>
      <c r="G1701" s="783"/>
      <c r="H1701" s="729" t="str">
        <f t="shared" si="82"/>
        <v/>
      </c>
      <c r="I1701" s="401"/>
      <c r="J1701" s="374"/>
      <c r="K1701" s="786" t="str">
        <f>IFERROR(VLOOKUP(I1701,'CATEGORIAS MEDICINAS'!$H$1:$I$183,2,FALSE),"")</f>
        <v/>
      </c>
      <c r="L1701" s="392"/>
      <c r="M1701" s="148"/>
      <c r="N1701" s="148"/>
      <c r="O1701" s="148"/>
      <c r="P1701" s="257"/>
      <c r="Q1701" s="542" t="str">
        <f t="shared" si="80"/>
        <v/>
      </c>
      <c r="R1701" s="542" t="str">
        <f t="shared" si="81"/>
        <v/>
      </c>
      <c r="S1701" s="148"/>
    </row>
    <row r="1702" spans="1:19" x14ac:dyDescent="0.25">
      <c r="A1702" s="148"/>
      <c r="B1702" s="377"/>
      <c r="C1702" s="698"/>
      <c r="D1702" s="257"/>
      <c r="E1702" s="781"/>
      <c r="F1702" s="374"/>
      <c r="G1702" s="783"/>
      <c r="H1702" s="729" t="str">
        <f t="shared" si="82"/>
        <v/>
      </c>
      <c r="I1702" s="401"/>
      <c r="J1702" s="374"/>
      <c r="K1702" s="786" t="str">
        <f>IFERROR(VLOOKUP(I1702,'CATEGORIAS MEDICINAS'!$H$1:$I$183,2,FALSE),"")</f>
        <v/>
      </c>
      <c r="L1702" s="392"/>
      <c r="M1702" s="148"/>
      <c r="N1702" s="148"/>
      <c r="O1702" s="148"/>
      <c r="P1702" s="257"/>
      <c r="Q1702" s="542" t="str">
        <f t="shared" si="80"/>
        <v/>
      </c>
      <c r="R1702" s="542" t="str">
        <f t="shared" si="81"/>
        <v/>
      </c>
      <c r="S1702" s="148"/>
    </row>
    <row r="1703" spans="1:19" x14ac:dyDescent="0.25">
      <c r="A1703" s="148"/>
      <c r="B1703" s="377"/>
      <c r="C1703" s="698"/>
      <c r="D1703" s="257"/>
      <c r="E1703" s="781"/>
      <c r="F1703" s="374"/>
      <c r="G1703" s="783"/>
      <c r="H1703" s="729" t="str">
        <f t="shared" si="82"/>
        <v/>
      </c>
      <c r="I1703" s="401"/>
      <c r="J1703" s="374"/>
      <c r="K1703" s="786" t="str">
        <f>IFERROR(VLOOKUP(I1703,'CATEGORIAS MEDICINAS'!$H$1:$I$183,2,FALSE),"")</f>
        <v/>
      </c>
      <c r="L1703" s="392"/>
      <c r="M1703" s="148"/>
      <c r="N1703" s="148"/>
      <c r="O1703" s="148"/>
      <c r="P1703" s="257"/>
      <c r="Q1703" s="542" t="str">
        <f t="shared" si="80"/>
        <v/>
      </c>
      <c r="R1703" s="542" t="str">
        <f t="shared" si="81"/>
        <v/>
      </c>
      <c r="S1703" s="148"/>
    </row>
    <row r="1704" spans="1:19" x14ac:dyDescent="0.25">
      <c r="A1704" s="148"/>
      <c r="B1704" s="377"/>
      <c r="C1704" s="698"/>
      <c r="D1704" s="257"/>
      <c r="E1704" s="781"/>
      <c r="F1704" s="374"/>
      <c r="G1704" s="783"/>
      <c r="H1704" s="729" t="str">
        <f t="shared" si="82"/>
        <v/>
      </c>
      <c r="I1704" s="401"/>
      <c r="J1704" s="374"/>
      <c r="K1704" s="786" t="str">
        <f>IFERROR(VLOOKUP(I1704,'CATEGORIAS MEDICINAS'!$H$1:$I$183,2,FALSE),"")</f>
        <v/>
      </c>
      <c r="L1704" s="392"/>
      <c r="M1704" s="148"/>
      <c r="N1704" s="148"/>
      <c r="O1704" s="148"/>
      <c r="P1704" s="257"/>
      <c r="Q1704" s="542" t="str">
        <f t="shared" si="80"/>
        <v/>
      </c>
      <c r="R1704" s="542" t="str">
        <f t="shared" si="81"/>
        <v/>
      </c>
      <c r="S1704" s="148"/>
    </row>
    <row r="1705" spans="1:19" x14ac:dyDescent="0.25">
      <c r="A1705" s="148"/>
      <c r="B1705" s="377"/>
      <c r="C1705" s="698"/>
      <c r="D1705" s="257"/>
      <c r="E1705" s="781"/>
      <c r="F1705" s="374"/>
      <c r="G1705" s="783"/>
      <c r="H1705" s="729" t="str">
        <f t="shared" si="82"/>
        <v/>
      </c>
      <c r="I1705" s="401"/>
      <c r="J1705" s="374"/>
      <c r="K1705" s="786" t="str">
        <f>IFERROR(VLOOKUP(I1705,'CATEGORIAS MEDICINAS'!$H$1:$I$183,2,FALSE),"")</f>
        <v/>
      </c>
      <c r="L1705" s="392"/>
      <c r="M1705" s="148"/>
      <c r="N1705" s="148"/>
      <c r="O1705" s="148"/>
      <c r="P1705" s="257"/>
      <c r="Q1705" s="542" t="str">
        <f t="shared" si="80"/>
        <v/>
      </c>
      <c r="R1705" s="542" t="str">
        <f t="shared" si="81"/>
        <v/>
      </c>
      <c r="S1705" s="148"/>
    </row>
    <row r="1706" spans="1:19" x14ac:dyDescent="0.25">
      <c r="A1706" s="148"/>
      <c r="B1706" s="377"/>
      <c r="C1706" s="698"/>
      <c r="D1706" s="257"/>
      <c r="E1706" s="781"/>
      <c r="F1706" s="374"/>
      <c r="G1706" s="783"/>
      <c r="H1706" s="729" t="str">
        <f t="shared" si="82"/>
        <v/>
      </c>
      <c r="I1706" s="401"/>
      <c r="J1706" s="374"/>
      <c r="K1706" s="786" t="str">
        <f>IFERROR(VLOOKUP(I1706,'CATEGORIAS MEDICINAS'!$H$1:$I$183,2,FALSE),"")</f>
        <v/>
      </c>
      <c r="L1706" s="392"/>
      <c r="M1706" s="148"/>
      <c r="N1706" s="148"/>
      <c r="O1706" s="148"/>
      <c r="P1706" s="257"/>
      <c r="Q1706" s="542" t="str">
        <f t="shared" si="80"/>
        <v/>
      </c>
      <c r="R1706" s="542" t="str">
        <f t="shared" si="81"/>
        <v/>
      </c>
      <c r="S1706" s="148"/>
    </row>
    <row r="1707" spans="1:19" x14ac:dyDescent="0.25">
      <c r="A1707" s="148"/>
      <c r="B1707" s="377"/>
      <c r="C1707" s="698"/>
      <c r="D1707" s="257"/>
      <c r="E1707" s="781"/>
      <c r="F1707" s="374"/>
      <c r="G1707" s="783"/>
      <c r="H1707" s="729" t="str">
        <f t="shared" si="82"/>
        <v/>
      </c>
      <c r="I1707" s="401"/>
      <c r="J1707" s="374"/>
      <c r="K1707" s="786" t="str">
        <f>IFERROR(VLOOKUP(I1707,'CATEGORIAS MEDICINAS'!$H$1:$I$183,2,FALSE),"")</f>
        <v/>
      </c>
      <c r="L1707" s="392"/>
      <c r="M1707" s="148"/>
      <c r="N1707" s="148"/>
      <c r="O1707" s="148"/>
      <c r="P1707" s="257"/>
      <c r="Q1707" s="542" t="str">
        <f t="shared" si="80"/>
        <v/>
      </c>
      <c r="R1707" s="542" t="str">
        <f t="shared" si="81"/>
        <v/>
      </c>
      <c r="S1707" s="148"/>
    </row>
    <row r="1708" spans="1:19" x14ac:dyDescent="0.25">
      <c r="A1708" s="148"/>
      <c r="B1708" s="377"/>
      <c r="C1708" s="698"/>
      <c r="D1708" s="257"/>
      <c r="E1708" s="781"/>
      <c r="F1708" s="374"/>
      <c r="G1708" s="783"/>
      <c r="H1708" s="729" t="str">
        <f t="shared" si="82"/>
        <v/>
      </c>
      <c r="I1708" s="401"/>
      <c r="J1708" s="374"/>
      <c r="K1708" s="786" t="str">
        <f>IFERROR(VLOOKUP(I1708,'CATEGORIAS MEDICINAS'!$H$1:$I$183,2,FALSE),"")</f>
        <v/>
      </c>
      <c r="L1708" s="392"/>
      <c r="M1708" s="148"/>
      <c r="N1708" s="148"/>
      <c r="O1708" s="148"/>
      <c r="P1708" s="257"/>
      <c r="Q1708" s="542" t="str">
        <f t="shared" si="80"/>
        <v/>
      </c>
      <c r="R1708" s="542" t="str">
        <f t="shared" si="81"/>
        <v/>
      </c>
      <c r="S1708" s="148"/>
    </row>
    <row r="1709" spans="1:19" x14ac:dyDescent="0.25">
      <c r="A1709" s="148"/>
      <c r="B1709" s="377"/>
      <c r="C1709" s="698"/>
      <c r="D1709" s="257"/>
      <c r="E1709" s="781"/>
      <c r="F1709" s="374"/>
      <c r="G1709" s="783"/>
      <c r="H1709" s="729" t="str">
        <f t="shared" si="82"/>
        <v/>
      </c>
      <c r="I1709" s="401"/>
      <c r="J1709" s="374"/>
      <c r="K1709" s="786" t="str">
        <f>IFERROR(VLOOKUP(I1709,'CATEGORIAS MEDICINAS'!$H$1:$I$183,2,FALSE),"")</f>
        <v/>
      </c>
      <c r="L1709" s="392"/>
      <c r="M1709" s="148"/>
      <c r="N1709" s="148"/>
      <c r="O1709" s="148"/>
      <c r="P1709" s="257"/>
      <c r="Q1709" s="542" t="str">
        <f t="shared" si="80"/>
        <v/>
      </c>
      <c r="R1709" s="542" t="str">
        <f t="shared" si="81"/>
        <v/>
      </c>
      <c r="S1709" s="148"/>
    </row>
    <row r="1710" spans="1:19" x14ac:dyDescent="0.25">
      <c r="A1710" s="148"/>
      <c r="B1710" s="377"/>
      <c r="C1710" s="698"/>
      <c r="D1710" s="257"/>
      <c r="E1710" s="781"/>
      <c r="F1710" s="374"/>
      <c r="G1710" s="783"/>
      <c r="H1710" s="729" t="str">
        <f t="shared" si="82"/>
        <v/>
      </c>
      <c r="I1710" s="401"/>
      <c r="J1710" s="374"/>
      <c r="K1710" s="786" t="str">
        <f>IFERROR(VLOOKUP(I1710,'CATEGORIAS MEDICINAS'!$H$1:$I$183,2,FALSE),"")</f>
        <v/>
      </c>
      <c r="L1710" s="392"/>
      <c r="M1710" s="148"/>
      <c r="N1710" s="148"/>
      <c r="O1710" s="148"/>
      <c r="P1710" s="257"/>
      <c r="Q1710" s="542" t="str">
        <f t="shared" si="80"/>
        <v/>
      </c>
      <c r="R1710" s="542" t="str">
        <f t="shared" si="81"/>
        <v/>
      </c>
      <c r="S1710" s="148"/>
    </row>
    <row r="1711" spans="1:19" x14ac:dyDescent="0.25">
      <c r="A1711" s="148"/>
      <c r="B1711" s="377"/>
      <c r="C1711" s="698"/>
      <c r="D1711" s="257"/>
      <c r="E1711" s="781"/>
      <c r="F1711" s="374"/>
      <c r="G1711" s="783"/>
      <c r="H1711" s="729" t="str">
        <f t="shared" si="82"/>
        <v/>
      </c>
      <c r="I1711" s="401"/>
      <c r="J1711" s="374"/>
      <c r="K1711" s="786" t="str">
        <f>IFERROR(VLOOKUP(I1711,'CATEGORIAS MEDICINAS'!$H$1:$I$183,2,FALSE),"")</f>
        <v/>
      </c>
      <c r="L1711" s="392"/>
      <c r="M1711" s="148"/>
      <c r="N1711" s="148"/>
      <c r="O1711" s="148"/>
      <c r="P1711" s="257"/>
      <c r="Q1711" s="542" t="str">
        <f t="shared" si="80"/>
        <v/>
      </c>
      <c r="R1711" s="542" t="str">
        <f t="shared" si="81"/>
        <v/>
      </c>
      <c r="S1711" s="148"/>
    </row>
    <row r="1712" spans="1:19" x14ac:dyDescent="0.25">
      <c r="A1712" s="148"/>
      <c r="B1712" s="377"/>
      <c r="C1712" s="698"/>
      <c r="D1712" s="257"/>
      <c r="E1712" s="781"/>
      <c r="F1712" s="374"/>
      <c r="G1712" s="783"/>
      <c r="H1712" s="729" t="str">
        <f t="shared" si="82"/>
        <v/>
      </c>
      <c r="I1712" s="401"/>
      <c r="J1712" s="374"/>
      <c r="K1712" s="786" t="str">
        <f>IFERROR(VLOOKUP(I1712,'CATEGORIAS MEDICINAS'!$H$1:$I$183,2,FALSE),"")</f>
        <v/>
      </c>
      <c r="L1712" s="392"/>
      <c r="M1712" s="148"/>
      <c r="N1712" s="148"/>
      <c r="O1712" s="148"/>
      <c r="P1712" s="257"/>
      <c r="Q1712" s="542" t="str">
        <f t="shared" si="80"/>
        <v/>
      </c>
      <c r="R1712" s="542" t="str">
        <f t="shared" si="81"/>
        <v/>
      </c>
      <c r="S1712" s="148"/>
    </row>
    <row r="1713" spans="1:19" x14ac:dyDescent="0.25">
      <c r="A1713" s="148"/>
      <c r="B1713" s="377"/>
      <c r="C1713" s="698"/>
      <c r="D1713" s="257"/>
      <c r="E1713" s="781"/>
      <c r="F1713" s="374"/>
      <c r="G1713" s="783"/>
      <c r="H1713" s="729" t="str">
        <f t="shared" si="82"/>
        <v/>
      </c>
      <c r="I1713" s="401"/>
      <c r="J1713" s="374"/>
      <c r="K1713" s="786" t="str">
        <f>IFERROR(VLOOKUP(I1713,'CATEGORIAS MEDICINAS'!$H$1:$I$183,2,FALSE),"")</f>
        <v/>
      </c>
      <c r="L1713" s="392"/>
      <c r="M1713" s="148"/>
      <c r="N1713" s="148"/>
      <c r="O1713" s="148"/>
      <c r="P1713" s="257"/>
      <c r="Q1713" s="542" t="str">
        <f t="shared" si="80"/>
        <v/>
      </c>
      <c r="R1713" s="542" t="str">
        <f t="shared" si="81"/>
        <v/>
      </c>
      <c r="S1713" s="148"/>
    </row>
    <row r="1714" spans="1:19" x14ac:dyDescent="0.25">
      <c r="A1714" s="148"/>
      <c r="B1714" s="377"/>
      <c r="C1714" s="698"/>
      <c r="D1714" s="257"/>
      <c r="E1714" s="781"/>
      <c r="F1714" s="374"/>
      <c r="G1714" s="783"/>
      <c r="H1714" s="729" t="str">
        <f t="shared" si="82"/>
        <v/>
      </c>
      <c r="I1714" s="401"/>
      <c r="J1714" s="374"/>
      <c r="K1714" s="786" t="str">
        <f>IFERROR(VLOOKUP(I1714,'CATEGORIAS MEDICINAS'!$H$1:$I$183,2,FALSE),"")</f>
        <v/>
      </c>
      <c r="L1714" s="392"/>
      <c r="M1714" s="148"/>
      <c r="N1714" s="148"/>
      <c r="O1714" s="148"/>
      <c r="P1714" s="257"/>
      <c r="Q1714" s="542" t="str">
        <f t="shared" si="80"/>
        <v/>
      </c>
      <c r="R1714" s="542" t="str">
        <f t="shared" si="81"/>
        <v/>
      </c>
      <c r="S1714" s="148"/>
    </row>
    <row r="1715" spans="1:19" x14ac:dyDescent="0.25">
      <c r="A1715" s="148"/>
      <c r="B1715" s="377"/>
      <c r="C1715" s="698"/>
      <c r="D1715" s="257"/>
      <c r="E1715" s="781"/>
      <c r="F1715" s="374"/>
      <c r="G1715" s="783"/>
      <c r="H1715" s="729" t="str">
        <f t="shared" si="82"/>
        <v/>
      </c>
      <c r="I1715" s="401"/>
      <c r="J1715" s="374"/>
      <c r="K1715" s="786" t="str">
        <f>IFERROR(VLOOKUP(I1715,'CATEGORIAS MEDICINAS'!$H$1:$I$183,2,FALSE),"")</f>
        <v/>
      </c>
      <c r="L1715" s="392"/>
      <c r="M1715" s="148"/>
      <c r="N1715" s="148"/>
      <c r="O1715" s="148"/>
      <c r="P1715" s="257"/>
      <c r="Q1715" s="542" t="str">
        <f t="shared" si="80"/>
        <v/>
      </c>
      <c r="R1715" s="542" t="str">
        <f t="shared" si="81"/>
        <v/>
      </c>
      <c r="S1715" s="148"/>
    </row>
    <row r="1716" spans="1:19" x14ac:dyDescent="0.25">
      <c r="A1716" s="148"/>
      <c r="B1716" s="377"/>
      <c r="C1716" s="698"/>
      <c r="D1716" s="257"/>
      <c r="E1716" s="781"/>
      <c r="F1716" s="374"/>
      <c r="G1716" s="783"/>
      <c r="H1716" s="729" t="str">
        <f t="shared" si="82"/>
        <v/>
      </c>
      <c r="I1716" s="401"/>
      <c r="J1716" s="374"/>
      <c r="K1716" s="786" t="str">
        <f>IFERROR(VLOOKUP(I1716,'CATEGORIAS MEDICINAS'!$H$1:$I$183,2,FALSE),"")</f>
        <v/>
      </c>
      <c r="L1716" s="392"/>
      <c r="M1716" s="148"/>
      <c r="N1716" s="148"/>
      <c r="O1716" s="148"/>
      <c r="P1716" s="257"/>
      <c r="Q1716" s="542" t="str">
        <f t="shared" si="80"/>
        <v/>
      </c>
      <c r="R1716" s="542" t="str">
        <f t="shared" si="81"/>
        <v/>
      </c>
      <c r="S1716" s="148"/>
    </row>
    <row r="1717" spans="1:19" x14ac:dyDescent="0.25">
      <c r="A1717" s="148"/>
      <c r="B1717" s="377"/>
      <c r="C1717" s="698"/>
      <c r="D1717" s="257"/>
      <c r="E1717" s="781"/>
      <c r="F1717" s="374"/>
      <c r="G1717" s="783"/>
      <c r="H1717" s="729" t="str">
        <f t="shared" si="82"/>
        <v/>
      </c>
      <c r="I1717" s="401"/>
      <c r="J1717" s="374"/>
      <c r="K1717" s="786" t="str">
        <f>IFERROR(VLOOKUP(I1717,'CATEGORIAS MEDICINAS'!$H$1:$I$183,2,FALSE),"")</f>
        <v/>
      </c>
      <c r="L1717" s="392"/>
      <c r="M1717" s="148"/>
      <c r="N1717" s="148"/>
      <c r="O1717" s="148"/>
      <c r="P1717" s="257"/>
      <c r="Q1717" s="542" t="str">
        <f t="shared" si="80"/>
        <v/>
      </c>
      <c r="R1717" s="542" t="str">
        <f t="shared" si="81"/>
        <v/>
      </c>
      <c r="S1717" s="148"/>
    </row>
    <row r="1718" spans="1:19" x14ac:dyDescent="0.25">
      <c r="A1718" s="148"/>
      <c r="B1718" s="377"/>
      <c r="C1718" s="698"/>
      <c r="D1718" s="257"/>
      <c r="E1718" s="781"/>
      <c r="F1718" s="374"/>
      <c r="G1718" s="783"/>
      <c r="H1718" s="729" t="str">
        <f t="shared" si="82"/>
        <v/>
      </c>
      <c r="I1718" s="401"/>
      <c r="J1718" s="374"/>
      <c r="K1718" s="786" t="str">
        <f>IFERROR(VLOOKUP(I1718,'CATEGORIAS MEDICINAS'!$H$1:$I$183,2,FALSE),"")</f>
        <v/>
      </c>
      <c r="L1718" s="392"/>
      <c r="M1718" s="148"/>
      <c r="N1718" s="148"/>
      <c r="O1718" s="148"/>
      <c r="P1718" s="257"/>
      <c r="Q1718" s="542" t="str">
        <f t="shared" ref="Q1718:Q1781" si="83">IF(B1718="","",TEXT(B1718,"MMMM"))</f>
        <v/>
      </c>
      <c r="R1718" s="542" t="str">
        <f t="shared" ref="R1718:R1781" si="84">IF(B1718="","",TEXT(B1718,"YYYY"))</f>
        <v/>
      </c>
      <c r="S1718" s="148"/>
    </row>
    <row r="1719" spans="1:19" x14ac:dyDescent="0.25">
      <c r="A1719" s="148"/>
      <c r="B1719" s="377"/>
      <c r="C1719" s="698"/>
      <c r="D1719" s="257"/>
      <c r="E1719" s="781"/>
      <c r="F1719" s="374"/>
      <c r="G1719" s="783"/>
      <c r="H1719" s="729" t="str">
        <f t="shared" si="82"/>
        <v/>
      </c>
      <c r="I1719" s="401"/>
      <c r="J1719" s="374"/>
      <c r="K1719" s="786" t="str">
        <f>IFERROR(VLOOKUP(I1719,'CATEGORIAS MEDICINAS'!$H$1:$I$183,2,FALSE),"")</f>
        <v/>
      </c>
      <c r="L1719" s="392"/>
      <c r="M1719" s="148"/>
      <c r="N1719" s="148"/>
      <c r="O1719" s="148"/>
      <c r="P1719" s="257"/>
      <c r="Q1719" s="542" t="str">
        <f t="shared" si="83"/>
        <v/>
      </c>
      <c r="R1719" s="542" t="str">
        <f t="shared" si="84"/>
        <v/>
      </c>
      <c r="S1719" s="148"/>
    </row>
    <row r="1720" spans="1:19" x14ac:dyDescent="0.25">
      <c r="A1720" s="148"/>
      <c r="B1720" s="377"/>
      <c r="C1720" s="698"/>
      <c r="D1720" s="257"/>
      <c r="E1720" s="781"/>
      <c r="F1720" s="374"/>
      <c r="G1720" s="783"/>
      <c r="H1720" s="729" t="str">
        <f t="shared" si="82"/>
        <v/>
      </c>
      <c r="I1720" s="401"/>
      <c r="J1720" s="374"/>
      <c r="K1720" s="786" t="str">
        <f>IFERROR(VLOOKUP(I1720,'CATEGORIAS MEDICINAS'!$H$1:$I$183,2,FALSE),"")</f>
        <v/>
      </c>
      <c r="L1720" s="392"/>
      <c r="M1720" s="148"/>
      <c r="N1720" s="148"/>
      <c r="O1720" s="148"/>
      <c r="P1720" s="257"/>
      <c r="Q1720" s="542" t="str">
        <f t="shared" si="83"/>
        <v/>
      </c>
      <c r="R1720" s="542" t="str">
        <f t="shared" si="84"/>
        <v/>
      </c>
      <c r="S1720" s="148"/>
    </row>
    <row r="1721" spans="1:19" x14ac:dyDescent="0.25">
      <c r="A1721" s="148"/>
      <c r="B1721" s="377"/>
      <c r="C1721" s="698"/>
      <c r="D1721" s="257"/>
      <c r="E1721" s="781"/>
      <c r="F1721" s="374"/>
      <c r="G1721" s="783"/>
      <c r="H1721" s="729" t="str">
        <f t="shared" si="82"/>
        <v/>
      </c>
      <c r="I1721" s="401"/>
      <c r="J1721" s="374"/>
      <c r="K1721" s="786" t="str">
        <f>IFERROR(VLOOKUP(I1721,'CATEGORIAS MEDICINAS'!$H$1:$I$183,2,FALSE),"")</f>
        <v/>
      </c>
      <c r="L1721" s="392"/>
      <c r="M1721" s="148"/>
      <c r="N1721" s="148"/>
      <c r="O1721" s="148"/>
      <c r="P1721" s="257"/>
      <c r="Q1721" s="542" t="str">
        <f t="shared" si="83"/>
        <v/>
      </c>
      <c r="R1721" s="542" t="str">
        <f t="shared" si="84"/>
        <v/>
      </c>
      <c r="S1721" s="148"/>
    </row>
    <row r="1722" spans="1:19" x14ac:dyDescent="0.25">
      <c r="A1722" s="148"/>
      <c r="B1722" s="377"/>
      <c r="C1722" s="698"/>
      <c r="D1722" s="257"/>
      <c r="E1722" s="781"/>
      <c r="F1722" s="374"/>
      <c r="G1722" s="783"/>
      <c r="H1722" s="729" t="str">
        <f t="shared" si="82"/>
        <v/>
      </c>
      <c r="I1722" s="401"/>
      <c r="J1722" s="374"/>
      <c r="K1722" s="786" t="str">
        <f>IFERROR(VLOOKUP(I1722,'CATEGORIAS MEDICINAS'!$H$1:$I$183,2,FALSE),"")</f>
        <v/>
      </c>
      <c r="L1722" s="392"/>
      <c r="M1722" s="148"/>
      <c r="N1722" s="148"/>
      <c r="O1722" s="148"/>
      <c r="P1722" s="257"/>
      <c r="Q1722" s="542" t="str">
        <f t="shared" si="83"/>
        <v/>
      </c>
      <c r="R1722" s="542" t="str">
        <f t="shared" si="84"/>
        <v/>
      </c>
      <c r="S1722" s="148"/>
    </row>
    <row r="1723" spans="1:19" x14ac:dyDescent="0.25">
      <c r="A1723" s="148"/>
      <c r="B1723" s="377"/>
      <c r="C1723" s="698"/>
      <c r="D1723" s="257"/>
      <c r="E1723" s="781"/>
      <c r="F1723" s="374"/>
      <c r="G1723" s="783"/>
      <c r="H1723" s="729" t="str">
        <f t="shared" si="82"/>
        <v/>
      </c>
      <c r="I1723" s="401"/>
      <c r="J1723" s="374"/>
      <c r="K1723" s="786" t="str">
        <f>IFERROR(VLOOKUP(I1723,'CATEGORIAS MEDICINAS'!$H$1:$I$183,2,FALSE),"")</f>
        <v/>
      </c>
      <c r="L1723" s="392"/>
      <c r="M1723" s="148"/>
      <c r="N1723" s="148"/>
      <c r="O1723" s="148"/>
      <c r="P1723" s="257"/>
      <c r="Q1723" s="542" t="str">
        <f t="shared" si="83"/>
        <v/>
      </c>
      <c r="R1723" s="542" t="str">
        <f t="shared" si="84"/>
        <v/>
      </c>
      <c r="S1723" s="148"/>
    </row>
    <row r="1724" spans="1:19" x14ac:dyDescent="0.25">
      <c r="A1724" s="148"/>
      <c r="B1724" s="377"/>
      <c r="C1724" s="698"/>
      <c r="D1724" s="257"/>
      <c r="E1724" s="781"/>
      <c r="F1724" s="374"/>
      <c r="G1724" s="783"/>
      <c r="H1724" s="729" t="str">
        <f t="shared" si="82"/>
        <v/>
      </c>
      <c r="I1724" s="401"/>
      <c r="J1724" s="374"/>
      <c r="K1724" s="786" t="str">
        <f>IFERROR(VLOOKUP(I1724,'CATEGORIAS MEDICINAS'!$H$1:$I$183,2,FALSE),"")</f>
        <v/>
      </c>
      <c r="L1724" s="392"/>
      <c r="M1724" s="148"/>
      <c r="N1724" s="148"/>
      <c r="O1724" s="148"/>
      <c r="P1724" s="257"/>
      <c r="Q1724" s="542" t="str">
        <f t="shared" si="83"/>
        <v/>
      </c>
      <c r="R1724" s="542" t="str">
        <f t="shared" si="84"/>
        <v/>
      </c>
      <c r="S1724" s="148"/>
    </row>
    <row r="1725" spans="1:19" x14ac:dyDescent="0.25">
      <c r="A1725" s="148"/>
      <c r="B1725" s="377"/>
      <c r="C1725" s="698"/>
      <c r="D1725" s="257"/>
      <c r="E1725" s="781"/>
      <c r="F1725" s="374"/>
      <c r="G1725" s="783"/>
      <c r="H1725" s="729" t="str">
        <f t="shared" si="82"/>
        <v/>
      </c>
      <c r="I1725" s="401"/>
      <c r="J1725" s="374"/>
      <c r="K1725" s="786" t="str">
        <f>IFERROR(VLOOKUP(I1725,'CATEGORIAS MEDICINAS'!$H$1:$I$183,2,FALSE),"")</f>
        <v/>
      </c>
      <c r="L1725" s="392"/>
      <c r="M1725" s="148"/>
      <c r="N1725" s="148"/>
      <c r="O1725" s="148"/>
      <c r="P1725" s="257"/>
      <c r="Q1725" s="542" t="str">
        <f t="shared" si="83"/>
        <v/>
      </c>
      <c r="R1725" s="542" t="str">
        <f t="shared" si="84"/>
        <v/>
      </c>
      <c r="S1725" s="148"/>
    </row>
    <row r="1726" spans="1:19" x14ac:dyDescent="0.25">
      <c r="A1726" s="148"/>
      <c r="B1726" s="377"/>
      <c r="C1726" s="698"/>
      <c r="D1726" s="257"/>
      <c r="E1726" s="781"/>
      <c r="F1726" s="374"/>
      <c r="G1726" s="783"/>
      <c r="H1726" s="729" t="str">
        <f t="shared" si="82"/>
        <v/>
      </c>
      <c r="I1726" s="401"/>
      <c r="J1726" s="374"/>
      <c r="K1726" s="786" t="str">
        <f>IFERROR(VLOOKUP(I1726,'CATEGORIAS MEDICINAS'!$H$1:$I$183,2,FALSE),"")</f>
        <v/>
      </c>
      <c r="L1726" s="392"/>
      <c r="M1726" s="148"/>
      <c r="N1726" s="148"/>
      <c r="O1726" s="148"/>
      <c r="P1726" s="257"/>
      <c r="Q1726" s="542" t="str">
        <f t="shared" si="83"/>
        <v/>
      </c>
      <c r="R1726" s="542" t="str">
        <f t="shared" si="84"/>
        <v/>
      </c>
      <c r="S1726" s="148"/>
    </row>
    <row r="1727" spans="1:19" x14ac:dyDescent="0.25">
      <c r="A1727" s="148"/>
      <c r="B1727" s="377"/>
      <c r="C1727" s="698"/>
      <c r="D1727" s="257"/>
      <c r="E1727" s="781"/>
      <c r="F1727" s="374"/>
      <c r="G1727" s="783"/>
      <c r="H1727" s="729" t="str">
        <f t="shared" si="82"/>
        <v/>
      </c>
      <c r="I1727" s="401"/>
      <c r="J1727" s="374"/>
      <c r="K1727" s="786" t="str">
        <f>IFERROR(VLOOKUP(I1727,'CATEGORIAS MEDICINAS'!$H$1:$I$183,2,FALSE),"")</f>
        <v/>
      </c>
      <c r="L1727" s="392"/>
      <c r="M1727" s="148"/>
      <c r="N1727" s="148"/>
      <c r="O1727" s="148"/>
      <c r="P1727" s="257"/>
      <c r="Q1727" s="542" t="str">
        <f t="shared" si="83"/>
        <v/>
      </c>
      <c r="R1727" s="542" t="str">
        <f t="shared" si="84"/>
        <v/>
      </c>
      <c r="S1727" s="148"/>
    </row>
    <row r="1728" spans="1:19" x14ac:dyDescent="0.25">
      <c r="A1728" s="148"/>
      <c r="B1728" s="377"/>
      <c r="C1728" s="698"/>
      <c r="D1728" s="257"/>
      <c r="E1728" s="781"/>
      <c r="F1728" s="374"/>
      <c r="G1728" s="783"/>
      <c r="H1728" s="729" t="str">
        <f t="shared" si="82"/>
        <v/>
      </c>
      <c r="I1728" s="401"/>
      <c r="J1728" s="374"/>
      <c r="K1728" s="786" t="str">
        <f>IFERROR(VLOOKUP(I1728,'CATEGORIAS MEDICINAS'!$H$1:$I$183,2,FALSE),"")</f>
        <v/>
      </c>
      <c r="L1728" s="392"/>
      <c r="M1728" s="148"/>
      <c r="N1728" s="148"/>
      <c r="O1728" s="148"/>
      <c r="P1728" s="257"/>
      <c r="Q1728" s="542" t="str">
        <f t="shared" si="83"/>
        <v/>
      </c>
      <c r="R1728" s="542" t="str">
        <f t="shared" si="84"/>
        <v/>
      </c>
      <c r="S1728" s="148"/>
    </row>
    <row r="1729" spans="1:19" x14ac:dyDescent="0.25">
      <c r="A1729" s="148"/>
      <c r="B1729" s="377"/>
      <c r="C1729" s="698"/>
      <c r="D1729" s="257"/>
      <c r="E1729" s="781"/>
      <c r="F1729" s="374"/>
      <c r="G1729" s="783"/>
      <c r="H1729" s="729" t="str">
        <f t="shared" si="82"/>
        <v/>
      </c>
      <c r="I1729" s="401"/>
      <c r="J1729" s="374"/>
      <c r="K1729" s="786" t="str">
        <f>IFERROR(VLOOKUP(I1729,'CATEGORIAS MEDICINAS'!$H$1:$I$183,2,FALSE),"")</f>
        <v/>
      </c>
      <c r="L1729" s="392"/>
      <c r="M1729" s="148"/>
      <c r="N1729" s="148"/>
      <c r="O1729" s="148"/>
      <c r="P1729" s="257"/>
      <c r="Q1729" s="542" t="str">
        <f t="shared" si="83"/>
        <v/>
      </c>
      <c r="R1729" s="542" t="str">
        <f t="shared" si="84"/>
        <v/>
      </c>
      <c r="S1729" s="148"/>
    </row>
    <row r="1730" spans="1:19" x14ac:dyDescent="0.25">
      <c r="A1730" s="148"/>
      <c r="B1730" s="377"/>
      <c r="C1730" s="698"/>
      <c r="D1730" s="257"/>
      <c r="E1730" s="781"/>
      <c r="F1730" s="374"/>
      <c r="G1730" s="783"/>
      <c r="H1730" s="729" t="str">
        <f t="shared" si="82"/>
        <v/>
      </c>
      <c r="I1730" s="401"/>
      <c r="J1730" s="374"/>
      <c r="K1730" s="786" t="str">
        <f>IFERROR(VLOOKUP(I1730,'CATEGORIAS MEDICINAS'!$H$1:$I$183,2,FALSE),"")</f>
        <v/>
      </c>
      <c r="L1730" s="392"/>
      <c r="M1730" s="148"/>
      <c r="N1730" s="148"/>
      <c r="O1730" s="148"/>
      <c r="P1730" s="257"/>
      <c r="Q1730" s="542" t="str">
        <f t="shared" si="83"/>
        <v/>
      </c>
      <c r="R1730" s="542" t="str">
        <f t="shared" si="84"/>
        <v/>
      </c>
      <c r="S1730" s="148"/>
    </row>
    <row r="1731" spans="1:19" x14ac:dyDescent="0.25">
      <c r="A1731" s="148"/>
      <c r="B1731" s="377"/>
      <c r="C1731" s="698"/>
      <c r="D1731" s="257"/>
      <c r="E1731" s="781"/>
      <c r="F1731" s="374"/>
      <c r="G1731" s="783"/>
      <c r="H1731" s="729" t="str">
        <f t="shared" ref="H1731:H1794" si="85">IF(G1731="","",IF(G1731&lt;=1,"Entre 0-1 años",IF(G1731&lt;=4,"Entre 2-4",IF(G1731&lt;=11,"Entre 5-11",IF(G1731&lt;=19,"Entre 12-19",IF(G1731&lt;=25,"Entre 20-25",IF(G1731&lt;=59,"Entre 26-59",IF(G1731&lt;=79,"Entre 60-79","Mayor de 80"))))))))</f>
        <v/>
      </c>
      <c r="I1731" s="401"/>
      <c r="J1731" s="374"/>
      <c r="K1731" s="786" t="str">
        <f>IFERROR(VLOOKUP(I1731,'CATEGORIAS MEDICINAS'!$H$1:$I$183,2,FALSE),"")</f>
        <v/>
      </c>
      <c r="L1731" s="392"/>
      <c r="M1731" s="148"/>
      <c r="N1731" s="148"/>
      <c r="O1731" s="148"/>
      <c r="P1731" s="257"/>
      <c r="Q1731" s="542" t="str">
        <f t="shared" si="83"/>
        <v/>
      </c>
      <c r="R1731" s="542" t="str">
        <f t="shared" si="84"/>
        <v/>
      </c>
      <c r="S1731" s="148"/>
    </row>
    <row r="1732" spans="1:19" x14ac:dyDescent="0.25">
      <c r="A1732" s="148"/>
      <c r="B1732" s="377"/>
      <c r="C1732" s="698"/>
      <c r="D1732" s="257"/>
      <c r="E1732" s="781"/>
      <c r="F1732" s="374"/>
      <c r="G1732" s="783"/>
      <c r="H1732" s="729" t="str">
        <f t="shared" si="85"/>
        <v/>
      </c>
      <c r="I1732" s="401"/>
      <c r="J1732" s="374"/>
      <c r="K1732" s="786" t="str">
        <f>IFERROR(VLOOKUP(I1732,'CATEGORIAS MEDICINAS'!$H$1:$I$183,2,FALSE),"")</f>
        <v/>
      </c>
      <c r="L1732" s="392"/>
      <c r="M1732" s="148"/>
      <c r="N1732" s="148"/>
      <c r="O1732" s="148"/>
      <c r="P1732" s="257"/>
      <c r="Q1732" s="542" t="str">
        <f t="shared" si="83"/>
        <v/>
      </c>
      <c r="R1732" s="542" t="str">
        <f t="shared" si="84"/>
        <v/>
      </c>
      <c r="S1732" s="148"/>
    </row>
    <row r="1733" spans="1:19" x14ac:dyDescent="0.25">
      <c r="A1733" s="148"/>
      <c r="B1733" s="377"/>
      <c r="C1733" s="698"/>
      <c r="D1733" s="257"/>
      <c r="E1733" s="781"/>
      <c r="F1733" s="374"/>
      <c r="G1733" s="783"/>
      <c r="H1733" s="729" t="str">
        <f t="shared" si="85"/>
        <v/>
      </c>
      <c r="I1733" s="401"/>
      <c r="J1733" s="374"/>
      <c r="K1733" s="786" t="str">
        <f>IFERROR(VLOOKUP(I1733,'CATEGORIAS MEDICINAS'!$H$1:$I$183,2,FALSE),"")</f>
        <v/>
      </c>
      <c r="L1733" s="392"/>
      <c r="M1733" s="148"/>
      <c r="N1733" s="148"/>
      <c r="O1733" s="148"/>
      <c r="P1733" s="257"/>
      <c r="Q1733" s="542" t="str">
        <f t="shared" si="83"/>
        <v/>
      </c>
      <c r="R1733" s="542" t="str">
        <f t="shared" si="84"/>
        <v/>
      </c>
      <c r="S1733" s="148"/>
    </row>
    <row r="1734" spans="1:19" x14ac:dyDescent="0.25">
      <c r="A1734" s="148"/>
      <c r="B1734" s="377"/>
      <c r="C1734" s="698"/>
      <c r="D1734" s="257"/>
      <c r="E1734" s="781"/>
      <c r="F1734" s="374"/>
      <c r="G1734" s="783"/>
      <c r="H1734" s="729" t="str">
        <f t="shared" si="85"/>
        <v/>
      </c>
      <c r="I1734" s="401"/>
      <c r="J1734" s="374"/>
      <c r="K1734" s="786" t="str">
        <f>IFERROR(VLOOKUP(I1734,'CATEGORIAS MEDICINAS'!$H$1:$I$183,2,FALSE),"")</f>
        <v/>
      </c>
      <c r="L1734" s="392"/>
      <c r="M1734" s="148"/>
      <c r="N1734" s="148"/>
      <c r="O1734" s="148"/>
      <c r="P1734" s="257"/>
      <c r="Q1734" s="542" t="str">
        <f t="shared" si="83"/>
        <v/>
      </c>
      <c r="R1734" s="542" t="str">
        <f t="shared" si="84"/>
        <v/>
      </c>
      <c r="S1734" s="148"/>
    </row>
    <row r="1735" spans="1:19" x14ac:dyDescent="0.25">
      <c r="A1735" s="148"/>
      <c r="B1735" s="377"/>
      <c r="C1735" s="698"/>
      <c r="D1735" s="257"/>
      <c r="E1735" s="781"/>
      <c r="F1735" s="374"/>
      <c r="G1735" s="783"/>
      <c r="H1735" s="729" t="str">
        <f t="shared" si="85"/>
        <v/>
      </c>
      <c r="I1735" s="401"/>
      <c r="J1735" s="374"/>
      <c r="K1735" s="786" t="str">
        <f>IFERROR(VLOOKUP(I1735,'CATEGORIAS MEDICINAS'!$H$1:$I$183,2,FALSE),"")</f>
        <v/>
      </c>
      <c r="L1735" s="392"/>
      <c r="M1735" s="148"/>
      <c r="N1735" s="148"/>
      <c r="O1735" s="148"/>
      <c r="P1735" s="257"/>
      <c r="Q1735" s="542" t="str">
        <f t="shared" si="83"/>
        <v/>
      </c>
      <c r="R1735" s="542" t="str">
        <f t="shared" si="84"/>
        <v/>
      </c>
      <c r="S1735" s="148"/>
    </row>
    <row r="1736" spans="1:19" x14ac:dyDescent="0.25">
      <c r="A1736" s="148"/>
      <c r="B1736" s="377"/>
      <c r="C1736" s="698"/>
      <c r="D1736" s="257"/>
      <c r="E1736" s="781"/>
      <c r="F1736" s="374"/>
      <c r="G1736" s="783"/>
      <c r="H1736" s="729" t="str">
        <f t="shared" si="85"/>
        <v/>
      </c>
      <c r="I1736" s="401"/>
      <c r="J1736" s="374"/>
      <c r="K1736" s="786" t="str">
        <f>IFERROR(VLOOKUP(I1736,'CATEGORIAS MEDICINAS'!$H$1:$I$183,2,FALSE),"")</f>
        <v/>
      </c>
      <c r="L1736" s="392"/>
      <c r="M1736" s="148"/>
      <c r="N1736" s="148"/>
      <c r="O1736" s="148"/>
      <c r="P1736" s="257"/>
      <c r="Q1736" s="542" t="str">
        <f t="shared" si="83"/>
        <v/>
      </c>
      <c r="R1736" s="542" t="str">
        <f t="shared" si="84"/>
        <v/>
      </c>
      <c r="S1736" s="148"/>
    </row>
    <row r="1737" spans="1:19" x14ac:dyDescent="0.25">
      <c r="A1737" s="148"/>
      <c r="B1737" s="377"/>
      <c r="C1737" s="698"/>
      <c r="D1737" s="257"/>
      <c r="E1737" s="781"/>
      <c r="F1737" s="374"/>
      <c r="G1737" s="783"/>
      <c r="H1737" s="729" t="str">
        <f t="shared" si="85"/>
        <v/>
      </c>
      <c r="I1737" s="401"/>
      <c r="J1737" s="374"/>
      <c r="K1737" s="786" t="str">
        <f>IFERROR(VLOOKUP(I1737,'CATEGORIAS MEDICINAS'!$H$1:$I$183,2,FALSE),"")</f>
        <v/>
      </c>
      <c r="L1737" s="392"/>
      <c r="M1737" s="148"/>
      <c r="N1737" s="148"/>
      <c r="O1737" s="148"/>
      <c r="P1737" s="257"/>
      <c r="Q1737" s="542" t="str">
        <f t="shared" si="83"/>
        <v/>
      </c>
      <c r="R1737" s="542" t="str">
        <f t="shared" si="84"/>
        <v/>
      </c>
      <c r="S1737" s="148"/>
    </row>
    <row r="1738" spans="1:19" x14ac:dyDescent="0.25">
      <c r="A1738" s="148"/>
      <c r="B1738" s="377"/>
      <c r="C1738" s="698"/>
      <c r="D1738" s="257"/>
      <c r="E1738" s="781"/>
      <c r="F1738" s="374"/>
      <c r="G1738" s="783"/>
      <c r="H1738" s="729" t="str">
        <f t="shared" si="85"/>
        <v/>
      </c>
      <c r="I1738" s="401"/>
      <c r="J1738" s="374"/>
      <c r="K1738" s="786" t="str">
        <f>IFERROR(VLOOKUP(I1738,'CATEGORIAS MEDICINAS'!$H$1:$I$183,2,FALSE),"")</f>
        <v/>
      </c>
      <c r="L1738" s="392"/>
      <c r="M1738" s="148"/>
      <c r="N1738" s="148"/>
      <c r="O1738" s="148"/>
      <c r="P1738" s="257"/>
      <c r="Q1738" s="542" t="str">
        <f t="shared" si="83"/>
        <v/>
      </c>
      <c r="R1738" s="542" t="str">
        <f t="shared" si="84"/>
        <v/>
      </c>
      <c r="S1738" s="148"/>
    </row>
    <row r="1739" spans="1:19" x14ac:dyDescent="0.25">
      <c r="A1739" s="148"/>
      <c r="B1739" s="377"/>
      <c r="C1739" s="698"/>
      <c r="D1739" s="257"/>
      <c r="E1739" s="781"/>
      <c r="F1739" s="374"/>
      <c r="G1739" s="783"/>
      <c r="H1739" s="729" t="str">
        <f t="shared" si="85"/>
        <v/>
      </c>
      <c r="I1739" s="401"/>
      <c r="J1739" s="374"/>
      <c r="K1739" s="786" t="str">
        <f>IFERROR(VLOOKUP(I1739,'CATEGORIAS MEDICINAS'!$H$1:$I$183,2,FALSE),"")</f>
        <v/>
      </c>
      <c r="L1739" s="392"/>
      <c r="M1739" s="148"/>
      <c r="N1739" s="148"/>
      <c r="O1739" s="148"/>
      <c r="P1739" s="257"/>
      <c r="Q1739" s="542" t="str">
        <f t="shared" si="83"/>
        <v/>
      </c>
      <c r="R1739" s="542" t="str">
        <f t="shared" si="84"/>
        <v/>
      </c>
      <c r="S1739" s="148"/>
    </row>
    <row r="1740" spans="1:19" x14ac:dyDescent="0.25">
      <c r="A1740" s="148"/>
      <c r="B1740" s="377"/>
      <c r="C1740" s="698"/>
      <c r="D1740" s="257"/>
      <c r="E1740" s="781"/>
      <c r="F1740" s="374"/>
      <c r="G1740" s="783"/>
      <c r="H1740" s="729" t="str">
        <f t="shared" si="85"/>
        <v/>
      </c>
      <c r="I1740" s="401"/>
      <c r="J1740" s="374"/>
      <c r="K1740" s="786" t="str">
        <f>IFERROR(VLOOKUP(I1740,'CATEGORIAS MEDICINAS'!$H$1:$I$183,2,FALSE),"")</f>
        <v/>
      </c>
      <c r="L1740" s="392"/>
      <c r="M1740" s="148"/>
      <c r="N1740" s="148"/>
      <c r="O1740" s="148"/>
      <c r="P1740" s="257"/>
      <c r="Q1740" s="542" t="str">
        <f t="shared" si="83"/>
        <v/>
      </c>
      <c r="R1740" s="542" t="str">
        <f t="shared" si="84"/>
        <v/>
      </c>
      <c r="S1740" s="148"/>
    </row>
    <row r="1741" spans="1:19" x14ac:dyDescent="0.25">
      <c r="A1741" s="148"/>
      <c r="B1741" s="377"/>
      <c r="C1741" s="698"/>
      <c r="D1741" s="257"/>
      <c r="E1741" s="781"/>
      <c r="F1741" s="374"/>
      <c r="G1741" s="783"/>
      <c r="H1741" s="729" t="str">
        <f t="shared" si="85"/>
        <v/>
      </c>
      <c r="I1741" s="401"/>
      <c r="J1741" s="374"/>
      <c r="K1741" s="786" t="str">
        <f>IFERROR(VLOOKUP(I1741,'CATEGORIAS MEDICINAS'!$H$1:$I$183,2,FALSE),"")</f>
        <v/>
      </c>
      <c r="L1741" s="392"/>
      <c r="M1741" s="148"/>
      <c r="N1741" s="148"/>
      <c r="O1741" s="148"/>
      <c r="P1741" s="257"/>
      <c r="Q1741" s="542" t="str">
        <f t="shared" si="83"/>
        <v/>
      </c>
      <c r="R1741" s="542" t="str">
        <f t="shared" si="84"/>
        <v/>
      </c>
      <c r="S1741" s="148"/>
    </row>
    <row r="1742" spans="1:19" x14ac:dyDescent="0.25">
      <c r="A1742" s="148"/>
      <c r="B1742" s="377"/>
      <c r="C1742" s="698"/>
      <c r="D1742" s="257"/>
      <c r="E1742" s="781"/>
      <c r="F1742" s="374"/>
      <c r="G1742" s="783"/>
      <c r="H1742" s="729" t="str">
        <f t="shared" si="85"/>
        <v/>
      </c>
      <c r="I1742" s="401"/>
      <c r="J1742" s="374"/>
      <c r="K1742" s="786" t="str">
        <f>IFERROR(VLOOKUP(I1742,'CATEGORIAS MEDICINAS'!$H$1:$I$183,2,FALSE),"")</f>
        <v/>
      </c>
      <c r="L1742" s="392"/>
      <c r="M1742" s="148"/>
      <c r="N1742" s="148"/>
      <c r="O1742" s="148"/>
      <c r="P1742" s="257"/>
      <c r="Q1742" s="542" t="str">
        <f t="shared" si="83"/>
        <v/>
      </c>
      <c r="R1742" s="542" t="str">
        <f t="shared" si="84"/>
        <v/>
      </c>
      <c r="S1742" s="148"/>
    </row>
    <row r="1743" spans="1:19" x14ac:dyDescent="0.25">
      <c r="A1743" s="148"/>
      <c r="B1743" s="377"/>
      <c r="C1743" s="698"/>
      <c r="D1743" s="257"/>
      <c r="E1743" s="781"/>
      <c r="F1743" s="374"/>
      <c r="G1743" s="783"/>
      <c r="H1743" s="729" t="str">
        <f t="shared" si="85"/>
        <v/>
      </c>
      <c r="I1743" s="401"/>
      <c r="J1743" s="374"/>
      <c r="K1743" s="786" t="str">
        <f>IFERROR(VLOOKUP(I1743,'CATEGORIAS MEDICINAS'!$H$1:$I$183,2,FALSE),"")</f>
        <v/>
      </c>
      <c r="L1743" s="392"/>
      <c r="M1743" s="148"/>
      <c r="N1743" s="148"/>
      <c r="O1743" s="148"/>
      <c r="P1743" s="257"/>
      <c r="Q1743" s="542" t="str">
        <f t="shared" si="83"/>
        <v/>
      </c>
      <c r="R1743" s="542" t="str">
        <f t="shared" si="84"/>
        <v/>
      </c>
      <c r="S1743" s="148"/>
    </row>
    <row r="1744" spans="1:19" x14ac:dyDescent="0.25">
      <c r="A1744" s="148"/>
      <c r="B1744" s="377"/>
      <c r="C1744" s="698"/>
      <c r="D1744" s="257"/>
      <c r="E1744" s="781"/>
      <c r="F1744" s="374"/>
      <c r="G1744" s="783"/>
      <c r="H1744" s="729" t="str">
        <f t="shared" si="85"/>
        <v/>
      </c>
      <c r="I1744" s="401"/>
      <c r="J1744" s="374"/>
      <c r="K1744" s="786" t="str">
        <f>IFERROR(VLOOKUP(I1744,'CATEGORIAS MEDICINAS'!$H$1:$I$183,2,FALSE),"")</f>
        <v/>
      </c>
      <c r="L1744" s="392"/>
      <c r="M1744" s="148"/>
      <c r="N1744" s="148"/>
      <c r="O1744" s="148"/>
      <c r="P1744" s="257"/>
      <c r="Q1744" s="542" t="str">
        <f t="shared" si="83"/>
        <v/>
      </c>
      <c r="R1744" s="542" t="str">
        <f t="shared" si="84"/>
        <v/>
      </c>
      <c r="S1744" s="148"/>
    </row>
    <row r="1745" spans="1:19" x14ac:dyDescent="0.25">
      <c r="A1745" s="148"/>
      <c r="B1745" s="377"/>
      <c r="C1745" s="698"/>
      <c r="D1745" s="257"/>
      <c r="E1745" s="781"/>
      <c r="F1745" s="374"/>
      <c r="G1745" s="783"/>
      <c r="H1745" s="729" t="str">
        <f t="shared" si="85"/>
        <v/>
      </c>
      <c r="I1745" s="401"/>
      <c r="J1745" s="374"/>
      <c r="K1745" s="786" t="str">
        <f>IFERROR(VLOOKUP(I1745,'CATEGORIAS MEDICINAS'!$H$1:$I$183,2,FALSE),"")</f>
        <v/>
      </c>
      <c r="L1745" s="392"/>
      <c r="M1745" s="148"/>
      <c r="N1745" s="148"/>
      <c r="O1745" s="148"/>
      <c r="P1745" s="257"/>
      <c r="Q1745" s="542" t="str">
        <f t="shared" si="83"/>
        <v/>
      </c>
      <c r="R1745" s="542" t="str">
        <f t="shared" si="84"/>
        <v/>
      </c>
      <c r="S1745" s="148"/>
    </row>
    <row r="1746" spans="1:19" x14ac:dyDescent="0.25">
      <c r="A1746" s="148"/>
      <c r="B1746" s="377"/>
      <c r="C1746" s="698"/>
      <c r="D1746" s="257"/>
      <c r="E1746" s="781"/>
      <c r="F1746" s="374"/>
      <c r="G1746" s="783"/>
      <c r="H1746" s="729" t="str">
        <f t="shared" si="85"/>
        <v/>
      </c>
      <c r="I1746" s="401"/>
      <c r="J1746" s="374"/>
      <c r="K1746" s="786" t="str">
        <f>IFERROR(VLOOKUP(I1746,'CATEGORIAS MEDICINAS'!$H$1:$I$183,2,FALSE),"")</f>
        <v/>
      </c>
      <c r="L1746" s="392"/>
      <c r="M1746" s="148"/>
      <c r="N1746" s="148"/>
      <c r="O1746" s="148"/>
      <c r="P1746" s="257"/>
      <c r="Q1746" s="542" t="str">
        <f t="shared" si="83"/>
        <v/>
      </c>
      <c r="R1746" s="542" t="str">
        <f t="shared" si="84"/>
        <v/>
      </c>
      <c r="S1746" s="148"/>
    </row>
    <row r="1747" spans="1:19" x14ac:dyDescent="0.25">
      <c r="A1747" s="148"/>
      <c r="B1747" s="377"/>
      <c r="C1747" s="698"/>
      <c r="D1747" s="257"/>
      <c r="E1747" s="781"/>
      <c r="F1747" s="374"/>
      <c r="G1747" s="783"/>
      <c r="H1747" s="729" t="str">
        <f t="shared" si="85"/>
        <v/>
      </c>
      <c r="I1747" s="401"/>
      <c r="J1747" s="374"/>
      <c r="K1747" s="786" t="str">
        <f>IFERROR(VLOOKUP(I1747,'CATEGORIAS MEDICINAS'!$H$1:$I$183,2,FALSE),"")</f>
        <v/>
      </c>
      <c r="L1747" s="392"/>
      <c r="M1747" s="148"/>
      <c r="N1747" s="148"/>
      <c r="O1747" s="148"/>
      <c r="P1747" s="257"/>
      <c r="Q1747" s="542" t="str">
        <f t="shared" si="83"/>
        <v/>
      </c>
      <c r="R1747" s="542" t="str">
        <f t="shared" si="84"/>
        <v/>
      </c>
      <c r="S1747" s="148"/>
    </row>
    <row r="1748" spans="1:19" x14ac:dyDescent="0.25">
      <c r="A1748" s="148"/>
      <c r="B1748" s="377"/>
      <c r="C1748" s="698"/>
      <c r="D1748" s="257"/>
      <c r="E1748" s="781"/>
      <c r="F1748" s="374"/>
      <c r="G1748" s="783"/>
      <c r="H1748" s="729" t="str">
        <f t="shared" si="85"/>
        <v/>
      </c>
      <c r="I1748" s="401"/>
      <c r="J1748" s="374"/>
      <c r="K1748" s="786" t="str">
        <f>IFERROR(VLOOKUP(I1748,'CATEGORIAS MEDICINAS'!$H$1:$I$183,2,FALSE),"")</f>
        <v/>
      </c>
      <c r="L1748" s="392"/>
      <c r="M1748" s="148"/>
      <c r="N1748" s="148"/>
      <c r="O1748" s="148"/>
      <c r="P1748" s="257"/>
      <c r="Q1748" s="542" t="str">
        <f t="shared" si="83"/>
        <v/>
      </c>
      <c r="R1748" s="542" t="str">
        <f t="shared" si="84"/>
        <v/>
      </c>
      <c r="S1748" s="148"/>
    </row>
    <row r="1749" spans="1:19" x14ac:dyDescent="0.25">
      <c r="A1749" s="148"/>
      <c r="B1749" s="377"/>
      <c r="C1749" s="698"/>
      <c r="D1749" s="257"/>
      <c r="E1749" s="781"/>
      <c r="F1749" s="374"/>
      <c r="G1749" s="783"/>
      <c r="H1749" s="729" t="str">
        <f t="shared" si="85"/>
        <v/>
      </c>
      <c r="I1749" s="401"/>
      <c r="J1749" s="374"/>
      <c r="K1749" s="786" t="str">
        <f>IFERROR(VLOOKUP(I1749,'CATEGORIAS MEDICINAS'!$H$1:$I$183,2,FALSE),"")</f>
        <v/>
      </c>
      <c r="L1749" s="392"/>
      <c r="M1749" s="148"/>
      <c r="N1749" s="148"/>
      <c r="O1749" s="148"/>
      <c r="P1749" s="257"/>
      <c r="Q1749" s="542" t="str">
        <f t="shared" si="83"/>
        <v/>
      </c>
      <c r="R1749" s="542" t="str">
        <f t="shared" si="84"/>
        <v/>
      </c>
      <c r="S1749" s="148"/>
    </row>
    <row r="1750" spans="1:19" x14ac:dyDescent="0.25">
      <c r="A1750" s="148"/>
      <c r="B1750" s="377"/>
      <c r="C1750" s="698"/>
      <c r="D1750" s="257"/>
      <c r="E1750" s="781"/>
      <c r="F1750" s="374"/>
      <c r="G1750" s="783"/>
      <c r="H1750" s="729" t="str">
        <f t="shared" si="85"/>
        <v/>
      </c>
      <c r="I1750" s="401"/>
      <c r="J1750" s="374"/>
      <c r="K1750" s="786" t="str">
        <f>IFERROR(VLOOKUP(I1750,'CATEGORIAS MEDICINAS'!$H$1:$I$183,2,FALSE),"")</f>
        <v/>
      </c>
      <c r="L1750" s="392"/>
      <c r="M1750" s="148"/>
      <c r="N1750" s="148"/>
      <c r="O1750" s="148"/>
      <c r="P1750" s="257"/>
      <c r="Q1750" s="542" t="str">
        <f t="shared" si="83"/>
        <v/>
      </c>
      <c r="R1750" s="542" t="str">
        <f t="shared" si="84"/>
        <v/>
      </c>
      <c r="S1750" s="148"/>
    </row>
    <row r="1751" spans="1:19" x14ac:dyDescent="0.25">
      <c r="A1751" s="148"/>
      <c r="B1751" s="377"/>
      <c r="C1751" s="698"/>
      <c r="D1751" s="257"/>
      <c r="E1751" s="781"/>
      <c r="F1751" s="374"/>
      <c r="G1751" s="783"/>
      <c r="H1751" s="729" t="str">
        <f t="shared" si="85"/>
        <v/>
      </c>
      <c r="I1751" s="401"/>
      <c r="J1751" s="374"/>
      <c r="K1751" s="786" t="str">
        <f>IFERROR(VLOOKUP(I1751,'CATEGORIAS MEDICINAS'!$H$1:$I$183,2,FALSE),"")</f>
        <v/>
      </c>
      <c r="L1751" s="392"/>
      <c r="M1751" s="148"/>
      <c r="N1751" s="148"/>
      <c r="O1751" s="148"/>
      <c r="P1751" s="257"/>
      <c r="Q1751" s="542" t="str">
        <f t="shared" si="83"/>
        <v/>
      </c>
      <c r="R1751" s="542" t="str">
        <f t="shared" si="84"/>
        <v/>
      </c>
      <c r="S1751" s="148"/>
    </row>
    <row r="1752" spans="1:19" x14ac:dyDescent="0.25">
      <c r="A1752" s="148"/>
      <c r="B1752" s="377"/>
      <c r="C1752" s="698"/>
      <c r="D1752" s="257"/>
      <c r="E1752" s="781"/>
      <c r="F1752" s="374"/>
      <c r="G1752" s="783"/>
      <c r="H1752" s="729" t="str">
        <f t="shared" si="85"/>
        <v/>
      </c>
      <c r="I1752" s="401"/>
      <c r="J1752" s="374"/>
      <c r="K1752" s="786" t="str">
        <f>IFERROR(VLOOKUP(I1752,'CATEGORIAS MEDICINAS'!$H$1:$I$183,2,FALSE),"")</f>
        <v/>
      </c>
      <c r="L1752" s="392"/>
      <c r="M1752" s="148"/>
      <c r="N1752" s="148"/>
      <c r="O1752" s="148"/>
      <c r="P1752" s="257"/>
      <c r="Q1752" s="542" t="str">
        <f t="shared" si="83"/>
        <v/>
      </c>
      <c r="R1752" s="542" t="str">
        <f t="shared" si="84"/>
        <v/>
      </c>
      <c r="S1752" s="148"/>
    </row>
    <row r="1753" spans="1:19" x14ac:dyDescent="0.25">
      <c r="A1753" s="148"/>
      <c r="B1753" s="377"/>
      <c r="C1753" s="698"/>
      <c r="D1753" s="257"/>
      <c r="E1753" s="781"/>
      <c r="F1753" s="374"/>
      <c r="G1753" s="783"/>
      <c r="H1753" s="729" t="str">
        <f t="shared" si="85"/>
        <v/>
      </c>
      <c r="I1753" s="401"/>
      <c r="J1753" s="374"/>
      <c r="K1753" s="786" t="str">
        <f>IFERROR(VLOOKUP(I1753,'CATEGORIAS MEDICINAS'!$H$1:$I$183,2,FALSE),"")</f>
        <v/>
      </c>
      <c r="L1753" s="392"/>
      <c r="M1753" s="148"/>
      <c r="N1753" s="148"/>
      <c r="O1753" s="148"/>
      <c r="P1753" s="257"/>
      <c r="Q1753" s="542" t="str">
        <f t="shared" si="83"/>
        <v/>
      </c>
      <c r="R1753" s="542" t="str">
        <f t="shared" si="84"/>
        <v/>
      </c>
      <c r="S1753" s="148"/>
    </row>
    <row r="1754" spans="1:19" x14ac:dyDescent="0.25">
      <c r="A1754" s="148"/>
      <c r="B1754" s="377"/>
      <c r="C1754" s="698"/>
      <c r="D1754" s="257"/>
      <c r="E1754" s="781"/>
      <c r="F1754" s="374"/>
      <c r="G1754" s="783"/>
      <c r="H1754" s="729" t="str">
        <f t="shared" si="85"/>
        <v/>
      </c>
      <c r="I1754" s="401"/>
      <c r="J1754" s="374"/>
      <c r="K1754" s="786" t="str">
        <f>IFERROR(VLOOKUP(I1754,'CATEGORIAS MEDICINAS'!$H$1:$I$183,2,FALSE),"")</f>
        <v/>
      </c>
      <c r="L1754" s="392"/>
      <c r="M1754" s="148"/>
      <c r="N1754" s="148"/>
      <c r="O1754" s="148"/>
      <c r="P1754" s="257"/>
      <c r="Q1754" s="542" t="str">
        <f t="shared" si="83"/>
        <v/>
      </c>
      <c r="R1754" s="542" t="str">
        <f t="shared" si="84"/>
        <v/>
      </c>
      <c r="S1754" s="148"/>
    </row>
    <row r="1755" spans="1:19" x14ac:dyDescent="0.25">
      <c r="A1755" s="148"/>
      <c r="B1755" s="377"/>
      <c r="C1755" s="698"/>
      <c r="D1755" s="257"/>
      <c r="E1755" s="781"/>
      <c r="F1755" s="374"/>
      <c r="G1755" s="783"/>
      <c r="H1755" s="729" t="str">
        <f t="shared" si="85"/>
        <v/>
      </c>
      <c r="I1755" s="401"/>
      <c r="J1755" s="374"/>
      <c r="K1755" s="786" t="str">
        <f>IFERROR(VLOOKUP(I1755,'CATEGORIAS MEDICINAS'!$H$1:$I$183,2,FALSE),"")</f>
        <v/>
      </c>
      <c r="L1755" s="392"/>
      <c r="M1755" s="148"/>
      <c r="N1755" s="148"/>
      <c r="O1755" s="148"/>
      <c r="P1755" s="257"/>
      <c r="Q1755" s="542" t="str">
        <f t="shared" si="83"/>
        <v/>
      </c>
      <c r="R1755" s="542" t="str">
        <f t="shared" si="84"/>
        <v/>
      </c>
      <c r="S1755" s="148"/>
    </row>
    <row r="1756" spans="1:19" x14ac:dyDescent="0.25">
      <c r="A1756" s="148"/>
      <c r="B1756" s="377"/>
      <c r="C1756" s="698"/>
      <c r="D1756" s="257"/>
      <c r="E1756" s="781"/>
      <c r="F1756" s="374"/>
      <c r="G1756" s="783"/>
      <c r="H1756" s="729" t="str">
        <f t="shared" si="85"/>
        <v/>
      </c>
      <c r="I1756" s="401"/>
      <c r="J1756" s="374"/>
      <c r="K1756" s="786" t="str">
        <f>IFERROR(VLOOKUP(I1756,'CATEGORIAS MEDICINAS'!$H$1:$I$183,2,FALSE),"")</f>
        <v/>
      </c>
      <c r="L1756" s="392"/>
      <c r="M1756" s="148"/>
      <c r="N1756" s="148"/>
      <c r="O1756" s="148"/>
      <c r="P1756" s="257"/>
      <c r="Q1756" s="542" t="str">
        <f t="shared" si="83"/>
        <v/>
      </c>
      <c r="R1756" s="542" t="str">
        <f t="shared" si="84"/>
        <v/>
      </c>
      <c r="S1756" s="148"/>
    </row>
    <row r="1757" spans="1:19" x14ac:dyDescent="0.25">
      <c r="A1757" s="148"/>
      <c r="B1757" s="377"/>
      <c r="C1757" s="698"/>
      <c r="D1757" s="257"/>
      <c r="E1757" s="781"/>
      <c r="F1757" s="374"/>
      <c r="G1757" s="783"/>
      <c r="H1757" s="729" t="str">
        <f t="shared" si="85"/>
        <v/>
      </c>
      <c r="I1757" s="401"/>
      <c r="J1757" s="374"/>
      <c r="K1757" s="786" t="str">
        <f>IFERROR(VLOOKUP(I1757,'CATEGORIAS MEDICINAS'!$H$1:$I$183,2,FALSE),"")</f>
        <v/>
      </c>
      <c r="L1757" s="392"/>
      <c r="M1757" s="148"/>
      <c r="N1757" s="148"/>
      <c r="O1757" s="148"/>
      <c r="P1757" s="257"/>
      <c r="Q1757" s="542" t="str">
        <f t="shared" si="83"/>
        <v/>
      </c>
      <c r="R1757" s="542" t="str">
        <f t="shared" si="84"/>
        <v/>
      </c>
      <c r="S1757" s="148"/>
    </row>
    <row r="1758" spans="1:19" x14ac:dyDescent="0.25">
      <c r="A1758" s="148"/>
      <c r="B1758" s="377"/>
      <c r="C1758" s="698"/>
      <c r="D1758" s="257"/>
      <c r="E1758" s="781"/>
      <c r="F1758" s="374"/>
      <c r="G1758" s="783"/>
      <c r="H1758" s="729" t="str">
        <f t="shared" si="85"/>
        <v/>
      </c>
      <c r="I1758" s="401"/>
      <c r="J1758" s="374"/>
      <c r="K1758" s="786" t="str">
        <f>IFERROR(VLOOKUP(I1758,'CATEGORIAS MEDICINAS'!$H$1:$I$183,2,FALSE),"")</f>
        <v/>
      </c>
      <c r="L1758" s="392"/>
      <c r="M1758" s="148"/>
      <c r="N1758" s="148"/>
      <c r="O1758" s="148"/>
      <c r="P1758" s="257"/>
      <c r="Q1758" s="542" t="str">
        <f t="shared" si="83"/>
        <v/>
      </c>
      <c r="R1758" s="542" t="str">
        <f t="shared" si="84"/>
        <v/>
      </c>
      <c r="S1758" s="148"/>
    </row>
    <row r="1759" spans="1:19" x14ac:dyDescent="0.25">
      <c r="A1759" s="148"/>
      <c r="B1759" s="377"/>
      <c r="C1759" s="698"/>
      <c r="D1759" s="257"/>
      <c r="E1759" s="781"/>
      <c r="F1759" s="374"/>
      <c r="G1759" s="783"/>
      <c r="H1759" s="729" t="str">
        <f t="shared" si="85"/>
        <v/>
      </c>
      <c r="I1759" s="401"/>
      <c r="J1759" s="374"/>
      <c r="K1759" s="786" t="str">
        <f>IFERROR(VLOOKUP(I1759,'CATEGORIAS MEDICINAS'!$H$1:$I$183,2,FALSE),"")</f>
        <v/>
      </c>
      <c r="L1759" s="392"/>
      <c r="M1759" s="148"/>
      <c r="N1759" s="148"/>
      <c r="O1759" s="148"/>
      <c r="P1759" s="257"/>
      <c r="Q1759" s="542" t="str">
        <f t="shared" si="83"/>
        <v/>
      </c>
      <c r="R1759" s="542" t="str">
        <f t="shared" si="84"/>
        <v/>
      </c>
      <c r="S1759" s="148"/>
    </row>
    <row r="1760" spans="1:19" x14ac:dyDescent="0.25">
      <c r="A1760" s="148"/>
      <c r="B1760" s="377"/>
      <c r="C1760" s="698"/>
      <c r="D1760" s="257"/>
      <c r="E1760" s="781"/>
      <c r="F1760" s="374"/>
      <c r="G1760" s="783"/>
      <c r="H1760" s="729" t="str">
        <f t="shared" si="85"/>
        <v/>
      </c>
      <c r="I1760" s="401"/>
      <c r="J1760" s="374"/>
      <c r="K1760" s="786" t="str">
        <f>IFERROR(VLOOKUP(I1760,'CATEGORIAS MEDICINAS'!$H$1:$I$183,2,FALSE),"")</f>
        <v/>
      </c>
      <c r="L1760" s="392"/>
      <c r="M1760" s="148"/>
      <c r="N1760" s="148"/>
      <c r="O1760" s="148"/>
      <c r="P1760" s="257"/>
      <c r="Q1760" s="542" t="str">
        <f t="shared" si="83"/>
        <v/>
      </c>
      <c r="R1760" s="542" t="str">
        <f t="shared" si="84"/>
        <v/>
      </c>
      <c r="S1760" s="148"/>
    </row>
    <row r="1761" spans="1:19" x14ac:dyDescent="0.25">
      <c r="A1761" s="148"/>
      <c r="B1761" s="377"/>
      <c r="C1761" s="698"/>
      <c r="D1761" s="257"/>
      <c r="E1761" s="781"/>
      <c r="F1761" s="374"/>
      <c r="G1761" s="783"/>
      <c r="H1761" s="729" t="str">
        <f t="shared" si="85"/>
        <v/>
      </c>
      <c r="I1761" s="401"/>
      <c r="J1761" s="374"/>
      <c r="K1761" s="786" t="str">
        <f>IFERROR(VLOOKUP(I1761,'CATEGORIAS MEDICINAS'!$H$1:$I$183,2,FALSE),"")</f>
        <v/>
      </c>
      <c r="L1761" s="392"/>
      <c r="M1761" s="148"/>
      <c r="N1761" s="148"/>
      <c r="O1761" s="148"/>
      <c r="P1761" s="257"/>
      <c r="Q1761" s="542" t="str">
        <f t="shared" si="83"/>
        <v/>
      </c>
      <c r="R1761" s="542" t="str">
        <f t="shared" si="84"/>
        <v/>
      </c>
      <c r="S1761" s="148"/>
    </row>
    <row r="1762" spans="1:19" x14ac:dyDescent="0.25">
      <c r="A1762" s="148"/>
      <c r="B1762" s="377"/>
      <c r="C1762" s="698"/>
      <c r="D1762" s="257"/>
      <c r="E1762" s="781"/>
      <c r="F1762" s="374"/>
      <c r="G1762" s="783"/>
      <c r="H1762" s="729" t="str">
        <f t="shared" si="85"/>
        <v/>
      </c>
      <c r="I1762" s="401"/>
      <c r="J1762" s="374"/>
      <c r="K1762" s="786" t="str">
        <f>IFERROR(VLOOKUP(I1762,'CATEGORIAS MEDICINAS'!$H$1:$I$183,2,FALSE),"")</f>
        <v/>
      </c>
      <c r="L1762" s="392"/>
      <c r="M1762" s="148"/>
      <c r="N1762" s="148"/>
      <c r="O1762" s="148"/>
      <c r="P1762" s="257"/>
      <c r="Q1762" s="542" t="str">
        <f t="shared" si="83"/>
        <v/>
      </c>
      <c r="R1762" s="542" t="str">
        <f t="shared" si="84"/>
        <v/>
      </c>
      <c r="S1762" s="148"/>
    </row>
    <row r="1763" spans="1:19" x14ac:dyDescent="0.25">
      <c r="A1763" s="148"/>
      <c r="B1763" s="377"/>
      <c r="C1763" s="698"/>
      <c r="D1763" s="257"/>
      <c r="E1763" s="781"/>
      <c r="F1763" s="374"/>
      <c r="G1763" s="783"/>
      <c r="H1763" s="729" t="str">
        <f t="shared" si="85"/>
        <v/>
      </c>
      <c r="I1763" s="401"/>
      <c r="J1763" s="374"/>
      <c r="K1763" s="786" t="str">
        <f>IFERROR(VLOOKUP(I1763,'CATEGORIAS MEDICINAS'!$H$1:$I$183,2,FALSE),"")</f>
        <v/>
      </c>
      <c r="L1763" s="392"/>
      <c r="M1763" s="148"/>
      <c r="N1763" s="148"/>
      <c r="O1763" s="148"/>
      <c r="P1763" s="257"/>
      <c r="Q1763" s="542" t="str">
        <f t="shared" si="83"/>
        <v/>
      </c>
      <c r="R1763" s="542" t="str">
        <f t="shared" si="84"/>
        <v/>
      </c>
      <c r="S1763" s="148"/>
    </row>
    <row r="1764" spans="1:19" x14ac:dyDescent="0.25">
      <c r="A1764" s="148"/>
      <c r="B1764" s="377"/>
      <c r="C1764" s="698"/>
      <c r="D1764" s="257"/>
      <c r="E1764" s="781"/>
      <c r="F1764" s="374"/>
      <c r="G1764" s="783"/>
      <c r="H1764" s="729" t="str">
        <f t="shared" si="85"/>
        <v/>
      </c>
      <c r="I1764" s="401"/>
      <c r="J1764" s="374"/>
      <c r="K1764" s="786" t="str">
        <f>IFERROR(VLOOKUP(I1764,'CATEGORIAS MEDICINAS'!$H$1:$I$183,2,FALSE),"")</f>
        <v/>
      </c>
      <c r="L1764" s="392"/>
      <c r="M1764" s="148"/>
      <c r="N1764" s="148"/>
      <c r="O1764" s="148"/>
      <c r="P1764" s="257"/>
      <c r="Q1764" s="542" t="str">
        <f t="shared" si="83"/>
        <v/>
      </c>
      <c r="R1764" s="542" t="str">
        <f t="shared" si="84"/>
        <v/>
      </c>
      <c r="S1764" s="148"/>
    </row>
    <row r="1765" spans="1:19" x14ac:dyDescent="0.25">
      <c r="A1765" s="148"/>
      <c r="B1765" s="377"/>
      <c r="C1765" s="698"/>
      <c r="D1765" s="257"/>
      <c r="E1765" s="781"/>
      <c r="F1765" s="374"/>
      <c r="G1765" s="783"/>
      <c r="H1765" s="729" t="str">
        <f t="shared" si="85"/>
        <v/>
      </c>
      <c r="I1765" s="401"/>
      <c r="J1765" s="374"/>
      <c r="K1765" s="786" t="str">
        <f>IFERROR(VLOOKUP(I1765,'CATEGORIAS MEDICINAS'!$H$1:$I$183,2,FALSE),"")</f>
        <v/>
      </c>
      <c r="L1765" s="392"/>
      <c r="M1765" s="148"/>
      <c r="N1765" s="148"/>
      <c r="O1765" s="148"/>
      <c r="P1765" s="257"/>
      <c r="Q1765" s="542" t="str">
        <f t="shared" si="83"/>
        <v/>
      </c>
      <c r="R1765" s="542" t="str">
        <f t="shared" si="84"/>
        <v/>
      </c>
      <c r="S1765" s="148"/>
    </row>
    <row r="1766" spans="1:19" x14ac:dyDescent="0.25">
      <c r="A1766" s="148"/>
      <c r="B1766" s="377"/>
      <c r="C1766" s="698"/>
      <c r="D1766" s="257"/>
      <c r="E1766" s="781"/>
      <c r="F1766" s="374"/>
      <c r="G1766" s="783"/>
      <c r="H1766" s="729" t="str">
        <f t="shared" si="85"/>
        <v/>
      </c>
      <c r="I1766" s="401"/>
      <c r="J1766" s="374"/>
      <c r="K1766" s="786" t="str">
        <f>IFERROR(VLOOKUP(I1766,'CATEGORIAS MEDICINAS'!$H$1:$I$183,2,FALSE),"")</f>
        <v/>
      </c>
      <c r="L1766" s="392"/>
      <c r="M1766" s="148"/>
      <c r="N1766" s="148"/>
      <c r="O1766" s="148"/>
      <c r="P1766" s="257"/>
      <c r="Q1766" s="542" t="str">
        <f t="shared" si="83"/>
        <v/>
      </c>
      <c r="R1766" s="542" t="str">
        <f t="shared" si="84"/>
        <v/>
      </c>
      <c r="S1766" s="148"/>
    </row>
    <row r="1767" spans="1:19" x14ac:dyDescent="0.25">
      <c r="A1767" s="148"/>
      <c r="B1767" s="377"/>
      <c r="C1767" s="698"/>
      <c r="D1767" s="257"/>
      <c r="E1767" s="781"/>
      <c r="F1767" s="374"/>
      <c r="G1767" s="783"/>
      <c r="H1767" s="729" t="str">
        <f t="shared" si="85"/>
        <v/>
      </c>
      <c r="I1767" s="401"/>
      <c r="J1767" s="374"/>
      <c r="K1767" s="786" t="str">
        <f>IFERROR(VLOOKUP(I1767,'CATEGORIAS MEDICINAS'!$H$1:$I$183,2,FALSE),"")</f>
        <v/>
      </c>
      <c r="L1767" s="392"/>
      <c r="M1767" s="148"/>
      <c r="N1767" s="148"/>
      <c r="O1767" s="148"/>
      <c r="P1767" s="257"/>
      <c r="Q1767" s="542" t="str">
        <f t="shared" si="83"/>
        <v/>
      </c>
      <c r="R1767" s="542" t="str">
        <f t="shared" si="84"/>
        <v/>
      </c>
      <c r="S1767" s="148"/>
    </row>
    <row r="1768" spans="1:19" x14ac:dyDescent="0.25">
      <c r="A1768" s="148"/>
      <c r="B1768" s="377"/>
      <c r="C1768" s="698"/>
      <c r="D1768" s="257"/>
      <c r="E1768" s="781"/>
      <c r="F1768" s="374"/>
      <c r="G1768" s="783"/>
      <c r="H1768" s="729" t="str">
        <f t="shared" si="85"/>
        <v/>
      </c>
      <c r="I1768" s="401"/>
      <c r="J1768" s="374"/>
      <c r="K1768" s="786" t="str">
        <f>IFERROR(VLOOKUP(I1768,'CATEGORIAS MEDICINAS'!$H$1:$I$183,2,FALSE),"")</f>
        <v/>
      </c>
      <c r="L1768" s="392"/>
      <c r="M1768" s="148"/>
      <c r="N1768" s="148"/>
      <c r="O1768" s="148"/>
      <c r="P1768" s="257"/>
      <c r="Q1768" s="542" t="str">
        <f t="shared" si="83"/>
        <v/>
      </c>
      <c r="R1768" s="542" t="str">
        <f t="shared" si="84"/>
        <v/>
      </c>
      <c r="S1768" s="148"/>
    </row>
    <row r="1769" spans="1:19" x14ac:dyDescent="0.25">
      <c r="A1769" s="148"/>
      <c r="B1769" s="377"/>
      <c r="C1769" s="698"/>
      <c r="D1769" s="257"/>
      <c r="E1769" s="781"/>
      <c r="F1769" s="374"/>
      <c r="G1769" s="783"/>
      <c r="H1769" s="729" t="str">
        <f t="shared" si="85"/>
        <v/>
      </c>
      <c r="I1769" s="401"/>
      <c r="J1769" s="374"/>
      <c r="K1769" s="786" t="str">
        <f>IFERROR(VLOOKUP(I1769,'CATEGORIAS MEDICINAS'!$H$1:$I$183,2,FALSE),"")</f>
        <v/>
      </c>
      <c r="L1769" s="392"/>
      <c r="M1769" s="148"/>
      <c r="N1769" s="148"/>
      <c r="O1769" s="148"/>
      <c r="P1769" s="257"/>
      <c r="Q1769" s="542" t="str">
        <f t="shared" si="83"/>
        <v/>
      </c>
      <c r="R1769" s="542" t="str">
        <f t="shared" si="84"/>
        <v/>
      </c>
      <c r="S1769" s="148"/>
    </row>
    <row r="1770" spans="1:19" x14ac:dyDescent="0.25">
      <c r="A1770" s="148"/>
      <c r="B1770" s="377"/>
      <c r="C1770" s="698"/>
      <c r="D1770" s="257"/>
      <c r="E1770" s="781"/>
      <c r="F1770" s="374"/>
      <c r="G1770" s="783"/>
      <c r="H1770" s="729" t="str">
        <f t="shared" si="85"/>
        <v/>
      </c>
      <c r="I1770" s="401"/>
      <c r="J1770" s="374"/>
      <c r="K1770" s="786" t="str">
        <f>IFERROR(VLOOKUP(I1770,'CATEGORIAS MEDICINAS'!$H$1:$I$183,2,FALSE),"")</f>
        <v/>
      </c>
      <c r="L1770" s="392"/>
      <c r="M1770" s="148"/>
      <c r="N1770" s="148"/>
      <c r="O1770" s="148"/>
      <c r="P1770" s="257"/>
      <c r="Q1770" s="542" t="str">
        <f t="shared" si="83"/>
        <v/>
      </c>
      <c r="R1770" s="542" t="str">
        <f t="shared" si="84"/>
        <v/>
      </c>
      <c r="S1770" s="148"/>
    </row>
    <row r="1771" spans="1:19" x14ac:dyDescent="0.25">
      <c r="A1771" s="148"/>
      <c r="B1771" s="377"/>
      <c r="C1771" s="698"/>
      <c r="D1771" s="257"/>
      <c r="E1771" s="781"/>
      <c r="F1771" s="374"/>
      <c r="G1771" s="783"/>
      <c r="H1771" s="729" t="str">
        <f t="shared" si="85"/>
        <v/>
      </c>
      <c r="I1771" s="401"/>
      <c r="J1771" s="374"/>
      <c r="K1771" s="786" t="str">
        <f>IFERROR(VLOOKUP(I1771,'CATEGORIAS MEDICINAS'!$H$1:$I$183,2,FALSE),"")</f>
        <v/>
      </c>
      <c r="L1771" s="392"/>
      <c r="M1771" s="148"/>
      <c r="N1771" s="148"/>
      <c r="O1771" s="148"/>
      <c r="P1771" s="257"/>
      <c r="Q1771" s="542" t="str">
        <f t="shared" si="83"/>
        <v/>
      </c>
      <c r="R1771" s="542" t="str">
        <f t="shared" si="84"/>
        <v/>
      </c>
      <c r="S1771" s="148"/>
    </row>
    <row r="1772" spans="1:19" x14ac:dyDescent="0.25">
      <c r="A1772" s="148"/>
      <c r="B1772" s="377"/>
      <c r="C1772" s="698"/>
      <c r="D1772" s="257"/>
      <c r="E1772" s="781"/>
      <c r="F1772" s="374"/>
      <c r="G1772" s="783"/>
      <c r="H1772" s="729" t="str">
        <f t="shared" si="85"/>
        <v/>
      </c>
      <c r="I1772" s="401"/>
      <c r="J1772" s="374"/>
      <c r="K1772" s="786" t="str">
        <f>IFERROR(VLOOKUP(I1772,'CATEGORIAS MEDICINAS'!$H$1:$I$183,2,FALSE),"")</f>
        <v/>
      </c>
      <c r="L1772" s="392"/>
      <c r="M1772" s="148"/>
      <c r="N1772" s="148"/>
      <c r="O1772" s="148"/>
      <c r="P1772" s="257"/>
      <c r="Q1772" s="542" t="str">
        <f t="shared" si="83"/>
        <v/>
      </c>
      <c r="R1772" s="542" t="str">
        <f t="shared" si="84"/>
        <v/>
      </c>
      <c r="S1772" s="148"/>
    </row>
    <row r="1773" spans="1:19" x14ac:dyDescent="0.25">
      <c r="A1773" s="148"/>
      <c r="B1773" s="377"/>
      <c r="C1773" s="698"/>
      <c r="D1773" s="257"/>
      <c r="E1773" s="781"/>
      <c r="F1773" s="374"/>
      <c r="G1773" s="783"/>
      <c r="H1773" s="729" t="str">
        <f t="shared" si="85"/>
        <v/>
      </c>
      <c r="I1773" s="401"/>
      <c r="J1773" s="374"/>
      <c r="K1773" s="786" t="str">
        <f>IFERROR(VLOOKUP(I1773,'CATEGORIAS MEDICINAS'!$H$1:$I$183,2,FALSE),"")</f>
        <v/>
      </c>
      <c r="L1773" s="392"/>
      <c r="M1773" s="148"/>
      <c r="N1773" s="148"/>
      <c r="O1773" s="148"/>
      <c r="P1773" s="257"/>
      <c r="Q1773" s="542" t="str">
        <f t="shared" si="83"/>
        <v/>
      </c>
      <c r="R1773" s="542" t="str">
        <f t="shared" si="84"/>
        <v/>
      </c>
      <c r="S1773" s="148"/>
    </row>
    <row r="1774" spans="1:19" x14ac:dyDescent="0.25">
      <c r="A1774" s="148"/>
      <c r="B1774" s="377"/>
      <c r="C1774" s="698"/>
      <c r="D1774" s="257"/>
      <c r="E1774" s="781"/>
      <c r="F1774" s="374"/>
      <c r="G1774" s="783"/>
      <c r="H1774" s="729" t="str">
        <f t="shared" si="85"/>
        <v/>
      </c>
      <c r="I1774" s="401"/>
      <c r="J1774" s="374"/>
      <c r="K1774" s="786" t="str">
        <f>IFERROR(VLOOKUP(I1774,'CATEGORIAS MEDICINAS'!$H$1:$I$183,2,FALSE),"")</f>
        <v/>
      </c>
      <c r="L1774" s="392"/>
      <c r="M1774" s="148"/>
      <c r="N1774" s="148"/>
      <c r="O1774" s="148"/>
      <c r="P1774" s="257"/>
      <c r="Q1774" s="542" t="str">
        <f t="shared" si="83"/>
        <v/>
      </c>
      <c r="R1774" s="542" t="str">
        <f t="shared" si="84"/>
        <v/>
      </c>
      <c r="S1774" s="148"/>
    </row>
    <row r="1775" spans="1:19" x14ac:dyDescent="0.25">
      <c r="A1775" s="148"/>
      <c r="B1775" s="377"/>
      <c r="C1775" s="698"/>
      <c r="D1775" s="257"/>
      <c r="E1775" s="781"/>
      <c r="F1775" s="374"/>
      <c r="G1775" s="783"/>
      <c r="H1775" s="729" t="str">
        <f t="shared" si="85"/>
        <v/>
      </c>
      <c r="I1775" s="401"/>
      <c r="J1775" s="374"/>
      <c r="K1775" s="786" t="str">
        <f>IFERROR(VLOOKUP(I1775,'CATEGORIAS MEDICINAS'!$H$1:$I$183,2,FALSE),"")</f>
        <v/>
      </c>
      <c r="L1775" s="392"/>
      <c r="M1775" s="148"/>
      <c r="N1775" s="148"/>
      <c r="O1775" s="148"/>
      <c r="P1775" s="257"/>
      <c r="Q1775" s="542" t="str">
        <f t="shared" si="83"/>
        <v/>
      </c>
      <c r="R1775" s="542" t="str">
        <f t="shared" si="84"/>
        <v/>
      </c>
      <c r="S1775" s="148"/>
    </row>
    <row r="1776" spans="1:19" x14ac:dyDescent="0.25">
      <c r="A1776" s="148"/>
      <c r="B1776" s="377"/>
      <c r="C1776" s="698"/>
      <c r="D1776" s="257"/>
      <c r="E1776" s="781"/>
      <c r="F1776" s="374"/>
      <c r="G1776" s="783"/>
      <c r="H1776" s="729" t="str">
        <f t="shared" si="85"/>
        <v/>
      </c>
      <c r="I1776" s="401"/>
      <c r="J1776" s="374"/>
      <c r="K1776" s="786" t="str">
        <f>IFERROR(VLOOKUP(I1776,'CATEGORIAS MEDICINAS'!$H$1:$I$183,2,FALSE),"")</f>
        <v/>
      </c>
      <c r="L1776" s="392"/>
      <c r="M1776" s="148"/>
      <c r="N1776" s="148"/>
      <c r="O1776" s="148"/>
      <c r="P1776" s="257"/>
      <c r="Q1776" s="542" t="str">
        <f t="shared" si="83"/>
        <v/>
      </c>
      <c r="R1776" s="542" t="str">
        <f t="shared" si="84"/>
        <v/>
      </c>
      <c r="S1776" s="148"/>
    </row>
    <row r="1777" spans="1:19" x14ac:dyDescent="0.25">
      <c r="A1777" s="148"/>
      <c r="B1777" s="377"/>
      <c r="C1777" s="698"/>
      <c r="D1777" s="257"/>
      <c r="E1777" s="781"/>
      <c r="F1777" s="374"/>
      <c r="G1777" s="783"/>
      <c r="H1777" s="729" t="str">
        <f t="shared" si="85"/>
        <v/>
      </c>
      <c r="I1777" s="401"/>
      <c r="J1777" s="374"/>
      <c r="K1777" s="786" t="str">
        <f>IFERROR(VLOOKUP(I1777,'CATEGORIAS MEDICINAS'!$H$1:$I$183,2,FALSE),"")</f>
        <v/>
      </c>
      <c r="L1777" s="392"/>
      <c r="M1777" s="148"/>
      <c r="N1777" s="148"/>
      <c r="O1777" s="148"/>
      <c r="P1777" s="257"/>
      <c r="Q1777" s="542" t="str">
        <f t="shared" si="83"/>
        <v/>
      </c>
      <c r="R1777" s="542" t="str">
        <f t="shared" si="84"/>
        <v/>
      </c>
      <c r="S1777" s="148"/>
    </row>
    <row r="1778" spans="1:19" x14ac:dyDescent="0.25">
      <c r="A1778" s="148"/>
      <c r="B1778" s="377"/>
      <c r="C1778" s="698"/>
      <c r="D1778" s="257"/>
      <c r="E1778" s="781"/>
      <c r="F1778" s="374"/>
      <c r="G1778" s="783"/>
      <c r="H1778" s="729" t="str">
        <f t="shared" si="85"/>
        <v/>
      </c>
      <c r="I1778" s="401"/>
      <c r="J1778" s="374"/>
      <c r="K1778" s="786" t="str">
        <f>IFERROR(VLOOKUP(I1778,'CATEGORIAS MEDICINAS'!$H$1:$I$183,2,FALSE),"")</f>
        <v/>
      </c>
      <c r="L1778" s="392"/>
      <c r="M1778" s="148"/>
      <c r="N1778" s="148"/>
      <c r="O1778" s="148"/>
      <c r="P1778" s="257"/>
      <c r="Q1778" s="542" t="str">
        <f t="shared" si="83"/>
        <v/>
      </c>
      <c r="R1778" s="542" t="str">
        <f t="shared" si="84"/>
        <v/>
      </c>
      <c r="S1778" s="148"/>
    </row>
    <row r="1779" spans="1:19" x14ac:dyDescent="0.25">
      <c r="A1779" s="148"/>
      <c r="B1779" s="377"/>
      <c r="C1779" s="698"/>
      <c r="D1779" s="257"/>
      <c r="E1779" s="781"/>
      <c r="F1779" s="374"/>
      <c r="G1779" s="783"/>
      <c r="H1779" s="729" t="str">
        <f t="shared" si="85"/>
        <v/>
      </c>
      <c r="I1779" s="401"/>
      <c r="J1779" s="374"/>
      <c r="K1779" s="786" t="str">
        <f>IFERROR(VLOOKUP(I1779,'CATEGORIAS MEDICINAS'!$H$1:$I$183,2,FALSE),"")</f>
        <v/>
      </c>
      <c r="L1779" s="392"/>
      <c r="M1779" s="148"/>
      <c r="N1779" s="148"/>
      <c r="O1779" s="148"/>
      <c r="P1779" s="257"/>
      <c r="Q1779" s="542" t="str">
        <f t="shared" si="83"/>
        <v/>
      </c>
      <c r="R1779" s="542" t="str">
        <f t="shared" si="84"/>
        <v/>
      </c>
      <c r="S1779" s="148"/>
    </row>
    <row r="1780" spans="1:19" x14ac:dyDescent="0.25">
      <c r="A1780" s="148"/>
      <c r="B1780" s="377"/>
      <c r="C1780" s="698"/>
      <c r="D1780" s="257"/>
      <c r="E1780" s="781"/>
      <c r="F1780" s="374"/>
      <c r="G1780" s="783"/>
      <c r="H1780" s="729" t="str">
        <f t="shared" si="85"/>
        <v/>
      </c>
      <c r="I1780" s="401"/>
      <c r="J1780" s="374"/>
      <c r="K1780" s="786" t="str">
        <f>IFERROR(VLOOKUP(I1780,'CATEGORIAS MEDICINAS'!$H$1:$I$183,2,FALSE),"")</f>
        <v/>
      </c>
      <c r="L1780" s="392"/>
      <c r="M1780" s="148"/>
      <c r="N1780" s="148"/>
      <c r="O1780" s="148"/>
      <c r="P1780" s="257"/>
      <c r="Q1780" s="542" t="str">
        <f t="shared" si="83"/>
        <v/>
      </c>
      <c r="R1780" s="542" t="str">
        <f t="shared" si="84"/>
        <v/>
      </c>
      <c r="S1780" s="148"/>
    </row>
    <row r="1781" spans="1:19" x14ac:dyDescent="0.25">
      <c r="A1781" s="148"/>
      <c r="B1781" s="377"/>
      <c r="C1781" s="698"/>
      <c r="D1781" s="257"/>
      <c r="E1781" s="781"/>
      <c r="F1781" s="374"/>
      <c r="G1781" s="783"/>
      <c r="H1781" s="729" t="str">
        <f t="shared" si="85"/>
        <v/>
      </c>
      <c r="I1781" s="401"/>
      <c r="J1781" s="374"/>
      <c r="K1781" s="786" t="str">
        <f>IFERROR(VLOOKUP(I1781,'CATEGORIAS MEDICINAS'!$H$1:$I$183,2,FALSE),"")</f>
        <v/>
      </c>
      <c r="L1781" s="392"/>
      <c r="M1781" s="148"/>
      <c r="N1781" s="148"/>
      <c r="O1781" s="148"/>
      <c r="P1781" s="257"/>
      <c r="Q1781" s="542" t="str">
        <f t="shared" si="83"/>
        <v/>
      </c>
      <c r="R1781" s="542" t="str">
        <f t="shared" si="84"/>
        <v/>
      </c>
      <c r="S1781" s="148"/>
    </row>
    <row r="1782" spans="1:19" x14ac:dyDescent="0.25">
      <c r="A1782" s="148"/>
      <c r="B1782" s="377"/>
      <c r="C1782" s="698"/>
      <c r="D1782" s="257"/>
      <c r="E1782" s="781"/>
      <c r="F1782" s="374"/>
      <c r="G1782" s="783"/>
      <c r="H1782" s="729" t="str">
        <f t="shared" si="85"/>
        <v/>
      </c>
      <c r="I1782" s="401"/>
      <c r="J1782" s="374"/>
      <c r="K1782" s="786" t="str">
        <f>IFERROR(VLOOKUP(I1782,'CATEGORIAS MEDICINAS'!$H$1:$I$183,2,FALSE),"")</f>
        <v/>
      </c>
      <c r="L1782" s="392"/>
      <c r="M1782" s="148"/>
      <c r="N1782" s="148"/>
      <c r="O1782" s="148"/>
      <c r="P1782" s="257"/>
      <c r="Q1782" s="542" t="str">
        <f t="shared" ref="Q1782:Q1845" si="86">IF(B1782="","",TEXT(B1782,"MMMM"))</f>
        <v/>
      </c>
      <c r="R1782" s="542" t="str">
        <f t="shared" ref="R1782:R1845" si="87">IF(B1782="","",TEXT(B1782,"YYYY"))</f>
        <v/>
      </c>
      <c r="S1782" s="148"/>
    </row>
    <row r="1783" spans="1:19" x14ac:dyDescent="0.25">
      <c r="A1783" s="148"/>
      <c r="B1783" s="377"/>
      <c r="C1783" s="698"/>
      <c r="D1783" s="257"/>
      <c r="E1783" s="781"/>
      <c r="F1783" s="374"/>
      <c r="G1783" s="783"/>
      <c r="H1783" s="729" t="str">
        <f t="shared" si="85"/>
        <v/>
      </c>
      <c r="I1783" s="401"/>
      <c r="J1783" s="374"/>
      <c r="K1783" s="786" t="str">
        <f>IFERROR(VLOOKUP(I1783,'CATEGORIAS MEDICINAS'!$H$1:$I$183,2,FALSE),"")</f>
        <v/>
      </c>
      <c r="L1783" s="392"/>
      <c r="M1783" s="148"/>
      <c r="N1783" s="148"/>
      <c r="O1783" s="148"/>
      <c r="P1783" s="257"/>
      <c r="Q1783" s="542" t="str">
        <f t="shared" si="86"/>
        <v/>
      </c>
      <c r="R1783" s="542" t="str">
        <f t="shared" si="87"/>
        <v/>
      </c>
      <c r="S1783" s="148"/>
    </row>
    <row r="1784" spans="1:19" x14ac:dyDescent="0.25">
      <c r="A1784" s="148"/>
      <c r="B1784" s="377"/>
      <c r="C1784" s="698"/>
      <c r="D1784" s="257"/>
      <c r="E1784" s="781"/>
      <c r="F1784" s="374"/>
      <c r="G1784" s="783"/>
      <c r="H1784" s="729" t="str">
        <f t="shared" si="85"/>
        <v/>
      </c>
      <c r="I1784" s="401"/>
      <c r="J1784" s="374"/>
      <c r="K1784" s="786" t="str">
        <f>IFERROR(VLOOKUP(I1784,'CATEGORIAS MEDICINAS'!$H$1:$I$183,2,FALSE),"")</f>
        <v/>
      </c>
      <c r="L1784" s="392"/>
      <c r="M1784" s="148"/>
      <c r="N1784" s="148"/>
      <c r="O1784" s="148"/>
      <c r="P1784" s="257"/>
      <c r="Q1784" s="542" t="str">
        <f t="shared" si="86"/>
        <v/>
      </c>
      <c r="R1784" s="542" t="str">
        <f t="shared" si="87"/>
        <v/>
      </c>
      <c r="S1784" s="148"/>
    </row>
    <row r="1785" spans="1:19" x14ac:dyDescent="0.25">
      <c r="A1785" s="148"/>
      <c r="B1785" s="377"/>
      <c r="C1785" s="698"/>
      <c r="D1785" s="257"/>
      <c r="E1785" s="781"/>
      <c r="F1785" s="374"/>
      <c r="G1785" s="783"/>
      <c r="H1785" s="729" t="str">
        <f t="shared" si="85"/>
        <v/>
      </c>
      <c r="I1785" s="401"/>
      <c r="J1785" s="374"/>
      <c r="K1785" s="786" t="str">
        <f>IFERROR(VLOOKUP(I1785,'CATEGORIAS MEDICINAS'!$H$1:$I$183,2,FALSE),"")</f>
        <v/>
      </c>
      <c r="L1785" s="392"/>
      <c r="M1785" s="148"/>
      <c r="N1785" s="148"/>
      <c r="O1785" s="148"/>
      <c r="P1785" s="257"/>
      <c r="Q1785" s="542" t="str">
        <f t="shared" si="86"/>
        <v/>
      </c>
      <c r="R1785" s="542" t="str">
        <f t="shared" si="87"/>
        <v/>
      </c>
      <c r="S1785" s="148"/>
    </row>
    <row r="1786" spans="1:19" x14ac:dyDescent="0.25">
      <c r="A1786" s="148"/>
      <c r="B1786" s="377"/>
      <c r="C1786" s="698"/>
      <c r="D1786" s="257"/>
      <c r="E1786" s="781"/>
      <c r="F1786" s="374"/>
      <c r="G1786" s="783"/>
      <c r="H1786" s="729" t="str">
        <f t="shared" si="85"/>
        <v/>
      </c>
      <c r="I1786" s="401"/>
      <c r="J1786" s="374"/>
      <c r="K1786" s="786" t="str">
        <f>IFERROR(VLOOKUP(I1786,'CATEGORIAS MEDICINAS'!$H$1:$I$183,2,FALSE),"")</f>
        <v/>
      </c>
      <c r="L1786" s="392"/>
      <c r="M1786" s="148"/>
      <c r="N1786" s="148"/>
      <c r="O1786" s="148"/>
      <c r="P1786" s="257"/>
      <c r="Q1786" s="542" t="str">
        <f t="shared" si="86"/>
        <v/>
      </c>
      <c r="R1786" s="542" t="str">
        <f t="shared" si="87"/>
        <v/>
      </c>
      <c r="S1786" s="148"/>
    </row>
    <row r="1787" spans="1:19" x14ac:dyDescent="0.25">
      <c r="A1787" s="148"/>
      <c r="B1787" s="377"/>
      <c r="C1787" s="698"/>
      <c r="D1787" s="257"/>
      <c r="E1787" s="781"/>
      <c r="F1787" s="374"/>
      <c r="G1787" s="783"/>
      <c r="H1787" s="729" t="str">
        <f t="shared" si="85"/>
        <v/>
      </c>
      <c r="I1787" s="401"/>
      <c r="J1787" s="374"/>
      <c r="K1787" s="786" t="str">
        <f>IFERROR(VLOOKUP(I1787,'CATEGORIAS MEDICINAS'!$H$1:$I$183,2,FALSE),"")</f>
        <v/>
      </c>
      <c r="L1787" s="392"/>
      <c r="M1787" s="148"/>
      <c r="N1787" s="148"/>
      <c r="O1787" s="148"/>
      <c r="P1787" s="257"/>
      <c r="Q1787" s="542" t="str">
        <f t="shared" si="86"/>
        <v/>
      </c>
      <c r="R1787" s="542" t="str">
        <f t="shared" si="87"/>
        <v/>
      </c>
      <c r="S1787" s="148"/>
    </row>
    <row r="1788" spans="1:19" x14ac:dyDescent="0.25">
      <c r="A1788" s="148"/>
      <c r="B1788" s="377"/>
      <c r="C1788" s="698"/>
      <c r="D1788" s="257"/>
      <c r="E1788" s="781"/>
      <c r="F1788" s="374"/>
      <c r="G1788" s="783"/>
      <c r="H1788" s="729" t="str">
        <f t="shared" si="85"/>
        <v/>
      </c>
      <c r="I1788" s="401"/>
      <c r="J1788" s="374"/>
      <c r="K1788" s="786" t="str">
        <f>IFERROR(VLOOKUP(I1788,'CATEGORIAS MEDICINAS'!$H$1:$I$183,2,FALSE),"")</f>
        <v/>
      </c>
      <c r="L1788" s="392"/>
      <c r="M1788" s="148"/>
      <c r="N1788" s="148"/>
      <c r="O1788" s="148"/>
      <c r="P1788" s="257"/>
      <c r="Q1788" s="542" t="str">
        <f t="shared" si="86"/>
        <v/>
      </c>
      <c r="R1788" s="542" t="str">
        <f t="shared" si="87"/>
        <v/>
      </c>
      <c r="S1788" s="148"/>
    </row>
    <row r="1789" spans="1:19" x14ac:dyDescent="0.25">
      <c r="A1789" s="148"/>
      <c r="B1789" s="377"/>
      <c r="C1789" s="698"/>
      <c r="D1789" s="257"/>
      <c r="E1789" s="781"/>
      <c r="F1789" s="374"/>
      <c r="G1789" s="783"/>
      <c r="H1789" s="729" t="str">
        <f t="shared" si="85"/>
        <v/>
      </c>
      <c r="I1789" s="401"/>
      <c r="J1789" s="374"/>
      <c r="K1789" s="786" t="str">
        <f>IFERROR(VLOOKUP(I1789,'CATEGORIAS MEDICINAS'!$H$1:$I$183,2,FALSE),"")</f>
        <v/>
      </c>
      <c r="L1789" s="392"/>
      <c r="M1789" s="148"/>
      <c r="N1789" s="148"/>
      <c r="O1789" s="148"/>
      <c r="P1789" s="257"/>
      <c r="Q1789" s="542" t="str">
        <f t="shared" si="86"/>
        <v/>
      </c>
      <c r="R1789" s="542" t="str">
        <f t="shared" si="87"/>
        <v/>
      </c>
      <c r="S1789" s="148"/>
    </row>
    <row r="1790" spans="1:19" x14ac:dyDescent="0.25">
      <c r="A1790" s="148"/>
      <c r="B1790" s="377"/>
      <c r="C1790" s="698"/>
      <c r="D1790" s="257"/>
      <c r="E1790" s="781"/>
      <c r="F1790" s="374"/>
      <c r="G1790" s="783"/>
      <c r="H1790" s="729" t="str">
        <f t="shared" si="85"/>
        <v/>
      </c>
      <c r="I1790" s="401"/>
      <c r="J1790" s="374"/>
      <c r="K1790" s="786" t="str">
        <f>IFERROR(VLOOKUP(I1790,'CATEGORIAS MEDICINAS'!$H$1:$I$183,2,FALSE),"")</f>
        <v/>
      </c>
      <c r="L1790" s="392"/>
      <c r="M1790" s="148"/>
      <c r="N1790" s="148"/>
      <c r="O1790" s="148"/>
      <c r="P1790" s="257"/>
      <c r="Q1790" s="542" t="str">
        <f t="shared" si="86"/>
        <v/>
      </c>
      <c r="R1790" s="542" t="str">
        <f t="shared" si="87"/>
        <v/>
      </c>
      <c r="S1790" s="148"/>
    </row>
    <row r="1791" spans="1:19" x14ac:dyDescent="0.25">
      <c r="A1791" s="148"/>
      <c r="B1791" s="377"/>
      <c r="C1791" s="698"/>
      <c r="D1791" s="257"/>
      <c r="E1791" s="781"/>
      <c r="F1791" s="374"/>
      <c r="G1791" s="783"/>
      <c r="H1791" s="729" t="str">
        <f t="shared" si="85"/>
        <v/>
      </c>
      <c r="I1791" s="401"/>
      <c r="J1791" s="374"/>
      <c r="K1791" s="786" t="str">
        <f>IFERROR(VLOOKUP(I1791,'CATEGORIAS MEDICINAS'!$H$1:$I$183,2,FALSE),"")</f>
        <v/>
      </c>
      <c r="L1791" s="392"/>
      <c r="M1791" s="148"/>
      <c r="N1791" s="148"/>
      <c r="O1791" s="148"/>
      <c r="P1791" s="257"/>
      <c r="Q1791" s="542" t="str">
        <f t="shared" si="86"/>
        <v/>
      </c>
      <c r="R1791" s="542" t="str">
        <f t="shared" si="87"/>
        <v/>
      </c>
      <c r="S1791" s="148"/>
    </row>
    <row r="1792" spans="1:19" x14ac:dyDescent="0.25">
      <c r="A1792" s="148"/>
      <c r="B1792" s="377"/>
      <c r="C1792" s="698"/>
      <c r="D1792" s="257"/>
      <c r="E1792" s="781"/>
      <c r="F1792" s="374"/>
      <c r="G1792" s="783"/>
      <c r="H1792" s="729" t="str">
        <f t="shared" si="85"/>
        <v/>
      </c>
      <c r="I1792" s="401"/>
      <c r="J1792" s="374"/>
      <c r="K1792" s="786" t="str">
        <f>IFERROR(VLOOKUP(I1792,'CATEGORIAS MEDICINAS'!$H$1:$I$183,2,FALSE),"")</f>
        <v/>
      </c>
      <c r="L1792" s="392"/>
      <c r="M1792" s="148"/>
      <c r="N1792" s="148"/>
      <c r="O1792" s="148"/>
      <c r="P1792" s="257"/>
      <c r="Q1792" s="542" t="str">
        <f t="shared" si="86"/>
        <v/>
      </c>
      <c r="R1792" s="542" t="str">
        <f t="shared" si="87"/>
        <v/>
      </c>
      <c r="S1792" s="148"/>
    </row>
    <row r="1793" spans="1:19" x14ac:dyDescent="0.25">
      <c r="A1793" s="148"/>
      <c r="B1793" s="377"/>
      <c r="C1793" s="698"/>
      <c r="D1793" s="257"/>
      <c r="E1793" s="781"/>
      <c r="F1793" s="374"/>
      <c r="G1793" s="783"/>
      <c r="H1793" s="729" t="str">
        <f t="shared" si="85"/>
        <v/>
      </c>
      <c r="I1793" s="401"/>
      <c r="J1793" s="374"/>
      <c r="K1793" s="786" t="str">
        <f>IFERROR(VLOOKUP(I1793,'CATEGORIAS MEDICINAS'!$H$1:$I$183,2,FALSE),"")</f>
        <v/>
      </c>
      <c r="L1793" s="392"/>
      <c r="M1793" s="148"/>
      <c r="N1793" s="148"/>
      <c r="O1793" s="148"/>
      <c r="P1793" s="257"/>
      <c r="Q1793" s="542" t="str">
        <f t="shared" si="86"/>
        <v/>
      </c>
      <c r="R1793" s="542" t="str">
        <f t="shared" si="87"/>
        <v/>
      </c>
      <c r="S1793" s="148"/>
    </row>
    <row r="1794" spans="1:19" x14ac:dyDescent="0.25">
      <c r="A1794" s="148"/>
      <c r="B1794" s="377"/>
      <c r="C1794" s="698"/>
      <c r="D1794" s="257"/>
      <c r="E1794" s="781"/>
      <c r="F1794" s="374"/>
      <c r="G1794" s="783"/>
      <c r="H1794" s="729" t="str">
        <f t="shared" si="85"/>
        <v/>
      </c>
      <c r="I1794" s="401"/>
      <c r="J1794" s="374"/>
      <c r="K1794" s="786" t="str">
        <f>IFERROR(VLOOKUP(I1794,'CATEGORIAS MEDICINAS'!$H$1:$I$183,2,FALSE),"")</f>
        <v/>
      </c>
      <c r="L1794" s="392"/>
      <c r="M1794" s="148"/>
      <c r="N1794" s="148"/>
      <c r="O1794" s="148"/>
      <c r="P1794" s="257"/>
      <c r="Q1794" s="542" t="str">
        <f t="shared" si="86"/>
        <v/>
      </c>
      <c r="R1794" s="542" t="str">
        <f t="shared" si="87"/>
        <v/>
      </c>
      <c r="S1794" s="148"/>
    </row>
    <row r="1795" spans="1:19" x14ac:dyDescent="0.25">
      <c r="A1795" s="148"/>
      <c r="B1795" s="377"/>
      <c r="C1795" s="698"/>
      <c r="D1795" s="257"/>
      <c r="E1795" s="781"/>
      <c r="F1795" s="374"/>
      <c r="G1795" s="783"/>
      <c r="H1795" s="729" t="str">
        <f t="shared" ref="H1795:H1858" si="88">IF(G1795="","",IF(G1795&lt;=1,"Entre 0-1 años",IF(G1795&lt;=4,"Entre 2-4",IF(G1795&lt;=11,"Entre 5-11",IF(G1795&lt;=19,"Entre 12-19",IF(G1795&lt;=25,"Entre 20-25",IF(G1795&lt;=59,"Entre 26-59",IF(G1795&lt;=79,"Entre 60-79","Mayor de 80"))))))))</f>
        <v/>
      </c>
      <c r="I1795" s="401"/>
      <c r="J1795" s="374"/>
      <c r="K1795" s="786" t="str">
        <f>IFERROR(VLOOKUP(I1795,'CATEGORIAS MEDICINAS'!$H$1:$I$183,2,FALSE),"")</f>
        <v/>
      </c>
      <c r="L1795" s="392"/>
      <c r="M1795" s="148"/>
      <c r="N1795" s="148"/>
      <c r="O1795" s="148"/>
      <c r="P1795" s="257"/>
      <c r="Q1795" s="542" t="str">
        <f t="shared" si="86"/>
        <v/>
      </c>
      <c r="R1795" s="542" t="str">
        <f t="shared" si="87"/>
        <v/>
      </c>
      <c r="S1795" s="148"/>
    </row>
    <row r="1796" spans="1:19" x14ac:dyDescent="0.25">
      <c r="A1796" s="148"/>
      <c r="B1796" s="377"/>
      <c r="C1796" s="698"/>
      <c r="D1796" s="257"/>
      <c r="E1796" s="781"/>
      <c r="F1796" s="374"/>
      <c r="G1796" s="783"/>
      <c r="H1796" s="729" t="str">
        <f t="shared" si="88"/>
        <v/>
      </c>
      <c r="I1796" s="401"/>
      <c r="J1796" s="374"/>
      <c r="K1796" s="786" t="str">
        <f>IFERROR(VLOOKUP(I1796,'CATEGORIAS MEDICINAS'!$H$1:$I$183,2,FALSE),"")</f>
        <v/>
      </c>
      <c r="L1796" s="392"/>
      <c r="M1796" s="148"/>
      <c r="N1796" s="148"/>
      <c r="O1796" s="148"/>
      <c r="P1796" s="257"/>
      <c r="Q1796" s="542" t="str">
        <f t="shared" si="86"/>
        <v/>
      </c>
      <c r="R1796" s="542" t="str">
        <f t="shared" si="87"/>
        <v/>
      </c>
      <c r="S1796" s="148"/>
    </row>
    <row r="1797" spans="1:19" x14ac:dyDescent="0.25">
      <c r="A1797" s="148"/>
      <c r="B1797" s="377"/>
      <c r="C1797" s="698"/>
      <c r="D1797" s="257"/>
      <c r="E1797" s="781"/>
      <c r="F1797" s="374"/>
      <c r="G1797" s="783"/>
      <c r="H1797" s="729" t="str">
        <f t="shared" si="88"/>
        <v/>
      </c>
      <c r="I1797" s="401"/>
      <c r="J1797" s="374"/>
      <c r="K1797" s="786" t="str">
        <f>IFERROR(VLOOKUP(I1797,'CATEGORIAS MEDICINAS'!$H$1:$I$183,2,FALSE),"")</f>
        <v/>
      </c>
      <c r="L1797" s="392"/>
      <c r="M1797" s="148"/>
      <c r="N1797" s="148"/>
      <c r="O1797" s="148"/>
      <c r="P1797" s="257"/>
      <c r="Q1797" s="542" t="str">
        <f t="shared" si="86"/>
        <v/>
      </c>
      <c r="R1797" s="542" t="str">
        <f t="shared" si="87"/>
        <v/>
      </c>
      <c r="S1797" s="148"/>
    </row>
    <row r="1798" spans="1:19" x14ac:dyDescent="0.25">
      <c r="A1798" s="148"/>
      <c r="B1798" s="377"/>
      <c r="C1798" s="698"/>
      <c r="D1798" s="257"/>
      <c r="E1798" s="781"/>
      <c r="F1798" s="374"/>
      <c r="G1798" s="783"/>
      <c r="H1798" s="729" t="str">
        <f t="shared" si="88"/>
        <v/>
      </c>
      <c r="I1798" s="401"/>
      <c r="J1798" s="374"/>
      <c r="K1798" s="786" t="str">
        <f>IFERROR(VLOOKUP(I1798,'CATEGORIAS MEDICINAS'!$H$1:$I$183,2,FALSE),"")</f>
        <v/>
      </c>
      <c r="L1798" s="392"/>
      <c r="M1798" s="148"/>
      <c r="N1798" s="148"/>
      <c r="O1798" s="148"/>
      <c r="P1798" s="257"/>
      <c r="Q1798" s="542" t="str">
        <f t="shared" si="86"/>
        <v/>
      </c>
      <c r="R1798" s="542" t="str">
        <f t="shared" si="87"/>
        <v/>
      </c>
      <c r="S1798" s="148"/>
    </row>
    <row r="1799" spans="1:19" x14ac:dyDescent="0.25">
      <c r="A1799" s="148"/>
      <c r="B1799" s="377"/>
      <c r="C1799" s="698"/>
      <c r="D1799" s="257"/>
      <c r="E1799" s="781"/>
      <c r="F1799" s="374"/>
      <c r="G1799" s="783"/>
      <c r="H1799" s="729" t="str">
        <f t="shared" si="88"/>
        <v/>
      </c>
      <c r="I1799" s="401"/>
      <c r="J1799" s="374"/>
      <c r="K1799" s="786" t="str">
        <f>IFERROR(VLOOKUP(I1799,'CATEGORIAS MEDICINAS'!$H$1:$I$183,2,FALSE),"")</f>
        <v/>
      </c>
      <c r="L1799" s="392"/>
      <c r="M1799" s="148"/>
      <c r="N1799" s="148"/>
      <c r="O1799" s="148"/>
      <c r="P1799" s="257"/>
      <c r="Q1799" s="542" t="str">
        <f t="shared" si="86"/>
        <v/>
      </c>
      <c r="R1799" s="542" t="str">
        <f t="shared" si="87"/>
        <v/>
      </c>
      <c r="S1799" s="148"/>
    </row>
    <row r="1800" spans="1:19" x14ac:dyDescent="0.25">
      <c r="A1800" s="148"/>
      <c r="B1800" s="377"/>
      <c r="C1800" s="698"/>
      <c r="D1800" s="257"/>
      <c r="E1800" s="781"/>
      <c r="F1800" s="374"/>
      <c r="G1800" s="783"/>
      <c r="H1800" s="729" t="str">
        <f t="shared" si="88"/>
        <v/>
      </c>
      <c r="I1800" s="401"/>
      <c r="J1800" s="374"/>
      <c r="K1800" s="786" t="str">
        <f>IFERROR(VLOOKUP(I1800,'CATEGORIAS MEDICINAS'!$H$1:$I$183,2,FALSE),"")</f>
        <v/>
      </c>
      <c r="L1800" s="392"/>
      <c r="M1800" s="148"/>
      <c r="N1800" s="148"/>
      <c r="O1800" s="148"/>
      <c r="P1800" s="257"/>
      <c r="Q1800" s="542" t="str">
        <f t="shared" si="86"/>
        <v/>
      </c>
      <c r="R1800" s="542" t="str">
        <f t="shared" si="87"/>
        <v/>
      </c>
      <c r="S1800" s="148"/>
    </row>
    <row r="1801" spans="1:19" x14ac:dyDescent="0.25">
      <c r="A1801" s="148"/>
      <c r="B1801" s="377"/>
      <c r="C1801" s="698"/>
      <c r="D1801" s="257"/>
      <c r="E1801" s="781"/>
      <c r="F1801" s="374"/>
      <c r="G1801" s="783"/>
      <c r="H1801" s="729" t="str">
        <f t="shared" si="88"/>
        <v/>
      </c>
      <c r="I1801" s="401"/>
      <c r="J1801" s="374"/>
      <c r="K1801" s="786" t="str">
        <f>IFERROR(VLOOKUP(I1801,'CATEGORIAS MEDICINAS'!$H$1:$I$183,2,FALSE),"")</f>
        <v/>
      </c>
      <c r="L1801" s="392"/>
      <c r="M1801" s="148"/>
      <c r="N1801" s="148"/>
      <c r="O1801" s="148"/>
      <c r="P1801" s="257"/>
      <c r="Q1801" s="542" t="str">
        <f t="shared" si="86"/>
        <v/>
      </c>
      <c r="R1801" s="542" t="str">
        <f t="shared" si="87"/>
        <v/>
      </c>
      <c r="S1801" s="148"/>
    </row>
    <row r="1802" spans="1:19" x14ac:dyDescent="0.25">
      <c r="A1802" s="148"/>
      <c r="B1802" s="377"/>
      <c r="C1802" s="698"/>
      <c r="D1802" s="257"/>
      <c r="E1802" s="781"/>
      <c r="F1802" s="374"/>
      <c r="G1802" s="783"/>
      <c r="H1802" s="729" t="str">
        <f t="shared" si="88"/>
        <v/>
      </c>
      <c r="I1802" s="401"/>
      <c r="J1802" s="374"/>
      <c r="K1802" s="786" t="str">
        <f>IFERROR(VLOOKUP(I1802,'CATEGORIAS MEDICINAS'!$H$1:$I$183,2,FALSE),"")</f>
        <v/>
      </c>
      <c r="L1802" s="392"/>
      <c r="M1802" s="148"/>
      <c r="N1802" s="148"/>
      <c r="O1802" s="148"/>
      <c r="P1802" s="257"/>
      <c r="Q1802" s="542" t="str">
        <f t="shared" si="86"/>
        <v/>
      </c>
      <c r="R1802" s="542" t="str">
        <f t="shared" si="87"/>
        <v/>
      </c>
      <c r="S1802" s="148"/>
    </row>
    <row r="1803" spans="1:19" x14ac:dyDescent="0.25">
      <c r="A1803" s="148"/>
      <c r="B1803" s="377"/>
      <c r="C1803" s="698"/>
      <c r="D1803" s="257"/>
      <c r="E1803" s="781"/>
      <c r="F1803" s="374"/>
      <c r="G1803" s="783"/>
      <c r="H1803" s="729" t="str">
        <f t="shared" si="88"/>
        <v/>
      </c>
      <c r="I1803" s="401"/>
      <c r="J1803" s="374"/>
      <c r="K1803" s="786" t="str">
        <f>IFERROR(VLOOKUP(I1803,'CATEGORIAS MEDICINAS'!$H$1:$I$183,2,FALSE),"")</f>
        <v/>
      </c>
      <c r="L1803" s="392"/>
      <c r="M1803" s="148"/>
      <c r="N1803" s="148"/>
      <c r="O1803" s="148"/>
      <c r="P1803" s="257"/>
      <c r="Q1803" s="542" t="str">
        <f t="shared" si="86"/>
        <v/>
      </c>
      <c r="R1803" s="542" t="str">
        <f t="shared" si="87"/>
        <v/>
      </c>
      <c r="S1803" s="148"/>
    </row>
    <row r="1804" spans="1:19" x14ac:dyDescent="0.25">
      <c r="A1804" s="148"/>
      <c r="B1804" s="377"/>
      <c r="C1804" s="698"/>
      <c r="D1804" s="257"/>
      <c r="E1804" s="781"/>
      <c r="F1804" s="374"/>
      <c r="G1804" s="783"/>
      <c r="H1804" s="729" t="str">
        <f t="shared" si="88"/>
        <v/>
      </c>
      <c r="I1804" s="401"/>
      <c r="J1804" s="374"/>
      <c r="K1804" s="786" t="str">
        <f>IFERROR(VLOOKUP(I1804,'CATEGORIAS MEDICINAS'!$H$1:$I$183,2,FALSE),"")</f>
        <v/>
      </c>
      <c r="L1804" s="392"/>
      <c r="M1804" s="148"/>
      <c r="N1804" s="148"/>
      <c r="O1804" s="148"/>
      <c r="P1804" s="257"/>
      <c r="Q1804" s="542" t="str">
        <f t="shared" si="86"/>
        <v/>
      </c>
      <c r="R1804" s="542" t="str">
        <f t="shared" si="87"/>
        <v/>
      </c>
      <c r="S1804" s="148"/>
    </row>
    <row r="1805" spans="1:19" x14ac:dyDescent="0.25">
      <c r="A1805" s="148"/>
      <c r="B1805" s="377"/>
      <c r="C1805" s="698"/>
      <c r="D1805" s="257"/>
      <c r="E1805" s="781"/>
      <c r="F1805" s="374"/>
      <c r="G1805" s="783"/>
      <c r="H1805" s="729" t="str">
        <f t="shared" si="88"/>
        <v/>
      </c>
      <c r="I1805" s="401"/>
      <c r="J1805" s="374"/>
      <c r="K1805" s="786" t="str">
        <f>IFERROR(VLOOKUP(I1805,'CATEGORIAS MEDICINAS'!$H$1:$I$183,2,FALSE),"")</f>
        <v/>
      </c>
      <c r="L1805" s="392"/>
      <c r="M1805" s="148"/>
      <c r="N1805" s="148"/>
      <c r="O1805" s="148"/>
      <c r="P1805" s="257"/>
      <c r="Q1805" s="542" t="str">
        <f t="shared" si="86"/>
        <v/>
      </c>
      <c r="R1805" s="542" t="str">
        <f t="shared" si="87"/>
        <v/>
      </c>
      <c r="S1805" s="148"/>
    </row>
    <row r="1806" spans="1:19" x14ac:dyDescent="0.25">
      <c r="A1806" s="148"/>
      <c r="B1806" s="377"/>
      <c r="C1806" s="698"/>
      <c r="D1806" s="257"/>
      <c r="E1806" s="781"/>
      <c r="F1806" s="374"/>
      <c r="G1806" s="783"/>
      <c r="H1806" s="729" t="str">
        <f t="shared" si="88"/>
        <v/>
      </c>
      <c r="I1806" s="401"/>
      <c r="J1806" s="374"/>
      <c r="K1806" s="786" t="str">
        <f>IFERROR(VLOOKUP(I1806,'CATEGORIAS MEDICINAS'!$H$1:$I$183,2,FALSE),"")</f>
        <v/>
      </c>
      <c r="L1806" s="392"/>
      <c r="M1806" s="148"/>
      <c r="N1806" s="148"/>
      <c r="O1806" s="148"/>
      <c r="P1806" s="257"/>
      <c r="Q1806" s="542" t="str">
        <f t="shared" si="86"/>
        <v/>
      </c>
      <c r="R1806" s="542" t="str">
        <f t="shared" si="87"/>
        <v/>
      </c>
      <c r="S1806" s="148"/>
    </row>
    <row r="1807" spans="1:19" x14ac:dyDescent="0.25">
      <c r="A1807" s="148"/>
      <c r="B1807" s="377"/>
      <c r="C1807" s="698"/>
      <c r="D1807" s="257"/>
      <c r="E1807" s="781"/>
      <c r="F1807" s="374"/>
      <c r="G1807" s="783"/>
      <c r="H1807" s="729" t="str">
        <f t="shared" si="88"/>
        <v/>
      </c>
      <c r="I1807" s="401"/>
      <c r="J1807" s="374"/>
      <c r="K1807" s="786" t="str">
        <f>IFERROR(VLOOKUP(I1807,'CATEGORIAS MEDICINAS'!$H$1:$I$183,2,FALSE),"")</f>
        <v/>
      </c>
      <c r="L1807" s="392"/>
      <c r="M1807" s="148"/>
      <c r="N1807" s="148"/>
      <c r="O1807" s="148"/>
      <c r="P1807" s="257"/>
      <c r="Q1807" s="542" t="str">
        <f t="shared" si="86"/>
        <v/>
      </c>
      <c r="R1807" s="542" t="str">
        <f t="shared" si="87"/>
        <v/>
      </c>
      <c r="S1807" s="148"/>
    </row>
    <row r="1808" spans="1:19" x14ac:dyDescent="0.25">
      <c r="A1808" s="148"/>
      <c r="B1808" s="377"/>
      <c r="C1808" s="698"/>
      <c r="D1808" s="257"/>
      <c r="E1808" s="781"/>
      <c r="F1808" s="374"/>
      <c r="G1808" s="783"/>
      <c r="H1808" s="729" t="str">
        <f t="shared" si="88"/>
        <v/>
      </c>
      <c r="I1808" s="401"/>
      <c r="J1808" s="374"/>
      <c r="K1808" s="786" t="str">
        <f>IFERROR(VLOOKUP(I1808,'CATEGORIAS MEDICINAS'!$H$1:$I$183,2,FALSE),"")</f>
        <v/>
      </c>
      <c r="L1808" s="392"/>
      <c r="M1808" s="148"/>
      <c r="N1808" s="148"/>
      <c r="O1808" s="148"/>
      <c r="P1808" s="257"/>
      <c r="Q1808" s="542" t="str">
        <f t="shared" si="86"/>
        <v/>
      </c>
      <c r="R1808" s="542" t="str">
        <f t="shared" si="87"/>
        <v/>
      </c>
      <c r="S1808" s="148"/>
    </row>
    <row r="1809" spans="1:19" x14ac:dyDescent="0.25">
      <c r="A1809" s="148"/>
      <c r="B1809" s="377"/>
      <c r="C1809" s="698"/>
      <c r="D1809" s="257"/>
      <c r="E1809" s="781"/>
      <c r="F1809" s="374"/>
      <c r="G1809" s="783"/>
      <c r="H1809" s="729" t="str">
        <f t="shared" si="88"/>
        <v/>
      </c>
      <c r="I1809" s="401"/>
      <c r="J1809" s="374"/>
      <c r="K1809" s="786" t="str">
        <f>IFERROR(VLOOKUP(I1809,'CATEGORIAS MEDICINAS'!$H$1:$I$183,2,FALSE),"")</f>
        <v/>
      </c>
      <c r="L1809" s="392"/>
      <c r="M1809" s="148"/>
      <c r="N1809" s="148"/>
      <c r="O1809" s="148"/>
      <c r="P1809" s="257"/>
      <c r="Q1809" s="542" t="str">
        <f t="shared" si="86"/>
        <v/>
      </c>
      <c r="R1809" s="542" t="str">
        <f t="shared" si="87"/>
        <v/>
      </c>
      <c r="S1809" s="148"/>
    </row>
    <row r="1810" spans="1:19" x14ac:dyDescent="0.25">
      <c r="A1810" s="148"/>
      <c r="B1810" s="377"/>
      <c r="C1810" s="698"/>
      <c r="D1810" s="257"/>
      <c r="E1810" s="781"/>
      <c r="F1810" s="374"/>
      <c r="G1810" s="783"/>
      <c r="H1810" s="729" t="str">
        <f t="shared" si="88"/>
        <v/>
      </c>
      <c r="I1810" s="401"/>
      <c r="J1810" s="374"/>
      <c r="K1810" s="786" t="str">
        <f>IFERROR(VLOOKUP(I1810,'CATEGORIAS MEDICINAS'!$H$1:$I$183,2,FALSE),"")</f>
        <v/>
      </c>
      <c r="L1810" s="392"/>
      <c r="M1810" s="148"/>
      <c r="N1810" s="148"/>
      <c r="O1810" s="148"/>
      <c r="P1810" s="257"/>
      <c r="Q1810" s="542" t="str">
        <f t="shared" si="86"/>
        <v/>
      </c>
      <c r="R1810" s="542" t="str">
        <f t="shared" si="87"/>
        <v/>
      </c>
      <c r="S1810" s="148"/>
    </row>
    <row r="1811" spans="1:19" x14ac:dyDescent="0.25">
      <c r="A1811" s="148"/>
      <c r="B1811" s="377"/>
      <c r="C1811" s="698"/>
      <c r="D1811" s="257"/>
      <c r="E1811" s="781"/>
      <c r="F1811" s="374"/>
      <c r="G1811" s="783"/>
      <c r="H1811" s="729" t="str">
        <f t="shared" si="88"/>
        <v/>
      </c>
      <c r="I1811" s="401"/>
      <c r="J1811" s="374"/>
      <c r="K1811" s="786" t="str">
        <f>IFERROR(VLOOKUP(I1811,'CATEGORIAS MEDICINAS'!$H$1:$I$183,2,FALSE),"")</f>
        <v/>
      </c>
      <c r="L1811" s="392"/>
      <c r="M1811" s="148"/>
      <c r="N1811" s="148"/>
      <c r="O1811" s="148"/>
      <c r="P1811" s="257"/>
      <c r="Q1811" s="542" t="str">
        <f t="shared" si="86"/>
        <v/>
      </c>
      <c r="R1811" s="542" t="str">
        <f t="shared" si="87"/>
        <v/>
      </c>
      <c r="S1811" s="148"/>
    </row>
    <row r="1812" spans="1:19" x14ac:dyDescent="0.25">
      <c r="A1812" s="148"/>
      <c r="B1812" s="377"/>
      <c r="C1812" s="698"/>
      <c r="D1812" s="257"/>
      <c r="E1812" s="781"/>
      <c r="F1812" s="374"/>
      <c r="G1812" s="783"/>
      <c r="H1812" s="729" t="str">
        <f t="shared" si="88"/>
        <v/>
      </c>
      <c r="I1812" s="401"/>
      <c r="J1812" s="374"/>
      <c r="K1812" s="786" t="str">
        <f>IFERROR(VLOOKUP(I1812,'CATEGORIAS MEDICINAS'!$H$1:$I$183,2,FALSE),"")</f>
        <v/>
      </c>
      <c r="L1812" s="392"/>
      <c r="M1812" s="148"/>
      <c r="N1812" s="148"/>
      <c r="O1812" s="148"/>
      <c r="P1812" s="257"/>
      <c r="Q1812" s="542" t="str">
        <f t="shared" si="86"/>
        <v/>
      </c>
      <c r="R1812" s="542" t="str">
        <f t="shared" si="87"/>
        <v/>
      </c>
      <c r="S1812" s="148"/>
    </row>
    <row r="1813" spans="1:19" x14ac:dyDescent="0.25">
      <c r="A1813" s="148"/>
      <c r="B1813" s="377"/>
      <c r="C1813" s="698"/>
      <c r="D1813" s="257"/>
      <c r="E1813" s="781"/>
      <c r="F1813" s="374"/>
      <c r="G1813" s="783"/>
      <c r="H1813" s="729" t="str">
        <f t="shared" si="88"/>
        <v/>
      </c>
      <c r="I1813" s="401"/>
      <c r="J1813" s="374"/>
      <c r="K1813" s="786" t="str">
        <f>IFERROR(VLOOKUP(I1813,'CATEGORIAS MEDICINAS'!$H$1:$I$183,2,FALSE),"")</f>
        <v/>
      </c>
      <c r="L1813" s="392"/>
      <c r="M1813" s="148"/>
      <c r="N1813" s="148"/>
      <c r="O1813" s="148"/>
      <c r="P1813" s="257"/>
      <c r="Q1813" s="542" t="str">
        <f t="shared" si="86"/>
        <v/>
      </c>
      <c r="R1813" s="542" t="str">
        <f t="shared" si="87"/>
        <v/>
      </c>
      <c r="S1813" s="148"/>
    </row>
    <row r="1814" spans="1:19" x14ac:dyDescent="0.25">
      <c r="A1814" s="148"/>
      <c r="B1814" s="377"/>
      <c r="C1814" s="698"/>
      <c r="D1814" s="257"/>
      <c r="E1814" s="781"/>
      <c r="F1814" s="374"/>
      <c r="G1814" s="783"/>
      <c r="H1814" s="729" t="str">
        <f t="shared" si="88"/>
        <v/>
      </c>
      <c r="I1814" s="401"/>
      <c r="J1814" s="374"/>
      <c r="K1814" s="786" t="str">
        <f>IFERROR(VLOOKUP(I1814,'CATEGORIAS MEDICINAS'!$H$1:$I$183,2,FALSE),"")</f>
        <v/>
      </c>
      <c r="L1814" s="392"/>
      <c r="M1814" s="148"/>
      <c r="N1814" s="148"/>
      <c r="O1814" s="148"/>
      <c r="P1814" s="257"/>
      <c r="Q1814" s="542" t="str">
        <f t="shared" si="86"/>
        <v/>
      </c>
      <c r="R1814" s="542" t="str">
        <f t="shared" si="87"/>
        <v/>
      </c>
      <c r="S1814" s="148"/>
    </row>
    <row r="1815" spans="1:19" x14ac:dyDescent="0.25">
      <c r="A1815" s="148"/>
      <c r="B1815" s="377"/>
      <c r="C1815" s="698"/>
      <c r="D1815" s="257"/>
      <c r="E1815" s="781"/>
      <c r="F1815" s="374"/>
      <c r="G1815" s="783"/>
      <c r="H1815" s="729" t="str">
        <f t="shared" si="88"/>
        <v/>
      </c>
      <c r="I1815" s="401"/>
      <c r="J1815" s="374"/>
      <c r="K1815" s="786" t="str">
        <f>IFERROR(VLOOKUP(I1815,'CATEGORIAS MEDICINAS'!$H$1:$I$183,2,FALSE),"")</f>
        <v/>
      </c>
      <c r="L1815" s="392"/>
      <c r="M1815" s="148"/>
      <c r="N1815" s="148"/>
      <c r="O1815" s="148"/>
      <c r="P1815" s="257"/>
      <c r="Q1815" s="542" t="str">
        <f t="shared" si="86"/>
        <v/>
      </c>
      <c r="R1815" s="542" t="str">
        <f t="shared" si="87"/>
        <v/>
      </c>
      <c r="S1815" s="148"/>
    </row>
    <row r="1816" spans="1:19" x14ac:dyDescent="0.25">
      <c r="A1816" s="148"/>
      <c r="B1816" s="377"/>
      <c r="C1816" s="698"/>
      <c r="D1816" s="257"/>
      <c r="E1816" s="781"/>
      <c r="F1816" s="374"/>
      <c r="G1816" s="783"/>
      <c r="H1816" s="729" t="str">
        <f t="shared" si="88"/>
        <v/>
      </c>
      <c r="I1816" s="401"/>
      <c r="J1816" s="374"/>
      <c r="K1816" s="786" t="str">
        <f>IFERROR(VLOOKUP(I1816,'CATEGORIAS MEDICINAS'!$H$1:$I$183,2,FALSE),"")</f>
        <v/>
      </c>
      <c r="L1816" s="392"/>
      <c r="M1816" s="148"/>
      <c r="N1816" s="148"/>
      <c r="O1816" s="148"/>
      <c r="P1816" s="257"/>
      <c r="Q1816" s="542" t="str">
        <f t="shared" si="86"/>
        <v/>
      </c>
      <c r="R1816" s="542" t="str">
        <f t="shared" si="87"/>
        <v/>
      </c>
      <c r="S1816" s="148"/>
    </row>
    <row r="1817" spans="1:19" x14ac:dyDescent="0.25">
      <c r="A1817" s="148"/>
      <c r="B1817" s="377"/>
      <c r="C1817" s="698"/>
      <c r="D1817" s="257"/>
      <c r="E1817" s="781"/>
      <c r="F1817" s="374"/>
      <c r="G1817" s="783"/>
      <c r="H1817" s="729" t="str">
        <f t="shared" si="88"/>
        <v/>
      </c>
      <c r="I1817" s="401"/>
      <c r="J1817" s="374"/>
      <c r="K1817" s="786" t="str">
        <f>IFERROR(VLOOKUP(I1817,'CATEGORIAS MEDICINAS'!$H$1:$I$183,2,FALSE),"")</f>
        <v/>
      </c>
      <c r="L1817" s="392"/>
      <c r="M1817" s="148"/>
      <c r="N1817" s="148"/>
      <c r="O1817" s="148"/>
      <c r="P1817" s="257"/>
      <c r="Q1817" s="542" t="str">
        <f t="shared" si="86"/>
        <v/>
      </c>
      <c r="R1817" s="542" t="str">
        <f t="shared" si="87"/>
        <v/>
      </c>
      <c r="S1817" s="148"/>
    </row>
    <row r="1818" spans="1:19" x14ac:dyDescent="0.25">
      <c r="A1818" s="148"/>
      <c r="B1818" s="377"/>
      <c r="C1818" s="698"/>
      <c r="D1818" s="257"/>
      <c r="E1818" s="781"/>
      <c r="F1818" s="374"/>
      <c r="G1818" s="783"/>
      <c r="H1818" s="729" t="str">
        <f t="shared" si="88"/>
        <v/>
      </c>
      <c r="I1818" s="401"/>
      <c r="J1818" s="374"/>
      <c r="K1818" s="786" t="str">
        <f>IFERROR(VLOOKUP(I1818,'CATEGORIAS MEDICINAS'!$H$1:$I$183,2,FALSE),"")</f>
        <v/>
      </c>
      <c r="L1818" s="392"/>
      <c r="M1818" s="148"/>
      <c r="N1818" s="148"/>
      <c r="O1818" s="148"/>
      <c r="P1818" s="257"/>
      <c r="Q1818" s="542" t="str">
        <f t="shared" si="86"/>
        <v/>
      </c>
      <c r="R1818" s="542" t="str">
        <f t="shared" si="87"/>
        <v/>
      </c>
      <c r="S1818" s="148"/>
    </row>
    <row r="1819" spans="1:19" x14ac:dyDescent="0.25">
      <c r="A1819" s="148"/>
      <c r="B1819" s="377"/>
      <c r="C1819" s="698"/>
      <c r="D1819" s="257"/>
      <c r="E1819" s="781"/>
      <c r="F1819" s="374"/>
      <c r="G1819" s="783"/>
      <c r="H1819" s="729" t="str">
        <f t="shared" si="88"/>
        <v/>
      </c>
      <c r="I1819" s="401"/>
      <c r="J1819" s="374"/>
      <c r="K1819" s="786" t="str">
        <f>IFERROR(VLOOKUP(I1819,'CATEGORIAS MEDICINAS'!$H$1:$I$183,2,FALSE),"")</f>
        <v/>
      </c>
      <c r="L1819" s="392"/>
      <c r="M1819" s="148"/>
      <c r="N1819" s="148"/>
      <c r="O1819" s="148"/>
      <c r="P1819" s="257"/>
      <c r="Q1819" s="542" t="str">
        <f t="shared" si="86"/>
        <v/>
      </c>
      <c r="R1819" s="542" t="str">
        <f t="shared" si="87"/>
        <v/>
      </c>
      <c r="S1819" s="148"/>
    </row>
    <row r="1820" spans="1:19" x14ac:dyDescent="0.25">
      <c r="A1820" s="148"/>
      <c r="B1820" s="377"/>
      <c r="C1820" s="698"/>
      <c r="D1820" s="257"/>
      <c r="E1820" s="781"/>
      <c r="F1820" s="374"/>
      <c r="G1820" s="783"/>
      <c r="H1820" s="729" t="str">
        <f t="shared" si="88"/>
        <v/>
      </c>
      <c r="I1820" s="401"/>
      <c r="J1820" s="374"/>
      <c r="K1820" s="786" t="str">
        <f>IFERROR(VLOOKUP(I1820,'CATEGORIAS MEDICINAS'!$H$1:$I$183,2,FALSE),"")</f>
        <v/>
      </c>
      <c r="L1820" s="392"/>
      <c r="M1820" s="148"/>
      <c r="N1820" s="148"/>
      <c r="O1820" s="148"/>
      <c r="P1820" s="257"/>
      <c r="Q1820" s="542" t="str">
        <f t="shared" si="86"/>
        <v/>
      </c>
      <c r="R1820" s="542" t="str">
        <f t="shared" si="87"/>
        <v/>
      </c>
      <c r="S1820" s="148"/>
    </row>
    <row r="1821" spans="1:19" x14ac:dyDescent="0.25">
      <c r="A1821" s="148"/>
      <c r="B1821" s="377"/>
      <c r="C1821" s="698"/>
      <c r="D1821" s="257"/>
      <c r="E1821" s="781"/>
      <c r="F1821" s="374"/>
      <c r="G1821" s="783"/>
      <c r="H1821" s="729" t="str">
        <f t="shared" si="88"/>
        <v/>
      </c>
      <c r="I1821" s="401"/>
      <c r="J1821" s="374"/>
      <c r="K1821" s="786" t="str">
        <f>IFERROR(VLOOKUP(I1821,'CATEGORIAS MEDICINAS'!$H$1:$I$183,2,FALSE),"")</f>
        <v/>
      </c>
      <c r="L1821" s="392"/>
      <c r="M1821" s="148"/>
      <c r="N1821" s="148"/>
      <c r="O1821" s="148"/>
      <c r="P1821" s="257"/>
      <c r="Q1821" s="542" t="str">
        <f t="shared" si="86"/>
        <v/>
      </c>
      <c r="R1821" s="542" t="str">
        <f t="shared" si="87"/>
        <v/>
      </c>
      <c r="S1821" s="148"/>
    </row>
    <row r="1822" spans="1:19" x14ac:dyDescent="0.25">
      <c r="A1822" s="148"/>
      <c r="B1822" s="377"/>
      <c r="C1822" s="698"/>
      <c r="D1822" s="257"/>
      <c r="E1822" s="781"/>
      <c r="F1822" s="374"/>
      <c r="G1822" s="783"/>
      <c r="H1822" s="729" t="str">
        <f t="shared" si="88"/>
        <v/>
      </c>
      <c r="I1822" s="401"/>
      <c r="J1822" s="374"/>
      <c r="K1822" s="786" t="str">
        <f>IFERROR(VLOOKUP(I1822,'CATEGORIAS MEDICINAS'!$H$1:$I$183,2,FALSE),"")</f>
        <v/>
      </c>
      <c r="L1822" s="392"/>
      <c r="M1822" s="148"/>
      <c r="N1822" s="148"/>
      <c r="O1822" s="148"/>
      <c r="P1822" s="257"/>
      <c r="Q1822" s="542" t="str">
        <f t="shared" si="86"/>
        <v/>
      </c>
      <c r="R1822" s="542" t="str">
        <f t="shared" si="87"/>
        <v/>
      </c>
      <c r="S1822" s="148"/>
    </row>
    <row r="1823" spans="1:19" x14ac:dyDescent="0.25">
      <c r="A1823" s="148"/>
      <c r="B1823" s="377"/>
      <c r="C1823" s="698"/>
      <c r="D1823" s="257"/>
      <c r="E1823" s="781"/>
      <c r="F1823" s="374"/>
      <c r="G1823" s="783"/>
      <c r="H1823" s="729" t="str">
        <f t="shared" si="88"/>
        <v/>
      </c>
      <c r="I1823" s="401"/>
      <c r="J1823" s="374"/>
      <c r="K1823" s="786" t="str">
        <f>IFERROR(VLOOKUP(I1823,'CATEGORIAS MEDICINAS'!$H$1:$I$183,2,FALSE),"")</f>
        <v/>
      </c>
      <c r="L1823" s="392"/>
      <c r="M1823" s="148"/>
      <c r="N1823" s="148"/>
      <c r="O1823" s="148"/>
      <c r="P1823" s="257"/>
      <c r="Q1823" s="542" t="str">
        <f t="shared" si="86"/>
        <v/>
      </c>
      <c r="R1823" s="542" t="str">
        <f t="shared" si="87"/>
        <v/>
      </c>
      <c r="S1823" s="148"/>
    </row>
    <row r="1824" spans="1:19" x14ac:dyDescent="0.25">
      <c r="A1824" s="148"/>
      <c r="B1824" s="377"/>
      <c r="C1824" s="698"/>
      <c r="D1824" s="257"/>
      <c r="E1824" s="781"/>
      <c r="F1824" s="374"/>
      <c r="G1824" s="783"/>
      <c r="H1824" s="729" t="str">
        <f t="shared" si="88"/>
        <v/>
      </c>
      <c r="I1824" s="401"/>
      <c r="J1824" s="374"/>
      <c r="K1824" s="786" t="str">
        <f>IFERROR(VLOOKUP(I1824,'CATEGORIAS MEDICINAS'!$H$1:$I$183,2,FALSE),"")</f>
        <v/>
      </c>
      <c r="L1824" s="392"/>
      <c r="M1824" s="148"/>
      <c r="N1824" s="148"/>
      <c r="O1824" s="148"/>
      <c r="P1824" s="257"/>
      <c r="Q1824" s="542" t="str">
        <f t="shared" si="86"/>
        <v/>
      </c>
      <c r="R1824" s="542" t="str">
        <f t="shared" si="87"/>
        <v/>
      </c>
      <c r="S1824" s="148"/>
    </row>
    <row r="1825" spans="1:19" x14ac:dyDescent="0.25">
      <c r="A1825" s="148"/>
      <c r="B1825" s="377"/>
      <c r="C1825" s="698"/>
      <c r="D1825" s="257"/>
      <c r="E1825" s="781"/>
      <c r="F1825" s="374"/>
      <c r="G1825" s="783"/>
      <c r="H1825" s="729" t="str">
        <f t="shared" si="88"/>
        <v/>
      </c>
      <c r="I1825" s="401"/>
      <c r="J1825" s="374"/>
      <c r="K1825" s="786" t="str">
        <f>IFERROR(VLOOKUP(I1825,'CATEGORIAS MEDICINAS'!$H$1:$I$183,2,FALSE),"")</f>
        <v/>
      </c>
      <c r="L1825" s="392"/>
      <c r="M1825" s="148"/>
      <c r="N1825" s="148"/>
      <c r="O1825" s="148"/>
      <c r="P1825" s="257"/>
      <c r="Q1825" s="542" t="str">
        <f t="shared" si="86"/>
        <v/>
      </c>
      <c r="R1825" s="542" t="str">
        <f t="shared" si="87"/>
        <v/>
      </c>
      <c r="S1825" s="148"/>
    </row>
    <row r="1826" spans="1:19" x14ac:dyDescent="0.25">
      <c r="A1826" s="148"/>
      <c r="B1826" s="377"/>
      <c r="C1826" s="698"/>
      <c r="D1826" s="257"/>
      <c r="E1826" s="781"/>
      <c r="F1826" s="374"/>
      <c r="G1826" s="783"/>
      <c r="H1826" s="729" t="str">
        <f t="shared" si="88"/>
        <v/>
      </c>
      <c r="I1826" s="401"/>
      <c r="J1826" s="374"/>
      <c r="K1826" s="786" t="str">
        <f>IFERROR(VLOOKUP(I1826,'CATEGORIAS MEDICINAS'!$H$1:$I$183,2,FALSE),"")</f>
        <v/>
      </c>
      <c r="L1826" s="392"/>
      <c r="M1826" s="148"/>
      <c r="N1826" s="148"/>
      <c r="O1826" s="148"/>
      <c r="P1826" s="257"/>
      <c r="Q1826" s="542" t="str">
        <f t="shared" si="86"/>
        <v/>
      </c>
      <c r="R1826" s="542" t="str">
        <f t="shared" si="87"/>
        <v/>
      </c>
      <c r="S1826" s="148"/>
    </row>
    <row r="1827" spans="1:19" x14ac:dyDescent="0.25">
      <c r="A1827" s="148"/>
      <c r="B1827" s="377"/>
      <c r="C1827" s="698"/>
      <c r="D1827" s="257"/>
      <c r="E1827" s="781"/>
      <c r="F1827" s="374"/>
      <c r="G1827" s="783"/>
      <c r="H1827" s="729" t="str">
        <f t="shared" si="88"/>
        <v/>
      </c>
      <c r="I1827" s="401"/>
      <c r="J1827" s="374"/>
      <c r="K1827" s="786" t="str">
        <f>IFERROR(VLOOKUP(I1827,'CATEGORIAS MEDICINAS'!$H$1:$I$183,2,FALSE),"")</f>
        <v/>
      </c>
      <c r="L1827" s="392"/>
      <c r="M1827" s="148"/>
      <c r="N1827" s="148"/>
      <c r="O1827" s="148"/>
      <c r="P1827" s="257"/>
      <c r="Q1827" s="542" t="str">
        <f t="shared" si="86"/>
        <v/>
      </c>
      <c r="R1827" s="542" t="str">
        <f t="shared" si="87"/>
        <v/>
      </c>
      <c r="S1827" s="148"/>
    </row>
    <row r="1828" spans="1:19" x14ac:dyDescent="0.25">
      <c r="A1828" s="148"/>
      <c r="B1828" s="377"/>
      <c r="C1828" s="698"/>
      <c r="D1828" s="257"/>
      <c r="E1828" s="781"/>
      <c r="F1828" s="374"/>
      <c r="G1828" s="783"/>
      <c r="H1828" s="729" t="str">
        <f t="shared" si="88"/>
        <v/>
      </c>
      <c r="I1828" s="401"/>
      <c r="J1828" s="374"/>
      <c r="K1828" s="786" t="str">
        <f>IFERROR(VLOOKUP(I1828,'CATEGORIAS MEDICINAS'!$H$1:$I$183,2,FALSE),"")</f>
        <v/>
      </c>
      <c r="L1828" s="392"/>
      <c r="M1828" s="148"/>
      <c r="N1828" s="148"/>
      <c r="O1828" s="148"/>
      <c r="P1828" s="257"/>
      <c r="Q1828" s="542" t="str">
        <f t="shared" si="86"/>
        <v/>
      </c>
      <c r="R1828" s="542" t="str">
        <f t="shared" si="87"/>
        <v/>
      </c>
      <c r="S1828" s="148"/>
    </row>
    <row r="1829" spans="1:19" x14ac:dyDescent="0.25">
      <c r="A1829" s="148"/>
      <c r="B1829" s="377"/>
      <c r="C1829" s="698"/>
      <c r="D1829" s="257"/>
      <c r="E1829" s="781"/>
      <c r="F1829" s="374"/>
      <c r="G1829" s="783"/>
      <c r="H1829" s="729" t="str">
        <f t="shared" si="88"/>
        <v/>
      </c>
      <c r="I1829" s="401"/>
      <c r="J1829" s="374"/>
      <c r="K1829" s="786" t="str">
        <f>IFERROR(VLOOKUP(I1829,'CATEGORIAS MEDICINAS'!$H$1:$I$183,2,FALSE),"")</f>
        <v/>
      </c>
      <c r="L1829" s="392"/>
      <c r="M1829" s="148"/>
      <c r="N1829" s="148"/>
      <c r="O1829" s="148"/>
      <c r="P1829" s="257"/>
      <c r="Q1829" s="542" t="str">
        <f t="shared" si="86"/>
        <v/>
      </c>
      <c r="R1829" s="542" t="str">
        <f t="shared" si="87"/>
        <v/>
      </c>
      <c r="S1829" s="148"/>
    </row>
    <row r="1830" spans="1:19" x14ac:dyDescent="0.25">
      <c r="A1830" s="148"/>
      <c r="B1830" s="377"/>
      <c r="C1830" s="698"/>
      <c r="D1830" s="257"/>
      <c r="E1830" s="781"/>
      <c r="F1830" s="374"/>
      <c r="G1830" s="783"/>
      <c r="H1830" s="729" t="str">
        <f t="shared" si="88"/>
        <v/>
      </c>
      <c r="I1830" s="401"/>
      <c r="J1830" s="374"/>
      <c r="K1830" s="786" t="str">
        <f>IFERROR(VLOOKUP(I1830,'CATEGORIAS MEDICINAS'!$H$1:$I$183,2,FALSE),"")</f>
        <v/>
      </c>
      <c r="L1830" s="392"/>
      <c r="M1830" s="148"/>
      <c r="N1830" s="148"/>
      <c r="O1830" s="148"/>
      <c r="P1830" s="257"/>
      <c r="Q1830" s="542" t="str">
        <f t="shared" si="86"/>
        <v/>
      </c>
      <c r="R1830" s="542" t="str">
        <f t="shared" si="87"/>
        <v/>
      </c>
      <c r="S1830" s="148"/>
    </row>
    <row r="1831" spans="1:19" x14ac:dyDescent="0.25">
      <c r="A1831" s="148"/>
      <c r="B1831" s="377"/>
      <c r="C1831" s="698"/>
      <c r="D1831" s="257"/>
      <c r="E1831" s="781"/>
      <c r="F1831" s="374"/>
      <c r="G1831" s="783"/>
      <c r="H1831" s="729" t="str">
        <f t="shared" si="88"/>
        <v/>
      </c>
      <c r="I1831" s="401"/>
      <c r="J1831" s="374"/>
      <c r="K1831" s="786" t="str">
        <f>IFERROR(VLOOKUP(I1831,'CATEGORIAS MEDICINAS'!$H$1:$I$183,2,FALSE),"")</f>
        <v/>
      </c>
      <c r="L1831" s="392"/>
      <c r="M1831" s="148"/>
      <c r="N1831" s="148"/>
      <c r="O1831" s="148"/>
      <c r="P1831" s="257"/>
      <c r="Q1831" s="542" t="str">
        <f t="shared" si="86"/>
        <v/>
      </c>
      <c r="R1831" s="542" t="str">
        <f t="shared" si="87"/>
        <v/>
      </c>
      <c r="S1831" s="148"/>
    </row>
    <row r="1832" spans="1:19" x14ac:dyDescent="0.25">
      <c r="A1832" s="148"/>
      <c r="B1832" s="377"/>
      <c r="C1832" s="698"/>
      <c r="D1832" s="257"/>
      <c r="E1832" s="781"/>
      <c r="F1832" s="374"/>
      <c r="G1832" s="783"/>
      <c r="H1832" s="729" t="str">
        <f t="shared" si="88"/>
        <v/>
      </c>
      <c r="I1832" s="401"/>
      <c r="J1832" s="374"/>
      <c r="K1832" s="786" t="str">
        <f>IFERROR(VLOOKUP(I1832,'CATEGORIAS MEDICINAS'!$H$1:$I$183,2,FALSE),"")</f>
        <v/>
      </c>
      <c r="L1832" s="392"/>
      <c r="M1832" s="148"/>
      <c r="N1832" s="148"/>
      <c r="O1832" s="148"/>
      <c r="P1832" s="257"/>
      <c r="Q1832" s="542" t="str">
        <f t="shared" si="86"/>
        <v/>
      </c>
      <c r="R1832" s="542" t="str">
        <f t="shared" si="87"/>
        <v/>
      </c>
      <c r="S1832" s="148"/>
    </row>
    <row r="1833" spans="1:19" x14ac:dyDescent="0.25">
      <c r="A1833" s="148"/>
      <c r="B1833" s="377"/>
      <c r="C1833" s="698"/>
      <c r="D1833" s="257"/>
      <c r="E1833" s="781"/>
      <c r="F1833" s="374"/>
      <c r="G1833" s="783"/>
      <c r="H1833" s="729" t="str">
        <f t="shared" si="88"/>
        <v/>
      </c>
      <c r="I1833" s="401"/>
      <c r="J1833" s="374"/>
      <c r="K1833" s="786" t="str">
        <f>IFERROR(VLOOKUP(I1833,'CATEGORIAS MEDICINAS'!$H$1:$I$183,2,FALSE),"")</f>
        <v/>
      </c>
      <c r="L1833" s="392"/>
      <c r="M1833" s="148"/>
      <c r="N1833" s="148"/>
      <c r="O1833" s="148"/>
      <c r="P1833" s="257"/>
      <c r="Q1833" s="542" t="str">
        <f t="shared" si="86"/>
        <v/>
      </c>
      <c r="R1833" s="542" t="str">
        <f t="shared" si="87"/>
        <v/>
      </c>
      <c r="S1833" s="148"/>
    </row>
    <row r="1834" spans="1:19" x14ac:dyDescent="0.25">
      <c r="A1834" s="148"/>
      <c r="B1834" s="377"/>
      <c r="C1834" s="698"/>
      <c r="D1834" s="257"/>
      <c r="E1834" s="781"/>
      <c r="F1834" s="374"/>
      <c r="G1834" s="783"/>
      <c r="H1834" s="729" t="str">
        <f t="shared" si="88"/>
        <v/>
      </c>
      <c r="I1834" s="401"/>
      <c r="J1834" s="374"/>
      <c r="K1834" s="786" t="str">
        <f>IFERROR(VLOOKUP(I1834,'CATEGORIAS MEDICINAS'!$H$1:$I$183,2,FALSE),"")</f>
        <v/>
      </c>
      <c r="L1834" s="392"/>
      <c r="M1834" s="148"/>
      <c r="N1834" s="148"/>
      <c r="O1834" s="148"/>
      <c r="P1834" s="257"/>
      <c r="Q1834" s="542" t="str">
        <f t="shared" si="86"/>
        <v/>
      </c>
      <c r="R1834" s="542" t="str">
        <f t="shared" si="87"/>
        <v/>
      </c>
      <c r="S1834" s="148"/>
    </row>
    <row r="1835" spans="1:19" x14ac:dyDescent="0.25">
      <c r="A1835" s="148"/>
      <c r="B1835" s="377"/>
      <c r="C1835" s="698"/>
      <c r="D1835" s="257"/>
      <c r="E1835" s="781"/>
      <c r="F1835" s="374"/>
      <c r="G1835" s="783"/>
      <c r="H1835" s="729" t="str">
        <f t="shared" si="88"/>
        <v/>
      </c>
      <c r="I1835" s="401"/>
      <c r="J1835" s="374"/>
      <c r="K1835" s="786" t="str">
        <f>IFERROR(VLOOKUP(I1835,'CATEGORIAS MEDICINAS'!$H$1:$I$183,2,FALSE),"")</f>
        <v/>
      </c>
      <c r="L1835" s="392"/>
      <c r="M1835" s="148"/>
      <c r="N1835" s="148"/>
      <c r="O1835" s="148"/>
      <c r="P1835" s="257"/>
      <c r="Q1835" s="542" t="str">
        <f t="shared" si="86"/>
        <v/>
      </c>
      <c r="R1835" s="542" t="str">
        <f t="shared" si="87"/>
        <v/>
      </c>
      <c r="S1835" s="148"/>
    </row>
    <row r="1836" spans="1:19" x14ac:dyDescent="0.25">
      <c r="A1836" s="148"/>
      <c r="B1836" s="377"/>
      <c r="C1836" s="698"/>
      <c r="D1836" s="257"/>
      <c r="E1836" s="781"/>
      <c r="F1836" s="374"/>
      <c r="G1836" s="783"/>
      <c r="H1836" s="729" t="str">
        <f t="shared" si="88"/>
        <v/>
      </c>
      <c r="I1836" s="401"/>
      <c r="J1836" s="374"/>
      <c r="K1836" s="786" t="str">
        <f>IFERROR(VLOOKUP(I1836,'CATEGORIAS MEDICINAS'!$H$1:$I$183,2,FALSE),"")</f>
        <v/>
      </c>
      <c r="L1836" s="392"/>
      <c r="M1836" s="148"/>
      <c r="N1836" s="148"/>
      <c r="O1836" s="148"/>
      <c r="P1836" s="257"/>
      <c r="Q1836" s="542" t="str">
        <f t="shared" si="86"/>
        <v/>
      </c>
      <c r="R1836" s="542" t="str">
        <f t="shared" si="87"/>
        <v/>
      </c>
      <c r="S1836" s="148"/>
    </row>
    <row r="1837" spans="1:19" x14ac:dyDescent="0.25">
      <c r="A1837" s="148"/>
      <c r="B1837" s="377"/>
      <c r="C1837" s="698"/>
      <c r="D1837" s="257"/>
      <c r="E1837" s="781"/>
      <c r="F1837" s="374"/>
      <c r="G1837" s="783"/>
      <c r="H1837" s="729" t="str">
        <f t="shared" si="88"/>
        <v/>
      </c>
      <c r="I1837" s="401"/>
      <c r="J1837" s="374"/>
      <c r="K1837" s="786" t="str">
        <f>IFERROR(VLOOKUP(I1837,'CATEGORIAS MEDICINAS'!$H$1:$I$183,2,FALSE),"")</f>
        <v/>
      </c>
      <c r="L1837" s="392"/>
      <c r="M1837" s="148"/>
      <c r="N1837" s="148"/>
      <c r="O1837" s="148"/>
      <c r="P1837" s="257"/>
      <c r="Q1837" s="542" t="str">
        <f t="shared" si="86"/>
        <v/>
      </c>
      <c r="R1837" s="542" t="str">
        <f t="shared" si="87"/>
        <v/>
      </c>
      <c r="S1837" s="148"/>
    </row>
    <row r="1838" spans="1:19" x14ac:dyDescent="0.25">
      <c r="A1838" s="148"/>
      <c r="B1838" s="377"/>
      <c r="C1838" s="698"/>
      <c r="D1838" s="257"/>
      <c r="E1838" s="781"/>
      <c r="F1838" s="374"/>
      <c r="G1838" s="783"/>
      <c r="H1838" s="729" t="str">
        <f t="shared" si="88"/>
        <v/>
      </c>
      <c r="I1838" s="401"/>
      <c r="J1838" s="374"/>
      <c r="K1838" s="786" t="str">
        <f>IFERROR(VLOOKUP(I1838,'CATEGORIAS MEDICINAS'!$H$1:$I$183,2,FALSE),"")</f>
        <v/>
      </c>
      <c r="L1838" s="392"/>
      <c r="M1838" s="148"/>
      <c r="N1838" s="148"/>
      <c r="O1838" s="148"/>
      <c r="P1838" s="257"/>
      <c r="Q1838" s="542" t="str">
        <f t="shared" si="86"/>
        <v/>
      </c>
      <c r="R1838" s="542" t="str">
        <f t="shared" si="87"/>
        <v/>
      </c>
      <c r="S1838" s="148"/>
    </row>
    <row r="1839" spans="1:19" x14ac:dyDescent="0.25">
      <c r="A1839" s="148"/>
      <c r="B1839" s="377"/>
      <c r="C1839" s="698"/>
      <c r="D1839" s="257"/>
      <c r="E1839" s="781"/>
      <c r="F1839" s="374"/>
      <c r="G1839" s="783"/>
      <c r="H1839" s="729" t="str">
        <f t="shared" si="88"/>
        <v/>
      </c>
      <c r="I1839" s="401"/>
      <c r="J1839" s="374"/>
      <c r="K1839" s="786" t="str">
        <f>IFERROR(VLOOKUP(I1839,'CATEGORIAS MEDICINAS'!$H$1:$I$183,2,FALSE),"")</f>
        <v/>
      </c>
      <c r="L1839" s="392"/>
      <c r="M1839" s="148"/>
      <c r="N1839" s="148"/>
      <c r="O1839" s="148"/>
      <c r="P1839" s="257"/>
      <c r="Q1839" s="542" t="str">
        <f t="shared" si="86"/>
        <v/>
      </c>
      <c r="R1839" s="542" t="str">
        <f t="shared" si="87"/>
        <v/>
      </c>
      <c r="S1839" s="148"/>
    </row>
    <row r="1840" spans="1:19" x14ac:dyDescent="0.25">
      <c r="A1840" s="148"/>
      <c r="B1840" s="377"/>
      <c r="C1840" s="698"/>
      <c r="D1840" s="257"/>
      <c r="E1840" s="781"/>
      <c r="F1840" s="374"/>
      <c r="G1840" s="783"/>
      <c r="H1840" s="729" t="str">
        <f t="shared" si="88"/>
        <v/>
      </c>
      <c r="I1840" s="401"/>
      <c r="J1840" s="374"/>
      <c r="K1840" s="786" t="str">
        <f>IFERROR(VLOOKUP(I1840,'CATEGORIAS MEDICINAS'!$H$1:$I$183,2,FALSE),"")</f>
        <v/>
      </c>
      <c r="L1840" s="392"/>
      <c r="M1840" s="148"/>
      <c r="N1840" s="148"/>
      <c r="O1840" s="148"/>
      <c r="P1840" s="257"/>
      <c r="Q1840" s="542" t="str">
        <f t="shared" si="86"/>
        <v/>
      </c>
      <c r="R1840" s="542" t="str">
        <f t="shared" si="87"/>
        <v/>
      </c>
      <c r="S1840" s="148"/>
    </row>
    <row r="1841" spans="1:19" x14ac:dyDescent="0.25">
      <c r="A1841" s="148"/>
      <c r="B1841" s="377"/>
      <c r="C1841" s="698"/>
      <c r="D1841" s="257"/>
      <c r="E1841" s="781"/>
      <c r="F1841" s="374"/>
      <c r="G1841" s="783"/>
      <c r="H1841" s="729" t="str">
        <f t="shared" si="88"/>
        <v/>
      </c>
      <c r="I1841" s="401"/>
      <c r="J1841" s="374"/>
      <c r="K1841" s="786" t="str">
        <f>IFERROR(VLOOKUP(I1841,'CATEGORIAS MEDICINAS'!$H$1:$I$183,2,FALSE),"")</f>
        <v/>
      </c>
      <c r="L1841" s="392"/>
      <c r="M1841" s="148"/>
      <c r="N1841" s="148"/>
      <c r="O1841" s="148"/>
      <c r="P1841" s="257"/>
      <c r="Q1841" s="542" t="str">
        <f t="shared" si="86"/>
        <v/>
      </c>
      <c r="R1841" s="542" t="str">
        <f t="shared" si="87"/>
        <v/>
      </c>
      <c r="S1841" s="148"/>
    </row>
    <row r="1842" spans="1:19" x14ac:dyDescent="0.25">
      <c r="A1842" s="148"/>
      <c r="B1842" s="377"/>
      <c r="C1842" s="698"/>
      <c r="D1842" s="257"/>
      <c r="E1842" s="781"/>
      <c r="F1842" s="374"/>
      <c r="G1842" s="783"/>
      <c r="H1842" s="729" t="str">
        <f t="shared" si="88"/>
        <v/>
      </c>
      <c r="I1842" s="401"/>
      <c r="J1842" s="374"/>
      <c r="K1842" s="786" t="str">
        <f>IFERROR(VLOOKUP(I1842,'CATEGORIAS MEDICINAS'!$H$1:$I$183,2,FALSE),"")</f>
        <v/>
      </c>
      <c r="L1842" s="392"/>
      <c r="M1842" s="148"/>
      <c r="N1842" s="148"/>
      <c r="O1842" s="148"/>
      <c r="P1842" s="257"/>
      <c r="Q1842" s="542" t="str">
        <f t="shared" si="86"/>
        <v/>
      </c>
      <c r="R1842" s="542" t="str">
        <f t="shared" si="87"/>
        <v/>
      </c>
      <c r="S1842" s="148"/>
    </row>
    <row r="1843" spans="1:19" x14ac:dyDescent="0.25">
      <c r="A1843" s="148"/>
      <c r="B1843" s="377"/>
      <c r="C1843" s="698"/>
      <c r="D1843" s="257"/>
      <c r="E1843" s="781"/>
      <c r="F1843" s="374"/>
      <c r="G1843" s="783"/>
      <c r="H1843" s="729" t="str">
        <f t="shared" si="88"/>
        <v/>
      </c>
      <c r="I1843" s="401"/>
      <c r="J1843" s="374"/>
      <c r="K1843" s="786" t="str">
        <f>IFERROR(VLOOKUP(I1843,'CATEGORIAS MEDICINAS'!$H$1:$I$183,2,FALSE),"")</f>
        <v/>
      </c>
      <c r="L1843" s="392"/>
      <c r="M1843" s="148"/>
      <c r="N1843" s="148"/>
      <c r="O1843" s="148"/>
      <c r="P1843" s="257"/>
      <c r="Q1843" s="542" t="str">
        <f t="shared" si="86"/>
        <v/>
      </c>
      <c r="R1843" s="542" t="str">
        <f t="shared" si="87"/>
        <v/>
      </c>
      <c r="S1843" s="148"/>
    </row>
    <row r="1844" spans="1:19" x14ac:dyDescent="0.25">
      <c r="A1844" s="148"/>
      <c r="B1844" s="377"/>
      <c r="C1844" s="698"/>
      <c r="D1844" s="257"/>
      <c r="E1844" s="781"/>
      <c r="F1844" s="374"/>
      <c r="G1844" s="783"/>
      <c r="H1844" s="729" t="str">
        <f t="shared" si="88"/>
        <v/>
      </c>
      <c r="I1844" s="401"/>
      <c r="J1844" s="374"/>
      <c r="K1844" s="786" t="str">
        <f>IFERROR(VLOOKUP(I1844,'CATEGORIAS MEDICINAS'!$H$1:$I$183,2,FALSE),"")</f>
        <v/>
      </c>
      <c r="L1844" s="392"/>
      <c r="M1844" s="148"/>
      <c r="N1844" s="148"/>
      <c r="O1844" s="148"/>
      <c r="P1844" s="257"/>
      <c r="Q1844" s="542" t="str">
        <f t="shared" si="86"/>
        <v/>
      </c>
      <c r="R1844" s="542" t="str">
        <f t="shared" si="87"/>
        <v/>
      </c>
      <c r="S1844" s="148"/>
    </row>
    <row r="1845" spans="1:19" x14ac:dyDescent="0.25">
      <c r="A1845" s="148"/>
      <c r="B1845" s="377"/>
      <c r="C1845" s="698"/>
      <c r="D1845" s="257"/>
      <c r="E1845" s="781"/>
      <c r="F1845" s="374"/>
      <c r="G1845" s="783"/>
      <c r="H1845" s="729" t="str">
        <f t="shared" si="88"/>
        <v/>
      </c>
      <c r="I1845" s="401"/>
      <c r="J1845" s="374"/>
      <c r="K1845" s="786" t="str">
        <f>IFERROR(VLOOKUP(I1845,'CATEGORIAS MEDICINAS'!$H$1:$I$183,2,FALSE),"")</f>
        <v/>
      </c>
      <c r="L1845" s="392"/>
      <c r="M1845" s="148"/>
      <c r="N1845" s="148"/>
      <c r="O1845" s="148"/>
      <c r="P1845" s="257"/>
      <c r="Q1845" s="542" t="str">
        <f t="shared" si="86"/>
        <v/>
      </c>
      <c r="R1845" s="542" t="str">
        <f t="shared" si="87"/>
        <v/>
      </c>
      <c r="S1845" s="148"/>
    </row>
    <row r="1846" spans="1:19" x14ac:dyDescent="0.25">
      <c r="A1846" s="148"/>
      <c r="B1846" s="377"/>
      <c r="C1846" s="698"/>
      <c r="D1846" s="257"/>
      <c r="E1846" s="781"/>
      <c r="F1846" s="374"/>
      <c r="G1846" s="783"/>
      <c r="H1846" s="729" t="str">
        <f t="shared" si="88"/>
        <v/>
      </c>
      <c r="I1846" s="401"/>
      <c r="J1846" s="374"/>
      <c r="K1846" s="786" t="str">
        <f>IFERROR(VLOOKUP(I1846,'CATEGORIAS MEDICINAS'!$H$1:$I$183,2,FALSE),"")</f>
        <v/>
      </c>
      <c r="L1846" s="392"/>
      <c r="M1846" s="148"/>
      <c r="N1846" s="148"/>
      <c r="O1846" s="148"/>
      <c r="P1846" s="257"/>
      <c r="Q1846" s="542" t="str">
        <f t="shared" ref="Q1846:Q1909" si="89">IF(B1846="","",TEXT(B1846,"MMMM"))</f>
        <v/>
      </c>
      <c r="R1846" s="542" t="str">
        <f t="shared" ref="R1846:R1909" si="90">IF(B1846="","",TEXT(B1846,"YYYY"))</f>
        <v/>
      </c>
      <c r="S1846" s="148"/>
    </row>
    <row r="1847" spans="1:19" x14ac:dyDescent="0.25">
      <c r="A1847" s="148"/>
      <c r="B1847" s="377"/>
      <c r="C1847" s="698"/>
      <c r="D1847" s="257"/>
      <c r="E1847" s="781"/>
      <c r="F1847" s="374"/>
      <c r="G1847" s="783"/>
      <c r="H1847" s="729" t="str">
        <f t="shared" si="88"/>
        <v/>
      </c>
      <c r="I1847" s="401"/>
      <c r="J1847" s="374"/>
      <c r="K1847" s="786" t="str">
        <f>IFERROR(VLOOKUP(I1847,'CATEGORIAS MEDICINAS'!$H$1:$I$183,2,FALSE),"")</f>
        <v/>
      </c>
      <c r="L1847" s="392"/>
      <c r="M1847" s="148"/>
      <c r="N1847" s="148"/>
      <c r="O1847" s="148"/>
      <c r="P1847" s="257"/>
      <c r="Q1847" s="542" t="str">
        <f t="shared" si="89"/>
        <v/>
      </c>
      <c r="R1847" s="542" t="str">
        <f t="shared" si="90"/>
        <v/>
      </c>
      <c r="S1847" s="148"/>
    </row>
    <row r="1848" spans="1:19" x14ac:dyDescent="0.25">
      <c r="A1848" s="148"/>
      <c r="B1848" s="377"/>
      <c r="C1848" s="698"/>
      <c r="D1848" s="257"/>
      <c r="E1848" s="781"/>
      <c r="F1848" s="374"/>
      <c r="G1848" s="783"/>
      <c r="H1848" s="729" t="str">
        <f t="shared" si="88"/>
        <v/>
      </c>
      <c r="I1848" s="401"/>
      <c r="J1848" s="374"/>
      <c r="K1848" s="786" t="str">
        <f>IFERROR(VLOOKUP(I1848,'CATEGORIAS MEDICINAS'!$H$1:$I$183,2,FALSE),"")</f>
        <v/>
      </c>
      <c r="L1848" s="392"/>
      <c r="M1848" s="148"/>
      <c r="N1848" s="148"/>
      <c r="O1848" s="148"/>
      <c r="P1848" s="257"/>
      <c r="Q1848" s="542" t="str">
        <f t="shared" si="89"/>
        <v/>
      </c>
      <c r="R1848" s="542" t="str">
        <f t="shared" si="90"/>
        <v/>
      </c>
      <c r="S1848" s="148"/>
    </row>
    <row r="1849" spans="1:19" x14ac:dyDescent="0.25">
      <c r="A1849" s="148"/>
      <c r="B1849" s="377"/>
      <c r="C1849" s="698"/>
      <c r="D1849" s="257"/>
      <c r="E1849" s="781"/>
      <c r="F1849" s="374"/>
      <c r="G1849" s="783"/>
      <c r="H1849" s="729" t="str">
        <f t="shared" si="88"/>
        <v/>
      </c>
      <c r="I1849" s="401"/>
      <c r="J1849" s="374"/>
      <c r="K1849" s="786" t="str">
        <f>IFERROR(VLOOKUP(I1849,'CATEGORIAS MEDICINAS'!$H$1:$I$183,2,FALSE),"")</f>
        <v/>
      </c>
      <c r="L1849" s="392"/>
      <c r="M1849" s="148"/>
      <c r="N1849" s="148"/>
      <c r="O1849" s="148"/>
      <c r="P1849" s="257"/>
      <c r="Q1849" s="542" t="str">
        <f t="shared" si="89"/>
        <v/>
      </c>
      <c r="R1849" s="542" t="str">
        <f t="shared" si="90"/>
        <v/>
      </c>
      <c r="S1849" s="148"/>
    </row>
    <row r="1850" spans="1:19" x14ac:dyDescent="0.25">
      <c r="A1850" s="148"/>
      <c r="B1850" s="377"/>
      <c r="C1850" s="698"/>
      <c r="D1850" s="257"/>
      <c r="E1850" s="781"/>
      <c r="F1850" s="374"/>
      <c r="G1850" s="783"/>
      <c r="H1850" s="729" t="str">
        <f t="shared" si="88"/>
        <v/>
      </c>
      <c r="I1850" s="401"/>
      <c r="J1850" s="374"/>
      <c r="K1850" s="786" t="str">
        <f>IFERROR(VLOOKUP(I1850,'CATEGORIAS MEDICINAS'!$H$1:$I$183,2,FALSE),"")</f>
        <v/>
      </c>
      <c r="L1850" s="392"/>
      <c r="M1850" s="148"/>
      <c r="N1850" s="148"/>
      <c r="O1850" s="148"/>
      <c r="P1850" s="257"/>
      <c r="Q1850" s="542" t="str">
        <f t="shared" si="89"/>
        <v/>
      </c>
      <c r="R1850" s="542" t="str">
        <f t="shared" si="90"/>
        <v/>
      </c>
      <c r="S1850" s="148"/>
    </row>
    <row r="1851" spans="1:19" x14ac:dyDescent="0.25">
      <c r="A1851" s="148"/>
      <c r="B1851" s="377"/>
      <c r="C1851" s="698"/>
      <c r="D1851" s="257"/>
      <c r="E1851" s="781"/>
      <c r="F1851" s="374"/>
      <c r="G1851" s="783"/>
      <c r="H1851" s="729" t="str">
        <f t="shared" si="88"/>
        <v/>
      </c>
      <c r="I1851" s="401"/>
      <c r="J1851" s="374"/>
      <c r="K1851" s="786" t="str">
        <f>IFERROR(VLOOKUP(I1851,'CATEGORIAS MEDICINAS'!$H$1:$I$183,2,FALSE),"")</f>
        <v/>
      </c>
      <c r="L1851" s="392"/>
      <c r="M1851" s="148"/>
      <c r="N1851" s="148"/>
      <c r="O1851" s="148"/>
      <c r="P1851" s="257"/>
      <c r="Q1851" s="542" t="str">
        <f t="shared" si="89"/>
        <v/>
      </c>
      <c r="R1851" s="542" t="str">
        <f t="shared" si="90"/>
        <v/>
      </c>
      <c r="S1851" s="148"/>
    </row>
    <row r="1852" spans="1:19" x14ac:dyDescent="0.25">
      <c r="A1852" s="148"/>
      <c r="B1852" s="377"/>
      <c r="C1852" s="698"/>
      <c r="D1852" s="257"/>
      <c r="E1852" s="781"/>
      <c r="F1852" s="374"/>
      <c r="G1852" s="783"/>
      <c r="H1852" s="729" t="str">
        <f t="shared" si="88"/>
        <v/>
      </c>
      <c r="I1852" s="401"/>
      <c r="J1852" s="374"/>
      <c r="K1852" s="786" t="str">
        <f>IFERROR(VLOOKUP(I1852,'CATEGORIAS MEDICINAS'!$H$1:$I$183,2,FALSE),"")</f>
        <v/>
      </c>
      <c r="L1852" s="392"/>
      <c r="M1852" s="148"/>
      <c r="N1852" s="148"/>
      <c r="O1852" s="148"/>
      <c r="P1852" s="257"/>
      <c r="Q1852" s="542" t="str">
        <f t="shared" si="89"/>
        <v/>
      </c>
      <c r="R1852" s="542" t="str">
        <f t="shared" si="90"/>
        <v/>
      </c>
      <c r="S1852" s="148"/>
    </row>
    <row r="1853" spans="1:19" x14ac:dyDescent="0.25">
      <c r="A1853" s="148"/>
      <c r="B1853" s="377"/>
      <c r="C1853" s="698"/>
      <c r="D1853" s="257"/>
      <c r="E1853" s="781"/>
      <c r="F1853" s="374"/>
      <c r="G1853" s="783"/>
      <c r="H1853" s="729" t="str">
        <f t="shared" si="88"/>
        <v/>
      </c>
      <c r="I1853" s="401"/>
      <c r="J1853" s="374"/>
      <c r="K1853" s="786" t="str">
        <f>IFERROR(VLOOKUP(I1853,'CATEGORIAS MEDICINAS'!$H$1:$I$183,2,FALSE),"")</f>
        <v/>
      </c>
      <c r="L1853" s="392"/>
      <c r="M1853" s="148"/>
      <c r="N1853" s="148"/>
      <c r="O1853" s="148"/>
      <c r="P1853" s="257"/>
      <c r="Q1853" s="542" t="str">
        <f t="shared" si="89"/>
        <v/>
      </c>
      <c r="R1853" s="542" t="str">
        <f t="shared" si="90"/>
        <v/>
      </c>
      <c r="S1853" s="148"/>
    </row>
    <row r="1854" spans="1:19" x14ac:dyDescent="0.25">
      <c r="A1854" s="148"/>
      <c r="B1854" s="377"/>
      <c r="C1854" s="698"/>
      <c r="D1854" s="257"/>
      <c r="E1854" s="781"/>
      <c r="F1854" s="374"/>
      <c r="G1854" s="783"/>
      <c r="H1854" s="729" t="str">
        <f t="shared" si="88"/>
        <v/>
      </c>
      <c r="I1854" s="401"/>
      <c r="J1854" s="374"/>
      <c r="K1854" s="786" t="str">
        <f>IFERROR(VLOOKUP(I1854,'CATEGORIAS MEDICINAS'!$H$1:$I$183,2,FALSE),"")</f>
        <v/>
      </c>
      <c r="L1854" s="392"/>
      <c r="M1854" s="148"/>
      <c r="N1854" s="148"/>
      <c r="O1854" s="148"/>
      <c r="P1854" s="257"/>
      <c r="Q1854" s="542" t="str">
        <f t="shared" si="89"/>
        <v/>
      </c>
      <c r="R1854" s="542" t="str">
        <f t="shared" si="90"/>
        <v/>
      </c>
      <c r="S1854" s="148"/>
    </row>
    <row r="1855" spans="1:19" x14ac:dyDescent="0.25">
      <c r="A1855" s="148"/>
      <c r="B1855" s="377"/>
      <c r="C1855" s="698"/>
      <c r="D1855" s="257"/>
      <c r="E1855" s="781"/>
      <c r="F1855" s="374"/>
      <c r="G1855" s="783"/>
      <c r="H1855" s="729" t="str">
        <f t="shared" si="88"/>
        <v/>
      </c>
      <c r="I1855" s="401"/>
      <c r="J1855" s="374"/>
      <c r="K1855" s="786" t="str">
        <f>IFERROR(VLOOKUP(I1855,'CATEGORIAS MEDICINAS'!$H$1:$I$183,2,FALSE),"")</f>
        <v/>
      </c>
      <c r="L1855" s="392"/>
      <c r="M1855" s="148"/>
      <c r="N1855" s="148"/>
      <c r="O1855" s="148"/>
      <c r="P1855" s="257"/>
      <c r="Q1855" s="542" t="str">
        <f t="shared" si="89"/>
        <v/>
      </c>
      <c r="R1855" s="542" t="str">
        <f t="shared" si="90"/>
        <v/>
      </c>
      <c r="S1855" s="148"/>
    </row>
    <row r="1856" spans="1:19" x14ac:dyDescent="0.25">
      <c r="A1856" s="148"/>
      <c r="B1856" s="377"/>
      <c r="C1856" s="698"/>
      <c r="D1856" s="257"/>
      <c r="E1856" s="781"/>
      <c r="F1856" s="374"/>
      <c r="G1856" s="783"/>
      <c r="H1856" s="729" t="str">
        <f t="shared" si="88"/>
        <v/>
      </c>
      <c r="I1856" s="401"/>
      <c r="J1856" s="374"/>
      <c r="K1856" s="786" t="str">
        <f>IFERROR(VLOOKUP(I1856,'CATEGORIAS MEDICINAS'!$H$1:$I$183,2,FALSE),"")</f>
        <v/>
      </c>
      <c r="L1856" s="392"/>
      <c r="M1856" s="148"/>
      <c r="N1856" s="148"/>
      <c r="O1856" s="148"/>
      <c r="P1856" s="257"/>
      <c r="Q1856" s="542" t="str">
        <f t="shared" si="89"/>
        <v/>
      </c>
      <c r="R1856" s="542" t="str">
        <f t="shared" si="90"/>
        <v/>
      </c>
      <c r="S1856" s="148"/>
    </row>
    <row r="1857" spans="1:19" x14ac:dyDescent="0.25">
      <c r="A1857" s="148"/>
      <c r="B1857" s="377"/>
      <c r="C1857" s="698"/>
      <c r="D1857" s="257"/>
      <c r="E1857" s="781"/>
      <c r="F1857" s="374"/>
      <c r="G1857" s="783"/>
      <c r="H1857" s="729" t="str">
        <f t="shared" si="88"/>
        <v/>
      </c>
      <c r="I1857" s="401"/>
      <c r="J1857" s="374"/>
      <c r="K1857" s="786" t="str">
        <f>IFERROR(VLOOKUP(I1857,'CATEGORIAS MEDICINAS'!$H$1:$I$183,2,FALSE),"")</f>
        <v/>
      </c>
      <c r="L1857" s="392"/>
      <c r="M1857" s="148"/>
      <c r="N1857" s="148"/>
      <c r="O1857" s="148"/>
      <c r="P1857" s="257"/>
      <c r="Q1857" s="542" t="str">
        <f t="shared" si="89"/>
        <v/>
      </c>
      <c r="R1857" s="542" t="str">
        <f t="shared" si="90"/>
        <v/>
      </c>
      <c r="S1857" s="148"/>
    </row>
    <row r="1858" spans="1:19" x14ac:dyDescent="0.25">
      <c r="A1858" s="148"/>
      <c r="B1858" s="377"/>
      <c r="C1858" s="698"/>
      <c r="D1858" s="257"/>
      <c r="E1858" s="781"/>
      <c r="F1858" s="374"/>
      <c r="G1858" s="783"/>
      <c r="H1858" s="729" t="str">
        <f t="shared" si="88"/>
        <v/>
      </c>
      <c r="I1858" s="401"/>
      <c r="J1858" s="374"/>
      <c r="K1858" s="786" t="str">
        <f>IFERROR(VLOOKUP(I1858,'CATEGORIAS MEDICINAS'!$H$1:$I$183,2,FALSE),"")</f>
        <v/>
      </c>
      <c r="L1858" s="392"/>
      <c r="M1858" s="148"/>
      <c r="N1858" s="148"/>
      <c r="O1858" s="148"/>
      <c r="P1858" s="257"/>
      <c r="Q1858" s="542" t="str">
        <f t="shared" si="89"/>
        <v/>
      </c>
      <c r="R1858" s="542" t="str">
        <f t="shared" si="90"/>
        <v/>
      </c>
      <c r="S1858" s="148"/>
    </row>
    <row r="1859" spans="1:19" x14ac:dyDescent="0.25">
      <c r="A1859" s="148"/>
      <c r="B1859" s="377"/>
      <c r="C1859" s="698"/>
      <c r="D1859" s="257"/>
      <c r="E1859" s="781"/>
      <c r="F1859" s="374"/>
      <c r="G1859" s="783"/>
      <c r="H1859" s="729" t="str">
        <f t="shared" ref="H1859:H1922" si="91">IF(G1859="","",IF(G1859&lt;=1,"Entre 0-1 años",IF(G1859&lt;=4,"Entre 2-4",IF(G1859&lt;=11,"Entre 5-11",IF(G1859&lt;=19,"Entre 12-19",IF(G1859&lt;=25,"Entre 20-25",IF(G1859&lt;=59,"Entre 26-59",IF(G1859&lt;=79,"Entre 60-79","Mayor de 80"))))))))</f>
        <v/>
      </c>
      <c r="I1859" s="401"/>
      <c r="J1859" s="374"/>
      <c r="K1859" s="786" t="str">
        <f>IFERROR(VLOOKUP(I1859,'CATEGORIAS MEDICINAS'!$H$1:$I$183,2,FALSE),"")</f>
        <v/>
      </c>
      <c r="L1859" s="392"/>
      <c r="M1859" s="148"/>
      <c r="N1859" s="148"/>
      <c r="O1859" s="148"/>
      <c r="P1859" s="257"/>
      <c r="Q1859" s="542" t="str">
        <f t="shared" si="89"/>
        <v/>
      </c>
      <c r="R1859" s="542" t="str">
        <f t="shared" si="90"/>
        <v/>
      </c>
      <c r="S1859" s="148"/>
    </row>
    <row r="1860" spans="1:19" x14ac:dyDescent="0.25">
      <c r="A1860" s="148"/>
      <c r="B1860" s="377"/>
      <c r="C1860" s="698"/>
      <c r="D1860" s="257"/>
      <c r="E1860" s="781"/>
      <c r="F1860" s="374"/>
      <c r="G1860" s="783"/>
      <c r="H1860" s="729" t="str">
        <f t="shared" si="91"/>
        <v/>
      </c>
      <c r="I1860" s="401"/>
      <c r="J1860" s="374"/>
      <c r="K1860" s="786" t="str">
        <f>IFERROR(VLOOKUP(I1860,'CATEGORIAS MEDICINAS'!$H$1:$I$183,2,FALSE),"")</f>
        <v/>
      </c>
      <c r="L1860" s="392"/>
      <c r="M1860" s="148"/>
      <c r="N1860" s="148"/>
      <c r="O1860" s="148"/>
      <c r="P1860" s="257"/>
      <c r="Q1860" s="542" t="str">
        <f t="shared" si="89"/>
        <v/>
      </c>
      <c r="R1860" s="542" t="str">
        <f t="shared" si="90"/>
        <v/>
      </c>
      <c r="S1860" s="148"/>
    </row>
    <row r="1861" spans="1:19" x14ac:dyDescent="0.25">
      <c r="A1861" s="148"/>
      <c r="B1861" s="377"/>
      <c r="C1861" s="698"/>
      <c r="D1861" s="257"/>
      <c r="E1861" s="781"/>
      <c r="F1861" s="374"/>
      <c r="G1861" s="783"/>
      <c r="H1861" s="729" t="str">
        <f t="shared" si="91"/>
        <v/>
      </c>
      <c r="I1861" s="401"/>
      <c r="J1861" s="374"/>
      <c r="K1861" s="786" t="str">
        <f>IFERROR(VLOOKUP(I1861,'CATEGORIAS MEDICINAS'!$H$1:$I$183,2,FALSE),"")</f>
        <v/>
      </c>
      <c r="L1861" s="392"/>
      <c r="M1861" s="148"/>
      <c r="N1861" s="148"/>
      <c r="O1861" s="148"/>
      <c r="P1861" s="257"/>
      <c r="Q1861" s="542" t="str">
        <f t="shared" si="89"/>
        <v/>
      </c>
      <c r="R1861" s="542" t="str">
        <f t="shared" si="90"/>
        <v/>
      </c>
      <c r="S1861" s="148"/>
    </row>
    <row r="1862" spans="1:19" x14ac:dyDescent="0.25">
      <c r="A1862" s="148"/>
      <c r="B1862" s="377"/>
      <c r="C1862" s="698"/>
      <c r="D1862" s="257"/>
      <c r="E1862" s="781"/>
      <c r="F1862" s="374"/>
      <c r="G1862" s="783"/>
      <c r="H1862" s="729" t="str">
        <f t="shared" si="91"/>
        <v/>
      </c>
      <c r="I1862" s="401"/>
      <c r="J1862" s="374"/>
      <c r="K1862" s="786" t="str">
        <f>IFERROR(VLOOKUP(I1862,'CATEGORIAS MEDICINAS'!$H$1:$I$183,2,FALSE),"")</f>
        <v/>
      </c>
      <c r="L1862" s="392"/>
      <c r="M1862" s="148"/>
      <c r="N1862" s="148"/>
      <c r="O1862" s="148"/>
      <c r="P1862" s="257"/>
      <c r="Q1862" s="542" t="str">
        <f t="shared" si="89"/>
        <v/>
      </c>
      <c r="R1862" s="542" t="str">
        <f t="shared" si="90"/>
        <v/>
      </c>
      <c r="S1862" s="148"/>
    </row>
    <row r="1863" spans="1:19" x14ac:dyDescent="0.25">
      <c r="A1863" s="148"/>
      <c r="B1863" s="377"/>
      <c r="C1863" s="698"/>
      <c r="D1863" s="257"/>
      <c r="E1863" s="781"/>
      <c r="F1863" s="374"/>
      <c r="G1863" s="783"/>
      <c r="H1863" s="729" t="str">
        <f t="shared" si="91"/>
        <v/>
      </c>
      <c r="I1863" s="401"/>
      <c r="J1863" s="374"/>
      <c r="K1863" s="786" t="str">
        <f>IFERROR(VLOOKUP(I1863,'CATEGORIAS MEDICINAS'!$H$1:$I$183,2,FALSE),"")</f>
        <v/>
      </c>
      <c r="L1863" s="392"/>
      <c r="M1863" s="148"/>
      <c r="N1863" s="148"/>
      <c r="O1863" s="148"/>
      <c r="P1863" s="257"/>
      <c r="Q1863" s="542" t="str">
        <f t="shared" si="89"/>
        <v/>
      </c>
      <c r="R1863" s="542" t="str">
        <f t="shared" si="90"/>
        <v/>
      </c>
      <c r="S1863" s="148"/>
    </row>
    <row r="1864" spans="1:19" x14ac:dyDescent="0.25">
      <c r="A1864" s="148"/>
      <c r="B1864" s="377"/>
      <c r="C1864" s="698"/>
      <c r="D1864" s="257"/>
      <c r="E1864" s="781"/>
      <c r="F1864" s="374"/>
      <c r="G1864" s="783"/>
      <c r="H1864" s="729" t="str">
        <f t="shared" si="91"/>
        <v/>
      </c>
      <c r="I1864" s="401"/>
      <c r="J1864" s="374"/>
      <c r="K1864" s="786" t="str">
        <f>IFERROR(VLOOKUP(I1864,'CATEGORIAS MEDICINAS'!$H$1:$I$183,2,FALSE),"")</f>
        <v/>
      </c>
      <c r="L1864" s="392"/>
      <c r="M1864" s="148"/>
      <c r="N1864" s="148"/>
      <c r="O1864" s="148"/>
      <c r="P1864" s="257"/>
      <c r="Q1864" s="542" t="str">
        <f t="shared" si="89"/>
        <v/>
      </c>
      <c r="R1864" s="542" t="str">
        <f t="shared" si="90"/>
        <v/>
      </c>
      <c r="S1864" s="148"/>
    </row>
    <row r="1865" spans="1:19" x14ac:dyDescent="0.25">
      <c r="A1865" s="148"/>
      <c r="B1865" s="377"/>
      <c r="C1865" s="698"/>
      <c r="D1865" s="257"/>
      <c r="E1865" s="781"/>
      <c r="F1865" s="374"/>
      <c r="G1865" s="783"/>
      <c r="H1865" s="729" t="str">
        <f t="shared" si="91"/>
        <v/>
      </c>
      <c r="I1865" s="401"/>
      <c r="J1865" s="374"/>
      <c r="K1865" s="786" t="str">
        <f>IFERROR(VLOOKUP(I1865,'CATEGORIAS MEDICINAS'!$H$1:$I$183,2,FALSE),"")</f>
        <v/>
      </c>
      <c r="L1865" s="392"/>
      <c r="M1865" s="148"/>
      <c r="N1865" s="148"/>
      <c r="O1865" s="148"/>
      <c r="P1865" s="257"/>
      <c r="Q1865" s="542" t="str">
        <f t="shared" si="89"/>
        <v/>
      </c>
      <c r="R1865" s="542" t="str">
        <f t="shared" si="90"/>
        <v/>
      </c>
      <c r="S1865" s="148"/>
    </row>
    <row r="1866" spans="1:19" x14ac:dyDescent="0.25">
      <c r="A1866" s="148"/>
      <c r="B1866" s="377"/>
      <c r="C1866" s="698"/>
      <c r="D1866" s="257"/>
      <c r="E1866" s="781"/>
      <c r="F1866" s="374"/>
      <c r="G1866" s="783"/>
      <c r="H1866" s="729" t="str">
        <f t="shared" si="91"/>
        <v/>
      </c>
      <c r="I1866" s="401"/>
      <c r="J1866" s="374"/>
      <c r="K1866" s="786" t="str">
        <f>IFERROR(VLOOKUP(I1866,'CATEGORIAS MEDICINAS'!$H$1:$I$183,2,FALSE),"")</f>
        <v/>
      </c>
      <c r="L1866" s="392"/>
      <c r="M1866" s="148"/>
      <c r="N1866" s="148"/>
      <c r="O1866" s="148"/>
      <c r="P1866" s="257"/>
      <c r="Q1866" s="542" t="str">
        <f t="shared" si="89"/>
        <v/>
      </c>
      <c r="R1866" s="542" t="str">
        <f t="shared" si="90"/>
        <v/>
      </c>
      <c r="S1866" s="148"/>
    </row>
    <row r="1867" spans="1:19" x14ac:dyDescent="0.25">
      <c r="A1867" s="148"/>
      <c r="B1867" s="377"/>
      <c r="C1867" s="698"/>
      <c r="D1867" s="257"/>
      <c r="E1867" s="781"/>
      <c r="F1867" s="374"/>
      <c r="G1867" s="783"/>
      <c r="H1867" s="729" t="str">
        <f t="shared" si="91"/>
        <v/>
      </c>
      <c r="I1867" s="401"/>
      <c r="J1867" s="374"/>
      <c r="K1867" s="786" t="str">
        <f>IFERROR(VLOOKUP(I1867,'CATEGORIAS MEDICINAS'!$H$1:$I$183,2,FALSE),"")</f>
        <v/>
      </c>
      <c r="L1867" s="392"/>
      <c r="M1867" s="148"/>
      <c r="N1867" s="148"/>
      <c r="O1867" s="148"/>
      <c r="P1867" s="257"/>
      <c r="Q1867" s="542" t="str">
        <f t="shared" si="89"/>
        <v/>
      </c>
      <c r="R1867" s="542" t="str">
        <f t="shared" si="90"/>
        <v/>
      </c>
      <c r="S1867" s="148"/>
    </row>
    <row r="1868" spans="1:19" x14ac:dyDescent="0.25">
      <c r="A1868" s="148"/>
      <c r="B1868" s="377"/>
      <c r="C1868" s="698"/>
      <c r="D1868" s="257"/>
      <c r="E1868" s="781"/>
      <c r="F1868" s="374"/>
      <c r="G1868" s="783"/>
      <c r="H1868" s="729" t="str">
        <f t="shared" si="91"/>
        <v/>
      </c>
      <c r="I1868" s="401"/>
      <c r="J1868" s="374"/>
      <c r="K1868" s="786" t="str">
        <f>IFERROR(VLOOKUP(I1868,'CATEGORIAS MEDICINAS'!$H$1:$I$183,2,FALSE),"")</f>
        <v/>
      </c>
      <c r="L1868" s="392"/>
      <c r="M1868" s="148"/>
      <c r="N1868" s="148"/>
      <c r="O1868" s="148"/>
      <c r="P1868" s="257"/>
      <c r="Q1868" s="542" t="str">
        <f t="shared" si="89"/>
        <v/>
      </c>
      <c r="R1868" s="542" t="str">
        <f t="shared" si="90"/>
        <v/>
      </c>
      <c r="S1868" s="148"/>
    </row>
    <row r="1869" spans="1:19" x14ac:dyDescent="0.25">
      <c r="A1869" s="148"/>
      <c r="B1869" s="377"/>
      <c r="C1869" s="698"/>
      <c r="D1869" s="257"/>
      <c r="E1869" s="781"/>
      <c r="F1869" s="374"/>
      <c r="G1869" s="783"/>
      <c r="H1869" s="729" t="str">
        <f t="shared" si="91"/>
        <v/>
      </c>
      <c r="I1869" s="401"/>
      <c r="J1869" s="374"/>
      <c r="K1869" s="786" t="str">
        <f>IFERROR(VLOOKUP(I1869,'CATEGORIAS MEDICINAS'!$H$1:$I$183,2,FALSE),"")</f>
        <v/>
      </c>
      <c r="L1869" s="392"/>
      <c r="M1869" s="148"/>
      <c r="N1869" s="148"/>
      <c r="O1869" s="148"/>
      <c r="P1869" s="257"/>
      <c r="Q1869" s="542" t="str">
        <f t="shared" si="89"/>
        <v/>
      </c>
      <c r="R1869" s="542" t="str">
        <f t="shared" si="90"/>
        <v/>
      </c>
      <c r="S1869" s="148"/>
    </row>
    <row r="1870" spans="1:19" x14ac:dyDescent="0.25">
      <c r="A1870" s="148"/>
      <c r="B1870" s="377"/>
      <c r="C1870" s="698"/>
      <c r="D1870" s="257"/>
      <c r="E1870" s="781"/>
      <c r="F1870" s="374"/>
      <c r="G1870" s="783"/>
      <c r="H1870" s="729" t="str">
        <f t="shared" si="91"/>
        <v/>
      </c>
      <c r="I1870" s="401"/>
      <c r="J1870" s="374"/>
      <c r="K1870" s="786" t="str">
        <f>IFERROR(VLOOKUP(I1870,'CATEGORIAS MEDICINAS'!$H$1:$I$183,2,FALSE),"")</f>
        <v/>
      </c>
      <c r="L1870" s="392"/>
      <c r="M1870" s="148"/>
      <c r="N1870" s="148"/>
      <c r="O1870" s="148"/>
      <c r="P1870" s="257"/>
      <c r="Q1870" s="542" t="str">
        <f t="shared" si="89"/>
        <v/>
      </c>
      <c r="R1870" s="542" t="str">
        <f t="shared" si="90"/>
        <v/>
      </c>
      <c r="S1870" s="148"/>
    </row>
    <row r="1871" spans="1:19" x14ac:dyDescent="0.25">
      <c r="A1871" s="148"/>
      <c r="B1871" s="377"/>
      <c r="C1871" s="698"/>
      <c r="D1871" s="257"/>
      <c r="E1871" s="781"/>
      <c r="F1871" s="374"/>
      <c r="G1871" s="783"/>
      <c r="H1871" s="729" t="str">
        <f t="shared" si="91"/>
        <v/>
      </c>
      <c r="I1871" s="401"/>
      <c r="J1871" s="374"/>
      <c r="K1871" s="786" t="str">
        <f>IFERROR(VLOOKUP(I1871,'CATEGORIAS MEDICINAS'!$H$1:$I$183,2,FALSE),"")</f>
        <v/>
      </c>
      <c r="L1871" s="392"/>
      <c r="M1871" s="148"/>
      <c r="N1871" s="148"/>
      <c r="O1871" s="148"/>
      <c r="P1871" s="257"/>
      <c r="Q1871" s="542" t="str">
        <f t="shared" si="89"/>
        <v/>
      </c>
      <c r="R1871" s="542" t="str">
        <f t="shared" si="90"/>
        <v/>
      </c>
      <c r="S1871" s="148"/>
    </row>
    <row r="1872" spans="1:19" x14ac:dyDescent="0.25">
      <c r="A1872" s="148"/>
      <c r="B1872" s="377"/>
      <c r="C1872" s="698"/>
      <c r="D1872" s="257"/>
      <c r="E1872" s="781"/>
      <c r="F1872" s="374"/>
      <c r="G1872" s="783"/>
      <c r="H1872" s="729" t="str">
        <f t="shared" si="91"/>
        <v/>
      </c>
      <c r="I1872" s="401"/>
      <c r="J1872" s="374"/>
      <c r="K1872" s="786" t="str">
        <f>IFERROR(VLOOKUP(I1872,'CATEGORIAS MEDICINAS'!$H$1:$I$183,2,FALSE),"")</f>
        <v/>
      </c>
      <c r="L1872" s="392"/>
      <c r="M1872" s="148"/>
      <c r="N1872" s="148"/>
      <c r="O1872" s="148"/>
      <c r="P1872" s="257"/>
      <c r="Q1872" s="542" t="str">
        <f t="shared" si="89"/>
        <v/>
      </c>
      <c r="R1872" s="542" t="str">
        <f t="shared" si="90"/>
        <v/>
      </c>
      <c r="S1872" s="148"/>
    </row>
    <row r="1873" spans="1:19" x14ac:dyDescent="0.25">
      <c r="A1873" s="148"/>
      <c r="B1873" s="377"/>
      <c r="C1873" s="698"/>
      <c r="D1873" s="257"/>
      <c r="E1873" s="781"/>
      <c r="F1873" s="374"/>
      <c r="G1873" s="783"/>
      <c r="H1873" s="729" t="str">
        <f t="shared" si="91"/>
        <v/>
      </c>
      <c r="I1873" s="401"/>
      <c r="J1873" s="374"/>
      <c r="K1873" s="786" t="str">
        <f>IFERROR(VLOOKUP(I1873,'CATEGORIAS MEDICINAS'!$H$1:$I$183,2,FALSE),"")</f>
        <v/>
      </c>
      <c r="L1873" s="392"/>
      <c r="M1873" s="148"/>
      <c r="N1873" s="148"/>
      <c r="O1873" s="148"/>
      <c r="P1873" s="257"/>
      <c r="Q1873" s="542" t="str">
        <f t="shared" si="89"/>
        <v/>
      </c>
      <c r="R1873" s="542" t="str">
        <f t="shared" si="90"/>
        <v/>
      </c>
      <c r="S1873" s="148"/>
    </row>
    <row r="1874" spans="1:19" x14ac:dyDescent="0.25">
      <c r="A1874" s="148"/>
      <c r="B1874" s="377"/>
      <c r="C1874" s="698"/>
      <c r="D1874" s="257"/>
      <c r="E1874" s="781"/>
      <c r="F1874" s="374"/>
      <c r="G1874" s="783"/>
      <c r="H1874" s="729" t="str">
        <f t="shared" si="91"/>
        <v/>
      </c>
      <c r="I1874" s="401"/>
      <c r="J1874" s="374"/>
      <c r="K1874" s="786" t="str">
        <f>IFERROR(VLOOKUP(I1874,'CATEGORIAS MEDICINAS'!$H$1:$I$183,2,FALSE),"")</f>
        <v/>
      </c>
      <c r="L1874" s="392"/>
      <c r="M1874" s="148"/>
      <c r="N1874" s="148"/>
      <c r="O1874" s="148"/>
      <c r="P1874" s="257"/>
      <c r="Q1874" s="542" t="str">
        <f t="shared" si="89"/>
        <v/>
      </c>
      <c r="R1874" s="542" t="str">
        <f t="shared" si="90"/>
        <v/>
      </c>
      <c r="S1874" s="148"/>
    </row>
    <row r="1875" spans="1:19" x14ac:dyDescent="0.25">
      <c r="A1875" s="148"/>
      <c r="B1875" s="377"/>
      <c r="C1875" s="698"/>
      <c r="D1875" s="257"/>
      <c r="E1875" s="781"/>
      <c r="F1875" s="374"/>
      <c r="G1875" s="783"/>
      <c r="H1875" s="729" t="str">
        <f t="shared" si="91"/>
        <v/>
      </c>
      <c r="I1875" s="401"/>
      <c r="J1875" s="374"/>
      <c r="K1875" s="786" t="str">
        <f>IFERROR(VLOOKUP(I1875,'CATEGORIAS MEDICINAS'!$H$1:$I$183,2,FALSE),"")</f>
        <v/>
      </c>
      <c r="L1875" s="392"/>
      <c r="M1875" s="148"/>
      <c r="N1875" s="148"/>
      <c r="O1875" s="148"/>
      <c r="P1875" s="257"/>
      <c r="Q1875" s="542" t="str">
        <f t="shared" si="89"/>
        <v/>
      </c>
      <c r="R1875" s="542" t="str">
        <f t="shared" si="90"/>
        <v/>
      </c>
      <c r="S1875" s="148"/>
    </row>
    <row r="1876" spans="1:19" x14ac:dyDescent="0.25">
      <c r="A1876" s="148"/>
      <c r="B1876" s="377"/>
      <c r="C1876" s="698"/>
      <c r="D1876" s="257"/>
      <c r="E1876" s="781"/>
      <c r="F1876" s="374"/>
      <c r="G1876" s="783"/>
      <c r="H1876" s="729" t="str">
        <f t="shared" si="91"/>
        <v/>
      </c>
      <c r="I1876" s="401"/>
      <c r="J1876" s="374"/>
      <c r="K1876" s="786" t="str">
        <f>IFERROR(VLOOKUP(I1876,'CATEGORIAS MEDICINAS'!$H$1:$I$183,2,FALSE),"")</f>
        <v/>
      </c>
      <c r="L1876" s="392"/>
      <c r="M1876" s="148"/>
      <c r="N1876" s="148"/>
      <c r="O1876" s="148"/>
      <c r="P1876" s="257"/>
      <c r="Q1876" s="542" t="str">
        <f t="shared" si="89"/>
        <v/>
      </c>
      <c r="R1876" s="542" t="str">
        <f t="shared" si="90"/>
        <v/>
      </c>
      <c r="S1876" s="148"/>
    </row>
    <row r="1877" spans="1:19" x14ac:dyDescent="0.25">
      <c r="A1877" s="148"/>
      <c r="B1877" s="377"/>
      <c r="C1877" s="698"/>
      <c r="D1877" s="257"/>
      <c r="E1877" s="781"/>
      <c r="F1877" s="374"/>
      <c r="G1877" s="783"/>
      <c r="H1877" s="729" t="str">
        <f t="shared" si="91"/>
        <v/>
      </c>
      <c r="I1877" s="401"/>
      <c r="J1877" s="374"/>
      <c r="K1877" s="786" t="str">
        <f>IFERROR(VLOOKUP(I1877,'CATEGORIAS MEDICINAS'!$H$1:$I$183,2,FALSE),"")</f>
        <v/>
      </c>
      <c r="L1877" s="392"/>
      <c r="M1877" s="148"/>
      <c r="N1877" s="148"/>
      <c r="O1877" s="148"/>
      <c r="P1877" s="257"/>
      <c r="Q1877" s="542" t="str">
        <f t="shared" si="89"/>
        <v/>
      </c>
      <c r="R1877" s="542" t="str">
        <f t="shared" si="90"/>
        <v/>
      </c>
      <c r="S1877" s="148"/>
    </row>
    <row r="1878" spans="1:19" x14ac:dyDescent="0.25">
      <c r="A1878" s="148"/>
      <c r="B1878" s="377"/>
      <c r="C1878" s="698"/>
      <c r="D1878" s="257"/>
      <c r="E1878" s="781"/>
      <c r="F1878" s="374"/>
      <c r="G1878" s="783"/>
      <c r="H1878" s="729" t="str">
        <f t="shared" si="91"/>
        <v/>
      </c>
      <c r="I1878" s="401"/>
      <c r="J1878" s="374"/>
      <c r="K1878" s="786" t="str">
        <f>IFERROR(VLOOKUP(I1878,'CATEGORIAS MEDICINAS'!$H$1:$I$183,2,FALSE),"")</f>
        <v/>
      </c>
      <c r="L1878" s="392"/>
      <c r="M1878" s="148"/>
      <c r="N1878" s="148"/>
      <c r="O1878" s="148"/>
      <c r="P1878" s="257"/>
      <c r="Q1878" s="542" t="str">
        <f t="shared" si="89"/>
        <v/>
      </c>
      <c r="R1878" s="542" t="str">
        <f t="shared" si="90"/>
        <v/>
      </c>
      <c r="S1878" s="148"/>
    </row>
    <row r="1879" spans="1:19" x14ac:dyDescent="0.25">
      <c r="A1879" s="148"/>
      <c r="B1879" s="377"/>
      <c r="C1879" s="698"/>
      <c r="D1879" s="257"/>
      <c r="E1879" s="781"/>
      <c r="F1879" s="374"/>
      <c r="G1879" s="783"/>
      <c r="H1879" s="729" t="str">
        <f t="shared" si="91"/>
        <v/>
      </c>
      <c r="I1879" s="401"/>
      <c r="J1879" s="374"/>
      <c r="K1879" s="786" t="str">
        <f>IFERROR(VLOOKUP(I1879,'CATEGORIAS MEDICINAS'!$H$1:$I$183,2,FALSE),"")</f>
        <v/>
      </c>
      <c r="L1879" s="392"/>
      <c r="M1879" s="148"/>
      <c r="N1879" s="148"/>
      <c r="O1879" s="148"/>
      <c r="P1879" s="257"/>
      <c r="Q1879" s="542" t="str">
        <f t="shared" si="89"/>
        <v/>
      </c>
      <c r="R1879" s="542" t="str">
        <f t="shared" si="90"/>
        <v/>
      </c>
      <c r="S1879" s="148"/>
    </row>
    <row r="1880" spans="1:19" x14ac:dyDescent="0.25">
      <c r="A1880" s="148"/>
      <c r="B1880" s="377"/>
      <c r="C1880" s="698"/>
      <c r="D1880" s="257"/>
      <c r="E1880" s="781"/>
      <c r="F1880" s="374"/>
      <c r="G1880" s="783"/>
      <c r="H1880" s="729" t="str">
        <f t="shared" si="91"/>
        <v/>
      </c>
      <c r="I1880" s="401"/>
      <c r="J1880" s="374"/>
      <c r="K1880" s="786" t="str">
        <f>IFERROR(VLOOKUP(I1880,'CATEGORIAS MEDICINAS'!$H$1:$I$183,2,FALSE),"")</f>
        <v/>
      </c>
      <c r="L1880" s="392"/>
      <c r="M1880" s="148"/>
      <c r="N1880" s="148"/>
      <c r="O1880" s="148"/>
      <c r="P1880" s="257"/>
      <c r="Q1880" s="542" t="str">
        <f t="shared" si="89"/>
        <v/>
      </c>
      <c r="R1880" s="542" t="str">
        <f t="shared" si="90"/>
        <v/>
      </c>
      <c r="S1880" s="148"/>
    </row>
    <row r="1881" spans="1:19" x14ac:dyDescent="0.25">
      <c r="A1881" s="148"/>
      <c r="B1881" s="377"/>
      <c r="C1881" s="698"/>
      <c r="D1881" s="257"/>
      <c r="E1881" s="781"/>
      <c r="F1881" s="374"/>
      <c r="G1881" s="783"/>
      <c r="H1881" s="729" t="str">
        <f t="shared" si="91"/>
        <v/>
      </c>
      <c r="I1881" s="401"/>
      <c r="J1881" s="374"/>
      <c r="K1881" s="786" t="str">
        <f>IFERROR(VLOOKUP(I1881,'CATEGORIAS MEDICINAS'!$H$1:$I$183,2,FALSE),"")</f>
        <v/>
      </c>
      <c r="L1881" s="392"/>
      <c r="M1881" s="148"/>
      <c r="N1881" s="148"/>
      <c r="O1881" s="148"/>
      <c r="P1881" s="257"/>
      <c r="Q1881" s="542" t="str">
        <f t="shared" si="89"/>
        <v/>
      </c>
      <c r="R1881" s="542" t="str">
        <f t="shared" si="90"/>
        <v/>
      </c>
      <c r="S1881" s="148"/>
    </row>
    <row r="1882" spans="1:19" x14ac:dyDescent="0.25">
      <c r="A1882" s="148"/>
      <c r="B1882" s="377"/>
      <c r="C1882" s="698"/>
      <c r="D1882" s="257"/>
      <c r="E1882" s="781"/>
      <c r="F1882" s="374"/>
      <c r="G1882" s="783"/>
      <c r="H1882" s="729" t="str">
        <f t="shared" si="91"/>
        <v/>
      </c>
      <c r="I1882" s="401"/>
      <c r="J1882" s="374"/>
      <c r="K1882" s="786" t="str">
        <f>IFERROR(VLOOKUP(I1882,'CATEGORIAS MEDICINAS'!$H$1:$I$183,2,FALSE),"")</f>
        <v/>
      </c>
      <c r="L1882" s="392"/>
      <c r="M1882" s="148"/>
      <c r="N1882" s="148"/>
      <c r="O1882" s="148"/>
      <c r="P1882" s="257"/>
      <c r="Q1882" s="542" t="str">
        <f t="shared" si="89"/>
        <v/>
      </c>
      <c r="R1882" s="542" t="str">
        <f t="shared" si="90"/>
        <v/>
      </c>
      <c r="S1882" s="148"/>
    </row>
    <row r="1883" spans="1:19" x14ac:dyDescent="0.25">
      <c r="A1883" s="148"/>
      <c r="B1883" s="377"/>
      <c r="C1883" s="698"/>
      <c r="D1883" s="257"/>
      <c r="E1883" s="781"/>
      <c r="F1883" s="374"/>
      <c r="G1883" s="783"/>
      <c r="H1883" s="729" t="str">
        <f t="shared" si="91"/>
        <v/>
      </c>
      <c r="I1883" s="401"/>
      <c r="J1883" s="374"/>
      <c r="K1883" s="786" t="str">
        <f>IFERROR(VLOOKUP(I1883,'CATEGORIAS MEDICINAS'!$H$1:$I$183,2,FALSE),"")</f>
        <v/>
      </c>
      <c r="L1883" s="392"/>
      <c r="M1883" s="148"/>
      <c r="N1883" s="148"/>
      <c r="O1883" s="148"/>
      <c r="P1883" s="257"/>
      <c r="Q1883" s="542" t="str">
        <f t="shared" si="89"/>
        <v/>
      </c>
      <c r="R1883" s="542" t="str">
        <f t="shared" si="90"/>
        <v/>
      </c>
      <c r="S1883" s="148"/>
    </row>
    <row r="1884" spans="1:19" x14ac:dyDescent="0.25">
      <c r="A1884" s="148"/>
      <c r="B1884" s="377"/>
      <c r="C1884" s="698"/>
      <c r="D1884" s="257"/>
      <c r="E1884" s="781"/>
      <c r="F1884" s="374"/>
      <c r="G1884" s="783"/>
      <c r="H1884" s="729" t="str">
        <f t="shared" si="91"/>
        <v/>
      </c>
      <c r="I1884" s="401"/>
      <c r="J1884" s="374"/>
      <c r="K1884" s="786" t="str">
        <f>IFERROR(VLOOKUP(I1884,'CATEGORIAS MEDICINAS'!$H$1:$I$183,2,FALSE),"")</f>
        <v/>
      </c>
      <c r="L1884" s="392"/>
      <c r="M1884" s="148"/>
      <c r="N1884" s="148"/>
      <c r="O1884" s="148"/>
      <c r="P1884" s="257"/>
      <c r="Q1884" s="542" t="str">
        <f t="shared" si="89"/>
        <v/>
      </c>
      <c r="R1884" s="542" t="str">
        <f t="shared" si="90"/>
        <v/>
      </c>
      <c r="S1884" s="148"/>
    </row>
    <row r="1885" spans="1:19" x14ac:dyDescent="0.25">
      <c r="A1885" s="148"/>
      <c r="B1885" s="377"/>
      <c r="C1885" s="698"/>
      <c r="D1885" s="257"/>
      <c r="E1885" s="781"/>
      <c r="F1885" s="374"/>
      <c r="G1885" s="783"/>
      <c r="H1885" s="729" t="str">
        <f t="shared" si="91"/>
        <v/>
      </c>
      <c r="I1885" s="401"/>
      <c r="J1885" s="374"/>
      <c r="K1885" s="786" t="str">
        <f>IFERROR(VLOOKUP(I1885,'CATEGORIAS MEDICINAS'!$H$1:$I$183,2,FALSE),"")</f>
        <v/>
      </c>
      <c r="L1885" s="392"/>
      <c r="M1885" s="148"/>
      <c r="N1885" s="148"/>
      <c r="O1885" s="148"/>
      <c r="P1885" s="257"/>
      <c r="Q1885" s="542" t="str">
        <f t="shared" si="89"/>
        <v/>
      </c>
      <c r="R1885" s="542" t="str">
        <f t="shared" si="90"/>
        <v/>
      </c>
      <c r="S1885" s="148"/>
    </row>
    <row r="1886" spans="1:19" x14ac:dyDescent="0.25">
      <c r="A1886" s="148"/>
      <c r="B1886" s="377"/>
      <c r="C1886" s="698"/>
      <c r="D1886" s="257"/>
      <c r="E1886" s="781"/>
      <c r="F1886" s="374"/>
      <c r="G1886" s="783"/>
      <c r="H1886" s="729" t="str">
        <f t="shared" si="91"/>
        <v/>
      </c>
      <c r="I1886" s="401"/>
      <c r="J1886" s="374"/>
      <c r="K1886" s="786" t="str">
        <f>IFERROR(VLOOKUP(I1886,'CATEGORIAS MEDICINAS'!$H$1:$I$183,2,FALSE),"")</f>
        <v/>
      </c>
      <c r="L1886" s="392"/>
      <c r="M1886" s="148"/>
      <c r="N1886" s="148"/>
      <c r="O1886" s="148"/>
      <c r="P1886" s="257"/>
      <c r="Q1886" s="542" t="str">
        <f t="shared" si="89"/>
        <v/>
      </c>
      <c r="R1886" s="542" t="str">
        <f t="shared" si="90"/>
        <v/>
      </c>
      <c r="S1886" s="148"/>
    </row>
    <row r="1887" spans="1:19" x14ac:dyDescent="0.25">
      <c r="A1887" s="148"/>
      <c r="B1887" s="377"/>
      <c r="C1887" s="698"/>
      <c r="D1887" s="257"/>
      <c r="E1887" s="781"/>
      <c r="F1887" s="374"/>
      <c r="G1887" s="783"/>
      <c r="H1887" s="729" t="str">
        <f t="shared" si="91"/>
        <v/>
      </c>
      <c r="I1887" s="401"/>
      <c r="J1887" s="374"/>
      <c r="K1887" s="786" t="str">
        <f>IFERROR(VLOOKUP(I1887,'CATEGORIAS MEDICINAS'!$H$1:$I$183,2,FALSE),"")</f>
        <v/>
      </c>
      <c r="L1887" s="392"/>
      <c r="M1887" s="148"/>
      <c r="N1887" s="148"/>
      <c r="O1887" s="148"/>
      <c r="P1887" s="257"/>
      <c r="Q1887" s="542" t="str">
        <f t="shared" si="89"/>
        <v/>
      </c>
      <c r="R1887" s="542" t="str">
        <f t="shared" si="90"/>
        <v/>
      </c>
      <c r="S1887" s="148"/>
    </row>
    <row r="1888" spans="1:19" x14ac:dyDescent="0.25">
      <c r="A1888" s="148"/>
      <c r="B1888" s="377"/>
      <c r="C1888" s="698"/>
      <c r="D1888" s="257"/>
      <c r="E1888" s="781"/>
      <c r="F1888" s="374"/>
      <c r="G1888" s="783"/>
      <c r="H1888" s="729" t="str">
        <f t="shared" si="91"/>
        <v/>
      </c>
      <c r="I1888" s="401"/>
      <c r="J1888" s="374"/>
      <c r="K1888" s="786" t="str">
        <f>IFERROR(VLOOKUP(I1888,'CATEGORIAS MEDICINAS'!$H$1:$I$183,2,FALSE),"")</f>
        <v/>
      </c>
      <c r="L1888" s="392"/>
      <c r="M1888" s="148"/>
      <c r="N1888" s="148"/>
      <c r="O1888" s="148"/>
      <c r="P1888" s="257"/>
      <c r="Q1888" s="542" t="str">
        <f t="shared" si="89"/>
        <v/>
      </c>
      <c r="R1888" s="542" t="str">
        <f t="shared" si="90"/>
        <v/>
      </c>
      <c r="S1888" s="148"/>
    </row>
    <row r="1889" spans="1:19" x14ac:dyDescent="0.25">
      <c r="A1889" s="148"/>
      <c r="B1889" s="377"/>
      <c r="C1889" s="698"/>
      <c r="D1889" s="257"/>
      <c r="E1889" s="781"/>
      <c r="F1889" s="374"/>
      <c r="G1889" s="783"/>
      <c r="H1889" s="729" t="str">
        <f t="shared" si="91"/>
        <v/>
      </c>
      <c r="I1889" s="401"/>
      <c r="J1889" s="374"/>
      <c r="K1889" s="786" t="str">
        <f>IFERROR(VLOOKUP(I1889,'CATEGORIAS MEDICINAS'!$H$1:$I$183,2,FALSE),"")</f>
        <v/>
      </c>
      <c r="L1889" s="392"/>
      <c r="M1889" s="148"/>
      <c r="N1889" s="148"/>
      <c r="O1889" s="148"/>
      <c r="P1889" s="257"/>
      <c r="Q1889" s="542" t="str">
        <f t="shared" si="89"/>
        <v/>
      </c>
      <c r="R1889" s="542" t="str">
        <f t="shared" si="90"/>
        <v/>
      </c>
      <c r="S1889" s="148"/>
    </row>
    <row r="1890" spans="1:19" x14ac:dyDescent="0.25">
      <c r="A1890" s="148"/>
      <c r="B1890" s="377"/>
      <c r="C1890" s="698"/>
      <c r="D1890" s="257"/>
      <c r="E1890" s="781"/>
      <c r="F1890" s="374"/>
      <c r="G1890" s="783"/>
      <c r="H1890" s="729" t="str">
        <f t="shared" si="91"/>
        <v/>
      </c>
      <c r="I1890" s="401"/>
      <c r="J1890" s="374"/>
      <c r="K1890" s="786" t="str">
        <f>IFERROR(VLOOKUP(I1890,'CATEGORIAS MEDICINAS'!$H$1:$I$183,2,FALSE),"")</f>
        <v/>
      </c>
      <c r="L1890" s="392"/>
      <c r="M1890" s="148"/>
      <c r="N1890" s="148"/>
      <c r="O1890" s="148"/>
      <c r="P1890" s="257"/>
      <c r="Q1890" s="542" t="str">
        <f t="shared" si="89"/>
        <v/>
      </c>
      <c r="R1890" s="542" t="str">
        <f t="shared" si="90"/>
        <v/>
      </c>
      <c r="S1890" s="148"/>
    </row>
    <row r="1891" spans="1:19" x14ac:dyDescent="0.25">
      <c r="A1891" s="148"/>
      <c r="B1891" s="377"/>
      <c r="C1891" s="698"/>
      <c r="D1891" s="257"/>
      <c r="E1891" s="781"/>
      <c r="F1891" s="374"/>
      <c r="G1891" s="783"/>
      <c r="H1891" s="729" t="str">
        <f t="shared" si="91"/>
        <v/>
      </c>
      <c r="I1891" s="401"/>
      <c r="J1891" s="374"/>
      <c r="K1891" s="786" t="str">
        <f>IFERROR(VLOOKUP(I1891,'CATEGORIAS MEDICINAS'!$H$1:$I$183,2,FALSE),"")</f>
        <v/>
      </c>
      <c r="L1891" s="392"/>
      <c r="M1891" s="148"/>
      <c r="N1891" s="148"/>
      <c r="O1891" s="148"/>
      <c r="P1891" s="257"/>
      <c r="Q1891" s="542" t="str">
        <f t="shared" si="89"/>
        <v/>
      </c>
      <c r="R1891" s="542" t="str">
        <f t="shared" si="90"/>
        <v/>
      </c>
      <c r="S1891" s="148"/>
    </row>
    <row r="1892" spans="1:19" x14ac:dyDescent="0.25">
      <c r="A1892" s="148"/>
      <c r="B1892" s="377"/>
      <c r="C1892" s="698"/>
      <c r="D1892" s="257"/>
      <c r="E1892" s="781"/>
      <c r="F1892" s="374"/>
      <c r="G1892" s="783"/>
      <c r="H1892" s="729" t="str">
        <f t="shared" si="91"/>
        <v/>
      </c>
      <c r="I1892" s="401"/>
      <c r="J1892" s="374"/>
      <c r="K1892" s="786" t="str">
        <f>IFERROR(VLOOKUP(I1892,'CATEGORIAS MEDICINAS'!$H$1:$I$183,2,FALSE),"")</f>
        <v/>
      </c>
      <c r="L1892" s="392"/>
      <c r="M1892" s="148"/>
      <c r="N1892" s="148"/>
      <c r="O1892" s="148"/>
      <c r="P1892" s="257"/>
      <c r="Q1892" s="542" t="str">
        <f t="shared" si="89"/>
        <v/>
      </c>
      <c r="R1892" s="542" t="str">
        <f t="shared" si="90"/>
        <v/>
      </c>
      <c r="S1892" s="148"/>
    </row>
    <row r="1893" spans="1:19" x14ac:dyDescent="0.25">
      <c r="A1893" s="148"/>
      <c r="B1893" s="377"/>
      <c r="C1893" s="698"/>
      <c r="D1893" s="257"/>
      <c r="E1893" s="781"/>
      <c r="F1893" s="374"/>
      <c r="G1893" s="783"/>
      <c r="H1893" s="729" t="str">
        <f t="shared" si="91"/>
        <v/>
      </c>
      <c r="I1893" s="401"/>
      <c r="J1893" s="374"/>
      <c r="K1893" s="786" t="str">
        <f>IFERROR(VLOOKUP(I1893,'CATEGORIAS MEDICINAS'!$H$1:$I$183,2,FALSE),"")</f>
        <v/>
      </c>
      <c r="L1893" s="392"/>
      <c r="M1893" s="148"/>
      <c r="N1893" s="148"/>
      <c r="O1893" s="148"/>
      <c r="P1893" s="257"/>
      <c r="Q1893" s="542" t="str">
        <f t="shared" si="89"/>
        <v/>
      </c>
      <c r="R1893" s="542" t="str">
        <f t="shared" si="90"/>
        <v/>
      </c>
      <c r="S1893" s="148"/>
    </row>
    <row r="1894" spans="1:19" x14ac:dyDescent="0.25">
      <c r="A1894" s="148"/>
      <c r="B1894" s="377"/>
      <c r="C1894" s="698"/>
      <c r="D1894" s="257"/>
      <c r="E1894" s="781"/>
      <c r="F1894" s="374"/>
      <c r="G1894" s="783"/>
      <c r="H1894" s="729" t="str">
        <f t="shared" si="91"/>
        <v/>
      </c>
      <c r="I1894" s="401"/>
      <c r="J1894" s="374"/>
      <c r="K1894" s="786" t="str">
        <f>IFERROR(VLOOKUP(I1894,'CATEGORIAS MEDICINAS'!$H$1:$I$183,2,FALSE),"")</f>
        <v/>
      </c>
      <c r="L1894" s="392"/>
      <c r="M1894" s="148"/>
      <c r="N1894" s="148"/>
      <c r="O1894" s="148"/>
      <c r="P1894" s="257"/>
      <c r="Q1894" s="542" t="str">
        <f t="shared" si="89"/>
        <v/>
      </c>
      <c r="R1894" s="542" t="str">
        <f t="shared" si="90"/>
        <v/>
      </c>
      <c r="S1894" s="148"/>
    </row>
    <row r="1895" spans="1:19" x14ac:dyDescent="0.25">
      <c r="A1895" s="148"/>
      <c r="B1895" s="377"/>
      <c r="C1895" s="698"/>
      <c r="D1895" s="257"/>
      <c r="E1895" s="781"/>
      <c r="F1895" s="374"/>
      <c r="G1895" s="783"/>
      <c r="H1895" s="729" t="str">
        <f t="shared" si="91"/>
        <v/>
      </c>
      <c r="I1895" s="401"/>
      <c r="J1895" s="374"/>
      <c r="K1895" s="786" t="str">
        <f>IFERROR(VLOOKUP(I1895,'CATEGORIAS MEDICINAS'!$H$1:$I$183,2,FALSE),"")</f>
        <v/>
      </c>
      <c r="L1895" s="392"/>
      <c r="M1895" s="148"/>
      <c r="N1895" s="148"/>
      <c r="O1895" s="148"/>
      <c r="P1895" s="257"/>
      <c r="Q1895" s="542" t="str">
        <f t="shared" si="89"/>
        <v/>
      </c>
      <c r="R1895" s="542" t="str">
        <f t="shared" si="90"/>
        <v/>
      </c>
      <c r="S1895" s="148"/>
    </row>
    <row r="1896" spans="1:19" x14ac:dyDescent="0.25">
      <c r="A1896" s="148"/>
      <c r="B1896" s="377"/>
      <c r="C1896" s="698"/>
      <c r="D1896" s="257"/>
      <c r="E1896" s="781"/>
      <c r="F1896" s="374"/>
      <c r="G1896" s="783"/>
      <c r="H1896" s="729" t="str">
        <f t="shared" si="91"/>
        <v/>
      </c>
      <c r="I1896" s="401"/>
      <c r="J1896" s="374"/>
      <c r="K1896" s="786" t="str">
        <f>IFERROR(VLOOKUP(I1896,'CATEGORIAS MEDICINAS'!$H$1:$I$183,2,FALSE),"")</f>
        <v/>
      </c>
      <c r="L1896" s="392"/>
      <c r="M1896" s="148"/>
      <c r="N1896" s="148"/>
      <c r="O1896" s="148"/>
      <c r="P1896" s="257"/>
      <c r="Q1896" s="542" t="str">
        <f t="shared" si="89"/>
        <v/>
      </c>
      <c r="R1896" s="542" t="str">
        <f t="shared" si="90"/>
        <v/>
      </c>
      <c r="S1896" s="148"/>
    </row>
    <row r="1897" spans="1:19" x14ac:dyDescent="0.25">
      <c r="A1897" s="148"/>
      <c r="B1897" s="377"/>
      <c r="C1897" s="698"/>
      <c r="D1897" s="257"/>
      <c r="E1897" s="781"/>
      <c r="F1897" s="374"/>
      <c r="G1897" s="783"/>
      <c r="H1897" s="729" t="str">
        <f t="shared" si="91"/>
        <v/>
      </c>
      <c r="I1897" s="401"/>
      <c r="J1897" s="374"/>
      <c r="K1897" s="786" t="str">
        <f>IFERROR(VLOOKUP(I1897,'CATEGORIAS MEDICINAS'!$H$1:$I$183,2,FALSE),"")</f>
        <v/>
      </c>
      <c r="L1897" s="392"/>
      <c r="M1897" s="148"/>
      <c r="N1897" s="148"/>
      <c r="O1897" s="148"/>
      <c r="P1897" s="257"/>
      <c r="Q1897" s="542" t="str">
        <f t="shared" si="89"/>
        <v/>
      </c>
      <c r="R1897" s="542" t="str">
        <f t="shared" si="90"/>
        <v/>
      </c>
      <c r="S1897" s="148"/>
    </row>
    <row r="1898" spans="1:19" x14ac:dyDescent="0.25">
      <c r="A1898" s="148"/>
      <c r="B1898" s="377"/>
      <c r="C1898" s="698"/>
      <c r="D1898" s="257"/>
      <c r="E1898" s="781"/>
      <c r="F1898" s="374"/>
      <c r="G1898" s="783"/>
      <c r="H1898" s="729" t="str">
        <f t="shared" si="91"/>
        <v/>
      </c>
      <c r="I1898" s="401"/>
      <c r="J1898" s="374"/>
      <c r="K1898" s="786" t="str">
        <f>IFERROR(VLOOKUP(I1898,'CATEGORIAS MEDICINAS'!$H$1:$I$183,2,FALSE),"")</f>
        <v/>
      </c>
      <c r="L1898" s="392"/>
      <c r="M1898" s="148"/>
      <c r="N1898" s="148"/>
      <c r="O1898" s="148"/>
      <c r="P1898" s="257"/>
      <c r="Q1898" s="542" t="str">
        <f t="shared" si="89"/>
        <v/>
      </c>
      <c r="R1898" s="542" t="str">
        <f t="shared" si="90"/>
        <v/>
      </c>
      <c r="S1898" s="148"/>
    </row>
    <row r="1899" spans="1:19" x14ac:dyDescent="0.25">
      <c r="A1899" s="148"/>
      <c r="B1899" s="377"/>
      <c r="C1899" s="698"/>
      <c r="D1899" s="257"/>
      <c r="E1899" s="781"/>
      <c r="F1899" s="374"/>
      <c r="G1899" s="783"/>
      <c r="H1899" s="729" t="str">
        <f t="shared" si="91"/>
        <v/>
      </c>
      <c r="I1899" s="401"/>
      <c r="J1899" s="374"/>
      <c r="K1899" s="786" t="str">
        <f>IFERROR(VLOOKUP(I1899,'CATEGORIAS MEDICINAS'!$H$1:$I$183,2,FALSE),"")</f>
        <v/>
      </c>
      <c r="L1899" s="392"/>
      <c r="M1899" s="148"/>
      <c r="N1899" s="148"/>
      <c r="O1899" s="148"/>
      <c r="P1899" s="257"/>
      <c r="Q1899" s="542" t="str">
        <f t="shared" si="89"/>
        <v/>
      </c>
      <c r="R1899" s="542" t="str">
        <f t="shared" si="90"/>
        <v/>
      </c>
      <c r="S1899" s="148"/>
    </row>
    <row r="1900" spans="1:19" x14ac:dyDescent="0.25">
      <c r="A1900" s="148"/>
      <c r="B1900" s="377"/>
      <c r="C1900" s="698"/>
      <c r="D1900" s="257"/>
      <c r="E1900" s="781"/>
      <c r="F1900" s="374"/>
      <c r="G1900" s="783"/>
      <c r="H1900" s="729" t="str">
        <f t="shared" si="91"/>
        <v/>
      </c>
      <c r="I1900" s="401"/>
      <c r="J1900" s="374"/>
      <c r="K1900" s="786" t="str">
        <f>IFERROR(VLOOKUP(I1900,'CATEGORIAS MEDICINAS'!$H$1:$I$183,2,FALSE),"")</f>
        <v/>
      </c>
      <c r="L1900" s="392"/>
      <c r="M1900" s="148"/>
      <c r="N1900" s="148"/>
      <c r="O1900" s="148"/>
      <c r="P1900" s="257"/>
      <c r="Q1900" s="542" t="str">
        <f t="shared" si="89"/>
        <v/>
      </c>
      <c r="R1900" s="542" t="str">
        <f t="shared" si="90"/>
        <v/>
      </c>
      <c r="S1900" s="148"/>
    </row>
    <row r="1901" spans="1:19" x14ac:dyDescent="0.25">
      <c r="A1901" s="148"/>
      <c r="B1901" s="377"/>
      <c r="C1901" s="698"/>
      <c r="D1901" s="257"/>
      <c r="E1901" s="781"/>
      <c r="F1901" s="374"/>
      <c r="G1901" s="783"/>
      <c r="H1901" s="729" t="str">
        <f t="shared" si="91"/>
        <v/>
      </c>
      <c r="I1901" s="401"/>
      <c r="J1901" s="374"/>
      <c r="K1901" s="786" t="str">
        <f>IFERROR(VLOOKUP(I1901,'CATEGORIAS MEDICINAS'!$H$1:$I$183,2,FALSE),"")</f>
        <v/>
      </c>
      <c r="L1901" s="392"/>
      <c r="M1901" s="148"/>
      <c r="N1901" s="148"/>
      <c r="O1901" s="148"/>
      <c r="P1901" s="257"/>
      <c r="Q1901" s="542" t="str">
        <f t="shared" si="89"/>
        <v/>
      </c>
      <c r="R1901" s="542" t="str">
        <f t="shared" si="90"/>
        <v/>
      </c>
      <c r="S1901" s="148"/>
    </row>
    <row r="1902" spans="1:19" x14ac:dyDescent="0.25">
      <c r="A1902" s="148"/>
      <c r="B1902" s="377"/>
      <c r="C1902" s="698"/>
      <c r="D1902" s="257"/>
      <c r="E1902" s="781"/>
      <c r="F1902" s="374"/>
      <c r="G1902" s="783"/>
      <c r="H1902" s="729" t="str">
        <f t="shared" si="91"/>
        <v/>
      </c>
      <c r="I1902" s="401"/>
      <c r="J1902" s="374"/>
      <c r="K1902" s="786" t="str">
        <f>IFERROR(VLOOKUP(I1902,'CATEGORIAS MEDICINAS'!$H$1:$I$183,2,FALSE),"")</f>
        <v/>
      </c>
      <c r="L1902" s="392"/>
      <c r="M1902" s="148"/>
      <c r="N1902" s="148"/>
      <c r="O1902" s="148"/>
      <c r="P1902" s="257"/>
      <c r="Q1902" s="542" t="str">
        <f t="shared" si="89"/>
        <v/>
      </c>
      <c r="R1902" s="542" t="str">
        <f t="shared" si="90"/>
        <v/>
      </c>
      <c r="S1902" s="148"/>
    </row>
    <row r="1903" spans="1:19" x14ac:dyDescent="0.25">
      <c r="A1903" s="148"/>
      <c r="B1903" s="377"/>
      <c r="C1903" s="698"/>
      <c r="D1903" s="257"/>
      <c r="E1903" s="781"/>
      <c r="F1903" s="374"/>
      <c r="G1903" s="783"/>
      <c r="H1903" s="729" t="str">
        <f t="shared" si="91"/>
        <v/>
      </c>
      <c r="I1903" s="401"/>
      <c r="J1903" s="374"/>
      <c r="K1903" s="786" t="str">
        <f>IFERROR(VLOOKUP(I1903,'CATEGORIAS MEDICINAS'!$H$1:$I$183,2,FALSE),"")</f>
        <v/>
      </c>
      <c r="L1903" s="392"/>
      <c r="M1903" s="148"/>
      <c r="N1903" s="148"/>
      <c r="O1903" s="148"/>
      <c r="P1903" s="257"/>
      <c r="Q1903" s="542" t="str">
        <f t="shared" si="89"/>
        <v/>
      </c>
      <c r="R1903" s="542" t="str">
        <f t="shared" si="90"/>
        <v/>
      </c>
      <c r="S1903" s="148"/>
    </row>
    <row r="1904" spans="1:19" x14ac:dyDescent="0.25">
      <c r="A1904" s="148"/>
      <c r="B1904" s="377"/>
      <c r="C1904" s="698"/>
      <c r="D1904" s="257"/>
      <c r="E1904" s="781"/>
      <c r="F1904" s="374"/>
      <c r="G1904" s="783"/>
      <c r="H1904" s="729" t="str">
        <f t="shared" si="91"/>
        <v/>
      </c>
      <c r="I1904" s="401"/>
      <c r="J1904" s="374"/>
      <c r="K1904" s="786" t="str">
        <f>IFERROR(VLOOKUP(I1904,'CATEGORIAS MEDICINAS'!$H$1:$I$183,2,FALSE),"")</f>
        <v/>
      </c>
      <c r="L1904" s="392"/>
      <c r="M1904" s="148"/>
      <c r="N1904" s="148"/>
      <c r="O1904" s="148"/>
      <c r="P1904" s="257"/>
      <c r="Q1904" s="542" t="str">
        <f t="shared" si="89"/>
        <v/>
      </c>
      <c r="R1904" s="542" t="str">
        <f t="shared" si="90"/>
        <v/>
      </c>
      <c r="S1904" s="148"/>
    </row>
    <row r="1905" spans="1:19" x14ac:dyDescent="0.25">
      <c r="A1905" s="148"/>
      <c r="B1905" s="377"/>
      <c r="C1905" s="698"/>
      <c r="D1905" s="257"/>
      <c r="E1905" s="781"/>
      <c r="F1905" s="374"/>
      <c r="G1905" s="783"/>
      <c r="H1905" s="729" t="str">
        <f t="shared" si="91"/>
        <v/>
      </c>
      <c r="I1905" s="401"/>
      <c r="J1905" s="374"/>
      <c r="K1905" s="786" t="str">
        <f>IFERROR(VLOOKUP(I1905,'CATEGORIAS MEDICINAS'!$H$1:$I$183,2,FALSE),"")</f>
        <v/>
      </c>
      <c r="L1905" s="392"/>
      <c r="M1905" s="148"/>
      <c r="N1905" s="148"/>
      <c r="O1905" s="148"/>
      <c r="P1905" s="257"/>
      <c r="Q1905" s="542" t="str">
        <f t="shared" si="89"/>
        <v/>
      </c>
      <c r="R1905" s="542" t="str">
        <f t="shared" si="90"/>
        <v/>
      </c>
      <c r="S1905" s="148"/>
    </row>
    <row r="1906" spans="1:19" x14ac:dyDescent="0.25">
      <c r="A1906" s="148"/>
      <c r="B1906" s="377"/>
      <c r="C1906" s="698"/>
      <c r="D1906" s="257"/>
      <c r="E1906" s="781"/>
      <c r="F1906" s="374"/>
      <c r="G1906" s="783"/>
      <c r="H1906" s="729" t="str">
        <f t="shared" si="91"/>
        <v/>
      </c>
      <c r="I1906" s="401"/>
      <c r="J1906" s="374"/>
      <c r="K1906" s="786" t="str">
        <f>IFERROR(VLOOKUP(I1906,'CATEGORIAS MEDICINAS'!$H$1:$I$183,2,FALSE),"")</f>
        <v/>
      </c>
      <c r="L1906" s="392"/>
      <c r="M1906" s="148"/>
      <c r="N1906" s="148"/>
      <c r="O1906" s="148"/>
      <c r="P1906" s="257"/>
      <c r="Q1906" s="542" t="str">
        <f t="shared" si="89"/>
        <v/>
      </c>
      <c r="R1906" s="542" t="str">
        <f t="shared" si="90"/>
        <v/>
      </c>
      <c r="S1906" s="148"/>
    </row>
    <row r="1907" spans="1:19" x14ac:dyDescent="0.25">
      <c r="A1907" s="148"/>
      <c r="B1907" s="377"/>
      <c r="C1907" s="698"/>
      <c r="D1907" s="257"/>
      <c r="E1907" s="781"/>
      <c r="F1907" s="374"/>
      <c r="G1907" s="783"/>
      <c r="H1907" s="729" t="str">
        <f t="shared" si="91"/>
        <v/>
      </c>
      <c r="I1907" s="401"/>
      <c r="J1907" s="374"/>
      <c r="K1907" s="786" t="str">
        <f>IFERROR(VLOOKUP(I1907,'CATEGORIAS MEDICINAS'!$H$1:$I$183,2,FALSE),"")</f>
        <v/>
      </c>
      <c r="L1907" s="392"/>
      <c r="M1907" s="148"/>
      <c r="N1907" s="148"/>
      <c r="O1907" s="148"/>
      <c r="P1907" s="257"/>
      <c r="Q1907" s="542" t="str">
        <f t="shared" si="89"/>
        <v/>
      </c>
      <c r="R1907" s="542" t="str">
        <f t="shared" si="90"/>
        <v/>
      </c>
      <c r="S1907" s="148"/>
    </row>
    <row r="1908" spans="1:19" x14ac:dyDescent="0.25">
      <c r="A1908" s="148"/>
      <c r="B1908" s="377"/>
      <c r="C1908" s="698"/>
      <c r="D1908" s="257"/>
      <c r="E1908" s="781"/>
      <c r="F1908" s="374"/>
      <c r="G1908" s="783"/>
      <c r="H1908" s="729" t="str">
        <f t="shared" si="91"/>
        <v/>
      </c>
      <c r="I1908" s="401"/>
      <c r="J1908" s="374"/>
      <c r="K1908" s="786" t="str">
        <f>IFERROR(VLOOKUP(I1908,'CATEGORIAS MEDICINAS'!$H$1:$I$183,2,FALSE),"")</f>
        <v/>
      </c>
      <c r="L1908" s="392"/>
      <c r="M1908" s="148"/>
      <c r="N1908" s="148"/>
      <c r="O1908" s="148"/>
      <c r="P1908" s="257"/>
      <c r="Q1908" s="542" t="str">
        <f t="shared" si="89"/>
        <v/>
      </c>
      <c r="R1908" s="542" t="str">
        <f t="shared" si="90"/>
        <v/>
      </c>
      <c r="S1908" s="148"/>
    </row>
    <row r="1909" spans="1:19" x14ac:dyDescent="0.25">
      <c r="A1909" s="148"/>
      <c r="B1909" s="377"/>
      <c r="C1909" s="698"/>
      <c r="D1909" s="257"/>
      <c r="E1909" s="781"/>
      <c r="F1909" s="374"/>
      <c r="G1909" s="783"/>
      <c r="H1909" s="729" t="str">
        <f t="shared" si="91"/>
        <v/>
      </c>
      <c r="I1909" s="401"/>
      <c r="J1909" s="374"/>
      <c r="K1909" s="786" t="str">
        <f>IFERROR(VLOOKUP(I1909,'CATEGORIAS MEDICINAS'!$H$1:$I$183,2,FALSE),"")</f>
        <v/>
      </c>
      <c r="L1909" s="392"/>
      <c r="M1909" s="148"/>
      <c r="N1909" s="148"/>
      <c r="O1909" s="148"/>
      <c r="P1909" s="257"/>
      <c r="Q1909" s="542" t="str">
        <f t="shared" si="89"/>
        <v/>
      </c>
      <c r="R1909" s="542" t="str">
        <f t="shared" si="90"/>
        <v/>
      </c>
      <c r="S1909" s="148"/>
    </row>
    <row r="1910" spans="1:19" x14ac:dyDescent="0.25">
      <c r="A1910" s="148"/>
      <c r="B1910" s="377"/>
      <c r="C1910" s="698"/>
      <c r="D1910" s="257"/>
      <c r="E1910" s="781"/>
      <c r="F1910" s="374"/>
      <c r="G1910" s="783"/>
      <c r="H1910" s="729" t="str">
        <f t="shared" si="91"/>
        <v/>
      </c>
      <c r="I1910" s="401"/>
      <c r="J1910" s="374"/>
      <c r="K1910" s="786" t="str">
        <f>IFERROR(VLOOKUP(I1910,'CATEGORIAS MEDICINAS'!$H$1:$I$183,2,FALSE),"")</f>
        <v/>
      </c>
      <c r="L1910" s="392"/>
      <c r="M1910" s="148"/>
      <c r="N1910" s="148"/>
      <c r="O1910" s="148"/>
      <c r="P1910" s="257"/>
      <c r="Q1910" s="542" t="str">
        <f t="shared" ref="Q1910:Q1973" si="92">IF(B1910="","",TEXT(B1910,"MMMM"))</f>
        <v/>
      </c>
      <c r="R1910" s="542" t="str">
        <f t="shared" ref="R1910:R1973" si="93">IF(B1910="","",TEXT(B1910,"YYYY"))</f>
        <v/>
      </c>
      <c r="S1910" s="148"/>
    </row>
    <row r="1911" spans="1:19" x14ac:dyDescent="0.25">
      <c r="A1911" s="148"/>
      <c r="B1911" s="377"/>
      <c r="C1911" s="698"/>
      <c r="D1911" s="257"/>
      <c r="E1911" s="781"/>
      <c r="F1911" s="374"/>
      <c r="G1911" s="783"/>
      <c r="H1911" s="729" t="str">
        <f t="shared" si="91"/>
        <v/>
      </c>
      <c r="I1911" s="401"/>
      <c r="J1911" s="374"/>
      <c r="K1911" s="786" t="str">
        <f>IFERROR(VLOOKUP(I1911,'CATEGORIAS MEDICINAS'!$H$1:$I$183,2,FALSE),"")</f>
        <v/>
      </c>
      <c r="L1911" s="392"/>
      <c r="M1911" s="148"/>
      <c r="N1911" s="148"/>
      <c r="O1911" s="148"/>
      <c r="P1911" s="257"/>
      <c r="Q1911" s="542" t="str">
        <f t="shared" si="92"/>
        <v/>
      </c>
      <c r="R1911" s="542" t="str">
        <f t="shared" si="93"/>
        <v/>
      </c>
      <c r="S1911" s="148"/>
    </row>
    <row r="1912" spans="1:19" x14ac:dyDescent="0.25">
      <c r="A1912" s="148"/>
      <c r="B1912" s="377"/>
      <c r="C1912" s="698"/>
      <c r="D1912" s="257"/>
      <c r="E1912" s="781"/>
      <c r="F1912" s="374"/>
      <c r="G1912" s="783"/>
      <c r="H1912" s="729" t="str">
        <f t="shared" si="91"/>
        <v/>
      </c>
      <c r="I1912" s="401"/>
      <c r="J1912" s="374"/>
      <c r="K1912" s="786" t="str">
        <f>IFERROR(VLOOKUP(I1912,'CATEGORIAS MEDICINAS'!$H$1:$I$183,2,FALSE),"")</f>
        <v/>
      </c>
      <c r="L1912" s="392"/>
      <c r="M1912" s="148"/>
      <c r="N1912" s="148"/>
      <c r="O1912" s="148"/>
      <c r="P1912" s="257"/>
      <c r="Q1912" s="542" t="str">
        <f t="shared" si="92"/>
        <v/>
      </c>
      <c r="R1912" s="542" t="str">
        <f t="shared" si="93"/>
        <v/>
      </c>
      <c r="S1912" s="148"/>
    </row>
    <row r="1913" spans="1:19" x14ac:dyDescent="0.25">
      <c r="A1913" s="148"/>
      <c r="B1913" s="377"/>
      <c r="C1913" s="698"/>
      <c r="D1913" s="257"/>
      <c r="E1913" s="781"/>
      <c r="F1913" s="374"/>
      <c r="G1913" s="783"/>
      <c r="H1913" s="729" t="str">
        <f t="shared" si="91"/>
        <v/>
      </c>
      <c r="I1913" s="401"/>
      <c r="J1913" s="374"/>
      <c r="K1913" s="786" t="str">
        <f>IFERROR(VLOOKUP(I1913,'CATEGORIAS MEDICINAS'!$H$1:$I$183,2,FALSE),"")</f>
        <v/>
      </c>
      <c r="L1913" s="392"/>
      <c r="M1913" s="148"/>
      <c r="N1913" s="148"/>
      <c r="O1913" s="148"/>
      <c r="P1913" s="257"/>
      <c r="Q1913" s="542" t="str">
        <f t="shared" si="92"/>
        <v/>
      </c>
      <c r="R1913" s="542" t="str">
        <f t="shared" si="93"/>
        <v/>
      </c>
      <c r="S1913" s="148"/>
    </row>
    <row r="1914" spans="1:19" x14ac:dyDescent="0.25">
      <c r="A1914" s="148"/>
      <c r="B1914" s="377"/>
      <c r="C1914" s="698"/>
      <c r="D1914" s="257"/>
      <c r="E1914" s="781"/>
      <c r="F1914" s="374"/>
      <c r="G1914" s="783"/>
      <c r="H1914" s="729" t="str">
        <f t="shared" si="91"/>
        <v/>
      </c>
      <c r="I1914" s="401"/>
      <c r="J1914" s="374"/>
      <c r="K1914" s="786" t="str">
        <f>IFERROR(VLOOKUP(I1914,'CATEGORIAS MEDICINAS'!$H$1:$I$183,2,FALSE),"")</f>
        <v/>
      </c>
      <c r="L1914" s="392"/>
      <c r="M1914" s="148"/>
      <c r="N1914" s="148"/>
      <c r="O1914" s="148"/>
      <c r="P1914" s="257"/>
      <c r="Q1914" s="542" t="str">
        <f t="shared" si="92"/>
        <v/>
      </c>
      <c r="R1914" s="542" t="str">
        <f t="shared" si="93"/>
        <v/>
      </c>
      <c r="S1914" s="148"/>
    </row>
    <row r="1915" spans="1:19" x14ac:dyDescent="0.25">
      <c r="A1915" s="148"/>
      <c r="B1915" s="377"/>
      <c r="C1915" s="698"/>
      <c r="D1915" s="257"/>
      <c r="E1915" s="781"/>
      <c r="F1915" s="374"/>
      <c r="G1915" s="783"/>
      <c r="H1915" s="729" t="str">
        <f t="shared" si="91"/>
        <v/>
      </c>
      <c r="I1915" s="401"/>
      <c r="J1915" s="374"/>
      <c r="K1915" s="786" t="str">
        <f>IFERROR(VLOOKUP(I1915,'CATEGORIAS MEDICINAS'!$H$1:$I$183,2,FALSE),"")</f>
        <v/>
      </c>
      <c r="L1915" s="392"/>
      <c r="M1915" s="148"/>
      <c r="N1915" s="148"/>
      <c r="O1915" s="148"/>
      <c r="P1915" s="257"/>
      <c r="Q1915" s="542" t="str">
        <f t="shared" si="92"/>
        <v/>
      </c>
      <c r="R1915" s="542" t="str">
        <f t="shared" si="93"/>
        <v/>
      </c>
      <c r="S1915" s="148"/>
    </row>
    <row r="1916" spans="1:19" x14ac:dyDescent="0.25">
      <c r="A1916" s="148"/>
      <c r="B1916" s="377"/>
      <c r="C1916" s="698"/>
      <c r="D1916" s="257"/>
      <c r="E1916" s="781"/>
      <c r="F1916" s="374"/>
      <c r="G1916" s="783"/>
      <c r="H1916" s="729" t="str">
        <f t="shared" si="91"/>
        <v/>
      </c>
      <c r="I1916" s="401"/>
      <c r="J1916" s="374"/>
      <c r="K1916" s="786" t="str">
        <f>IFERROR(VLOOKUP(I1916,'CATEGORIAS MEDICINAS'!$H$1:$I$183,2,FALSE),"")</f>
        <v/>
      </c>
      <c r="L1916" s="392"/>
      <c r="M1916" s="148"/>
      <c r="N1916" s="148"/>
      <c r="O1916" s="148"/>
      <c r="P1916" s="257"/>
      <c r="Q1916" s="542" t="str">
        <f t="shared" si="92"/>
        <v/>
      </c>
      <c r="R1916" s="542" t="str">
        <f t="shared" si="93"/>
        <v/>
      </c>
      <c r="S1916" s="148"/>
    </row>
    <row r="1917" spans="1:19" x14ac:dyDescent="0.25">
      <c r="A1917" s="148"/>
      <c r="B1917" s="377"/>
      <c r="C1917" s="698"/>
      <c r="D1917" s="257"/>
      <c r="E1917" s="781"/>
      <c r="F1917" s="374"/>
      <c r="G1917" s="783"/>
      <c r="H1917" s="729" t="str">
        <f t="shared" si="91"/>
        <v/>
      </c>
      <c r="I1917" s="401"/>
      <c r="J1917" s="374"/>
      <c r="K1917" s="786" t="str">
        <f>IFERROR(VLOOKUP(I1917,'CATEGORIAS MEDICINAS'!$H$1:$I$183,2,FALSE),"")</f>
        <v/>
      </c>
      <c r="L1917" s="392"/>
      <c r="M1917" s="148"/>
      <c r="N1917" s="148"/>
      <c r="O1917" s="148"/>
      <c r="P1917" s="257"/>
      <c r="Q1917" s="542" t="str">
        <f t="shared" si="92"/>
        <v/>
      </c>
      <c r="R1917" s="542" t="str">
        <f t="shared" si="93"/>
        <v/>
      </c>
      <c r="S1917" s="148"/>
    </row>
    <row r="1918" spans="1:19" x14ac:dyDescent="0.25">
      <c r="A1918" s="148"/>
      <c r="B1918" s="377"/>
      <c r="C1918" s="698"/>
      <c r="D1918" s="257"/>
      <c r="E1918" s="781"/>
      <c r="F1918" s="374"/>
      <c r="G1918" s="783"/>
      <c r="H1918" s="729" t="str">
        <f t="shared" si="91"/>
        <v/>
      </c>
      <c r="I1918" s="401"/>
      <c r="J1918" s="374"/>
      <c r="K1918" s="786" t="str">
        <f>IFERROR(VLOOKUP(I1918,'CATEGORIAS MEDICINAS'!$H$1:$I$183,2,FALSE),"")</f>
        <v/>
      </c>
      <c r="L1918" s="392"/>
      <c r="M1918" s="148"/>
      <c r="N1918" s="148"/>
      <c r="O1918" s="148"/>
      <c r="P1918" s="257"/>
      <c r="Q1918" s="542" t="str">
        <f t="shared" si="92"/>
        <v/>
      </c>
      <c r="R1918" s="542" t="str">
        <f t="shared" si="93"/>
        <v/>
      </c>
      <c r="S1918" s="148"/>
    </row>
    <row r="1919" spans="1:19" x14ac:dyDescent="0.25">
      <c r="A1919" s="148"/>
      <c r="B1919" s="377"/>
      <c r="C1919" s="698"/>
      <c r="D1919" s="257"/>
      <c r="E1919" s="781"/>
      <c r="F1919" s="374"/>
      <c r="G1919" s="783"/>
      <c r="H1919" s="729" t="str">
        <f t="shared" si="91"/>
        <v/>
      </c>
      <c r="I1919" s="401"/>
      <c r="J1919" s="374"/>
      <c r="K1919" s="786" t="str">
        <f>IFERROR(VLOOKUP(I1919,'CATEGORIAS MEDICINAS'!$H$1:$I$183,2,FALSE),"")</f>
        <v/>
      </c>
      <c r="L1919" s="392"/>
      <c r="M1919" s="148"/>
      <c r="N1919" s="148"/>
      <c r="O1919" s="148"/>
      <c r="P1919" s="257"/>
      <c r="Q1919" s="542" t="str">
        <f t="shared" si="92"/>
        <v/>
      </c>
      <c r="R1919" s="542" t="str">
        <f t="shared" si="93"/>
        <v/>
      </c>
      <c r="S1919" s="148"/>
    </row>
    <row r="1920" spans="1:19" x14ac:dyDescent="0.25">
      <c r="A1920" s="148"/>
      <c r="B1920" s="377"/>
      <c r="C1920" s="698"/>
      <c r="D1920" s="257"/>
      <c r="E1920" s="781"/>
      <c r="F1920" s="374"/>
      <c r="G1920" s="783"/>
      <c r="H1920" s="729" t="str">
        <f t="shared" si="91"/>
        <v/>
      </c>
      <c r="I1920" s="401"/>
      <c r="J1920" s="374"/>
      <c r="K1920" s="786" t="str">
        <f>IFERROR(VLOOKUP(I1920,'CATEGORIAS MEDICINAS'!$H$1:$I$183,2,FALSE),"")</f>
        <v/>
      </c>
      <c r="L1920" s="392"/>
      <c r="M1920" s="148"/>
      <c r="N1920" s="148"/>
      <c r="O1920" s="148"/>
      <c r="P1920" s="257"/>
      <c r="Q1920" s="542" t="str">
        <f t="shared" si="92"/>
        <v/>
      </c>
      <c r="R1920" s="542" t="str">
        <f t="shared" si="93"/>
        <v/>
      </c>
      <c r="S1920" s="148"/>
    </row>
    <row r="1921" spans="1:19" x14ac:dyDescent="0.25">
      <c r="A1921" s="148"/>
      <c r="B1921" s="377"/>
      <c r="C1921" s="698"/>
      <c r="D1921" s="257"/>
      <c r="E1921" s="781"/>
      <c r="F1921" s="374"/>
      <c r="G1921" s="783"/>
      <c r="H1921" s="729" t="str">
        <f t="shared" si="91"/>
        <v/>
      </c>
      <c r="I1921" s="401"/>
      <c r="J1921" s="374"/>
      <c r="K1921" s="786" t="str">
        <f>IFERROR(VLOOKUP(I1921,'CATEGORIAS MEDICINAS'!$H$1:$I$183,2,FALSE),"")</f>
        <v/>
      </c>
      <c r="L1921" s="392"/>
      <c r="M1921" s="148"/>
      <c r="N1921" s="148"/>
      <c r="O1921" s="148"/>
      <c r="P1921" s="257"/>
      <c r="Q1921" s="542" t="str">
        <f t="shared" si="92"/>
        <v/>
      </c>
      <c r="R1921" s="542" t="str">
        <f t="shared" si="93"/>
        <v/>
      </c>
      <c r="S1921" s="148"/>
    </row>
    <row r="1922" spans="1:19" x14ac:dyDescent="0.25">
      <c r="A1922" s="148"/>
      <c r="B1922" s="377"/>
      <c r="C1922" s="698"/>
      <c r="D1922" s="257"/>
      <c r="E1922" s="781"/>
      <c r="F1922" s="374"/>
      <c r="G1922" s="783"/>
      <c r="H1922" s="729" t="str">
        <f t="shared" si="91"/>
        <v/>
      </c>
      <c r="I1922" s="401"/>
      <c r="J1922" s="374"/>
      <c r="K1922" s="786" t="str">
        <f>IFERROR(VLOOKUP(I1922,'CATEGORIAS MEDICINAS'!$H$1:$I$183,2,FALSE),"")</f>
        <v/>
      </c>
      <c r="L1922" s="392"/>
      <c r="M1922" s="148"/>
      <c r="N1922" s="148"/>
      <c r="O1922" s="148"/>
      <c r="P1922" s="257"/>
      <c r="Q1922" s="542" t="str">
        <f t="shared" si="92"/>
        <v/>
      </c>
      <c r="R1922" s="542" t="str">
        <f t="shared" si="93"/>
        <v/>
      </c>
      <c r="S1922" s="148"/>
    </row>
    <row r="1923" spans="1:19" x14ac:dyDescent="0.25">
      <c r="A1923" s="148"/>
      <c r="B1923" s="377"/>
      <c r="C1923" s="698"/>
      <c r="D1923" s="257"/>
      <c r="E1923" s="781"/>
      <c r="F1923" s="374"/>
      <c r="G1923" s="783"/>
      <c r="H1923" s="729" t="str">
        <f t="shared" ref="H1923:H1986" si="94">IF(G1923="","",IF(G1923&lt;=1,"Entre 0-1 años",IF(G1923&lt;=4,"Entre 2-4",IF(G1923&lt;=11,"Entre 5-11",IF(G1923&lt;=19,"Entre 12-19",IF(G1923&lt;=25,"Entre 20-25",IF(G1923&lt;=59,"Entre 26-59",IF(G1923&lt;=79,"Entre 60-79","Mayor de 80"))))))))</f>
        <v/>
      </c>
      <c r="I1923" s="401"/>
      <c r="J1923" s="374"/>
      <c r="K1923" s="786" t="str">
        <f>IFERROR(VLOOKUP(I1923,'CATEGORIAS MEDICINAS'!$H$1:$I$183,2,FALSE),"")</f>
        <v/>
      </c>
      <c r="L1923" s="392"/>
      <c r="M1923" s="148"/>
      <c r="N1923" s="148"/>
      <c r="O1923" s="148"/>
      <c r="P1923" s="257"/>
      <c r="Q1923" s="542" t="str">
        <f t="shared" si="92"/>
        <v/>
      </c>
      <c r="R1923" s="542" t="str">
        <f t="shared" si="93"/>
        <v/>
      </c>
      <c r="S1923" s="148"/>
    </row>
    <row r="1924" spans="1:19" x14ac:dyDescent="0.25">
      <c r="A1924" s="148"/>
      <c r="B1924" s="377"/>
      <c r="C1924" s="698"/>
      <c r="D1924" s="257"/>
      <c r="E1924" s="781"/>
      <c r="F1924" s="374"/>
      <c r="G1924" s="783"/>
      <c r="H1924" s="729" t="str">
        <f t="shared" si="94"/>
        <v/>
      </c>
      <c r="I1924" s="401"/>
      <c r="J1924" s="374"/>
      <c r="K1924" s="786" t="str">
        <f>IFERROR(VLOOKUP(I1924,'CATEGORIAS MEDICINAS'!$H$1:$I$183,2,FALSE),"")</f>
        <v/>
      </c>
      <c r="L1924" s="392"/>
      <c r="M1924" s="148"/>
      <c r="N1924" s="148"/>
      <c r="O1924" s="148"/>
      <c r="P1924" s="257"/>
      <c r="Q1924" s="542" t="str">
        <f t="shared" si="92"/>
        <v/>
      </c>
      <c r="R1924" s="542" t="str">
        <f t="shared" si="93"/>
        <v/>
      </c>
      <c r="S1924" s="148"/>
    </row>
    <row r="1925" spans="1:19" x14ac:dyDescent="0.25">
      <c r="A1925" s="148"/>
      <c r="B1925" s="377"/>
      <c r="C1925" s="698"/>
      <c r="D1925" s="257"/>
      <c r="E1925" s="781"/>
      <c r="F1925" s="374"/>
      <c r="G1925" s="783"/>
      <c r="H1925" s="729" t="str">
        <f t="shared" si="94"/>
        <v/>
      </c>
      <c r="I1925" s="401"/>
      <c r="J1925" s="374"/>
      <c r="K1925" s="786" t="str">
        <f>IFERROR(VLOOKUP(I1925,'CATEGORIAS MEDICINAS'!$H$1:$I$183,2,FALSE),"")</f>
        <v/>
      </c>
      <c r="L1925" s="392"/>
      <c r="M1925" s="148"/>
      <c r="N1925" s="148"/>
      <c r="O1925" s="148"/>
      <c r="P1925" s="257"/>
      <c r="Q1925" s="542" t="str">
        <f t="shared" si="92"/>
        <v/>
      </c>
      <c r="R1925" s="542" t="str">
        <f t="shared" si="93"/>
        <v/>
      </c>
      <c r="S1925" s="148"/>
    </row>
    <row r="1926" spans="1:19" x14ac:dyDescent="0.25">
      <c r="A1926" s="148"/>
      <c r="B1926" s="377"/>
      <c r="C1926" s="698"/>
      <c r="D1926" s="257"/>
      <c r="E1926" s="781"/>
      <c r="F1926" s="374"/>
      <c r="G1926" s="783"/>
      <c r="H1926" s="729" t="str">
        <f t="shared" si="94"/>
        <v/>
      </c>
      <c r="I1926" s="401"/>
      <c r="J1926" s="374"/>
      <c r="K1926" s="786" t="str">
        <f>IFERROR(VLOOKUP(I1926,'CATEGORIAS MEDICINAS'!$H$1:$I$183,2,FALSE),"")</f>
        <v/>
      </c>
      <c r="L1926" s="392"/>
      <c r="M1926" s="148"/>
      <c r="N1926" s="148"/>
      <c r="O1926" s="148"/>
      <c r="P1926" s="257"/>
      <c r="Q1926" s="542" t="str">
        <f t="shared" si="92"/>
        <v/>
      </c>
      <c r="R1926" s="542" t="str">
        <f t="shared" si="93"/>
        <v/>
      </c>
      <c r="S1926" s="148"/>
    </row>
    <row r="1927" spans="1:19" x14ac:dyDescent="0.25">
      <c r="A1927" s="148"/>
      <c r="B1927" s="377"/>
      <c r="C1927" s="698"/>
      <c r="D1927" s="257"/>
      <c r="E1927" s="781"/>
      <c r="F1927" s="374"/>
      <c r="G1927" s="783"/>
      <c r="H1927" s="729" t="str">
        <f t="shared" si="94"/>
        <v/>
      </c>
      <c r="I1927" s="401"/>
      <c r="J1927" s="374"/>
      <c r="K1927" s="786" t="str">
        <f>IFERROR(VLOOKUP(I1927,'CATEGORIAS MEDICINAS'!$H$1:$I$183,2,FALSE),"")</f>
        <v/>
      </c>
      <c r="L1927" s="392"/>
      <c r="M1927" s="148"/>
      <c r="N1927" s="148"/>
      <c r="O1927" s="148"/>
      <c r="P1927" s="257"/>
      <c r="Q1927" s="542" t="str">
        <f t="shared" si="92"/>
        <v/>
      </c>
      <c r="R1927" s="542" t="str">
        <f t="shared" si="93"/>
        <v/>
      </c>
      <c r="S1927" s="148"/>
    </row>
    <row r="1928" spans="1:19" x14ac:dyDescent="0.25">
      <c r="A1928" s="148"/>
      <c r="B1928" s="377"/>
      <c r="C1928" s="698"/>
      <c r="D1928" s="257"/>
      <c r="E1928" s="781"/>
      <c r="F1928" s="374"/>
      <c r="G1928" s="783"/>
      <c r="H1928" s="729" t="str">
        <f t="shared" si="94"/>
        <v/>
      </c>
      <c r="I1928" s="401"/>
      <c r="J1928" s="374"/>
      <c r="K1928" s="786" t="str">
        <f>IFERROR(VLOOKUP(I1928,'CATEGORIAS MEDICINAS'!$H$1:$I$183,2,FALSE),"")</f>
        <v/>
      </c>
      <c r="L1928" s="392"/>
      <c r="M1928" s="148"/>
      <c r="N1928" s="148"/>
      <c r="O1928" s="148"/>
      <c r="P1928" s="257"/>
      <c r="Q1928" s="542" t="str">
        <f t="shared" si="92"/>
        <v/>
      </c>
      <c r="R1928" s="542" t="str">
        <f t="shared" si="93"/>
        <v/>
      </c>
      <c r="S1928" s="148"/>
    </row>
    <row r="1929" spans="1:19" x14ac:dyDescent="0.25">
      <c r="A1929" s="148"/>
      <c r="B1929" s="377"/>
      <c r="C1929" s="698"/>
      <c r="D1929" s="257"/>
      <c r="E1929" s="781"/>
      <c r="F1929" s="374"/>
      <c r="G1929" s="783"/>
      <c r="H1929" s="729" t="str">
        <f t="shared" si="94"/>
        <v/>
      </c>
      <c r="I1929" s="401"/>
      <c r="J1929" s="374"/>
      <c r="K1929" s="786" t="str">
        <f>IFERROR(VLOOKUP(I1929,'CATEGORIAS MEDICINAS'!$H$1:$I$183,2,FALSE),"")</f>
        <v/>
      </c>
      <c r="L1929" s="392"/>
      <c r="M1929" s="148"/>
      <c r="N1929" s="148"/>
      <c r="O1929" s="148"/>
      <c r="P1929" s="257"/>
      <c r="Q1929" s="542" t="str">
        <f t="shared" si="92"/>
        <v/>
      </c>
      <c r="R1929" s="542" t="str">
        <f t="shared" si="93"/>
        <v/>
      </c>
      <c r="S1929" s="148"/>
    </row>
    <row r="1930" spans="1:19" x14ac:dyDescent="0.25">
      <c r="A1930" s="148"/>
      <c r="B1930" s="377"/>
      <c r="C1930" s="698"/>
      <c r="D1930" s="257"/>
      <c r="E1930" s="781"/>
      <c r="F1930" s="374"/>
      <c r="G1930" s="783"/>
      <c r="H1930" s="729" t="str">
        <f t="shared" si="94"/>
        <v/>
      </c>
      <c r="I1930" s="401"/>
      <c r="J1930" s="374"/>
      <c r="K1930" s="786" t="str">
        <f>IFERROR(VLOOKUP(I1930,'CATEGORIAS MEDICINAS'!$H$1:$I$183,2,FALSE),"")</f>
        <v/>
      </c>
      <c r="L1930" s="392"/>
      <c r="M1930" s="148"/>
      <c r="N1930" s="148"/>
      <c r="O1930" s="148"/>
      <c r="P1930" s="257"/>
      <c r="Q1930" s="542" t="str">
        <f t="shared" si="92"/>
        <v/>
      </c>
      <c r="R1930" s="542" t="str">
        <f t="shared" si="93"/>
        <v/>
      </c>
      <c r="S1930" s="148"/>
    </row>
    <row r="1931" spans="1:19" x14ac:dyDescent="0.25">
      <c r="A1931" s="148"/>
      <c r="B1931" s="377"/>
      <c r="C1931" s="698"/>
      <c r="D1931" s="257"/>
      <c r="E1931" s="781"/>
      <c r="F1931" s="374"/>
      <c r="G1931" s="783"/>
      <c r="H1931" s="729" t="str">
        <f t="shared" si="94"/>
        <v/>
      </c>
      <c r="I1931" s="401"/>
      <c r="J1931" s="374"/>
      <c r="K1931" s="786" t="str">
        <f>IFERROR(VLOOKUP(I1931,'CATEGORIAS MEDICINAS'!$H$1:$I$183,2,FALSE),"")</f>
        <v/>
      </c>
      <c r="L1931" s="392"/>
      <c r="M1931" s="148"/>
      <c r="N1931" s="148"/>
      <c r="O1931" s="148"/>
      <c r="P1931" s="257"/>
      <c r="Q1931" s="542" t="str">
        <f t="shared" si="92"/>
        <v/>
      </c>
      <c r="R1931" s="542" t="str">
        <f t="shared" si="93"/>
        <v/>
      </c>
      <c r="S1931" s="148"/>
    </row>
    <row r="1932" spans="1:19" x14ac:dyDescent="0.25">
      <c r="A1932" s="148"/>
      <c r="B1932" s="377"/>
      <c r="C1932" s="698"/>
      <c r="D1932" s="257"/>
      <c r="E1932" s="781"/>
      <c r="F1932" s="374"/>
      <c r="G1932" s="783"/>
      <c r="H1932" s="729" t="str">
        <f t="shared" si="94"/>
        <v/>
      </c>
      <c r="I1932" s="401"/>
      <c r="J1932" s="374"/>
      <c r="K1932" s="786" t="str">
        <f>IFERROR(VLOOKUP(I1932,'CATEGORIAS MEDICINAS'!$H$1:$I$183,2,FALSE),"")</f>
        <v/>
      </c>
      <c r="L1932" s="392"/>
      <c r="M1932" s="148"/>
      <c r="N1932" s="148"/>
      <c r="O1932" s="148"/>
      <c r="P1932" s="257"/>
      <c r="Q1932" s="542" t="str">
        <f t="shared" si="92"/>
        <v/>
      </c>
      <c r="R1932" s="542" t="str">
        <f t="shared" si="93"/>
        <v/>
      </c>
      <c r="S1932" s="148"/>
    </row>
    <row r="1933" spans="1:19" x14ac:dyDescent="0.25">
      <c r="A1933" s="148"/>
      <c r="B1933" s="377"/>
      <c r="C1933" s="698"/>
      <c r="D1933" s="257"/>
      <c r="E1933" s="781"/>
      <c r="F1933" s="374"/>
      <c r="G1933" s="783"/>
      <c r="H1933" s="729" t="str">
        <f t="shared" si="94"/>
        <v/>
      </c>
      <c r="I1933" s="401"/>
      <c r="J1933" s="374"/>
      <c r="K1933" s="786" t="str">
        <f>IFERROR(VLOOKUP(I1933,'CATEGORIAS MEDICINAS'!$H$1:$I$183,2,FALSE),"")</f>
        <v/>
      </c>
      <c r="L1933" s="392"/>
      <c r="M1933" s="148"/>
      <c r="N1933" s="148"/>
      <c r="O1933" s="148"/>
      <c r="P1933" s="257"/>
      <c r="Q1933" s="542" t="str">
        <f t="shared" si="92"/>
        <v/>
      </c>
      <c r="R1933" s="542" t="str">
        <f t="shared" si="93"/>
        <v/>
      </c>
      <c r="S1933" s="148"/>
    </row>
    <row r="1934" spans="1:19" x14ac:dyDescent="0.25">
      <c r="A1934" s="148"/>
      <c r="B1934" s="377"/>
      <c r="C1934" s="698"/>
      <c r="D1934" s="257"/>
      <c r="E1934" s="781"/>
      <c r="F1934" s="374"/>
      <c r="G1934" s="783"/>
      <c r="H1934" s="729" t="str">
        <f t="shared" si="94"/>
        <v/>
      </c>
      <c r="I1934" s="401"/>
      <c r="J1934" s="374"/>
      <c r="K1934" s="786" t="str">
        <f>IFERROR(VLOOKUP(I1934,'CATEGORIAS MEDICINAS'!$H$1:$I$183,2,FALSE),"")</f>
        <v/>
      </c>
      <c r="L1934" s="392"/>
      <c r="M1934" s="148"/>
      <c r="N1934" s="148"/>
      <c r="O1934" s="148"/>
      <c r="P1934" s="257"/>
      <c r="Q1934" s="542" t="str">
        <f t="shared" si="92"/>
        <v/>
      </c>
      <c r="R1934" s="542" t="str">
        <f t="shared" si="93"/>
        <v/>
      </c>
      <c r="S1934" s="148"/>
    </row>
    <row r="1935" spans="1:19" x14ac:dyDescent="0.25">
      <c r="A1935" s="148"/>
      <c r="B1935" s="377"/>
      <c r="C1935" s="698"/>
      <c r="D1935" s="257"/>
      <c r="E1935" s="781"/>
      <c r="F1935" s="374"/>
      <c r="G1935" s="783"/>
      <c r="H1935" s="729" t="str">
        <f t="shared" si="94"/>
        <v/>
      </c>
      <c r="I1935" s="401"/>
      <c r="J1935" s="374"/>
      <c r="K1935" s="786" t="str">
        <f>IFERROR(VLOOKUP(I1935,'CATEGORIAS MEDICINAS'!$H$1:$I$183,2,FALSE),"")</f>
        <v/>
      </c>
      <c r="L1935" s="392"/>
      <c r="M1935" s="148"/>
      <c r="N1935" s="148"/>
      <c r="O1935" s="148"/>
      <c r="P1935" s="257"/>
      <c r="Q1935" s="542" t="str">
        <f t="shared" si="92"/>
        <v/>
      </c>
      <c r="R1935" s="542" t="str">
        <f t="shared" si="93"/>
        <v/>
      </c>
      <c r="S1935" s="148"/>
    </row>
    <row r="1936" spans="1:19" x14ac:dyDescent="0.25">
      <c r="A1936" s="148"/>
      <c r="B1936" s="377"/>
      <c r="C1936" s="698"/>
      <c r="D1936" s="257"/>
      <c r="E1936" s="781"/>
      <c r="F1936" s="374"/>
      <c r="G1936" s="783"/>
      <c r="H1936" s="729" t="str">
        <f t="shared" si="94"/>
        <v/>
      </c>
      <c r="I1936" s="401"/>
      <c r="J1936" s="374"/>
      <c r="K1936" s="786" t="str">
        <f>IFERROR(VLOOKUP(I1936,'CATEGORIAS MEDICINAS'!$H$1:$I$183,2,FALSE),"")</f>
        <v/>
      </c>
      <c r="L1936" s="392"/>
      <c r="M1936" s="148"/>
      <c r="N1936" s="148"/>
      <c r="O1936" s="148"/>
      <c r="P1936" s="257"/>
      <c r="Q1936" s="542" t="str">
        <f t="shared" si="92"/>
        <v/>
      </c>
      <c r="R1936" s="542" t="str">
        <f t="shared" si="93"/>
        <v/>
      </c>
      <c r="S1936" s="148"/>
    </row>
    <row r="1937" spans="1:19" x14ac:dyDescent="0.25">
      <c r="A1937" s="148"/>
      <c r="B1937" s="377"/>
      <c r="C1937" s="698"/>
      <c r="D1937" s="257"/>
      <c r="E1937" s="781"/>
      <c r="F1937" s="374"/>
      <c r="G1937" s="783"/>
      <c r="H1937" s="729" t="str">
        <f t="shared" si="94"/>
        <v/>
      </c>
      <c r="I1937" s="401"/>
      <c r="J1937" s="374"/>
      <c r="K1937" s="786" t="str">
        <f>IFERROR(VLOOKUP(I1937,'CATEGORIAS MEDICINAS'!$H$1:$I$183,2,FALSE),"")</f>
        <v/>
      </c>
      <c r="L1937" s="392"/>
      <c r="M1937" s="148"/>
      <c r="N1937" s="148"/>
      <c r="O1937" s="148"/>
      <c r="P1937" s="257"/>
      <c r="Q1937" s="542" t="str">
        <f t="shared" si="92"/>
        <v/>
      </c>
      <c r="R1937" s="542" t="str">
        <f t="shared" si="93"/>
        <v/>
      </c>
      <c r="S1937" s="148"/>
    </row>
    <row r="1938" spans="1:19" x14ac:dyDescent="0.25">
      <c r="A1938" s="148"/>
      <c r="B1938" s="377"/>
      <c r="C1938" s="698"/>
      <c r="D1938" s="257"/>
      <c r="E1938" s="781"/>
      <c r="F1938" s="374"/>
      <c r="G1938" s="783"/>
      <c r="H1938" s="729" t="str">
        <f t="shared" si="94"/>
        <v/>
      </c>
      <c r="I1938" s="401"/>
      <c r="J1938" s="374"/>
      <c r="K1938" s="786" t="str">
        <f>IFERROR(VLOOKUP(I1938,'CATEGORIAS MEDICINAS'!$H$1:$I$183,2,FALSE),"")</f>
        <v/>
      </c>
      <c r="L1938" s="392"/>
      <c r="M1938" s="148"/>
      <c r="N1938" s="148"/>
      <c r="O1938" s="148"/>
      <c r="P1938" s="257"/>
      <c r="Q1938" s="542" t="str">
        <f t="shared" si="92"/>
        <v/>
      </c>
      <c r="R1938" s="542" t="str">
        <f t="shared" si="93"/>
        <v/>
      </c>
      <c r="S1938" s="148"/>
    </row>
    <row r="1939" spans="1:19" x14ac:dyDescent="0.25">
      <c r="A1939" s="148"/>
      <c r="B1939" s="377"/>
      <c r="C1939" s="698"/>
      <c r="D1939" s="257"/>
      <c r="E1939" s="781"/>
      <c r="F1939" s="374"/>
      <c r="G1939" s="783"/>
      <c r="H1939" s="729" t="str">
        <f t="shared" si="94"/>
        <v/>
      </c>
      <c r="I1939" s="401"/>
      <c r="J1939" s="374"/>
      <c r="K1939" s="786" t="str">
        <f>IFERROR(VLOOKUP(I1939,'CATEGORIAS MEDICINAS'!$H$1:$I$183,2,FALSE),"")</f>
        <v/>
      </c>
      <c r="L1939" s="392"/>
      <c r="M1939" s="148"/>
      <c r="N1939" s="148"/>
      <c r="O1939" s="148"/>
      <c r="P1939" s="257"/>
      <c r="Q1939" s="542" t="str">
        <f t="shared" si="92"/>
        <v/>
      </c>
      <c r="R1939" s="542" t="str">
        <f t="shared" si="93"/>
        <v/>
      </c>
      <c r="S1939" s="148"/>
    </row>
    <row r="1940" spans="1:19" x14ac:dyDescent="0.25">
      <c r="A1940" s="148"/>
      <c r="B1940" s="377"/>
      <c r="C1940" s="698"/>
      <c r="D1940" s="257"/>
      <c r="E1940" s="781"/>
      <c r="F1940" s="374"/>
      <c r="G1940" s="783"/>
      <c r="H1940" s="729" t="str">
        <f t="shared" si="94"/>
        <v/>
      </c>
      <c r="I1940" s="401"/>
      <c r="J1940" s="374"/>
      <c r="K1940" s="786" t="str">
        <f>IFERROR(VLOOKUP(I1940,'CATEGORIAS MEDICINAS'!$H$1:$I$183,2,FALSE),"")</f>
        <v/>
      </c>
      <c r="L1940" s="392"/>
      <c r="M1940" s="148"/>
      <c r="N1940" s="148"/>
      <c r="O1940" s="148"/>
      <c r="P1940" s="257"/>
      <c r="Q1940" s="542" t="str">
        <f t="shared" si="92"/>
        <v/>
      </c>
      <c r="R1940" s="542" t="str">
        <f t="shared" si="93"/>
        <v/>
      </c>
      <c r="S1940" s="148"/>
    </row>
    <row r="1941" spans="1:19" x14ac:dyDescent="0.25">
      <c r="A1941" s="148"/>
      <c r="B1941" s="377"/>
      <c r="C1941" s="698"/>
      <c r="D1941" s="257"/>
      <c r="E1941" s="781"/>
      <c r="F1941" s="374"/>
      <c r="G1941" s="783"/>
      <c r="H1941" s="729" t="str">
        <f t="shared" si="94"/>
        <v/>
      </c>
      <c r="I1941" s="401"/>
      <c r="J1941" s="374"/>
      <c r="K1941" s="786" t="str">
        <f>IFERROR(VLOOKUP(I1941,'CATEGORIAS MEDICINAS'!$H$1:$I$183,2,FALSE),"")</f>
        <v/>
      </c>
      <c r="L1941" s="392"/>
      <c r="M1941" s="148"/>
      <c r="N1941" s="148"/>
      <c r="O1941" s="148"/>
      <c r="P1941" s="257"/>
      <c r="Q1941" s="542" t="str">
        <f t="shared" si="92"/>
        <v/>
      </c>
      <c r="R1941" s="542" t="str">
        <f t="shared" si="93"/>
        <v/>
      </c>
      <c r="S1941" s="148"/>
    </row>
    <row r="1942" spans="1:19" x14ac:dyDescent="0.25">
      <c r="A1942" s="148"/>
      <c r="B1942" s="377"/>
      <c r="C1942" s="698"/>
      <c r="D1942" s="257"/>
      <c r="E1942" s="781"/>
      <c r="F1942" s="374"/>
      <c r="G1942" s="783"/>
      <c r="H1942" s="729" t="str">
        <f t="shared" si="94"/>
        <v/>
      </c>
      <c r="I1942" s="401"/>
      <c r="J1942" s="374"/>
      <c r="K1942" s="786" t="str">
        <f>IFERROR(VLOOKUP(I1942,'CATEGORIAS MEDICINAS'!$H$1:$I$183,2,FALSE),"")</f>
        <v/>
      </c>
      <c r="L1942" s="392"/>
      <c r="M1942" s="148"/>
      <c r="N1942" s="148"/>
      <c r="O1942" s="148"/>
      <c r="P1942" s="257"/>
      <c r="Q1942" s="542" t="str">
        <f t="shared" si="92"/>
        <v/>
      </c>
      <c r="R1942" s="542" t="str">
        <f t="shared" si="93"/>
        <v/>
      </c>
      <c r="S1942" s="148"/>
    </row>
    <row r="1943" spans="1:19" x14ac:dyDescent="0.25">
      <c r="A1943" s="148"/>
      <c r="B1943" s="377"/>
      <c r="C1943" s="698"/>
      <c r="D1943" s="257"/>
      <c r="E1943" s="781"/>
      <c r="F1943" s="374"/>
      <c r="G1943" s="783"/>
      <c r="H1943" s="729" t="str">
        <f t="shared" si="94"/>
        <v/>
      </c>
      <c r="I1943" s="401"/>
      <c r="J1943" s="374"/>
      <c r="K1943" s="786" t="str">
        <f>IFERROR(VLOOKUP(I1943,'CATEGORIAS MEDICINAS'!$H$1:$I$183,2,FALSE),"")</f>
        <v/>
      </c>
      <c r="L1943" s="392"/>
      <c r="M1943" s="148"/>
      <c r="N1943" s="148"/>
      <c r="O1943" s="148"/>
      <c r="P1943" s="257"/>
      <c r="Q1943" s="542" t="str">
        <f t="shared" si="92"/>
        <v/>
      </c>
      <c r="R1943" s="542" t="str">
        <f t="shared" si="93"/>
        <v/>
      </c>
      <c r="S1943" s="148"/>
    </row>
    <row r="1944" spans="1:19" x14ac:dyDescent="0.25">
      <c r="A1944" s="148"/>
      <c r="B1944" s="377"/>
      <c r="C1944" s="698"/>
      <c r="D1944" s="257"/>
      <c r="E1944" s="781"/>
      <c r="F1944" s="374"/>
      <c r="G1944" s="783"/>
      <c r="H1944" s="729" t="str">
        <f t="shared" si="94"/>
        <v/>
      </c>
      <c r="I1944" s="401"/>
      <c r="J1944" s="374"/>
      <c r="K1944" s="786" t="str">
        <f>IFERROR(VLOOKUP(I1944,'CATEGORIAS MEDICINAS'!$H$1:$I$183,2,FALSE),"")</f>
        <v/>
      </c>
      <c r="L1944" s="392"/>
      <c r="M1944" s="148"/>
      <c r="N1944" s="148"/>
      <c r="O1944" s="148"/>
      <c r="P1944" s="257"/>
      <c r="Q1944" s="542" t="str">
        <f t="shared" si="92"/>
        <v/>
      </c>
      <c r="R1944" s="542" t="str">
        <f t="shared" si="93"/>
        <v/>
      </c>
      <c r="S1944" s="148"/>
    </row>
    <row r="1945" spans="1:19" x14ac:dyDescent="0.25">
      <c r="A1945" s="148"/>
      <c r="B1945" s="377"/>
      <c r="C1945" s="698"/>
      <c r="D1945" s="257"/>
      <c r="E1945" s="781"/>
      <c r="F1945" s="374"/>
      <c r="G1945" s="783"/>
      <c r="H1945" s="729" t="str">
        <f t="shared" si="94"/>
        <v/>
      </c>
      <c r="I1945" s="401"/>
      <c r="J1945" s="374"/>
      <c r="K1945" s="786" t="str">
        <f>IFERROR(VLOOKUP(I1945,'CATEGORIAS MEDICINAS'!$H$1:$I$183,2,FALSE),"")</f>
        <v/>
      </c>
      <c r="L1945" s="392"/>
      <c r="M1945" s="148"/>
      <c r="N1945" s="148"/>
      <c r="O1945" s="148"/>
      <c r="P1945" s="257"/>
      <c r="Q1945" s="542" t="str">
        <f t="shared" si="92"/>
        <v/>
      </c>
      <c r="R1945" s="542" t="str">
        <f t="shared" si="93"/>
        <v/>
      </c>
      <c r="S1945" s="148"/>
    </row>
    <row r="1946" spans="1:19" x14ac:dyDescent="0.25">
      <c r="A1946" s="148"/>
      <c r="B1946" s="377"/>
      <c r="C1946" s="698"/>
      <c r="D1946" s="257"/>
      <c r="E1946" s="781"/>
      <c r="F1946" s="374"/>
      <c r="G1946" s="783"/>
      <c r="H1946" s="729" t="str">
        <f t="shared" si="94"/>
        <v/>
      </c>
      <c r="I1946" s="401"/>
      <c r="J1946" s="374"/>
      <c r="K1946" s="786" t="str">
        <f>IFERROR(VLOOKUP(I1946,'CATEGORIAS MEDICINAS'!$H$1:$I$183,2,FALSE),"")</f>
        <v/>
      </c>
      <c r="L1946" s="392"/>
      <c r="M1946" s="148"/>
      <c r="N1946" s="148"/>
      <c r="O1946" s="148"/>
      <c r="P1946" s="257"/>
      <c r="Q1946" s="542" t="str">
        <f t="shared" si="92"/>
        <v/>
      </c>
      <c r="R1946" s="542" t="str">
        <f t="shared" si="93"/>
        <v/>
      </c>
      <c r="S1946" s="148"/>
    </row>
    <row r="1947" spans="1:19" x14ac:dyDescent="0.25">
      <c r="A1947" s="148"/>
      <c r="B1947" s="377"/>
      <c r="C1947" s="698"/>
      <c r="D1947" s="257"/>
      <c r="E1947" s="781"/>
      <c r="F1947" s="374"/>
      <c r="G1947" s="783"/>
      <c r="H1947" s="729" t="str">
        <f t="shared" si="94"/>
        <v/>
      </c>
      <c r="I1947" s="401"/>
      <c r="J1947" s="374"/>
      <c r="K1947" s="786" t="str">
        <f>IFERROR(VLOOKUP(I1947,'CATEGORIAS MEDICINAS'!$H$1:$I$183,2,FALSE),"")</f>
        <v/>
      </c>
      <c r="L1947" s="392"/>
      <c r="M1947" s="148"/>
      <c r="N1947" s="148"/>
      <c r="O1947" s="148"/>
      <c r="P1947" s="257"/>
      <c r="Q1947" s="542" t="str">
        <f t="shared" si="92"/>
        <v/>
      </c>
      <c r="R1947" s="542" t="str">
        <f t="shared" si="93"/>
        <v/>
      </c>
      <c r="S1947" s="148"/>
    </row>
    <row r="1948" spans="1:19" x14ac:dyDescent="0.25">
      <c r="A1948" s="148"/>
      <c r="B1948" s="377"/>
      <c r="C1948" s="698"/>
      <c r="D1948" s="257"/>
      <c r="E1948" s="781"/>
      <c r="F1948" s="374"/>
      <c r="G1948" s="783"/>
      <c r="H1948" s="729" t="str">
        <f t="shared" si="94"/>
        <v/>
      </c>
      <c r="I1948" s="401"/>
      <c r="J1948" s="374"/>
      <c r="K1948" s="786" t="str">
        <f>IFERROR(VLOOKUP(I1948,'CATEGORIAS MEDICINAS'!$H$1:$I$183,2,FALSE),"")</f>
        <v/>
      </c>
      <c r="L1948" s="392"/>
      <c r="M1948" s="148"/>
      <c r="N1948" s="148"/>
      <c r="O1948" s="148"/>
      <c r="P1948" s="257"/>
      <c r="Q1948" s="542" t="str">
        <f t="shared" si="92"/>
        <v/>
      </c>
      <c r="R1948" s="542" t="str">
        <f t="shared" si="93"/>
        <v/>
      </c>
      <c r="S1948" s="148"/>
    </row>
    <row r="1949" spans="1:19" x14ac:dyDescent="0.25">
      <c r="A1949" s="148"/>
      <c r="B1949" s="377"/>
      <c r="C1949" s="698"/>
      <c r="D1949" s="257"/>
      <c r="E1949" s="781"/>
      <c r="F1949" s="374"/>
      <c r="G1949" s="783"/>
      <c r="H1949" s="729" t="str">
        <f t="shared" si="94"/>
        <v/>
      </c>
      <c r="I1949" s="401"/>
      <c r="J1949" s="374"/>
      <c r="K1949" s="786" t="str">
        <f>IFERROR(VLOOKUP(I1949,'CATEGORIAS MEDICINAS'!$H$1:$I$183,2,FALSE),"")</f>
        <v/>
      </c>
      <c r="L1949" s="392"/>
      <c r="M1949" s="148"/>
      <c r="N1949" s="148"/>
      <c r="O1949" s="148"/>
      <c r="P1949" s="257"/>
      <c r="Q1949" s="542" t="str">
        <f t="shared" si="92"/>
        <v/>
      </c>
      <c r="R1949" s="542" t="str">
        <f t="shared" si="93"/>
        <v/>
      </c>
      <c r="S1949" s="148"/>
    </row>
    <row r="1950" spans="1:19" x14ac:dyDescent="0.25">
      <c r="A1950" s="148"/>
      <c r="B1950" s="377"/>
      <c r="C1950" s="698"/>
      <c r="D1950" s="257"/>
      <c r="E1950" s="781"/>
      <c r="F1950" s="374"/>
      <c r="G1950" s="783"/>
      <c r="H1950" s="729" t="str">
        <f t="shared" si="94"/>
        <v/>
      </c>
      <c r="I1950" s="401"/>
      <c r="J1950" s="374"/>
      <c r="K1950" s="786" t="str">
        <f>IFERROR(VLOOKUP(I1950,'CATEGORIAS MEDICINAS'!$H$1:$I$183,2,FALSE),"")</f>
        <v/>
      </c>
      <c r="L1950" s="392"/>
      <c r="M1950" s="148"/>
      <c r="N1950" s="148"/>
      <c r="O1950" s="148"/>
      <c r="P1950" s="257"/>
      <c r="Q1950" s="542" t="str">
        <f t="shared" si="92"/>
        <v/>
      </c>
      <c r="R1950" s="542" t="str">
        <f t="shared" si="93"/>
        <v/>
      </c>
      <c r="S1950" s="148"/>
    </row>
    <row r="1951" spans="1:19" x14ac:dyDescent="0.25">
      <c r="A1951" s="148"/>
      <c r="B1951" s="377"/>
      <c r="C1951" s="698"/>
      <c r="D1951" s="257"/>
      <c r="E1951" s="781"/>
      <c r="F1951" s="374"/>
      <c r="G1951" s="783"/>
      <c r="H1951" s="729" t="str">
        <f t="shared" si="94"/>
        <v/>
      </c>
      <c r="I1951" s="401"/>
      <c r="J1951" s="374"/>
      <c r="K1951" s="786" t="str">
        <f>IFERROR(VLOOKUP(I1951,'CATEGORIAS MEDICINAS'!$H$1:$I$183,2,FALSE),"")</f>
        <v/>
      </c>
      <c r="L1951" s="392"/>
      <c r="M1951" s="148"/>
      <c r="N1951" s="148"/>
      <c r="O1951" s="148"/>
      <c r="P1951" s="257"/>
      <c r="Q1951" s="542" t="str">
        <f t="shared" si="92"/>
        <v/>
      </c>
      <c r="R1951" s="542" t="str">
        <f t="shared" si="93"/>
        <v/>
      </c>
      <c r="S1951" s="148"/>
    </row>
    <row r="1952" spans="1:19" x14ac:dyDescent="0.25">
      <c r="A1952" s="148"/>
      <c r="B1952" s="377"/>
      <c r="C1952" s="698"/>
      <c r="D1952" s="257"/>
      <c r="E1952" s="781"/>
      <c r="F1952" s="374"/>
      <c r="G1952" s="783"/>
      <c r="H1952" s="729" t="str">
        <f t="shared" si="94"/>
        <v/>
      </c>
      <c r="I1952" s="401"/>
      <c r="J1952" s="374"/>
      <c r="K1952" s="786" t="str">
        <f>IFERROR(VLOOKUP(I1952,'CATEGORIAS MEDICINAS'!$H$1:$I$183,2,FALSE),"")</f>
        <v/>
      </c>
      <c r="L1952" s="392"/>
      <c r="M1952" s="148"/>
      <c r="N1952" s="148"/>
      <c r="O1952" s="148"/>
      <c r="P1952" s="257"/>
      <c r="Q1952" s="542" t="str">
        <f t="shared" si="92"/>
        <v/>
      </c>
      <c r="R1952" s="542" t="str">
        <f t="shared" si="93"/>
        <v/>
      </c>
      <c r="S1952" s="148"/>
    </row>
    <row r="1953" spans="1:19" x14ac:dyDescent="0.25">
      <c r="A1953" s="148"/>
      <c r="B1953" s="377"/>
      <c r="C1953" s="698"/>
      <c r="D1953" s="257"/>
      <c r="E1953" s="781"/>
      <c r="F1953" s="374"/>
      <c r="G1953" s="783"/>
      <c r="H1953" s="729" t="str">
        <f t="shared" si="94"/>
        <v/>
      </c>
      <c r="I1953" s="401"/>
      <c r="J1953" s="374"/>
      <c r="K1953" s="786" t="str">
        <f>IFERROR(VLOOKUP(I1953,'CATEGORIAS MEDICINAS'!$H$1:$I$183,2,FALSE),"")</f>
        <v/>
      </c>
      <c r="L1953" s="392"/>
      <c r="M1953" s="148"/>
      <c r="N1953" s="148"/>
      <c r="O1953" s="148"/>
      <c r="P1953" s="257"/>
      <c r="Q1953" s="542" t="str">
        <f t="shared" si="92"/>
        <v/>
      </c>
      <c r="R1953" s="542" t="str">
        <f t="shared" si="93"/>
        <v/>
      </c>
      <c r="S1953" s="148"/>
    </row>
    <row r="1954" spans="1:19" x14ac:dyDescent="0.25">
      <c r="A1954" s="148"/>
      <c r="B1954" s="377"/>
      <c r="C1954" s="698"/>
      <c r="D1954" s="257"/>
      <c r="E1954" s="781"/>
      <c r="F1954" s="374"/>
      <c r="G1954" s="783"/>
      <c r="H1954" s="729" t="str">
        <f t="shared" si="94"/>
        <v/>
      </c>
      <c r="I1954" s="401"/>
      <c r="J1954" s="374"/>
      <c r="K1954" s="786" t="str">
        <f>IFERROR(VLOOKUP(I1954,'CATEGORIAS MEDICINAS'!$H$1:$I$183,2,FALSE),"")</f>
        <v/>
      </c>
      <c r="L1954" s="392"/>
      <c r="M1954" s="148"/>
      <c r="N1954" s="148"/>
      <c r="O1954" s="148"/>
      <c r="P1954" s="257"/>
      <c r="Q1954" s="542" t="str">
        <f t="shared" si="92"/>
        <v/>
      </c>
      <c r="R1954" s="542" t="str">
        <f t="shared" si="93"/>
        <v/>
      </c>
      <c r="S1954" s="148"/>
    </row>
    <row r="1955" spans="1:19" x14ac:dyDescent="0.25">
      <c r="A1955" s="148"/>
      <c r="B1955" s="377"/>
      <c r="C1955" s="698"/>
      <c r="D1955" s="257"/>
      <c r="E1955" s="781"/>
      <c r="F1955" s="374"/>
      <c r="G1955" s="783"/>
      <c r="H1955" s="729" t="str">
        <f t="shared" si="94"/>
        <v/>
      </c>
      <c r="I1955" s="401"/>
      <c r="J1955" s="374"/>
      <c r="K1955" s="786" t="str">
        <f>IFERROR(VLOOKUP(I1955,'CATEGORIAS MEDICINAS'!$H$1:$I$183,2,FALSE),"")</f>
        <v/>
      </c>
      <c r="L1955" s="392"/>
      <c r="M1955" s="148"/>
      <c r="N1955" s="148"/>
      <c r="O1955" s="148"/>
      <c r="P1955" s="257"/>
      <c r="Q1955" s="542" t="str">
        <f t="shared" si="92"/>
        <v/>
      </c>
      <c r="R1955" s="542" t="str">
        <f t="shared" si="93"/>
        <v/>
      </c>
      <c r="S1955" s="148"/>
    </row>
    <row r="1956" spans="1:19" x14ac:dyDescent="0.25">
      <c r="A1956" s="148"/>
      <c r="B1956" s="377"/>
      <c r="C1956" s="698"/>
      <c r="D1956" s="257"/>
      <c r="E1956" s="781"/>
      <c r="F1956" s="374"/>
      <c r="G1956" s="783"/>
      <c r="H1956" s="729" t="str">
        <f t="shared" si="94"/>
        <v/>
      </c>
      <c r="I1956" s="401"/>
      <c r="J1956" s="374"/>
      <c r="K1956" s="786" t="str">
        <f>IFERROR(VLOOKUP(I1956,'CATEGORIAS MEDICINAS'!$H$1:$I$183,2,FALSE),"")</f>
        <v/>
      </c>
      <c r="L1956" s="392"/>
      <c r="M1956" s="148"/>
      <c r="N1956" s="148"/>
      <c r="O1956" s="148"/>
      <c r="P1956" s="257"/>
      <c r="Q1956" s="542" t="str">
        <f t="shared" si="92"/>
        <v/>
      </c>
      <c r="R1956" s="542" t="str">
        <f t="shared" si="93"/>
        <v/>
      </c>
      <c r="S1956" s="148"/>
    </row>
    <row r="1957" spans="1:19" x14ac:dyDescent="0.25">
      <c r="A1957" s="148"/>
      <c r="B1957" s="377"/>
      <c r="C1957" s="698"/>
      <c r="D1957" s="257"/>
      <c r="E1957" s="781"/>
      <c r="F1957" s="374"/>
      <c r="G1957" s="783"/>
      <c r="H1957" s="729" t="str">
        <f t="shared" si="94"/>
        <v/>
      </c>
      <c r="I1957" s="401"/>
      <c r="J1957" s="374"/>
      <c r="K1957" s="786" t="str">
        <f>IFERROR(VLOOKUP(I1957,'CATEGORIAS MEDICINAS'!$H$1:$I$183,2,FALSE),"")</f>
        <v/>
      </c>
      <c r="L1957" s="392"/>
      <c r="M1957" s="148"/>
      <c r="N1957" s="148"/>
      <c r="O1957" s="148"/>
      <c r="P1957" s="257"/>
      <c r="Q1957" s="542" t="str">
        <f t="shared" si="92"/>
        <v/>
      </c>
      <c r="R1957" s="542" t="str">
        <f t="shared" si="93"/>
        <v/>
      </c>
      <c r="S1957" s="148"/>
    </row>
    <row r="1958" spans="1:19" x14ac:dyDescent="0.25">
      <c r="A1958" s="148"/>
      <c r="B1958" s="377"/>
      <c r="C1958" s="698"/>
      <c r="D1958" s="257"/>
      <c r="E1958" s="781"/>
      <c r="F1958" s="374"/>
      <c r="G1958" s="783"/>
      <c r="H1958" s="729" t="str">
        <f t="shared" si="94"/>
        <v/>
      </c>
      <c r="I1958" s="401"/>
      <c r="J1958" s="374"/>
      <c r="K1958" s="786" t="str">
        <f>IFERROR(VLOOKUP(I1958,'CATEGORIAS MEDICINAS'!$H$1:$I$183,2,FALSE),"")</f>
        <v/>
      </c>
      <c r="L1958" s="392"/>
      <c r="M1958" s="148"/>
      <c r="N1958" s="148"/>
      <c r="O1958" s="148"/>
      <c r="P1958" s="257"/>
      <c r="Q1958" s="542" t="str">
        <f t="shared" si="92"/>
        <v/>
      </c>
      <c r="R1958" s="542" t="str">
        <f t="shared" si="93"/>
        <v/>
      </c>
      <c r="S1958" s="148"/>
    </row>
    <row r="1959" spans="1:19" x14ac:dyDescent="0.25">
      <c r="A1959" s="148"/>
      <c r="B1959" s="377"/>
      <c r="C1959" s="698"/>
      <c r="D1959" s="257"/>
      <c r="E1959" s="781"/>
      <c r="F1959" s="374"/>
      <c r="G1959" s="783"/>
      <c r="H1959" s="729" t="str">
        <f t="shared" si="94"/>
        <v/>
      </c>
      <c r="I1959" s="401"/>
      <c r="J1959" s="374"/>
      <c r="K1959" s="786" t="str">
        <f>IFERROR(VLOOKUP(I1959,'CATEGORIAS MEDICINAS'!$H$1:$I$183,2,FALSE),"")</f>
        <v/>
      </c>
      <c r="L1959" s="392"/>
      <c r="M1959" s="148"/>
      <c r="N1959" s="148"/>
      <c r="O1959" s="148"/>
      <c r="P1959" s="257"/>
      <c r="Q1959" s="542" t="str">
        <f t="shared" si="92"/>
        <v/>
      </c>
      <c r="R1959" s="542" t="str">
        <f t="shared" si="93"/>
        <v/>
      </c>
      <c r="S1959" s="148"/>
    </row>
    <row r="1960" spans="1:19" x14ac:dyDescent="0.25">
      <c r="A1960" s="148"/>
      <c r="B1960" s="377"/>
      <c r="C1960" s="698"/>
      <c r="D1960" s="257"/>
      <c r="E1960" s="781"/>
      <c r="F1960" s="374"/>
      <c r="G1960" s="783"/>
      <c r="H1960" s="729" t="str">
        <f t="shared" si="94"/>
        <v/>
      </c>
      <c r="I1960" s="401"/>
      <c r="J1960" s="374"/>
      <c r="K1960" s="786" t="str">
        <f>IFERROR(VLOOKUP(I1960,'CATEGORIAS MEDICINAS'!$H$1:$I$183,2,FALSE),"")</f>
        <v/>
      </c>
      <c r="L1960" s="392"/>
      <c r="M1960" s="148"/>
      <c r="N1960" s="148"/>
      <c r="O1960" s="148"/>
      <c r="P1960" s="257"/>
      <c r="Q1960" s="542" t="str">
        <f t="shared" si="92"/>
        <v/>
      </c>
      <c r="R1960" s="542" t="str">
        <f t="shared" si="93"/>
        <v/>
      </c>
      <c r="S1960" s="148"/>
    </row>
    <row r="1961" spans="1:19" x14ac:dyDescent="0.25">
      <c r="A1961" s="148"/>
      <c r="B1961" s="377"/>
      <c r="C1961" s="698"/>
      <c r="D1961" s="257"/>
      <c r="E1961" s="781"/>
      <c r="F1961" s="374"/>
      <c r="G1961" s="783"/>
      <c r="H1961" s="729" t="str">
        <f t="shared" si="94"/>
        <v/>
      </c>
      <c r="I1961" s="401"/>
      <c r="J1961" s="374"/>
      <c r="K1961" s="786" t="str">
        <f>IFERROR(VLOOKUP(I1961,'CATEGORIAS MEDICINAS'!$H$1:$I$183,2,FALSE),"")</f>
        <v/>
      </c>
      <c r="L1961" s="392"/>
      <c r="M1961" s="148"/>
      <c r="N1961" s="148"/>
      <c r="O1961" s="148"/>
      <c r="P1961" s="257"/>
      <c r="Q1961" s="542" t="str">
        <f t="shared" si="92"/>
        <v/>
      </c>
      <c r="R1961" s="542" t="str">
        <f t="shared" si="93"/>
        <v/>
      </c>
      <c r="S1961" s="148"/>
    </row>
    <row r="1962" spans="1:19" x14ac:dyDescent="0.25">
      <c r="A1962" s="148"/>
      <c r="B1962" s="377"/>
      <c r="C1962" s="698"/>
      <c r="D1962" s="257"/>
      <c r="E1962" s="781"/>
      <c r="F1962" s="374"/>
      <c r="G1962" s="783"/>
      <c r="H1962" s="729" t="str">
        <f t="shared" si="94"/>
        <v/>
      </c>
      <c r="I1962" s="401"/>
      <c r="J1962" s="374"/>
      <c r="K1962" s="786" t="str">
        <f>IFERROR(VLOOKUP(I1962,'CATEGORIAS MEDICINAS'!$H$1:$I$183,2,FALSE),"")</f>
        <v/>
      </c>
      <c r="L1962" s="392"/>
      <c r="M1962" s="148"/>
      <c r="N1962" s="148"/>
      <c r="O1962" s="148"/>
      <c r="P1962" s="257"/>
      <c r="Q1962" s="542" t="str">
        <f t="shared" si="92"/>
        <v/>
      </c>
      <c r="R1962" s="542" t="str">
        <f t="shared" si="93"/>
        <v/>
      </c>
      <c r="S1962" s="148"/>
    </row>
    <row r="1963" spans="1:19" x14ac:dyDescent="0.25">
      <c r="A1963" s="148"/>
      <c r="B1963" s="377"/>
      <c r="C1963" s="698"/>
      <c r="D1963" s="257"/>
      <c r="E1963" s="781"/>
      <c r="F1963" s="374"/>
      <c r="G1963" s="783"/>
      <c r="H1963" s="729" t="str">
        <f t="shared" si="94"/>
        <v/>
      </c>
      <c r="I1963" s="401"/>
      <c r="J1963" s="374"/>
      <c r="K1963" s="786" t="str">
        <f>IFERROR(VLOOKUP(I1963,'CATEGORIAS MEDICINAS'!$H$1:$I$183,2,FALSE),"")</f>
        <v/>
      </c>
      <c r="L1963" s="392"/>
      <c r="M1963" s="148"/>
      <c r="N1963" s="148"/>
      <c r="O1963" s="148"/>
      <c r="P1963" s="257"/>
      <c r="Q1963" s="542" t="str">
        <f t="shared" si="92"/>
        <v/>
      </c>
      <c r="R1963" s="542" t="str">
        <f t="shared" si="93"/>
        <v/>
      </c>
      <c r="S1963" s="148"/>
    </row>
    <row r="1964" spans="1:19" x14ac:dyDescent="0.25">
      <c r="A1964" s="148"/>
      <c r="B1964" s="377"/>
      <c r="C1964" s="698"/>
      <c r="D1964" s="257"/>
      <c r="E1964" s="781"/>
      <c r="F1964" s="374"/>
      <c r="G1964" s="783"/>
      <c r="H1964" s="729" t="str">
        <f t="shared" si="94"/>
        <v/>
      </c>
      <c r="I1964" s="401"/>
      <c r="J1964" s="374"/>
      <c r="K1964" s="786" t="str">
        <f>IFERROR(VLOOKUP(I1964,'CATEGORIAS MEDICINAS'!$H$1:$I$183,2,FALSE),"")</f>
        <v/>
      </c>
      <c r="L1964" s="392"/>
      <c r="M1964" s="148"/>
      <c r="N1964" s="148"/>
      <c r="O1964" s="148"/>
      <c r="P1964" s="257"/>
      <c r="Q1964" s="542" t="str">
        <f t="shared" si="92"/>
        <v/>
      </c>
      <c r="R1964" s="542" t="str">
        <f t="shared" si="93"/>
        <v/>
      </c>
      <c r="S1964" s="148"/>
    </row>
    <row r="1965" spans="1:19" x14ac:dyDescent="0.25">
      <c r="A1965" s="148"/>
      <c r="B1965" s="377"/>
      <c r="C1965" s="698"/>
      <c r="D1965" s="257"/>
      <c r="E1965" s="781"/>
      <c r="F1965" s="374"/>
      <c r="G1965" s="783"/>
      <c r="H1965" s="729" t="str">
        <f t="shared" si="94"/>
        <v/>
      </c>
      <c r="I1965" s="401"/>
      <c r="J1965" s="374"/>
      <c r="K1965" s="786" t="str">
        <f>IFERROR(VLOOKUP(I1965,'CATEGORIAS MEDICINAS'!$H$1:$I$183,2,FALSE),"")</f>
        <v/>
      </c>
      <c r="L1965" s="392"/>
      <c r="M1965" s="148"/>
      <c r="N1965" s="148"/>
      <c r="O1965" s="148"/>
      <c r="P1965" s="257"/>
      <c r="Q1965" s="542" t="str">
        <f t="shared" si="92"/>
        <v/>
      </c>
      <c r="R1965" s="542" t="str">
        <f t="shared" si="93"/>
        <v/>
      </c>
      <c r="S1965" s="148"/>
    </row>
    <row r="1966" spans="1:19" x14ac:dyDescent="0.25">
      <c r="A1966" s="148"/>
      <c r="B1966" s="377"/>
      <c r="C1966" s="698"/>
      <c r="D1966" s="257"/>
      <c r="E1966" s="781"/>
      <c r="F1966" s="374"/>
      <c r="G1966" s="783"/>
      <c r="H1966" s="729" t="str">
        <f t="shared" si="94"/>
        <v/>
      </c>
      <c r="I1966" s="401"/>
      <c r="J1966" s="374"/>
      <c r="K1966" s="786" t="str">
        <f>IFERROR(VLOOKUP(I1966,'CATEGORIAS MEDICINAS'!$H$1:$I$183,2,FALSE),"")</f>
        <v/>
      </c>
      <c r="L1966" s="392"/>
      <c r="M1966" s="148"/>
      <c r="N1966" s="148"/>
      <c r="O1966" s="148"/>
      <c r="P1966" s="257"/>
      <c r="Q1966" s="542" t="str">
        <f t="shared" si="92"/>
        <v/>
      </c>
      <c r="R1966" s="542" t="str">
        <f t="shared" si="93"/>
        <v/>
      </c>
      <c r="S1966" s="148"/>
    </row>
    <row r="1967" spans="1:19" x14ac:dyDescent="0.25">
      <c r="A1967" s="148"/>
      <c r="B1967" s="377"/>
      <c r="C1967" s="698"/>
      <c r="D1967" s="257"/>
      <c r="E1967" s="781"/>
      <c r="F1967" s="374"/>
      <c r="G1967" s="783"/>
      <c r="H1967" s="729" t="str">
        <f t="shared" si="94"/>
        <v/>
      </c>
      <c r="I1967" s="401"/>
      <c r="J1967" s="374"/>
      <c r="K1967" s="786" t="str">
        <f>IFERROR(VLOOKUP(I1967,'CATEGORIAS MEDICINAS'!$H$1:$I$183,2,FALSE),"")</f>
        <v/>
      </c>
      <c r="L1967" s="392"/>
      <c r="M1967" s="148"/>
      <c r="N1967" s="148"/>
      <c r="O1967" s="148"/>
      <c r="P1967" s="257"/>
      <c r="Q1967" s="542" t="str">
        <f t="shared" si="92"/>
        <v/>
      </c>
      <c r="R1967" s="542" t="str">
        <f t="shared" si="93"/>
        <v/>
      </c>
      <c r="S1967" s="148"/>
    </row>
    <row r="1968" spans="1:19" x14ac:dyDescent="0.25">
      <c r="A1968" s="148"/>
      <c r="B1968" s="377"/>
      <c r="C1968" s="698"/>
      <c r="D1968" s="257"/>
      <c r="E1968" s="781"/>
      <c r="F1968" s="374"/>
      <c r="G1968" s="783"/>
      <c r="H1968" s="729" t="str">
        <f t="shared" si="94"/>
        <v/>
      </c>
      <c r="I1968" s="401"/>
      <c r="J1968" s="374"/>
      <c r="K1968" s="786" t="str">
        <f>IFERROR(VLOOKUP(I1968,'CATEGORIAS MEDICINAS'!$H$1:$I$183,2,FALSE),"")</f>
        <v/>
      </c>
      <c r="L1968" s="392"/>
      <c r="M1968" s="148"/>
      <c r="N1968" s="148"/>
      <c r="O1968" s="148"/>
      <c r="P1968" s="257"/>
      <c r="Q1968" s="542" t="str">
        <f t="shared" si="92"/>
        <v/>
      </c>
      <c r="R1968" s="542" t="str">
        <f t="shared" si="93"/>
        <v/>
      </c>
      <c r="S1968" s="148"/>
    </row>
    <row r="1969" spans="1:19" x14ac:dyDescent="0.25">
      <c r="A1969" s="148"/>
      <c r="B1969" s="377"/>
      <c r="C1969" s="698"/>
      <c r="D1969" s="257"/>
      <c r="E1969" s="781"/>
      <c r="F1969" s="374"/>
      <c r="G1969" s="783"/>
      <c r="H1969" s="729" t="str">
        <f t="shared" si="94"/>
        <v/>
      </c>
      <c r="I1969" s="401"/>
      <c r="J1969" s="374"/>
      <c r="K1969" s="786" t="str">
        <f>IFERROR(VLOOKUP(I1969,'CATEGORIAS MEDICINAS'!$H$1:$I$183,2,FALSE),"")</f>
        <v/>
      </c>
      <c r="L1969" s="392"/>
      <c r="M1969" s="148"/>
      <c r="N1969" s="148"/>
      <c r="O1969" s="148"/>
      <c r="P1969" s="257"/>
      <c r="Q1969" s="542" t="str">
        <f t="shared" si="92"/>
        <v/>
      </c>
      <c r="R1969" s="542" t="str">
        <f t="shared" si="93"/>
        <v/>
      </c>
      <c r="S1969" s="148"/>
    </row>
    <row r="1970" spans="1:19" x14ac:dyDescent="0.25">
      <c r="A1970" s="148"/>
      <c r="B1970" s="377"/>
      <c r="C1970" s="698"/>
      <c r="D1970" s="257"/>
      <c r="E1970" s="781"/>
      <c r="F1970" s="374"/>
      <c r="G1970" s="783"/>
      <c r="H1970" s="729" t="str">
        <f t="shared" si="94"/>
        <v/>
      </c>
      <c r="I1970" s="401"/>
      <c r="J1970" s="374"/>
      <c r="K1970" s="786" t="str">
        <f>IFERROR(VLOOKUP(I1970,'CATEGORIAS MEDICINAS'!$H$1:$I$183,2,FALSE),"")</f>
        <v/>
      </c>
      <c r="L1970" s="392"/>
      <c r="M1970" s="148"/>
      <c r="N1970" s="148"/>
      <c r="O1970" s="148"/>
      <c r="P1970" s="257"/>
      <c r="Q1970" s="542" t="str">
        <f t="shared" si="92"/>
        <v/>
      </c>
      <c r="R1970" s="542" t="str">
        <f t="shared" si="93"/>
        <v/>
      </c>
      <c r="S1970" s="148"/>
    </row>
    <row r="1971" spans="1:19" x14ac:dyDescent="0.25">
      <c r="A1971" s="148"/>
      <c r="B1971" s="377"/>
      <c r="C1971" s="698"/>
      <c r="D1971" s="257"/>
      <c r="E1971" s="781"/>
      <c r="F1971" s="374"/>
      <c r="G1971" s="783"/>
      <c r="H1971" s="729" t="str">
        <f t="shared" si="94"/>
        <v/>
      </c>
      <c r="I1971" s="401"/>
      <c r="J1971" s="374"/>
      <c r="K1971" s="786" t="str">
        <f>IFERROR(VLOOKUP(I1971,'CATEGORIAS MEDICINAS'!$H$1:$I$183,2,FALSE),"")</f>
        <v/>
      </c>
      <c r="L1971" s="392"/>
      <c r="M1971" s="148"/>
      <c r="N1971" s="148"/>
      <c r="O1971" s="148"/>
      <c r="P1971" s="257"/>
      <c r="Q1971" s="542" t="str">
        <f t="shared" si="92"/>
        <v/>
      </c>
      <c r="R1971" s="542" t="str">
        <f t="shared" si="93"/>
        <v/>
      </c>
      <c r="S1971" s="148"/>
    </row>
    <row r="1972" spans="1:19" x14ac:dyDescent="0.25">
      <c r="A1972" s="148"/>
      <c r="B1972" s="377"/>
      <c r="C1972" s="698"/>
      <c r="D1972" s="257"/>
      <c r="E1972" s="781"/>
      <c r="F1972" s="374"/>
      <c r="G1972" s="783"/>
      <c r="H1972" s="729" t="str">
        <f t="shared" si="94"/>
        <v/>
      </c>
      <c r="I1972" s="401"/>
      <c r="J1972" s="374"/>
      <c r="K1972" s="786" t="str">
        <f>IFERROR(VLOOKUP(I1972,'CATEGORIAS MEDICINAS'!$H$1:$I$183,2,FALSE),"")</f>
        <v/>
      </c>
      <c r="L1972" s="392"/>
      <c r="M1972" s="148"/>
      <c r="N1972" s="148"/>
      <c r="O1972" s="148"/>
      <c r="P1972" s="257"/>
      <c r="Q1972" s="542" t="str">
        <f t="shared" si="92"/>
        <v/>
      </c>
      <c r="R1972" s="542" t="str">
        <f t="shared" si="93"/>
        <v/>
      </c>
      <c r="S1972" s="148"/>
    </row>
    <row r="1973" spans="1:19" x14ac:dyDescent="0.25">
      <c r="A1973" s="148"/>
      <c r="B1973" s="377"/>
      <c r="C1973" s="698"/>
      <c r="D1973" s="257"/>
      <c r="E1973" s="781"/>
      <c r="F1973" s="374"/>
      <c r="G1973" s="783"/>
      <c r="H1973" s="729" t="str">
        <f t="shared" si="94"/>
        <v/>
      </c>
      <c r="I1973" s="401"/>
      <c r="J1973" s="374"/>
      <c r="K1973" s="786" t="str">
        <f>IFERROR(VLOOKUP(I1973,'CATEGORIAS MEDICINAS'!$H$1:$I$183,2,FALSE),"")</f>
        <v/>
      </c>
      <c r="L1973" s="392"/>
      <c r="M1973" s="148"/>
      <c r="N1973" s="148"/>
      <c r="O1973" s="148"/>
      <c r="P1973" s="257"/>
      <c r="Q1973" s="542" t="str">
        <f t="shared" si="92"/>
        <v/>
      </c>
      <c r="R1973" s="542" t="str">
        <f t="shared" si="93"/>
        <v/>
      </c>
      <c r="S1973" s="148"/>
    </row>
    <row r="1974" spans="1:19" x14ac:dyDescent="0.25">
      <c r="A1974" s="148"/>
      <c r="B1974" s="377"/>
      <c r="C1974" s="698"/>
      <c r="D1974" s="257"/>
      <c r="E1974" s="781"/>
      <c r="F1974" s="374"/>
      <c r="G1974" s="783"/>
      <c r="H1974" s="729" t="str">
        <f t="shared" si="94"/>
        <v/>
      </c>
      <c r="I1974" s="401"/>
      <c r="J1974" s="374"/>
      <c r="K1974" s="786" t="str">
        <f>IFERROR(VLOOKUP(I1974,'CATEGORIAS MEDICINAS'!$H$1:$I$183,2,FALSE),"")</f>
        <v/>
      </c>
      <c r="L1974" s="392"/>
      <c r="M1974" s="148"/>
      <c r="N1974" s="148"/>
      <c r="O1974" s="148"/>
      <c r="P1974" s="257"/>
      <c r="Q1974" s="542" t="str">
        <f t="shared" ref="Q1974:Q2037" si="95">IF(B1974="","",TEXT(B1974,"MMMM"))</f>
        <v/>
      </c>
      <c r="R1974" s="542" t="str">
        <f t="shared" ref="R1974:R2037" si="96">IF(B1974="","",TEXT(B1974,"YYYY"))</f>
        <v/>
      </c>
      <c r="S1974" s="148"/>
    </row>
    <row r="1975" spans="1:19" x14ac:dyDescent="0.25">
      <c r="A1975" s="148"/>
      <c r="B1975" s="377"/>
      <c r="C1975" s="698"/>
      <c r="D1975" s="257"/>
      <c r="E1975" s="781"/>
      <c r="F1975" s="374"/>
      <c r="G1975" s="783"/>
      <c r="H1975" s="729" t="str">
        <f t="shared" si="94"/>
        <v/>
      </c>
      <c r="I1975" s="401"/>
      <c r="J1975" s="374"/>
      <c r="K1975" s="786" t="str">
        <f>IFERROR(VLOOKUP(I1975,'CATEGORIAS MEDICINAS'!$H$1:$I$183,2,FALSE),"")</f>
        <v/>
      </c>
      <c r="L1975" s="392"/>
      <c r="M1975" s="148"/>
      <c r="N1975" s="148"/>
      <c r="O1975" s="148"/>
      <c r="P1975" s="257"/>
      <c r="Q1975" s="542" t="str">
        <f t="shared" si="95"/>
        <v/>
      </c>
      <c r="R1975" s="542" t="str">
        <f t="shared" si="96"/>
        <v/>
      </c>
      <c r="S1975" s="148"/>
    </row>
    <row r="1976" spans="1:19" x14ac:dyDescent="0.25">
      <c r="A1976" s="148"/>
      <c r="B1976" s="377"/>
      <c r="C1976" s="698"/>
      <c r="D1976" s="257"/>
      <c r="E1976" s="781"/>
      <c r="F1976" s="374"/>
      <c r="G1976" s="783"/>
      <c r="H1976" s="729" t="str">
        <f t="shared" si="94"/>
        <v/>
      </c>
      <c r="I1976" s="401"/>
      <c r="J1976" s="374"/>
      <c r="K1976" s="786" t="str">
        <f>IFERROR(VLOOKUP(I1976,'CATEGORIAS MEDICINAS'!$H$1:$I$183,2,FALSE),"")</f>
        <v/>
      </c>
      <c r="L1976" s="392"/>
      <c r="M1976" s="148"/>
      <c r="N1976" s="148"/>
      <c r="O1976" s="148"/>
      <c r="P1976" s="257"/>
      <c r="Q1976" s="542" t="str">
        <f t="shared" si="95"/>
        <v/>
      </c>
      <c r="R1976" s="542" t="str">
        <f t="shared" si="96"/>
        <v/>
      </c>
      <c r="S1976" s="148"/>
    </row>
    <row r="1977" spans="1:19" x14ac:dyDescent="0.25">
      <c r="A1977" s="148"/>
      <c r="B1977" s="377"/>
      <c r="C1977" s="698"/>
      <c r="D1977" s="257"/>
      <c r="E1977" s="781"/>
      <c r="F1977" s="374"/>
      <c r="G1977" s="783"/>
      <c r="H1977" s="729" t="str">
        <f t="shared" si="94"/>
        <v/>
      </c>
      <c r="I1977" s="401"/>
      <c r="J1977" s="374"/>
      <c r="K1977" s="786" t="str">
        <f>IFERROR(VLOOKUP(I1977,'CATEGORIAS MEDICINAS'!$H$1:$I$183,2,FALSE),"")</f>
        <v/>
      </c>
      <c r="L1977" s="392"/>
      <c r="M1977" s="148"/>
      <c r="N1977" s="148"/>
      <c r="O1977" s="148"/>
      <c r="P1977" s="257"/>
      <c r="Q1977" s="542" t="str">
        <f t="shared" si="95"/>
        <v/>
      </c>
      <c r="R1977" s="542" t="str">
        <f t="shared" si="96"/>
        <v/>
      </c>
      <c r="S1977" s="148"/>
    </row>
    <row r="1978" spans="1:19" x14ac:dyDescent="0.25">
      <c r="A1978" s="148"/>
      <c r="B1978" s="377"/>
      <c r="C1978" s="698"/>
      <c r="D1978" s="257"/>
      <c r="E1978" s="781"/>
      <c r="F1978" s="374"/>
      <c r="G1978" s="783"/>
      <c r="H1978" s="729" t="str">
        <f t="shared" si="94"/>
        <v/>
      </c>
      <c r="I1978" s="401"/>
      <c r="J1978" s="374"/>
      <c r="K1978" s="786" t="str">
        <f>IFERROR(VLOOKUP(I1978,'CATEGORIAS MEDICINAS'!$H$1:$I$183,2,FALSE),"")</f>
        <v/>
      </c>
      <c r="L1978" s="392"/>
      <c r="M1978" s="148"/>
      <c r="N1978" s="148"/>
      <c r="O1978" s="148"/>
      <c r="P1978" s="257"/>
      <c r="Q1978" s="542" t="str">
        <f t="shared" si="95"/>
        <v/>
      </c>
      <c r="R1978" s="542" t="str">
        <f t="shared" si="96"/>
        <v/>
      </c>
      <c r="S1978" s="148"/>
    </row>
    <row r="1979" spans="1:19" x14ac:dyDescent="0.25">
      <c r="A1979" s="148"/>
      <c r="B1979" s="377"/>
      <c r="C1979" s="698"/>
      <c r="D1979" s="257"/>
      <c r="E1979" s="781"/>
      <c r="F1979" s="374"/>
      <c r="G1979" s="783"/>
      <c r="H1979" s="729" t="str">
        <f t="shared" si="94"/>
        <v/>
      </c>
      <c r="I1979" s="401"/>
      <c r="J1979" s="374"/>
      <c r="K1979" s="786" t="str">
        <f>IFERROR(VLOOKUP(I1979,'CATEGORIAS MEDICINAS'!$H$1:$I$183,2,FALSE),"")</f>
        <v/>
      </c>
      <c r="L1979" s="392"/>
      <c r="M1979" s="148"/>
      <c r="N1979" s="148"/>
      <c r="O1979" s="148"/>
      <c r="P1979" s="257"/>
      <c r="Q1979" s="542" t="str">
        <f t="shared" si="95"/>
        <v/>
      </c>
      <c r="R1979" s="542" t="str">
        <f t="shared" si="96"/>
        <v/>
      </c>
      <c r="S1979" s="148"/>
    </row>
    <row r="1980" spans="1:19" x14ac:dyDescent="0.25">
      <c r="A1980" s="148"/>
      <c r="B1980" s="377"/>
      <c r="C1980" s="698"/>
      <c r="D1980" s="257"/>
      <c r="E1980" s="781"/>
      <c r="F1980" s="374"/>
      <c r="G1980" s="783"/>
      <c r="H1980" s="729" t="str">
        <f t="shared" si="94"/>
        <v/>
      </c>
      <c r="I1980" s="401"/>
      <c r="J1980" s="374"/>
      <c r="K1980" s="786" t="str">
        <f>IFERROR(VLOOKUP(I1980,'CATEGORIAS MEDICINAS'!$H$1:$I$183,2,FALSE),"")</f>
        <v/>
      </c>
      <c r="L1980" s="392"/>
      <c r="M1980" s="148"/>
      <c r="N1980" s="148"/>
      <c r="O1980" s="148"/>
      <c r="P1980" s="257"/>
      <c r="Q1980" s="542" t="str">
        <f t="shared" si="95"/>
        <v/>
      </c>
      <c r="R1980" s="542" t="str">
        <f t="shared" si="96"/>
        <v/>
      </c>
      <c r="S1980" s="148"/>
    </row>
    <row r="1981" spans="1:19" x14ac:dyDescent="0.25">
      <c r="A1981" s="148"/>
      <c r="B1981" s="377"/>
      <c r="C1981" s="698"/>
      <c r="D1981" s="257"/>
      <c r="E1981" s="781"/>
      <c r="F1981" s="374"/>
      <c r="G1981" s="783"/>
      <c r="H1981" s="729" t="str">
        <f t="shared" si="94"/>
        <v/>
      </c>
      <c r="I1981" s="401"/>
      <c r="J1981" s="374"/>
      <c r="K1981" s="786" t="str">
        <f>IFERROR(VLOOKUP(I1981,'CATEGORIAS MEDICINAS'!$H$1:$I$183,2,FALSE),"")</f>
        <v/>
      </c>
      <c r="L1981" s="392"/>
      <c r="M1981" s="148"/>
      <c r="N1981" s="148"/>
      <c r="O1981" s="148"/>
      <c r="P1981" s="257"/>
      <c r="Q1981" s="542" t="str">
        <f t="shared" si="95"/>
        <v/>
      </c>
      <c r="R1981" s="542" t="str">
        <f t="shared" si="96"/>
        <v/>
      </c>
      <c r="S1981" s="148"/>
    </row>
    <row r="1982" spans="1:19" x14ac:dyDescent="0.25">
      <c r="A1982" s="148"/>
      <c r="B1982" s="377"/>
      <c r="C1982" s="698"/>
      <c r="D1982" s="257"/>
      <c r="E1982" s="781"/>
      <c r="F1982" s="374"/>
      <c r="G1982" s="783"/>
      <c r="H1982" s="729" t="str">
        <f t="shared" si="94"/>
        <v/>
      </c>
      <c r="I1982" s="401"/>
      <c r="J1982" s="374"/>
      <c r="K1982" s="786" t="str">
        <f>IFERROR(VLOOKUP(I1982,'CATEGORIAS MEDICINAS'!$H$1:$I$183,2,FALSE),"")</f>
        <v/>
      </c>
      <c r="L1982" s="392"/>
      <c r="M1982" s="148"/>
      <c r="N1982" s="148"/>
      <c r="O1982" s="148"/>
      <c r="P1982" s="257"/>
      <c r="Q1982" s="542" t="str">
        <f t="shared" si="95"/>
        <v/>
      </c>
      <c r="R1982" s="542" t="str">
        <f t="shared" si="96"/>
        <v/>
      </c>
      <c r="S1982" s="148"/>
    </row>
    <row r="1983" spans="1:19" x14ac:dyDescent="0.25">
      <c r="A1983" s="148"/>
      <c r="B1983" s="377"/>
      <c r="C1983" s="698"/>
      <c r="D1983" s="257"/>
      <c r="E1983" s="781"/>
      <c r="F1983" s="374"/>
      <c r="G1983" s="783"/>
      <c r="H1983" s="729" t="str">
        <f t="shared" si="94"/>
        <v/>
      </c>
      <c r="I1983" s="401"/>
      <c r="J1983" s="374"/>
      <c r="K1983" s="786" t="str">
        <f>IFERROR(VLOOKUP(I1983,'CATEGORIAS MEDICINAS'!$H$1:$I$183,2,FALSE),"")</f>
        <v/>
      </c>
      <c r="L1983" s="392"/>
      <c r="M1983" s="148"/>
      <c r="N1983" s="148"/>
      <c r="O1983" s="148"/>
      <c r="P1983" s="257"/>
      <c r="Q1983" s="542" t="str">
        <f t="shared" si="95"/>
        <v/>
      </c>
      <c r="R1983" s="542" t="str">
        <f t="shared" si="96"/>
        <v/>
      </c>
      <c r="S1983" s="148"/>
    </row>
    <row r="1984" spans="1:19" x14ac:dyDescent="0.25">
      <c r="A1984" s="148"/>
      <c r="B1984" s="377"/>
      <c r="C1984" s="698"/>
      <c r="D1984" s="257"/>
      <c r="E1984" s="781"/>
      <c r="F1984" s="374"/>
      <c r="G1984" s="783"/>
      <c r="H1984" s="729" t="str">
        <f t="shared" si="94"/>
        <v/>
      </c>
      <c r="I1984" s="401"/>
      <c r="J1984" s="374"/>
      <c r="K1984" s="786" t="str">
        <f>IFERROR(VLOOKUP(I1984,'CATEGORIAS MEDICINAS'!$H$1:$I$183,2,FALSE),"")</f>
        <v/>
      </c>
      <c r="L1984" s="392"/>
      <c r="M1984" s="148"/>
      <c r="N1984" s="148"/>
      <c r="O1984" s="148"/>
      <c r="P1984" s="257"/>
      <c r="Q1984" s="542" t="str">
        <f t="shared" si="95"/>
        <v/>
      </c>
      <c r="R1984" s="542" t="str">
        <f t="shared" si="96"/>
        <v/>
      </c>
      <c r="S1984" s="148"/>
    </row>
    <row r="1985" spans="1:19" x14ac:dyDescent="0.25">
      <c r="A1985" s="148"/>
      <c r="B1985" s="377"/>
      <c r="C1985" s="698"/>
      <c r="D1985" s="257"/>
      <c r="E1985" s="781"/>
      <c r="F1985" s="374"/>
      <c r="G1985" s="783"/>
      <c r="H1985" s="729" t="str">
        <f t="shared" si="94"/>
        <v/>
      </c>
      <c r="I1985" s="401"/>
      <c r="J1985" s="374"/>
      <c r="K1985" s="786" t="str">
        <f>IFERROR(VLOOKUP(I1985,'CATEGORIAS MEDICINAS'!$H$1:$I$183,2,FALSE),"")</f>
        <v/>
      </c>
      <c r="L1985" s="392"/>
      <c r="M1985" s="148"/>
      <c r="N1985" s="148"/>
      <c r="O1985" s="148"/>
      <c r="P1985" s="257"/>
      <c r="Q1985" s="542" t="str">
        <f t="shared" si="95"/>
        <v/>
      </c>
      <c r="R1985" s="542" t="str">
        <f t="shared" si="96"/>
        <v/>
      </c>
      <c r="S1985" s="148"/>
    </row>
    <row r="1986" spans="1:19" x14ac:dyDescent="0.25">
      <c r="A1986" s="148"/>
      <c r="B1986" s="377"/>
      <c r="C1986" s="698"/>
      <c r="D1986" s="257"/>
      <c r="E1986" s="781"/>
      <c r="F1986" s="374"/>
      <c r="G1986" s="783"/>
      <c r="H1986" s="729" t="str">
        <f t="shared" si="94"/>
        <v/>
      </c>
      <c r="I1986" s="401"/>
      <c r="J1986" s="374"/>
      <c r="K1986" s="786" t="str">
        <f>IFERROR(VLOOKUP(I1986,'CATEGORIAS MEDICINAS'!$H$1:$I$183,2,FALSE),"")</f>
        <v/>
      </c>
      <c r="L1986" s="392"/>
      <c r="M1986" s="148"/>
      <c r="N1986" s="148"/>
      <c r="O1986" s="148"/>
      <c r="P1986" s="257"/>
      <c r="Q1986" s="542" t="str">
        <f t="shared" si="95"/>
        <v/>
      </c>
      <c r="R1986" s="542" t="str">
        <f t="shared" si="96"/>
        <v/>
      </c>
      <c r="S1986" s="148"/>
    </row>
    <row r="1987" spans="1:19" x14ac:dyDescent="0.25">
      <c r="A1987" s="148"/>
      <c r="B1987" s="377"/>
      <c r="C1987" s="698"/>
      <c r="D1987" s="257"/>
      <c r="E1987" s="781"/>
      <c r="F1987" s="374"/>
      <c r="G1987" s="783"/>
      <c r="H1987" s="729" t="str">
        <f t="shared" ref="H1987:H2050" si="97">IF(G1987="","",IF(G1987&lt;=1,"Entre 0-1 años",IF(G1987&lt;=4,"Entre 2-4",IF(G1987&lt;=11,"Entre 5-11",IF(G1987&lt;=19,"Entre 12-19",IF(G1987&lt;=25,"Entre 20-25",IF(G1987&lt;=59,"Entre 26-59",IF(G1987&lt;=79,"Entre 60-79","Mayor de 80"))))))))</f>
        <v/>
      </c>
      <c r="I1987" s="401"/>
      <c r="J1987" s="374"/>
      <c r="K1987" s="786" t="str">
        <f>IFERROR(VLOOKUP(I1987,'CATEGORIAS MEDICINAS'!$H$1:$I$183,2,FALSE),"")</f>
        <v/>
      </c>
      <c r="L1987" s="392"/>
      <c r="M1987" s="148"/>
      <c r="N1987" s="148"/>
      <c r="O1987" s="148"/>
      <c r="P1987" s="257"/>
      <c r="Q1987" s="542" t="str">
        <f t="shared" si="95"/>
        <v/>
      </c>
      <c r="R1987" s="542" t="str">
        <f t="shared" si="96"/>
        <v/>
      </c>
      <c r="S1987" s="148"/>
    </row>
    <row r="1988" spans="1:19" x14ac:dyDescent="0.25">
      <c r="A1988" s="148"/>
      <c r="B1988" s="377"/>
      <c r="C1988" s="698"/>
      <c r="D1988" s="257"/>
      <c r="E1988" s="781"/>
      <c r="F1988" s="374"/>
      <c r="G1988" s="783"/>
      <c r="H1988" s="729" t="str">
        <f t="shared" si="97"/>
        <v/>
      </c>
      <c r="I1988" s="401"/>
      <c r="J1988" s="374"/>
      <c r="K1988" s="786" t="str">
        <f>IFERROR(VLOOKUP(I1988,'CATEGORIAS MEDICINAS'!$H$1:$I$183,2,FALSE),"")</f>
        <v/>
      </c>
      <c r="L1988" s="392"/>
      <c r="M1988" s="148"/>
      <c r="N1988" s="148"/>
      <c r="O1988" s="148"/>
      <c r="P1988" s="257"/>
      <c r="Q1988" s="542" t="str">
        <f t="shared" si="95"/>
        <v/>
      </c>
      <c r="R1988" s="542" t="str">
        <f t="shared" si="96"/>
        <v/>
      </c>
      <c r="S1988" s="148"/>
    </row>
    <row r="1989" spans="1:19" x14ac:dyDescent="0.25">
      <c r="A1989" s="148"/>
      <c r="B1989" s="377"/>
      <c r="C1989" s="698"/>
      <c r="D1989" s="257"/>
      <c r="E1989" s="781"/>
      <c r="F1989" s="374"/>
      <c r="G1989" s="783"/>
      <c r="H1989" s="729" t="str">
        <f t="shared" si="97"/>
        <v/>
      </c>
      <c r="I1989" s="401"/>
      <c r="J1989" s="374"/>
      <c r="K1989" s="786" t="str">
        <f>IFERROR(VLOOKUP(I1989,'CATEGORIAS MEDICINAS'!$H$1:$I$183,2,FALSE),"")</f>
        <v/>
      </c>
      <c r="L1989" s="392"/>
      <c r="M1989" s="148"/>
      <c r="N1989" s="148"/>
      <c r="O1989" s="148"/>
      <c r="P1989" s="257"/>
      <c r="Q1989" s="542" t="str">
        <f t="shared" si="95"/>
        <v/>
      </c>
      <c r="R1989" s="542" t="str">
        <f t="shared" si="96"/>
        <v/>
      </c>
      <c r="S1989" s="148"/>
    </row>
    <row r="1990" spans="1:19" x14ac:dyDescent="0.25">
      <c r="A1990" s="148"/>
      <c r="B1990" s="377"/>
      <c r="C1990" s="698"/>
      <c r="D1990" s="257"/>
      <c r="E1990" s="781"/>
      <c r="F1990" s="374"/>
      <c r="G1990" s="783"/>
      <c r="H1990" s="729" t="str">
        <f t="shared" si="97"/>
        <v/>
      </c>
      <c r="I1990" s="401"/>
      <c r="J1990" s="374"/>
      <c r="K1990" s="786" t="str">
        <f>IFERROR(VLOOKUP(I1990,'CATEGORIAS MEDICINAS'!$H$1:$I$183,2,FALSE),"")</f>
        <v/>
      </c>
      <c r="L1990" s="392"/>
      <c r="M1990" s="148"/>
      <c r="N1990" s="148"/>
      <c r="O1990" s="148"/>
      <c r="P1990" s="257"/>
      <c r="Q1990" s="542" t="str">
        <f t="shared" si="95"/>
        <v/>
      </c>
      <c r="R1990" s="542" t="str">
        <f t="shared" si="96"/>
        <v/>
      </c>
      <c r="S1990" s="148"/>
    </row>
    <row r="1991" spans="1:19" x14ac:dyDescent="0.25">
      <c r="A1991" s="148"/>
      <c r="B1991" s="377"/>
      <c r="C1991" s="698"/>
      <c r="D1991" s="257"/>
      <c r="E1991" s="781"/>
      <c r="F1991" s="374"/>
      <c r="G1991" s="783"/>
      <c r="H1991" s="729" t="str">
        <f t="shared" si="97"/>
        <v/>
      </c>
      <c r="I1991" s="401"/>
      <c r="J1991" s="374"/>
      <c r="K1991" s="786" t="str">
        <f>IFERROR(VLOOKUP(I1991,'CATEGORIAS MEDICINAS'!$H$1:$I$183,2,FALSE),"")</f>
        <v/>
      </c>
      <c r="L1991" s="392"/>
      <c r="M1991" s="148"/>
      <c r="N1991" s="148"/>
      <c r="O1991" s="148"/>
      <c r="P1991" s="257"/>
      <c r="Q1991" s="542" t="str">
        <f t="shared" si="95"/>
        <v/>
      </c>
      <c r="R1991" s="542" t="str">
        <f t="shared" si="96"/>
        <v/>
      </c>
      <c r="S1991" s="148"/>
    </row>
    <row r="1992" spans="1:19" x14ac:dyDescent="0.25">
      <c r="A1992" s="148"/>
      <c r="B1992" s="377"/>
      <c r="C1992" s="698"/>
      <c r="D1992" s="257"/>
      <c r="E1992" s="781"/>
      <c r="F1992" s="374"/>
      <c r="G1992" s="783"/>
      <c r="H1992" s="729" t="str">
        <f t="shared" si="97"/>
        <v/>
      </c>
      <c r="I1992" s="401"/>
      <c r="J1992" s="374"/>
      <c r="K1992" s="786" t="str">
        <f>IFERROR(VLOOKUP(I1992,'CATEGORIAS MEDICINAS'!$H$1:$I$183,2,FALSE),"")</f>
        <v/>
      </c>
      <c r="L1992" s="392"/>
      <c r="M1992" s="148"/>
      <c r="N1992" s="148"/>
      <c r="O1992" s="148"/>
      <c r="P1992" s="257"/>
      <c r="Q1992" s="542" t="str">
        <f t="shared" si="95"/>
        <v/>
      </c>
      <c r="R1992" s="542" t="str">
        <f t="shared" si="96"/>
        <v/>
      </c>
      <c r="S1992" s="148"/>
    </row>
    <row r="1993" spans="1:19" x14ac:dyDescent="0.25">
      <c r="A1993" s="148"/>
      <c r="B1993" s="377"/>
      <c r="C1993" s="698"/>
      <c r="D1993" s="257"/>
      <c r="E1993" s="781"/>
      <c r="F1993" s="374"/>
      <c r="G1993" s="783"/>
      <c r="H1993" s="729" t="str">
        <f t="shared" si="97"/>
        <v/>
      </c>
      <c r="I1993" s="401"/>
      <c r="J1993" s="374"/>
      <c r="K1993" s="786" t="str">
        <f>IFERROR(VLOOKUP(I1993,'CATEGORIAS MEDICINAS'!$H$1:$I$183,2,FALSE),"")</f>
        <v/>
      </c>
      <c r="L1993" s="392"/>
      <c r="M1993" s="148"/>
      <c r="N1993" s="148"/>
      <c r="O1993" s="148"/>
      <c r="P1993" s="257"/>
      <c r="Q1993" s="542" t="str">
        <f t="shared" si="95"/>
        <v/>
      </c>
      <c r="R1993" s="542" t="str">
        <f t="shared" si="96"/>
        <v/>
      </c>
      <c r="S1993" s="148"/>
    </row>
    <row r="1994" spans="1:19" x14ac:dyDescent="0.25">
      <c r="A1994" s="148"/>
      <c r="B1994" s="377"/>
      <c r="C1994" s="698"/>
      <c r="D1994" s="257"/>
      <c r="E1994" s="781"/>
      <c r="F1994" s="374"/>
      <c r="G1994" s="783"/>
      <c r="H1994" s="729" t="str">
        <f t="shared" si="97"/>
        <v/>
      </c>
      <c r="I1994" s="401"/>
      <c r="J1994" s="374"/>
      <c r="K1994" s="786" t="str">
        <f>IFERROR(VLOOKUP(I1994,'CATEGORIAS MEDICINAS'!$H$1:$I$183,2,FALSE),"")</f>
        <v/>
      </c>
      <c r="L1994" s="392"/>
      <c r="M1994" s="148"/>
      <c r="N1994" s="148"/>
      <c r="O1994" s="148"/>
      <c r="P1994" s="257"/>
      <c r="Q1994" s="542" t="str">
        <f t="shared" si="95"/>
        <v/>
      </c>
      <c r="R1994" s="542" t="str">
        <f t="shared" si="96"/>
        <v/>
      </c>
      <c r="S1994" s="148"/>
    </row>
    <row r="1995" spans="1:19" x14ac:dyDescent="0.25">
      <c r="A1995" s="148"/>
      <c r="B1995" s="377"/>
      <c r="C1995" s="698"/>
      <c r="D1995" s="257"/>
      <c r="E1995" s="781"/>
      <c r="F1995" s="374"/>
      <c r="G1995" s="783"/>
      <c r="H1995" s="729" t="str">
        <f t="shared" si="97"/>
        <v/>
      </c>
      <c r="I1995" s="401"/>
      <c r="J1995" s="374"/>
      <c r="K1995" s="786" t="str">
        <f>IFERROR(VLOOKUP(I1995,'CATEGORIAS MEDICINAS'!$H$1:$I$183,2,FALSE),"")</f>
        <v/>
      </c>
      <c r="L1995" s="392"/>
      <c r="M1995" s="148"/>
      <c r="N1995" s="148"/>
      <c r="O1995" s="148"/>
      <c r="P1995" s="257"/>
      <c r="Q1995" s="542" t="str">
        <f t="shared" si="95"/>
        <v/>
      </c>
      <c r="R1995" s="542" t="str">
        <f t="shared" si="96"/>
        <v/>
      </c>
      <c r="S1995" s="148"/>
    </row>
    <row r="1996" spans="1:19" x14ac:dyDescent="0.25">
      <c r="A1996" s="148"/>
      <c r="B1996" s="377"/>
      <c r="C1996" s="698"/>
      <c r="D1996" s="257"/>
      <c r="E1996" s="781"/>
      <c r="F1996" s="374"/>
      <c r="G1996" s="783"/>
      <c r="H1996" s="729" t="str">
        <f t="shared" si="97"/>
        <v/>
      </c>
      <c r="I1996" s="401"/>
      <c r="J1996" s="374"/>
      <c r="K1996" s="786" t="str">
        <f>IFERROR(VLOOKUP(I1996,'CATEGORIAS MEDICINAS'!$H$1:$I$183,2,FALSE),"")</f>
        <v/>
      </c>
      <c r="L1996" s="392"/>
      <c r="M1996" s="148"/>
      <c r="N1996" s="148"/>
      <c r="O1996" s="148"/>
      <c r="P1996" s="257"/>
      <c r="Q1996" s="542" t="str">
        <f t="shared" si="95"/>
        <v/>
      </c>
      <c r="R1996" s="542" t="str">
        <f t="shared" si="96"/>
        <v/>
      </c>
      <c r="S1996" s="148"/>
    </row>
    <row r="1997" spans="1:19" x14ac:dyDescent="0.25">
      <c r="A1997" s="148"/>
      <c r="B1997" s="377"/>
      <c r="C1997" s="698"/>
      <c r="D1997" s="257"/>
      <c r="E1997" s="781"/>
      <c r="F1997" s="374"/>
      <c r="G1997" s="783"/>
      <c r="H1997" s="729" t="str">
        <f t="shared" si="97"/>
        <v/>
      </c>
      <c r="I1997" s="401"/>
      <c r="J1997" s="374"/>
      <c r="K1997" s="786" t="str">
        <f>IFERROR(VLOOKUP(I1997,'CATEGORIAS MEDICINAS'!$H$1:$I$183,2,FALSE),"")</f>
        <v/>
      </c>
      <c r="L1997" s="392"/>
      <c r="M1997" s="148"/>
      <c r="N1997" s="148"/>
      <c r="O1997" s="148"/>
      <c r="P1997" s="257"/>
      <c r="Q1997" s="542" t="str">
        <f t="shared" si="95"/>
        <v/>
      </c>
      <c r="R1997" s="542" t="str">
        <f t="shared" si="96"/>
        <v/>
      </c>
      <c r="S1997" s="148"/>
    </row>
    <row r="1998" spans="1:19" x14ac:dyDescent="0.25">
      <c r="A1998" s="148"/>
      <c r="B1998" s="377"/>
      <c r="C1998" s="698"/>
      <c r="D1998" s="257"/>
      <c r="E1998" s="781"/>
      <c r="F1998" s="374"/>
      <c r="G1998" s="783"/>
      <c r="H1998" s="729" t="str">
        <f t="shared" si="97"/>
        <v/>
      </c>
      <c r="I1998" s="401"/>
      <c r="J1998" s="374"/>
      <c r="K1998" s="786" t="str">
        <f>IFERROR(VLOOKUP(I1998,'CATEGORIAS MEDICINAS'!$H$1:$I$183,2,FALSE),"")</f>
        <v/>
      </c>
      <c r="L1998" s="392"/>
      <c r="M1998" s="148"/>
      <c r="N1998" s="148"/>
      <c r="O1998" s="148"/>
      <c r="P1998" s="257"/>
      <c r="Q1998" s="542" t="str">
        <f t="shared" si="95"/>
        <v/>
      </c>
      <c r="R1998" s="542" t="str">
        <f t="shared" si="96"/>
        <v/>
      </c>
      <c r="S1998" s="148"/>
    </row>
    <row r="1999" spans="1:19" x14ac:dyDescent="0.25">
      <c r="A1999" s="148"/>
      <c r="B1999" s="377"/>
      <c r="C1999" s="698"/>
      <c r="D1999" s="257"/>
      <c r="E1999" s="781"/>
      <c r="F1999" s="374"/>
      <c r="G1999" s="783"/>
      <c r="H1999" s="729" t="str">
        <f t="shared" si="97"/>
        <v/>
      </c>
      <c r="I1999" s="401"/>
      <c r="J1999" s="374"/>
      <c r="K1999" s="786" t="str">
        <f>IFERROR(VLOOKUP(I1999,'CATEGORIAS MEDICINAS'!$H$1:$I$183,2,FALSE),"")</f>
        <v/>
      </c>
      <c r="L1999" s="392"/>
      <c r="M1999" s="148"/>
      <c r="N1999" s="148"/>
      <c r="O1999" s="148"/>
      <c r="P1999" s="257"/>
      <c r="Q1999" s="542" t="str">
        <f t="shared" si="95"/>
        <v/>
      </c>
      <c r="R1999" s="542" t="str">
        <f t="shared" si="96"/>
        <v/>
      </c>
      <c r="S1999" s="148"/>
    </row>
    <row r="2000" spans="1:19" x14ac:dyDescent="0.25">
      <c r="A2000" s="148"/>
      <c r="B2000" s="377"/>
      <c r="C2000" s="698"/>
      <c r="D2000" s="257"/>
      <c r="E2000" s="781"/>
      <c r="F2000" s="374"/>
      <c r="G2000" s="783"/>
      <c r="H2000" s="729" t="str">
        <f t="shared" si="97"/>
        <v/>
      </c>
      <c r="I2000" s="401"/>
      <c r="J2000" s="374"/>
      <c r="K2000" s="786" t="str">
        <f>IFERROR(VLOOKUP(I2000,'CATEGORIAS MEDICINAS'!$H$1:$I$183,2,FALSE),"")</f>
        <v/>
      </c>
      <c r="L2000" s="392"/>
      <c r="M2000" s="148"/>
      <c r="N2000" s="148"/>
      <c r="O2000" s="148"/>
      <c r="P2000" s="257"/>
      <c r="Q2000" s="542" t="str">
        <f t="shared" si="95"/>
        <v/>
      </c>
      <c r="R2000" s="542" t="str">
        <f t="shared" si="96"/>
        <v/>
      </c>
      <c r="S2000" s="148"/>
    </row>
    <row r="2001" spans="1:19" x14ac:dyDescent="0.25">
      <c r="A2001" s="148"/>
      <c r="B2001" s="377"/>
      <c r="C2001" s="698"/>
      <c r="D2001" s="257"/>
      <c r="E2001" s="781"/>
      <c r="F2001" s="374"/>
      <c r="G2001" s="783"/>
      <c r="H2001" s="729" t="str">
        <f t="shared" si="97"/>
        <v/>
      </c>
      <c r="I2001" s="401"/>
      <c r="J2001" s="374"/>
      <c r="K2001" s="786" t="str">
        <f>IFERROR(VLOOKUP(I2001,'CATEGORIAS MEDICINAS'!$H$1:$I$183,2,FALSE),"")</f>
        <v/>
      </c>
      <c r="L2001" s="392"/>
      <c r="M2001" s="148"/>
      <c r="N2001" s="148"/>
      <c r="O2001" s="148"/>
      <c r="P2001" s="257"/>
      <c r="Q2001" s="542" t="str">
        <f t="shared" si="95"/>
        <v/>
      </c>
      <c r="R2001" s="542" t="str">
        <f t="shared" si="96"/>
        <v/>
      </c>
      <c r="S2001" s="148"/>
    </row>
    <row r="2002" spans="1:19" x14ac:dyDescent="0.25">
      <c r="A2002" s="148"/>
      <c r="B2002" s="377"/>
      <c r="C2002" s="698"/>
      <c r="D2002" s="257"/>
      <c r="E2002" s="781"/>
      <c r="F2002" s="374"/>
      <c r="G2002" s="783"/>
      <c r="H2002" s="729" t="str">
        <f t="shared" si="97"/>
        <v/>
      </c>
      <c r="I2002" s="401"/>
      <c r="J2002" s="374"/>
      <c r="K2002" s="786" t="str">
        <f>IFERROR(VLOOKUP(I2002,'CATEGORIAS MEDICINAS'!$H$1:$I$183,2,FALSE),"")</f>
        <v/>
      </c>
      <c r="L2002" s="392"/>
      <c r="M2002" s="148"/>
      <c r="N2002" s="148"/>
      <c r="O2002" s="148"/>
      <c r="P2002" s="257"/>
      <c r="Q2002" s="542" t="str">
        <f t="shared" si="95"/>
        <v/>
      </c>
      <c r="R2002" s="542" t="str">
        <f t="shared" si="96"/>
        <v/>
      </c>
      <c r="S2002" s="148"/>
    </row>
    <row r="2003" spans="1:19" x14ac:dyDescent="0.25">
      <c r="A2003" s="148"/>
      <c r="B2003" s="377"/>
      <c r="C2003" s="698"/>
      <c r="D2003" s="257"/>
      <c r="E2003" s="781"/>
      <c r="F2003" s="374"/>
      <c r="G2003" s="783"/>
      <c r="H2003" s="729" t="str">
        <f t="shared" si="97"/>
        <v/>
      </c>
      <c r="I2003" s="401"/>
      <c r="J2003" s="374"/>
      <c r="K2003" s="786" t="str">
        <f>IFERROR(VLOOKUP(I2003,'CATEGORIAS MEDICINAS'!$H$1:$I$183,2,FALSE),"")</f>
        <v/>
      </c>
      <c r="L2003" s="392"/>
      <c r="M2003" s="148"/>
      <c r="N2003" s="148"/>
      <c r="O2003" s="148"/>
      <c r="P2003" s="257"/>
      <c r="Q2003" s="542" t="str">
        <f t="shared" si="95"/>
        <v/>
      </c>
      <c r="R2003" s="542" t="str">
        <f t="shared" si="96"/>
        <v/>
      </c>
      <c r="S2003" s="148"/>
    </row>
    <row r="2004" spans="1:19" x14ac:dyDescent="0.25">
      <c r="A2004" s="148"/>
      <c r="B2004" s="377"/>
      <c r="C2004" s="698"/>
      <c r="D2004" s="257"/>
      <c r="E2004" s="781"/>
      <c r="F2004" s="374"/>
      <c r="G2004" s="783"/>
      <c r="H2004" s="729" t="str">
        <f t="shared" si="97"/>
        <v/>
      </c>
      <c r="I2004" s="401"/>
      <c r="J2004" s="374"/>
      <c r="K2004" s="786" t="str">
        <f>IFERROR(VLOOKUP(I2004,'CATEGORIAS MEDICINAS'!$H$1:$I$183,2,FALSE),"")</f>
        <v/>
      </c>
      <c r="L2004" s="392"/>
      <c r="M2004" s="148"/>
      <c r="N2004" s="148"/>
      <c r="O2004" s="148"/>
      <c r="P2004" s="257"/>
      <c r="Q2004" s="542" t="str">
        <f t="shared" si="95"/>
        <v/>
      </c>
      <c r="R2004" s="542" t="str">
        <f t="shared" si="96"/>
        <v/>
      </c>
      <c r="S2004" s="148"/>
    </row>
    <row r="2005" spans="1:19" x14ac:dyDescent="0.25">
      <c r="A2005" s="148"/>
      <c r="B2005" s="377"/>
      <c r="C2005" s="698"/>
      <c r="D2005" s="257"/>
      <c r="E2005" s="781"/>
      <c r="F2005" s="374"/>
      <c r="G2005" s="783"/>
      <c r="H2005" s="729" t="str">
        <f t="shared" si="97"/>
        <v/>
      </c>
      <c r="I2005" s="401"/>
      <c r="J2005" s="374"/>
      <c r="K2005" s="786" t="str">
        <f>IFERROR(VLOOKUP(I2005,'CATEGORIAS MEDICINAS'!$H$1:$I$183,2,FALSE),"")</f>
        <v/>
      </c>
      <c r="L2005" s="392"/>
      <c r="M2005" s="148"/>
      <c r="N2005" s="148"/>
      <c r="O2005" s="148"/>
      <c r="P2005" s="257"/>
      <c r="Q2005" s="542" t="str">
        <f t="shared" si="95"/>
        <v/>
      </c>
      <c r="R2005" s="542" t="str">
        <f t="shared" si="96"/>
        <v/>
      </c>
      <c r="S2005" s="148"/>
    </row>
    <row r="2006" spans="1:19" x14ac:dyDescent="0.25">
      <c r="A2006" s="148"/>
      <c r="B2006" s="377"/>
      <c r="C2006" s="698"/>
      <c r="D2006" s="257"/>
      <c r="E2006" s="781"/>
      <c r="F2006" s="374"/>
      <c r="G2006" s="783"/>
      <c r="H2006" s="729" t="str">
        <f t="shared" si="97"/>
        <v/>
      </c>
      <c r="I2006" s="401"/>
      <c r="J2006" s="374"/>
      <c r="K2006" s="786" t="str">
        <f>IFERROR(VLOOKUP(I2006,'CATEGORIAS MEDICINAS'!$H$1:$I$183,2,FALSE),"")</f>
        <v/>
      </c>
      <c r="L2006" s="392"/>
      <c r="M2006" s="148"/>
      <c r="N2006" s="148"/>
      <c r="O2006" s="148"/>
      <c r="P2006" s="257"/>
      <c r="Q2006" s="542" t="str">
        <f t="shared" si="95"/>
        <v/>
      </c>
      <c r="R2006" s="542" t="str">
        <f t="shared" si="96"/>
        <v/>
      </c>
      <c r="S2006" s="148"/>
    </row>
    <row r="2007" spans="1:19" x14ac:dyDescent="0.25">
      <c r="A2007" s="148"/>
      <c r="B2007" s="377"/>
      <c r="C2007" s="698"/>
      <c r="D2007" s="257"/>
      <c r="E2007" s="781"/>
      <c r="F2007" s="374"/>
      <c r="G2007" s="783"/>
      <c r="H2007" s="729" t="str">
        <f t="shared" si="97"/>
        <v/>
      </c>
      <c r="I2007" s="401"/>
      <c r="J2007" s="374"/>
      <c r="K2007" s="786" t="str">
        <f>IFERROR(VLOOKUP(I2007,'CATEGORIAS MEDICINAS'!$H$1:$I$183,2,FALSE),"")</f>
        <v/>
      </c>
      <c r="L2007" s="392"/>
      <c r="M2007" s="148"/>
      <c r="N2007" s="148"/>
      <c r="O2007" s="148"/>
      <c r="P2007" s="257"/>
      <c r="Q2007" s="542" t="str">
        <f t="shared" si="95"/>
        <v/>
      </c>
      <c r="R2007" s="542" t="str">
        <f t="shared" si="96"/>
        <v/>
      </c>
      <c r="S2007" s="148"/>
    </row>
    <row r="2008" spans="1:19" x14ac:dyDescent="0.25">
      <c r="A2008" s="148"/>
      <c r="B2008" s="377"/>
      <c r="C2008" s="698"/>
      <c r="D2008" s="257"/>
      <c r="E2008" s="781"/>
      <c r="F2008" s="374"/>
      <c r="G2008" s="783"/>
      <c r="H2008" s="729" t="str">
        <f t="shared" si="97"/>
        <v/>
      </c>
      <c r="I2008" s="401"/>
      <c r="J2008" s="374"/>
      <c r="K2008" s="786" t="str">
        <f>IFERROR(VLOOKUP(I2008,'CATEGORIAS MEDICINAS'!$H$1:$I$183,2,FALSE),"")</f>
        <v/>
      </c>
      <c r="L2008" s="392"/>
      <c r="M2008" s="148"/>
      <c r="N2008" s="148"/>
      <c r="O2008" s="148"/>
      <c r="P2008" s="257"/>
      <c r="Q2008" s="542" t="str">
        <f t="shared" si="95"/>
        <v/>
      </c>
      <c r="R2008" s="542" t="str">
        <f t="shared" si="96"/>
        <v/>
      </c>
      <c r="S2008" s="148"/>
    </row>
    <row r="2009" spans="1:19" x14ac:dyDescent="0.25">
      <c r="A2009" s="148"/>
      <c r="B2009" s="377"/>
      <c r="C2009" s="698"/>
      <c r="D2009" s="257"/>
      <c r="E2009" s="781"/>
      <c r="F2009" s="374"/>
      <c r="G2009" s="783"/>
      <c r="H2009" s="729" t="str">
        <f t="shared" si="97"/>
        <v/>
      </c>
      <c r="I2009" s="401"/>
      <c r="J2009" s="374"/>
      <c r="K2009" s="786" t="str">
        <f>IFERROR(VLOOKUP(I2009,'CATEGORIAS MEDICINAS'!$H$1:$I$183,2,FALSE),"")</f>
        <v/>
      </c>
      <c r="L2009" s="392"/>
      <c r="M2009" s="148"/>
      <c r="N2009" s="148"/>
      <c r="O2009" s="148"/>
      <c r="P2009" s="257"/>
      <c r="Q2009" s="542" t="str">
        <f t="shared" si="95"/>
        <v/>
      </c>
      <c r="R2009" s="542" t="str">
        <f t="shared" si="96"/>
        <v/>
      </c>
      <c r="S2009" s="148"/>
    </row>
    <row r="2010" spans="1:19" x14ac:dyDescent="0.25">
      <c r="A2010" s="148"/>
      <c r="B2010" s="377"/>
      <c r="C2010" s="698"/>
      <c r="D2010" s="257"/>
      <c r="E2010" s="781"/>
      <c r="F2010" s="374"/>
      <c r="G2010" s="783"/>
      <c r="H2010" s="729" t="str">
        <f t="shared" si="97"/>
        <v/>
      </c>
      <c r="I2010" s="401"/>
      <c r="J2010" s="374"/>
      <c r="K2010" s="786" t="str">
        <f>IFERROR(VLOOKUP(I2010,'CATEGORIAS MEDICINAS'!$H$1:$I$183,2,FALSE),"")</f>
        <v/>
      </c>
      <c r="L2010" s="392"/>
      <c r="M2010" s="148"/>
      <c r="N2010" s="148"/>
      <c r="O2010" s="148"/>
      <c r="P2010" s="257"/>
      <c r="Q2010" s="542" t="str">
        <f t="shared" si="95"/>
        <v/>
      </c>
      <c r="R2010" s="542" t="str">
        <f t="shared" si="96"/>
        <v/>
      </c>
      <c r="S2010" s="148"/>
    </row>
    <row r="2011" spans="1:19" x14ac:dyDescent="0.25">
      <c r="A2011" s="148"/>
      <c r="B2011" s="377"/>
      <c r="C2011" s="698"/>
      <c r="D2011" s="257"/>
      <c r="E2011" s="781"/>
      <c r="F2011" s="374"/>
      <c r="G2011" s="783"/>
      <c r="H2011" s="729" t="str">
        <f t="shared" si="97"/>
        <v/>
      </c>
      <c r="I2011" s="401"/>
      <c r="J2011" s="374"/>
      <c r="K2011" s="786" t="str">
        <f>IFERROR(VLOOKUP(I2011,'CATEGORIAS MEDICINAS'!$H$1:$I$183,2,FALSE),"")</f>
        <v/>
      </c>
      <c r="L2011" s="392"/>
      <c r="M2011" s="148"/>
      <c r="N2011" s="148"/>
      <c r="O2011" s="148"/>
      <c r="P2011" s="257"/>
      <c r="Q2011" s="542" t="str">
        <f t="shared" si="95"/>
        <v/>
      </c>
      <c r="R2011" s="542" t="str">
        <f t="shared" si="96"/>
        <v/>
      </c>
      <c r="S2011" s="148"/>
    </row>
    <row r="2012" spans="1:19" x14ac:dyDescent="0.25">
      <c r="A2012" s="148"/>
      <c r="B2012" s="377"/>
      <c r="C2012" s="698"/>
      <c r="D2012" s="257"/>
      <c r="E2012" s="781"/>
      <c r="F2012" s="374"/>
      <c r="G2012" s="783"/>
      <c r="H2012" s="729" t="str">
        <f t="shared" si="97"/>
        <v/>
      </c>
      <c r="I2012" s="401"/>
      <c r="J2012" s="374"/>
      <c r="K2012" s="786" t="str">
        <f>IFERROR(VLOOKUP(I2012,'CATEGORIAS MEDICINAS'!$H$1:$I$183,2,FALSE),"")</f>
        <v/>
      </c>
      <c r="L2012" s="392"/>
      <c r="M2012" s="148"/>
      <c r="N2012" s="148"/>
      <c r="O2012" s="148"/>
      <c r="P2012" s="257"/>
      <c r="Q2012" s="542" t="str">
        <f t="shared" si="95"/>
        <v/>
      </c>
      <c r="R2012" s="542" t="str">
        <f t="shared" si="96"/>
        <v/>
      </c>
      <c r="S2012" s="148"/>
    </row>
    <row r="2013" spans="1:19" x14ac:dyDescent="0.25">
      <c r="A2013" s="148"/>
      <c r="B2013" s="377"/>
      <c r="C2013" s="698"/>
      <c r="D2013" s="257"/>
      <c r="E2013" s="781"/>
      <c r="F2013" s="374"/>
      <c r="G2013" s="783"/>
      <c r="H2013" s="729" t="str">
        <f t="shared" si="97"/>
        <v/>
      </c>
      <c r="I2013" s="401"/>
      <c r="J2013" s="374"/>
      <c r="K2013" s="786" t="str">
        <f>IFERROR(VLOOKUP(I2013,'CATEGORIAS MEDICINAS'!$H$1:$I$183,2,FALSE),"")</f>
        <v/>
      </c>
      <c r="L2013" s="392"/>
      <c r="M2013" s="148"/>
      <c r="N2013" s="148"/>
      <c r="O2013" s="148"/>
      <c r="P2013" s="257"/>
      <c r="Q2013" s="542" t="str">
        <f t="shared" si="95"/>
        <v/>
      </c>
      <c r="R2013" s="542" t="str">
        <f t="shared" si="96"/>
        <v/>
      </c>
      <c r="S2013" s="148"/>
    </row>
    <row r="2014" spans="1:19" x14ac:dyDescent="0.25">
      <c r="A2014" s="148"/>
      <c r="B2014" s="377"/>
      <c r="C2014" s="698"/>
      <c r="D2014" s="257"/>
      <c r="E2014" s="781"/>
      <c r="F2014" s="374"/>
      <c r="G2014" s="783"/>
      <c r="H2014" s="729" t="str">
        <f t="shared" si="97"/>
        <v/>
      </c>
      <c r="I2014" s="401"/>
      <c r="J2014" s="374"/>
      <c r="K2014" s="786" t="str">
        <f>IFERROR(VLOOKUP(I2014,'CATEGORIAS MEDICINAS'!$H$1:$I$183,2,FALSE),"")</f>
        <v/>
      </c>
      <c r="L2014" s="392"/>
      <c r="M2014" s="148"/>
      <c r="N2014" s="148"/>
      <c r="O2014" s="148"/>
      <c r="P2014" s="257"/>
      <c r="Q2014" s="542" t="str">
        <f t="shared" si="95"/>
        <v/>
      </c>
      <c r="R2014" s="542" t="str">
        <f t="shared" si="96"/>
        <v/>
      </c>
      <c r="S2014" s="148"/>
    </row>
    <row r="2015" spans="1:19" x14ac:dyDescent="0.25">
      <c r="A2015" s="148"/>
      <c r="B2015" s="377"/>
      <c r="C2015" s="698"/>
      <c r="D2015" s="257"/>
      <c r="E2015" s="781"/>
      <c r="F2015" s="374"/>
      <c r="G2015" s="783"/>
      <c r="H2015" s="729" t="str">
        <f t="shared" si="97"/>
        <v/>
      </c>
      <c r="I2015" s="401"/>
      <c r="J2015" s="374"/>
      <c r="K2015" s="786" t="str">
        <f>IFERROR(VLOOKUP(I2015,'CATEGORIAS MEDICINAS'!$H$1:$I$183,2,FALSE),"")</f>
        <v/>
      </c>
      <c r="L2015" s="392"/>
      <c r="M2015" s="148"/>
      <c r="N2015" s="148"/>
      <c r="O2015" s="148"/>
      <c r="P2015" s="257"/>
      <c r="Q2015" s="542" t="str">
        <f t="shared" si="95"/>
        <v/>
      </c>
      <c r="R2015" s="542" t="str">
        <f t="shared" si="96"/>
        <v/>
      </c>
      <c r="S2015" s="148"/>
    </row>
    <row r="2016" spans="1:19" x14ac:dyDescent="0.25">
      <c r="A2016" s="148"/>
      <c r="B2016" s="377"/>
      <c r="C2016" s="698"/>
      <c r="D2016" s="257"/>
      <c r="E2016" s="781"/>
      <c r="F2016" s="374"/>
      <c r="G2016" s="783"/>
      <c r="H2016" s="729" t="str">
        <f t="shared" si="97"/>
        <v/>
      </c>
      <c r="I2016" s="401"/>
      <c r="J2016" s="374"/>
      <c r="K2016" s="786" t="str">
        <f>IFERROR(VLOOKUP(I2016,'CATEGORIAS MEDICINAS'!$H$1:$I$183,2,FALSE),"")</f>
        <v/>
      </c>
      <c r="L2016" s="392"/>
      <c r="M2016" s="148"/>
      <c r="N2016" s="148"/>
      <c r="O2016" s="148"/>
      <c r="P2016" s="257"/>
      <c r="Q2016" s="542" t="str">
        <f t="shared" si="95"/>
        <v/>
      </c>
      <c r="R2016" s="542" t="str">
        <f t="shared" si="96"/>
        <v/>
      </c>
      <c r="S2016" s="148"/>
    </row>
    <row r="2017" spans="1:19" x14ac:dyDescent="0.25">
      <c r="A2017" s="148"/>
      <c r="B2017" s="377"/>
      <c r="C2017" s="698"/>
      <c r="D2017" s="257"/>
      <c r="E2017" s="781"/>
      <c r="F2017" s="374"/>
      <c r="G2017" s="783"/>
      <c r="H2017" s="729" t="str">
        <f t="shared" si="97"/>
        <v/>
      </c>
      <c r="I2017" s="401"/>
      <c r="J2017" s="374"/>
      <c r="K2017" s="786" t="str">
        <f>IFERROR(VLOOKUP(I2017,'CATEGORIAS MEDICINAS'!$H$1:$I$183,2,FALSE),"")</f>
        <v/>
      </c>
      <c r="L2017" s="392"/>
      <c r="M2017" s="148"/>
      <c r="N2017" s="148"/>
      <c r="O2017" s="148"/>
      <c r="P2017" s="257"/>
      <c r="Q2017" s="542" t="str">
        <f t="shared" si="95"/>
        <v/>
      </c>
      <c r="R2017" s="542" t="str">
        <f t="shared" si="96"/>
        <v/>
      </c>
      <c r="S2017" s="148"/>
    </row>
    <row r="2018" spans="1:19" x14ac:dyDescent="0.25">
      <c r="A2018" s="148"/>
      <c r="B2018" s="377"/>
      <c r="C2018" s="698"/>
      <c r="D2018" s="257"/>
      <c r="E2018" s="781"/>
      <c r="F2018" s="374"/>
      <c r="G2018" s="783"/>
      <c r="H2018" s="729" t="str">
        <f t="shared" si="97"/>
        <v/>
      </c>
      <c r="I2018" s="401"/>
      <c r="J2018" s="374"/>
      <c r="K2018" s="786" t="str">
        <f>IFERROR(VLOOKUP(I2018,'CATEGORIAS MEDICINAS'!$H$1:$I$183,2,FALSE),"")</f>
        <v/>
      </c>
      <c r="L2018" s="392"/>
      <c r="M2018" s="148"/>
      <c r="N2018" s="148"/>
      <c r="O2018" s="148"/>
      <c r="P2018" s="257"/>
      <c r="Q2018" s="542" t="str">
        <f t="shared" si="95"/>
        <v/>
      </c>
      <c r="R2018" s="542" t="str">
        <f t="shared" si="96"/>
        <v/>
      </c>
      <c r="S2018" s="148"/>
    </row>
    <row r="2019" spans="1:19" x14ac:dyDescent="0.25">
      <c r="A2019" s="148"/>
      <c r="B2019" s="377"/>
      <c r="C2019" s="698"/>
      <c r="D2019" s="257"/>
      <c r="E2019" s="781"/>
      <c r="F2019" s="374"/>
      <c r="G2019" s="783"/>
      <c r="H2019" s="729" t="str">
        <f t="shared" si="97"/>
        <v/>
      </c>
      <c r="I2019" s="401"/>
      <c r="J2019" s="374"/>
      <c r="K2019" s="786" t="str">
        <f>IFERROR(VLOOKUP(I2019,'CATEGORIAS MEDICINAS'!$H$1:$I$183,2,FALSE),"")</f>
        <v/>
      </c>
      <c r="L2019" s="392"/>
      <c r="M2019" s="148"/>
      <c r="N2019" s="148"/>
      <c r="O2019" s="148"/>
      <c r="P2019" s="257"/>
      <c r="Q2019" s="542" t="str">
        <f t="shared" si="95"/>
        <v/>
      </c>
      <c r="R2019" s="542" t="str">
        <f t="shared" si="96"/>
        <v/>
      </c>
      <c r="S2019" s="148"/>
    </row>
    <row r="2020" spans="1:19" x14ac:dyDescent="0.25">
      <c r="A2020" s="148"/>
      <c r="B2020" s="377"/>
      <c r="C2020" s="698"/>
      <c r="D2020" s="257"/>
      <c r="E2020" s="781"/>
      <c r="F2020" s="374"/>
      <c r="G2020" s="783"/>
      <c r="H2020" s="729" t="str">
        <f t="shared" si="97"/>
        <v/>
      </c>
      <c r="I2020" s="401"/>
      <c r="J2020" s="374"/>
      <c r="K2020" s="786" t="str">
        <f>IFERROR(VLOOKUP(I2020,'CATEGORIAS MEDICINAS'!$H$1:$I$183,2,FALSE),"")</f>
        <v/>
      </c>
      <c r="L2020" s="392"/>
      <c r="M2020" s="148"/>
      <c r="N2020" s="148"/>
      <c r="O2020" s="148"/>
      <c r="P2020" s="257"/>
      <c r="Q2020" s="542" t="str">
        <f t="shared" si="95"/>
        <v/>
      </c>
      <c r="R2020" s="542" t="str">
        <f t="shared" si="96"/>
        <v/>
      </c>
      <c r="S2020" s="148"/>
    </row>
    <row r="2021" spans="1:19" x14ac:dyDescent="0.25">
      <c r="A2021" s="148"/>
      <c r="B2021" s="377"/>
      <c r="C2021" s="698"/>
      <c r="D2021" s="257"/>
      <c r="E2021" s="781"/>
      <c r="F2021" s="374"/>
      <c r="G2021" s="783"/>
      <c r="H2021" s="729" t="str">
        <f t="shared" si="97"/>
        <v/>
      </c>
      <c r="I2021" s="401"/>
      <c r="J2021" s="374"/>
      <c r="K2021" s="786" t="str">
        <f>IFERROR(VLOOKUP(I2021,'CATEGORIAS MEDICINAS'!$H$1:$I$183,2,FALSE),"")</f>
        <v/>
      </c>
      <c r="L2021" s="392"/>
      <c r="M2021" s="148"/>
      <c r="N2021" s="148"/>
      <c r="O2021" s="148"/>
      <c r="P2021" s="257"/>
      <c r="Q2021" s="542" t="str">
        <f t="shared" si="95"/>
        <v/>
      </c>
      <c r="R2021" s="542" t="str">
        <f t="shared" si="96"/>
        <v/>
      </c>
      <c r="S2021" s="148"/>
    </row>
    <row r="2022" spans="1:19" x14ac:dyDescent="0.25">
      <c r="A2022" s="148"/>
      <c r="B2022" s="377"/>
      <c r="C2022" s="698"/>
      <c r="D2022" s="257"/>
      <c r="E2022" s="781"/>
      <c r="F2022" s="374"/>
      <c r="G2022" s="783"/>
      <c r="H2022" s="729" t="str">
        <f t="shared" si="97"/>
        <v/>
      </c>
      <c r="I2022" s="401"/>
      <c r="J2022" s="374"/>
      <c r="K2022" s="786" t="str">
        <f>IFERROR(VLOOKUP(I2022,'CATEGORIAS MEDICINAS'!$H$1:$I$183,2,FALSE),"")</f>
        <v/>
      </c>
      <c r="L2022" s="392"/>
      <c r="M2022" s="148"/>
      <c r="N2022" s="148"/>
      <c r="O2022" s="148"/>
      <c r="P2022" s="257"/>
      <c r="Q2022" s="542" t="str">
        <f t="shared" si="95"/>
        <v/>
      </c>
      <c r="R2022" s="542" t="str">
        <f t="shared" si="96"/>
        <v/>
      </c>
      <c r="S2022" s="148"/>
    </row>
    <row r="2023" spans="1:19" x14ac:dyDescent="0.25">
      <c r="A2023" s="148"/>
      <c r="B2023" s="377"/>
      <c r="C2023" s="698"/>
      <c r="D2023" s="257"/>
      <c r="E2023" s="781"/>
      <c r="F2023" s="374"/>
      <c r="G2023" s="783"/>
      <c r="H2023" s="729" t="str">
        <f t="shared" si="97"/>
        <v/>
      </c>
      <c r="I2023" s="401"/>
      <c r="J2023" s="374"/>
      <c r="K2023" s="786" t="str">
        <f>IFERROR(VLOOKUP(I2023,'CATEGORIAS MEDICINAS'!$H$1:$I$183,2,FALSE),"")</f>
        <v/>
      </c>
      <c r="L2023" s="392"/>
      <c r="M2023" s="148"/>
      <c r="N2023" s="148"/>
      <c r="O2023" s="148"/>
      <c r="P2023" s="257"/>
      <c r="Q2023" s="542" t="str">
        <f t="shared" si="95"/>
        <v/>
      </c>
      <c r="R2023" s="542" t="str">
        <f t="shared" si="96"/>
        <v/>
      </c>
      <c r="S2023" s="148"/>
    </row>
    <row r="2024" spans="1:19" x14ac:dyDescent="0.25">
      <c r="A2024" s="148"/>
      <c r="B2024" s="377"/>
      <c r="C2024" s="698"/>
      <c r="D2024" s="257"/>
      <c r="E2024" s="781"/>
      <c r="F2024" s="374"/>
      <c r="G2024" s="783"/>
      <c r="H2024" s="729" t="str">
        <f t="shared" si="97"/>
        <v/>
      </c>
      <c r="I2024" s="401"/>
      <c r="J2024" s="374"/>
      <c r="K2024" s="786" t="str">
        <f>IFERROR(VLOOKUP(I2024,'CATEGORIAS MEDICINAS'!$H$1:$I$183,2,FALSE),"")</f>
        <v/>
      </c>
      <c r="L2024" s="392"/>
      <c r="M2024" s="148"/>
      <c r="N2024" s="148"/>
      <c r="O2024" s="148"/>
      <c r="P2024" s="257"/>
      <c r="Q2024" s="542" t="str">
        <f t="shared" si="95"/>
        <v/>
      </c>
      <c r="R2024" s="542" t="str">
        <f t="shared" si="96"/>
        <v/>
      </c>
      <c r="S2024" s="148"/>
    </row>
    <row r="2025" spans="1:19" x14ac:dyDescent="0.25">
      <c r="A2025" s="148"/>
      <c r="B2025" s="377"/>
      <c r="C2025" s="698"/>
      <c r="D2025" s="257"/>
      <c r="E2025" s="781"/>
      <c r="F2025" s="374"/>
      <c r="G2025" s="783"/>
      <c r="H2025" s="729" t="str">
        <f t="shared" si="97"/>
        <v/>
      </c>
      <c r="I2025" s="401"/>
      <c r="J2025" s="374"/>
      <c r="K2025" s="786" t="str">
        <f>IFERROR(VLOOKUP(I2025,'CATEGORIAS MEDICINAS'!$H$1:$I$183,2,FALSE),"")</f>
        <v/>
      </c>
      <c r="L2025" s="392"/>
      <c r="M2025" s="148"/>
      <c r="N2025" s="148"/>
      <c r="O2025" s="148"/>
      <c r="P2025" s="257"/>
      <c r="Q2025" s="542" t="str">
        <f t="shared" si="95"/>
        <v/>
      </c>
      <c r="R2025" s="542" t="str">
        <f t="shared" si="96"/>
        <v/>
      </c>
      <c r="S2025" s="148"/>
    </row>
    <row r="2026" spans="1:19" x14ac:dyDescent="0.25">
      <c r="A2026" s="148"/>
      <c r="B2026" s="377"/>
      <c r="C2026" s="698"/>
      <c r="D2026" s="257"/>
      <c r="E2026" s="781"/>
      <c r="F2026" s="374"/>
      <c r="G2026" s="783"/>
      <c r="H2026" s="729" t="str">
        <f t="shared" si="97"/>
        <v/>
      </c>
      <c r="I2026" s="401"/>
      <c r="J2026" s="374"/>
      <c r="K2026" s="786" t="str">
        <f>IFERROR(VLOOKUP(I2026,'CATEGORIAS MEDICINAS'!$H$1:$I$183,2,FALSE),"")</f>
        <v/>
      </c>
      <c r="L2026" s="392"/>
      <c r="M2026" s="148"/>
      <c r="N2026" s="148"/>
      <c r="O2026" s="148"/>
      <c r="P2026" s="257"/>
      <c r="Q2026" s="542" t="str">
        <f t="shared" si="95"/>
        <v/>
      </c>
      <c r="R2026" s="542" t="str">
        <f t="shared" si="96"/>
        <v/>
      </c>
      <c r="S2026" s="148"/>
    </row>
    <row r="2027" spans="1:19" x14ac:dyDescent="0.25">
      <c r="A2027" s="148"/>
      <c r="B2027" s="377"/>
      <c r="C2027" s="698"/>
      <c r="D2027" s="257"/>
      <c r="E2027" s="781"/>
      <c r="F2027" s="374"/>
      <c r="G2027" s="783"/>
      <c r="H2027" s="729" t="str">
        <f t="shared" si="97"/>
        <v/>
      </c>
      <c r="I2027" s="401"/>
      <c r="J2027" s="374"/>
      <c r="K2027" s="786" t="str">
        <f>IFERROR(VLOOKUP(I2027,'CATEGORIAS MEDICINAS'!$H$1:$I$183,2,FALSE),"")</f>
        <v/>
      </c>
      <c r="L2027" s="392"/>
      <c r="M2027" s="148"/>
      <c r="N2027" s="148"/>
      <c r="O2027" s="148"/>
      <c r="P2027" s="257"/>
      <c r="Q2027" s="542" t="str">
        <f t="shared" si="95"/>
        <v/>
      </c>
      <c r="R2027" s="542" t="str">
        <f t="shared" si="96"/>
        <v/>
      </c>
      <c r="S2027" s="148"/>
    </row>
    <row r="2028" spans="1:19" x14ac:dyDescent="0.25">
      <c r="A2028" s="148"/>
      <c r="B2028" s="377"/>
      <c r="C2028" s="698"/>
      <c r="D2028" s="257"/>
      <c r="E2028" s="781"/>
      <c r="F2028" s="374"/>
      <c r="G2028" s="783"/>
      <c r="H2028" s="729" t="str">
        <f t="shared" si="97"/>
        <v/>
      </c>
      <c r="I2028" s="401"/>
      <c r="J2028" s="374"/>
      <c r="K2028" s="786" t="str">
        <f>IFERROR(VLOOKUP(I2028,'CATEGORIAS MEDICINAS'!$H$1:$I$183,2,FALSE),"")</f>
        <v/>
      </c>
      <c r="L2028" s="392"/>
      <c r="M2028" s="148"/>
      <c r="N2028" s="148"/>
      <c r="O2028" s="148"/>
      <c r="P2028" s="257"/>
      <c r="Q2028" s="542" t="str">
        <f t="shared" si="95"/>
        <v/>
      </c>
      <c r="R2028" s="542" t="str">
        <f t="shared" si="96"/>
        <v/>
      </c>
      <c r="S2028" s="148"/>
    </row>
    <row r="2029" spans="1:19" x14ac:dyDescent="0.25">
      <c r="A2029" s="148"/>
      <c r="B2029" s="377"/>
      <c r="C2029" s="698"/>
      <c r="D2029" s="257"/>
      <c r="E2029" s="781"/>
      <c r="F2029" s="374"/>
      <c r="G2029" s="783"/>
      <c r="H2029" s="729" t="str">
        <f t="shared" si="97"/>
        <v/>
      </c>
      <c r="I2029" s="401"/>
      <c r="J2029" s="374"/>
      <c r="K2029" s="786" t="str">
        <f>IFERROR(VLOOKUP(I2029,'CATEGORIAS MEDICINAS'!$H$1:$I$183,2,FALSE),"")</f>
        <v/>
      </c>
      <c r="L2029" s="392"/>
      <c r="M2029" s="148"/>
      <c r="N2029" s="148"/>
      <c r="O2029" s="148"/>
      <c r="P2029" s="257"/>
      <c r="Q2029" s="542" t="str">
        <f t="shared" si="95"/>
        <v/>
      </c>
      <c r="R2029" s="542" t="str">
        <f t="shared" si="96"/>
        <v/>
      </c>
      <c r="S2029" s="148"/>
    </row>
    <row r="2030" spans="1:19" x14ac:dyDescent="0.25">
      <c r="A2030" s="148"/>
      <c r="B2030" s="377"/>
      <c r="C2030" s="698"/>
      <c r="D2030" s="257"/>
      <c r="E2030" s="781"/>
      <c r="F2030" s="374"/>
      <c r="G2030" s="783"/>
      <c r="H2030" s="729" t="str">
        <f t="shared" si="97"/>
        <v/>
      </c>
      <c r="I2030" s="401"/>
      <c r="J2030" s="374"/>
      <c r="K2030" s="786" t="str">
        <f>IFERROR(VLOOKUP(I2030,'CATEGORIAS MEDICINAS'!$H$1:$I$183,2,FALSE),"")</f>
        <v/>
      </c>
      <c r="L2030" s="392"/>
      <c r="M2030" s="148"/>
      <c r="N2030" s="148"/>
      <c r="O2030" s="148"/>
      <c r="P2030" s="257"/>
      <c r="Q2030" s="542" t="str">
        <f t="shared" si="95"/>
        <v/>
      </c>
      <c r="R2030" s="542" t="str">
        <f t="shared" si="96"/>
        <v/>
      </c>
      <c r="S2030" s="148"/>
    </row>
    <row r="2031" spans="1:19" x14ac:dyDescent="0.25">
      <c r="A2031" s="148"/>
      <c r="B2031" s="377"/>
      <c r="C2031" s="698"/>
      <c r="D2031" s="257"/>
      <c r="E2031" s="781"/>
      <c r="F2031" s="374"/>
      <c r="G2031" s="783"/>
      <c r="H2031" s="729" t="str">
        <f t="shared" si="97"/>
        <v/>
      </c>
      <c r="I2031" s="401"/>
      <c r="J2031" s="374"/>
      <c r="K2031" s="786" t="str">
        <f>IFERROR(VLOOKUP(I2031,'CATEGORIAS MEDICINAS'!$H$1:$I$183,2,FALSE),"")</f>
        <v/>
      </c>
      <c r="L2031" s="392"/>
      <c r="M2031" s="148"/>
      <c r="N2031" s="148"/>
      <c r="O2031" s="148"/>
      <c r="P2031" s="257"/>
      <c r="Q2031" s="542" t="str">
        <f t="shared" si="95"/>
        <v/>
      </c>
      <c r="R2031" s="542" t="str">
        <f t="shared" si="96"/>
        <v/>
      </c>
      <c r="S2031" s="148"/>
    </row>
    <row r="2032" spans="1:19" x14ac:dyDescent="0.25">
      <c r="A2032" s="148"/>
      <c r="B2032" s="377"/>
      <c r="C2032" s="698"/>
      <c r="D2032" s="257"/>
      <c r="E2032" s="781"/>
      <c r="F2032" s="374"/>
      <c r="G2032" s="783"/>
      <c r="H2032" s="729" t="str">
        <f t="shared" si="97"/>
        <v/>
      </c>
      <c r="I2032" s="401"/>
      <c r="J2032" s="374"/>
      <c r="K2032" s="786" t="str">
        <f>IFERROR(VLOOKUP(I2032,'CATEGORIAS MEDICINAS'!$H$1:$I$183,2,FALSE),"")</f>
        <v/>
      </c>
      <c r="L2032" s="392"/>
      <c r="M2032" s="148"/>
      <c r="N2032" s="148"/>
      <c r="O2032" s="148"/>
      <c r="P2032" s="257"/>
      <c r="Q2032" s="542" t="str">
        <f t="shared" si="95"/>
        <v/>
      </c>
      <c r="R2032" s="542" t="str">
        <f t="shared" si="96"/>
        <v/>
      </c>
      <c r="S2032" s="148"/>
    </row>
    <row r="2033" spans="1:19" x14ac:dyDescent="0.25">
      <c r="A2033" s="148"/>
      <c r="B2033" s="377"/>
      <c r="C2033" s="698"/>
      <c r="D2033" s="257"/>
      <c r="E2033" s="781"/>
      <c r="F2033" s="374"/>
      <c r="G2033" s="783"/>
      <c r="H2033" s="729" t="str">
        <f t="shared" si="97"/>
        <v/>
      </c>
      <c r="I2033" s="401"/>
      <c r="J2033" s="374"/>
      <c r="K2033" s="786" t="str">
        <f>IFERROR(VLOOKUP(I2033,'CATEGORIAS MEDICINAS'!$H$1:$I$183,2,FALSE),"")</f>
        <v/>
      </c>
      <c r="L2033" s="392"/>
      <c r="M2033" s="148"/>
      <c r="N2033" s="148"/>
      <c r="O2033" s="148"/>
      <c r="P2033" s="257"/>
      <c r="Q2033" s="542" t="str">
        <f t="shared" si="95"/>
        <v/>
      </c>
      <c r="R2033" s="542" t="str">
        <f t="shared" si="96"/>
        <v/>
      </c>
      <c r="S2033" s="148"/>
    </row>
    <row r="2034" spans="1:19" x14ac:dyDescent="0.25">
      <c r="A2034" s="148"/>
      <c r="B2034" s="377"/>
      <c r="C2034" s="698"/>
      <c r="D2034" s="257"/>
      <c r="E2034" s="781"/>
      <c r="F2034" s="374"/>
      <c r="G2034" s="783"/>
      <c r="H2034" s="729" t="str">
        <f t="shared" si="97"/>
        <v/>
      </c>
      <c r="I2034" s="401"/>
      <c r="J2034" s="374"/>
      <c r="K2034" s="786" t="str">
        <f>IFERROR(VLOOKUP(I2034,'CATEGORIAS MEDICINAS'!$H$1:$I$183,2,FALSE),"")</f>
        <v/>
      </c>
      <c r="L2034" s="392"/>
      <c r="M2034" s="148"/>
      <c r="N2034" s="148"/>
      <c r="O2034" s="148"/>
      <c r="P2034" s="257"/>
      <c r="Q2034" s="542" t="str">
        <f t="shared" si="95"/>
        <v/>
      </c>
      <c r="R2034" s="542" t="str">
        <f t="shared" si="96"/>
        <v/>
      </c>
      <c r="S2034" s="148"/>
    </row>
    <row r="2035" spans="1:19" x14ac:dyDescent="0.25">
      <c r="A2035" s="148"/>
      <c r="B2035" s="377"/>
      <c r="C2035" s="698"/>
      <c r="D2035" s="257"/>
      <c r="E2035" s="781"/>
      <c r="F2035" s="374"/>
      <c r="G2035" s="783"/>
      <c r="H2035" s="729" t="str">
        <f t="shared" si="97"/>
        <v/>
      </c>
      <c r="I2035" s="401"/>
      <c r="J2035" s="374"/>
      <c r="K2035" s="786" t="str">
        <f>IFERROR(VLOOKUP(I2035,'CATEGORIAS MEDICINAS'!$H$1:$I$183,2,FALSE),"")</f>
        <v/>
      </c>
      <c r="L2035" s="392"/>
      <c r="M2035" s="148"/>
      <c r="N2035" s="148"/>
      <c r="O2035" s="148"/>
      <c r="P2035" s="257"/>
      <c r="Q2035" s="542" t="str">
        <f t="shared" si="95"/>
        <v/>
      </c>
      <c r="R2035" s="542" t="str">
        <f t="shared" si="96"/>
        <v/>
      </c>
      <c r="S2035" s="148"/>
    </row>
    <row r="2036" spans="1:19" x14ac:dyDescent="0.25">
      <c r="A2036" s="148"/>
      <c r="B2036" s="377"/>
      <c r="C2036" s="698"/>
      <c r="D2036" s="257"/>
      <c r="E2036" s="781"/>
      <c r="F2036" s="374"/>
      <c r="G2036" s="783"/>
      <c r="H2036" s="729" t="str">
        <f t="shared" si="97"/>
        <v/>
      </c>
      <c r="I2036" s="401"/>
      <c r="J2036" s="374"/>
      <c r="K2036" s="786" t="str">
        <f>IFERROR(VLOOKUP(I2036,'CATEGORIAS MEDICINAS'!$H$1:$I$183,2,FALSE),"")</f>
        <v/>
      </c>
      <c r="L2036" s="392"/>
      <c r="M2036" s="148"/>
      <c r="N2036" s="148"/>
      <c r="O2036" s="148"/>
      <c r="P2036" s="257"/>
      <c r="Q2036" s="542" t="str">
        <f t="shared" si="95"/>
        <v/>
      </c>
      <c r="R2036" s="542" t="str">
        <f t="shared" si="96"/>
        <v/>
      </c>
      <c r="S2036" s="148"/>
    </row>
    <row r="2037" spans="1:19" x14ac:dyDescent="0.25">
      <c r="A2037" s="148"/>
      <c r="B2037" s="377"/>
      <c r="C2037" s="698"/>
      <c r="D2037" s="257"/>
      <c r="E2037" s="781"/>
      <c r="F2037" s="374"/>
      <c r="G2037" s="783"/>
      <c r="H2037" s="729" t="str">
        <f t="shared" si="97"/>
        <v/>
      </c>
      <c r="I2037" s="401"/>
      <c r="J2037" s="374"/>
      <c r="K2037" s="786" t="str">
        <f>IFERROR(VLOOKUP(I2037,'CATEGORIAS MEDICINAS'!$H$1:$I$183,2,FALSE),"")</f>
        <v/>
      </c>
      <c r="L2037" s="392"/>
      <c r="M2037" s="148"/>
      <c r="N2037" s="148"/>
      <c r="O2037" s="148"/>
      <c r="P2037" s="257"/>
      <c r="Q2037" s="542" t="str">
        <f t="shared" si="95"/>
        <v/>
      </c>
      <c r="R2037" s="542" t="str">
        <f t="shared" si="96"/>
        <v/>
      </c>
      <c r="S2037" s="148"/>
    </row>
    <row r="2038" spans="1:19" x14ac:dyDescent="0.25">
      <c r="A2038" s="148"/>
      <c r="B2038" s="377"/>
      <c r="C2038" s="698"/>
      <c r="D2038" s="257"/>
      <c r="E2038" s="781"/>
      <c r="F2038" s="374"/>
      <c r="G2038" s="783"/>
      <c r="H2038" s="729" t="str">
        <f t="shared" si="97"/>
        <v/>
      </c>
      <c r="I2038" s="401"/>
      <c r="J2038" s="374"/>
      <c r="K2038" s="786" t="str">
        <f>IFERROR(VLOOKUP(I2038,'CATEGORIAS MEDICINAS'!$H$1:$I$183,2,FALSE),"")</f>
        <v/>
      </c>
      <c r="L2038" s="392"/>
      <c r="M2038" s="148"/>
      <c r="N2038" s="148"/>
      <c r="O2038" s="148"/>
      <c r="P2038" s="257"/>
      <c r="Q2038" s="542" t="str">
        <f t="shared" ref="Q2038:Q2101" si="98">IF(B2038="","",TEXT(B2038,"MMMM"))</f>
        <v/>
      </c>
      <c r="R2038" s="542" t="str">
        <f t="shared" ref="R2038:R2101" si="99">IF(B2038="","",TEXT(B2038,"YYYY"))</f>
        <v/>
      </c>
      <c r="S2038" s="148"/>
    </row>
    <row r="2039" spans="1:19" x14ac:dyDescent="0.25">
      <c r="A2039" s="148"/>
      <c r="B2039" s="377"/>
      <c r="C2039" s="698"/>
      <c r="D2039" s="257"/>
      <c r="E2039" s="781"/>
      <c r="F2039" s="374"/>
      <c r="G2039" s="783"/>
      <c r="H2039" s="729" t="str">
        <f t="shared" si="97"/>
        <v/>
      </c>
      <c r="I2039" s="401"/>
      <c r="J2039" s="374"/>
      <c r="K2039" s="786" t="str">
        <f>IFERROR(VLOOKUP(I2039,'CATEGORIAS MEDICINAS'!$H$1:$I$183,2,FALSE),"")</f>
        <v/>
      </c>
      <c r="L2039" s="392"/>
      <c r="M2039" s="148"/>
      <c r="N2039" s="148"/>
      <c r="O2039" s="148"/>
      <c r="P2039" s="257"/>
      <c r="Q2039" s="542" t="str">
        <f t="shared" si="98"/>
        <v/>
      </c>
      <c r="R2039" s="542" t="str">
        <f t="shared" si="99"/>
        <v/>
      </c>
      <c r="S2039" s="148"/>
    </row>
    <row r="2040" spans="1:19" x14ac:dyDescent="0.25">
      <c r="A2040" s="148"/>
      <c r="B2040" s="377"/>
      <c r="C2040" s="698"/>
      <c r="D2040" s="257"/>
      <c r="E2040" s="781"/>
      <c r="F2040" s="374"/>
      <c r="G2040" s="783"/>
      <c r="H2040" s="729" t="str">
        <f t="shared" si="97"/>
        <v/>
      </c>
      <c r="I2040" s="401"/>
      <c r="J2040" s="374"/>
      <c r="K2040" s="786" t="str">
        <f>IFERROR(VLOOKUP(I2040,'CATEGORIAS MEDICINAS'!$H$1:$I$183,2,FALSE),"")</f>
        <v/>
      </c>
      <c r="L2040" s="392"/>
      <c r="M2040" s="148"/>
      <c r="N2040" s="148"/>
      <c r="O2040" s="148"/>
      <c r="P2040" s="257"/>
      <c r="Q2040" s="542" t="str">
        <f t="shared" si="98"/>
        <v/>
      </c>
      <c r="R2040" s="542" t="str">
        <f t="shared" si="99"/>
        <v/>
      </c>
      <c r="S2040" s="148"/>
    </row>
    <row r="2041" spans="1:19" x14ac:dyDescent="0.25">
      <c r="A2041" s="148"/>
      <c r="B2041" s="377"/>
      <c r="C2041" s="698"/>
      <c r="D2041" s="257"/>
      <c r="E2041" s="781"/>
      <c r="F2041" s="374"/>
      <c r="G2041" s="783"/>
      <c r="H2041" s="729" t="str">
        <f t="shared" si="97"/>
        <v/>
      </c>
      <c r="I2041" s="401"/>
      <c r="J2041" s="374"/>
      <c r="K2041" s="786" t="str">
        <f>IFERROR(VLOOKUP(I2041,'CATEGORIAS MEDICINAS'!$H$1:$I$183,2,FALSE),"")</f>
        <v/>
      </c>
      <c r="L2041" s="392"/>
      <c r="M2041" s="148"/>
      <c r="N2041" s="148"/>
      <c r="O2041" s="148"/>
      <c r="P2041" s="257"/>
      <c r="Q2041" s="542" t="str">
        <f t="shared" si="98"/>
        <v/>
      </c>
      <c r="R2041" s="542" t="str">
        <f t="shared" si="99"/>
        <v/>
      </c>
      <c r="S2041" s="148"/>
    </row>
    <row r="2042" spans="1:19" x14ac:dyDescent="0.25">
      <c r="A2042" s="148"/>
      <c r="B2042" s="377"/>
      <c r="C2042" s="698"/>
      <c r="D2042" s="257"/>
      <c r="E2042" s="781"/>
      <c r="F2042" s="374"/>
      <c r="G2042" s="783"/>
      <c r="H2042" s="729" t="str">
        <f t="shared" si="97"/>
        <v/>
      </c>
      <c r="I2042" s="401"/>
      <c r="J2042" s="374"/>
      <c r="K2042" s="786" t="str">
        <f>IFERROR(VLOOKUP(I2042,'CATEGORIAS MEDICINAS'!$H$1:$I$183,2,FALSE),"")</f>
        <v/>
      </c>
      <c r="L2042" s="392"/>
      <c r="M2042" s="148"/>
      <c r="N2042" s="148"/>
      <c r="O2042" s="148"/>
      <c r="P2042" s="257"/>
      <c r="Q2042" s="542" t="str">
        <f t="shared" si="98"/>
        <v/>
      </c>
      <c r="R2042" s="542" t="str">
        <f t="shared" si="99"/>
        <v/>
      </c>
      <c r="S2042" s="148"/>
    </row>
    <row r="2043" spans="1:19" x14ac:dyDescent="0.25">
      <c r="A2043" s="148"/>
      <c r="B2043" s="377"/>
      <c r="C2043" s="698"/>
      <c r="D2043" s="257"/>
      <c r="E2043" s="781"/>
      <c r="F2043" s="374"/>
      <c r="G2043" s="783"/>
      <c r="H2043" s="729" t="str">
        <f t="shared" si="97"/>
        <v/>
      </c>
      <c r="I2043" s="401"/>
      <c r="J2043" s="374"/>
      <c r="K2043" s="786" t="str">
        <f>IFERROR(VLOOKUP(I2043,'CATEGORIAS MEDICINAS'!$H$1:$I$183,2,FALSE),"")</f>
        <v/>
      </c>
      <c r="L2043" s="392"/>
      <c r="M2043" s="148"/>
      <c r="N2043" s="148"/>
      <c r="O2043" s="148"/>
      <c r="P2043" s="257"/>
      <c r="Q2043" s="542" t="str">
        <f t="shared" si="98"/>
        <v/>
      </c>
      <c r="R2043" s="542" t="str">
        <f t="shared" si="99"/>
        <v/>
      </c>
      <c r="S2043" s="148"/>
    </row>
    <row r="2044" spans="1:19" x14ac:dyDescent="0.25">
      <c r="A2044" s="148"/>
      <c r="B2044" s="377"/>
      <c r="C2044" s="698"/>
      <c r="D2044" s="257"/>
      <c r="E2044" s="781"/>
      <c r="F2044" s="374"/>
      <c r="G2044" s="783"/>
      <c r="H2044" s="729" t="str">
        <f t="shared" si="97"/>
        <v/>
      </c>
      <c r="I2044" s="401"/>
      <c r="J2044" s="374"/>
      <c r="K2044" s="786" t="str">
        <f>IFERROR(VLOOKUP(I2044,'CATEGORIAS MEDICINAS'!$H$1:$I$183,2,FALSE),"")</f>
        <v/>
      </c>
      <c r="L2044" s="392"/>
      <c r="M2044" s="148"/>
      <c r="N2044" s="148"/>
      <c r="O2044" s="148"/>
      <c r="P2044" s="257"/>
      <c r="Q2044" s="542" t="str">
        <f t="shared" si="98"/>
        <v/>
      </c>
      <c r="R2044" s="542" t="str">
        <f t="shared" si="99"/>
        <v/>
      </c>
      <c r="S2044" s="148"/>
    </row>
    <row r="2045" spans="1:19" x14ac:dyDescent="0.25">
      <c r="A2045" s="148"/>
      <c r="B2045" s="377"/>
      <c r="C2045" s="698"/>
      <c r="D2045" s="257"/>
      <c r="E2045" s="781"/>
      <c r="F2045" s="374"/>
      <c r="G2045" s="783"/>
      <c r="H2045" s="729" t="str">
        <f t="shared" si="97"/>
        <v/>
      </c>
      <c r="I2045" s="401"/>
      <c r="J2045" s="374"/>
      <c r="K2045" s="786" t="str">
        <f>IFERROR(VLOOKUP(I2045,'CATEGORIAS MEDICINAS'!$H$1:$I$183,2,FALSE),"")</f>
        <v/>
      </c>
      <c r="L2045" s="392"/>
      <c r="M2045" s="148"/>
      <c r="N2045" s="148"/>
      <c r="O2045" s="148"/>
      <c r="P2045" s="257"/>
      <c r="Q2045" s="542" t="str">
        <f t="shared" si="98"/>
        <v/>
      </c>
      <c r="R2045" s="542" t="str">
        <f t="shared" si="99"/>
        <v/>
      </c>
      <c r="S2045" s="148"/>
    </row>
    <row r="2046" spans="1:19" x14ac:dyDescent="0.25">
      <c r="A2046" s="148"/>
      <c r="B2046" s="377"/>
      <c r="C2046" s="698"/>
      <c r="D2046" s="257"/>
      <c r="E2046" s="781"/>
      <c r="F2046" s="374"/>
      <c r="G2046" s="783"/>
      <c r="H2046" s="729" t="str">
        <f t="shared" si="97"/>
        <v/>
      </c>
      <c r="I2046" s="401"/>
      <c r="J2046" s="374"/>
      <c r="K2046" s="786" t="str">
        <f>IFERROR(VLOOKUP(I2046,'CATEGORIAS MEDICINAS'!$H$1:$I$183,2,FALSE),"")</f>
        <v/>
      </c>
      <c r="L2046" s="392"/>
      <c r="M2046" s="148"/>
      <c r="N2046" s="148"/>
      <c r="O2046" s="148"/>
      <c r="P2046" s="257"/>
      <c r="Q2046" s="542" t="str">
        <f t="shared" si="98"/>
        <v/>
      </c>
      <c r="R2046" s="542" t="str">
        <f t="shared" si="99"/>
        <v/>
      </c>
      <c r="S2046" s="148"/>
    </row>
    <row r="2047" spans="1:19" x14ac:dyDescent="0.25">
      <c r="A2047" s="148"/>
      <c r="B2047" s="377"/>
      <c r="C2047" s="698"/>
      <c r="D2047" s="257"/>
      <c r="E2047" s="781"/>
      <c r="F2047" s="374"/>
      <c r="G2047" s="783"/>
      <c r="H2047" s="729" t="str">
        <f t="shared" si="97"/>
        <v/>
      </c>
      <c r="I2047" s="401"/>
      <c r="J2047" s="374"/>
      <c r="K2047" s="786" t="str">
        <f>IFERROR(VLOOKUP(I2047,'CATEGORIAS MEDICINAS'!$H$1:$I$183,2,FALSE),"")</f>
        <v/>
      </c>
      <c r="L2047" s="392"/>
      <c r="M2047" s="148"/>
      <c r="N2047" s="148"/>
      <c r="O2047" s="148"/>
      <c r="P2047" s="257"/>
      <c r="Q2047" s="542" t="str">
        <f t="shared" si="98"/>
        <v/>
      </c>
      <c r="R2047" s="542" t="str">
        <f t="shared" si="99"/>
        <v/>
      </c>
      <c r="S2047" s="148"/>
    </row>
    <row r="2048" spans="1:19" x14ac:dyDescent="0.25">
      <c r="A2048" s="148"/>
      <c r="B2048" s="377"/>
      <c r="C2048" s="698"/>
      <c r="D2048" s="257"/>
      <c r="E2048" s="781"/>
      <c r="F2048" s="374"/>
      <c r="G2048" s="783"/>
      <c r="H2048" s="729" t="str">
        <f t="shared" si="97"/>
        <v/>
      </c>
      <c r="I2048" s="401"/>
      <c r="J2048" s="374"/>
      <c r="K2048" s="786" t="str">
        <f>IFERROR(VLOOKUP(I2048,'CATEGORIAS MEDICINAS'!$H$1:$I$183,2,FALSE),"")</f>
        <v/>
      </c>
      <c r="L2048" s="392"/>
      <c r="M2048" s="148"/>
      <c r="N2048" s="148"/>
      <c r="O2048" s="148"/>
      <c r="P2048" s="257"/>
      <c r="Q2048" s="542" t="str">
        <f t="shared" si="98"/>
        <v/>
      </c>
      <c r="R2048" s="542" t="str">
        <f t="shared" si="99"/>
        <v/>
      </c>
      <c r="S2048" s="148"/>
    </row>
    <row r="2049" spans="1:19" x14ac:dyDescent="0.25">
      <c r="A2049" s="148"/>
      <c r="B2049" s="377"/>
      <c r="C2049" s="698"/>
      <c r="D2049" s="257"/>
      <c r="E2049" s="781"/>
      <c r="F2049" s="374"/>
      <c r="G2049" s="783"/>
      <c r="H2049" s="729" t="str">
        <f t="shared" si="97"/>
        <v/>
      </c>
      <c r="I2049" s="401"/>
      <c r="J2049" s="374"/>
      <c r="K2049" s="786" t="str">
        <f>IFERROR(VLOOKUP(I2049,'CATEGORIAS MEDICINAS'!$H$1:$I$183,2,FALSE),"")</f>
        <v/>
      </c>
      <c r="L2049" s="392"/>
      <c r="M2049" s="148"/>
      <c r="N2049" s="148"/>
      <c r="O2049" s="148"/>
      <c r="P2049" s="257"/>
      <c r="Q2049" s="542" t="str">
        <f t="shared" si="98"/>
        <v/>
      </c>
      <c r="R2049" s="542" t="str">
        <f t="shared" si="99"/>
        <v/>
      </c>
      <c r="S2049" s="148"/>
    </row>
    <row r="2050" spans="1:19" x14ac:dyDescent="0.25">
      <c r="A2050" s="148"/>
      <c r="B2050" s="377"/>
      <c r="C2050" s="698"/>
      <c r="D2050" s="257"/>
      <c r="E2050" s="781"/>
      <c r="F2050" s="374"/>
      <c r="G2050" s="783"/>
      <c r="H2050" s="729" t="str">
        <f t="shared" si="97"/>
        <v/>
      </c>
      <c r="I2050" s="401"/>
      <c r="J2050" s="374"/>
      <c r="K2050" s="786" t="str">
        <f>IFERROR(VLOOKUP(I2050,'CATEGORIAS MEDICINAS'!$H$1:$I$183,2,FALSE),"")</f>
        <v/>
      </c>
      <c r="L2050" s="392"/>
      <c r="M2050" s="148"/>
      <c r="N2050" s="148"/>
      <c r="O2050" s="148"/>
      <c r="P2050" s="257"/>
      <c r="Q2050" s="542" t="str">
        <f t="shared" si="98"/>
        <v/>
      </c>
      <c r="R2050" s="542" t="str">
        <f t="shared" si="99"/>
        <v/>
      </c>
      <c r="S2050" s="148"/>
    </row>
    <row r="2051" spans="1:19" x14ac:dyDescent="0.25">
      <c r="A2051" s="148"/>
      <c r="B2051" s="377"/>
      <c r="C2051" s="698"/>
      <c r="D2051" s="257"/>
      <c r="E2051" s="781"/>
      <c r="F2051" s="374"/>
      <c r="G2051" s="783"/>
      <c r="H2051" s="729" t="str">
        <f t="shared" ref="H2051:H2114" si="100">IF(G2051="","",IF(G2051&lt;=1,"Entre 0-1 años",IF(G2051&lt;=4,"Entre 2-4",IF(G2051&lt;=11,"Entre 5-11",IF(G2051&lt;=19,"Entre 12-19",IF(G2051&lt;=25,"Entre 20-25",IF(G2051&lt;=59,"Entre 26-59",IF(G2051&lt;=79,"Entre 60-79","Mayor de 80"))))))))</f>
        <v/>
      </c>
      <c r="I2051" s="401"/>
      <c r="J2051" s="374"/>
      <c r="K2051" s="786" t="str">
        <f>IFERROR(VLOOKUP(I2051,'CATEGORIAS MEDICINAS'!$H$1:$I$183,2,FALSE),"")</f>
        <v/>
      </c>
      <c r="L2051" s="392"/>
      <c r="M2051" s="148"/>
      <c r="N2051" s="148"/>
      <c r="O2051" s="148"/>
      <c r="P2051" s="257"/>
      <c r="Q2051" s="542" t="str">
        <f t="shared" si="98"/>
        <v/>
      </c>
      <c r="R2051" s="542" t="str">
        <f t="shared" si="99"/>
        <v/>
      </c>
      <c r="S2051" s="148"/>
    </row>
    <row r="2052" spans="1:19" x14ac:dyDescent="0.25">
      <c r="A2052" s="148"/>
      <c r="B2052" s="377"/>
      <c r="C2052" s="698"/>
      <c r="D2052" s="257"/>
      <c r="E2052" s="781"/>
      <c r="F2052" s="374"/>
      <c r="G2052" s="783"/>
      <c r="H2052" s="729" t="str">
        <f t="shared" si="100"/>
        <v/>
      </c>
      <c r="I2052" s="401"/>
      <c r="J2052" s="374"/>
      <c r="K2052" s="786" t="str">
        <f>IFERROR(VLOOKUP(I2052,'CATEGORIAS MEDICINAS'!$H$1:$I$183,2,FALSE),"")</f>
        <v/>
      </c>
      <c r="L2052" s="392"/>
      <c r="M2052" s="148"/>
      <c r="N2052" s="148"/>
      <c r="O2052" s="148"/>
      <c r="P2052" s="257"/>
      <c r="Q2052" s="542" t="str">
        <f t="shared" si="98"/>
        <v/>
      </c>
      <c r="R2052" s="542" t="str">
        <f t="shared" si="99"/>
        <v/>
      </c>
      <c r="S2052" s="148"/>
    </row>
    <row r="2053" spans="1:19" x14ac:dyDescent="0.25">
      <c r="A2053" s="148"/>
      <c r="B2053" s="377"/>
      <c r="C2053" s="698"/>
      <c r="D2053" s="257"/>
      <c r="E2053" s="781"/>
      <c r="F2053" s="374"/>
      <c r="G2053" s="783"/>
      <c r="H2053" s="729" t="str">
        <f t="shared" si="100"/>
        <v/>
      </c>
      <c r="I2053" s="401"/>
      <c r="J2053" s="374"/>
      <c r="K2053" s="786" t="str">
        <f>IFERROR(VLOOKUP(I2053,'CATEGORIAS MEDICINAS'!$H$1:$I$183,2,FALSE),"")</f>
        <v/>
      </c>
      <c r="L2053" s="392"/>
      <c r="M2053" s="148"/>
      <c r="N2053" s="148"/>
      <c r="O2053" s="148"/>
      <c r="P2053" s="257"/>
      <c r="Q2053" s="542" t="str">
        <f t="shared" si="98"/>
        <v/>
      </c>
      <c r="R2053" s="542" t="str">
        <f t="shared" si="99"/>
        <v/>
      </c>
      <c r="S2053" s="148"/>
    </row>
    <row r="2054" spans="1:19" x14ac:dyDescent="0.25">
      <c r="A2054" s="148"/>
      <c r="B2054" s="377"/>
      <c r="C2054" s="698"/>
      <c r="D2054" s="257"/>
      <c r="E2054" s="781"/>
      <c r="F2054" s="374"/>
      <c r="G2054" s="783"/>
      <c r="H2054" s="729" t="str">
        <f t="shared" si="100"/>
        <v/>
      </c>
      <c r="I2054" s="401"/>
      <c r="J2054" s="374"/>
      <c r="K2054" s="786" t="str">
        <f>IFERROR(VLOOKUP(I2054,'CATEGORIAS MEDICINAS'!$H$1:$I$183,2,FALSE),"")</f>
        <v/>
      </c>
      <c r="L2054" s="392"/>
      <c r="M2054" s="148"/>
      <c r="N2054" s="148"/>
      <c r="O2054" s="148"/>
      <c r="P2054" s="257"/>
      <c r="Q2054" s="542" t="str">
        <f t="shared" si="98"/>
        <v/>
      </c>
      <c r="R2054" s="542" t="str">
        <f t="shared" si="99"/>
        <v/>
      </c>
      <c r="S2054" s="148"/>
    </row>
    <row r="2055" spans="1:19" x14ac:dyDescent="0.25">
      <c r="A2055" s="148"/>
      <c r="B2055" s="377"/>
      <c r="C2055" s="698"/>
      <c r="D2055" s="257"/>
      <c r="E2055" s="781"/>
      <c r="F2055" s="374"/>
      <c r="G2055" s="783"/>
      <c r="H2055" s="729" t="str">
        <f t="shared" si="100"/>
        <v/>
      </c>
      <c r="I2055" s="401"/>
      <c r="J2055" s="374"/>
      <c r="K2055" s="786" t="str">
        <f>IFERROR(VLOOKUP(I2055,'CATEGORIAS MEDICINAS'!$H$1:$I$183,2,FALSE),"")</f>
        <v/>
      </c>
      <c r="L2055" s="392"/>
      <c r="M2055" s="148"/>
      <c r="N2055" s="148"/>
      <c r="O2055" s="148"/>
      <c r="P2055" s="257"/>
      <c r="Q2055" s="542" t="str">
        <f t="shared" si="98"/>
        <v/>
      </c>
      <c r="R2055" s="542" t="str">
        <f t="shared" si="99"/>
        <v/>
      </c>
      <c r="S2055" s="148"/>
    </row>
    <row r="2056" spans="1:19" x14ac:dyDescent="0.25">
      <c r="A2056" s="148"/>
      <c r="B2056" s="377"/>
      <c r="C2056" s="698"/>
      <c r="D2056" s="257"/>
      <c r="E2056" s="781"/>
      <c r="F2056" s="374"/>
      <c r="G2056" s="783"/>
      <c r="H2056" s="729" t="str">
        <f t="shared" si="100"/>
        <v/>
      </c>
      <c r="I2056" s="401"/>
      <c r="J2056" s="374"/>
      <c r="K2056" s="786" t="str">
        <f>IFERROR(VLOOKUP(I2056,'CATEGORIAS MEDICINAS'!$H$1:$I$183,2,FALSE),"")</f>
        <v/>
      </c>
      <c r="L2056" s="392"/>
      <c r="M2056" s="148"/>
      <c r="N2056" s="148"/>
      <c r="O2056" s="148"/>
      <c r="P2056" s="257"/>
      <c r="Q2056" s="542" t="str">
        <f t="shared" si="98"/>
        <v/>
      </c>
      <c r="R2056" s="542" t="str">
        <f t="shared" si="99"/>
        <v/>
      </c>
      <c r="S2056" s="148"/>
    </row>
    <row r="2057" spans="1:19" x14ac:dyDescent="0.25">
      <c r="A2057" s="148"/>
      <c r="B2057" s="377"/>
      <c r="C2057" s="698"/>
      <c r="D2057" s="257"/>
      <c r="E2057" s="781"/>
      <c r="F2057" s="374"/>
      <c r="G2057" s="783"/>
      <c r="H2057" s="729" t="str">
        <f t="shared" si="100"/>
        <v/>
      </c>
      <c r="I2057" s="401"/>
      <c r="J2057" s="374"/>
      <c r="K2057" s="786" t="str">
        <f>IFERROR(VLOOKUP(I2057,'CATEGORIAS MEDICINAS'!$H$1:$I$183,2,FALSE),"")</f>
        <v/>
      </c>
      <c r="L2057" s="392"/>
      <c r="M2057" s="148"/>
      <c r="N2057" s="148"/>
      <c r="O2057" s="148"/>
      <c r="P2057" s="257"/>
      <c r="Q2057" s="542" t="str">
        <f t="shared" si="98"/>
        <v/>
      </c>
      <c r="R2057" s="542" t="str">
        <f t="shared" si="99"/>
        <v/>
      </c>
      <c r="S2057" s="148"/>
    </row>
    <row r="2058" spans="1:19" x14ac:dyDescent="0.25">
      <c r="A2058" s="148"/>
      <c r="B2058" s="377"/>
      <c r="C2058" s="698"/>
      <c r="D2058" s="257"/>
      <c r="E2058" s="781"/>
      <c r="F2058" s="374"/>
      <c r="G2058" s="783"/>
      <c r="H2058" s="729" t="str">
        <f t="shared" si="100"/>
        <v/>
      </c>
      <c r="I2058" s="401"/>
      <c r="J2058" s="374"/>
      <c r="K2058" s="786" t="str">
        <f>IFERROR(VLOOKUP(I2058,'CATEGORIAS MEDICINAS'!$H$1:$I$183,2,FALSE),"")</f>
        <v/>
      </c>
      <c r="L2058" s="392"/>
      <c r="M2058" s="148"/>
      <c r="N2058" s="148"/>
      <c r="O2058" s="148"/>
      <c r="P2058" s="257"/>
      <c r="Q2058" s="542" t="str">
        <f t="shared" si="98"/>
        <v/>
      </c>
      <c r="R2058" s="542" t="str">
        <f t="shared" si="99"/>
        <v/>
      </c>
      <c r="S2058" s="148"/>
    </row>
    <row r="2059" spans="1:19" x14ac:dyDescent="0.25">
      <c r="A2059" s="148"/>
      <c r="B2059" s="377"/>
      <c r="C2059" s="698"/>
      <c r="D2059" s="257"/>
      <c r="E2059" s="781"/>
      <c r="F2059" s="374"/>
      <c r="G2059" s="783"/>
      <c r="H2059" s="729" t="str">
        <f t="shared" si="100"/>
        <v/>
      </c>
      <c r="I2059" s="401"/>
      <c r="J2059" s="374"/>
      <c r="K2059" s="786" t="str">
        <f>IFERROR(VLOOKUP(I2059,'CATEGORIAS MEDICINAS'!$H$1:$I$183,2,FALSE),"")</f>
        <v/>
      </c>
      <c r="L2059" s="392"/>
      <c r="M2059" s="148"/>
      <c r="N2059" s="148"/>
      <c r="O2059" s="148"/>
      <c r="P2059" s="257"/>
      <c r="Q2059" s="542" t="str">
        <f t="shared" si="98"/>
        <v/>
      </c>
      <c r="R2059" s="542" t="str">
        <f t="shared" si="99"/>
        <v/>
      </c>
      <c r="S2059" s="148"/>
    </row>
    <row r="2060" spans="1:19" x14ac:dyDescent="0.25">
      <c r="A2060" s="148"/>
      <c r="B2060" s="377"/>
      <c r="C2060" s="698"/>
      <c r="D2060" s="257"/>
      <c r="E2060" s="781"/>
      <c r="F2060" s="374"/>
      <c r="G2060" s="783"/>
      <c r="H2060" s="729" t="str">
        <f t="shared" si="100"/>
        <v/>
      </c>
      <c r="I2060" s="401"/>
      <c r="J2060" s="374"/>
      <c r="K2060" s="786" t="str">
        <f>IFERROR(VLOOKUP(I2060,'CATEGORIAS MEDICINAS'!$H$1:$I$183,2,FALSE),"")</f>
        <v/>
      </c>
      <c r="L2060" s="392"/>
      <c r="M2060" s="148"/>
      <c r="N2060" s="148"/>
      <c r="O2060" s="148"/>
      <c r="P2060" s="257"/>
      <c r="Q2060" s="542" t="str">
        <f t="shared" si="98"/>
        <v/>
      </c>
      <c r="R2060" s="542" t="str">
        <f t="shared" si="99"/>
        <v/>
      </c>
      <c r="S2060" s="148"/>
    </row>
    <row r="2061" spans="1:19" x14ac:dyDescent="0.25">
      <c r="A2061" s="148"/>
      <c r="B2061" s="377"/>
      <c r="C2061" s="698"/>
      <c r="D2061" s="257"/>
      <c r="E2061" s="781"/>
      <c r="F2061" s="374"/>
      <c r="G2061" s="783"/>
      <c r="H2061" s="729" t="str">
        <f t="shared" si="100"/>
        <v/>
      </c>
      <c r="I2061" s="401"/>
      <c r="J2061" s="374"/>
      <c r="K2061" s="786" t="str">
        <f>IFERROR(VLOOKUP(I2061,'CATEGORIAS MEDICINAS'!$H$1:$I$183,2,FALSE),"")</f>
        <v/>
      </c>
      <c r="L2061" s="392"/>
      <c r="M2061" s="148"/>
      <c r="N2061" s="148"/>
      <c r="O2061" s="148"/>
      <c r="P2061" s="257"/>
      <c r="Q2061" s="542" t="str">
        <f t="shared" si="98"/>
        <v/>
      </c>
      <c r="R2061" s="542" t="str">
        <f t="shared" si="99"/>
        <v/>
      </c>
      <c r="S2061" s="148"/>
    </row>
    <row r="2062" spans="1:19" x14ac:dyDescent="0.25">
      <c r="A2062" s="148"/>
      <c r="B2062" s="377"/>
      <c r="C2062" s="698"/>
      <c r="D2062" s="257"/>
      <c r="E2062" s="781"/>
      <c r="F2062" s="374"/>
      <c r="G2062" s="783"/>
      <c r="H2062" s="729" t="str">
        <f t="shared" si="100"/>
        <v/>
      </c>
      <c r="I2062" s="401"/>
      <c r="J2062" s="374"/>
      <c r="K2062" s="786" t="str">
        <f>IFERROR(VLOOKUP(I2062,'CATEGORIAS MEDICINAS'!$H$1:$I$183,2,FALSE),"")</f>
        <v/>
      </c>
      <c r="L2062" s="392"/>
      <c r="M2062" s="148"/>
      <c r="N2062" s="148"/>
      <c r="O2062" s="148"/>
      <c r="P2062" s="257"/>
      <c r="Q2062" s="542" t="str">
        <f t="shared" si="98"/>
        <v/>
      </c>
      <c r="R2062" s="542" t="str">
        <f t="shared" si="99"/>
        <v/>
      </c>
      <c r="S2062" s="148"/>
    </row>
    <row r="2063" spans="1:19" x14ac:dyDescent="0.25">
      <c r="A2063" s="148"/>
      <c r="B2063" s="377"/>
      <c r="C2063" s="698"/>
      <c r="D2063" s="257"/>
      <c r="E2063" s="781"/>
      <c r="F2063" s="374"/>
      <c r="G2063" s="783"/>
      <c r="H2063" s="729" t="str">
        <f t="shared" si="100"/>
        <v/>
      </c>
      <c r="I2063" s="401"/>
      <c r="J2063" s="374"/>
      <c r="K2063" s="786" t="str">
        <f>IFERROR(VLOOKUP(I2063,'CATEGORIAS MEDICINAS'!$H$1:$I$183,2,FALSE),"")</f>
        <v/>
      </c>
      <c r="L2063" s="392"/>
      <c r="M2063" s="148"/>
      <c r="N2063" s="148"/>
      <c r="O2063" s="148"/>
      <c r="P2063" s="257"/>
      <c r="Q2063" s="542" t="str">
        <f t="shared" si="98"/>
        <v/>
      </c>
      <c r="R2063" s="542" t="str">
        <f t="shared" si="99"/>
        <v/>
      </c>
      <c r="S2063" s="148"/>
    </row>
    <row r="2064" spans="1:19" x14ac:dyDescent="0.25">
      <c r="A2064" s="148"/>
      <c r="B2064" s="377"/>
      <c r="C2064" s="698"/>
      <c r="D2064" s="257"/>
      <c r="E2064" s="781"/>
      <c r="F2064" s="374"/>
      <c r="G2064" s="783"/>
      <c r="H2064" s="729" t="str">
        <f t="shared" si="100"/>
        <v/>
      </c>
      <c r="I2064" s="401"/>
      <c r="J2064" s="374"/>
      <c r="K2064" s="786" t="str">
        <f>IFERROR(VLOOKUP(I2064,'CATEGORIAS MEDICINAS'!$H$1:$I$183,2,FALSE),"")</f>
        <v/>
      </c>
      <c r="L2064" s="392"/>
      <c r="M2064" s="148"/>
      <c r="N2064" s="148"/>
      <c r="O2064" s="148"/>
      <c r="P2064" s="257"/>
      <c r="Q2064" s="542" t="str">
        <f t="shared" si="98"/>
        <v/>
      </c>
      <c r="R2064" s="542" t="str">
        <f t="shared" si="99"/>
        <v/>
      </c>
      <c r="S2064" s="148"/>
    </row>
    <row r="2065" spans="1:19" x14ac:dyDescent="0.25">
      <c r="A2065" s="148"/>
      <c r="B2065" s="377"/>
      <c r="C2065" s="698"/>
      <c r="D2065" s="257"/>
      <c r="E2065" s="781"/>
      <c r="F2065" s="374"/>
      <c r="G2065" s="783"/>
      <c r="H2065" s="729" t="str">
        <f t="shared" si="100"/>
        <v/>
      </c>
      <c r="I2065" s="401"/>
      <c r="J2065" s="374"/>
      <c r="K2065" s="786" t="str">
        <f>IFERROR(VLOOKUP(I2065,'CATEGORIAS MEDICINAS'!$H$1:$I$183,2,FALSE),"")</f>
        <v/>
      </c>
      <c r="L2065" s="392"/>
      <c r="M2065" s="148"/>
      <c r="N2065" s="148"/>
      <c r="O2065" s="148"/>
      <c r="P2065" s="257"/>
      <c r="Q2065" s="542" t="str">
        <f t="shared" si="98"/>
        <v/>
      </c>
      <c r="R2065" s="542" t="str">
        <f t="shared" si="99"/>
        <v/>
      </c>
      <c r="S2065" s="148"/>
    </row>
    <row r="2066" spans="1:19" x14ac:dyDescent="0.25">
      <c r="A2066" s="148"/>
      <c r="B2066" s="377"/>
      <c r="C2066" s="698"/>
      <c r="D2066" s="257"/>
      <c r="E2066" s="781"/>
      <c r="F2066" s="374"/>
      <c r="G2066" s="783"/>
      <c r="H2066" s="729" t="str">
        <f t="shared" si="100"/>
        <v/>
      </c>
      <c r="I2066" s="401"/>
      <c r="J2066" s="374"/>
      <c r="K2066" s="786" t="str">
        <f>IFERROR(VLOOKUP(I2066,'CATEGORIAS MEDICINAS'!$H$1:$I$183,2,FALSE),"")</f>
        <v/>
      </c>
      <c r="L2066" s="392"/>
      <c r="M2066" s="148"/>
      <c r="N2066" s="148"/>
      <c r="O2066" s="148"/>
      <c r="P2066" s="257"/>
      <c r="Q2066" s="542" t="str">
        <f t="shared" si="98"/>
        <v/>
      </c>
      <c r="R2066" s="542" t="str">
        <f t="shared" si="99"/>
        <v/>
      </c>
      <c r="S2066" s="148"/>
    </row>
    <row r="2067" spans="1:19" x14ac:dyDescent="0.25">
      <c r="A2067" s="148"/>
      <c r="B2067" s="377"/>
      <c r="C2067" s="698"/>
      <c r="D2067" s="257"/>
      <c r="E2067" s="781"/>
      <c r="F2067" s="374"/>
      <c r="G2067" s="783"/>
      <c r="H2067" s="729" t="str">
        <f t="shared" si="100"/>
        <v/>
      </c>
      <c r="I2067" s="401"/>
      <c r="J2067" s="374"/>
      <c r="K2067" s="786" t="str">
        <f>IFERROR(VLOOKUP(I2067,'CATEGORIAS MEDICINAS'!$H$1:$I$183,2,FALSE),"")</f>
        <v/>
      </c>
      <c r="L2067" s="392"/>
      <c r="M2067" s="148"/>
      <c r="N2067" s="148"/>
      <c r="O2067" s="148"/>
      <c r="P2067" s="257"/>
      <c r="Q2067" s="542" t="str">
        <f t="shared" si="98"/>
        <v/>
      </c>
      <c r="R2067" s="542" t="str">
        <f t="shared" si="99"/>
        <v/>
      </c>
      <c r="S2067" s="148"/>
    </row>
    <row r="2068" spans="1:19" x14ac:dyDescent="0.25">
      <c r="A2068" s="148"/>
      <c r="B2068" s="377"/>
      <c r="C2068" s="698"/>
      <c r="D2068" s="257"/>
      <c r="E2068" s="781"/>
      <c r="F2068" s="374"/>
      <c r="G2068" s="783"/>
      <c r="H2068" s="729" t="str">
        <f t="shared" si="100"/>
        <v/>
      </c>
      <c r="I2068" s="401"/>
      <c r="J2068" s="374"/>
      <c r="K2068" s="786" t="str">
        <f>IFERROR(VLOOKUP(I2068,'CATEGORIAS MEDICINAS'!$H$1:$I$183,2,FALSE),"")</f>
        <v/>
      </c>
      <c r="L2068" s="392"/>
      <c r="M2068" s="148"/>
      <c r="N2068" s="148"/>
      <c r="O2068" s="148"/>
      <c r="P2068" s="257"/>
      <c r="Q2068" s="542" t="str">
        <f t="shared" si="98"/>
        <v/>
      </c>
      <c r="R2068" s="542" t="str">
        <f t="shared" si="99"/>
        <v/>
      </c>
      <c r="S2068" s="148"/>
    </row>
    <row r="2069" spans="1:19" x14ac:dyDescent="0.25">
      <c r="A2069" s="148"/>
      <c r="B2069" s="377"/>
      <c r="C2069" s="698"/>
      <c r="D2069" s="257"/>
      <c r="E2069" s="781"/>
      <c r="F2069" s="374"/>
      <c r="G2069" s="783"/>
      <c r="H2069" s="729" t="str">
        <f t="shared" si="100"/>
        <v/>
      </c>
      <c r="I2069" s="401"/>
      <c r="J2069" s="374"/>
      <c r="K2069" s="786" t="str">
        <f>IFERROR(VLOOKUP(I2069,'CATEGORIAS MEDICINAS'!$H$1:$I$183,2,FALSE),"")</f>
        <v/>
      </c>
      <c r="L2069" s="392"/>
      <c r="M2069" s="148"/>
      <c r="N2069" s="148"/>
      <c r="O2069" s="148"/>
      <c r="P2069" s="257"/>
      <c r="Q2069" s="542" t="str">
        <f t="shared" si="98"/>
        <v/>
      </c>
      <c r="R2069" s="542" t="str">
        <f t="shared" si="99"/>
        <v/>
      </c>
      <c r="S2069" s="148"/>
    </row>
    <row r="2070" spans="1:19" x14ac:dyDescent="0.25">
      <c r="A2070" s="148"/>
      <c r="B2070" s="377"/>
      <c r="C2070" s="698"/>
      <c r="D2070" s="257"/>
      <c r="E2070" s="781"/>
      <c r="F2070" s="374"/>
      <c r="G2070" s="783"/>
      <c r="H2070" s="729" t="str">
        <f t="shared" si="100"/>
        <v/>
      </c>
      <c r="I2070" s="401"/>
      <c r="J2070" s="374"/>
      <c r="K2070" s="786" t="str">
        <f>IFERROR(VLOOKUP(I2070,'CATEGORIAS MEDICINAS'!$H$1:$I$183,2,FALSE),"")</f>
        <v/>
      </c>
      <c r="L2070" s="392"/>
      <c r="M2070" s="148"/>
      <c r="N2070" s="148"/>
      <c r="O2070" s="148"/>
      <c r="P2070" s="257"/>
      <c r="Q2070" s="542" t="str">
        <f t="shared" si="98"/>
        <v/>
      </c>
      <c r="R2070" s="542" t="str">
        <f t="shared" si="99"/>
        <v/>
      </c>
      <c r="S2070" s="148"/>
    </row>
    <row r="2071" spans="1:19" x14ac:dyDescent="0.25">
      <c r="A2071" s="148"/>
      <c r="B2071" s="377"/>
      <c r="C2071" s="698"/>
      <c r="D2071" s="257"/>
      <c r="E2071" s="781"/>
      <c r="F2071" s="374"/>
      <c r="G2071" s="783"/>
      <c r="H2071" s="729" t="str">
        <f t="shared" si="100"/>
        <v/>
      </c>
      <c r="I2071" s="401"/>
      <c r="J2071" s="374"/>
      <c r="K2071" s="786" t="str">
        <f>IFERROR(VLOOKUP(I2071,'CATEGORIAS MEDICINAS'!$H$1:$I$183,2,FALSE),"")</f>
        <v/>
      </c>
      <c r="L2071" s="392"/>
      <c r="M2071" s="148"/>
      <c r="N2071" s="148"/>
      <c r="O2071" s="148"/>
      <c r="P2071" s="257"/>
      <c r="Q2071" s="542" t="str">
        <f t="shared" si="98"/>
        <v/>
      </c>
      <c r="R2071" s="542" t="str">
        <f t="shared" si="99"/>
        <v/>
      </c>
      <c r="S2071" s="148"/>
    </row>
    <row r="2072" spans="1:19" x14ac:dyDescent="0.25">
      <c r="A2072" s="148"/>
      <c r="B2072" s="377"/>
      <c r="C2072" s="698"/>
      <c r="D2072" s="257"/>
      <c r="E2072" s="781"/>
      <c r="F2072" s="374"/>
      <c r="G2072" s="783"/>
      <c r="H2072" s="729" t="str">
        <f t="shared" si="100"/>
        <v/>
      </c>
      <c r="I2072" s="401"/>
      <c r="J2072" s="374"/>
      <c r="K2072" s="786" t="str">
        <f>IFERROR(VLOOKUP(I2072,'CATEGORIAS MEDICINAS'!$H$1:$I$183,2,FALSE),"")</f>
        <v/>
      </c>
      <c r="L2072" s="392"/>
      <c r="M2072" s="148"/>
      <c r="N2072" s="148"/>
      <c r="O2072" s="148"/>
      <c r="P2072" s="257"/>
      <c r="Q2072" s="542" t="str">
        <f t="shared" si="98"/>
        <v/>
      </c>
      <c r="R2072" s="542" t="str">
        <f t="shared" si="99"/>
        <v/>
      </c>
      <c r="S2072" s="148"/>
    </row>
    <row r="2073" spans="1:19" x14ac:dyDescent="0.25">
      <c r="A2073" s="148"/>
      <c r="B2073" s="377"/>
      <c r="C2073" s="698"/>
      <c r="D2073" s="257"/>
      <c r="E2073" s="781"/>
      <c r="F2073" s="374"/>
      <c r="G2073" s="783"/>
      <c r="H2073" s="729" t="str">
        <f t="shared" si="100"/>
        <v/>
      </c>
      <c r="I2073" s="401"/>
      <c r="J2073" s="374"/>
      <c r="K2073" s="786" t="str">
        <f>IFERROR(VLOOKUP(I2073,'CATEGORIAS MEDICINAS'!$H$1:$I$183,2,FALSE),"")</f>
        <v/>
      </c>
      <c r="L2073" s="392"/>
      <c r="M2073" s="148"/>
      <c r="N2073" s="148"/>
      <c r="O2073" s="148"/>
      <c r="P2073" s="257"/>
      <c r="Q2073" s="542" t="str">
        <f t="shared" si="98"/>
        <v/>
      </c>
      <c r="R2073" s="542" t="str">
        <f t="shared" si="99"/>
        <v/>
      </c>
      <c r="S2073" s="148"/>
    </row>
    <row r="2074" spans="1:19" x14ac:dyDescent="0.25">
      <c r="A2074" s="148"/>
      <c r="B2074" s="377"/>
      <c r="C2074" s="698"/>
      <c r="D2074" s="257"/>
      <c r="E2074" s="781"/>
      <c r="F2074" s="374"/>
      <c r="G2074" s="783"/>
      <c r="H2074" s="729" t="str">
        <f t="shared" si="100"/>
        <v/>
      </c>
      <c r="I2074" s="401"/>
      <c r="J2074" s="374"/>
      <c r="K2074" s="786" t="str">
        <f>IFERROR(VLOOKUP(I2074,'CATEGORIAS MEDICINAS'!$H$1:$I$183,2,FALSE),"")</f>
        <v/>
      </c>
      <c r="L2074" s="392"/>
      <c r="M2074" s="148"/>
      <c r="N2074" s="148"/>
      <c r="O2074" s="148"/>
      <c r="P2074" s="257"/>
      <c r="Q2074" s="542" t="str">
        <f t="shared" si="98"/>
        <v/>
      </c>
      <c r="R2074" s="542" t="str">
        <f t="shared" si="99"/>
        <v/>
      </c>
      <c r="S2074" s="148"/>
    </row>
    <row r="2075" spans="1:19" x14ac:dyDescent="0.25">
      <c r="A2075" s="148"/>
      <c r="B2075" s="377"/>
      <c r="C2075" s="698"/>
      <c r="D2075" s="257"/>
      <c r="E2075" s="781"/>
      <c r="F2075" s="374"/>
      <c r="G2075" s="783"/>
      <c r="H2075" s="729" t="str">
        <f t="shared" si="100"/>
        <v/>
      </c>
      <c r="I2075" s="401"/>
      <c r="J2075" s="374"/>
      <c r="K2075" s="786" t="str">
        <f>IFERROR(VLOOKUP(I2075,'CATEGORIAS MEDICINAS'!$H$1:$I$183,2,FALSE),"")</f>
        <v/>
      </c>
      <c r="L2075" s="392"/>
      <c r="M2075" s="148"/>
      <c r="N2075" s="148"/>
      <c r="O2075" s="148"/>
      <c r="P2075" s="257"/>
      <c r="Q2075" s="542" t="str">
        <f t="shared" si="98"/>
        <v/>
      </c>
      <c r="R2075" s="542" t="str">
        <f t="shared" si="99"/>
        <v/>
      </c>
      <c r="S2075" s="148"/>
    </row>
    <row r="2076" spans="1:19" x14ac:dyDescent="0.25">
      <c r="A2076" s="148"/>
      <c r="B2076" s="377"/>
      <c r="C2076" s="698"/>
      <c r="D2076" s="257"/>
      <c r="E2076" s="781"/>
      <c r="F2076" s="374"/>
      <c r="G2076" s="783"/>
      <c r="H2076" s="729" t="str">
        <f t="shared" si="100"/>
        <v/>
      </c>
      <c r="I2076" s="401"/>
      <c r="J2076" s="374"/>
      <c r="K2076" s="786" t="str">
        <f>IFERROR(VLOOKUP(I2076,'CATEGORIAS MEDICINAS'!$H$1:$I$183,2,FALSE),"")</f>
        <v/>
      </c>
      <c r="L2076" s="392"/>
      <c r="M2076" s="148"/>
      <c r="N2076" s="148"/>
      <c r="O2076" s="148"/>
      <c r="P2076" s="257"/>
      <c r="Q2076" s="542" t="str">
        <f t="shared" si="98"/>
        <v/>
      </c>
      <c r="R2076" s="542" t="str">
        <f t="shared" si="99"/>
        <v/>
      </c>
      <c r="S2076" s="148"/>
    </row>
    <row r="2077" spans="1:19" x14ac:dyDescent="0.25">
      <c r="A2077" s="148"/>
      <c r="B2077" s="377"/>
      <c r="C2077" s="698"/>
      <c r="D2077" s="257"/>
      <c r="E2077" s="781"/>
      <c r="F2077" s="374"/>
      <c r="G2077" s="783"/>
      <c r="H2077" s="729" t="str">
        <f t="shared" si="100"/>
        <v/>
      </c>
      <c r="I2077" s="401"/>
      <c r="J2077" s="374"/>
      <c r="K2077" s="786" t="str">
        <f>IFERROR(VLOOKUP(I2077,'CATEGORIAS MEDICINAS'!$H$1:$I$183,2,FALSE),"")</f>
        <v/>
      </c>
      <c r="L2077" s="392"/>
      <c r="M2077" s="148"/>
      <c r="N2077" s="148"/>
      <c r="O2077" s="148"/>
      <c r="P2077" s="257"/>
      <c r="Q2077" s="542" t="str">
        <f t="shared" si="98"/>
        <v/>
      </c>
      <c r="R2077" s="542" t="str">
        <f t="shared" si="99"/>
        <v/>
      </c>
      <c r="S2077" s="148"/>
    </row>
    <row r="2078" spans="1:19" x14ac:dyDescent="0.25">
      <c r="A2078" s="148"/>
      <c r="B2078" s="377"/>
      <c r="C2078" s="698"/>
      <c r="D2078" s="257"/>
      <c r="E2078" s="781"/>
      <c r="F2078" s="374"/>
      <c r="G2078" s="783"/>
      <c r="H2078" s="729" t="str">
        <f t="shared" si="100"/>
        <v/>
      </c>
      <c r="I2078" s="401"/>
      <c r="J2078" s="374"/>
      <c r="K2078" s="786" t="str">
        <f>IFERROR(VLOOKUP(I2078,'CATEGORIAS MEDICINAS'!$H$1:$I$183,2,FALSE),"")</f>
        <v/>
      </c>
      <c r="L2078" s="392"/>
      <c r="M2078" s="148"/>
      <c r="N2078" s="148"/>
      <c r="O2078" s="148"/>
      <c r="P2078" s="257"/>
      <c r="Q2078" s="542" t="str">
        <f t="shared" si="98"/>
        <v/>
      </c>
      <c r="R2078" s="542" t="str">
        <f t="shared" si="99"/>
        <v/>
      </c>
      <c r="S2078" s="148"/>
    </row>
    <row r="2079" spans="1:19" x14ac:dyDescent="0.25">
      <c r="A2079" s="148"/>
      <c r="B2079" s="377"/>
      <c r="C2079" s="698"/>
      <c r="D2079" s="257"/>
      <c r="E2079" s="781"/>
      <c r="F2079" s="374"/>
      <c r="G2079" s="783"/>
      <c r="H2079" s="729" t="str">
        <f t="shared" si="100"/>
        <v/>
      </c>
      <c r="I2079" s="401"/>
      <c r="J2079" s="374"/>
      <c r="K2079" s="786" t="str">
        <f>IFERROR(VLOOKUP(I2079,'CATEGORIAS MEDICINAS'!$H$1:$I$183,2,FALSE),"")</f>
        <v/>
      </c>
      <c r="L2079" s="392"/>
      <c r="M2079" s="148"/>
      <c r="N2079" s="148"/>
      <c r="O2079" s="148"/>
      <c r="P2079" s="257"/>
      <c r="Q2079" s="542" t="str">
        <f t="shared" si="98"/>
        <v/>
      </c>
      <c r="R2079" s="542" t="str">
        <f t="shared" si="99"/>
        <v/>
      </c>
      <c r="S2079" s="148"/>
    </row>
    <row r="2080" spans="1:19" x14ac:dyDescent="0.25">
      <c r="A2080" s="148"/>
      <c r="B2080" s="377"/>
      <c r="C2080" s="698"/>
      <c r="D2080" s="257"/>
      <c r="E2080" s="781"/>
      <c r="F2080" s="374"/>
      <c r="G2080" s="783"/>
      <c r="H2080" s="729" t="str">
        <f t="shared" si="100"/>
        <v/>
      </c>
      <c r="I2080" s="401"/>
      <c r="J2080" s="374"/>
      <c r="K2080" s="786" t="str">
        <f>IFERROR(VLOOKUP(I2080,'CATEGORIAS MEDICINAS'!$H$1:$I$183,2,FALSE),"")</f>
        <v/>
      </c>
      <c r="L2080" s="392"/>
      <c r="M2080" s="148"/>
      <c r="N2080" s="148"/>
      <c r="O2080" s="148"/>
      <c r="P2080" s="257"/>
      <c r="Q2080" s="542" t="str">
        <f t="shared" si="98"/>
        <v/>
      </c>
      <c r="R2080" s="542" t="str">
        <f t="shared" si="99"/>
        <v/>
      </c>
      <c r="S2080" s="148"/>
    </row>
    <row r="2081" spans="1:19" x14ac:dyDescent="0.25">
      <c r="A2081" s="148"/>
      <c r="B2081" s="377"/>
      <c r="C2081" s="698"/>
      <c r="D2081" s="257"/>
      <c r="E2081" s="781"/>
      <c r="F2081" s="374"/>
      <c r="G2081" s="783"/>
      <c r="H2081" s="729" t="str">
        <f t="shared" si="100"/>
        <v/>
      </c>
      <c r="I2081" s="401"/>
      <c r="J2081" s="374"/>
      <c r="K2081" s="786" t="str">
        <f>IFERROR(VLOOKUP(I2081,'CATEGORIAS MEDICINAS'!$H$1:$I$183,2,FALSE),"")</f>
        <v/>
      </c>
      <c r="L2081" s="392"/>
      <c r="M2081" s="148"/>
      <c r="N2081" s="148"/>
      <c r="O2081" s="148"/>
      <c r="P2081" s="257"/>
      <c r="Q2081" s="542" t="str">
        <f t="shared" si="98"/>
        <v/>
      </c>
      <c r="R2081" s="542" t="str">
        <f t="shared" si="99"/>
        <v/>
      </c>
      <c r="S2081" s="148"/>
    </row>
    <row r="2082" spans="1:19" x14ac:dyDescent="0.25">
      <c r="A2082" s="148"/>
      <c r="B2082" s="377"/>
      <c r="C2082" s="698"/>
      <c r="D2082" s="257"/>
      <c r="E2082" s="781"/>
      <c r="F2082" s="374"/>
      <c r="G2082" s="783"/>
      <c r="H2082" s="729" t="str">
        <f t="shared" si="100"/>
        <v/>
      </c>
      <c r="I2082" s="401"/>
      <c r="J2082" s="374"/>
      <c r="K2082" s="786" t="str">
        <f>IFERROR(VLOOKUP(I2082,'CATEGORIAS MEDICINAS'!$H$1:$I$183,2,FALSE),"")</f>
        <v/>
      </c>
      <c r="L2082" s="392"/>
      <c r="M2082" s="148"/>
      <c r="N2082" s="148"/>
      <c r="O2082" s="148"/>
      <c r="P2082" s="257"/>
      <c r="Q2082" s="542" t="str">
        <f t="shared" si="98"/>
        <v/>
      </c>
      <c r="R2082" s="542" t="str">
        <f t="shared" si="99"/>
        <v/>
      </c>
      <c r="S2082" s="148"/>
    </row>
    <row r="2083" spans="1:19" x14ac:dyDescent="0.25">
      <c r="A2083" s="148"/>
      <c r="B2083" s="377"/>
      <c r="C2083" s="698"/>
      <c r="D2083" s="257"/>
      <c r="E2083" s="781"/>
      <c r="F2083" s="374"/>
      <c r="G2083" s="783"/>
      <c r="H2083" s="729" t="str">
        <f t="shared" si="100"/>
        <v/>
      </c>
      <c r="I2083" s="401"/>
      <c r="J2083" s="374"/>
      <c r="K2083" s="786" t="str">
        <f>IFERROR(VLOOKUP(I2083,'CATEGORIAS MEDICINAS'!$H$1:$I$183,2,FALSE),"")</f>
        <v/>
      </c>
      <c r="L2083" s="392"/>
      <c r="M2083" s="148"/>
      <c r="N2083" s="148"/>
      <c r="O2083" s="148"/>
      <c r="P2083" s="257"/>
      <c r="Q2083" s="542" t="str">
        <f t="shared" si="98"/>
        <v/>
      </c>
      <c r="R2083" s="542" t="str">
        <f t="shared" si="99"/>
        <v/>
      </c>
      <c r="S2083" s="148"/>
    </row>
    <row r="2084" spans="1:19" x14ac:dyDescent="0.25">
      <c r="A2084" s="148"/>
      <c r="B2084" s="377"/>
      <c r="C2084" s="698"/>
      <c r="D2084" s="257"/>
      <c r="E2084" s="781"/>
      <c r="F2084" s="374"/>
      <c r="G2084" s="783"/>
      <c r="H2084" s="729" t="str">
        <f t="shared" si="100"/>
        <v/>
      </c>
      <c r="I2084" s="401"/>
      <c r="J2084" s="374"/>
      <c r="K2084" s="786" t="str">
        <f>IFERROR(VLOOKUP(I2084,'CATEGORIAS MEDICINAS'!$H$1:$I$183,2,FALSE),"")</f>
        <v/>
      </c>
      <c r="L2084" s="392"/>
      <c r="M2084" s="148"/>
      <c r="N2084" s="148"/>
      <c r="O2084" s="148"/>
      <c r="P2084" s="257"/>
      <c r="Q2084" s="542" t="str">
        <f t="shared" si="98"/>
        <v/>
      </c>
      <c r="R2084" s="542" t="str">
        <f t="shared" si="99"/>
        <v/>
      </c>
      <c r="S2084" s="148"/>
    </row>
    <row r="2085" spans="1:19" x14ac:dyDescent="0.25">
      <c r="A2085" s="148"/>
      <c r="B2085" s="377"/>
      <c r="C2085" s="698"/>
      <c r="D2085" s="257"/>
      <c r="E2085" s="781"/>
      <c r="F2085" s="374"/>
      <c r="G2085" s="783"/>
      <c r="H2085" s="729" t="str">
        <f t="shared" si="100"/>
        <v/>
      </c>
      <c r="I2085" s="401"/>
      <c r="J2085" s="374"/>
      <c r="K2085" s="786" t="str">
        <f>IFERROR(VLOOKUP(I2085,'CATEGORIAS MEDICINAS'!$H$1:$I$183,2,FALSE),"")</f>
        <v/>
      </c>
      <c r="L2085" s="392"/>
      <c r="M2085" s="148"/>
      <c r="N2085" s="148"/>
      <c r="O2085" s="148"/>
      <c r="P2085" s="257"/>
      <c r="Q2085" s="542" t="str">
        <f t="shared" si="98"/>
        <v/>
      </c>
      <c r="R2085" s="542" t="str">
        <f t="shared" si="99"/>
        <v/>
      </c>
      <c r="S2085" s="148"/>
    </row>
    <row r="2086" spans="1:19" x14ac:dyDescent="0.25">
      <c r="A2086" s="148"/>
      <c r="B2086" s="377"/>
      <c r="C2086" s="698"/>
      <c r="D2086" s="257"/>
      <c r="E2086" s="781"/>
      <c r="F2086" s="374"/>
      <c r="G2086" s="783"/>
      <c r="H2086" s="729" t="str">
        <f t="shared" si="100"/>
        <v/>
      </c>
      <c r="I2086" s="401"/>
      <c r="J2086" s="374"/>
      <c r="K2086" s="786" t="str">
        <f>IFERROR(VLOOKUP(I2086,'CATEGORIAS MEDICINAS'!$H$1:$I$183,2,FALSE),"")</f>
        <v/>
      </c>
      <c r="L2086" s="392"/>
      <c r="M2086" s="148"/>
      <c r="N2086" s="148"/>
      <c r="O2086" s="148"/>
      <c r="P2086" s="257"/>
      <c r="Q2086" s="542" t="str">
        <f t="shared" si="98"/>
        <v/>
      </c>
      <c r="R2086" s="542" t="str">
        <f t="shared" si="99"/>
        <v/>
      </c>
      <c r="S2086" s="148"/>
    </row>
    <row r="2087" spans="1:19" x14ac:dyDescent="0.25">
      <c r="A2087" s="148"/>
      <c r="B2087" s="377"/>
      <c r="C2087" s="698"/>
      <c r="D2087" s="257"/>
      <c r="E2087" s="781"/>
      <c r="F2087" s="374"/>
      <c r="G2087" s="783"/>
      <c r="H2087" s="729" t="str">
        <f t="shared" si="100"/>
        <v/>
      </c>
      <c r="I2087" s="401"/>
      <c r="J2087" s="374"/>
      <c r="K2087" s="786" t="str">
        <f>IFERROR(VLOOKUP(I2087,'CATEGORIAS MEDICINAS'!$H$1:$I$183,2,FALSE),"")</f>
        <v/>
      </c>
      <c r="L2087" s="392"/>
      <c r="M2087" s="148"/>
      <c r="N2087" s="148"/>
      <c r="O2087" s="148"/>
      <c r="P2087" s="257"/>
      <c r="Q2087" s="542" t="str">
        <f t="shared" si="98"/>
        <v/>
      </c>
      <c r="R2087" s="542" t="str">
        <f t="shared" si="99"/>
        <v/>
      </c>
      <c r="S2087" s="148"/>
    </row>
    <row r="2088" spans="1:19" x14ac:dyDescent="0.25">
      <c r="A2088" s="148"/>
      <c r="B2088" s="377"/>
      <c r="C2088" s="698"/>
      <c r="D2088" s="257"/>
      <c r="E2088" s="781"/>
      <c r="F2088" s="374"/>
      <c r="G2088" s="783"/>
      <c r="H2088" s="729" t="str">
        <f t="shared" si="100"/>
        <v/>
      </c>
      <c r="I2088" s="401"/>
      <c r="J2088" s="374"/>
      <c r="K2088" s="786" t="str">
        <f>IFERROR(VLOOKUP(I2088,'CATEGORIAS MEDICINAS'!$H$1:$I$183,2,FALSE),"")</f>
        <v/>
      </c>
      <c r="L2088" s="392"/>
      <c r="M2088" s="148"/>
      <c r="N2088" s="148"/>
      <c r="O2088" s="148"/>
      <c r="P2088" s="257"/>
      <c r="Q2088" s="542" t="str">
        <f t="shared" si="98"/>
        <v/>
      </c>
      <c r="R2088" s="542" t="str">
        <f t="shared" si="99"/>
        <v/>
      </c>
      <c r="S2088" s="148"/>
    </row>
    <row r="2089" spans="1:19" x14ac:dyDescent="0.25">
      <c r="A2089" s="148"/>
      <c r="B2089" s="377"/>
      <c r="C2089" s="698"/>
      <c r="D2089" s="257"/>
      <c r="E2089" s="781"/>
      <c r="F2089" s="374"/>
      <c r="G2089" s="783"/>
      <c r="H2089" s="729" t="str">
        <f t="shared" si="100"/>
        <v/>
      </c>
      <c r="I2089" s="401"/>
      <c r="J2089" s="374"/>
      <c r="K2089" s="786" t="str">
        <f>IFERROR(VLOOKUP(I2089,'CATEGORIAS MEDICINAS'!$H$1:$I$183,2,FALSE),"")</f>
        <v/>
      </c>
      <c r="L2089" s="392"/>
      <c r="M2089" s="148"/>
      <c r="N2089" s="148"/>
      <c r="O2089" s="148"/>
      <c r="P2089" s="257"/>
      <c r="Q2089" s="542" t="str">
        <f t="shared" si="98"/>
        <v/>
      </c>
      <c r="R2089" s="542" t="str">
        <f t="shared" si="99"/>
        <v/>
      </c>
      <c r="S2089" s="148"/>
    </row>
    <row r="2090" spans="1:19" x14ac:dyDescent="0.25">
      <c r="A2090" s="148"/>
      <c r="B2090" s="377"/>
      <c r="C2090" s="698"/>
      <c r="D2090" s="257"/>
      <c r="E2090" s="781"/>
      <c r="F2090" s="374"/>
      <c r="G2090" s="783"/>
      <c r="H2090" s="729" t="str">
        <f t="shared" si="100"/>
        <v/>
      </c>
      <c r="I2090" s="401"/>
      <c r="J2090" s="374"/>
      <c r="K2090" s="786" t="str">
        <f>IFERROR(VLOOKUP(I2090,'CATEGORIAS MEDICINAS'!$H$1:$I$183,2,FALSE),"")</f>
        <v/>
      </c>
      <c r="L2090" s="392"/>
      <c r="M2090" s="148"/>
      <c r="N2090" s="148"/>
      <c r="O2090" s="148"/>
      <c r="P2090" s="257"/>
      <c r="Q2090" s="542" t="str">
        <f t="shared" si="98"/>
        <v/>
      </c>
      <c r="R2090" s="542" t="str">
        <f t="shared" si="99"/>
        <v/>
      </c>
      <c r="S2090" s="148"/>
    </row>
    <row r="2091" spans="1:19" x14ac:dyDescent="0.25">
      <c r="A2091" s="148"/>
      <c r="B2091" s="377"/>
      <c r="C2091" s="698"/>
      <c r="D2091" s="257"/>
      <c r="E2091" s="781"/>
      <c r="F2091" s="374"/>
      <c r="G2091" s="783"/>
      <c r="H2091" s="729" t="str">
        <f t="shared" si="100"/>
        <v/>
      </c>
      <c r="I2091" s="401"/>
      <c r="J2091" s="374"/>
      <c r="K2091" s="786" t="str">
        <f>IFERROR(VLOOKUP(I2091,'CATEGORIAS MEDICINAS'!$H$1:$I$183,2,FALSE),"")</f>
        <v/>
      </c>
      <c r="L2091" s="392"/>
      <c r="M2091" s="148"/>
      <c r="N2091" s="148"/>
      <c r="O2091" s="148"/>
      <c r="P2091" s="257"/>
      <c r="Q2091" s="542" t="str">
        <f t="shared" si="98"/>
        <v/>
      </c>
      <c r="R2091" s="542" t="str">
        <f t="shared" si="99"/>
        <v/>
      </c>
      <c r="S2091" s="148"/>
    </row>
    <row r="2092" spans="1:19" x14ac:dyDescent="0.25">
      <c r="A2092" s="148"/>
      <c r="B2092" s="377"/>
      <c r="C2092" s="698"/>
      <c r="D2092" s="257"/>
      <c r="E2092" s="781"/>
      <c r="F2092" s="374"/>
      <c r="G2092" s="783"/>
      <c r="H2092" s="729" t="str">
        <f t="shared" si="100"/>
        <v/>
      </c>
      <c r="I2092" s="401"/>
      <c r="J2092" s="374"/>
      <c r="K2092" s="786" t="str">
        <f>IFERROR(VLOOKUP(I2092,'CATEGORIAS MEDICINAS'!$H$1:$I$183,2,FALSE),"")</f>
        <v/>
      </c>
      <c r="L2092" s="392"/>
      <c r="M2092" s="148"/>
      <c r="N2092" s="148"/>
      <c r="O2092" s="148"/>
      <c r="P2092" s="257"/>
      <c r="Q2092" s="542" t="str">
        <f t="shared" si="98"/>
        <v/>
      </c>
      <c r="R2092" s="542" t="str">
        <f t="shared" si="99"/>
        <v/>
      </c>
      <c r="S2092" s="148"/>
    </row>
    <row r="2093" spans="1:19" x14ac:dyDescent="0.25">
      <c r="A2093" s="148"/>
      <c r="B2093" s="377"/>
      <c r="C2093" s="698"/>
      <c r="D2093" s="257"/>
      <c r="E2093" s="781"/>
      <c r="F2093" s="374"/>
      <c r="G2093" s="783"/>
      <c r="H2093" s="729" t="str">
        <f t="shared" si="100"/>
        <v/>
      </c>
      <c r="I2093" s="401"/>
      <c r="J2093" s="374"/>
      <c r="K2093" s="786" t="str">
        <f>IFERROR(VLOOKUP(I2093,'CATEGORIAS MEDICINAS'!$H$1:$I$183,2,FALSE),"")</f>
        <v/>
      </c>
      <c r="L2093" s="392"/>
      <c r="M2093" s="148"/>
      <c r="N2093" s="148"/>
      <c r="O2093" s="148"/>
      <c r="P2093" s="257"/>
      <c r="Q2093" s="542" t="str">
        <f t="shared" si="98"/>
        <v/>
      </c>
      <c r="R2093" s="542" t="str">
        <f t="shared" si="99"/>
        <v/>
      </c>
      <c r="S2093" s="148"/>
    </row>
    <row r="2094" spans="1:19" x14ac:dyDescent="0.25">
      <c r="A2094" s="148"/>
      <c r="B2094" s="377"/>
      <c r="C2094" s="698"/>
      <c r="D2094" s="257"/>
      <c r="E2094" s="781"/>
      <c r="F2094" s="374"/>
      <c r="G2094" s="783"/>
      <c r="H2094" s="729" t="str">
        <f t="shared" si="100"/>
        <v/>
      </c>
      <c r="I2094" s="401"/>
      <c r="J2094" s="374"/>
      <c r="K2094" s="786" t="str">
        <f>IFERROR(VLOOKUP(I2094,'CATEGORIAS MEDICINAS'!$H$1:$I$183,2,FALSE),"")</f>
        <v/>
      </c>
      <c r="L2094" s="392"/>
      <c r="M2094" s="148"/>
      <c r="N2094" s="148"/>
      <c r="O2094" s="148"/>
      <c r="P2094" s="257"/>
      <c r="Q2094" s="542" t="str">
        <f t="shared" si="98"/>
        <v/>
      </c>
      <c r="R2094" s="542" t="str">
        <f t="shared" si="99"/>
        <v/>
      </c>
      <c r="S2094" s="148"/>
    </row>
    <row r="2095" spans="1:19" x14ac:dyDescent="0.25">
      <c r="A2095" s="148"/>
      <c r="B2095" s="377"/>
      <c r="C2095" s="698"/>
      <c r="D2095" s="257"/>
      <c r="E2095" s="781"/>
      <c r="F2095" s="374"/>
      <c r="G2095" s="783"/>
      <c r="H2095" s="729" t="str">
        <f t="shared" si="100"/>
        <v/>
      </c>
      <c r="I2095" s="401"/>
      <c r="J2095" s="374"/>
      <c r="K2095" s="786" t="str">
        <f>IFERROR(VLOOKUP(I2095,'CATEGORIAS MEDICINAS'!$H$1:$I$183,2,FALSE),"")</f>
        <v/>
      </c>
      <c r="L2095" s="392"/>
      <c r="M2095" s="148"/>
      <c r="N2095" s="148"/>
      <c r="O2095" s="148"/>
      <c r="P2095" s="257"/>
      <c r="Q2095" s="542" t="str">
        <f t="shared" si="98"/>
        <v/>
      </c>
      <c r="R2095" s="542" t="str">
        <f t="shared" si="99"/>
        <v/>
      </c>
      <c r="S2095" s="148"/>
    </row>
    <row r="2096" spans="1:19" x14ac:dyDescent="0.25">
      <c r="A2096" s="148"/>
      <c r="B2096" s="377"/>
      <c r="C2096" s="698"/>
      <c r="D2096" s="257"/>
      <c r="E2096" s="781"/>
      <c r="F2096" s="374"/>
      <c r="G2096" s="783"/>
      <c r="H2096" s="729" t="str">
        <f t="shared" si="100"/>
        <v/>
      </c>
      <c r="I2096" s="401"/>
      <c r="J2096" s="374"/>
      <c r="K2096" s="786" t="str">
        <f>IFERROR(VLOOKUP(I2096,'CATEGORIAS MEDICINAS'!$H$1:$I$183,2,FALSE),"")</f>
        <v/>
      </c>
      <c r="L2096" s="392"/>
      <c r="M2096" s="148"/>
      <c r="N2096" s="148"/>
      <c r="O2096" s="148"/>
      <c r="P2096" s="257"/>
      <c r="Q2096" s="542" t="str">
        <f t="shared" si="98"/>
        <v/>
      </c>
      <c r="R2096" s="542" t="str">
        <f t="shared" si="99"/>
        <v/>
      </c>
      <c r="S2096" s="148"/>
    </row>
    <row r="2097" spans="1:19" x14ac:dyDescent="0.25">
      <c r="A2097" s="148"/>
      <c r="B2097" s="377"/>
      <c r="C2097" s="698"/>
      <c r="D2097" s="257"/>
      <c r="E2097" s="781"/>
      <c r="F2097" s="374"/>
      <c r="G2097" s="783"/>
      <c r="H2097" s="729" t="str">
        <f t="shared" si="100"/>
        <v/>
      </c>
      <c r="I2097" s="401"/>
      <c r="J2097" s="374"/>
      <c r="K2097" s="786" t="str">
        <f>IFERROR(VLOOKUP(I2097,'CATEGORIAS MEDICINAS'!$H$1:$I$183,2,FALSE),"")</f>
        <v/>
      </c>
      <c r="L2097" s="392"/>
      <c r="M2097" s="148"/>
      <c r="N2097" s="148"/>
      <c r="O2097" s="148"/>
      <c r="P2097" s="257"/>
      <c r="Q2097" s="542" t="str">
        <f t="shared" si="98"/>
        <v/>
      </c>
      <c r="R2097" s="542" t="str">
        <f t="shared" si="99"/>
        <v/>
      </c>
      <c r="S2097" s="148"/>
    </row>
    <row r="2098" spans="1:19" x14ac:dyDescent="0.25">
      <c r="A2098" s="148"/>
      <c r="B2098" s="377"/>
      <c r="C2098" s="698"/>
      <c r="D2098" s="257"/>
      <c r="E2098" s="781"/>
      <c r="F2098" s="374"/>
      <c r="G2098" s="783"/>
      <c r="H2098" s="729" t="str">
        <f t="shared" si="100"/>
        <v/>
      </c>
      <c r="I2098" s="401"/>
      <c r="J2098" s="374"/>
      <c r="K2098" s="786" t="str">
        <f>IFERROR(VLOOKUP(I2098,'CATEGORIAS MEDICINAS'!$H$1:$I$183,2,FALSE),"")</f>
        <v/>
      </c>
      <c r="L2098" s="392"/>
      <c r="M2098" s="148"/>
      <c r="N2098" s="148"/>
      <c r="O2098" s="148"/>
      <c r="P2098" s="257"/>
      <c r="Q2098" s="542" t="str">
        <f t="shared" si="98"/>
        <v/>
      </c>
      <c r="R2098" s="542" t="str">
        <f t="shared" si="99"/>
        <v/>
      </c>
      <c r="S2098" s="148"/>
    </row>
    <row r="2099" spans="1:19" x14ac:dyDescent="0.25">
      <c r="A2099" s="148"/>
      <c r="B2099" s="377"/>
      <c r="C2099" s="698"/>
      <c r="D2099" s="257"/>
      <c r="E2099" s="781"/>
      <c r="F2099" s="374"/>
      <c r="G2099" s="783"/>
      <c r="H2099" s="729" t="str">
        <f t="shared" si="100"/>
        <v/>
      </c>
      <c r="I2099" s="401"/>
      <c r="J2099" s="374"/>
      <c r="K2099" s="786" t="str">
        <f>IFERROR(VLOOKUP(I2099,'CATEGORIAS MEDICINAS'!$H$1:$I$183,2,FALSE),"")</f>
        <v/>
      </c>
      <c r="L2099" s="392"/>
      <c r="M2099" s="148"/>
      <c r="N2099" s="148"/>
      <c r="O2099" s="148"/>
      <c r="P2099" s="257"/>
      <c r="Q2099" s="542" t="str">
        <f t="shared" si="98"/>
        <v/>
      </c>
      <c r="R2099" s="542" t="str">
        <f t="shared" si="99"/>
        <v/>
      </c>
      <c r="S2099" s="148"/>
    </row>
    <row r="2100" spans="1:19" x14ac:dyDescent="0.25">
      <c r="A2100" s="148"/>
      <c r="B2100" s="377"/>
      <c r="C2100" s="698"/>
      <c r="D2100" s="257"/>
      <c r="E2100" s="781"/>
      <c r="F2100" s="374"/>
      <c r="G2100" s="783"/>
      <c r="H2100" s="729" t="str">
        <f t="shared" si="100"/>
        <v/>
      </c>
      <c r="I2100" s="401"/>
      <c r="J2100" s="374"/>
      <c r="K2100" s="786" t="str">
        <f>IFERROR(VLOOKUP(I2100,'CATEGORIAS MEDICINAS'!$H$1:$I$183,2,FALSE),"")</f>
        <v/>
      </c>
      <c r="L2100" s="392"/>
      <c r="M2100" s="148"/>
      <c r="N2100" s="148"/>
      <c r="O2100" s="148"/>
      <c r="P2100" s="257"/>
      <c r="Q2100" s="542" t="str">
        <f t="shared" si="98"/>
        <v/>
      </c>
      <c r="R2100" s="542" t="str">
        <f t="shared" si="99"/>
        <v/>
      </c>
      <c r="S2100" s="148"/>
    </row>
    <row r="2101" spans="1:19" x14ac:dyDescent="0.25">
      <c r="A2101" s="148"/>
      <c r="B2101" s="377"/>
      <c r="C2101" s="698"/>
      <c r="D2101" s="257"/>
      <c r="E2101" s="781"/>
      <c r="F2101" s="374"/>
      <c r="G2101" s="783"/>
      <c r="H2101" s="729" t="str">
        <f t="shared" si="100"/>
        <v/>
      </c>
      <c r="I2101" s="401"/>
      <c r="J2101" s="374"/>
      <c r="K2101" s="786" t="str">
        <f>IFERROR(VLOOKUP(I2101,'CATEGORIAS MEDICINAS'!$H$1:$I$183,2,FALSE),"")</f>
        <v/>
      </c>
      <c r="L2101" s="392"/>
      <c r="M2101" s="148"/>
      <c r="N2101" s="148"/>
      <c r="O2101" s="148"/>
      <c r="P2101" s="257"/>
      <c r="Q2101" s="542" t="str">
        <f t="shared" si="98"/>
        <v/>
      </c>
      <c r="R2101" s="542" t="str">
        <f t="shared" si="99"/>
        <v/>
      </c>
      <c r="S2101" s="148"/>
    </row>
    <row r="2102" spans="1:19" x14ac:dyDescent="0.25">
      <c r="A2102" s="148"/>
      <c r="B2102" s="377"/>
      <c r="C2102" s="698"/>
      <c r="D2102" s="257"/>
      <c r="E2102" s="781"/>
      <c r="F2102" s="374"/>
      <c r="G2102" s="783"/>
      <c r="H2102" s="729" t="str">
        <f t="shared" si="100"/>
        <v/>
      </c>
      <c r="I2102" s="401"/>
      <c r="J2102" s="374"/>
      <c r="K2102" s="786" t="str">
        <f>IFERROR(VLOOKUP(I2102,'CATEGORIAS MEDICINAS'!$H$1:$I$183,2,FALSE),"")</f>
        <v/>
      </c>
      <c r="L2102" s="392"/>
      <c r="M2102" s="148"/>
      <c r="N2102" s="148"/>
      <c r="O2102" s="148"/>
      <c r="P2102" s="257"/>
      <c r="Q2102" s="542" t="str">
        <f t="shared" ref="Q2102:Q2165" si="101">IF(B2102="","",TEXT(B2102,"MMMM"))</f>
        <v/>
      </c>
      <c r="R2102" s="542" t="str">
        <f t="shared" ref="R2102:R2165" si="102">IF(B2102="","",TEXT(B2102,"YYYY"))</f>
        <v/>
      </c>
      <c r="S2102" s="148"/>
    </row>
    <row r="2103" spans="1:19" x14ac:dyDescent="0.25">
      <c r="A2103" s="148"/>
      <c r="B2103" s="377"/>
      <c r="C2103" s="698"/>
      <c r="D2103" s="257"/>
      <c r="E2103" s="781"/>
      <c r="F2103" s="374"/>
      <c r="G2103" s="783"/>
      <c r="H2103" s="729" t="str">
        <f t="shared" si="100"/>
        <v/>
      </c>
      <c r="I2103" s="401"/>
      <c r="J2103" s="374"/>
      <c r="K2103" s="786" t="str">
        <f>IFERROR(VLOOKUP(I2103,'CATEGORIAS MEDICINAS'!$H$1:$I$183,2,FALSE),"")</f>
        <v/>
      </c>
      <c r="L2103" s="392"/>
      <c r="M2103" s="148"/>
      <c r="N2103" s="148"/>
      <c r="O2103" s="148"/>
      <c r="P2103" s="257"/>
      <c r="Q2103" s="542" t="str">
        <f t="shared" si="101"/>
        <v/>
      </c>
      <c r="R2103" s="542" t="str">
        <f t="shared" si="102"/>
        <v/>
      </c>
      <c r="S2103" s="148"/>
    </row>
    <row r="2104" spans="1:19" x14ac:dyDescent="0.25">
      <c r="A2104" s="148"/>
      <c r="B2104" s="377"/>
      <c r="C2104" s="698"/>
      <c r="D2104" s="257"/>
      <c r="E2104" s="781"/>
      <c r="F2104" s="374"/>
      <c r="G2104" s="783"/>
      <c r="H2104" s="729" t="str">
        <f t="shared" si="100"/>
        <v/>
      </c>
      <c r="I2104" s="401"/>
      <c r="J2104" s="374"/>
      <c r="K2104" s="786" t="str">
        <f>IFERROR(VLOOKUP(I2104,'CATEGORIAS MEDICINAS'!$H$1:$I$183,2,FALSE),"")</f>
        <v/>
      </c>
      <c r="L2104" s="392"/>
      <c r="M2104" s="148"/>
      <c r="N2104" s="148"/>
      <c r="O2104" s="148"/>
      <c r="P2104" s="257"/>
      <c r="Q2104" s="542" t="str">
        <f t="shared" si="101"/>
        <v/>
      </c>
      <c r="R2104" s="542" t="str">
        <f t="shared" si="102"/>
        <v/>
      </c>
      <c r="S2104" s="148"/>
    </row>
    <row r="2105" spans="1:19" x14ac:dyDescent="0.25">
      <c r="A2105" s="148"/>
      <c r="B2105" s="377"/>
      <c r="C2105" s="698"/>
      <c r="D2105" s="257"/>
      <c r="E2105" s="781"/>
      <c r="F2105" s="374"/>
      <c r="G2105" s="783"/>
      <c r="H2105" s="729" t="str">
        <f t="shared" si="100"/>
        <v/>
      </c>
      <c r="I2105" s="401"/>
      <c r="J2105" s="374"/>
      <c r="K2105" s="786" t="str">
        <f>IFERROR(VLOOKUP(I2105,'CATEGORIAS MEDICINAS'!$H$1:$I$183,2,FALSE),"")</f>
        <v/>
      </c>
      <c r="L2105" s="392"/>
      <c r="M2105" s="148"/>
      <c r="N2105" s="148"/>
      <c r="O2105" s="148"/>
      <c r="P2105" s="257"/>
      <c r="Q2105" s="542" t="str">
        <f t="shared" si="101"/>
        <v/>
      </c>
      <c r="R2105" s="542" t="str">
        <f t="shared" si="102"/>
        <v/>
      </c>
      <c r="S2105" s="148"/>
    </row>
    <row r="2106" spans="1:19" x14ac:dyDescent="0.25">
      <c r="A2106" s="148"/>
      <c r="B2106" s="377"/>
      <c r="C2106" s="698"/>
      <c r="D2106" s="257"/>
      <c r="E2106" s="781"/>
      <c r="F2106" s="374"/>
      <c r="G2106" s="783"/>
      <c r="H2106" s="729" t="str">
        <f t="shared" si="100"/>
        <v/>
      </c>
      <c r="I2106" s="401"/>
      <c r="J2106" s="374"/>
      <c r="K2106" s="786" t="str">
        <f>IFERROR(VLOOKUP(I2106,'CATEGORIAS MEDICINAS'!$H$1:$I$183,2,FALSE),"")</f>
        <v/>
      </c>
      <c r="L2106" s="392"/>
      <c r="M2106" s="148"/>
      <c r="N2106" s="148"/>
      <c r="O2106" s="148"/>
      <c r="P2106" s="257"/>
      <c r="Q2106" s="542" t="str">
        <f t="shared" si="101"/>
        <v/>
      </c>
      <c r="R2106" s="542" t="str">
        <f t="shared" si="102"/>
        <v/>
      </c>
      <c r="S2106" s="148"/>
    </row>
    <row r="2107" spans="1:19" x14ac:dyDescent="0.25">
      <c r="A2107" s="148"/>
      <c r="B2107" s="377"/>
      <c r="C2107" s="698"/>
      <c r="D2107" s="257"/>
      <c r="E2107" s="781"/>
      <c r="F2107" s="374"/>
      <c r="G2107" s="783"/>
      <c r="H2107" s="729" t="str">
        <f t="shared" si="100"/>
        <v/>
      </c>
      <c r="I2107" s="401"/>
      <c r="J2107" s="374"/>
      <c r="K2107" s="786" t="str">
        <f>IFERROR(VLOOKUP(I2107,'CATEGORIAS MEDICINAS'!$H$1:$I$183,2,FALSE),"")</f>
        <v/>
      </c>
      <c r="L2107" s="392"/>
      <c r="M2107" s="148"/>
      <c r="N2107" s="148"/>
      <c r="O2107" s="148"/>
      <c r="P2107" s="257"/>
      <c r="Q2107" s="542" t="str">
        <f t="shared" si="101"/>
        <v/>
      </c>
      <c r="R2107" s="542" t="str">
        <f t="shared" si="102"/>
        <v/>
      </c>
      <c r="S2107" s="148"/>
    </row>
    <row r="2108" spans="1:19" x14ac:dyDescent="0.25">
      <c r="A2108" s="148"/>
      <c r="B2108" s="377"/>
      <c r="C2108" s="698"/>
      <c r="D2108" s="257"/>
      <c r="E2108" s="781"/>
      <c r="F2108" s="374"/>
      <c r="G2108" s="783"/>
      <c r="H2108" s="729" t="str">
        <f t="shared" si="100"/>
        <v/>
      </c>
      <c r="I2108" s="401"/>
      <c r="J2108" s="374"/>
      <c r="K2108" s="786" t="str">
        <f>IFERROR(VLOOKUP(I2108,'CATEGORIAS MEDICINAS'!$H$1:$I$183,2,FALSE),"")</f>
        <v/>
      </c>
      <c r="L2108" s="392"/>
      <c r="M2108" s="148"/>
      <c r="N2108" s="148"/>
      <c r="O2108" s="148"/>
      <c r="P2108" s="257"/>
      <c r="Q2108" s="542" t="str">
        <f t="shared" si="101"/>
        <v/>
      </c>
      <c r="R2108" s="542" t="str">
        <f t="shared" si="102"/>
        <v/>
      </c>
      <c r="S2108" s="148"/>
    </row>
    <row r="2109" spans="1:19" x14ac:dyDescent="0.25">
      <c r="A2109" s="148"/>
      <c r="B2109" s="377"/>
      <c r="C2109" s="698"/>
      <c r="D2109" s="257"/>
      <c r="E2109" s="781"/>
      <c r="F2109" s="374"/>
      <c r="G2109" s="783"/>
      <c r="H2109" s="729" t="str">
        <f t="shared" si="100"/>
        <v/>
      </c>
      <c r="I2109" s="401"/>
      <c r="J2109" s="374"/>
      <c r="K2109" s="786" t="str">
        <f>IFERROR(VLOOKUP(I2109,'CATEGORIAS MEDICINAS'!$H$1:$I$183,2,FALSE),"")</f>
        <v/>
      </c>
      <c r="L2109" s="392"/>
      <c r="M2109" s="148"/>
      <c r="N2109" s="148"/>
      <c r="O2109" s="148"/>
      <c r="P2109" s="257"/>
      <c r="Q2109" s="542" t="str">
        <f t="shared" si="101"/>
        <v/>
      </c>
      <c r="R2109" s="542" t="str">
        <f t="shared" si="102"/>
        <v/>
      </c>
      <c r="S2109" s="148"/>
    </row>
    <row r="2110" spans="1:19" x14ac:dyDescent="0.25">
      <c r="A2110" s="148"/>
      <c r="B2110" s="377"/>
      <c r="C2110" s="698"/>
      <c r="D2110" s="257"/>
      <c r="E2110" s="781"/>
      <c r="F2110" s="374"/>
      <c r="G2110" s="783"/>
      <c r="H2110" s="729" t="str">
        <f t="shared" si="100"/>
        <v/>
      </c>
      <c r="I2110" s="401"/>
      <c r="J2110" s="374"/>
      <c r="K2110" s="786" t="str">
        <f>IFERROR(VLOOKUP(I2110,'CATEGORIAS MEDICINAS'!$H$1:$I$183,2,FALSE),"")</f>
        <v/>
      </c>
      <c r="L2110" s="392"/>
      <c r="M2110" s="148"/>
      <c r="N2110" s="148"/>
      <c r="O2110" s="148"/>
      <c r="P2110" s="257"/>
      <c r="Q2110" s="542" t="str">
        <f t="shared" si="101"/>
        <v/>
      </c>
      <c r="R2110" s="542" t="str">
        <f t="shared" si="102"/>
        <v/>
      </c>
      <c r="S2110" s="148"/>
    </row>
    <row r="2111" spans="1:19" x14ac:dyDescent="0.25">
      <c r="A2111" s="148"/>
      <c r="B2111" s="377"/>
      <c r="C2111" s="698"/>
      <c r="D2111" s="257"/>
      <c r="E2111" s="781"/>
      <c r="F2111" s="374"/>
      <c r="G2111" s="783"/>
      <c r="H2111" s="729" t="str">
        <f t="shared" si="100"/>
        <v/>
      </c>
      <c r="I2111" s="401"/>
      <c r="J2111" s="374"/>
      <c r="K2111" s="786" t="str">
        <f>IFERROR(VLOOKUP(I2111,'CATEGORIAS MEDICINAS'!$H$1:$I$183,2,FALSE),"")</f>
        <v/>
      </c>
      <c r="L2111" s="392"/>
      <c r="M2111" s="148"/>
      <c r="N2111" s="148"/>
      <c r="O2111" s="148"/>
      <c r="P2111" s="257"/>
      <c r="Q2111" s="542" t="str">
        <f t="shared" si="101"/>
        <v/>
      </c>
      <c r="R2111" s="542" t="str">
        <f t="shared" si="102"/>
        <v/>
      </c>
      <c r="S2111" s="148"/>
    </row>
    <row r="2112" spans="1:19" x14ac:dyDescent="0.25">
      <c r="A2112" s="148"/>
      <c r="B2112" s="377"/>
      <c r="C2112" s="698"/>
      <c r="D2112" s="257"/>
      <c r="E2112" s="781"/>
      <c r="F2112" s="374"/>
      <c r="G2112" s="783"/>
      <c r="H2112" s="729" t="str">
        <f t="shared" si="100"/>
        <v/>
      </c>
      <c r="I2112" s="401"/>
      <c r="J2112" s="374"/>
      <c r="K2112" s="786" t="str">
        <f>IFERROR(VLOOKUP(I2112,'CATEGORIAS MEDICINAS'!$H$1:$I$183,2,FALSE),"")</f>
        <v/>
      </c>
      <c r="L2112" s="392"/>
      <c r="M2112" s="148"/>
      <c r="N2112" s="148"/>
      <c r="O2112" s="148"/>
      <c r="P2112" s="257"/>
      <c r="Q2112" s="542" t="str">
        <f t="shared" si="101"/>
        <v/>
      </c>
      <c r="R2112" s="542" t="str">
        <f t="shared" si="102"/>
        <v/>
      </c>
      <c r="S2112" s="148"/>
    </row>
    <row r="2113" spans="1:19" x14ac:dyDescent="0.25">
      <c r="A2113" s="148"/>
      <c r="B2113" s="377"/>
      <c r="C2113" s="698"/>
      <c r="D2113" s="257"/>
      <c r="E2113" s="781"/>
      <c r="F2113" s="374"/>
      <c r="G2113" s="783"/>
      <c r="H2113" s="729" t="str">
        <f t="shared" si="100"/>
        <v/>
      </c>
      <c r="I2113" s="401"/>
      <c r="J2113" s="374"/>
      <c r="K2113" s="786" t="str">
        <f>IFERROR(VLOOKUP(I2113,'CATEGORIAS MEDICINAS'!$H$1:$I$183,2,FALSE),"")</f>
        <v/>
      </c>
      <c r="L2113" s="392"/>
      <c r="M2113" s="148"/>
      <c r="N2113" s="148"/>
      <c r="O2113" s="148"/>
      <c r="P2113" s="257"/>
      <c r="Q2113" s="542" t="str">
        <f t="shared" si="101"/>
        <v/>
      </c>
      <c r="R2113" s="542" t="str">
        <f t="shared" si="102"/>
        <v/>
      </c>
      <c r="S2113" s="148"/>
    </row>
    <row r="2114" spans="1:19" x14ac:dyDescent="0.25">
      <c r="A2114" s="148"/>
      <c r="B2114" s="377"/>
      <c r="C2114" s="698"/>
      <c r="D2114" s="257"/>
      <c r="E2114" s="781"/>
      <c r="F2114" s="374"/>
      <c r="G2114" s="783"/>
      <c r="H2114" s="729" t="str">
        <f t="shared" si="100"/>
        <v/>
      </c>
      <c r="I2114" s="401"/>
      <c r="J2114" s="374"/>
      <c r="K2114" s="786" t="str">
        <f>IFERROR(VLOOKUP(I2114,'CATEGORIAS MEDICINAS'!$H$1:$I$183,2,FALSE),"")</f>
        <v/>
      </c>
      <c r="L2114" s="392"/>
      <c r="M2114" s="148"/>
      <c r="N2114" s="148"/>
      <c r="O2114" s="148"/>
      <c r="P2114" s="257"/>
      <c r="Q2114" s="542" t="str">
        <f t="shared" si="101"/>
        <v/>
      </c>
      <c r="R2114" s="542" t="str">
        <f t="shared" si="102"/>
        <v/>
      </c>
      <c r="S2114" s="148"/>
    </row>
    <row r="2115" spans="1:19" x14ac:dyDescent="0.25">
      <c r="A2115" s="148"/>
      <c r="B2115" s="377"/>
      <c r="C2115" s="698"/>
      <c r="D2115" s="257"/>
      <c r="E2115" s="781"/>
      <c r="F2115" s="374"/>
      <c r="G2115" s="783"/>
      <c r="H2115" s="729" t="str">
        <f t="shared" ref="H2115:H2178" si="103">IF(G2115="","",IF(G2115&lt;=1,"Entre 0-1 años",IF(G2115&lt;=4,"Entre 2-4",IF(G2115&lt;=11,"Entre 5-11",IF(G2115&lt;=19,"Entre 12-19",IF(G2115&lt;=25,"Entre 20-25",IF(G2115&lt;=59,"Entre 26-59",IF(G2115&lt;=79,"Entre 60-79","Mayor de 80"))))))))</f>
        <v/>
      </c>
      <c r="I2115" s="401"/>
      <c r="J2115" s="374"/>
      <c r="K2115" s="786" t="str">
        <f>IFERROR(VLOOKUP(I2115,'CATEGORIAS MEDICINAS'!$H$1:$I$183,2,FALSE),"")</f>
        <v/>
      </c>
      <c r="L2115" s="392"/>
      <c r="M2115" s="148"/>
      <c r="N2115" s="148"/>
      <c r="O2115" s="148"/>
      <c r="P2115" s="257"/>
      <c r="Q2115" s="542" t="str">
        <f t="shared" si="101"/>
        <v/>
      </c>
      <c r="R2115" s="542" t="str">
        <f t="shared" si="102"/>
        <v/>
      </c>
      <c r="S2115" s="148"/>
    </row>
    <row r="2116" spans="1:19" x14ac:dyDescent="0.25">
      <c r="A2116" s="148"/>
      <c r="B2116" s="377"/>
      <c r="C2116" s="698"/>
      <c r="D2116" s="257"/>
      <c r="E2116" s="781"/>
      <c r="F2116" s="374"/>
      <c r="G2116" s="783"/>
      <c r="H2116" s="729" t="str">
        <f t="shared" si="103"/>
        <v/>
      </c>
      <c r="I2116" s="401"/>
      <c r="J2116" s="374"/>
      <c r="K2116" s="786" t="str">
        <f>IFERROR(VLOOKUP(I2116,'CATEGORIAS MEDICINAS'!$H$1:$I$183,2,FALSE),"")</f>
        <v/>
      </c>
      <c r="L2116" s="392"/>
      <c r="M2116" s="148"/>
      <c r="N2116" s="148"/>
      <c r="O2116" s="148"/>
      <c r="P2116" s="257"/>
      <c r="Q2116" s="542" t="str">
        <f t="shared" si="101"/>
        <v/>
      </c>
      <c r="R2116" s="542" t="str">
        <f t="shared" si="102"/>
        <v/>
      </c>
      <c r="S2116" s="148"/>
    </row>
    <row r="2117" spans="1:19" x14ac:dyDescent="0.25">
      <c r="A2117" s="148"/>
      <c r="B2117" s="377"/>
      <c r="C2117" s="698"/>
      <c r="D2117" s="257"/>
      <c r="E2117" s="781"/>
      <c r="F2117" s="374"/>
      <c r="G2117" s="783"/>
      <c r="H2117" s="729" t="str">
        <f t="shared" si="103"/>
        <v/>
      </c>
      <c r="I2117" s="401"/>
      <c r="J2117" s="374"/>
      <c r="K2117" s="786" t="str">
        <f>IFERROR(VLOOKUP(I2117,'CATEGORIAS MEDICINAS'!$H$1:$I$183,2,FALSE),"")</f>
        <v/>
      </c>
      <c r="L2117" s="392"/>
      <c r="M2117" s="148"/>
      <c r="N2117" s="148"/>
      <c r="O2117" s="148"/>
      <c r="P2117" s="257"/>
      <c r="Q2117" s="542" t="str">
        <f t="shared" si="101"/>
        <v/>
      </c>
      <c r="R2117" s="542" t="str">
        <f t="shared" si="102"/>
        <v/>
      </c>
      <c r="S2117" s="148"/>
    </row>
    <row r="2118" spans="1:19" x14ac:dyDescent="0.25">
      <c r="A2118" s="148"/>
      <c r="B2118" s="377"/>
      <c r="C2118" s="698"/>
      <c r="D2118" s="257"/>
      <c r="E2118" s="781"/>
      <c r="F2118" s="374"/>
      <c r="G2118" s="783"/>
      <c r="H2118" s="729" t="str">
        <f t="shared" si="103"/>
        <v/>
      </c>
      <c r="I2118" s="401"/>
      <c r="J2118" s="374"/>
      <c r="K2118" s="786" t="str">
        <f>IFERROR(VLOOKUP(I2118,'CATEGORIAS MEDICINAS'!$H$1:$I$183,2,FALSE),"")</f>
        <v/>
      </c>
      <c r="L2118" s="392"/>
      <c r="M2118" s="148"/>
      <c r="N2118" s="148"/>
      <c r="O2118" s="148"/>
      <c r="P2118" s="257"/>
      <c r="Q2118" s="542" t="str">
        <f t="shared" si="101"/>
        <v/>
      </c>
      <c r="R2118" s="542" t="str">
        <f t="shared" si="102"/>
        <v/>
      </c>
      <c r="S2118" s="148"/>
    </row>
    <row r="2119" spans="1:19" x14ac:dyDescent="0.25">
      <c r="A2119" s="148"/>
      <c r="B2119" s="377"/>
      <c r="C2119" s="698"/>
      <c r="D2119" s="257"/>
      <c r="E2119" s="781"/>
      <c r="F2119" s="374"/>
      <c r="G2119" s="783"/>
      <c r="H2119" s="729" t="str">
        <f t="shared" si="103"/>
        <v/>
      </c>
      <c r="I2119" s="401"/>
      <c r="J2119" s="374"/>
      <c r="K2119" s="786" t="str">
        <f>IFERROR(VLOOKUP(I2119,'CATEGORIAS MEDICINAS'!$H$1:$I$183,2,FALSE),"")</f>
        <v/>
      </c>
      <c r="L2119" s="392"/>
      <c r="M2119" s="148"/>
      <c r="N2119" s="148"/>
      <c r="O2119" s="148"/>
      <c r="P2119" s="257"/>
      <c r="Q2119" s="542" t="str">
        <f t="shared" si="101"/>
        <v/>
      </c>
      <c r="R2119" s="542" t="str">
        <f t="shared" si="102"/>
        <v/>
      </c>
      <c r="S2119" s="148"/>
    </row>
    <row r="2120" spans="1:19" x14ac:dyDescent="0.25">
      <c r="A2120" s="148"/>
      <c r="B2120" s="377"/>
      <c r="C2120" s="698"/>
      <c r="D2120" s="257"/>
      <c r="E2120" s="781"/>
      <c r="F2120" s="374"/>
      <c r="G2120" s="783"/>
      <c r="H2120" s="729" t="str">
        <f t="shared" si="103"/>
        <v/>
      </c>
      <c r="I2120" s="401"/>
      <c r="J2120" s="374"/>
      <c r="K2120" s="786" t="str">
        <f>IFERROR(VLOOKUP(I2120,'CATEGORIAS MEDICINAS'!$H$1:$I$183,2,FALSE),"")</f>
        <v/>
      </c>
      <c r="L2120" s="392"/>
      <c r="M2120" s="148"/>
      <c r="N2120" s="148"/>
      <c r="O2120" s="148"/>
      <c r="P2120" s="257"/>
      <c r="Q2120" s="542" t="str">
        <f t="shared" si="101"/>
        <v/>
      </c>
      <c r="R2120" s="542" t="str">
        <f t="shared" si="102"/>
        <v/>
      </c>
      <c r="S2120" s="148"/>
    </row>
    <row r="2121" spans="1:19" x14ac:dyDescent="0.25">
      <c r="A2121" s="148"/>
      <c r="B2121" s="377"/>
      <c r="C2121" s="698"/>
      <c r="D2121" s="257"/>
      <c r="E2121" s="781"/>
      <c r="F2121" s="374"/>
      <c r="G2121" s="783"/>
      <c r="H2121" s="729" t="str">
        <f t="shared" si="103"/>
        <v/>
      </c>
      <c r="I2121" s="401"/>
      <c r="J2121" s="374"/>
      <c r="K2121" s="786" t="str">
        <f>IFERROR(VLOOKUP(I2121,'CATEGORIAS MEDICINAS'!$H$1:$I$183,2,FALSE),"")</f>
        <v/>
      </c>
      <c r="L2121" s="392"/>
      <c r="M2121" s="148"/>
      <c r="N2121" s="148"/>
      <c r="O2121" s="148"/>
      <c r="P2121" s="257"/>
      <c r="Q2121" s="542" t="str">
        <f t="shared" si="101"/>
        <v/>
      </c>
      <c r="R2121" s="542" t="str">
        <f t="shared" si="102"/>
        <v/>
      </c>
      <c r="S2121" s="148"/>
    </row>
    <row r="2122" spans="1:19" x14ac:dyDescent="0.25">
      <c r="A2122" s="148"/>
      <c r="B2122" s="377"/>
      <c r="C2122" s="698"/>
      <c r="D2122" s="257"/>
      <c r="E2122" s="781"/>
      <c r="F2122" s="374"/>
      <c r="G2122" s="783"/>
      <c r="H2122" s="729" t="str">
        <f t="shared" si="103"/>
        <v/>
      </c>
      <c r="I2122" s="401"/>
      <c r="J2122" s="374"/>
      <c r="K2122" s="786" t="str">
        <f>IFERROR(VLOOKUP(I2122,'CATEGORIAS MEDICINAS'!$H$1:$I$183,2,FALSE),"")</f>
        <v/>
      </c>
      <c r="L2122" s="392"/>
      <c r="M2122" s="148"/>
      <c r="N2122" s="148"/>
      <c r="O2122" s="148"/>
      <c r="P2122" s="257"/>
      <c r="Q2122" s="542" t="str">
        <f t="shared" si="101"/>
        <v/>
      </c>
      <c r="R2122" s="542" t="str">
        <f t="shared" si="102"/>
        <v/>
      </c>
      <c r="S2122" s="148"/>
    </row>
    <row r="2123" spans="1:19" x14ac:dyDescent="0.25">
      <c r="A2123" s="148"/>
      <c r="B2123" s="377"/>
      <c r="C2123" s="698"/>
      <c r="D2123" s="257"/>
      <c r="E2123" s="781"/>
      <c r="F2123" s="374"/>
      <c r="G2123" s="783"/>
      <c r="H2123" s="729" t="str">
        <f t="shared" si="103"/>
        <v/>
      </c>
      <c r="I2123" s="401"/>
      <c r="J2123" s="374"/>
      <c r="K2123" s="786" t="str">
        <f>IFERROR(VLOOKUP(I2123,'CATEGORIAS MEDICINAS'!$H$1:$I$183,2,FALSE),"")</f>
        <v/>
      </c>
      <c r="L2123" s="392"/>
      <c r="M2123" s="148"/>
      <c r="N2123" s="148"/>
      <c r="O2123" s="148"/>
      <c r="P2123" s="257"/>
      <c r="Q2123" s="542" t="str">
        <f t="shared" si="101"/>
        <v/>
      </c>
      <c r="R2123" s="542" t="str">
        <f t="shared" si="102"/>
        <v/>
      </c>
      <c r="S2123" s="148"/>
    </row>
    <row r="2124" spans="1:19" x14ac:dyDescent="0.25">
      <c r="A2124" s="148"/>
      <c r="B2124" s="377"/>
      <c r="C2124" s="698"/>
      <c r="D2124" s="257"/>
      <c r="E2124" s="781"/>
      <c r="F2124" s="374"/>
      <c r="G2124" s="783"/>
      <c r="H2124" s="729" t="str">
        <f t="shared" si="103"/>
        <v/>
      </c>
      <c r="I2124" s="401"/>
      <c r="J2124" s="374"/>
      <c r="K2124" s="786" t="str">
        <f>IFERROR(VLOOKUP(I2124,'CATEGORIAS MEDICINAS'!$H$1:$I$183,2,FALSE),"")</f>
        <v/>
      </c>
      <c r="L2124" s="392"/>
      <c r="M2124" s="148"/>
      <c r="N2124" s="148"/>
      <c r="O2124" s="148"/>
      <c r="P2124" s="257"/>
      <c r="Q2124" s="542" t="str">
        <f t="shared" si="101"/>
        <v/>
      </c>
      <c r="R2124" s="542" t="str">
        <f t="shared" si="102"/>
        <v/>
      </c>
      <c r="S2124" s="148"/>
    </row>
    <row r="2125" spans="1:19" x14ac:dyDescent="0.25">
      <c r="A2125" s="148"/>
      <c r="B2125" s="377"/>
      <c r="C2125" s="698"/>
      <c r="D2125" s="257"/>
      <c r="E2125" s="781"/>
      <c r="F2125" s="374"/>
      <c r="G2125" s="783"/>
      <c r="H2125" s="729" t="str">
        <f t="shared" si="103"/>
        <v/>
      </c>
      <c r="I2125" s="401"/>
      <c r="J2125" s="374"/>
      <c r="K2125" s="786" t="str">
        <f>IFERROR(VLOOKUP(I2125,'CATEGORIAS MEDICINAS'!$H$1:$I$183,2,FALSE),"")</f>
        <v/>
      </c>
      <c r="L2125" s="392"/>
      <c r="M2125" s="148"/>
      <c r="N2125" s="148"/>
      <c r="O2125" s="148"/>
      <c r="P2125" s="257"/>
      <c r="Q2125" s="542" t="str">
        <f t="shared" si="101"/>
        <v/>
      </c>
      <c r="R2125" s="542" t="str">
        <f t="shared" si="102"/>
        <v/>
      </c>
      <c r="S2125" s="148"/>
    </row>
    <row r="2126" spans="1:19" x14ac:dyDescent="0.25">
      <c r="A2126" s="148"/>
      <c r="B2126" s="377"/>
      <c r="C2126" s="698"/>
      <c r="D2126" s="257"/>
      <c r="E2126" s="781"/>
      <c r="F2126" s="374"/>
      <c r="G2126" s="783"/>
      <c r="H2126" s="729" t="str">
        <f t="shared" si="103"/>
        <v/>
      </c>
      <c r="I2126" s="401"/>
      <c r="J2126" s="374"/>
      <c r="K2126" s="786" t="str">
        <f>IFERROR(VLOOKUP(I2126,'CATEGORIAS MEDICINAS'!$H$1:$I$183,2,FALSE),"")</f>
        <v/>
      </c>
      <c r="L2126" s="392"/>
      <c r="M2126" s="148"/>
      <c r="N2126" s="148"/>
      <c r="O2126" s="148"/>
      <c r="P2126" s="257"/>
      <c r="Q2126" s="542" t="str">
        <f t="shared" si="101"/>
        <v/>
      </c>
      <c r="R2126" s="542" t="str">
        <f t="shared" si="102"/>
        <v/>
      </c>
      <c r="S2126" s="148"/>
    </row>
    <row r="2127" spans="1:19" x14ac:dyDescent="0.25">
      <c r="A2127" s="148"/>
      <c r="B2127" s="377"/>
      <c r="C2127" s="698"/>
      <c r="D2127" s="257"/>
      <c r="E2127" s="781"/>
      <c r="F2127" s="374"/>
      <c r="G2127" s="783"/>
      <c r="H2127" s="729" t="str">
        <f t="shared" si="103"/>
        <v/>
      </c>
      <c r="I2127" s="401"/>
      <c r="J2127" s="374"/>
      <c r="K2127" s="786" t="str">
        <f>IFERROR(VLOOKUP(I2127,'CATEGORIAS MEDICINAS'!$H$1:$I$183,2,FALSE),"")</f>
        <v/>
      </c>
      <c r="L2127" s="392"/>
      <c r="M2127" s="148"/>
      <c r="N2127" s="148"/>
      <c r="O2127" s="148"/>
      <c r="P2127" s="257"/>
      <c r="Q2127" s="542" t="str">
        <f t="shared" si="101"/>
        <v/>
      </c>
      <c r="R2127" s="542" t="str">
        <f t="shared" si="102"/>
        <v/>
      </c>
      <c r="S2127" s="148"/>
    </row>
    <row r="2128" spans="1:19" x14ac:dyDescent="0.25">
      <c r="A2128" s="148"/>
      <c r="B2128" s="377"/>
      <c r="C2128" s="698"/>
      <c r="D2128" s="257"/>
      <c r="E2128" s="781"/>
      <c r="F2128" s="374"/>
      <c r="G2128" s="783"/>
      <c r="H2128" s="729" t="str">
        <f t="shared" si="103"/>
        <v/>
      </c>
      <c r="I2128" s="401"/>
      <c r="J2128" s="374"/>
      <c r="K2128" s="786" t="str">
        <f>IFERROR(VLOOKUP(I2128,'CATEGORIAS MEDICINAS'!$H$1:$I$183,2,FALSE),"")</f>
        <v/>
      </c>
      <c r="L2128" s="392"/>
      <c r="M2128" s="148"/>
      <c r="N2128" s="148"/>
      <c r="O2128" s="148"/>
      <c r="P2128" s="257"/>
      <c r="Q2128" s="542" t="str">
        <f t="shared" si="101"/>
        <v/>
      </c>
      <c r="R2128" s="542" t="str">
        <f t="shared" si="102"/>
        <v/>
      </c>
      <c r="S2128" s="148"/>
    </row>
    <row r="2129" spans="1:19" x14ac:dyDescent="0.25">
      <c r="A2129" s="148"/>
      <c r="B2129" s="377"/>
      <c r="C2129" s="698"/>
      <c r="D2129" s="257"/>
      <c r="E2129" s="781"/>
      <c r="F2129" s="374"/>
      <c r="G2129" s="783"/>
      <c r="H2129" s="729" t="str">
        <f t="shared" si="103"/>
        <v/>
      </c>
      <c r="I2129" s="401"/>
      <c r="J2129" s="374"/>
      <c r="K2129" s="786" t="str">
        <f>IFERROR(VLOOKUP(I2129,'CATEGORIAS MEDICINAS'!$H$1:$I$183,2,FALSE),"")</f>
        <v/>
      </c>
      <c r="L2129" s="392"/>
      <c r="M2129" s="148"/>
      <c r="N2129" s="148"/>
      <c r="O2129" s="148"/>
      <c r="P2129" s="257"/>
      <c r="Q2129" s="542" t="str">
        <f t="shared" si="101"/>
        <v/>
      </c>
      <c r="R2129" s="542" t="str">
        <f t="shared" si="102"/>
        <v/>
      </c>
      <c r="S2129" s="148"/>
    </row>
    <row r="2130" spans="1:19" x14ac:dyDescent="0.25">
      <c r="A2130" s="148"/>
      <c r="B2130" s="377"/>
      <c r="C2130" s="698"/>
      <c r="D2130" s="257"/>
      <c r="E2130" s="781"/>
      <c r="F2130" s="374"/>
      <c r="G2130" s="783"/>
      <c r="H2130" s="729" t="str">
        <f t="shared" si="103"/>
        <v/>
      </c>
      <c r="I2130" s="401"/>
      <c r="J2130" s="374"/>
      <c r="K2130" s="786" t="str">
        <f>IFERROR(VLOOKUP(I2130,'CATEGORIAS MEDICINAS'!$H$1:$I$183,2,FALSE),"")</f>
        <v/>
      </c>
      <c r="L2130" s="392"/>
      <c r="M2130" s="148"/>
      <c r="N2130" s="148"/>
      <c r="O2130" s="148"/>
      <c r="P2130" s="257"/>
      <c r="Q2130" s="542" t="str">
        <f t="shared" si="101"/>
        <v/>
      </c>
      <c r="R2130" s="542" t="str">
        <f t="shared" si="102"/>
        <v/>
      </c>
      <c r="S2130" s="148"/>
    </row>
    <row r="2131" spans="1:19" x14ac:dyDescent="0.25">
      <c r="A2131" s="148"/>
      <c r="B2131" s="377"/>
      <c r="C2131" s="698"/>
      <c r="D2131" s="257"/>
      <c r="E2131" s="781"/>
      <c r="F2131" s="374"/>
      <c r="G2131" s="783"/>
      <c r="H2131" s="729" t="str">
        <f t="shared" si="103"/>
        <v/>
      </c>
      <c r="I2131" s="401"/>
      <c r="J2131" s="374"/>
      <c r="K2131" s="786" t="str">
        <f>IFERROR(VLOOKUP(I2131,'CATEGORIAS MEDICINAS'!$H$1:$I$183,2,FALSE),"")</f>
        <v/>
      </c>
      <c r="L2131" s="392"/>
      <c r="M2131" s="148"/>
      <c r="N2131" s="148"/>
      <c r="O2131" s="148"/>
      <c r="P2131" s="257"/>
      <c r="Q2131" s="542" t="str">
        <f t="shared" si="101"/>
        <v/>
      </c>
      <c r="R2131" s="542" t="str">
        <f t="shared" si="102"/>
        <v/>
      </c>
      <c r="S2131" s="148"/>
    </row>
    <row r="2132" spans="1:19" x14ac:dyDescent="0.25">
      <c r="A2132" s="148"/>
      <c r="B2132" s="377"/>
      <c r="C2132" s="698"/>
      <c r="D2132" s="257"/>
      <c r="E2132" s="781"/>
      <c r="F2132" s="374"/>
      <c r="G2132" s="783"/>
      <c r="H2132" s="729" t="str">
        <f t="shared" si="103"/>
        <v/>
      </c>
      <c r="I2132" s="401"/>
      <c r="J2132" s="374"/>
      <c r="K2132" s="786" t="str">
        <f>IFERROR(VLOOKUP(I2132,'CATEGORIAS MEDICINAS'!$H$1:$I$183,2,FALSE),"")</f>
        <v/>
      </c>
      <c r="L2132" s="392"/>
      <c r="M2132" s="148"/>
      <c r="N2132" s="148"/>
      <c r="O2132" s="148"/>
      <c r="P2132" s="257"/>
      <c r="Q2132" s="542" t="str">
        <f t="shared" si="101"/>
        <v/>
      </c>
      <c r="R2132" s="542" t="str">
        <f t="shared" si="102"/>
        <v/>
      </c>
      <c r="S2132" s="148"/>
    </row>
    <row r="2133" spans="1:19" x14ac:dyDescent="0.25">
      <c r="A2133" s="148"/>
      <c r="B2133" s="377"/>
      <c r="C2133" s="698"/>
      <c r="D2133" s="257"/>
      <c r="E2133" s="781"/>
      <c r="F2133" s="374"/>
      <c r="G2133" s="783"/>
      <c r="H2133" s="729" t="str">
        <f t="shared" si="103"/>
        <v/>
      </c>
      <c r="I2133" s="401"/>
      <c r="J2133" s="374"/>
      <c r="K2133" s="786" t="str">
        <f>IFERROR(VLOOKUP(I2133,'CATEGORIAS MEDICINAS'!$H$1:$I$183,2,FALSE),"")</f>
        <v/>
      </c>
      <c r="L2133" s="392"/>
      <c r="M2133" s="148"/>
      <c r="N2133" s="148"/>
      <c r="O2133" s="148"/>
      <c r="P2133" s="257"/>
      <c r="Q2133" s="542" t="str">
        <f t="shared" si="101"/>
        <v/>
      </c>
      <c r="R2133" s="542" t="str">
        <f t="shared" si="102"/>
        <v/>
      </c>
      <c r="S2133" s="148"/>
    </row>
    <row r="2134" spans="1:19" x14ac:dyDescent="0.25">
      <c r="A2134" s="148"/>
      <c r="B2134" s="377"/>
      <c r="C2134" s="698"/>
      <c r="D2134" s="257"/>
      <c r="E2134" s="781"/>
      <c r="F2134" s="374"/>
      <c r="G2134" s="783"/>
      <c r="H2134" s="729" t="str">
        <f t="shared" si="103"/>
        <v/>
      </c>
      <c r="I2134" s="401"/>
      <c r="J2134" s="374"/>
      <c r="K2134" s="786" t="str">
        <f>IFERROR(VLOOKUP(I2134,'CATEGORIAS MEDICINAS'!$H$1:$I$183,2,FALSE),"")</f>
        <v/>
      </c>
      <c r="L2134" s="392"/>
      <c r="M2134" s="148"/>
      <c r="N2134" s="148"/>
      <c r="O2134" s="148"/>
      <c r="P2134" s="257"/>
      <c r="Q2134" s="542" t="str">
        <f t="shared" si="101"/>
        <v/>
      </c>
      <c r="R2134" s="542" t="str">
        <f t="shared" si="102"/>
        <v/>
      </c>
      <c r="S2134" s="148"/>
    </row>
    <row r="2135" spans="1:19" x14ac:dyDescent="0.25">
      <c r="A2135" s="148"/>
      <c r="B2135" s="377"/>
      <c r="C2135" s="698"/>
      <c r="D2135" s="257"/>
      <c r="E2135" s="781"/>
      <c r="F2135" s="374"/>
      <c r="G2135" s="783"/>
      <c r="H2135" s="729" t="str">
        <f t="shared" si="103"/>
        <v/>
      </c>
      <c r="I2135" s="401"/>
      <c r="J2135" s="374"/>
      <c r="K2135" s="786" t="str">
        <f>IFERROR(VLOOKUP(I2135,'CATEGORIAS MEDICINAS'!$H$1:$I$183,2,FALSE),"")</f>
        <v/>
      </c>
      <c r="L2135" s="392"/>
      <c r="M2135" s="148"/>
      <c r="N2135" s="148"/>
      <c r="O2135" s="148"/>
      <c r="P2135" s="257"/>
      <c r="Q2135" s="542" t="str">
        <f t="shared" si="101"/>
        <v/>
      </c>
      <c r="R2135" s="542" t="str">
        <f t="shared" si="102"/>
        <v/>
      </c>
      <c r="S2135" s="148"/>
    </row>
    <row r="2136" spans="1:19" x14ac:dyDescent="0.25">
      <c r="A2136" s="148"/>
      <c r="B2136" s="377"/>
      <c r="C2136" s="698"/>
      <c r="D2136" s="257"/>
      <c r="E2136" s="781"/>
      <c r="F2136" s="374"/>
      <c r="G2136" s="783"/>
      <c r="H2136" s="729" t="str">
        <f t="shared" si="103"/>
        <v/>
      </c>
      <c r="I2136" s="401"/>
      <c r="J2136" s="374"/>
      <c r="K2136" s="786" t="str">
        <f>IFERROR(VLOOKUP(I2136,'CATEGORIAS MEDICINAS'!$H$1:$I$183,2,FALSE),"")</f>
        <v/>
      </c>
      <c r="L2136" s="392"/>
      <c r="M2136" s="148"/>
      <c r="N2136" s="148"/>
      <c r="O2136" s="148"/>
      <c r="P2136" s="257"/>
      <c r="Q2136" s="542" t="str">
        <f t="shared" si="101"/>
        <v/>
      </c>
      <c r="R2136" s="542" t="str">
        <f t="shared" si="102"/>
        <v/>
      </c>
      <c r="S2136" s="148"/>
    </row>
    <row r="2137" spans="1:19" x14ac:dyDescent="0.25">
      <c r="A2137" s="148"/>
      <c r="B2137" s="377"/>
      <c r="C2137" s="698"/>
      <c r="D2137" s="257"/>
      <c r="E2137" s="781"/>
      <c r="F2137" s="374"/>
      <c r="G2137" s="783"/>
      <c r="H2137" s="729" t="str">
        <f t="shared" si="103"/>
        <v/>
      </c>
      <c r="I2137" s="401"/>
      <c r="J2137" s="374"/>
      <c r="K2137" s="786" t="str">
        <f>IFERROR(VLOOKUP(I2137,'CATEGORIAS MEDICINAS'!$H$1:$I$183,2,FALSE),"")</f>
        <v/>
      </c>
      <c r="L2137" s="392"/>
      <c r="M2137" s="148"/>
      <c r="N2137" s="148"/>
      <c r="O2137" s="148"/>
      <c r="P2137" s="257"/>
      <c r="Q2137" s="542" t="str">
        <f t="shared" si="101"/>
        <v/>
      </c>
      <c r="R2137" s="542" t="str">
        <f t="shared" si="102"/>
        <v/>
      </c>
      <c r="S2137" s="148"/>
    </row>
    <row r="2138" spans="1:19" x14ac:dyDescent="0.25">
      <c r="A2138" s="148"/>
      <c r="B2138" s="377"/>
      <c r="C2138" s="698"/>
      <c r="D2138" s="257"/>
      <c r="E2138" s="781"/>
      <c r="F2138" s="374"/>
      <c r="G2138" s="783"/>
      <c r="H2138" s="729" t="str">
        <f t="shared" si="103"/>
        <v/>
      </c>
      <c r="I2138" s="401"/>
      <c r="J2138" s="374"/>
      <c r="K2138" s="786" t="str">
        <f>IFERROR(VLOOKUP(I2138,'CATEGORIAS MEDICINAS'!$H$1:$I$183,2,FALSE),"")</f>
        <v/>
      </c>
      <c r="L2138" s="392"/>
      <c r="M2138" s="148"/>
      <c r="N2138" s="148"/>
      <c r="O2138" s="148"/>
      <c r="P2138" s="257"/>
      <c r="Q2138" s="542" t="str">
        <f t="shared" si="101"/>
        <v/>
      </c>
      <c r="R2138" s="542" t="str">
        <f t="shared" si="102"/>
        <v/>
      </c>
      <c r="S2138" s="148"/>
    </row>
    <row r="2139" spans="1:19" x14ac:dyDescent="0.25">
      <c r="A2139" s="148"/>
      <c r="B2139" s="377"/>
      <c r="C2139" s="698"/>
      <c r="D2139" s="257"/>
      <c r="E2139" s="781"/>
      <c r="F2139" s="374"/>
      <c r="G2139" s="783"/>
      <c r="H2139" s="729" t="str">
        <f t="shared" si="103"/>
        <v/>
      </c>
      <c r="I2139" s="401"/>
      <c r="J2139" s="374"/>
      <c r="K2139" s="786" t="str">
        <f>IFERROR(VLOOKUP(I2139,'CATEGORIAS MEDICINAS'!$H$1:$I$183,2,FALSE),"")</f>
        <v/>
      </c>
      <c r="L2139" s="392"/>
      <c r="M2139" s="148"/>
      <c r="N2139" s="148"/>
      <c r="O2139" s="148"/>
      <c r="P2139" s="257"/>
      <c r="Q2139" s="542" t="str">
        <f t="shared" si="101"/>
        <v/>
      </c>
      <c r="R2139" s="542" t="str">
        <f t="shared" si="102"/>
        <v/>
      </c>
      <c r="S2139" s="148"/>
    </row>
    <row r="2140" spans="1:19" x14ac:dyDescent="0.25">
      <c r="A2140" s="148"/>
      <c r="B2140" s="377"/>
      <c r="C2140" s="698"/>
      <c r="D2140" s="257"/>
      <c r="E2140" s="781"/>
      <c r="F2140" s="374"/>
      <c r="G2140" s="783"/>
      <c r="H2140" s="729" t="str">
        <f t="shared" si="103"/>
        <v/>
      </c>
      <c r="I2140" s="401"/>
      <c r="J2140" s="374"/>
      <c r="K2140" s="786" t="str">
        <f>IFERROR(VLOOKUP(I2140,'CATEGORIAS MEDICINAS'!$H$1:$I$183,2,FALSE),"")</f>
        <v/>
      </c>
      <c r="L2140" s="392"/>
      <c r="M2140" s="148"/>
      <c r="N2140" s="148"/>
      <c r="O2140" s="148"/>
      <c r="P2140" s="257"/>
      <c r="Q2140" s="542" t="str">
        <f t="shared" si="101"/>
        <v/>
      </c>
      <c r="R2140" s="542" t="str">
        <f t="shared" si="102"/>
        <v/>
      </c>
      <c r="S2140" s="148"/>
    </row>
    <row r="2141" spans="1:19" x14ac:dyDescent="0.25">
      <c r="A2141" s="148"/>
      <c r="B2141" s="377"/>
      <c r="C2141" s="698"/>
      <c r="D2141" s="257"/>
      <c r="E2141" s="781"/>
      <c r="F2141" s="374"/>
      <c r="G2141" s="783"/>
      <c r="H2141" s="729" t="str">
        <f t="shared" si="103"/>
        <v/>
      </c>
      <c r="I2141" s="401"/>
      <c r="J2141" s="374"/>
      <c r="K2141" s="786" t="str">
        <f>IFERROR(VLOOKUP(I2141,'CATEGORIAS MEDICINAS'!$H$1:$I$183,2,FALSE),"")</f>
        <v/>
      </c>
      <c r="L2141" s="392"/>
      <c r="M2141" s="148"/>
      <c r="N2141" s="148"/>
      <c r="O2141" s="148"/>
      <c r="P2141" s="257"/>
      <c r="Q2141" s="542" t="str">
        <f t="shared" si="101"/>
        <v/>
      </c>
      <c r="R2141" s="542" t="str">
        <f t="shared" si="102"/>
        <v/>
      </c>
      <c r="S2141" s="148"/>
    </row>
    <row r="2142" spans="1:19" x14ac:dyDescent="0.25">
      <c r="A2142" s="148"/>
      <c r="B2142" s="377"/>
      <c r="C2142" s="698"/>
      <c r="D2142" s="257"/>
      <c r="E2142" s="781"/>
      <c r="F2142" s="374"/>
      <c r="G2142" s="783"/>
      <c r="H2142" s="729" t="str">
        <f t="shared" si="103"/>
        <v/>
      </c>
      <c r="I2142" s="401"/>
      <c r="J2142" s="374"/>
      <c r="K2142" s="786" t="str">
        <f>IFERROR(VLOOKUP(I2142,'CATEGORIAS MEDICINAS'!$H$1:$I$183,2,FALSE),"")</f>
        <v/>
      </c>
      <c r="L2142" s="392"/>
      <c r="M2142" s="148"/>
      <c r="N2142" s="148"/>
      <c r="O2142" s="148"/>
      <c r="P2142" s="257"/>
      <c r="Q2142" s="542" t="str">
        <f t="shared" si="101"/>
        <v/>
      </c>
      <c r="R2142" s="542" t="str">
        <f t="shared" si="102"/>
        <v/>
      </c>
      <c r="S2142" s="148"/>
    </row>
    <row r="2143" spans="1:19" x14ac:dyDescent="0.25">
      <c r="A2143" s="148"/>
      <c r="B2143" s="377"/>
      <c r="C2143" s="698"/>
      <c r="D2143" s="257"/>
      <c r="E2143" s="781"/>
      <c r="F2143" s="374"/>
      <c r="G2143" s="783"/>
      <c r="H2143" s="729" t="str">
        <f t="shared" si="103"/>
        <v/>
      </c>
      <c r="I2143" s="401"/>
      <c r="J2143" s="374"/>
      <c r="K2143" s="786" t="str">
        <f>IFERROR(VLOOKUP(I2143,'CATEGORIAS MEDICINAS'!$H$1:$I$183,2,FALSE),"")</f>
        <v/>
      </c>
      <c r="L2143" s="392"/>
      <c r="M2143" s="148"/>
      <c r="N2143" s="148"/>
      <c r="O2143" s="148"/>
      <c r="P2143" s="257"/>
      <c r="Q2143" s="542" t="str">
        <f t="shared" si="101"/>
        <v/>
      </c>
      <c r="R2143" s="542" t="str">
        <f t="shared" si="102"/>
        <v/>
      </c>
      <c r="S2143" s="148"/>
    </row>
    <row r="2144" spans="1:19" x14ac:dyDescent="0.25">
      <c r="A2144" s="148"/>
      <c r="B2144" s="377"/>
      <c r="C2144" s="698"/>
      <c r="D2144" s="257"/>
      <c r="E2144" s="781"/>
      <c r="F2144" s="374"/>
      <c r="G2144" s="783"/>
      <c r="H2144" s="729" t="str">
        <f t="shared" si="103"/>
        <v/>
      </c>
      <c r="I2144" s="401"/>
      <c r="J2144" s="374"/>
      <c r="K2144" s="786" t="str">
        <f>IFERROR(VLOOKUP(I2144,'CATEGORIAS MEDICINAS'!$H$1:$I$183,2,FALSE),"")</f>
        <v/>
      </c>
      <c r="L2144" s="392"/>
      <c r="M2144" s="148"/>
      <c r="N2144" s="148"/>
      <c r="O2144" s="148"/>
      <c r="P2144" s="257"/>
      <c r="Q2144" s="542" t="str">
        <f t="shared" si="101"/>
        <v/>
      </c>
      <c r="R2144" s="542" t="str">
        <f t="shared" si="102"/>
        <v/>
      </c>
      <c r="S2144" s="148"/>
    </row>
    <row r="2145" spans="1:19" x14ac:dyDescent="0.25">
      <c r="A2145" s="148"/>
      <c r="B2145" s="377"/>
      <c r="C2145" s="698"/>
      <c r="D2145" s="257"/>
      <c r="E2145" s="781"/>
      <c r="F2145" s="374"/>
      <c r="G2145" s="783"/>
      <c r="H2145" s="729" t="str">
        <f t="shared" si="103"/>
        <v/>
      </c>
      <c r="I2145" s="401"/>
      <c r="J2145" s="374"/>
      <c r="K2145" s="786" t="str">
        <f>IFERROR(VLOOKUP(I2145,'CATEGORIAS MEDICINAS'!$H$1:$I$183,2,FALSE),"")</f>
        <v/>
      </c>
      <c r="L2145" s="392"/>
      <c r="M2145" s="148"/>
      <c r="N2145" s="148"/>
      <c r="O2145" s="148"/>
      <c r="P2145" s="257"/>
      <c r="Q2145" s="542" t="str">
        <f t="shared" si="101"/>
        <v/>
      </c>
      <c r="R2145" s="542" t="str">
        <f t="shared" si="102"/>
        <v/>
      </c>
      <c r="S2145" s="148"/>
    </row>
    <row r="2146" spans="1:19" x14ac:dyDescent="0.25">
      <c r="A2146" s="148"/>
      <c r="B2146" s="377"/>
      <c r="C2146" s="698"/>
      <c r="D2146" s="257"/>
      <c r="E2146" s="781"/>
      <c r="F2146" s="374"/>
      <c r="G2146" s="783"/>
      <c r="H2146" s="729" t="str">
        <f t="shared" si="103"/>
        <v/>
      </c>
      <c r="I2146" s="401"/>
      <c r="J2146" s="374"/>
      <c r="K2146" s="786" t="str">
        <f>IFERROR(VLOOKUP(I2146,'CATEGORIAS MEDICINAS'!$H$1:$I$183,2,FALSE),"")</f>
        <v/>
      </c>
      <c r="L2146" s="392"/>
      <c r="M2146" s="148"/>
      <c r="N2146" s="148"/>
      <c r="O2146" s="148"/>
      <c r="P2146" s="257"/>
      <c r="Q2146" s="542" t="str">
        <f t="shared" si="101"/>
        <v/>
      </c>
      <c r="R2146" s="542" t="str">
        <f t="shared" si="102"/>
        <v/>
      </c>
      <c r="S2146" s="148"/>
    </row>
    <row r="2147" spans="1:19" x14ac:dyDescent="0.25">
      <c r="A2147" s="148"/>
      <c r="B2147" s="377"/>
      <c r="C2147" s="698"/>
      <c r="D2147" s="257"/>
      <c r="E2147" s="781"/>
      <c r="F2147" s="374"/>
      <c r="G2147" s="783"/>
      <c r="H2147" s="729" t="str">
        <f t="shared" si="103"/>
        <v/>
      </c>
      <c r="I2147" s="401"/>
      <c r="J2147" s="374"/>
      <c r="K2147" s="786" t="str">
        <f>IFERROR(VLOOKUP(I2147,'CATEGORIAS MEDICINAS'!$H$1:$I$183,2,FALSE),"")</f>
        <v/>
      </c>
      <c r="L2147" s="392"/>
      <c r="M2147" s="148"/>
      <c r="N2147" s="148"/>
      <c r="O2147" s="148"/>
      <c r="P2147" s="257"/>
      <c r="Q2147" s="542" t="str">
        <f t="shared" si="101"/>
        <v/>
      </c>
      <c r="R2147" s="542" t="str">
        <f t="shared" si="102"/>
        <v/>
      </c>
      <c r="S2147" s="148"/>
    </row>
    <row r="2148" spans="1:19" x14ac:dyDescent="0.25">
      <c r="A2148" s="148"/>
      <c r="B2148" s="377"/>
      <c r="C2148" s="698"/>
      <c r="D2148" s="257"/>
      <c r="E2148" s="781"/>
      <c r="F2148" s="374"/>
      <c r="G2148" s="783"/>
      <c r="H2148" s="729" t="str">
        <f t="shared" si="103"/>
        <v/>
      </c>
      <c r="I2148" s="401"/>
      <c r="J2148" s="374"/>
      <c r="K2148" s="786" t="str">
        <f>IFERROR(VLOOKUP(I2148,'CATEGORIAS MEDICINAS'!$H$1:$I$183,2,FALSE),"")</f>
        <v/>
      </c>
      <c r="L2148" s="392"/>
      <c r="M2148" s="148"/>
      <c r="N2148" s="148"/>
      <c r="O2148" s="148"/>
      <c r="P2148" s="257"/>
      <c r="Q2148" s="542" t="str">
        <f t="shared" si="101"/>
        <v/>
      </c>
      <c r="R2148" s="542" t="str">
        <f t="shared" si="102"/>
        <v/>
      </c>
      <c r="S2148" s="148"/>
    </row>
    <row r="2149" spans="1:19" x14ac:dyDescent="0.25">
      <c r="A2149" s="148"/>
      <c r="B2149" s="377"/>
      <c r="C2149" s="698"/>
      <c r="D2149" s="257"/>
      <c r="E2149" s="781"/>
      <c r="F2149" s="374"/>
      <c r="G2149" s="783"/>
      <c r="H2149" s="729" t="str">
        <f t="shared" si="103"/>
        <v/>
      </c>
      <c r="I2149" s="401"/>
      <c r="J2149" s="374"/>
      <c r="K2149" s="786" t="str">
        <f>IFERROR(VLOOKUP(I2149,'CATEGORIAS MEDICINAS'!$H$1:$I$183,2,FALSE),"")</f>
        <v/>
      </c>
      <c r="L2149" s="392"/>
      <c r="M2149" s="148"/>
      <c r="N2149" s="148"/>
      <c r="O2149" s="148"/>
      <c r="P2149" s="257"/>
      <c r="Q2149" s="542" t="str">
        <f t="shared" si="101"/>
        <v/>
      </c>
      <c r="R2149" s="542" t="str">
        <f t="shared" si="102"/>
        <v/>
      </c>
      <c r="S2149" s="148"/>
    </row>
    <row r="2150" spans="1:19" x14ac:dyDescent="0.25">
      <c r="A2150" s="148"/>
      <c r="B2150" s="377"/>
      <c r="C2150" s="698"/>
      <c r="D2150" s="257"/>
      <c r="E2150" s="781"/>
      <c r="F2150" s="374"/>
      <c r="G2150" s="783"/>
      <c r="H2150" s="729" t="str">
        <f t="shared" si="103"/>
        <v/>
      </c>
      <c r="I2150" s="401"/>
      <c r="J2150" s="374"/>
      <c r="K2150" s="786" t="str">
        <f>IFERROR(VLOOKUP(I2150,'CATEGORIAS MEDICINAS'!$H$1:$I$183,2,FALSE),"")</f>
        <v/>
      </c>
      <c r="L2150" s="392"/>
      <c r="M2150" s="148"/>
      <c r="N2150" s="148"/>
      <c r="O2150" s="148"/>
      <c r="P2150" s="257"/>
      <c r="Q2150" s="542" t="str">
        <f t="shared" si="101"/>
        <v/>
      </c>
      <c r="R2150" s="542" t="str">
        <f t="shared" si="102"/>
        <v/>
      </c>
      <c r="S2150" s="148"/>
    </row>
    <row r="2151" spans="1:19" x14ac:dyDescent="0.25">
      <c r="A2151" s="148"/>
      <c r="B2151" s="377"/>
      <c r="C2151" s="698"/>
      <c r="D2151" s="257"/>
      <c r="E2151" s="781"/>
      <c r="F2151" s="374"/>
      <c r="G2151" s="783"/>
      <c r="H2151" s="729" t="str">
        <f t="shared" si="103"/>
        <v/>
      </c>
      <c r="I2151" s="401"/>
      <c r="J2151" s="374"/>
      <c r="K2151" s="786" t="str">
        <f>IFERROR(VLOOKUP(I2151,'CATEGORIAS MEDICINAS'!$H$1:$I$183,2,FALSE),"")</f>
        <v/>
      </c>
      <c r="L2151" s="392"/>
      <c r="M2151" s="148"/>
      <c r="N2151" s="148"/>
      <c r="O2151" s="148"/>
      <c r="P2151" s="257"/>
      <c r="Q2151" s="542" t="str">
        <f t="shared" si="101"/>
        <v/>
      </c>
      <c r="R2151" s="542" t="str">
        <f t="shared" si="102"/>
        <v/>
      </c>
      <c r="S2151" s="148"/>
    </row>
    <row r="2152" spans="1:19" x14ac:dyDescent="0.25">
      <c r="A2152" s="148"/>
      <c r="B2152" s="377"/>
      <c r="C2152" s="698"/>
      <c r="D2152" s="257"/>
      <c r="E2152" s="781"/>
      <c r="F2152" s="374"/>
      <c r="G2152" s="783"/>
      <c r="H2152" s="729" t="str">
        <f t="shared" si="103"/>
        <v/>
      </c>
      <c r="I2152" s="401"/>
      <c r="J2152" s="374"/>
      <c r="K2152" s="786" t="str">
        <f>IFERROR(VLOOKUP(I2152,'CATEGORIAS MEDICINAS'!$H$1:$I$183,2,FALSE),"")</f>
        <v/>
      </c>
      <c r="L2152" s="392"/>
      <c r="M2152" s="148"/>
      <c r="N2152" s="148"/>
      <c r="O2152" s="148"/>
      <c r="P2152" s="257"/>
      <c r="Q2152" s="542" t="str">
        <f t="shared" si="101"/>
        <v/>
      </c>
      <c r="R2152" s="542" t="str">
        <f t="shared" si="102"/>
        <v/>
      </c>
      <c r="S2152" s="148"/>
    </row>
    <row r="2153" spans="1:19" x14ac:dyDescent="0.25">
      <c r="A2153" s="148"/>
      <c r="B2153" s="377"/>
      <c r="C2153" s="698"/>
      <c r="D2153" s="257"/>
      <c r="E2153" s="781"/>
      <c r="F2153" s="374"/>
      <c r="G2153" s="783"/>
      <c r="H2153" s="729" t="str">
        <f t="shared" si="103"/>
        <v/>
      </c>
      <c r="I2153" s="401"/>
      <c r="J2153" s="374"/>
      <c r="K2153" s="786" t="str">
        <f>IFERROR(VLOOKUP(I2153,'CATEGORIAS MEDICINAS'!$H$1:$I$183,2,FALSE),"")</f>
        <v/>
      </c>
      <c r="L2153" s="392"/>
      <c r="M2153" s="148"/>
      <c r="N2153" s="148"/>
      <c r="O2153" s="148"/>
      <c r="P2153" s="257"/>
      <c r="Q2153" s="542" t="str">
        <f t="shared" si="101"/>
        <v/>
      </c>
      <c r="R2153" s="542" t="str">
        <f t="shared" si="102"/>
        <v/>
      </c>
      <c r="S2153" s="148"/>
    </row>
    <row r="2154" spans="1:19" x14ac:dyDescent="0.25">
      <c r="A2154" s="148"/>
      <c r="B2154" s="377"/>
      <c r="C2154" s="698"/>
      <c r="D2154" s="257"/>
      <c r="E2154" s="781"/>
      <c r="F2154" s="374"/>
      <c r="G2154" s="783"/>
      <c r="H2154" s="729" t="str">
        <f t="shared" si="103"/>
        <v/>
      </c>
      <c r="I2154" s="401"/>
      <c r="J2154" s="374"/>
      <c r="K2154" s="786" t="str">
        <f>IFERROR(VLOOKUP(I2154,'CATEGORIAS MEDICINAS'!$H$1:$I$183,2,FALSE),"")</f>
        <v/>
      </c>
      <c r="L2154" s="392"/>
      <c r="M2154" s="148"/>
      <c r="N2154" s="148"/>
      <c r="O2154" s="148"/>
      <c r="P2154" s="257"/>
      <c r="Q2154" s="542" t="str">
        <f t="shared" si="101"/>
        <v/>
      </c>
      <c r="R2154" s="542" t="str">
        <f t="shared" si="102"/>
        <v/>
      </c>
      <c r="S2154" s="148"/>
    </row>
    <row r="2155" spans="1:19" x14ac:dyDescent="0.25">
      <c r="A2155" s="148"/>
      <c r="B2155" s="377"/>
      <c r="C2155" s="698"/>
      <c r="D2155" s="257"/>
      <c r="E2155" s="781"/>
      <c r="F2155" s="374"/>
      <c r="G2155" s="783"/>
      <c r="H2155" s="729" t="str">
        <f t="shared" si="103"/>
        <v/>
      </c>
      <c r="I2155" s="401"/>
      <c r="J2155" s="374"/>
      <c r="K2155" s="786" t="str">
        <f>IFERROR(VLOOKUP(I2155,'CATEGORIAS MEDICINAS'!$H$1:$I$183,2,FALSE),"")</f>
        <v/>
      </c>
      <c r="L2155" s="392"/>
      <c r="M2155" s="148"/>
      <c r="N2155" s="148"/>
      <c r="O2155" s="148"/>
      <c r="P2155" s="257"/>
      <c r="Q2155" s="542" t="str">
        <f t="shared" si="101"/>
        <v/>
      </c>
      <c r="R2155" s="542" t="str">
        <f t="shared" si="102"/>
        <v/>
      </c>
      <c r="S2155" s="148"/>
    </row>
    <row r="2156" spans="1:19" x14ac:dyDescent="0.25">
      <c r="A2156" s="148"/>
      <c r="B2156" s="377"/>
      <c r="C2156" s="698"/>
      <c r="D2156" s="257"/>
      <c r="E2156" s="781"/>
      <c r="F2156" s="374"/>
      <c r="G2156" s="783"/>
      <c r="H2156" s="729" t="str">
        <f t="shared" si="103"/>
        <v/>
      </c>
      <c r="I2156" s="401"/>
      <c r="J2156" s="374"/>
      <c r="K2156" s="786" t="str">
        <f>IFERROR(VLOOKUP(I2156,'CATEGORIAS MEDICINAS'!$H$1:$I$183,2,FALSE),"")</f>
        <v/>
      </c>
      <c r="L2156" s="392"/>
      <c r="M2156" s="148"/>
      <c r="N2156" s="148"/>
      <c r="O2156" s="148"/>
      <c r="P2156" s="257"/>
      <c r="Q2156" s="542" t="str">
        <f t="shared" si="101"/>
        <v/>
      </c>
      <c r="R2156" s="542" t="str">
        <f t="shared" si="102"/>
        <v/>
      </c>
      <c r="S2156" s="148"/>
    </row>
    <row r="2157" spans="1:19" x14ac:dyDescent="0.25">
      <c r="A2157" s="148"/>
      <c r="B2157" s="377"/>
      <c r="C2157" s="698"/>
      <c r="D2157" s="257"/>
      <c r="E2157" s="781"/>
      <c r="F2157" s="374"/>
      <c r="G2157" s="783"/>
      <c r="H2157" s="729" t="str">
        <f t="shared" si="103"/>
        <v/>
      </c>
      <c r="I2157" s="401"/>
      <c r="J2157" s="374"/>
      <c r="K2157" s="786" t="str">
        <f>IFERROR(VLOOKUP(I2157,'CATEGORIAS MEDICINAS'!$H$1:$I$183,2,FALSE),"")</f>
        <v/>
      </c>
      <c r="L2157" s="392"/>
      <c r="M2157" s="148"/>
      <c r="N2157" s="148"/>
      <c r="O2157" s="148"/>
      <c r="P2157" s="257"/>
      <c r="Q2157" s="542" t="str">
        <f t="shared" si="101"/>
        <v/>
      </c>
      <c r="R2157" s="542" t="str">
        <f t="shared" si="102"/>
        <v/>
      </c>
      <c r="S2157" s="148"/>
    </row>
    <row r="2158" spans="1:19" x14ac:dyDescent="0.25">
      <c r="A2158" s="148"/>
      <c r="B2158" s="377"/>
      <c r="C2158" s="698"/>
      <c r="D2158" s="257"/>
      <c r="E2158" s="781"/>
      <c r="F2158" s="374"/>
      <c r="G2158" s="783"/>
      <c r="H2158" s="729" t="str">
        <f t="shared" si="103"/>
        <v/>
      </c>
      <c r="I2158" s="401"/>
      <c r="J2158" s="374"/>
      <c r="K2158" s="786" t="str">
        <f>IFERROR(VLOOKUP(I2158,'CATEGORIAS MEDICINAS'!$H$1:$I$183,2,FALSE),"")</f>
        <v/>
      </c>
      <c r="L2158" s="392"/>
      <c r="M2158" s="148"/>
      <c r="N2158" s="148"/>
      <c r="O2158" s="148"/>
      <c r="P2158" s="257"/>
      <c r="Q2158" s="542" t="str">
        <f t="shared" si="101"/>
        <v/>
      </c>
      <c r="R2158" s="542" t="str">
        <f t="shared" si="102"/>
        <v/>
      </c>
      <c r="S2158" s="148"/>
    </row>
    <row r="2159" spans="1:19" x14ac:dyDescent="0.25">
      <c r="A2159" s="148"/>
      <c r="B2159" s="377"/>
      <c r="C2159" s="698"/>
      <c r="D2159" s="257"/>
      <c r="E2159" s="781"/>
      <c r="F2159" s="374"/>
      <c r="G2159" s="783"/>
      <c r="H2159" s="729" t="str">
        <f t="shared" si="103"/>
        <v/>
      </c>
      <c r="I2159" s="401"/>
      <c r="J2159" s="374"/>
      <c r="K2159" s="786" t="str">
        <f>IFERROR(VLOOKUP(I2159,'CATEGORIAS MEDICINAS'!$H$1:$I$183,2,FALSE),"")</f>
        <v/>
      </c>
      <c r="L2159" s="392"/>
      <c r="M2159" s="148"/>
      <c r="N2159" s="148"/>
      <c r="O2159" s="148"/>
      <c r="P2159" s="257"/>
      <c r="Q2159" s="542" t="str">
        <f t="shared" si="101"/>
        <v/>
      </c>
      <c r="R2159" s="542" t="str">
        <f t="shared" si="102"/>
        <v/>
      </c>
      <c r="S2159" s="148"/>
    </row>
    <row r="2160" spans="1:19" x14ac:dyDescent="0.25">
      <c r="A2160" s="148"/>
      <c r="B2160" s="377"/>
      <c r="C2160" s="698"/>
      <c r="D2160" s="257"/>
      <c r="E2160" s="781"/>
      <c r="F2160" s="374"/>
      <c r="G2160" s="783"/>
      <c r="H2160" s="729" t="str">
        <f t="shared" si="103"/>
        <v/>
      </c>
      <c r="I2160" s="401"/>
      <c r="J2160" s="374"/>
      <c r="K2160" s="786" t="str">
        <f>IFERROR(VLOOKUP(I2160,'CATEGORIAS MEDICINAS'!$H$1:$I$183,2,FALSE),"")</f>
        <v/>
      </c>
      <c r="L2160" s="392"/>
      <c r="M2160" s="148"/>
      <c r="N2160" s="148"/>
      <c r="O2160" s="148"/>
      <c r="P2160" s="257"/>
      <c r="Q2160" s="542" t="str">
        <f t="shared" si="101"/>
        <v/>
      </c>
      <c r="R2160" s="542" t="str">
        <f t="shared" si="102"/>
        <v/>
      </c>
      <c r="S2160" s="148"/>
    </row>
    <row r="2161" spans="1:19" x14ac:dyDescent="0.25">
      <c r="A2161" s="148"/>
      <c r="B2161" s="377"/>
      <c r="C2161" s="698"/>
      <c r="D2161" s="257"/>
      <c r="E2161" s="781"/>
      <c r="F2161" s="374"/>
      <c r="G2161" s="783"/>
      <c r="H2161" s="729" t="str">
        <f t="shared" si="103"/>
        <v/>
      </c>
      <c r="I2161" s="401"/>
      <c r="J2161" s="374"/>
      <c r="K2161" s="786" t="str">
        <f>IFERROR(VLOOKUP(I2161,'CATEGORIAS MEDICINAS'!$H$1:$I$183,2,FALSE),"")</f>
        <v/>
      </c>
      <c r="L2161" s="392"/>
      <c r="M2161" s="148"/>
      <c r="N2161" s="148"/>
      <c r="O2161" s="148"/>
      <c r="P2161" s="257"/>
      <c r="Q2161" s="542" t="str">
        <f t="shared" si="101"/>
        <v/>
      </c>
      <c r="R2161" s="542" t="str">
        <f t="shared" si="102"/>
        <v/>
      </c>
      <c r="S2161" s="148"/>
    </row>
    <row r="2162" spans="1:19" x14ac:dyDescent="0.25">
      <c r="A2162" s="148"/>
      <c r="B2162" s="377"/>
      <c r="C2162" s="698"/>
      <c r="D2162" s="257"/>
      <c r="E2162" s="781"/>
      <c r="F2162" s="374"/>
      <c r="G2162" s="783"/>
      <c r="H2162" s="729" t="str">
        <f t="shared" si="103"/>
        <v/>
      </c>
      <c r="I2162" s="401"/>
      <c r="J2162" s="374"/>
      <c r="K2162" s="786" t="str">
        <f>IFERROR(VLOOKUP(I2162,'CATEGORIAS MEDICINAS'!$H$1:$I$183,2,FALSE),"")</f>
        <v/>
      </c>
      <c r="L2162" s="392"/>
      <c r="M2162" s="148"/>
      <c r="N2162" s="148"/>
      <c r="O2162" s="148"/>
      <c r="P2162" s="257"/>
      <c r="Q2162" s="542" t="str">
        <f t="shared" si="101"/>
        <v/>
      </c>
      <c r="R2162" s="542" t="str">
        <f t="shared" si="102"/>
        <v/>
      </c>
      <c r="S2162" s="148"/>
    </row>
    <row r="2163" spans="1:19" x14ac:dyDescent="0.25">
      <c r="A2163" s="148"/>
      <c r="B2163" s="377"/>
      <c r="C2163" s="698"/>
      <c r="D2163" s="257"/>
      <c r="E2163" s="781"/>
      <c r="F2163" s="374"/>
      <c r="G2163" s="783"/>
      <c r="H2163" s="729" t="str">
        <f t="shared" si="103"/>
        <v/>
      </c>
      <c r="I2163" s="401"/>
      <c r="J2163" s="374"/>
      <c r="K2163" s="786" t="str">
        <f>IFERROR(VLOOKUP(I2163,'CATEGORIAS MEDICINAS'!$H$1:$I$183,2,FALSE),"")</f>
        <v/>
      </c>
      <c r="L2163" s="392"/>
      <c r="M2163" s="148"/>
      <c r="N2163" s="148"/>
      <c r="O2163" s="148"/>
      <c r="P2163" s="257"/>
      <c r="Q2163" s="542" t="str">
        <f t="shared" si="101"/>
        <v/>
      </c>
      <c r="R2163" s="542" t="str">
        <f t="shared" si="102"/>
        <v/>
      </c>
      <c r="S2163" s="148"/>
    </row>
    <row r="2164" spans="1:19" x14ac:dyDescent="0.25">
      <c r="A2164" s="148"/>
      <c r="B2164" s="377"/>
      <c r="C2164" s="698"/>
      <c r="D2164" s="257"/>
      <c r="E2164" s="781"/>
      <c r="F2164" s="374"/>
      <c r="G2164" s="783"/>
      <c r="H2164" s="729" t="str">
        <f t="shared" si="103"/>
        <v/>
      </c>
      <c r="I2164" s="401"/>
      <c r="J2164" s="374"/>
      <c r="K2164" s="786" t="str">
        <f>IFERROR(VLOOKUP(I2164,'CATEGORIAS MEDICINAS'!$H$1:$I$183,2,FALSE),"")</f>
        <v/>
      </c>
      <c r="L2164" s="392"/>
      <c r="M2164" s="148"/>
      <c r="N2164" s="148"/>
      <c r="O2164" s="148"/>
      <c r="P2164" s="257"/>
      <c r="Q2164" s="542" t="str">
        <f t="shared" si="101"/>
        <v/>
      </c>
      <c r="R2164" s="542" t="str">
        <f t="shared" si="102"/>
        <v/>
      </c>
      <c r="S2164" s="148"/>
    </row>
    <row r="2165" spans="1:19" x14ac:dyDescent="0.25">
      <c r="A2165" s="148"/>
      <c r="B2165" s="377"/>
      <c r="C2165" s="698"/>
      <c r="D2165" s="257"/>
      <c r="E2165" s="781"/>
      <c r="F2165" s="374"/>
      <c r="G2165" s="783"/>
      <c r="H2165" s="729" t="str">
        <f t="shared" si="103"/>
        <v/>
      </c>
      <c r="I2165" s="401"/>
      <c r="J2165" s="374"/>
      <c r="K2165" s="786" t="str">
        <f>IFERROR(VLOOKUP(I2165,'CATEGORIAS MEDICINAS'!$H$1:$I$183,2,FALSE),"")</f>
        <v/>
      </c>
      <c r="L2165" s="392"/>
      <c r="M2165" s="148"/>
      <c r="N2165" s="148"/>
      <c r="O2165" s="148"/>
      <c r="P2165" s="257"/>
      <c r="Q2165" s="542" t="str">
        <f t="shared" si="101"/>
        <v/>
      </c>
      <c r="R2165" s="542" t="str">
        <f t="shared" si="102"/>
        <v/>
      </c>
      <c r="S2165" s="148"/>
    </row>
    <row r="2166" spans="1:19" x14ac:dyDescent="0.25">
      <c r="A2166" s="148"/>
      <c r="B2166" s="377"/>
      <c r="C2166" s="698"/>
      <c r="D2166" s="257"/>
      <c r="E2166" s="781"/>
      <c r="F2166" s="374"/>
      <c r="G2166" s="783"/>
      <c r="H2166" s="729" t="str">
        <f t="shared" si="103"/>
        <v/>
      </c>
      <c r="I2166" s="401"/>
      <c r="J2166" s="374"/>
      <c r="K2166" s="786" t="str">
        <f>IFERROR(VLOOKUP(I2166,'CATEGORIAS MEDICINAS'!$H$1:$I$183,2,FALSE),"")</f>
        <v/>
      </c>
      <c r="L2166" s="392"/>
      <c r="M2166" s="148"/>
      <c r="N2166" s="148"/>
      <c r="O2166" s="148"/>
      <c r="P2166" s="257"/>
      <c r="Q2166" s="542" t="str">
        <f t="shared" ref="Q2166:Q2229" si="104">IF(B2166="","",TEXT(B2166,"MMMM"))</f>
        <v/>
      </c>
      <c r="R2166" s="542" t="str">
        <f t="shared" ref="R2166:R2229" si="105">IF(B2166="","",TEXT(B2166,"YYYY"))</f>
        <v/>
      </c>
      <c r="S2166" s="148"/>
    </row>
    <row r="2167" spans="1:19" x14ac:dyDescent="0.25">
      <c r="A2167" s="148"/>
      <c r="B2167" s="377"/>
      <c r="C2167" s="698"/>
      <c r="D2167" s="257"/>
      <c r="E2167" s="781"/>
      <c r="F2167" s="374"/>
      <c r="G2167" s="783"/>
      <c r="H2167" s="729" t="str">
        <f t="shared" si="103"/>
        <v/>
      </c>
      <c r="I2167" s="401"/>
      <c r="J2167" s="374"/>
      <c r="K2167" s="786" t="str">
        <f>IFERROR(VLOOKUP(I2167,'CATEGORIAS MEDICINAS'!$H$1:$I$183,2,FALSE),"")</f>
        <v/>
      </c>
      <c r="L2167" s="392"/>
      <c r="M2167" s="148"/>
      <c r="N2167" s="148"/>
      <c r="O2167" s="148"/>
      <c r="P2167" s="257"/>
      <c r="Q2167" s="542" t="str">
        <f t="shared" si="104"/>
        <v/>
      </c>
      <c r="R2167" s="542" t="str">
        <f t="shared" si="105"/>
        <v/>
      </c>
      <c r="S2167" s="148"/>
    </row>
    <row r="2168" spans="1:19" x14ac:dyDescent="0.25">
      <c r="A2168" s="148"/>
      <c r="B2168" s="377"/>
      <c r="C2168" s="698"/>
      <c r="D2168" s="257"/>
      <c r="E2168" s="781"/>
      <c r="F2168" s="374"/>
      <c r="G2168" s="783"/>
      <c r="H2168" s="729" t="str">
        <f t="shared" si="103"/>
        <v/>
      </c>
      <c r="I2168" s="401"/>
      <c r="J2168" s="374"/>
      <c r="K2168" s="786" t="str">
        <f>IFERROR(VLOOKUP(I2168,'CATEGORIAS MEDICINAS'!$H$1:$I$183,2,FALSE),"")</f>
        <v/>
      </c>
      <c r="L2168" s="392"/>
      <c r="M2168" s="148"/>
      <c r="N2168" s="148"/>
      <c r="O2168" s="148"/>
      <c r="P2168" s="257"/>
      <c r="Q2168" s="542" t="str">
        <f t="shared" si="104"/>
        <v/>
      </c>
      <c r="R2168" s="542" t="str">
        <f t="shared" si="105"/>
        <v/>
      </c>
      <c r="S2168" s="148"/>
    </row>
    <row r="2169" spans="1:19" x14ac:dyDescent="0.25">
      <c r="A2169" s="148"/>
      <c r="B2169" s="377"/>
      <c r="C2169" s="698"/>
      <c r="D2169" s="257"/>
      <c r="E2169" s="781"/>
      <c r="F2169" s="374"/>
      <c r="G2169" s="783"/>
      <c r="H2169" s="729" t="str">
        <f t="shared" si="103"/>
        <v/>
      </c>
      <c r="I2169" s="401"/>
      <c r="J2169" s="374"/>
      <c r="K2169" s="786" t="str">
        <f>IFERROR(VLOOKUP(I2169,'CATEGORIAS MEDICINAS'!$H$1:$I$183,2,FALSE),"")</f>
        <v/>
      </c>
      <c r="L2169" s="392"/>
      <c r="M2169" s="148"/>
      <c r="N2169" s="148"/>
      <c r="O2169" s="148"/>
      <c r="P2169" s="257"/>
      <c r="Q2169" s="542" t="str">
        <f t="shared" si="104"/>
        <v/>
      </c>
      <c r="R2169" s="542" t="str">
        <f t="shared" si="105"/>
        <v/>
      </c>
      <c r="S2169" s="148"/>
    </row>
    <row r="2170" spans="1:19" x14ac:dyDescent="0.25">
      <c r="A2170" s="148"/>
      <c r="B2170" s="377"/>
      <c r="C2170" s="698"/>
      <c r="D2170" s="257"/>
      <c r="E2170" s="781"/>
      <c r="F2170" s="374"/>
      <c r="G2170" s="783"/>
      <c r="H2170" s="729" t="str">
        <f t="shared" si="103"/>
        <v/>
      </c>
      <c r="I2170" s="401"/>
      <c r="J2170" s="374"/>
      <c r="K2170" s="786" t="str">
        <f>IFERROR(VLOOKUP(I2170,'CATEGORIAS MEDICINAS'!$H$1:$I$183,2,FALSE),"")</f>
        <v/>
      </c>
      <c r="L2170" s="392"/>
      <c r="M2170" s="148"/>
      <c r="N2170" s="148"/>
      <c r="O2170" s="148"/>
      <c r="P2170" s="257"/>
      <c r="Q2170" s="542" t="str">
        <f t="shared" si="104"/>
        <v/>
      </c>
      <c r="R2170" s="542" t="str">
        <f t="shared" si="105"/>
        <v/>
      </c>
      <c r="S2170" s="148"/>
    </row>
    <row r="2171" spans="1:19" x14ac:dyDescent="0.25">
      <c r="A2171" s="148"/>
      <c r="B2171" s="377"/>
      <c r="C2171" s="698"/>
      <c r="D2171" s="257"/>
      <c r="E2171" s="781"/>
      <c r="F2171" s="374"/>
      <c r="G2171" s="783"/>
      <c r="H2171" s="729" t="str">
        <f t="shared" si="103"/>
        <v/>
      </c>
      <c r="I2171" s="401"/>
      <c r="J2171" s="374"/>
      <c r="K2171" s="786" t="str">
        <f>IFERROR(VLOOKUP(I2171,'CATEGORIAS MEDICINAS'!$H$1:$I$183,2,FALSE),"")</f>
        <v/>
      </c>
      <c r="L2171" s="392"/>
      <c r="M2171" s="148"/>
      <c r="N2171" s="148"/>
      <c r="O2171" s="148"/>
      <c r="P2171" s="257"/>
      <c r="Q2171" s="542" t="str">
        <f t="shared" si="104"/>
        <v/>
      </c>
      <c r="R2171" s="542" t="str">
        <f t="shared" si="105"/>
        <v/>
      </c>
      <c r="S2171" s="148"/>
    </row>
    <row r="2172" spans="1:19" x14ac:dyDescent="0.25">
      <c r="A2172" s="148"/>
      <c r="B2172" s="377"/>
      <c r="C2172" s="698"/>
      <c r="D2172" s="257"/>
      <c r="E2172" s="781"/>
      <c r="F2172" s="374"/>
      <c r="G2172" s="783"/>
      <c r="H2172" s="729" t="str">
        <f t="shared" si="103"/>
        <v/>
      </c>
      <c r="I2172" s="401"/>
      <c r="J2172" s="374"/>
      <c r="K2172" s="786" t="str">
        <f>IFERROR(VLOOKUP(I2172,'CATEGORIAS MEDICINAS'!$H$1:$I$183,2,FALSE),"")</f>
        <v/>
      </c>
      <c r="L2172" s="392"/>
      <c r="M2172" s="148"/>
      <c r="N2172" s="148"/>
      <c r="O2172" s="148"/>
      <c r="P2172" s="257"/>
      <c r="Q2172" s="542" t="str">
        <f t="shared" si="104"/>
        <v/>
      </c>
      <c r="R2172" s="542" t="str">
        <f t="shared" si="105"/>
        <v/>
      </c>
      <c r="S2172" s="148"/>
    </row>
    <row r="2173" spans="1:19" x14ac:dyDescent="0.25">
      <c r="A2173" s="148"/>
      <c r="B2173" s="377"/>
      <c r="C2173" s="698"/>
      <c r="D2173" s="257"/>
      <c r="E2173" s="781"/>
      <c r="F2173" s="374"/>
      <c r="G2173" s="783"/>
      <c r="H2173" s="729" t="str">
        <f t="shared" si="103"/>
        <v/>
      </c>
      <c r="I2173" s="401"/>
      <c r="J2173" s="374"/>
      <c r="K2173" s="786" t="str">
        <f>IFERROR(VLOOKUP(I2173,'CATEGORIAS MEDICINAS'!$H$1:$I$183,2,FALSE),"")</f>
        <v/>
      </c>
      <c r="L2173" s="392"/>
      <c r="M2173" s="148"/>
      <c r="N2173" s="148"/>
      <c r="O2173" s="148"/>
      <c r="P2173" s="257"/>
      <c r="Q2173" s="542" t="str">
        <f t="shared" si="104"/>
        <v/>
      </c>
      <c r="R2173" s="542" t="str">
        <f t="shared" si="105"/>
        <v/>
      </c>
      <c r="S2173" s="148"/>
    </row>
    <row r="2174" spans="1:19" x14ac:dyDescent="0.25">
      <c r="A2174" s="148"/>
      <c r="B2174" s="377"/>
      <c r="C2174" s="698"/>
      <c r="D2174" s="257"/>
      <c r="E2174" s="781"/>
      <c r="F2174" s="374"/>
      <c r="G2174" s="783"/>
      <c r="H2174" s="729" t="str">
        <f t="shared" si="103"/>
        <v/>
      </c>
      <c r="I2174" s="401"/>
      <c r="J2174" s="374"/>
      <c r="K2174" s="786" t="str">
        <f>IFERROR(VLOOKUP(I2174,'CATEGORIAS MEDICINAS'!$H$1:$I$183,2,FALSE),"")</f>
        <v/>
      </c>
      <c r="L2174" s="392"/>
      <c r="M2174" s="148"/>
      <c r="N2174" s="148"/>
      <c r="O2174" s="148"/>
      <c r="P2174" s="257"/>
      <c r="Q2174" s="542" t="str">
        <f t="shared" si="104"/>
        <v/>
      </c>
      <c r="R2174" s="542" t="str">
        <f t="shared" si="105"/>
        <v/>
      </c>
      <c r="S2174" s="148"/>
    </row>
    <row r="2175" spans="1:19" x14ac:dyDescent="0.25">
      <c r="A2175" s="148"/>
      <c r="B2175" s="377"/>
      <c r="C2175" s="698"/>
      <c r="D2175" s="257"/>
      <c r="E2175" s="781"/>
      <c r="F2175" s="374"/>
      <c r="G2175" s="783"/>
      <c r="H2175" s="729" t="str">
        <f t="shared" si="103"/>
        <v/>
      </c>
      <c r="I2175" s="401"/>
      <c r="J2175" s="374"/>
      <c r="K2175" s="786" t="str">
        <f>IFERROR(VLOOKUP(I2175,'CATEGORIAS MEDICINAS'!$H$1:$I$183,2,FALSE),"")</f>
        <v/>
      </c>
      <c r="L2175" s="392"/>
      <c r="M2175" s="148"/>
      <c r="N2175" s="148"/>
      <c r="O2175" s="148"/>
      <c r="P2175" s="257"/>
      <c r="Q2175" s="542" t="str">
        <f t="shared" si="104"/>
        <v/>
      </c>
      <c r="R2175" s="542" t="str">
        <f t="shared" si="105"/>
        <v/>
      </c>
      <c r="S2175" s="148"/>
    </row>
    <row r="2176" spans="1:19" x14ac:dyDescent="0.25">
      <c r="A2176" s="148"/>
      <c r="B2176" s="377"/>
      <c r="C2176" s="698"/>
      <c r="D2176" s="257"/>
      <c r="E2176" s="781"/>
      <c r="F2176" s="374"/>
      <c r="G2176" s="783"/>
      <c r="H2176" s="729" t="str">
        <f t="shared" si="103"/>
        <v/>
      </c>
      <c r="I2176" s="401"/>
      <c r="J2176" s="374"/>
      <c r="K2176" s="786" t="str">
        <f>IFERROR(VLOOKUP(I2176,'CATEGORIAS MEDICINAS'!$H$1:$I$183,2,FALSE),"")</f>
        <v/>
      </c>
      <c r="L2176" s="392"/>
      <c r="M2176" s="148"/>
      <c r="N2176" s="148"/>
      <c r="O2176" s="148"/>
      <c r="P2176" s="257"/>
      <c r="Q2176" s="542" t="str">
        <f t="shared" si="104"/>
        <v/>
      </c>
      <c r="R2176" s="542" t="str">
        <f t="shared" si="105"/>
        <v/>
      </c>
      <c r="S2176" s="148"/>
    </row>
    <row r="2177" spans="1:19" x14ac:dyDescent="0.25">
      <c r="A2177" s="148"/>
      <c r="B2177" s="377"/>
      <c r="C2177" s="698"/>
      <c r="D2177" s="257"/>
      <c r="E2177" s="781"/>
      <c r="F2177" s="374"/>
      <c r="G2177" s="783"/>
      <c r="H2177" s="729" t="str">
        <f t="shared" si="103"/>
        <v/>
      </c>
      <c r="I2177" s="401"/>
      <c r="J2177" s="374"/>
      <c r="K2177" s="786" t="str">
        <f>IFERROR(VLOOKUP(I2177,'CATEGORIAS MEDICINAS'!$H$1:$I$183,2,FALSE),"")</f>
        <v/>
      </c>
      <c r="L2177" s="392"/>
      <c r="M2177" s="148"/>
      <c r="N2177" s="148"/>
      <c r="O2177" s="148"/>
      <c r="P2177" s="257"/>
      <c r="Q2177" s="542" t="str">
        <f t="shared" si="104"/>
        <v/>
      </c>
      <c r="R2177" s="542" t="str">
        <f t="shared" si="105"/>
        <v/>
      </c>
      <c r="S2177" s="148"/>
    </row>
    <row r="2178" spans="1:19" x14ac:dyDescent="0.25">
      <c r="A2178" s="148"/>
      <c r="B2178" s="377"/>
      <c r="C2178" s="698"/>
      <c r="D2178" s="257"/>
      <c r="E2178" s="781"/>
      <c r="F2178" s="374"/>
      <c r="G2178" s="783"/>
      <c r="H2178" s="729" t="str">
        <f t="shared" si="103"/>
        <v/>
      </c>
      <c r="I2178" s="401"/>
      <c r="J2178" s="374"/>
      <c r="K2178" s="786" t="str">
        <f>IFERROR(VLOOKUP(I2178,'CATEGORIAS MEDICINAS'!$H$1:$I$183,2,FALSE),"")</f>
        <v/>
      </c>
      <c r="L2178" s="392"/>
      <c r="M2178" s="148"/>
      <c r="N2178" s="148"/>
      <c r="O2178" s="148"/>
      <c r="P2178" s="257"/>
      <c r="Q2178" s="542" t="str">
        <f t="shared" si="104"/>
        <v/>
      </c>
      <c r="R2178" s="542" t="str">
        <f t="shared" si="105"/>
        <v/>
      </c>
      <c r="S2178" s="148"/>
    </row>
    <row r="2179" spans="1:19" x14ac:dyDescent="0.25">
      <c r="A2179" s="148"/>
      <c r="B2179" s="377"/>
      <c r="C2179" s="698"/>
      <c r="D2179" s="257"/>
      <c r="E2179" s="781"/>
      <c r="F2179" s="374"/>
      <c r="G2179" s="783"/>
      <c r="H2179" s="729" t="str">
        <f t="shared" ref="H2179:H2242" si="106">IF(G2179="","",IF(G2179&lt;=1,"Entre 0-1 años",IF(G2179&lt;=4,"Entre 2-4",IF(G2179&lt;=11,"Entre 5-11",IF(G2179&lt;=19,"Entre 12-19",IF(G2179&lt;=25,"Entre 20-25",IF(G2179&lt;=59,"Entre 26-59",IF(G2179&lt;=79,"Entre 60-79","Mayor de 80"))))))))</f>
        <v/>
      </c>
      <c r="I2179" s="401"/>
      <c r="J2179" s="374"/>
      <c r="K2179" s="786" t="str">
        <f>IFERROR(VLOOKUP(I2179,'CATEGORIAS MEDICINAS'!$H$1:$I$183,2,FALSE),"")</f>
        <v/>
      </c>
      <c r="L2179" s="392"/>
      <c r="M2179" s="148"/>
      <c r="N2179" s="148"/>
      <c r="O2179" s="148"/>
      <c r="P2179" s="257"/>
      <c r="Q2179" s="542" t="str">
        <f t="shared" si="104"/>
        <v/>
      </c>
      <c r="R2179" s="542" t="str">
        <f t="shared" si="105"/>
        <v/>
      </c>
      <c r="S2179" s="148"/>
    </row>
    <row r="2180" spans="1:19" x14ac:dyDescent="0.25">
      <c r="A2180" s="148"/>
      <c r="B2180" s="377"/>
      <c r="C2180" s="698"/>
      <c r="D2180" s="257"/>
      <c r="E2180" s="781"/>
      <c r="F2180" s="374"/>
      <c r="G2180" s="783"/>
      <c r="H2180" s="729" t="str">
        <f t="shared" si="106"/>
        <v/>
      </c>
      <c r="I2180" s="401"/>
      <c r="J2180" s="374"/>
      <c r="K2180" s="786" t="str">
        <f>IFERROR(VLOOKUP(I2180,'CATEGORIAS MEDICINAS'!$H$1:$I$183,2,FALSE),"")</f>
        <v/>
      </c>
      <c r="L2180" s="392"/>
      <c r="M2180" s="148"/>
      <c r="N2180" s="148"/>
      <c r="O2180" s="148"/>
      <c r="P2180" s="257"/>
      <c r="Q2180" s="542" t="str">
        <f t="shared" si="104"/>
        <v/>
      </c>
      <c r="R2180" s="542" t="str">
        <f t="shared" si="105"/>
        <v/>
      </c>
      <c r="S2180" s="148"/>
    </row>
    <row r="2181" spans="1:19" x14ac:dyDescent="0.25">
      <c r="A2181" s="148"/>
      <c r="B2181" s="377"/>
      <c r="C2181" s="698"/>
      <c r="D2181" s="257"/>
      <c r="E2181" s="781"/>
      <c r="F2181" s="374"/>
      <c r="G2181" s="783"/>
      <c r="H2181" s="729" t="str">
        <f t="shared" si="106"/>
        <v/>
      </c>
      <c r="I2181" s="401"/>
      <c r="J2181" s="374"/>
      <c r="K2181" s="786" t="str">
        <f>IFERROR(VLOOKUP(I2181,'CATEGORIAS MEDICINAS'!$H$1:$I$183,2,FALSE),"")</f>
        <v/>
      </c>
      <c r="L2181" s="392"/>
      <c r="M2181" s="148"/>
      <c r="N2181" s="148"/>
      <c r="O2181" s="148"/>
      <c r="P2181" s="257"/>
      <c r="Q2181" s="542" t="str">
        <f t="shared" si="104"/>
        <v/>
      </c>
      <c r="R2181" s="542" t="str">
        <f t="shared" si="105"/>
        <v/>
      </c>
      <c r="S2181" s="148"/>
    </row>
    <row r="2182" spans="1:19" x14ac:dyDescent="0.25">
      <c r="A2182" s="148"/>
      <c r="B2182" s="377"/>
      <c r="C2182" s="698"/>
      <c r="D2182" s="257"/>
      <c r="E2182" s="781"/>
      <c r="F2182" s="374"/>
      <c r="G2182" s="783"/>
      <c r="H2182" s="729" t="str">
        <f t="shared" si="106"/>
        <v/>
      </c>
      <c r="I2182" s="401"/>
      <c r="J2182" s="374"/>
      <c r="K2182" s="786" t="str">
        <f>IFERROR(VLOOKUP(I2182,'CATEGORIAS MEDICINAS'!$H$1:$I$183,2,FALSE),"")</f>
        <v/>
      </c>
      <c r="L2182" s="392"/>
      <c r="M2182" s="148"/>
      <c r="N2182" s="148"/>
      <c r="O2182" s="148"/>
      <c r="P2182" s="257"/>
      <c r="Q2182" s="542" t="str">
        <f t="shared" si="104"/>
        <v/>
      </c>
      <c r="R2182" s="542" t="str">
        <f t="shared" si="105"/>
        <v/>
      </c>
      <c r="S2182" s="148"/>
    </row>
    <row r="2183" spans="1:19" x14ac:dyDescent="0.25">
      <c r="A2183" s="148"/>
      <c r="B2183" s="377"/>
      <c r="C2183" s="698"/>
      <c r="D2183" s="257"/>
      <c r="E2183" s="781"/>
      <c r="F2183" s="374"/>
      <c r="G2183" s="783"/>
      <c r="H2183" s="729" t="str">
        <f t="shared" si="106"/>
        <v/>
      </c>
      <c r="I2183" s="401"/>
      <c r="J2183" s="374"/>
      <c r="K2183" s="786" t="str">
        <f>IFERROR(VLOOKUP(I2183,'CATEGORIAS MEDICINAS'!$H$1:$I$183,2,FALSE),"")</f>
        <v/>
      </c>
      <c r="L2183" s="392"/>
      <c r="M2183" s="148"/>
      <c r="N2183" s="148"/>
      <c r="O2183" s="148"/>
      <c r="P2183" s="257"/>
      <c r="Q2183" s="542" t="str">
        <f t="shared" si="104"/>
        <v/>
      </c>
      <c r="R2183" s="542" t="str">
        <f t="shared" si="105"/>
        <v/>
      </c>
      <c r="S2183" s="148"/>
    </row>
    <row r="2184" spans="1:19" x14ac:dyDescent="0.25">
      <c r="A2184" s="148"/>
      <c r="B2184" s="377"/>
      <c r="C2184" s="698"/>
      <c r="D2184" s="257"/>
      <c r="E2184" s="781"/>
      <c r="F2184" s="374"/>
      <c r="G2184" s="783"/>
      <c r="H2184" s="729" t="str">
        <f t="shared" si="106"/>
        <v/>
      </c>
      <c r="I2184" s="401"/>
      <c r="J2184" s="374"/>
      <c r="K2184" s="786" t="str">
        <f>IFERROR(VLOOKUP(I2184,'CATEGORIAS MEDICINAS'!$H$1:$I$183,2,FALSE),"")</f>
        <v/>
      </c>
      <c r="L2184" s="392"/>
      <c r="M2184" s="148"/>
      <c r="N2184" s="148"/>
      <c r="O2184" s="148"/>
      <c r="P2184" s="257"/>
      <c r="Q2184" s="542" t="str">
        <f t="shared" si="104"/>
        <v/>
      </c>
      <c r="R2184" s="542" t="str">
        <f t="shared" si="105"/>
        <v/>
      </c>
      <c r="S2184" s="148"/>
    </row>
    <row r="2185" spans="1:19" x14ac:dyDescent="0.25">
      <c r="A2185" s="148"/>
      <c r="B2185" s="377"/>
      <c r="C2185" s="698"/>
      <c r="D2185" s="257"/>
      <c r="E2185" s="781"/>
      <c r="F2185" s="374"/>
      <c r="G2185" s="783"/>
      <c r="H2185" s="729" t="str">
        <f t="shared" si="106"/>
        <v/>
      </c>
      <c r="I2185" s="401"/>
      <c r="J2185" s="374"/>
      <c r="K2185" s="786" t="str">
        <f>IFERROR(VLOOKUP(I2185,'CATEGORIAS MEDICINAS'!$H$1:$I$183,2,FALSE),"")</f>
        <v/>
      </c>
      <c r="L2185" s="392"/>
      <c r="M2185" s="148"/>
      <c r="N2185" s="148"/>
      <c r="O2185" s="148"/>
      <c r="P2185" s="257"/>
      <c r="Q2185" s="542" t="str">
        <f t="shared" si="104"/>
        <v/>
      </c>
      <c r="R2185" s="542" t="str">
        <f t="shared" si="105"/>
        <v/>
      </c>
      <c r="S2185" s="148"/>
    </row>
    <row r="2186" spans="1:19" x14ac:dyDescent="0.25">
      <c r="A2186" s="148"/>
      <c r="B2186" s="377"/>
      <c r="C2186" s="698"/>
      <c r="D2186" s="257"/>
      <c r="E2186" s="781"/>
      <c r="F2186" s="374"/>
      <c r="G2186" s="783"/>
      <c r="H2186" s="729" t="str">
        <f t="shared" si="106"/>
        <v/>
      </c>
      <c r="I2186" s="401"/>
      <c r="J2186" s="374"/>
      <c r="K2186" s="786" t="str">
        <f>IFERROR(VLOOKUP(I2186,'CATEGORIAS MEDICINAS'!$H$1:$I$183,2,FALSE),"")</f>
        <v/>
      </c>
      <c r="L2186" s="392"/>
      <c r="M2186" s="148"/>
      <c r="N2186" s="148"/>
      <c r="O2186" s="148"/>
      <c r="P2186" s="257"/>
      <c r="Q2186" s="542" t="str">
        <f t="shared" si="104"/>
        <v/>
      </c>
      <c r="R2186" s="542" t="str">
        <f t="shared" si="105"/>
        <v/>
      </c>
      <c r="S2186" s="148"/>
    </row>
    <row r="2187" spans="1:19" x14ac:dyDescent="0.25">
      <c r="A2187" s="148"/>
      <c r="B2187" s="377"/>
      <c r="C2187" s="698"/>
      <c r="D2187" s="257"/>
      <c r="E2187" s="781"/>
      <c r="F2187" s="374"/>
      <c r="G2187" s="783"/>
      <c r="H2187" s="729" t="str">
        <f t="shared" si="106"/>
        <v/>
      </c>
      <c r="I2187" s="401"/>
      <c r="J2187" s="374"/>
      <c r="K2187" s="786" t="str">
        <f>IFERROR(VLOOKUP(I2187,'CATEGORIAS MEDICINAS'!$H$1:$I$183,2,FALSE),"")</f>
        <v/>
      </c>
      <c r="L2187" s="392"/>
      <c r="M2187" s="148"/>
      <c r="N2187" s="148"/>
      <c r="O2187" s="148"/>
      <c r="P2187" s="257"/>
      <c r="Q2187" s="542" t="str">
        <f t="shared" si="104"/>
        <v/>
      </c>
      <c r="R2187" s="542" t="str">
        <f t="shared" si="105"/>
        <v/>
      </c>
      <c r="S2187" s="148"/>
    </row>
    <row r="2188" spans="1:19" x14ac:dyDescent="0.25">
      <c r="A2188" s="148"/>
      <c r="B2188" s="377"/>
      <c r="C2188" s="698"/>
      <c r="D2188" s="257"/>
      <c r="E2188" s="781"/>
      <c r="F2188" s="374"/>
      <c r="G2188" s="783"/>
      <c r="H2188" s="729" t="str">
        <f t="shared" si="106"/>
        <v/>
      </c>
      <c r="I2188" s="401"/>
      <c r="J2188" s="374"/>
      <c r="K2188" s="786" t="str">
        <f>IFERROR(VLOOKUP(I2188,'CATEGORIAS MEDICINAS'!$H$1:$I$183,2,FALSE),"")</f>
        <v/>
      </c>
      <c r="L2188" s="392"/>
      <c r="M2188" s="148"/>
      <c r="N2188" s="148"/>
      <c r="O2188" s="148"/>
      <c r="P2188" s="257"/>
      <c r="Q2188" s="542" t="str">
        <f t="shared" si="104"/>
        <v/>
      </c>
      <c r="R2188" s="542" t="str">
        <f t="shared" si="105"/>
        <v/>
      </c>
      <c r="S2188" s="148"/>
    </row>
    <row r="2189" spans="1:19" x14ac:dyDescent="0.25">
      <c r="A2189" s="148"/>
      <c r="B2189" s="377"/>
      <c r="C2189" s="698"/>
      <c r="D2189" s="257"/>
      <c r="E2189" s="781"/>
      <c r="F2189" s="374"/>
      <c r="G2189" s="783"/>
      <c r="H2189" s="729" t="str">
        <f t="shared" si="106"/>
        <v/>
      </c>
      <c r="I2189" s="401"/>
      <c r="J2189" s="374"/>
      <c r="K2189" s="786" t="str">
        <f>IFERROR(VLOOKUP(I2189,'CATEGORIAS MEDICINAS'!$H$1:$I$183,2,FALSE),"")</f>
        <v/>
      </c>
      <c r="L2189" s="392"/>
      <c r="M2189" s="148"/>
      <c r="N2189" s="148"/>
      <c r="O2189" s="148"/>
      <c r="P2189" s="257"/>
      <c r="Q2189" s="542" t="str">
        <f t="shared" si="104"/>
        <v/>
      </c>
      <c r="R2189" s="542" t="str">
        <f t="shared" si="105"/>
        <v/>
      </c>
      <c r="S2189" s="148"/>
    </row>
    <row r="2190" spans="1:19" x14ac:dyDescent="0.25">
      <c r="A2190" s="148"/>
      <c r="B2190" s="377"/>
      <c r="C2190" s="698"/>
      <c r="D2190" s="257"/>
      <c r="E2190" s="781"/>
      <c r="F2190" s="374"/>
      <c r="G2190" s="783"/>
      <c r="H2190" s="729" t="str">
        <f t="shared" si="106"/>
        <v/>
      </c>
      <c r="I2190" s="401"/>
      <c r="J2190" s="374"/>
      <c r="K2190" s="786" t="str">
        <f>IFERROR(VLOOKUP(I2190,'CATEGORIAS MEDICINAS'!$H$1:$I$183,2,FALSE),"")</f>
        <v/>
      </c>
      <c r="L2190" s="392"/>
      <c r="M2190" s="148"/>
      <c r="N2190" s="148"/>
      <c r="O2190" s="148"/>
      <c r="P2190" s="257"/>
      <c r="Q2190" s="542" t="str">
        <f t="shared" si="104"/>
        <v/>
      </c>
      <c r="R2190" s="542" t="str">
        <f t="shared" si="105"/>
        <v/>
      </c>
      <c r="S2190" s="148"/>
    </row>
    <row r="2191" spans="1:19" x14ac:dyDescent="0.25">
      <c r="A2191" s="148"/>
      <c r="B2191" s="377"/>
      <c r="C2191" s="698"/>
      <c r="D2191" s="257"/>
      <c r="E2191" s="781"/>
      <c r="F2191" s="374"/>
      <c r="G2191" s="783"/>
      <c r="H2191" s="729" t="str">
        <f t="shared" si="106"/>
        <v/>
      </c>
      <c r="I2191" s="401"/>
      <c r="J2191" s="374"/>
      <c r="K2191" s="786" t="str">
        <f>IFERROR(VLOOKUP(I2191,'CATEGORIAS MEDICINAS'!$H$1:$I$183,2,FALSE),"")</f>
        <v/>
      </c>
      <c r="L2191" s="392"/>
      <c r="M2191" s="148"/>
      <c r="N2191" s="148"/>
      <c r="O2191" s="148"/>
      <c r="P2191" s="257"/>
      <c r="Q2191" s="542" t="str">
        <f t="shared" si="104"/>
        <v/>
      </c>
      <c r="R2191" s="542" t="str">
        <f t="shared" si="105"/>
        <v/>
      </c>
      <c r="S2191" s="148"/>
    </row>
    <row r="2192" spans="1:19" x14ac:dyDescent="0.25">
      <c r="A2192" s="148"/>
      <c r="B2192" s="377"/>
      <c r="C2192" s="698"/>
      <c r="D2192" s="257"/>
      <c r="E2192" s="781"/>
      <c r="F2192" s="374"/>
      <c r="G2192" s="783"/>
      <c r="H2192" s="729" t="str">
        <f t="shared" si="106"/>
        <v/>
      </c>
      <c r="I2192" s="401"/>
      <c r="J2192" s="374"/>
      <c r="K2192" s="786" t="str">
        <f>IFERROR(VLOOKUP(I2192,'CATEGORIAS MEDICINAS'!$H$1:$I$183,2,FALSE),"")</f>
        <v/>
      </c>
      <c r="L2192" s="392"/>
      <c r="M2192" s="148"/>
      <c r="N2192" s="148"/>
      <c r="O2192" s="148"/>
      <c r="P2192" s="257"/>
      <c r="Q2192" s="542" t="str">
        <f t="shared" si="104"/>
        <v/>
      </c>
      <c r="R2192" s="542" t="str">
        <f t="shared" si="105"/>
        <v/>
      </c>
      <c r="S2192" s="148"/>
    </row>
    <row r="2193" spans="1:19" x14ac:dyDescent="0.25">
      <c r="A2193" s="148"/>
      <c r="B2193" s="377"/>
      <c r="C2193" s="698"/>
      <c r="D2193" s="257"/>
      <c r="E2193" s="781"/>
      <c r="F2193" s="374"/>
      <c r="G2193" s="783"/>
      <c r="H2193" s="729" t="str">
        <f t="shared" si="106"/>
        <v/>
      </c>
      <c r="I2193" s="401"/>
      <c r="J2193" s="374"/>
      <c r="K2193" s="786" t="str">
        <f>IFERROR(VLOOKUP(I2193,'CATEGORIAS MEDICINAS'!$H$1:$I$183,2,FALSE),"")</f>
        <v/>
      </c>
      <c r="L2193" s="392"/>
      <c r="M2193" s="148"/>
      <c r="N2193" s="148"/>
      <c r="O2193" s="148"/>
      <c r="P2193" s="257"/>
      <c r="Q2193" s="542" t="str">
        <f t="shared" si="104"/>
        <v/>
      </c>
      <c r="R2193" s="542" t="str">
        <f t="shared" si="105"/>
        <v/>
      </c>
      <c r="S2193" s="148"/>
    </row>
    <row r="2194" spans="1:19" x14ac:dyDescent="0.25">
      <c r="A2194" s="148"/>
      <c r="B2194" s="377"/>
      <c r="C2194" s="698"/>
      <c r="D2194" s="257"/>
      <c r="E2194" s="781"/>
      <c r="F2194" s="374"/>
      <c r="G2194" s="783"/>
      <c r="H2194" s="729" t="str">
        <f t="shared" si="106"/>
        <v/>
      </c>
      <c r="I2194" s="401"/>
      <c r="J2194" s="374"/>
      <c r="K2194" s="786" t="str">
        <f>IFERROR(VLOOKUP(I2194,'CATEGORIAS MEDICINAS'!$H$1:$I$183,2,FALSE),"")</f>
        <v/>
      </c>
      <c r="L2194" s="392"/>
      <c r="M2194" s="148"/>
      <c r="N2194" s="148"/>
      <c r="O2194" s="148"/>
      <c r="P2194" s="257"/>
      <c r="Q2194" s="542" t="str">
        <f t="shared" si="104"/>
        <v/>
      </c>
      <c r="R2194" s="542" t="str">
        <f t="shared" si="105"/>
        <v/>
      </c>
      <c r="S2194" s="148"/>
    </row>
    <row r="2195" spans="1:19" x14ac:dyDescent="0.25">
      <c r="A2195" s="148"/>
      <c r="B2195" s="377"/>
      <c r="C2195" s="698"/>
      <c r="D2195" s="257"/>
      <c r="E2195" s="781"/>
      <c r="F2195" s="374"/>
      <c r="G2195" s="783"/>
      <c r="H2195" s="729" t="str">
        <f t="shared" si="106"/>
        <v/>
      </c>
      <c r="I2195" s="401"/>
      <c r="J2195" s="374"/>
      <c r="K2195" s="786" t="str">
        <f>IFERROR(VLOOKUP(I2195,'CATEGORIAS MEDICINAS'!$H$1:$I$183,2,FALSE),"")</f>
        <v/>
      </c>
      <c r="L2195" s="392"/>
      <c r="M2195" s="148"/>
      <c r="N2195" s="148"/>
      <c r="O2195" s="148"/>
      <c r="P2195" s="257"/>
      <c r="Q2195" s="542" t="str">
        <f t="shared" si="104"/>
        <v/>
      </c>
      <c r="R2195" s="542" t="str">
        <f t="shared" si="105"/>
        <v/>
      </c>
      <c r="S2195" s="148"/>
    </row>
    <row r="2196" spans="1:19" x14ac:dyDescent="0.25">
      <c r="A2196" s="148"/>
      <c r="B2196" s="377"/>
      <c r="C2196" s="698"/>
      <c r="D2196" s="257"/>
      <c r="E2196" s="781"/>
      <c r="F2196" s="374"/>
      <c r="G2196" s="783"/>
      <c r="H2196" s="729" t="str">
        <f t="shared" si="106"/>
        <v/>
      </c>
      <c r="I2196" s="401"/>
      <c r="J2196" s="374"/>
      <c r="K2196" s="786" t="str">
        <f>IFERROR(VLOOKUP(I2196,'CATEGORIAS MEDICINAS'!$H$1:$I$183,2,FALSE),"")</f>
        <v/>
      </c>
      <c r="L2196" s="392"/>
      <c r="M2196" s="148"/>
      <c r="N2196" s="148"/>
      <c r="O2196" s="148"/>
      <c r="P2196" s="257"/>
      <c r="Q2196" s="542" t="str">
        <f t="shared" si="104"/>
        <v/>
      </c>
      <c r="R2196" s="542" t="str">
        <f t="shared" si="105"/>
        <v/>
      </c>
      <c r="S2196" s="148"/>
    </row>
    <row r="2197" spans="1:19" x14ac:dyDescent="0.25">
      <c r="A2197" s="148"/>
      <c r="B2197" s="377"/>
      <c r="C2197" s="698"/>
      <c r="D2197" s="257"/>
      <c r="E2197" s="781"/>
      <c r="F2197" s="374"/>
      <c r="G2197" s="783"/>
      <c r="H2197" s="729" t="str">
        <f t="shared" si="106"/>
        <v/>
      </c>
      <c r="I2197" s="401"/>
      <c r="J2197" s="374"/>
      <c r="K2197" s="786" t="str">
        <f>IFERROR(VLOOKUP(I2197,'CATEGORIAS MEDICINAS'!$H$1:$I$183,2,FALSE),"")</f>
        <v/>
      </c>
      <c r="L2197" s="392"/>
      <c r="M2197" s="148"/>
      <c r="N2197" s="148"/>
      <c r="O2197" s="148"/>
      <c r="P2197" s="257"/>
      <c r="Q2197" s="542" t="str">
        <f t="shared" si="104"/>
        <v/>
      </c>
      <c r="R2197" s="542" t="str">
        <f t="shared" si="105"/>
        <v/>
      </c>
      <c r="S2197" s="148"/>
    </row>
    <row r="2198" spans="1:19" x14ac:dyDescent="0.25">
      <c r="A2198" s="148"/>
      <c r="B2198" s="377"/>
      <c r="C2198" s="698"/>
      <c r="D2198" s="257"/>
      <c r="E2198" s="781"/>
      <c r="F2198" s="374"/>
      <c r="G2198" s="783"/>
      <c r="H2198" s="729" t="str">
        <f t="shared" si="106"/>
        <v/>
      </c>
      <c r="I2198" s="401"/>
      <c r="J2198" s="374"/>
      <c r="K2198" s="786" t="str">
        <f>IFERROR(VLOOKUP(I2198,'CATEGORIAS MEDICINAS'!$H$1:$I$183,2,FALSE),"")</f>
        <v/>
      </c>
      <c r="L2198" s="392"/>
      <c r="M2198" s="148"/>
      <c r="N2198" s="148"/>
      <c r="O2198" s="148"/>
      <c r="P2198" s="257"/>
      <c r="Q2198" s="542" t="str">
        <f t="shared" si="104"/>
        <v/>
      </c>
      <c r="R2198" s="542" t="str">
        <f t="shared" si="105"/>
        <v/>
      </c>
      <c r="S2198" s="148"/>
    </row>
    <row r="2199" spans="1:19" x14ac:dyDescent="0.25">
      <c r="A2199" s="148"/>
      <c r="B2199" s="377"/>
      <c r="C2199" s="698"/>
      <c r="D2199" s="257"/>
      <c r="E2199" s="781"/>
      <c r="F2199" s="374"/>
      <c r="G2199" s="783"/>
      <c r="H2199" s="729" t="str">
        <f t="shared" si="106"/>
        <v/>
      </c>
      <c r="I2199" s="401"/>
      <c r="J2199" s="374"/>
      <c r="K2199" s="786" t="str">
        <f>IFERROR(VLOOKUP(I2199,'CATEGORIAS MEDICINAS'!$H$1:$I$183,2,FALSE),"")</f>
        <v/>
      </c>
      <c r="L2199" s="392"/>
      <c r="M2199" s="148"/>
      <c r="N2199" s="148"/>
      <c r="O2199" s="148"/>
      <c r="P2199" s="257"/>
      <c r="Q2199" s="542" t="str">
        <f t="shared" si="104"/>
        <v/>
      </c>
      <c r="R2199" s="542" t="str">
        <f t="shared" si="105"/>
        <v/>
      </c>
      <c r="S2199" s="148"/>
    </row>
    <row r="2200" spans="1:19" x14ac:dyDescent="0.25">
      <c r="A2200" s="148"/>
      <c r="B2200" s="377"/>
      <c r="C2200" s="698"/>
      <c r="D2200" s="257"/>
      <c r="E2200" s="781"/>
      <c r="F2200" s="374"/>
      <c r="G2200" s="783"/>
      <c r="H2200" s="729" t="str">
        <f t="shared" si="106"/>
        <v/>
      </c>
      <c r="I2200" s="401"/>
      <c r="J2200" s="374"/>
      <c r="K2200" s="786" t="str">
        <f>IFERROR(VLOOKUP(I2200,'CATEGORIAS MEDICINAS'!$H$1:$I$183,2,FALSE),"")</f>
        <v/>
      </c>
      <c r="L2200" s="392"/>
      <c r="M2200" s="148"/>
      <c r="N2200" s="148"/>
      <c r="O2200" s="148"/>
      <c r="P2200" s="257"/>
      <c r="Q2200" s="542" t="str">
        <f t="shared" si="104"/>
        <v/>
      </c>
      <c r="R2200" s="542" t="str">
        <f t="shared" si="105"/>
        <v/>
      </c>
      <c r="S2200" s="148"/>
    </row>
    <row r="2201" spans="1:19" x14ac:dyDescent="0.25">
      <c r="A2201" s="148"/>
      <c r="B2201" s="377"/>
      <c r="C2201" s="698"/>
      <c r="D2201" s="257"/>
      <c r="E2201" s="781"/>
      <c r="F2201" s="374"/>
      <c r="G2201" s="783"/>
      <c r="H2201" s="729" t="str">
        <f t="shared" si="106"/>
        <v/>
      </c>
      <c r="I2201" s="401"/>
      <c r="J2201" s="374"/>
      <c r="K2201" s="786" t="str">
        <f>IFERROR(VLOOKUP(I2201,'CATEGORIAS MEDICINAS'!$H$1:$I$183,2,FALSE),"")</f>
        <v/>
      </c>
      <c r="L2201" s="392"/>
      <c r="M2201" s="148"/>
      <c r="N2201" s="148"/>
      <c r="O2201" s="148"/>
      <c r="P2201" s="257"/>
      <c r="Q2201" s="542" t="str">
        <f t="shared" si="104"/>
        <v/>
      </c>
      <c r="R2201" s="542" t="str">
        <f t="shared" si="105"/>
        <v/>
      </c>
      <c r="S2201" s="148"/>
    </row>
    <row r="2202" spans="1:19" x14ac:dyDescent="0.25">
      <c r="A2202" s="148"/>
      <c r="B2202" s="377"/>
      <c r="C2202" s="698"/>
      <c r="D2202" s="257"/>
      <c r="E2202" s="781"/>
      <c r="F2202" s="374"/>
      <c r="G2202" s="783"/>
      <c r="H2202" s="729" t="str">
        <f t="shared" si="106"/>
        <v/>
      </c>
      <c r="I2202" s="401"/>
      <c r="J2202" s="374"/>
      <c r="K2202" s="786" t="str">
        <f>IFERROR(VLOOKUP(I2202,'CATEGORIAS MEDICINAS'!$H$1:$I$183,2,FALSE),"")</f>
        <v/>
      </c>
      <c r="L2202" s="392"/>
      <c r="M2202" s="148"/>
      <c r="N2202" s="148"/>
      <c r="O2202" s="148"/>
      <c r="P2202" s="257"/>
      <c r="Q2202" s="542" t="str">
        <f t="shared" si="104"/>
        <v/>
      </c>
      <c r="R2202" s="542" t="str">
        <f t="shared" si="105"/>
        <v/>
      </c>
      <c r="S2202" s="148"/>
    </row>
    <row r="2203" spans="1:19" x14ac:dyDescent="0.25">
      <c r="A2203" s="148"/>
      <c r="B2203" s="377"/>
      <c r="C2203" s="698"/>
      <c r="D2203" s="257"/>
      <c r="E2203" s="781"/>
      <c r="F2203" s="374"/>
      <c r="G2203" s="783"/>
      <c r="H2203" s="729" t="str">
        <f t="shared" si="106"/>
        <v/>
      </c>
      <c r="I2203" s="401"/>
      <c r="J2203" s="374"/>
      <c r="K2203" s="786" t="str">
        <f>IFERROR(VLOOKUP(I2203,'CATEGORIAS MEDICINAS'!$H$1:$I$183,2,FALSE),"")</f>
        <v/>
      </c>
      <c r="L2203" s="392"/>
      <c r="M2203" s="148"/>
      <c r="N2203" s="148"/>
      <c r="O2203" s="148"/>
      <c r="P2203" s="257"/>
      <c r="Q2203" s="542" t="str">
        <f t="shared" si="104"/>
        <v/>
      </c>
      <c r="R2203" s="542" t="str">
        <f t="shared" si="105"/>
        <v/>
      </c>
      <c r="S2203" s="148"/>
    </row>
    <row r="2204" spans="1:19" x14ac:dyDescent="0.25">
      <c r="A2204" s="148"/>
      <c r="B2204" s="377"/>
      <c r="C2204" s="698"/>
      <c r="D2204" s="257"/>
      <c r="E2204" s="781"/>
      <c r="F2204" s="374"/>
      <c r="G2204" s="783"/>
      <c r="H2204" s="729" t="str">
        <f t="shared" si="106"/>
        <v/>
      </c>
      <c r="I2204" s="401"/>
      <c r="J2204" s="374"/>
      <c r="K2204" s="786" t="str">
        <f>IFERROR(VLOOKUP(I2204,'CATEGORIAS MEDICINAS'!$H$1:$I$183,2,FALSE),"")</f>
        <v/>
      </c>
      <c r="L2204" s="392"/>
      <c r="M2204" s="148"/>
      <c r="N2204" s="148"/>
      <c r="O2204" s="148"/>
      <c r="P2204" s="257"/>
      <c r="Q2204" s="542" t="str">
        <f t="shared" si="104"/>
        <v/>
      </c>
      <c r="R2204" s="542" t="str">
        <f t="shared" si="105"/>
        <v/>
      </c>
      <c r="S2204" s="148"/>
    </row>
    <row r="2205" spans="1:19" x14ac:dyDescent="0.25">
      <c r="A2205" s="148"/>
      <c r="B2205" s="377"/>
      <c r="C2205" s="698"/>
      <c r="D2205" s="257"/>
      <c r="E2205" s="781"/>
      <c r="F2205" s="374"/>
      <c r="G2205" s="783"/>
      <c r="H2205" s="729" t="str">
        <f t="shared" si="106"/>
        <v/>
      </c>
      <c r="I2205" s="401"/>
      <c r="J2205" s="374"/>
      <c r="K2205" s="786" t="str">
        <f>IFERROR(VLOOKUP(I2205,'CATEGORIAS MEDICINAS'!$H$1:$I$183,2,FALSE),"")</f>
        <v/>
      </c>
      <c r="L2205" s="392"/>
      <c r="M2205" s="148"/>
      <c r="N2205" s="148"/>
      <c r="O2205" s="148"/>
      <c r="P2205" s="257"/>
      <c r="Q2205" s="542" t="str">
        <f t="shared" si="104"/>
        <v/>
      </c>
      <c r="R2205" s="542" t="str">
        <f t="shared" si="105"/>
        <v/>
      </c>
      <c r="S2205" s="148"/>
    </row>
    <row r="2206" spans="1:19" x14ac:dyDescent="0.25">
      <c r="A2206" s="148"/>
      <c r="B2206" s="377"/>
      <c r="C2206" s="698"/>
      <c r="D2206" s="257"/>
      <c r="E2206" s="781"/>
      <c r="F2206" s="374"/>
      <c r="G2206" s="783"/>
      <c r="H2206" s="729" t="str">
        <f t="shared" si="106"/>
        <v/>
      </c>
      <c r="I2206" s="401"/>
      <c r="J2206" s="374"/>
      <c r="K2206" s="786" t="str">
        <f>IFERROR(VLOOKUP(I2206,'CATEGORIAS MEDICINAS'!$H$1:$I$183,2,FALSE),"")</f>
        <v/>
      </c>
      <c r="L2206" s="392"/>
      <c r="M2206" s="148"/>
      <c r="N2206" s="148"/>
      <c r="O2206" s="148"/>
      <c r="P2206" s="257"/>
      <c r="Q2206" s="542" t="str">
        <f t="shared" si="104"/>
        <v/>
      </c>
      <c r="R2206" s="542" t="str">
        <f t="shared" si="105"/>
        <v/>
      </c>
      <c r="S2206" s="148"/>
    </row>
    <row r="2207" spans="1:19" x14ac:dyDescent="0.25">
      <c r="A2207" s="148"/>
      <c r="B2207" s="377"/>
      <c r="C2207" s="698"/>
      <c r="D2207" s="257"/>
      <c r="E2207" s="781"/>
      <c r="F2207" s="374"/>
      <c r="G2207" s="783"/>
      <c r="H2207" s="729" t="str">
        <f t="shared" si="106"/>
        <v/>
      </c>
      <c r="I2207" s="401"/>
      <c r="J2207" s="374"/>
      <c r="K2207" s="786" t="str">
        <f>IFERROR(VLOOKUP(I2207,'CATEGORIAS MEDICINAS'!$H$1:$I$183,2,FALSE),"")</f>
        <v/>
      </c>
      <c r="L2207" s="392"/>
      <c r="M2207" s="148"/>
      <c r="N2207" s="148"/>
      <c r="O2207" s="148"/>
      <c r="P2207" s="257"/>
      <c r="Q2207" s="542" t="str">
        <f t="shared" si="104"/>
        <v/>
      </c>
      <c r="R2207" s="542" t="str">
        <f t="shared" si="105"/>
        <v/>
      </c>
      <c r="S2207" s="148"/>
    </row>
    <row r="2208" spans="1:19" x14ac:dyDescent="0.25">
      <c r="A2208" s="148"/>
      <c r="B2208" s="377"/>
      <c r="C2208" s="698"/>
      <c r="D2208" s="257"/>
      <c r="E2208" s="781"/>
      <c r="F2208" s="374"/>
      <c r="G2208" s="783"/>
      <c r="H2208" s="729" t="str">
        <f t="shared" si="106"/>
        <v/>
      </c>
      <c r="I2208" s="401"/>
      <c r="J2208" s="374"/>
      <c r="K2208" s="786" t="str">
        <f>IFERROR(VLOOKUP(I2208,'CATEGORIAS MEDICINAS'!$H$1:$I$183,2,FALSE),"")</f>
        <v/>
      </c>
      <c r="L2208" s="392"/>
      <c r="M2208" s="148"/>
      <c r="N2208" s="148"/>
      <c r="O2208" s="148"/>
      <c r="P2208" s="257"/>
      <c r="Q2208" s="542" t="str">
        <f t="shared" si="104"/>
        <v/>
      </c>
      <c r="R2208" s="542" t="str">
        <f t="shared" si="105"/>
        <v/>
      </c>
      <c r="S2208" s="148"/>
    </row>
    <row r="2209" spans="1:19" x14ac:dyDescent="0.25">
      <c r="A2209" s="148"/>
      <c r="B2209" s="377"/>
      <c r="C2209" s="698"/>
      <c r="D2209" s="257"/>
      <c r="E2209" s="781"/>
      <c r="F2209" s="374"/>
      <c r="G2209" s="783"/>
      <c r="H2209" s="729" t="str">
        <f t="shared" si="106"/>
        <v/>
      </c>
      <c r="I2209" s="401"/>
      <c r="J2209" s="374"/>
      <c r="K2209" s="786" t="str">
        <f>IFERROR(VLOOKUP(I2209,'CATEGORIAS MEDICINAS'!$H$1:$I$183,2,FALSE),"")</f>
        <v/>
      </c>
      <c r="L2209" s="392"/>
      <c r="M2209" s="148"/>
      <c r="N2209" s="148"/>
      <c r="O2209" s="148"/>
      <c r="P2209" s="257"/>
      <c r="Q2209" s="542" t="str">
        <f t="shared" si="104"/>
        <v/>
      </c>
      <c r="R2209" s="542" t="str">
        <f t="shared" si="105"/>
        <v/>
      </c>
      <c r="S2209" s="148"/>
    </row>
    <row r="2210" spans="1:19" x14ac:dyDescent="0.25">
      <c r="A2210" s="148"/>
      <c r="B2210" s="377"/>
      <c r="C2210" s="698"/>
      <c r="D2210" s="257"/>
      <c r="E2210" s="781"/>
      <c r="F2210" s="374"/>
      <c r="G2210" s="783"/>
      <c r="H2210" s="729" t="str">
        <f t="shared" si="106"/>
        <v/>
      </c>
      <c r="I2210" s="401"/>
      <c r="J2210" s="374"/>
      <c r="K2210" s="786" t="str">
        <f>IFERROR(VLOOKUP(I2210,'CATEGORIAS MEDICINAS'!$H$1:$I$183,2,FALSE),"")</f>
        <v/>
      </c>
      <c r="L2210" s="392"/>
      <c r="M2210" s="148"/>
      <c r="N2210" s="148"/>
      <c r="O2210" s="148"/>
      <c r="P2210" s="257"/>
      <c r="Q2210" s="542" t="str">
        <f t="shared" si="104"/>
        <v/>
      </c>
      <c r="R2210" s="542" t="str">
        <f t="shared" si="105"/>
        <v/>
      </c>
      <c r="S2210" s="148"/>
    </row>
    <row r="2211" spans="1:19" x14ac:dyDescent="0.25">
      <c r="A2211" s="148"/>
      <c r="B2211" s="377"/>
      <c r="C2211" s="698"/>
      <c r="D2211" s="257"/>
      <c r="E2211" s="781"/>
      <c r="F2211" s="374"/>
      <c r="G2211" s="783"/>
      <c r="H2211" s="729" t="str">
        <f t="shared" si="106"/>
        <v/>
      </c>
      <c r="I2211" s="401"/>
      <c r="J2211" s="374"/>
      <c r="K2211" s="786" t="str">
        <f>IFERROR(VLOOKUP(I2211,'CATEGORIAS MEDICINAS'!$H$1:$I$183,2,FALSE),"")</f>
        <v/>
      </c>
      <c r="L2211" s="392"/>
      <c r="M2211" s="148"/>
      <c r="N2211" s="148"/>
      <c r="O2211" s="148"/>
      <c r="P2211" s="257"/>
      <c r="Q2211" s="542" t="str">
        <f t="shared" si="104"/>
        <v/>
      </c>
      <c r="R2211" s="542" t="str">
        <f t="shared" si="105"/>
        <v/>
      </c>
      <c r="S2211" s="148"/>
    </row>
    <row r="2212" spans="1:19" x14ac:dyDescent="0.25">
      <c r="A2212" s="148"/>
      <c r="B2212" s="377"/>
      <c r="C2212" s="698"/>
      <c r="D2212" s="257"/>
      <c r="E2212" s="781"/>
      <c r="F2212" s="374"/>
      <c r="G2212" s="783"/>
      <c r="H2212" s="729" t="str">
        <f t="shared" si="106"/>
        <v/>
      </c>
      <c r="I2212" s="401"/>
      <c r="J2212" s="374"/>
      <c r="K2212" s="786" t="str">
        <f>IFERROR(VLOOKUP(I2212,'CATEGORIAS MEDICINAS'!$H$1:$I$183,2,FALSE),"")</f>
        <v/>
      </c>
      <c r="L2212" s="392"/>
      <c r="M2212" s="148"/>
      <c r="N2212" s="148"/>
      <c r="O2212" s="148"/>
      <c r="P2212" s="257"/>
      <c r="Q2212" s="542" t="str">
        <f t="shared" si="104"/>
        <v/>
      </c>
      <c r="R2212" s="542" t="str">
        <f t="shared" si="105"/>
        <v/>
      </c>
      <c r="S2212" s="148"/>
    </row>
    <row r="2213" spans="1:19" x14ac:dyDescent="0.25">
      <c r="A2213" s="148"/>
      <c r="B2213" s="377"/>
      <c r="C2213" s="698"/>
      <c r="D2213" s="257"/>
      <c r="E2213" s="781"/>
      <c r="F2213" s="374"/>
      <c r="G2213" s="783"/>
      <c r="H2213" s="729" t="str">
        <f t="shared" si="106"/>
        <v/>
      </c>
      <c r="I2213" s="401"/>
      <c r="J2213" s="374"/>
      <c r="K2213" s="786" t="str">
        <f>IFERROR(VLOOKUP(I2213,'CATEGORIAS MEDICINAS'!$H$1:$I$183,2,FALSE),"")</f>
        <v/>
      </c>
      <c r="L2213" s="392"/>
      <c r="M2213" s="148"/>
      <c r="N2213" s="148"/>
      <c r="O2213" s="148"/>
      <c r="P2213" s="257"/>
      <c r="Q2213" s="542" t="str">
        <f t="shared" si="104"/>
        <v/>
      </c>
      <c r="R2213" s="542" t="str">
        <f t="shared" si="105"/>
        <v/>
      </c>
      <c r="S2213" s="148"/>
    </row>
    <row r="2214" spans="1:19" x14ac:dyDescent="0.25">
      <c r="A2214" s="148"/>
      <c r="B2214" s="377"/>
      <c r="C2214" s="698"/>
      <c r="D2214" s="257"/>
      <c r="E2214" s="781"/>
      <c r="F2214" s="374"/>
      <c r="G2214" s="783"/>
      <c r="H2214" s="729" t="str">
        <f t="shared" si="106"/>
        <v/>
      </c>
      <c r="I2214" s="401"/>
      <c r="J2214" s="374"/>
      <c r="K2214" s="786" t="str">
        <f>IFERROR(VLOOKUP(I2214,'CATEGORIAS MEDICINAS'!$H$1:$I$183,2,FALSE),"")</f>
        <v/>
      </c>
      <c r="L2214" s="392"/>
      <c r="M2214" s="148"/>
      <c r="N2214" s="148"/>
      <c r="O2214" s="148"/>
      <c r="P2214" s="257"/>
      <c r="Q2214" s="542" t="str">
        <f t="shared" si="104"/>
        <v/>
      </c>
      <c r="R2214" s="542" t="str">
        <f t="shared" si="105"/>
        <v/>
      </c>
      <c r="S2214" s="148"/>
    </row>
    <row r="2215" spans="1:19" x14ac:dyDescent="0.25">
      <c r="A2215" s="148"/>
      <c r="B2215" s="377"/>
      <c r="C2215" s="698"/>
      <c r="D2215" s="257"/>
      <c r="E2215" s="781"/>
      <c r="F2215" s="374"/>
      <c r="G2215" s="783"/>
      <c r="H2215" s="729" t="str">
        <f t="shared" si="106"/>
        <v/>
      </c>
      <c r="I2215" s="401"/>
      <c r="J2215" s="374"/>
      <c r="K2215" s="786" t="str">
        <f>IFERROR(VLOOKUP(I2215,'CATEGORIAS MEDICINAS'!$H$1:$I$183,2,FALSE),"")</f>
        <v/>
      </c>
      <c r="L2215" s="392"/>
      <c r="M2215" s="148"/>
      <c r="N2215" s="148"/>
      <c r="O2215" s="148"/>
      <c r="P2215" s="257"/>
      <c r="Q2215" s="542" t="str">
        <f t="shared" si="104"/>
        <v/>
      </c>
      <c r="R2215" s="542" t="str">
        <f t="shared" si="105"/>
        <v/>
      </c>
      <c r="S2215" s="148"/>
    </row>
    <row r="2216" spans="1:19" x14ac:dyDescent="0.25">
      <c r="A2216" s="148"/>
      <c r="B2216" s="377"/>
      <c r="C2216" s="698"/>
      <c r="D2216" s="257"/>
      <c r="E2216" s="781"/>
      <c r="F2216" s="374"/>
      <c r="G2216" s="783"/>
      <c r="H2216" s="729" t="str">
        <f t="shared" si="106"/>
        <v/>
      </c>
      <c r="I2216" s="401"/>
      <c r="J2216" s="374"/>
      <c r="K2216" s="786" t="str">
        <f>IFERROR(VLOOKUP(I2216,'CATEGORIAS MEDICINAS'!$H$1:$I$183,2,FALSE),"")</f>
        <v/>
      </c>
      <c r="L2216" s="392"/>
      <c r="M2216" s="148"/>
      <c r="N2216" s="148"/>
      <c r="O2216" s="148"/>
      <c r="P2216" s="257"/>
      <c r="Q2216" s="542" t="str">
        <f t="shared" si="104"/>
        <v/>
      </c>
      <c r="R2216" s="542" t="str">
        <f t="shared" si="105"/>
        <v/>
      </c>
      <c r="S2216" s="148"/>
    </row>
    <row r="2217" spans="1:19" x14ac:dyDescent="0.25">
      <c r="A2217" s="148"/>
      <c r="B2217" s="377"/>
      <c r="C2217" s="698"/>
      <c r="D2217" s="257"/>
      <c r="E2217" s="781"/>
      <c r="F2217" s="374"/>
      <c r="G2217" s="783"/>
      <c r="H2217" s="729" t="str">
        <f t="shared" si="106"/>
        <v/>
      </c>
      <c r="I2217" s="401"/>
      <c r="J2217" s="374"/>
      <c r="K2217" s="786" t="str">
        <f>IFERROR(VLOOKUP(I2217,'CATEGORIAS MEDICINAS'!$H$1:$I$183,2,FALSE),"")</f>
        <v/>
      </c>
      <c r="L2217" s="392"/>
      <c r="M2217" s="148"/>
      <c r="N2217" s="148"/>
      <c r="O2217" s="148"/>
      <c r="P2217" s="257"/>
      <c r="Q2217" s="542" t="str">
        <f t="shared" si="104"/>
        <v/>
      </c>
      <c r="R2217" s="542" t="str">
        <f t="shared" si="105"/>
        <v/>
      </c>
      <c r="S2217" s="148"/>
    </row>
    <row r="2218" spans="1:19" x14ac:dyDescent="0.25">
      <c r="A2218" s="148"/>
      <c r="B2218" s="377"/>
      <c r="C2218" s="698"/>
      <c r="D2218" s="257"/>
      <c r="E2218" s="781"/>
      <c r="F2218" s="374"/>
      <c r="G2218" s="783"/>
      <c r="H2218" s="729" t="str">
        <f t="shared" si="106"/>
        <v/>
      </c>
      <c r="I2218" s="401"/>
      <c r="J2218" s="374"/>
      <c r="K2218" s="786" t="str">
        <f>IFERROR(VLOOKUP(I2218,'CATEGORIAS MEDICINAS'!$H$1:$I$183,2,FALSE),"")</f>
        <v/>
      </c>
      <c r="L2218" s="392"/>
      <c r="M2218" s="148"/>
      <c r="N2218" s="148"/>
      <c r="O2218" s="148"/>
      <c r="P2218" s="257"/>
      <c r="Q2218" s="542" t="str">
        <f t="shared" si="104"/>
        <v/>
      </c>
      <c r="R2218" s="542" t="str">
        <f t="shared" si="105"/>
        <v/>
      </c>
      <c r="S2218" s="148"/>
    </row>
    <row r="2219" spans="1:19" x14ac:dyDescent="0.25">
      <c r="A2219" s="148"/>
      <c r="B2219" s="377"/>
      <c r="C2219" s="698"/>
      <c r="D2219" s="257"/>
      <c r="E2219" s="781"/>
      <c r="F2219" s="374"/>
      <c r="G2219" s="783"/>
      <c r="H2219" s="729" t="str">
        <f t="shared" si="106"/>
        <v/>
      </c>
      <c r="I2219" s="401"/>
      <c r="J2219" s="374"/>
      <c r="K2219" s="786" t="str">
        <f>IFERROR(VLOOKUP(I2219,'CATEGORIAS MEDICINAS'!$H$1:$I$183,2,FALSE),"")</f>
        <v/>
      </c>
      <c r="L2219" s="392"/>
      <c r="M2219" s="148"/>
      <c r="N2219" s="148"/>
      <c r="O2219" s="148"/>
      <c r="P2219" s="257"/>
      <c r="Q2219" s="542" t="str">
        <f t="shared" si="104"/>
        <v/>
      </c>
      <c r="R2219" s="542" t="str">
        <f t="shared" si="105"/>
        <v/>
      </c>
      <c r="S2219" s="148"/>
    </row>
    <row r="2220" spans="1:19" x14ac:dyDescent="0.25">
      <c r="A2220" s="148"/>
      <c r="B2220" s="377"/>
      <c r="C2220" s="698"/>
      <c r="D2220" s="257"/>
      <c r="E2220" s="781"/>
      <c r="F2220" s="374"/>
      <c r="G2220" s="783"/>
      <c r="H2220" s="729" t="str">
        <f t="shared" si="106"/>
        <v/>
      </c>
      <c r="I2220" s="401"/>
      <c r="J2220" s="374"/>
      <c r="K2220" s="786" t="str">
        <f>IFERROR(VLOOKUP(I2220,'CATEGORIAS MEDICINAS'!$H$1:$I$183,2,FALSE),"")</f>
        <v/>
      </c>
      <c r="L2220" s="392"/>
      <c r="M2220" s="148"/>
      <c r="N2220" s="148"/>
      <c r="O2220" s="148"/>
      <c r="P2220" s="257"/>
      <c r="Q2220" s="542" t="str">
        <f t="shared" si="104"/>
        <v/>
      </c>
      <c r="R2220" s="542" t="str">
        <f t="shared" si="105"/>
        <v/>
      </c>
      <c r="S2220" s="148"/>
    </row>
    <row r="2221" spans="1:19" x14ac:dyDescent="0.25">
      <c r="A2221" s="148"/>
      <c r="B2221" s="377"/>
      <c r="C2221" s="698"/>
      <c r="D2221" s="257"/>
      <c r="E2221" s="781"/>
      <c r="F2221" s="374"/>
      <c r="G2221" s="783"/>
      <c r="H2221" s="729" t="str">
        <f t="shared" si="106"/>
        <v/>
      </c>
      <c r="I2221" s="401"/>
      <c r="J2221" s="374"/>
      <c r="K2221" s="786" t="str">
        <f>IFERROR(VLOOKUP(I2221,'CATEGORIAS MEDICINAS'!$H$1:$I$183,2,FALSE),"")</f>
        <v/>
      </c>
      <c r="L2221" s="392"/>
      <c r="M2221" s="148"/>
      <c r="N2221" s="148"/>
      <c r="O2221" s="148"/>
      <c r="P2221" s="257"/>
      <c r="Q2221" s="542" t="str">
        <f t="shared" si="104"/>
        <v/>
      </c>
      <c r="R2221" s="542" t="str">
        <f t="shared" si="105"/>
        <v/>
      </c>
      <c r="S2221" s="148"/>
    </row>
    <row r="2222" spans="1:19" x14ac:dyDescent="0.25">
      <c r="A2222" s="148"/>
      <c r="B2222" s="377"/>
      <c r="C2222" s="698"/>
      <c r="D2222" s="257"/>
      <c r="E2222" s="781"/>
      <c r="F2222" s="374"/>
      <c r="G2222" s="783"/>
      <c r="H2222" s="729" t="str">
        <f t="shared" si="106"/>
        <v/>
      </c>
      <c r="I2222" s="401"/>
      <c r="J2222" s="374"/>
      <c r="K2222" s="786" t="str">
        <f>IFERROR(VLOOKUP(I2222,'CATEGORIAS MEDICINAS'!$H$1:$I$183,2,FALSE),"")</f>
        <v/>
      </c>
      <c r="L2222" s="392"/>
      <c r="M2222" s="148"/>
      <c r="N2222" s="148"/>
      <c r="O2222" s="148"/>
      <c r="P2222" s="257"/>
      <c r="Q2222" s="542" t="str">
        <f t="shared" si="104"/>
        <v/>
      </c>
      <c r="R2222" s="542" t="str">
        <f t="shared" si="105"/>
        <v/>
      </c>
      <c r="S2222" s="148"/>
    </row>
    <row r="2223" spans="1:19" x14ac:dyDescent="0.25">
      <c r="A2223" s="148"/>
      <c r="B2223" s="377"/>
      <c r="C2223" s="698"/>
      <c r="D2223" s="257"/>
      <c r="E2223" s="781"/>
      <c r="F2223" s="374"/>
      <c r="G2223" s="783"/>
      <c r="H2223" s="729" t="str">
        <f t="shared" si="106"/>
        <v/>
      </c>
      <c r="I2223" s="401"/>
      <c r="J2223" s="374"/>
      <c r="K2223" s="786" t="str">
        <f>IFERROR(VLOOKUP(I2223,'CATEGORIAS MEDICINAS'!$H$1:$I$183,2,FALSE),"")</f>
        <v/>
      </c>
      <c r="L2223" s="392"/>
      <c r="M2223" s="148"/>
      <c r="N2223" s="148"/>
      <c r="O2223" s="148"/>
      <c r="P2223" s="257"/>
      <c r="Q2223" s="542" t="str">
        <f t="shared" si="104"/>
        <v/>
      </c>
      <c r="R2223" s="542" t="str">
        <f t="shared" si="105"/>
        <v/>
      </c>
      <c r="S2223" s="148"/>
    </row>
    <row r="2224" spans="1:19" x14ac:dyDescent="0.25">
      <c r="A2224" s="148"/>
      <c r="B2224" s="377"/>
      <c r="C2224" s="698"/>
      <c r="D2224" s="257"/>
      <c r="E2224" s="781"/>
      <c r="F2224" s="374"/>
      <c r="G2224" s="783"/>
      <c r="H2224" s="729" t="str">
        <f t="shared" si="106"/>
        <v/>
      </c>
      <c r="I2224" s="401"/>
      <c r="J2224" s="374"/>
      <c r="K2224" s="786" t="str">
        <f>IFERROR(VLOOKUP(I2224,'CATEGORIAS MEDICINAS'!$H$1:$I$183,2,FALSE),"")</f>
        <v/>
      </c>
      <c r="L2224" s="392"/>
      <c r="M2224" s="148"/>
      <c r="N2224" s="148"/>
      <c r="O2224" s="148"/>
      <c r="P2224" s="257"/>
      <c r="Q2224" s="542" t="str">
        <f t="shared" si="104"/>
        <v/>
      </c>
      <c r="R2224" s="542" t="str">
        <f t="shared" si="105"/>
        <v/>
      </c>
      <c r="S2224" s="148"/>
    </row>
    <row r="2225" spans="1:19" x14ac:dyDescent="0.25">
      <c r="A2225" s="148"/>
      <c r="B2225" s="377"/>
      <c r="C2225" s="698"/>
      <c r="D2225" s="257"/>
      <c r="E2225" s="781"/>
      <c r="F2225" s="374"/>
      <c r="G2225" s="783"/>
      <c r="H2225" s="729" t="str">
        <f t="shared" si="106"/>
        <v/>
      </c>
      <c r="I2225" s="401"/>
      <c r="J2225" s="374"/>
      <c r="K2225" s="786" t="str">
        <f>IFERROR(VLOOKUP(I2225,'CATEGORIAS MEDICINAS'!$H$1:$I$183,2,FALSE),"")</f>
        <v/>
      </c>
      <c r="L2225" s="392"/>
      <c r="M2225" s="148"/>
      <c r="N2225" s="148"/>
      <c r="O2225" s="148"/>
      <c r="P2225" s="257"/>
      <c r="Q2225" s="542" t="str">
        <f t="shared" si="104"/>
        <v/>
      </c>
      <c r="R2225" s="542" t="str">
        <f t="shared" si="105"/>
        <v/>
      </c>
      <c r="S2225" s="148"/>
    </row>
    <row r="2226" spans="1:19" x14ac:dyDescent="0.25">
      <c r="A2226" s="148"/>
      <c r="B2226" s="377"/>
      <c r="C2226" s="698"/>
      <c r="D2226" s="257"/>
      <c r="E2226" s="781"/>
      <c r="F2226" s="374"/>
      <c r="G2226" s="783"/>
      <c r="H2226" s="729" t="str">
        <f t="shared" si="106"/>
        <v/>
      </c>
      <c r="I2226" s="401"/>
      <c r="J2226" s="374"/>
      <c r="K2226" s="786" t="str">
        <f>IFERROR(VLOOKUP(I2226,'CATEGORIAS MEDICINAS'!$H$1:$I$183,2,FALSE),"")</f>
        <v/>
      </c>
      <c r="L2226" s="392"/>
      <c r="M2226" s="148"/>
      <c r="N2226" s="148"/>
      <c r="O2226" s="148"/>
      <c r="P2226" s="257"/>
      <c r="Q2226" s="542" t="str">
        <f t="shared" si="104"/>
        <v/>
      </c>
      <c r="R2226" s="542" t="str">
        <f t="shared" si="105"/>
        <v/>
      </c>
      <c r="S2226" s="148"/>
    </row>
    <row r="2227" spans="1:19" x14ac:dyDescent="0.25">
      <c r="A2227" s="148"/>
      <c r="B2227" s="377"/>
      <c r="C2227" s="698"/>
      <c r="D2227" s="257"/>
      <c r="E2227" s="781"/>
      <c r="F2227" s="374"/>
      <c r="G2227" s="783"/>
      <c r="H2227" s="729" t="str">
        <f t="shared" si="106"/>
        <v/>
      </c>
      <c r="I2227" s="401"/>
      <c r="J2227" s="374"/>
      <c r="K2227" s="786" t="str">
        <f>IFERROR(VLOOKUP(I2227,'CATEGORIAS MEDICINAS'!$H$1:$I$183,2,FALSE),"")</f>
        <v/>
      </c>
      <c r="L2227" s="392"/>
      <c r="M2227" s="148"/>
      <c r="N2227" s="148"/>
      <c r="O2227" s="148"/>
      <c r="P2227" s="257"/>
      <c r="Q2227" s="542" t="str">
        <f t="shared" si="104"/>
        <v/>
      </c>
      <c r="R2227" s="542" t="str">
        <f t="shared" si="105"/>
        <v/>
      </c>
      <c r="S2227" s="148"/>
    </row>
    <row r="2228" spans="1:19" x14ac:dyDescent="0.25">
      <c r="A2228" s="148"/>
      <c r="B2228" s="377"/>
      <c r="C2228" s="698"/>
      <c r="D2228" s="257"/>
      <c r="E2228" s="781"/>
      <c r="F2228" s="374"/>
      <c r="G2228" s="783"/>
      <c r="H2228" s="729" t="str">
        <f t="shared" si="106"/>
        <v/>
      </c>
      <c r="I2228" s="401"/>
      <c r="J2228" s="374"/>
      <c r="K2228" s="786" t="str">
        <f>IFERROR(VLOOKUP(I2228,'CATEGORIAS MEDICINAS'!$H$1:$I$183,2,FALSE),"")</f>
        <v/>
      </c>
      <c r="L2228" s="392"/>
      <c r="M2228" s="148"/>
      <c r="N2228" s="148"/>
      <c r="O2228" s="148"/>
      <c r="P2228" s="257"/>
      <c r="Q2228" s="542" t="str">
        <f t="shared" si="104"/>
        <v/>
      </c>
      <c r="R2228" s="542" t="str">
        <f t="shared" si="105"/>
        <v/>
      </c>
      <c r="S2228" s="148"/>
    </row>
    <row r="2229" spans="1:19" x14ac:dyDescent="0.25">
      <c r="A2229" s="148"/>
      <c r="B2229" s="377"/>
      <c r="C2229" s="698"/>
      <c r="D2229" s="257"/>
      <c r="E2229" s="781"/>
      <c r="F2229" s="374"/>
      <c r="G2229" s="783"/>
      <c r="H2229" s="729" t="str">
        <f t="shared" si="106"/>
        <v/>
      </c>
      <c r="I2229" s="401"/>
      <c r="J2229" s="374"/>
      <c r="K2229" s="786" t="str">
        <f>IFERROR(VLOOKUP(I2229,'CATEGORIAS MEDICINAS'!$H$1:$I$183,2,FALSE),"")</f>
        <v/>
      </c>
      <c r="L2229" s="392"/>
      <c r="M2229" s="148"/>
      <c r="N2229" s="148"/>
      <c r="O2229" s="148"/>
      <c r="P2229" s="257"/>
      <c r="Q2229" s="542" t="str">
        <f t="shared" si="104"/>
        <v/>
      </c>
      <c r="R2229" s="542" t="str">
        <f t="shared" si="105"/>
        <v/>
      </c>
      <c r="S2229" s="148"/>
    </row>
    <row r="2230" spans="1:19" x14ac:dyDescent="0.25">
      <c r="A2230" s="148"/>
      <c r="B2230" s="377"/>
      <c r="C2230" s="698"/>
      <c r="D2230" s="257"/>
      <c r="E2230" s="781"/>
      <c r="F2230" s="374"/>
      <c r="G2230" s="783"/>
      <c r="H2230" s="729" t="str">
        <f t="shared" si="106"/>
        <v/>
      </c>
      <c r="I2230" s="401"/>
      <c r="J2230" s="374"/>
      <c r="K2230" s="786" t="str">
        <f>IFERROR(VLOOKUP(I2230,'CATEGORIAS MEDICINAS'!$H$1:$I$183,2,FALSE),"")</f>
        <v/>
      </c>
      <c r="L2230" s="392"/>
      <c r="M2230" s="148"/>
      <c r="N2230" s="148"/>
      <c r="O2230" s="148"/>
      <c r="P2230" s="257"/>
      <c r="Q2230" s="542" t="str">
        <f t="shared" ref="Q2230:Q2293" si="107">IF(B2230="","",TEXT(B2230,"MMMM"))</f>
        <v/>
      </c>
      <c r="R2230" s="542" t="str">
        <f t="shared" ref="R2230:R2293" si="108">IF(B2230="","",TEXT(B2230,"YYYY"))</f>
        <v/>
      </c>
      <c r="S2230" s="148"/>
    </row>
    <row r="2231" spans="1:19" x14ac:dyDescent="0.25">
      <c r="A2231" s="148"/>
      <c r="B2231" s="377"/>
      <c r="C2231" s="698"/>
      <c r="D2231" s="257"/>
      <c r="E2231" s="781"/>
      <c r="F2231" s="374"/>
      <c r="G2231" s="783"/>
      <c r="H2231" s="729" t="str">
        <f t="shared" si="106"/>
        <v/>
      </c>
      <c r="I2231" s="401"/>
      <c r="J2231" s="374"/>
      <c r="K2231" s="786" t="str">
        <f>IFERROR(VLOOKUP(I2231,'CATEGORIAS MEDICINAS'!$H$1:$I$183,2,FALSE),"")</f>
        <v/>
      </c>
      <c r="L2231" s="392"/>
      <c r="M2231" s="148"/>
      <c r="N2231" s="148"/>
      <c r="O2231" s="148"/>
      <c r="P2231" s="257"/>
      <c r="Q2231" s="542" t="str">
        <f t="shared" si="107"/>
        <v/>
      </c>
      <c r="R2231" s="542" t="str">
        <f t="shared" si="108"/>
        <v/>
      </c>
      <c r="S2231" s="148"/>
    </row>
    <row r="2232" spans="1:19" x14ac:dyDescent="0.25">
      <c r="A2232" s="148"/>
      <c r="B2232" s="377"/>
      <c r="C2232" s="698"/>
      <c r="D2232" s="257"/>
      <c r="E2232" s="781"/>
      <c r="F2232" s="374"/>
      <c r="G2232" s="783"/>
      <c r="H2232" s="729" t="str">
        <f t="shared" si="106"/>
        <v/>
      </c>
      <c r="I2232" s="401"/>
      <c r="J2232" s="374"/>
      <c r="K2232" s="786" t="str">
        <f>IFERROR(VLOOKUP(I2232,'CATEGORIAS MEDICINAS'!$H$1:$I$183,2,FALSE),"")</f>
        <v/>
      </c>
      <c r="L2232" s="392"/>
      <c r="M2232" s="148"/>
      <c r="N2232" s="148"/>
      <c r="O2232" s="148"/>
      <c r="P2232" s="257"/>
      <c r="Q2232" s="542" t="str">
        <f t="shared" si="107"/>
        <v/>
      </c>
      <c r="R2232" s="542" t="str">
        <f t="shared" si="108"/>
        <v/>
      </c>
      <c r="S2232" s="148"/>
    </row>
    <row r="2233" spans="1:19" x14ac:dyDescent="0.25">
      <c r="A2233" s="148"/>
      <c r="B2233" s="377"/>
      <c r="C2233" s="698"/>
      <c r="D2233" s="257"/>
      <c r="E2233" s="781"/>
      <c r="F2233" s="374"/>
      <c r="G2233" s="783"/>
      <c r="H2233" s="729" t="str">
        <f t="shared" si="106"/>
        <v/>
      </c>
      <c r="I2233" s="401"/>
      <c r="J2233" s="374"/>
      <c r="K2233" s="786" t="str">
        <f>IFERROR(VLOOKUP(I2233,'CATEGORIAS MEDICINAS'!$H$1:$I$183,2,FALSE),"")</f>
        <v/>
      </c>
      <c r="L2233" s="392"/>
      <c r="M2233" s="148"/>
      <c r="N2233" s="148"/>
      <c r="O2233" s="148"/>
      <c r="P2233" s="257"/>
      <c r="Q2233" s="542" t="str">
        <f t="shared" si="107"/>
        <v/>
      </c>
      <c r="R2233" s="542" t="str">
        <f t="shared" si="108"/>
        <v/>
      </c>
      <c r="S2233" s="148"/>
    </row>
    <row r="2234" spans="1:19" x14ac:dyDescent="0.25">
      <c r="A2234" s="148"/>
      <c r="B2234" s="377"/>
      <c r="C2234" s="698"/>
      <c r="D2234" s="257"/>
      <c r="E2234" s="781"/>
      <c r="F2234" s="374"/>
      <c r="G2234" s="783"/>
      <c r="H2234" s="729" t="str">
        <f t="shared" si="106"/>
        <v/>
      </c>
      <c r="I2234" s="401"/>
      <c r="J2234" s="374"/>
      <c r="K2234" s="786" t="str">
        <f>IFERROR(VLOOKUP(I2234,'CATEGORIAS MEDICINAS'!$H$1:$I$183,2,FALSE),"")</f>
        <v/>
      </c>
      <c r="L2234" s="392"/>
      <c r="M2234" s="148"/>
      <c r="N2234" s="148"/>
      <c r="O2234" s="148"/>
      <c r="P2234" s="257"/>
      <c r="Q2234" s="542" t="str">
        <f t="shared" si="107"/>
        <v/>
      </c>
      <c r="R2234" s="542" t="str">
        <f t="shared" si="108"/>
        <v/>
      </c>
      <c r="S2234" s="148"/>
    </row>
    <row r="2235" spans="1:19" x14ac:dyDescent="0.25">
      <c r="A2235" s="148"/>
      <c r="B2235" s="377"/>
      <c r="C2235" s="698"/>
      <c r="D2235" s="257"/>
      <c r="E2235" s="781"/>
      <c r="F2235" s="374"/>
      <c r="G2235" s="783"/>
      <c r="H2235" s="729" t="str">
        <f t="shared" si="106"/>
        <v/>
      </c>
      <c r="I2235" s="401"/>
      <c r="J2235" s="374"/>
      <c r="K2235" s="786" t="str">
        <f>IFERROR(VLOOKUP(I2235,'CATEGORIAS MEDICINAS'!$H$1:$I$183,2,FALSE),"")</f>
        <v/>
      </c>
      <c r="L2235" s="392"/>
      <c r="M2235" s="148"/>
      <c r="N2235" s="148"/>
      <c r="O2235" s="148"/>
      <c r="P2235" s="257"/>
      <c r="Q2235" s="542" t="str">
        <f t="shared" si="107"/>
        <v/>
      </c>
      <c r="R2235" s="542" t="str">
        <f t="shared" si="108"/>
        <v/>
      </c>
      <c r="S2235" s="148"/>
    </row>
    <row r="2236" spans="1:19" x14ac:dyDescent="0.25">
      <c r="A2236" s="148"/>
      <c r="B2236" s="377"/>
      <c r="C2236" s="698"/>
      <c r="D2236" s="257"/>
      <c r="E2236" s="781"/>
      <c r="F2236" s="374"/>
      <c r="G2236" s="783"/>
      <c r="H2236" s="729" t="str">
        <f t="shared" si="106"/>
        <v/>
      </c>
      <c r="I2236" s="401"/>
      <c r="J2236" s="374"/>
      <c r="K2236" s="786" t="str">
        <f>IFERROR(VLOOKUP(I2236,'CATEGORIAS MEDICINAS'!$H$1:$I$183,2,FALSE),"")</f>
        <v/>
      </c>
      <c r="L2236" s="392"/>
      <c r="M2236" s="148"/>
      <c r="N2236" s="148"/>
      <c r="O2236" s="148"/>
      <c r="P2236" s="257"/>
      <c r="Q2236" s="542" t="str">
        <f t="shared" si="107"/>
        <v/>
      </c>
      <c r="R2236" s="542" t="str">
        <f t="shared" si="108"/>
        <v/>
      </c>
      <c r="S2236" s="148"/>
    </row>
    <row r="2237" spans="1:19" x14ac:dyDescent="0.25">
      <c r="A2237" s="148"/>
      <c r="B2237" s="377"/>
      <c r="C2237" s="698"/>
      <c r="D2237" s="257"/>
      <c r="E2237" s="781"/>
      <c r="F2237" s="374"/>
      <c r="G2237" s="783"/>
      <c r="H2237" s="729" t="str">
        <f t="shared" si="106"/>
        <v/>
      </c>
      <c r="I2237" s="401"/>
      <c r="J2237" s="374"/>
      <c r="K2237" s="786" t="str">
        <f>IFERROR(VLOOKUP(I2237,'CATEGORIAS MEDICINAS'!$H$1:$I$183,2,FALSE),"")</f>
        <v/>
      </c>
      <c r="L2237" s="392"/>
      <c r="M2237" s="148"/>
      <c r="N2237" s="148"/>
      <c r="O2237" s="148"/>
      <c r="P2237" s="257"/>
      <c r="Q2237" s="542" t="str">
        <f t="shared" si="107"/>
        <v/>
      </c>
      <c r="R2237" s="542" t="str">
        <f t="shared" si="108"/>
        <v/>
      </c>
      <c r="S2237" s="148"/>
    </row>
    <row r="2238" spans="1:19" x14ac:dyDescent="0.25">
      <c r="A2238" s="148"/>
      <c r="B2238" s="377"/>
      <c r="C2238" s="698"/>
      <c r="D2238" s="257"/>
      <c r="E2238" s="781"/>
      <c r="F2238" s="374"/>
      <c r="G2238" s="783"/>
      <c r="H2238" s="729" t="str">
        <f t="shared" si="106"/>
        <v/>
      </c>
      <c r="I2238" s="401"/>
      <c r="J2238" s="374"/>
      <c r="K2238" s="786" t="str">
        <f>IFERROR(VLOOKUP(I2238,'CATEGORIAS MEDICINAS'!$H$1:$I$183,2,FALSE),"")</f>
        <v/>
      </c>
      <c r="L2238" s="392"/>
      <c r="M2238" s="148"/>
      <c r="N2238" s="148"/>
      <c r="O2238" s="148"/>
      <c r="P2238" s="257"/>
      <c r="Q2238" s="542" t="str">
        <f t="shared" si="107"/>
        <v/>
      </c>
      <c r="R2238" s="542" t="str">
        <f t="shared" si="108"/>
        <v/>
      </c>
      <c r="S2238" s="148"/>
    </row>
    <row r="2239" spans="1:19" x14ac:dyDescent="0.25">
      <c r="A2239" s="148"/>
      <c r="B2239" s="377"/>
      <c r="C2239" s="698"/>
      <c r="D2239" s="257"/>
      <c r="E2239" s="781"/>
      <c r="F2239" s="374"/>
      <c r="G2239" s="783"/>
      <c r="H2239" s="729" t="str">
        <f t="shared" si="106"/>
        <v/>
      </c>
      <c r="I2239" s="401"/>
      <c r="J2239" s="374"/>
      <c r="K2239" s="786" t="str">
        <f>IFERROR(VLOOKUP(I2239,'CATEGORIAS MEDICINAS'!$H$1:$I$183,2,FALSE),"")</f>
        <v/>
      </c>
      <c r="L2239" s="392"/>
      <c r="M2239" s="148"/>
      <c r="N2239" s="148"/>
      <c r="O2239" s="148"/>
      <c r="P2239" s="257"/>
      <c r="Q2239" s="542" t="str">
        <f t="shared" si="107"/>
        <v/>
      </c>
      <c r="R2239" s="542" t="str">
        <f t="shared" si="108"/>
        <v/>
      </c>
      <c r="S2239" s="148"/>
    </row>
    <row r="2240" spans="1:19" x14ac:dyDescent="0.25">
      <c r="A2240" s="148"/>
      <c r="B2240" s="377"/>
      <c r="C2240" s="698"/>
      <c r="D2240" s="257"/>
      <c r="E2240" s="781"/>
      <c r="F2240" s="374"/>
      <c r="G2240" s="783"/>
      <c r="H2240" s="729" t="str">
        <f t="shared" si="106"/>
        <v/>
      </c>
      <c r="I2240" s="401"/>
      <c r="J2240" s="374"/>
      <c r="K2240" s="786" t="str">
        <f>IFERROR(VLOOKUP(I2240,'CATEGORIAS MEDICINAS'!$H$1:$I$183,2,FALSE),"")</f>
        <v/>
      </c>
      <c r="L2240" s="392"/>
      <c r="M2240" s="148"/>
      <c r="N2240" s="148"/>
      <c r="O2240" s="148"/>
      <c r="P2240" s="257"/>
      <c r="Q2240" s="542" t="str">
        <f t="shared" si="107"/>
        <v/>
      </c>
      <c r="R2240" s="542" t="str">
        <f t="shared" si="108"/>
        <v/>
      </c>
      <c r="S2240" s="148"/>
    </row>
    <row r="2241" spans="1:19" x14ac:dyDescent="0.25">
      <c r="A2241" s="148"/>
      <c r="B2241" s="377"/>
      <c r="C2241" s="698"/>
      <c r="D2241" s="257"/>
      <c r="E2241" s="781"/>
      <c r="F2241" s="374"/>
      <c r="G2241" s="783"/>
      <c r="H2241" s="729" t="str">
        <f t="shared" si="106"/>
        <v/>
      </c>
      <c r="I2241" s="401"/>
      <c r="J2241" s="374"/>
      <c r="K2241" s="786" t="str">
        <f>IFERROR(VLOOKUP(I2241,'CATEGORIAS MEDICINAS'!$H$1:$I$183,2,FALSE),"")</f>
        <v/>
      </c>
      <c r="L2241" s="392"/>
      <c r="M2241" s="148"/>
      <c r="N2241" s="148"/>
      <c r="O2241" s="148"/>
      <c r="P2241" s="257"/>
      <c r="Q2241" s="542" t="str">
        <f t="shared" si="107"/>
        <v/>
      </c>
      <c r="R2241" s="542" t="str">
        <f t="shared" si="108"/>
        <v/>
      </c>
      <c r="S2241" s="148"/>
    </row>
    <row r="2242" spans="1:19" x14ac:dyDescent="0.25">
      <c r="A2242" s="148"/>
      <c r="B2242" s="377"/>
      <c r="C2242" s="698"/>
      <c r="D2242" s="257"/>
      <c r="E2242" s="781"/>
      <c r="F2242" s="374"/>
      <c r="G2242" s="783"/>
      <c r="H2242" s="729" t="str">
        <f t="shared" si="106"/>
        <v/>
      </c>
      <c r="I2242" s="401"/>
      <c r="J2242" s="374"/>
      <c r="K2242" s="786" t="str">
        <f>IFERROR(VLOOKUP(I2242,'CATEGORIAS MEDICINAS'!$H$1:$I$183,2,FALSE),"")</f>
        <v/>
      </c>
      <c r="L2242" s="392"/>
      <c r="M2242" s="148"/>
      <c r="N2242" s="148"/>
      <c r="O2242" s="148"/>
      <c r="P2242" s="257"/>
      <c r="Q2242" s="542" t="str">
        <f t="shared" si="107"/>
        <v/>
      </c>
      <c r="R2242" s="542" t="str">
        <f t="shared" si="108"/>
        <v/>
      </c>
      <c r="S2242" s="148"/>
    </row>
    <row r="2243" spans="1:19" x14ac:dyDescent="0.25">
      <c r="A2243" s="148"/>
      <c r="B2243" s="377"/>
      <c r="C2243" s="698"/>
      <c r="D2243" s="257"/>
      <c r="E2243" s="781"/>
      <c r="F2243" s="374"/>
      <c r="G2243" s="783"/>
      <c r="H2243" s="729" t="str">
        <f t="shared" ref="H2243:H2306" si="109">IF(G2243="","",IF(G2243&lt;=1,"Entre 0-1 años",IF(G2243&lt;=4,"Entre 2-4",IF(G2243&lt;=11,"Entre 5-11",IF(G2243&lt;=19,"Entre 12-19",IF(G2243&lt;=25,"Entre 20-25",IF(G2243&lt;=59,"Entre 26-59",IF(G2243&lt;=79,"Entre 60-79","Mayor de 80"))))))))</f>
        <v/>
      </c>
      <c r="I2243" s="401"/>
      <c r="J2243" s="374"/>
      <c r="K2243" s="786" t="str">
        <f>IFERROR(VLOOKUP(I2243,'CATEGORIAS MEDICINAS'!$H$1:$I$183,2,FALSE),"")</f>
        <v/>
      </c>
      <c r="L2243" s="392"/>
      <c r="M2243" s="148"/>
      <c r="N2243" s="148"/>
      <c r="O2243" s="148"/>
      <c r="P2243" s="257"/>
      <c r="Q2243" s="542" t="str">
        <f t="shared" si="107"/>
        <v/>
      </c>
      <c r="R2243" s="542" t="str">
        <f t="shared" si="108"/>
        <v/>
      </c>
      <c r="S2243" s="148"/>
    </row>
    <row r="2244" spans="1:19" x14ac:dyDescent="0.25">
      <c r="A2244" s="148"/>
      <c r="B2244" s="377"/>
      <c r="C2244" s="698"/>
      <c r="D2244" s="257"/>
      <c r="E2244" s="781"/>
      <c r="F2244" s="374"/>
      <c r="G2244" s="783"/>
      <c r="H2244" s="729" t="str">
        <f t="shared" si="109"/>
        <v/>
      </c>
      <c r="I2244" s="401"/>
      <c r="J2244" s="374"/>
      <c r="K2244" s="786" t="str">
        <f>IFERROR(VLOOKUP(I2244,'CATEGORIAS MEDICINAS'!$H$1:$I$183,2,FALSE),"")</f>
        <v/>
      </c>
      <c r="L2244" s="392"/>
      <c r="M2244" s="148"/>
      <c r="N2244" s="148"/>
      <c r="O2244" s="148"/>
      <c r="P2244" s="257"/>
      <c r="Q2244" s="542" t="str">
        <f t="shared" si="107"/>
        <v/>
      </c>
      <c r="R2244" s="542" t="str">
        <f t="shared" si="108"/>
        <v/>
      </c>
      <c r="S2244" s="148"/>
    </row>
    <row r="2245" spans="1:19" x14ac:dyDescent="0.25">
      <c r="A2245" s="148"/>
      <c r="B2245" s="377"/>
      <c r="C2245" s="698"/>
      <c r="D2245" s="257"/>
      <c r="E2245" s="781"/>
      <c r="F2245" s="374"/>
      <c r="G2245" s="783"/>
      <c r="H2245" s="729" t="str">
        <f t="shared" si="109"/>
        <v/>
      </c>
      <c r="I2245" s="401"/>
      <c r="J2245" s="374"/>
      <c r="K2245" s="786" t="str">
        <f>IFERROR(VLOOKUP(I2245,'CATEGORIAS MEDICINAS'!$H$1:$I$183,2,FALSE),"")</f>
        <v/>
      </c>
      <c r="L2245" s="392"/>
      <c r="M2245" s="148"/>
      <c r="N2245" s="148"/>
      <c r="O2245" s="148"/>
      <c r="P2245" s="257"/>
      <c r="Q2245" s="542" t="str">
        <f t="shared" si="107"/>
        <v/>
      </c>
      <c r="R2245" s="542" t="str">
        <f t="shared" si="108"/>
        <v/>
      </c>
      <c r="S2245" s="148"/>
    </row>
    <row r="2246" spans="1:19" x14ac:dyDescent="0.25">
      <c r="A2246" s="148"/>
      <c r="B2246" s="377"/>
      <c r="C2246" s="698"/>
      <c r="D2246" s="257"/>
      <c r="E2246" s="781"/>
      <c r="F2246" s="374"/>
      <c r="G2246" s="783"/>
      <c r="H2246" s="729" t="str">
        <f t="shared" si="109"/>
        <v/>
      </c>
      <c r="I2246" s="401"/>
      <c r="J2246" s="374"/>
      <c r="K2246" s="786" t="str">
        <f>IFERROR(VLOOKUP(I2246,'CATEGORIAS MEDICINAS'!$H$1:$I$183,2,FALSE),"")</f>
        <v/>
      </c>
      <c r="L2246" s="392"/>
      <c r="M2246" s="148"/>
      <c r="N2246" s="148"/>
      <c r="O2246" s="148"/>
      <c r="P2246" s="257"/>
      <c r="Q2246" s="542" t="str">
        <f t="shared" si="107"/>
        <v/>
      </c>
      <c r="R2246" s="542" t="str">
        <f t="shared" si="108"/>
        <v/>
      </c>
      <c r="S2246" s="148"/>
    </row>
    <row r="2247" spans="1:19" x14ac:dyDescent="0.25">
      <c r="A2247" s="148"/>
      <c r="B2247" s="377"/>
      <c r="C2247" s="698"/>
      <c r="D2247" s="257"/>
      <c r="E2247" s="781"/>
      <c r="F2247" s="374"/>
      <c r="G2247" s="783"/>
      <c r="H2247" s="729" t="str">
        <f t="shared" si="109"/>
        <v/>
      </c>
      <c r="I2247" s="401"/>
      <c r="J2247" s="374"/>
      <c r="K2247" s="786" t="str">
        <f>IFERROR(VLOOKUP(I2247,'CATEGORIAS MEDICINAS'!$H$1:$I$183,2,FALSE),"")</f>
        <v/>
      </c>
      <c r="L2247" s="392"/>
      <c r="M2247" s="148"/>
      <c r="N2247" s="148"/>
      <c r="O2247" s="148"/>
      <c r="P2247" s="257"/>
      <c r="Q2247" s="542" t="str">
        <f t="shared" si="107"/>
        <v/>
      </c>
      <c r="R2247" s="542" t="str">
        <f t="shared" si="108"/>
        <v/>
      </c>
      <c r="S2247" s="148"/>
    </row>
    <row r="2248" spans="1:19" x14ac:dyDescent="0.25">
      <c r="A2248" s="148"/>
      <c r="B2248" s="377"/>
      <c r="C2248" s="698"/>
      <c r="D2248" s="257"/>
      <c r="E2248" s="781"/>
      <c r="F2248" s="374"/>
      <c r="G2248" s="783"/>
      <c r="H2248" s="729" t="str">
        <f t="shared" si="109"/>
        <v/>
      </c>
      <c r="I2248" s="401"/>
      <c r="J2248" s="374"/>
      <c r="K2248" s="786" t="str">
        <f>IFERROR(VLOOKUP(I2248,'CATEGORIAS MEDICINAS'!$H$1:$I$183,2,FALSE),"")</f>
        <v/>
      </c>
      <c r="L2248" s="392"/>
      <c r="M2248" s="148"/>
      <c r="N2248" s="148"/>
      <c r="O2248" s="148"/>
      <c r="P2248" s="257"/>
      <c r="Q2248" s="542" t="str">
        <f t="shared" si="107"/>
        <v/>
      </c>
      <c r="R2248" s="542" t="str">
        <f t="shared" si="108"/>
        <v/>
      </c>
      <c r="S2248" s="148"/>
    </row>
    <row r="2249" spans="1:19" x14ac:dyDescent="0.25">
      <c r="A2249" s="148"/>
      <c r="B2249" s="377"/>
      <c r="C2249" s="698"/>
      <c r="D2249" s="257"/>
      <c r="E2249" s="781"/>
      <c r="F2249" s="374"/>
      <c r="G2249" s="783"/>
      <c r="H2249" s="729" t="str">
        <f t="shared" si="109"/>
        <v/>
      </c>
      <c r="I2249" s="401"/>
      <c r="J2249" s="374"/>
      <c r="K2249" s="786" t="str">
        <f>IFERROR(VLOOKUP(I2249,'CATEGORIAS MEDICINAS'!$H$1:$I$183,2,FALSE),"")</f>
        <v/>
      </c>
      <c r="L2249" s="392"/>
      <c r="M2249" s="148"/>
      <c r="N2249" s="148"/>
      <c r="O2249" s="148"/>
      <c r="P2249" s="257"/>
      <c r="Q2249" s="542" t="str">
        <f t="shared" si="107"/>
        <v/>
      </c>
      <c r="R2249" s="542" t="str">
        <f t="shared" si="108"/>
        <v/>
      </c>
      <c r="S2249" s="148"/>
    </row>
    <row r="2250" spans="1:19" x14ac:dyDescent="0.25">
      <c r="A2250" s="148"/>
      <c r="B2250" s="377"/>
      <c r="C2250" s="698"/>
      <c r="D2250" s="257"/>
      <c r="E2250" s="781"/>
      <c r="F2250" s="374"/>
      <c r="G2250" s="783"/>
      <c r="H2250" s="729" t="str">
        <f t="shared" si="109"/>
        <v/>
      </c>
      <c r="I2250" s="401"/>
      <c r="J2250" s="374"/>
      <c r="K2250" s="786" t="str">
        <f>IFERROR(VLOOKUP(I2250,'CATEGORIAS MEDICINAS'!$H$1:$I$183,2,FALSE),"")</f>
        <v/>
      </c>
      <c r="L2250" s="392"/>
      <c r="M2250" s="148"/>
      <c r="N2250" s="148"/>
      <c r="O2250" s="148"/>
      <c r="P2250" s="257"/>
      <c r="Q2250" s="542" t="str">
        <f t="shared" si="107"/>
        <v/>
      </c>
      <c r="R2250" s="542" t="str">
        <f t="shared" si="108"/>
        <v/>
      </c>
      <c r="S2250" s="148"/>
    </row>
    <row r="2251" spans="1:19" x14ac:dyDescent="0.25">
      <c r="A2251" s="148"/>
      <c r="B2251" s="377"/>
      <c r="C2251" s="698"/>
      <c r="D2251" s="257"/>
      <c r="E2251" s="781"/>
      <c r="F2251" s="374"/>
      <c r="G2251" s="783"/>
      <c r="H2251" s="729" t="str">
        <f t="shared" si="109"/>
        <v/>
      </c>
      <c r="I2251" s="401"/>
      <c r="J2251" s="374"/>
      <c r="K2251" s="786" t="str">
        <f>IFERROR(VLOOKUP(I2251,'CATEGORIAS MEDICINAS'!$H$1:$I$183,2,FALSE),"")</f>
        <v/>
      </c>
      <c r="L2251" s="392"/>
      <c r="M2251" s="148"/>
      <c r="N2251" s="148"/>
      <c r="O2251" s="148"/>
      <c r="P2251" s="257"/>
      <c r="Q2251" s="542" t="str">
        <f t="shared" si="107"/>
        <v/>
      </c>
      <c r="R2251" s="542" t="str">
        <f t="shared" si="108"/>
        <v/>
      </c>
      <c r="S2251" s="148"/>
    </row>
    <row r="2252" spans="1:19" x14ac:dyDescent="0.25">
      <c r="A2252" s="148"/>
      <c r="B2252" s="377"/>
      <c r="C2252" s="698"/>
      <c r="D2252" s="257"/>
      <c r="E2252" s="781"/>
      <c r="F2252" s="374"/>
      <c r="G2252" s="783"/>
      <c r="H2252" s="729" t="str">
        <f t="shared" si="109"/>
        <v/>
      </c>
      <c r="I2252" s="401"/>
      <c r="J2252" s="374"/>
      <c r="K2252" s="786" t="str">
        <f>IFERROR(VLOOKUP(I2252,'CATEGORIAS MEDICINAS'!$H$1:$I$183,2,FALSE),"")</f>
        <v/>
      </c>
      <c r="L2252" s="392"/>
      <c r="M2252" s="148"/>
      <c r="N2252" s="148"/>
      <c r="O2252" s="148"/>
      <c r="P2252" s="257"/>
      <c r="Q2252" s="542" t="str">
        <f t="shared" si="107"/>
        <v/>
      </c>
      <c r="R2252" s="542" t="str">
        <f t="shared" si="108"/>
        <v/>
      </c>
      <c r="S2252" s="148"/>
    </row>
    <row r="2253" spans="1:19" x14ac:dyDescent="0.25">
      <c r="A2253" s="148"/>
      <c r="B2253" s="377"/>
      <c r="C2253" s="698"/>
      <c r="D2253" s="257"/>
      <c r="E2253" s="781"/>
      <c r="F2253" s="374"/>
      <c r="G2253" s="783"/>
      <c r="H2253" s="729" t="str">
        <f t="shared" si="109"/>
        <v/>
      </c>
      <c r="I2253" s="401"/>
      <c r="J2253" s="374"/>
      <c r="K2253" s="786" t="str">
        <f>IFERROR(VLOOKUP(I2253,'CATEGORIAS MEDICINAS'!$H$1:$I$183,2,FALSE),"")</f>
        <v/>
      </c>
      <c r="L2253" s="392"/>
      <c r="M2253" s="148"/>
      <c r="N2253" s="148"/>
      <c r="O2253" s="148"/>
      <c r="P2253" s="257"/>
      <c r="Q2253" s="542" t="str">
        <f t="shared" si="107"/>
        <v/>
      </c>
      <c r="R2253" s="542" t="str">
        <f t="shared" si="108"/>
        <v/>
      </c>
      <c r="S2253" s="148"/>
    </row>
    <row r="2254" spans="1:19" x14ac:dyDescent="0.25">
      <c r="A2254" s="148"/>
      <c r="B2254" s="377"/>
      <c r="C2254" s="698"/>
      <c r="D2254" s="257"/>
      <c r="E2254" s="781"/>
      <c r="F2254" s="374"/>
      <c r="G2254" s="783"/>
      <c r="H2254" s="729" t="str">
        <f t="shared" si="109"/>
        <v/>
      </c>
      <c r="I2254" s="401"/>
      <c r="J2254" s="374"/>
      <c r="K2254" s="786" t="str">
        <f>IFERROR(VLOOKUP(I2254,'CATEGORIAS MEDICINAS'!$H$1:$I$183,2,FALSE),"")</f>
        <v/>
      </c>
      <c r="L2254" s="392"/>
      <c r="M2254" s="148"/>
      <c r="N2254" s="148"/>
      <c r="O2254" s="148"/>
      <c r="P2254" s="257"/>
      <c r="Q2254" s="542" t="str">
        <f t="shared" si="107"/>
        <v/>
      </c>
      <c r="R2254" s="542" t="str">
        <f t="shared" si="108"/>
        <v/>
      </c>
      <c r="S2254" s="148"/>
    </row>
    <row r="2255" spans="1:19" x14ac:dyDescent="0.25">
      <c r="A2255" s="148"/>
      <c r="B2255" s="377"/>
      <c r="C2255" s="698"/>
      <c r="D2255" s="257"/>
      <c r="E2255" s="781"/>
      <c r="F2255" s="374"/>
      <c r="G2255" s="783"/>
      <c r="H2255" s="729" t="str">
        <f t="shared" si="109"/>
        <v/>
      </c>
      <c r="I2255" s="401"/>
      <c r="J2255" s="374"/>
      <c r="K2255" s="786" t="str">
        <f>IFERROR(VLOOKUP(I2255,'CATEGORIAS MEDICINAS'!$H$1:$I$183,2,FALSE),"")</f>
        <v/>
      </c>
      <c r="L2255" s="392"/>
      <c r="M2255" s="148"/>
      <c r="N2255" s="148"/>
      <c r="O2255" s="148"/>
      <c r="P2255" s="257"/>
      <c r="Q2255" s="542" t="str">
        <f t="shared" si="107"/>
        <v/>
      </c>
      <c r="R2255" s="542" t="str">
        <f t="shared" si="108"/>
        <v/>
      </c>
      <c r="S2255" s="148"/>
    </row>
    <row r="2256" spans="1:19" x14ac:dyDescent="0.25">
      <c r="A2256" s="148"/>
      <c r="B2256" s="377"/>
      <c r="C2256" s="698"/>
      <c r="D2256" s="257"/>
      <c r="E2256" s="781"/>
      <c r="F2256" s="374"/>
      <c r="G2256" s="783"/>
      <c r="H2256" s="729" t="str">
        <f t="shared" si="109"/>
        <v/>
      </c>
      <c r="I2256" s="401"/>
      <c r="J2256" s="374"/>
      <c r="K2256" s="786" t="str">
        <f>IFERROR(VLOOKUP(I2256,'CATEGORIAS MEDICINAS'!$H$1:$I$183,2,FALSE),"")</f>
        <v/>
      </c>
      <c r="L2256" s="392"/>
      <c r="M2256" s="148"/>
      <c r="N2256" s="148"/>
      <c r="O2256" s="148"/>
      <c r="P2256" s="257"/>
      <c r="Q2256" s="542" t="str">
        <f t="shared" si="107"/>
        <v/>
      </c>
      <c r="R2256" s="542" t="str">
        <f t="shared" si="108"/>
        <v/>
      </c>
      <c r="S2256" s="148"/>
    </row>
    <row r="2257" spans="1:19" x14ac:dyDescent="0.25">
      <c r="A2257" s="148"/>
      <c r="B2257" s="377"/>
      <c r="C2257" s="698"/>
      <c r="D2257" s="257"/>
      <c r="E2257" s="781"/>
      <c r="F2257" s="374"/>
      <c r="G2257" s="783"/>
      <c r="H2257" s="729" t="str">
        <f t="shared" si="109"/>
        <v/>
      </c>
      <c r="I2257" s="401"/>
      <c r="J2257" s="374"/>
      <c r="K2257" s="786" t="str">
        <f>IFERROR(VLOOKUP(I2257,'CATEGORIAS MEDICINAS'!$H$1:$I$183,2,FALSE),"")</f>
        <v/>
      </c>
      <c r="L2257" s="392"/>
      <c r="M2257" s="148"/>
      <c r="N2257" s="148"/>
      <c r="O2257" s="148"/>
      <c r="P2257" s="257"/>
      <c r="Q2257" s="542" t="str">
        <f t="shared" si="107"/>
        <v/>
      </c>
      <c r="R2257" s="542" t="str">
        <f t="shared" si="108"/>
        <v/>
      </c>
      <c r="S2257" s="148"/>
    </row>
    <row r="2258" spans="1:19" x14ac:dyDescent="0.25">
      <c r="A2258" s="148"/>
      <c r="B2258" s="377"/>
      <c r="C2258" s="698"/>
      <c r="D2258" s="257"/>
      <c r="E2258" s="781"/>
      <c r="F2258" s="374"/>
      <c r="G2258" s="783"/>
      <c r="H2258" s="729" t="str">
        <f t="shared" si="109"/>
        <v/>
      </c>
      <c r="I2258" s="401"/>
      <c r="J2258" s="374"/>
      <c r="K2258" s="786" t="str">
        <f>IFERROR(VLOOKUP(I2258,'CATEGORIAS MEDICINAS'!$H$1:$I$183,2,FALSE),"")</f>
        <v/>
      </c>
      <c r="L2258" s="392"/>
      <c r="M2258" s="148"/>
      <c r="N2258" s="148"/>
      <c r="O2258" s="148"/>
      <c r="P2258" s="257"/>
      <c r="Q2258" s="542" t="str">
        <f t="shared" si="107"/>
        <v/>
      </c>
      <c r="R2258" s="542" t="str">
        <f t="shared" si="108"/>
        <v/>
      </c>
      <c r="S2258" s="148"/>
    </row>
    <row r="2259" spans="1:19" x14ac:dyDescent="0.25">
      <c r="A2259" s="148"/>
      <c r="B2259" s="377"/>
      <c r="C2259" s="698"/>
      <c r="D2259" s="257"/>
      <c r="E2259" s="781"/>
      <c r="F2259" s="374"/>
      <c r="G2259" s="783"/>
      <c r="H2259" s="729" t="str">
        <f t="shared" si="109"/>
        <v/>
      </c>
      <c r="I2259" s="401"/>
      <c r="J2259" s="374"/>
      <c r="K2259" s="786" t="str">
        <f>IFERROR(VLOOKUP(I2259,'CATEGORIAS MEDICINAS'!$H$1:$I$183,2,FALSE),"")</f>
        <v/>
      </c>
      <c r="L2259" s="392"/>
      <c r="M2259" s="148"/>
      <c r="N2259" s="148"/>
      <c r="O2259" s="148"/>
      <c r="P2259" s="257"/>
      <c r="Q2259" s="542" t="str">
        <f t="shared" si="107"/>
        <v/>
      </c>
      <c r="R2259" s="542" t="str">
        <f t="shared" si="108"/>
        <v/>
      </c>
      <c r="S2259" s="148"/>
    </row>
    <row r="2260" spans="1:19" x14ac:dyDescent="0.25">
      <c r="A2260" s="148"/>
      <c r="B2260" s="377"/>
      <c r="C2260" s="698"/>
      <c r="D2260" s="257"/>
      <c r="E2260" s="781"/>
      <c r="F2260" s="374"/>
      <c r="G2260" s="783"/>
      <c r="H2260" s="729" t="str">
        <f t="shared" si="109"/>
        <v/>
      </c>
      <c r="I2260" s="401"/>
      <c r="J2260" s="374"/>
      <c r="K2260" s="786" t="str">
        <f>IFERROR(VLOOKUP(I2260,'CATEGORIAS MEDICINAS'!$H$1:$I$183,2,FALSE),"")</f>
        <v/>
      </c>
      <c r="L2260" s="392"/>
      <c r="M2260" s="148"/>
      <c r="N2260" s="148"/>
      <c r="O2260" s="148"/>
      <c r="P2260" s="257"/>
      <c r="Q2260" s="542" t="str">
        <f t="shared" si="107"/>
        <v/>
      </c>
      <c r="R2260" s="542" t="str">
        <f t="shared" si="108"/>
        <v/>
      </c>
      <c r="S2260" s="148"/>
    </row>
    <row r="2261" spans="1:19" x14ac:dyDescent="0.25">
      <c r="A2261" s="148"/>
      <c r="B2261" s="377"/>
      <c r="C2261" s="698"/>
      <c r="D2261" s="257"/>
      <c r="E2261" s="781"/>
      <c r="F2261" s="374"/>
      <c r="G2261" s="783"/>
      <c r="H2261" s="729" t="str">
        <f t="shared" si="109"/>
        <v/>
      </c>
      <c r="I2261" s="401"/>
      <c r="J2261" s="374"/>
      <c r="K2261" s="786" t="str">
        <f>IFERROR(VLOOKUP(I2261,'CATEGORIAS MEDICINAS'!$H$1:$I$183,2,FALSE),"")</f>
        <v/>
      </c>
      <c r="L2261" s="392"/>
      <c r="M2261" s="148"/>
      <c r="N2261" s="148"/>
      <c r="O2261" s="148"/>
      <c r="P2261" s="257"/>
      <c r="Q2261" s="542" t="str">
        <f t="shared" si="107"/>
        <v/>
      </c>
      <c r="R2261" s="542" t="str">
        <f t="shared" si="108"/>
        <v/>
      </c>
      <c r="S2261" s="148"/>
    </row>
    <row r="2262" spans="1:19" x14ac:dyDescent="0.25">
      <c r="A2262" s="148"/>
      <c r="B2262" s="377"/>
      <c r="C2262" s="698"/>
      <c r="D2262" s="257"/>
      <c r="E2262" s="781"/>
      <c r="F2262" s="374"/>
      <c r="G2262" s="783"/>
      <c r="H2262" s="729" t="str">
        <f t="shared" si="109"/>
        <v/>
      </c>
      <c r="I2262" s="401"/>
      <c r="J2262" s="374"/>
      <c r="K2262" s="786" t="str">
        <f>IFERROR(VLOOKUP(I2262,'CATEGORIAS MEDICINAS'!$H$1:$I$183,2,FALSE),"")</f>
        <v/>
      </c>
      <c r="L2262" s="392"/>
      <c r="M2262" s="148"/>
      <c r="N2262" s="148"/>
      <c r="O2262" s="148"/>
      <c r="P2262" s="257"/>
      <c r="Q2262" s="542" t="str">
        <f t="shared" si="107"/>
        <v/>
      </c>
      <c r="R2262" s="542" t="str">
        <f t="shared" si="108"/>
        <v/>
      </c>
      <c r="S2262" s="148"/>
    </row>
    <row r="2263" spans="1:19" x14ac:dyDescent="0.25">
      <c r="A2263" s="148"/>
      <c r="B2263" s="377"/>
      <c r="C2263" s="698"/>
      <c r="D2263" s="257"/>
      <c r="E2263" s="781"/>
      <c r="F2263" s="374"/>
      <c r="G2263" s="783"/>
      <c r="H2263" s="729" t="str">
        <f t="shared" si="109"/>
        <v/>
      </c>
      <c r="I2263" s="401"/>
      <c r="J2263" s="374"/>
      <c r="K2263" s="786" t="str">
        <f>IFERROR(VLOOKUP(I2263,'CATEGORIAS MEDICINAS'!$H$1:$I$183,2,FALSE),"")</f>
        <v/>
      </c>
      <c r="L2263" s="392"/>
      <c r="M2263" s="148"/>
      <c r="N2263" s="148"/>
      <c r="O2263" s="148"/>
      <c r="P2263" s="257"/>
      <c r="Q2263" s="542" t="str">
        <f t="shared" si="107"/>
        <v/>
      </c>
      <c r="R2263" s="542" t="str">
        <f t="shared" si="108"/>
        <v/>
      </c>
      <c r="S2263" s="148"/>
    </row>
    <row r="2264" spans="1:19" x14ac:dyDescent="0.25">
      <c r="A2264" s="148"/>
      <c r="B2264" s="377"/>
      <c r="C2264" s="698"/>
      <c r="D2264" s="257"/>
      <c r="E2264" s="781"/>
      <c r="F2264" s="374"/>
      <c r="G2264" s="783"/>
      <c r="H2264" s="729" t="str">
        <f t="shared" si="109"/>
        <v/>
      </c>
      <c r="I2264" s="401"/>
      <c r="J2264" s="374"/>
      <c r="K2264" s="786" t="str">
        <f>IFERROR(VLOOKUP(I2264,'CATEGORIAS MEDICINAS'!$H$1:$I$183,2,FALSE),"")</f>
        <v/>
      </c>
      <c r="L2264" s="392"/>
      <c r="M2264" s="148"/>
      <c r="N2264" s="148"/>
      <c r="O2264" s="148"/>
      <c r="P2264" s="257"/>
      <c r="Q2264" s="542" t="str">
        <f t="shared" si="107"/>
        <v/>
      </c>
      <c r="R2264" s="542" t="str">
        <f t="shared" si="108"/>
        <v/>
      </c>
      <c r="S2264" s="148"/>
    </row>
    <row r="2265" spans="1:19" x14ac:dyDescent="0.25">
      <c r="A2265" s="148"/>
      <c r="B2265" s="377"/>
      <c r="C2265" s="698"/>
      <c r="D2265" s="257"/>
      <c r="E2265" s="781"/>
      <c r="F2265" s="374"/>
      <c r="G2265" s="783"/>
      <c r="H2265" s="729" t="str">
        <f t="shared" si="109"/>
        <v/>
      </c>
      <c r="I2265" s="401"/>
      <c r="J2265" s="374"/>
      <c r="K2265" s="786" t="str">
        <f>IFERROR(VLOOKUP(I2265,'CATEGORIAS MEDICINAS'!$H$1:$I$183,2,FALSE),"")</f>
        <v/>
      </c>
      <c r="L2265" s="392"/>
      <c r="M2265" s="148"/>
      <c r="N2265" s="148"/>
      <c r="O2265" s="148"/>
      <c r="P2265" s="257"/>
      <c r="Q2265" s="542" t="str">
        <f t="shared" si="107"/>
        <v/>
      </c>
      <c r="R2265" s="542" t="str">
        <f t="shared" si="108"/>
        <v/>
      </c>
      <c r="S2265" s="148"/>
    </row>
    <row r="2266" spans="1:19" x14ac:dyDescent="0.25">
      <c r="A2266" s="148"/>
      <c r="B2266" s="377"/>
      <c r="C2266" s="698"/>
      <c r="D2266" s="257"/>
      <c r="E2266" s="781"/>
      <c r="F2266" s="374"/>
      <c r="G2266" s="783"/>
      <c r="H2266" s="729" t="str">
        <f t="shared" si="109"/>
        <v/>
      </c>
      <c r="I2266" s="401"/>
      <c r="J2266" s="374"/>
      <c r="K2266" s="786" t="str">
        <f>IFERROR(VLOOKUP(I2266,'CATEGORIAS MEDICINAS'!$H$1:$I$183,2,FALSE),"")</f>
        <v/>
      </c>
      <c r="L2266" s="392"/>
      <c r="M2266" s="148"/>
      <c r="N2266" s="148"/>
      <c r="O2266" s="148"/>
      <c r="P2266" s="257"/>
      <c r="Q2266" s="542" t="str">
        <f t="shared" si="107"/>
        <v/>
      </c>
      <c r="R2266" s="542" t="str">
        <f t="shared" si="108"/>
        <v/>
      </c>
      <c r="S2266" s="148"/>
    </row>
    <row r="2267" spans="1:19" x14ac:dyDescent="0.25">
      <c r="A2267" s="148"/>
      <c r="B2267" s="377"/>
      <c r="C2267" s="698"/>
      <c r="D2267" s="257"/>
      <c r="E2267" s="781"/>
      <c r="F2267" s="374"/>
      <c r="G2267" s="783"/>
      <c r="H2267" s="729" t="str">
        <f t="shared" si="109"/>
        <v/>
      </c>
      <c r="I2267" s="401"/>
      <c r="J2267" s="374"/>
      <c r="K2267" s="786" t="str">
        <f>IFERROR(VLOOKUP(I2267,'CATEGORIAS MEDICINAS'!$H$1:$I$183,2,FALSE),"")</f>
        <v/>
      </c>
      <c r="L2267" s="392"/>
      <c r="M2267" s="148"/>
      <c r="N2267" s="148"/>
      <c r="O2267" s="148"/>
      <c r="P2267" s="257"/>
      <c r="Q2267" s="542" t="str">
        <f t="shared" si="107"/>
        <v/>
      </c>
      <c r="R2267" s="542" t="str">
        <f t="shared" si="108"/>
        <v/>
      </c>
      <c r="S2267" s="148"/>
    </row>
    <row r="2268" spans="1:19" x14ac:dyDescent="0.25">
      <c r="A2268" s="148"/>
      <c r="B2268" s="377"/>
      <c r="C2268" s="698"/>
      <c r="D2268" s="257"/>
      <c r="E2268" s="781"/>
      <c r="F2268" s="374"/>
      <c r="G2268" s="783"/>
      <c r="H2268" s="729" t="str">
        <f t="shared" si="109"/>
        <v/>
      </c>
      <c r="I2268" s="401"/>
      <c r="J2268" s="374"/>
      <c r="K2268" s="786" t="str">
        <f>IFERROR(VLOOKUP(I2268,'CATEGORIAS MEDICINAS'!$H$1:$I$183,2,FALSE),"")</f>
        <v/>
      </c>
      <c r="L2268" s="392"/>
      <c r="M2268" s="148"/>
      <c r="N2268" s="148"/>
      <c r="O2268" s="148"/>
      <c r="P2268" s="257"/>
      <c r="Q2268" s="542" t="str">
        <f t="shared" si="107"/>
        <v/>
      </c>
      <c r="R2268" s="542" t="str">
        <f t="shared" si="108"/>
        <v/>
      </c>
      <c r="S2268" s="148"/>
    </row>
    <row r="2269" spans="1:19" x14ac:dyDescent="0.25">
      <c r="A2269" s="148"/>
      <c r="B2269" s="377"/>
      <c r="C2269" s="698"/>
      <c r="D2269" s="257"/>
      <c r="E2269" s="781"/>
      <c r="F2269" s="374"/>
      <c r="G2269" s="783"/>
      <c r="H2269" s="729" t="str">
        <f t="shared" si="109"/>
        <v/>
      </c>
      <c r="I2269" s="401"/>
      <c r="J2269" s="374"/>
      <c r="K2269" s="786" t="str">
        <f>IFERROR(VLOOKUP(I2269,'CATEGORIAS MEDICINAS'!$H$1:$I$183,2,FALSE),"")</f>
        <v/>
      </c>
      <c r="L2269" s="392"/>
      <c r="M2269" s="148"/>
      <c r="N2269" s="148"/>
      <c r="O2269" s="148"/>
      <c r="P2269" s="257"/>
      <c r="Q2269" s="542" t="str">
        <f t="shared" si="107"/>
        <v/>
      </c>
      <c r="R2269" s="542" t="str">
        <f t="shared" si="108"/>
        <v/>
      </c>
      <c r="S2269" s="148"/>
    </row>
    <row r="2270" spans="1:19" x14ac:dyDescent="0.25">
      <c r="A2270" s="148"/>
      <c r="B2270" s="377"/>
      <c r="C2270" s="698"/>
      <c r="D2270" s="257"/>
      <c r="E2270" s="781"/>
      <c r="F2270" s="374"/>
      <c r="G2270" s="783"/>
      <c r="H2270" s="729" t="str">
        <f t="shared" si="109"/>
        <v/>
      </c>
      <c r="I2270" s="401"/>
      <c r="J2270" s="374"/>
      <c r="K2270" s="786" t="str">
        <f>IFERROR(VLOOKUP(I2270,'CATEGORIAS MEDICINAS'!$H$1:$I$183,2,FALSE),"")</f>
        <v/>
      </c>
      <c r="L2270" s="392"/>
      <c r="M2270" s="148"/>
      <c r="N2270" s="148"/>
      <c r="O2270" s="148"/>
      <c r="P2270" s="257"/>
      <c r="Q2270" s="542" t="str">
        <f t="shared" si="107"/>
        <v/>
      </c>
      <c r="R2270" s="542" t="str">
        <f t="shared" si="108"/>
        <v/>
      </c>
      <c r="S2270" s="148"/>
    </row>
    <row r="2271" spans="1:19" x14ac:dyDescent="0.25">
      <c r="A2271" s="148"/>
      <c r="B2271" s="377"/>
      <c r="C2271" s="698"/>
      <c r="D2271" s="257"/>
      <c r="E2271" s="781"/>
      <c r="F2271" s="374"/>
      <c r="G2271" s="783"/>
      <c r="H2271" s="729" t="str">
        <f t="shared" si="109"/>
        <v/>
      </c>
      <c r="I2271" s="401"/>
      <c r="J2271" s="374"/>
      <c r="K2271" s="786" t="str">
        <f>IFERROR(VLOOKUP(I2271,'CATEGORIAS MEDICINAS'!$H$1:$I$183,2,FALSE),"")</f>
        <v/>
      </c>
      <c r="L2271" s="392"/>
      <c r="M2271" s="148"/>
      <c r="N2271" s="148"/>
      <c r="O2271" s="148"/>
      <c r="P2271" s="257"/>
      <c r="Q2271" s="542" t="str">
        <f t="shared" si="107"/>
        <v/>
      </c>
      <c r="R2271" s="542" t="str">
        <f t="shared" si="108"/>
        <v/>
      </c>
      <c r="S2271" s="148"/>
    </row>
    <row r="2272" spans="1:19" x14ac:dyDescent="0.25">
      <c r="A2272" s="148"/>
      <c r="B2272" s="377"/>
      <c r="C2272" s="698"/>
      <c r="D2272" s="257"/>
      <c r="E2272" s="781"/>
      <c r="F2272" s="374"/>
      <c r="G2272" s="783"/>
      <c r="H2272" s="729" t="str">
        <f t="shared" si="109"/>
        <v/>
      </c>
      <c r="I2272" s="401"/>
      <c r="J2272" s="374"/>
      <c r="K2272" s="786" t="str">
        <f>IFERROR(VLOOKUP(I2272,'CATEGORIAS MEDICINAS'!$H$1:$I$183,2,FALSE),"")</f>
        <v/>
      </c>
      <c r="L2272" s="392"/>
      <c r="M2272" s="148"/>
      <c r="N2272" s="148"/>
      <c r="O2272" s="148"/>
      <c r="P2272" s="257"/>
      <c r="Q2272" s="542" t="str">
        <f t="shared" si="107"/>
        <v/>
      </c>
      <c r="R2272" s="542" t="str">
        <f t="shared" si="108"/>
        <v/>
      </c>
      <c r="S2272" s="148"/>
    </row>
    <row r="2273" spans="1:19" x14ac:dyDescent="0.25">
      <c r="A2273" s="148"/>
      <c r="B2273" s="377"/>
      <c r="C2273" s="698"/>
      <c r="D2273" s="257"/>
      <c r="E2273" s="781"/>
      <c r="F2273" s="374"/>
      <c r="G2273" s="783"/>
      <c r="H2273" s="729" t="str">
        <f t="shared" si="109"/>
        <v/>
      </c>
      <c r="I2273" s="401"/>
      <c r="J2273" s="374"/>
      <c r="K2273" s="786" t="str">
        <f>IFERROR(VLOOKUP(I2273,'CATEGORIAS MEDICINAS'!$H$1:$I$183,2,FALSE),"")</f>
        <v/>
      </c>
      <c r="L2273" s="392"/>
      <c r="M2273" s="148"/>
      <c r="N2273" s="148"/>
      <c r="O2273" s="148"/>
      <c r="P2273" s="257"/>
      <c r="Q2273" s="542" t="str">
        <f t="shared" si="107"/>
        <v/>
      </c>
      <c r="R2273" s="542" t="str">
        <f t="shared" si="108"/>
        <v/>
      </c>
      <c r="S2273" s="148"/>
    </row>
    <row r="2274" spans="1:19" x14ac:dyDescent="0.25">
      <c r="A2274" s="148"/>
      <c r="B2274" s="377"/>
      <c r="C2274" s="698"/>
      <c r="D2274" s="257"/>
      <c r="E2274" s="781"/>
      <c r="F2274" s="374"/>
      <c r="G2274" s="783"/>
      <c r="H2274" s="729" t="str">
        <f t="shared" si="109"/>
        <v/>
      </c>
      <c r="I2274" s="401"/>
      <c r="J2274" s="374"/>
      <c r="K2274" s="786" t="str">
        <f>IFERROR(VLOOKUP(I2274,'CATEGORIAS MEDICINAS'!$H$1:$I$183,2,FALSE),"")</f>
        <v/>
      </c>
      <c r="L2274" s="392"/>
      <c r="M2274" s="148"/>
      <c r="N2274" s="148"/>
      <c r="O2274" s="148"/>
      <c r="P2274" s="257"/>
      <c r="Q2274" s="542" t="str">
        <f t="shared" si="107"/>
        <v/>
      </c>
      <c r="R2274" s="542" t="str">
        <f t="shared" si="108"/>
        <v/>
      </c>
      <c r="S2274" s="148"/>
    </row>
    <row r="2275" spans="1:19" x14ac:dyDescent="0.25">
      <c r="A2275" s="148"/>
      <c r="B2275" s="377"/>
      <c r="C2275" s="698"/>
      <c r="D2275" s="257"/>
      <c r="E2275" s="781"/>
      <c r="F2275" s="374"/>
      <c r="G2275" s="783"/>
      <c r="H2275" s="729" t="str">
        <f t="shared" si="109"/>
        <v/>
      </c>
      <c r="I2275" s="401"/>
      <c r="J2275" s="374"/>
      <c r="K2275" s="786" t="str">
        <f>IFERROR(VLOOKUP(I2275,'CATEGORIAS MEDICINAS'!$H$1:$I$183,2,FALSE),"")</f>
        <v/>
      </c>
      <c r="L2275" s="392"/>
      <c r="M2275" s="148"/>
      <c r="N2275" s="148"/>
      <c r="O2275" s="148"/>
      <c r="P2275" s="257"/>
      <c r="Q2275" s="542" t="str">
        <f t="shared" si="107"/>
        <v/>
      </c>
      <c r="R2275" s="542" t="str">
        <f t="shared" si="108"/>
        <v/>
      </c>
      <c r="S2275" s="148"/>
    </row>
    <row r="2276" spans="1:19" x14ac:dyDescent="0.25">
      <c r="A2276" s="148"/>
      <c r="B2276" s="377"/>
      <c r="C2276" s="698"/>
      <c r="D2276" s="257"/>
      <c r="E2276" s="781"/>
      <c r="F2276" s="374"/>
      <c r="G2276" s="783"/>
      <c r="H2276" s="729" t="str">
        <f t="shared" si="109"/>
        <v/>
      </c>
      <c r="I2276" s="401"/>
      <c r="J2276" s="374"/>
      <c r="K2276" s="786" t="str">
        <f>IFERROR(VLOOKUP(I2276,'CATEGORIAS MEDICINAS'!$H$1:$I$183,2,FALSE),"")</f>
        <v/>
      </c>
      <c r="L2276" s="392"/>
      <c r="M2276" s="148"/>
      <c r="N2276" s="148"/>
      <c r="O2276" s="148"/>
      <c r="P2276" s="257"/>
      <c r="Q2276" s="542" t="str">
        <f t="shared" si="107"/>
        <v/>
      </c>
      <c r="R2276" s="542" t="str">
        <f t="shared" si="108"/>
        <v/>
      </c>
      <c r="S2276" s="148"/>
    </row>
    <row r="2277" spans="1:19" x14ac:dyDescent="0.25">
      <c r="A2277" s="148"/>
      <c r="B2277" s="377"/>
      <c r="C2277" s="698"/>
      <c r="D2277" s="257"/>
      <c r="E2277" s="781"/>
      <c r="F2277" s="374"/>
      <c r="G2277" s="783"/>
      <c r="H2277" s="729" t="str">
        <f t="shared" si="109"/>
        <v/>
      </c>
      <c r="I2277" s="401"/>
      <c r="J2277" s="374"/>
      <c r="K2277" s="786" t="str">
        <f>IFERROR(VLOOKUP(I2277,'CATEGORIAS MEDICINAS'!$H$1:$I$183,2,FALSE),"")</f>
        <v/>
      </c>
      <c r="L2277" s="392"/>
      <c r="M2277" s="148"/>
      <c r="N2277" s="148"/>
      <c r="O2277" s="148"/>
      <c r="P2277" s="257"/>
      <c r="Q2277" s="542" t="str">
        <f t="shared" si="107"/>
        <v/>
      </c>
      <c r="R2277" s="542" t="str">
        <f t="shared" si="108"/>
        <v/>
      </c>
      <c r="S2277" s="148"/>
    </row>
    <row r="2278" spans="1:19" x14ac:dyDescent="0.25">
      <c r="A2278" s="148"/>
      <c r="B2278" s="377"/>
      <c r="C2278" s="698"/>
      <c r="D2278" s="257"/>
      <c r="E2278" s="781"/>
      <c r="F2278" s="374"/>
      <c r="G2278" s="783"/>
      <c r="H2278" s="729" t="str">
        <f t="shared" si="109"/>
        <v/>
      </c>
      <c r="I2278" s="401"/>
      <c r="J2278" s="374"/>
      <c r="K2278" s="786" t="str">
        <f>IFERROR(VLOOKUP(I2278,'CATEGORIAS MEDICINAS'!$H$1:$I$183,2,FALSE),"")</f>
        <v/>
      </c>
      <c r="L2278" s="392"/>
      <c r="M2278" s="148"/>
      <c r="N2278" s="148"/>
      <c r="O2278" s="148"/>
      <c r="P2278" s="257"/>
      <c r="Q2278" s="542" t="str">
        <f t="shared" si="107"/>
        <v/>
      </c>
      <c r="R2278" s="542" t="str">
        <f t="shared" si="108"/>
        <v/>
      </c>
      <c r="S2278" s="148"/>
    </row>
    <row r="2279" spans="1:19" x14ac:dyDescent="0.25">
      <c r="A2279" s="148"/>
      <c r="B2279" s="377"/>
      <c r="C2279" s="698"/>
      <c r="D2279" s="257"/>
      <c r="E2279" s="781"/>
      <c r="F2279" s="374"/>
      <c r="G2279" s="783"/>
      <c r="H2279" s="729" t="str">
        <f t="shared" si="109"/>
        <v/>
      </c>
      <c r="I2279" s="401"/>
      <c r="J2279" s="374"/>
      <c r="K2279" s="786" t="str">
        <f>IFERROR(VLOOKUP(I2279,'CATEGORIAS MEDICINAS'!$H$1:$I$183,2,FALSE),"")</f>
        <v/>
      </c>
      <c r="L2279" s="392"/>
      <c r="M2279" s="148"/>
      <c r="N2279" s="148"/>
      <c r="O2279" s="148"/>
      <c r="P2279" s="257"/>
      <c r="Q2279" s="542" t="str">
        <f t="shared" si="107"/>
        <v/>
      </c>
      <c r="R2279" s="542" t="str">
        <f t="shared" si="108"/>
        <v/>
      </c>
      <c r="S2279" s="148"/>
    </row>
    <row r="2280" spans="1:19" x14ac:dyDescent="0.25">
      <c r="A2280" s="148"/>
      <c r="B2280" s="377"/>
      <c r="C2280" s="698"/>
      <c r="D2280" s="257"/>
      <c r="E2280" s="781"/>
      <c r="F2280" s="374"/>
      <c r="G2280" s="783"/>
      <c r="H2280" s="729" t="str">
        <f t="shared" si="109"/>
        <v/>
      </c>
      <c r="I2280" s="401"/>
      <c r="J2280" s="374"/>
      <c r="K2280" s="786" t="str">
        <f>IFERROR(VLOOKUP(I2280,'CATEGORIAS MEDICINAS'!$H$1:$I$183,2,FALSE),"")</f>
        <v/>
      </c>
      <c r="L2280" s="392"/>
      <c r="M2280" s="148"/>
      <c r="N2280" s="148"/>
      <c r="O2280" s="148"/>
      <c r="P2280" s="257"/>
      <c r="Q2280" s="542" t="str">
        <f t="shared" si="107"/>
        <v/>
      </c>
      <c r="R2280" s="542" t="str">
        <f t="shared" si="108"/>
        <v/>
      </c>
      <c r="S2280" s="148"/>
    </row>
    <row r="2281" spans="1:19" x14ac:dyDescent="0.25">
      <c r="A2281" s="148"/>
      <c r="B2281" s="377"/>
      <c r="C2281" s="698"/>
      <c r="D2281" s="257"/>
      <c r="E2281" s="781"/>
      <c r="F2281" s="374"/>
      <c r="G2281" s="783"/>
      <c r="H2281" s="729" t="str">
        <f t="shared" si="109"/>
        <v/>
      </c>
      <c r="I2281" s="401"/>
      <c r="J2281" s="374"/>
      <c r="K2281" s="786" t="str">
        <f>IFERROR(VLOOKUP(I2281,'CATEGORIAS MEDICINAS'!$H$1:$I$183,2,FALSE),"")</f>
        <v/>
      </c>
      <c r="L2281" s="392"/>
      <c r="M2281" s="148"/>
      <c r="N2281" s="148"/>
      <c r="O2281" s="148"/>
      <c r="P2281" s="257"/>
      <c r="Q2281" s="542" t="str">
        <f t="shared" si="107"/>
        <v/>
      </c>
      <c r="R2281" s="542" t="str">
        <f t="shared" si="108"/>
        <v/>
      </c>
      <c r="S2281" s="148"/>
    </row>
    <row r="2282" spans="1:19" x14ac:dyDescent="0.25">
      <c r="A2282" s="148"/>
      <c r="B2282" s="377"/>
      <c r="C2282" s="698"/>
      <c r="D2282" s="257"/>
      <c r="E2282" s="781"/>
      <c r="F2282" s="374"/>
      <c r="G2282" s="783"/>
      <c r="H2282" s="729" t="str">
        <f t="shared" si="109"/>
        <v/>
      </c>
      <c r="I2282" s="401"/>
      <c r="J2282" s="374"/>
      <c r="K2282" s="786" t="str">
        <f>IFERROR(VLOOKUP(I2282,'CATEGORIAS MEDICINAS'!$H$1:$I$183,2,FALSE),"")</f>
        <v/>
      </c>
      <c r="L2282" s="392"/>
      <c r="M2282" s="148"/>
      <c r="N2282" s="148"/>
      <c r="O2282" s="148"/>
      <c r="P2282" s="257"/>
      <c r="Q2282" s="542" t="str">
        <f t="shared" si="107"/>
        <v/>
      </c>
      <c r="R2282" s="542" t="str">
        <f t="shared" si="108"/>
        <v/>
      </c>
      <c r="S2282" s="148"/>
    </row>
    <row r="2283" spans="1:19" x14ac:dyDescent="0.25">
      <c r="A2283" s="148"/>
      <c r="B2283" s="377"/>
      <c r="C2283" s="698"/>
      <c r="D2283" s="257"/>
      <c r="E2283" s="781"/>
      <c r="F2283" s="374"/>
      <c r="G2283" s="783"/>
      <c r="H2283" s="729" t="str">
        <f t="shared" si="109"/>
        <v/>
      </c>
      <c r="I2283" s="401"/>
      <c r="J2283" s="374"/>
      <c r="K2283" s="786" t="str">
        <f>IFERROR(VLOOKUP(I2283,'CATEGORIAS MEDICINAS'!$H$1:$I$183,2,FALSE),"")</f>
        <v/>
      </c>
      <c r="L2283" s="392"/>
      <c r="M2283" s="148"/>
      <c r="N2283" s="148"/>
      <c r="O2283" s="148"/>
      <c r="P2283" s="257"/>
      <c r="Q2283" s="542" t="str">
        <f t="shared" si="107"/>
        <v/>
      </c>
      <c r="R2283" s="542" t="str">
        <f t="shared" si="108"/>
        <v/>
      </c>
      <c r="S2283" s="148"/>
    </row>
    <row r="2284" spans="1:19" x14ac:dyDescent="0.25">
      <c r="A2284" s="148"/>
      <c r="B2284" s="377"/>
      <c r="C2284" s="698"/>
      <c r="D2284" s="257"/>
      <c r="E2284" s="781"/>
      <c r="F2284" s="374"/>
      <c r="G2284" s="783"/>
      <c r="H2284" s="729" t="str">
        <f t="shared" si="109"/>
        <v/>
      </c>
      <c r="I2284" s="401"/>
      <c r="J2284" s="374"/>
      <c r="K2284" s="786" t="str">
        <f>IFERROR(VLOOKUP(I2284,'CATEGORIAS MEDICINAS'!$H$1:$I$183,2,FALSE),"")</f>
        <v/>
      </c>
      <c r="L2284" s="392"/>
      <c r="M2284" s="148"/>
      <c r="N2284" s="148"/>
      <c r="O2284" s="148"/>
      <c r="P2284" s="257"/>
      <c r="Q2284" s="542" t="str">
        <f t="shared" si="107"/>
        <v/>
      </c>
      <c r="R2284" s="542" t="str">
        <f t="shared" si="108"/>
        <v/>
      </c>
      <c r="S2284" s="148"/>
    </row>
    <row r="2285" spans="1:19" x14ac:dyDescent="0.25">
      <c r="A2285" s="148"/>
      <c r="B2285" s="377"/>
      <c r="C2285" s="698"/>
      <c r="D2285" s="257"/>
      <c r="E2285" s="781"/>
      <c r="F2285" s="374"/>
      <c r="G2285" s="783"/>
      <c r="H2285" s="729" t="str">
        <f t="shared" si="109"/>
        <v/>
      </c>
      <c r="I2285" s="401"/>
      <c r="J2285" s="374"/>
      <c r="K2285" s="786" t="str">
        <f>IFERROR(VLOOKUP(I2285,'CATEGORIAS MEDICINAS'!$H$1:$I$183,2,FALSE),"")</f>
        <v/>
      </c>
      <c r="L2285" s="392"/>
      <c r="M2285" s="148"/>
      <c r="N2285" s="148"/>
      <c r="O2285" s="148"/>
      <c r="P2285" s="257"/>
      <c r="Q2285" s="542" t="str">
        <f t="shared" si="107"/>
        <v/>
      </c>
      <c r="R2285" s="542" t="str">
        <f t="shared" si="108"/>
        <v/>
      </c>
      <c r="S2285" s="148"/>
    </row>
    <row r="2286" spans="1:19" x14ac:dyDescent="0.25">
      <c r="A2286" s="148"/>
      <c r="B2286" s="377"/>
      <c r="C2286" s="698"/>
      <c r="D2286" s="257"/>
      <c r="E2286" s="781"/>
      <c r="F2286" s="374"/>
      <c r="G2286" s="783"/>
      <c r="H2286" s="729" t="str">
        <f t="shared" si="109"/>
        <v/>
      </c>
      <c r="I2286" s="401"/>
      <c r="J2286" s="374"/>
      <c r="K2286" s="786" t="str">
        <f>IFERROR(VLOOKUP(I2286,'CATEGORIAS MEDICINAS'!$H$1:$I$183,2,FALSE),"")</f>
        <v/>
      </c>
      <c r="L2286" s="392"/>
      <c r="M2286" s="148"/>
      <c r="N2286" s="148"/>
      <c r="O2286" s="148"/>
      <c r="P2286" s="257"/>
      <c r="Q2286" s="542" t="str">
        <f t="shared" si="107"/>
        <v/>
      </c>
      <c r="R2286" s="542" t="str">
        <f t="shared" si="108"/>
        <v/>
      </c>
      <c r="S2286" s="148"/>
    </row>
    <row r="2287" spans="1:19" x14ac:dyDescent="0.25">
      <c r="A2287" s="148"/>
      <c r="B2287" s="377"/>
      <c r="C2287" s="698"/>
      <c r="D2287" s="257"/>
      <c r="E2287" s="781"/>
      <c r="F2287" s="374"/>
      <c r="G2287" s="783"/>
      <c r="H2287" s="729" t="str">
        <f t="shared" si="109"/>
        <v/>
      </c>
      <c r="I2287" s="401"/>
      <c r="J2287" s="374"/>
      <c r="K2287" s="786" t="str">
        <f>IFERROR(VLOOKUP(I2287,'CATEGORIAS MEDICINAS'!$H$1:$I$183,2,FALSE),"")</f>
        <v/>
      </c>
      <c r="L2287" s="392"/>
      <c r="M2287" s="148"/>
      <c r="N2287" s="148"/>
      <c r="O2287" s="148"/>
      <c r="P2287" s="257"/>
      <c r="Q2287" s="542" t="str">
        <f t="shared" si="107"/>
        <v/>
      </c>
      <c r="R2287" s="542" t="str">
        <f t="shared" si="108"/>
        <v/>
      </c>
      <c r="S2287" s="148"/>
    </row>
    <row r="2288" spans="1:19" x14ac:dyDescent="0.25">
      <c r="A2288" s="148"/>
      <c r="B2288" s="377"/>
      <c r="C2288" s="698"/>
      <c r="D2288" s="257"/>
      <c r="E2288" s="781"/>
      <c r="F2288" s="374"/>
      <c r="G2288" s="783"/>
      <c r="H2288" s="729" t="str">
        <f t="shared" si="109"/>
        <v/>
      </c>
      <c r="I2288" s="401"/>
      <c r="J2288" s="374"/>
      <c r="K2288" s="786" t="str">
        <f>IFERROR(VLOOKUP(I2288,'CATEGORIAS MEDICINAS'!$H$1:$I$183,2,FALSE),"")</f>
        <v/>
      </c>
      <c r="L2288" s="392"/>
      <c r="M2288" s="148"/>
      <c r="N2288" s="148"/>
      <c r="O2288" s="148"/>
      <c r="P2288" s="257"/>
      <c r="Q2288" s="542" t="str">
        <f t="shared" si="107"/>
        <v/>
      </c>
      <c r="R2288" s="542" t="str">
        <f t="shared" si="108"/>
        <v/>
      </c>
      <c r="S2288" s="148"/>
    </row>
    <row r="2289" spans="1:19" x14ac:dyDescent="0.25">
      <c r="A2289" s="148"/>
      <c r="B2289" s="377"/>
      <c r="C2289" s="698"/>
      <c r="D2289" s="257"/>
      <c r="E2289" s="781"/>
      <c r="F2289" s="374"/>
      <c r="G2289" s="783"/>
      <c r="H2289" s="729" t="str">
        <f t="shared" si="109"/>
        <v/>
      </c>
      <c r="I2289" s="401"/>
      <c r="J2289" s="374"/>
      <c r="K2289" s="786" t="str">
        <f>IFERROR(VLOOKUP(I2289,'CATEGORIAS MEDICINAS'!$H$1:$I$183,2,FALSE),"")</f>
        <v/>
      </c>
      <c r="L2289" s="392"/>
      <c r="M2289" s="148"/>
      <c r="N2289" s="148"/>
      <c r="O2289" s="148"/>
      <c r="P2289" s="257"/>
      <c r="Q2289" s="542" t="str">
        <f t="shared" si="107"/>
        <v/>
      </c>
      <c r="R2289" s="542" t="str">
        <f t="shared" si="108"/>
        <v/>
      </c>
      <c r="S2289" s="148"/>
    </row>
    <row r="2290" spans="1:19" x14ac:dyDescent="0.25">
      <c r="A2290" s="148"/>
      <c r="B2290" s="377"/>
      <c r="C2290" s="698"/>
      <c r="D2290" s="257"/>
      <c r="E2290" s="781"/>
      <c r="F2290" s="374"/>
      <c r="G2290" s="783"/>
      <c r="H2290" s="729" t="str">
        <f t="shared" si="109"/>
        <v/>
      </c>
      <c r="I2290" s="401"/>
      <c r="J2290" s="374"/>
      <c r="K2290" s="786" t="str">
        <f>IFERROR(VLOOKUP(I2290,'CATEGORIAS MEDICINAS'!$H$1:$I$183,2,FALSE),"")</f>
        <v/>
      </c>
      <c r="L2290" s="392"/>
      <c r="M2290" s="148"/>
      <c r="N2290" s="148"/>
      <c r="O2290" s="148"/>
      <c r="P2290" s="257"/>
      <c r="Q2290" s="542" t="str">
        <f t="shared" si="107"/>
        <v/>
      </c>
      <c r="R2290" s="542" t="str">
        <f t="shared" si="108"/>
        <v/>
      </c>
      <c r="S2290" s="148"/>
    </row>
    <row r="2291" spans="1:19" x14ac:dyDescent="0.25">
      <c r="A2291" s="148"/>
      <c r="B2291" s="377"/>
      <c r="C2291" s="698"/>
      <c r="D2291" s="257"/>
      <c r="E2291" s="781"/>
      <c r="F2291" s="374"/>
      <c r="G2291" s="783"/>
      <c r="H2291" s="729" t="str">
        <f t="shared" si="109"/>
        <v/>
      </c>
      <c r="I2291" s="401"/>
      <c r="J2291" s="374"/>
      <c r="K2291" s="786" t="str">
        <f>IFERROR(VLOOKUP(I2291,'CATEGORIAS MEDICINAS'!$H$1:$I$183,2,FALSE),"")</f>
        <v/>
      </c>
      <c r="L2291" s="392"/>
      <c r="M2291" s="148"/>
      <c r="N2291" s="148"/>
      <c r="O2291" s="148"/>
      <c r="P2291" s="257"/>
      <c r="Q2291" s="542" t="str">
        <f t="shared" si="107"/>
        <v/>
      </c>
      <c r="R2291" s="542" t="str">
        <f t="shared" si="108"/>
        <v/>
      </c>
      <c r="S2291" s="148"/>
    </row>
    <row r="2292" spans="1:19" x14ac:dyDescent="0.25">
      <c r="A2292" s="148"/>
      <c r="B2292" s="377"/>
      <c r="C2292" s="698"/>
      <c r="D2292" s="257"/>
      <c r="E2292" s="781"/>
      <c r="F2292" s="374"/>
      <c r="G2292" s="783"/>
      <c r="H2292" s="729" t="str">
        <f t="shared" si="109"/>
        <v/>
      </c>
      <c r="I2292" s="401"/>
      <c r="J2292" s="374"/>
      <c r="K2292" s="786" t="str">
        <f>IFERROR(VLOOKUP(I2292,'CATEGORIAS MEDICINAS'!$H$1:$I$183,2,FALSE),"")</f>
        <v/>
      </c>
      <c r="L2292" s="392"/>
      <c r="M2292" s="148"/>
      <c r="N2292" s="148"/>
      <c r="O2292" s="148"/>
      <c r="P2292" s="257"/>
      <c r="Q2292" s="542" t="str">
        <f t="shared" si="107"/>
        <v/>
      </c>
      <c r="R2292" s="542" t="str">
        <f t="shared" si="108"/>
        <v/>
      </c>
      <c r="S2292" s="148"/>
    </row>
    <row r="2293" spans="1:19" x14ac:dyDescent="0.25">
      <c r="A2293" s="148"/>
      <c r="B2293" s="377"/>
      <c r="C2293" s="698"/>
      <c r="D2293" s="257"/>
      <c r="E2293" s="781"/>
      <c r="F2293" s="374"/>
      <c r="G2293" s="783"/>
      <c r="H2293" s="729" t="str">
        <f t="shared" si="109"/>
        <v/>
      </c>
      <c r="I2293" s="401"/>
      <c r="J2293" s="374"/>
      <c r="K2293" s="786" t="str">
        <f>IFERROR(VLOOKUP(I2293,'CATEGORIAS MEDICINAS'!$H$1:$I$183,2,FALSE),"")</f>
        <v/>
      </c>
      <c r="L2293" s="392"/>
      <c r="M2293" s="148"/>
      <c r="N2293" s="148"/>
      <c r="O2293" s="148"/>
      <c r="P2293" s="257"/>
      <c r="Q2293" s="542" t="str">
        <f t="shared" si="107"/>
        <v/>
      </c>
      <c r="R2293" s="542" t="str">
        <f t="shared" si="108"/>
        <v/>
      </c>
      <c r="S2293" s="148"/>
    </row>
    <row r="2294" spans="1:19" x14ac:dyDescent="0.25">
      <c r="A2294" s="148"/>
      <c r="B2294" s="377"/>
      <c r="C2294" s="698"/>
      <c r="D2294" s="257"/>
      <c r="E2294" s="781"/>
      <c r="F2294" s="374"/>
      <c r="G2294" s="783"/>
      <c r="H2294" s="729" t="str">
        <f t="shared" si="109"/>
        <v/>
      </c>
      <c r="I2294" s="401"/>
      <c r="J2294" s="374"/>
      <c r="K2294" s="786" t="str">
        <f>IFERROR(VLOOKUP(I2294,'CATEGORIAS MEDICINAS'!$H$1:$I$183,2,FALSE),"")</f>
        <v/>
      </c>
      <c r="L2294" s="392"/>
      <c r="M2294" s="148"/>
      <c r="N2294" s="148"/>
      <c r="O2294" s="148"/>
      <c r="P2294" s="257"/>
      <c r="Q2294" s="542" t="str">
        <f t="shared" ref="Q2294:Q2357" si="110">IF(B2294="","",TEXT(B2294,"MMMM"))</f>
        <v/>
      </c>
      <c r="R2294" s="542" t="str">
        <f t="shared" ref="R2294:R2357" si="111">IF(B2294="","",TEXT(B2294,"YYYY"))</f>
        <v/>
      </c>
      <c r="S2294" s="148"/>
    </row>
    <row r="2295" spans="1:19" x14ac:dyDescent="0.25">
      <c r="A2295" s="148"/>
      <c r="B2295" s="377"/>
      <c r="C2295" s="698"/>
      <c r="D2295" s="257"/>
      <c r="E2295" s="781"/>
      <c r="F2295" s="374"/>
      <c r="G2295" s="783"/>
      <c r="H2295" s="729" t="str">
        <f t="shared" si="109"/>
        <v/>
      </c>
      <c r="I2295" s="401"/>
      <c r="J2295" s="374"/>
      <c r="K2295" s="786" t="str">
        <f>IFERROR(VLOOKUP(I2295,'CATEGORIAS MEDICINAS'!$H$1:$I$183,2,FALSE),"")</f>
        <v/>
      </c>
      <c r="L2295" s="392"/>
      <c r="M2295" s="148"/>
      <c r="N2295" s="148"/>
      <c r="O2295" s="148"/>
      <c r="P2295" s="257"/>
      <c r="Q2295" s="542" t="str">
        <f t="shared" si="110"/>
        <v/>
      </c>
      <c r="R2295" s="542" t="str">
        <f t="shared" si="111"/>
        <v/>
      </c>
      <c r="S2295" s="148"/>
    </row>
    <row r="2296" spans="1:19" x14ac:dyDescent="0.25">
      <c r="A2296" s="148"/>
      <c r="B2296" s="377"/>
      <c r="C2296" s="698"/>
      <c r="D2296" s="257"/>
      <c r="E2296" s="781"/>
      <c r="F2296" s="374"/>
      <c r="G2296" s="783"/>
      <c r="H2296" s="729" t="str">
        <f t="shared" si="109"/>
        <v/>
      </c>
      <c r="I2296" s="401"/>
      <c r="J2296" s="374"/>
      <c r="K2296" s="786" t="str">
        <f>IFERROR(VLOOKUP(I2296,'CATEGORIAS MEDICINAS'!$H$1:$I$183,2,FALSE),"")</f>
        <v/>
      </c>
      <c r="L2296" s="392"/>
      <c r="M2296" s="148"/>
      <c r="N2296" s="148"/>
      <c r="O2296" s="148"/>
      <c r="P2296" s="257"/>
      <c r="Q2296" s="542" t="str">
        <f t="shared" si="110"/>
        <v/>
      </c>
      <c r="R2296" s="542" t="str">
        <f t="shared" si="111"/>
        <v/>
      </c>
      <c r="S2296" s="148"/>
    </row>
    <row r="2297" spans="1:19" x14ac:dyDescent="0.25">
      <c r="A2297" s="148"/>
      <c r="B2297" s="377"/>
      <c r="C2297" s="698"/>
      <c r="D2297" s="257"/>
      <c r="E2297" s="781"/>
      <c r="F2297" s="374"/>
      <c r="G2297" s="783"/>
      <c r="H2297" s="729" t="str">
        <f t="shared" si="109"/>
        <v/>
      </c>
      <c r="I2297" s="401"/>
      <c r="J2297" s="374"/>
      <c r="K2297" s="786" t="str">
        <f>IFERROR(VLOOKUP(I2297,'CATEGORIAS MEDICINAS'!$H$1:$I$183,2,FALSE),"")</f>
        <v/>
      </c>
      <c r="L2297" s="392"/>
      <c r="M2297" s="148"/>
      <c r="N2297" s="148"/>
      <c r="O2297" s="148"/>
      <c r="P2297" s="257"/>
      <c r="Q2297" s="542" t="str">
        <f t="shared" si="110"/>
        <v/>
      </c>
      <c r="R2297" s="542" t="str">
        <f t="shared" si="111"/>
        <v/>
      </c>
      <c r="S2297" s="148"/>
    </row>
    <row r="2298" spans="1:19" x14ac:dyDescent="0.25">
      <c r="A2298" s="148"/>
      <c r="B2298" s="377"/>
      <c r="C2298" s="698"/>
      <c r="D2298" s="257"/>
      <c r="E2298" s="781"/>
      <c r="F2298" s="374"/>
      <c r="G2298" s="783"/>
      <c r="H2298" s="729" t="str">
        <f t="shared" si="109"/>
        <v/>
      </c>
      <c r="I2298" s="401"/>
      <c r="J2298" s="374"/>
      <c r="K2298" s="786" t="str">
        <f>IFERROR(VLOOKUP(I2298,'CATEGORIAS MEDICINAS'!$H$1:$I$183,2,FALSE),"")</f>
        <v/>
      </c>
      <c r="L2298" s="392"/>
      <c r="M2298" s="148"/>
      <c r="N2298" s="148"/>
      <c r="O2298" s="148"/>
      <c r="P2298" s="257"/>
      <c r="Q2298" s="542" t="str">
        <f t="shared" si="110"/>
        <v/>
      </c>
      <c r="R2298" s="542" t="str">
        <f t="shared" si="111"/>
        <v/>
      </c>
      <c r="S2298" s="148"/>
    </row>
    <row r="2299" spans="1:19" x14ac:dyDescent="0.25">
      <c r="A2299" s="148"/>
      <c r="B2299" s="377"/>
      <c r="C2299" s="698"/>
      <c r="D2299" s="257"/>
      <c r="E2299" s="781"/>
      <c r="F2299" s="374"/>
      <c r="G2299" s="783"/>
      <c r="H2299" s="729" t="str">
        <f t="shared" si="109"/>
        <v/>
      </c>
      <c r="I2299" s="401"/>
      <c r="J2299" s="374"/>
      <c r="K2299" s="786" t="str">
        <f>IFERROR(VLOOKUP(I2299,'CATEGORIAS MEDICINAS'!$H$1:$I$183,2,FALSE),"")</f>
        <v/>
      </c>
      <c r="L2299" s="392"/>
      <c r="M2299" s="148"/>
      <c r="N2299" s="148"/>
      <c r="O2299" s="148"/>
      <c r="P2299" s="257"/>
      <c r="Q2299" s="542" t="str">
        <f t="shared" si="110"/>
        <v/>
      </c>
      <c r="R2299" s="542" t="str">
        <f t="shared" si="111"/>
        <v/>
      </c>
      <c r="S2299" s="148"/>
    </row>
    <row r="2300" spans="1:19" x14ac:dyDescent="0.25">
      <c r="A2300" s="148"/>
      <c r="B2300" s="377"/>
      <c r="C2300" s="698"/>
      <c r="D2300" s="257"/>
      <c r="E2300" s="781"/>
      <c r="F2300" s="374"/>
      <c r="G2300" s="783"/>
      <c r="H2300" s="729" t="str">
        <f t="shared" si="109"/>
        <v/>
      </c>
      <c r="I2300" s="401"/>
      <c r="J2300" s="374"/>
      <c r="K2300" s="786" t="str">
        <f>IFERROR(VLOOKUP(I2300,'CATEGORIAS MEDICINAS'!$H$1:$I$183,2,FALSE),"")</f>
        <v/>
      </c>
      <c r="L2300" s="392"/>
      <c r="M2300" s="148"/>
      <c r="N2300" s="148"/>
      <c r="O2300" s="148"/>
      <c r="P2300" s="257"/>
      <c r="Q2300" s="542" t="str">
        <f t="shared" si="110"/>
        <v/>
      </c>
      <c r="R2300" s="542" t="str">
        <f t="shared" si="111"/>
        <v/>
      </c>
      <c r="S2300" s="148"/>
    </row>
    <row r="2301" spans="1:19" x14ac:dyDescent="0.25">
      <c r="A2301" s="148"/>
      <c r="B2301" s="377"/>
      <c r="C2301" s="698"/>
      <c r="D2301" s="257"/>
      <c r="E2301" s="781"/>
      <c r="F2301" s="374"/>
      <c r="G2301" s="783"/>
      <c r="H2301" s="729" t="str">
        <f t="shared" si="109"/>
        <v/>
      </c>
      <c r="I2301" s="401"/>
      <c r="J2301" s="374"/>
      <c r="K2301" s="786" t="str">
        <f>IFERROR(VLOOKUP(I2301,'CATEGORIAS MEDICINAS'!$H$1:$I$183,2,FALSE),"")</f>
        <v/>
      </c>
      <c r="L2301" s="392"/>
      <c r="M2301" s="148"/>
      <c r="N2301" s="148"/>
      <c r="O2301" s="148"/>
      <c r="P2301" s="257"/>
      <c r="Q2301" s="542" t="str">
        <f t="shared" si="110"/>
        <v/>
      </c>
      <c r="R2301" s="542" t="str">
        <f t="shared" si="111"/>
        <v/>
      </c>
      <c r="S2301" s="148"/>
    </row>
    <row r="2302" spans="1:19" x14ac:dyDescent="0.25">
      <c r="A2302" s="148"/>
      <c r="B2302" s="377"/>
      <c r="C2302" s="698"/>
      <c r="D2302" s="257"/>
      <c r="E2302" s="781"/>
      <c r="F2302" s="374"/>
      <c r="G2302" s="783"/>
      <c r="H2302" s="729" t="str">
        <f t="shared" si="109"/>
        <v/>
      </c>
      <c r="I2302" s="401"/>
      <c r="J2302" s="374"/>
      <c r="K2302" s="786" t="str">
        <f>IFERROR(VLOOKUP(I2302,'CATEGORIAS MEDICINAS'!$H$1:$I$183,2,FALSE),"")</f>
        <v/>
      </c>
      <c r="L2302" s="392"/>
      <c r="M2302" s="148"/>
      <c r="N2302" s="148"/>
      <c r="O2302" s="148"/>
      <c r="P2302" s="257"/>
      <c r="Q2302" s="542" t="str">
        <f t="shared" si="110"/>
        <v/>
      </c>
      <c r="R2302" s="542" t="str">
        <f t="shared" si="111"/>
        <v/>
      </c>
      <c r="S2302" s="148"/>
    </row>
    <row r="2303" spans="1:19" x14ac:dyDescent="0.25">
      <c r="A2303" s="148"/>
      <c r="B2303" s="377"/>
      <c r="C2303" s="698"/>
      <c r="D2303" s="257"/>
      <c r="E2303" s="781"/>
      <c r="F2303" s="374"/>
      <c r="G2303" s="783"/>
      <c r="H2303" s="729" t="str">
        <f t="shared" si="109"/>
        <v/>
      </c>
      <c r="I2303" s="401"/>
      <c r="J2303" s="374"/>
      <c r="K2303" s="786" t="str">
        <f>IFERROR(VLOOKUP(I2303,'CATEGORIAS MEDICINAS'!$H$1:$I$183,2,FALSE),"")</f>
        <v/>
      </c>
      <c r="L2303" s="392"/>
      <c r="M2303" s="148"/>
      <c r="N2303" s="148"/>
      <c r="O2303" s="148"/>
      <c r="P2303" s="257"/>
      <c r="Q2303" s="542" t="str">
        <f t="shared" si="110"/>
        <v/>
      </c>
      <c r="R2303" s="542" t="str">
        <f t="shared" si="111"/>
        <v/>
      </c>
      <c r="S2303" s="148"/>
    </row>
    <row r="2304" spans="1:19" x14ac:dyDescent="0.25">
      <c r="A2304" s="148"/>
      <c r="B2304" s="377"/>
      <c r="C2304" s="698"/>
      <c r="D2304" s="257"/>
      <c r="E2304" s="781"/>
      <c r="F2304" s="374"/>
      <c r="G2304" s="783"/>
      <c r="H2304" s="729" t="str">
        <f t="shared" si="109"/>
        <v/>
      </c>
      <c r="I2304" s="401"/>
      <c r="J2304" s="374"/>
      <c r="K2304" s="786" t="str">
        <f>IFERROR(VLOOKUP(I2304,'CATEGORIAS MEDICINAS'!$H$1:$I$183,2,FALSE),"")</f>
        <v/>
      </c>
      <c r="L2304" s="392"/>
      <c r="M2304" s="148"/>
      <c r="N2304" s="148"/>
      <c r="O2304" s="148"/>
      <c r="P2304" s="257"/>
      <c r="Q2304" s="542" t="str">
        <f t="shared" si="110"/>
        <v/>
      </c>
      <c r="R2304" s="542" t="str">
        <f t="shared" si="111"/>
        <v/>
      </c>
      <c r="S2304" s="148"/>
    </row>
    <row r="2305" spans="1:19" x14ac:dyDescent="0.25">
      <c r="A2305" s="148"/>
      <c r="B2305" s="377"/>
      <c r="C2305" s="698"/>
      <c r="D2305" s="257"/>
      <c r="E2305" s="781"/>
      <c r="F2305" s="374"/>
      <c r="G2305" s="783"/>
      <c r="H2305" s="729" t="str">
        <f t="shared" si="109"/>
        <v/>
      </c>
      <c r="I2305" s="401"/>
      <c r="J2305" s="374"/>
      <c r="K2305" s="786" t="str">
        <f>IFERROR(VLOOKUP(I2305,'CATEGORIAS MEDICINAS'!$H$1:$I$183,2,FALSE),"")</f>
        <v/>
      </c>
      <c r="L2305" s="392"/>
      <c r="M2305" s="148"/>
      <c r="N2305" s="148"/>
      <c r="O2305" s="148"/>
      <c r="P2305" s="257"/>
      <c r="Q2305" s="542" t="str">
        <f t="shared" si="110"/>
        <v/>
      </c>
      <c r="R2305" s="542" t="str">
        <f t="shared" si="111"/>
        <v/>
      </c>
      <c r="S2305" s="148"/>
    </row>
    <row r="2306" spans="1:19" x14ac:dyDescent="0.25">
      <c r="A2306" s="148"/>
      <c r="B2306" s="377"/>
      <c r="C2306" s="698"/>
      <c r="D2306" s="257"/>
      <c r="E2306" s="781"/>
      <c r="F2306" s="374"/>
      <c r="G2306" s="783"/>
      <c r="H2306" s="729" t="str">
        <f t="shared" si="109"/>
        <v/>
      </c>
      <c r="I2306" s="401"/>
      <c r="J2306" s="374"/>
      <c r="K2306" s="786" t="str">
        <f>IFERROR(VLOOKUP(I2306,'CATEGORIAS MEDICINAS'!$H$1:$I$183,2,FALSE),"")</f>
        <v/>
      </c>
      <c r="L2306" s="392"/>
      <c r="M2306" s="148"/>
      <c r="N2306" s="148"/>
      <c r="O2306" s="148"/>
      <c r="P2306" s="257"/>
      <c r="Q2306" s="542" t="str">
        <f t="shared" si="110"/>
        <v/>
      </c>
      <c r="R2306" s="542" t="str">
        <f t="shared" si="111"/>
        <v/>
      </c>
      <c r="S2306" s="148"/>
    </row>
    <row r="2307" spans="1:19" x14ac:dyDescent="0.25">
      <c r="A2307" s="148"/>
      <c r="B2307" s="377"/>
      <c r="C2307" s="698"/>
      <c r="D2307" s="257"/>
      <c r="E2307" s="781"/>
      <c r="F2307" s="374"/>
      <c r="G2307" s="783"/>
      <c r="H2307" s="729" t="str">
        <f t="shared" ref="H2307:H2370" si="112">IF(G2307="","",IF(G2307&lt;=1,"Entre 0-1 años",IF(G2307&lt;=4,"Entre 2-4",IF(G2307&lt;=11,"Entre 5-11",IF(G2307&lt;=19,"Entre 12-19",IF(G2307&lt;=25,"Entre 20-25",IF(G2307&lt;=59,"Entre 26-59",IF(G2307&lt;=79,"Entre 60-79","Mayor de 80"))))))))</f>
        <v/>
      </c>
      <c r="I2307" s="401"/>
      <c r="J2307" s="374"/>
      <c r="K2307" s="786" t="str">
        <f>IFERROR(VLOOKUP(I2307,'CATEGORIAS MEDICINAS'!$H$1:$I$183,2,FALSE),"")</f>
        <v/>
      </c>
      <c r="L2307" s="392"/>
      <c r="M2307" s="148"/>
      <c r="N2307" s="148"/>
      <c r="O2307" s="148"/>
      <c r="P2307" s="257"/>
      <c r="Q2307" s="542" t="str">
        <f t="shared" si="110"/>
        <v/>
      </c>
      <c r="R2307" s="542" t="str">
        <f t="shared" si="111"/>
        <v/>
      </c>
      <c r="S2307" s="148"/>
    </row>
    <row r="2308" spans="1:19" x14ac:dyDescent="0.25">
      <c r="A2308" s="148"/>
      <c r="B2308" s="377"/>
      <c r="C2308" s="698"/>
      <c r="D2308" s="257"/>
      <c r="E2308" s="781"/>
      <c r="F2308" s="374"/>
      <c r="G2308" s="783"/>
      <c r="H2308" s="729" t="str">
        <f t="shared" si="112"/>
        <v/>
      </c>
      <c r="I2308" s="401"/>
      <c r="J2308" s="374"/>
      <c r="K2308" s="786" t="str">
        <f>IFERROR(VLOOKUP(I2308,'CATEGORIAS MEDICINAS'!$H$1:$I$183,2,FALSE),"")</f>
        <v/>
      </c>
      <c r="L2308" s="392"/>
      <c r="M2308" s="148"/>
      <c r="N2308" s="148"/>
      <c r="O2308" s="148"/>
      <c r="P2308" s="257"/>
      <c r="Q2308" s="542" t="str">
        <f t="shared" si="110"/>
        <v/>
      </c>
      <c r="R2308" s="542" t="str">
        <f t="shared" si="111"/>
        <v/>
      </c>
      <c r="S2308" s="148"/>
    </row>
    <row r="2309" spans="1:19" x14ac:dyDescent="0.25">
      <c r="A2309" s="148"/>
      <c r="B2309" s="377"/>
      <c r="C2309" s="698"/>
      <c r="D2309" s="257"/>
      <c r="E2309" s="781"/>
      <c r="F2309" s="374"/>
      <c r="G2309" s="783"/>
      <c r="H2309" s="729" t="str">
        <f t="shared" si="112"/>
        <v/>
      </c>
      <c r="I2309" s="401"/>
      <c r="J2309" s="374"/>
      <c r="K2309" s="786" t="str">
        <f>IFERROR(VLOOKUP(I2309,'CATEGORIAS MEDICINAS'!$H$1:$I$183,2,FALSE),"")</f>
        <v/>
      </c>
      <c r="L2309" s="392"/>
      <c r="M2309" s="148"/>
      <c r="N2309" s="148"/>
      <c r="O2309" s="148"/>
      <c r="P2309" s="257"/>
      <c r="Q2309" s="542" t="str">
        <f t="shared" si="110"/>
        <v/>
      </c>
      <c r="R2309" s="542" t="str">
        <f t="shared" si="111"/>
        <v/>
      </c>
      <c r="S2309" s="148"/>
    </row>
    <row r="2310" spans="1:19" x14ac:dyDescent="0.25">
      <c r="A2310" s="148"/>
      <c r="B2310" s="377"/>
      <c r="C2310" s="698"/>
      <c r="D2310" s="257"/>
      <c r="E2310" s="781"/>
      <c r="F2310" s="374"/>
      <c r="G2310" s="783"/>
      <c r="H2310" s="729" t="str">
        <f t="shared" si="112"/>
        <v/>
      </c>
      <c r="I2310" s="401"/>
      <c r="J2310" s="374"/>
      <c r="K2310" s="786" t="str">
        <f>IFERROR(VLOOKUP(I2310,'CATEGORIAS MEDICINAS'!$H$1:$I$183,2,FALSE),"")</f>
        <v/>
      </c>
      <c r="L2310" s="392"/>
      <c r="M2310" s="148"/>
      <c r="N2310" s="148"/>
      <c r="O2310" s="148"/>
      <c r="P2310" s="257"/>
      <c r="Q2310" s="542" t="str">
        <f t="shared" si="110"/>
        <v/>
      </c>
      <c r="R2310" s="542" t="str">
        <f t="shared" si="111"/>
        <v/>
      </c>
      <c r="S2310" s="148"/>
    </row>
    <row r="2311" spans="1:19" x14ac:dyDescent="0.25">
      <c r="A2311" s="148"/>
      <c r="B2311" s="377"/>
      <c r="C2311" s="698"/>
      <c r="D2311" s="257"/>
      <c r="E2311" s="781"/>
      <c r="F2311" s="374"/>
      <c r="G2311" s="783"/>
      <c r="H2311" s="729" t="str">
        <f t="shared" si="112"/>
        <v/>
      </c>
      <c r="I2311" s="401"/>
      <c r="J2311" s="374"/>
      <c r="K2311" s="786" t="str">
        <f>IFERROR(VLOOKUP(I2311,'CATEGORIAS MEDICINAS'!$H$1:$I$183,2,FALSE),"")</f>
        <v/>
      </c>
      <c r="L2311" s="392"/>
      <c r="M2311" s="148"/>
      <c r="N2311" s="148"/>
      <c r="O2311" s="148"/>
      <c r="P2311" s="257"/>
      <c r="Q2311" s="542" t="str">
        <f t="shared" si="110"/>
        <v/>
      </c>
      <c r="R2311" s="542" t="str">
        <f t="shared" si="111"/>
        <v/>
      </c>
      <c r="S2311" s="148"/>
    </row>
    <row r="2312" spans="1:19" x14ac:dyDescent="0.25">
      <c r="A2312" s="148"/>
      <c r="B2312" s="377"/>
      <c r="C2312" s="698"/>
      <c r="D2312" s="257"/>
      <c r="E2312" s="781"/>
      <c r="F2312" s="374"/>
      <c r="G2312" s="783"/>
      <c r="H2312" s="729" t="str">
        <f t="shared" si="112"/>
        <v/>
      </c>
      <c r="I2312" s="401"/>
      <c r="J2312" s="374"/>
      <c r="K2312" s="786" t="str">
        <f>IFERROR(VLOOKUP(I2312,'CATEGORIAS MEDICINAS'!$H$1:$I$183,2,FALSE),"")</f>
        <v/>
      </c>
      <c r="L2312" s="392"/>
      <c r="M2312" s="148"/>
      <c r="N2312" s="148"/>
      <c r="O2312" s="148"/>
      <c r="P2312" s="257"/>
      <c r="Q2312" s="542" t="str">
        <f t="shared" si="110"/>
        <v/>
      </c>
      <c r="R2312" s="542" t="str">
        <f t="shared" si="111"/>
        <v/>
      </c>
      <c r="S2312" s="148"/>
    </row>
    <row r="2313" spans="1:19" x14ac:dyDescent="0.25">
      <c r="A2313" s="148"/>
      <c r="B2313" s="377"/>
      <c r="C2313" s="698"/>
      <c r="D2313" s="257"/>
      <c r="E2313" s="781"/>
      <c r="F2313" s="374"/>
      <c r="G2313" s="783"/>
      <c r="H2313" s="729" t="str">
        <f t="shared" si="112"/>
        <v/>
      </c>
      <c r="I2313" s="401"/>
      <c r="J2313" s="374"/>
      <c r="K2313" s="786" t="str">
        <f>IFERROR(VLOOKUP(I2313,'CATEGORIAS MEDICINAS'!$H$1:$I$183,2,FALSE),"")</f>
        <v/>
      </c>
      <c r="L2313" s="392"/>
      <c r="M2313" s="148"/>
      <c r="N2313" s="148"/>
      <c r="O2313" s="148"/>
      <c r="P2313" s="257"/>
      <c r="Q2313" s="542" t="str">
        <f t="shared" si="110"/>
        <v/>
      </c>
      <c r="R2313" s="542" t="str">
        <f t="shared" si="111"/>
        <v/>
      </c>
      <c r="S2313" s="148"/>
    </row>
    <row r="2314" spans="1:19" x14ac:dyDescent="0.25">
      <c r="A2314" s="148"/>
      <c r="B2314" s="377"/>
      <c r="C2314" s="698"/>
      <c r="D2314" s="257"/>
      <c r="E2314" s="781"/>
      <c r="F2314" s="374"/>
      <c r="G2314" s="783"/>
      <c r="H2314" s="729" t="str">
        <f t="shared" si="112"/>
        <v/>
      </c>
      <c r="I2314" s="401"/>
      <c r="J2314" s="374"/>
      <c r="K2314" s="786" t="str">
        <f>IFERROR(VLOOKUP(I2314,'CATEGORIAS MEDICINAS'!$H$1:$I$183,2,FALSE),"")</f>
        <v/>
      </c>
      <c r="L2314" s="392"/>
      <c r="M2314" s="148"/>
      <c r="N2314" s="148"/>
      <c r="O2314" s="148"/>
      <c r="P2314" s="257"/>
      <c r="Q2314" s="542" t="str">
        <f t="shared" si="110"/>
        <v/>
      </c>
      <c r="R2314" s="542" t="str">
        <f t="shared" si="111"/>
        <v/>
      </c>
      <c r="S2314" s="148"/>
    </row>
    <row r="2315" spans="1:19" x14ac:dyDescent="0.25">
      <c r="A2315" s="148"/>
      <c r="B2315" s="377"/>
      <c r="C2315" s="698"/>
      <c r="D2315" s="257"/>
      <c r="E2315" s="781"/>
      <c r="F2315" s="374"/>
      <c r="G2315" s="783"/>
      <c r="H2315" s="729" t="str">
        <f t="shared" si="112"/>
        <v/>
      </c>
      <c r="I2315" s="401"/>
      <c r="J2315" s="374"/>
      <c r="K2315" s="786" t="str">
        <f>IFERROR(VLOOKUP(I2315,'CATEGORIAS MEDICINAS'!$H$1:$I$183,2,FALSE),"")</f>
        <v/>
      </c>
      <c r="L2315" s="392"/>
      <c r="M2315" s="148"/>
      <c r="N2315" s="148"/>
      <c r="O2315" s="148"/>
      <c r="P2315" s="257"/>
      <c r="Q2315" s="542" t="str">
        <f t="shared" si="110"/>
        <v/>
      </c>
      <c r="R2315" s="542" t="str">
        <f t="shared" si="111"/>
        <v/>
      </c>
      <c r="S2315" s="148"/>
    </row>
    <row r="2316" spans="1:19" x14ac:dyDescent="0.25">
      <c r="A2316" s="148"/>
      <c r="B2316" s="377"/>
      <c r="C2316" s="698"/>
      <c r="D2316" s="257"/>
      <c r="E2316" s="781"/>
      <c r="F2316" s="374"/>
      <c r="G2316" s="783"/>
      <c r="H2316" s="729" t="str">
        <f t="shared" si="112"/>
        <v/>
      </c>
      <c r="I2316" s="401"/>
      <c r="J2316" s="374"/>
      <c r="K2316" s="786" t="str">
        <f>IFERROR(VLOOKUP(I2316,'CATEGORIAS MEDICINAS'!$H$1:$I$183,2,FALSE),"")</f>
        <v/>
      </c>
      <c r="L2316" s="392"/>
      <c r="M2316" s="148"/>
      <c r="N2316" s="148"/>
      <c r="O2316" s="148"/>
      <c r="P2316" s="257"/>
      <c r="Q2316" s="542" t="str">
        <f t="shared" si="110"/>
        <v/>
      </c>
      <c r="R2316" s="542" t="str">
        <f t="shared" si="111"/>
        <v/>
      </c>
      <c r="S2316" s="148"/>
    </row>
    <row r="2317" spans="1:19" x14ac:dyDescent="0.25">
      <c r="A2317" s="148"/>
      <c r="B2317" s="377"/>
      <c r="C2317" s="698"/>
      <c r="D2317" s="257"/>
      <c r="E2317" s="781"/>
      <c r="F2317" s="374"/>
      <c r="G2317" s="783"/>
      <c r="H2317" s="729" t="str">
        <f t="shared" si="112"/>
        <v/>
      </c>
      <c r="I2317" s="401"/>
      <c r="J2317" s="374"/>
      <c r="K2317" s="786" t="str">
        <f>IFERROR(VLOOKUP(I2317,'CATEGORIAS MEDICINAS'!$H$1:$I$183,2,FALSE),"")</f>
        <v/>
      </c>
      <c r="L2317" s="392"/>
      <c r="M2317" s="148"/>
      <c r="N2317" s="148"/>
      <c r="O2317" s="148"/>
      <c r="P2317" s="257"/>
      <c r="Q2317" s="542" t="str">
        <f t="shared" si="110"/>
        <v/>
      </c>
      <c r="R2317" s="542" t="str">
        <f t="shared" si="111"/>
        <v/>
      </c>
      <c r="S2317" s="148"/>
    </row>
    <row r="2318" spans="1:19" x14ac:dyDescent="0.25">
      <c r="A2318" s="148"/>
      <c r="B2318" s="377"/>
      <c r="C2318" s="698"/>
      <c r="D2318" s="257"/>
      <c r="E2318" s="781"/>
      <c r="F2318" s="374"/>
      <c r="G2318" s="783"/>
      <c r="H2318" s="729" t="str">
        <f t="shared" si="112"/>
        <v/>
      </c>
      <c r="I2318" s="401"/>
      <c r="J2318" s="374"/>
      <c r="K2318" s="786" t="str">
        <f>IFERROR(VLOOKUP(I2318,'CATEGORIAS MEDICINAS'!$H$1:$I$183,2,FALSE),"")</f>
        <v/>
      </c>
      <c r="L2318" s="392"/>
      <c r="M2318" s="148"/>
      <c r="N2318" s="148"/>
      <c r="O2318" s="148"/>
      <c r="P2318" s="257"/>
      <c r="Q2318" s="542" t="str">
        <f t="shared" si="110"/>
        <v/>
      </c>
      <c r="R2318" s="542" t="str">
        <f t="shared" si="111"/>
        <v/>
      </c>
      <c r="S2318" s="148"/>
    </row>
    <row r="2319" spans="1:19" x14ac:dyDescent="0.25">
      <c r="A2319" s="148"/>
      <c r="B2319" s="377"/>
      <c r="C2319" s="698"/>
      <c r="D2319" s="257"/>
      <c r="E2319" s="781"/>
      <c r="F2319" s="374"/>
      <c r="G2319" s="783"/>
      <c r="H2319" s="729" t="str">
        <f t="shared" si="112"/>
        <v/>
      </c>
      <c r="I2319" s="401"/>
      <c r="J2319" s="374"/>
      <c r="K2319" s="786" t="str">
        <f>IFERROR(VLOOKUP(I2319,'CATEGORIAS MEDICINAS'!$H$1:$I$183,2,FALSE),"")</f>
        <v/>
      </c>
      <c r="L2319" s="392"/>
      <c r="M2319" s="148"/>
      <c r="N2319" s="148"/>
      <c r="O2319" s="148"/>
      <c r="P2319" s="257"/>
      <c r="Q2319" s="542" t="str">
        <f t="shared" si="110"/>
        <v/>
      </c>
      <c r="R2319" s="542" t="str">
        <f t="shared" si="111"/>
        <v/>
      </c>
      <c r="S2319" s="148"/>
    </row>
    <row r="2320" spans="1:19" x14ac:dyDescent="0.25">
      <c r="A2320" s="148"/>
      <c r="B2320" s="377"/>
      <c r="C2320" s="698"/>
      <c r="D2320" s="257"/>
      <c r="E2320" s="781"/>
      <c r="F2320" s="374"/>
      <c r="G2320" s="783"/>
      <c r="H2320" s="729" t="str">
        <f t="shared" si="112"/>
        <v/>
      </c>
      <c r="I2320" s="401"/>
      <c r="J2320" s="374"/>
      <c r="K2320" s="786" t="str">
        <f>IFERROR(VLOOKUP(I2320,'CATEGORIAS MEDICINAS'!$H$1:$I$183,2,FALSE),"")</f>
        <v/>
      </c>
      <c r="L2320" s="392"/>
      <c r="M2320" s="148"/>
      <c r="N2320" s="148"/>
      <c r="O2320" s="148"/>
      <c r="P2320" s="257"/>
      <c r="Q2320" s="542" t="str">
        <f t="shared" si="110"/>
        <v/>
      </c>
      <c r="R2320" s="542" t="str">
        <f t="shared" si="111"/>
        <v/>
      </c>
      <c r="S2320" s="148"/>
    </row>
    <row r="2321" spans="1:19" x14ac:dyDescent="0.25">
      <c r="A2321" s="148"/>
      <c r="B2321" s="377"/>
      <c r="C2321" s="698"/>
      <c r="D2321" s="257"/>
      <c r="E2321" s="781"/>
      <c r="F2321" s="374"/>
      <c r="G2321" s="783"/>
      <c r="H2321" s="729" t="str">
        <f t="shared" si="112"/>
        <v/>
      </c>
      <c r="I2321" s="401"/>
      <c r="J2321" s="374"/>
      <c r="K2321" s="786" t="str">
        <f>IFERROR(VLOOKUP(I2321,'CATEGORIAS MEDICINAS'!$H$1:$I$183,2,FALSE),"")</f>
        <v/>
      </c>
      <c r="L2321" s="392"/>
      <c r="M2321" s="148"/>
      <c r="N2321" s="148"/>
      <c r="O2321" s="148"/>
      <c r="P2321" s="257"/>
      <c r="Q2321" s="542" t="str">
        <f t="shared" si="110"/>
        <v/>
      </c>
      <c r="R2321" s="542" t="str">
        <f t="shared" si="111"/>
        <v/>
      </c>
      <c r="S2321" s="148"/>
    </row>
    <row r="2322" spans="1:19" x14ac:dyDescent="0.25">
      <c r="A2322" s="148"/>
      <c r="B2322" s="377"/>
      <c r="C2322" s="698"/>
      <c r="D2322" s="257"/>
      <c r="E2322" s="781"/>
      <c r="F2322" s="374"/>
      <c r="G2322" s="783"/>
      <c r="H2322" s="729" t="str">
        <f t="shared" si="112"/>
        <v/>
      </c>
      <c r="I2322" s="401"/>
      <c r="J2322" s="374"/>
      <c r="K2322" s="786" t="str">
        <f>IFERROR(VLOOKUP(I2322,'CATEGORIAS MEDICINAS'!$H$1:$I$183,2,FALSE),"")</f>
        <v/>
      </c>
      <c r="L2322" s="392"/>
      <c r="M2322" s="148"/>
      <c r="N2322" s="148"/>
      <c r="O2322" s="148"/>
      <c r="P2322" s="257"/>
      <c r="Q2322" s="542" t="str">
        <f t="shared" si="110"/>
        <v/>
      </c>
      <c r="R2322" s="542" t="str">
        <f t="shared" si="111"/>
        <v/>
      </c>
      <c r="S2322" s="148"/>
    </row>
    <row r="2323" spans="1:19" x14ac:dyDescent="0.25">
      <c r="A2323" s="148"/>
      <c r="B2323" s="377"/>
      <c r="C2323" s="698"/>
      <c r="D2323" s="257"/>
      <c r="E2323" s="781"/>
      <c r="F2323" s="374"/>
      <c r="G2323" s="783"/>
      <c r="H2323" s="729" t="str">
        <f t="shared" si="112"/>
        <v/>
      </c>
      <c r="I2323" s="401"/>
      <c r="J2323" s="374"/>
      <c r="K2323" s="786" t="str">
        <f>IFERROR(VLOOKUP(I2323,'CATEGORIAS MEDICINAS'!$H$1:$I$183,2,FALSE),"")</f>
        <v/>
      </c>
      <c r="L2323" s="392"/>
      <c r="M2323" s="148"/>
      <c r="N2323" s="148"/>
      <c r="O2323" s="148"/>
      <c r="P2323" s="257"/>
      <c r="Q2323" s="542" t="str">
        <f t="shared" si="110"/>
        <v/>
      </c>
      <c r="R2323" s="542" t="str">
        <f t="shared" si="111"/>
        <v/>
      </c>
      <c r="S2323" s="148"/>
    </row>
    <row r="2324" spans="1:19" x14ac:dyDescent="0.25">
      <c r="A2324" s="148"/>
      <c r="B2324" s="377"/>
      <c r="C2324" s="698"/>
      <c r="D2324" s="257"/>
      <c r="E2324" s="781"/>
      <c r="F2324" s="374"/>
      <c r="G2324" s="783"/>
      <c r="H2324" s="729" t="str">
        <f t="shared" si="112"/>
        <v/>
      </c>
      <c r="I2324" s="401"/>
      <c r="J2324" s="374"/>
      <c r="K2324" s="786" t="str">
        <f>IFERROR(VLOOKUP(I2324,'CATEGORIAS MEDICINAS'!$H$1:$I$183,2,FALSE),"")</f>
        <v/>
      </c>
      <c r="L2324" s="392"/>
      <c r="M2324" s="148"/>
      <c r="N2324" s="148"/>
      <c r="O2324" s="148"/>
      <c r="P2324" s="257"/>
      <c r="Q2324" s="542" t="str">
        <f t="shared" si="110"/>
        <v/>
      </c>
      <c r="R2324" s="542" t="str">
        <f t="shared" si="111"/>
        <v/>
      </c>
      <c r="S2324" s="148"/>
    </row>
    <row r="2325" spans="1:19" x14ac:dyDescent="0.25">
      <c r="A2325" s="148"/>
      <c r="B2325" s="377"/>
      <c r="C2325" s="698"/>
      <c r="D2325" s="257"/>
      <c r="E2325" s="781"/>
      <c r="F2325" s="374"/>
      <c r="G2325" s="783"/>
      <c r="H2325" s="729" t="str">
        <f t="shared" si="112"/>
        <v/>
      </c>
      <c r="I2325" s="401"/>
      <c r="J2325" s="374"/>
      <c r="K2325" s="786" t="str">
        <f>IFERROR(VLOOKUP(I2325,'CATEGORIAS MEDICINAS'!$H$1:$I$183,2,FALSE),"")</f>
        <v/>
      </c>
      <c r="L2325" s="392"/>
      <c r="M2325" s="148"/>
      <c r="N2325" s="148"/>
      <c r="O2325" s="148"/>
      <c r="P2325" s="257"/>
      <c r="Q2325" s="542" t="str">
        <f t="shared" si="110"/>
        <v/>
      </c>
      <c r="R2325" s="542" t="str">
        <f t="shared" si="111"/>
        <v/>
      </c>
      <c r="S2325" s="148"/>
    </row>
    <row r="2326" spans="1:19" x14ac:dyDescent="0.25">
      <c r="A2326" s="148"/>
      <c r="B2326" s="377"/>
      <c r="C2326" s="698"/>
      <c r="D2326" s="257"/>
      <c r="E2326" s="781"/>
      <c r="F2326" s="374"/>
      <c r="G2326" s="783"/>
      <c r="H2326" s="729" t="str">
        <f t="shared" si="112"/>
        <v/>
      </c>
      <c r="I2326" s="401"/>
      <c r="J2326" s="374"/>
      <c r="K2326" s="786" t="str">
        <f>IFERROR(VLOOKUP(I2326,'CATEGORIAS MEDICINAS'!$H$1:$I$183,2,FALSE),"")</f>
        <v/>
      </c>
      <c r="L2326" s="392"/>
      <c r="M2326" s="148"/>
      <c r="N2326" s="148"/>
      <c r="O2326" s="148"/>
      <c r="P2326" s="257"/>
      <c r="Q2326" s="542" t="str">
        <f t="shared" si="110"/>
        <v/>
      </c>
      <c r="R2326" s="542" t="str">
        <f t="shared" si="111"/>
        <v/>
      </c>
      <c r="S2326" s="148"/>
    </row>
    <row r="2327" spans="1:19" x14ac:dyDescent="0.25">
      <c r="A2327" s="148"/>
      <c r="B2327" s="377"/>
      <c r="C2327" s="698"/>
      <c r="D2327" s="257"/>
      <c r="E2327" s="781"/>
      <c r="F2327" s="374"/>
      <c r="G2327" s="783"/>
      <c r="H2327" s="729" t="str">
        <f t="shared" si="112"/>
        <v/>
      </c>
      <c r="I2327" s="401"/>
      <c r="J2327" s="374"/>
      <c r="K2327" s="786" t="str">
        <f>IFERROR(VLOOKUP(I2327,'CATEGORIAS MEDICINAS'!$H$1:$I$183,2,FALSE),"")</f>
        <v/>
      </c>
      <c r="L2327" s="392"/>
      <c r="M2327" s="148"/>
      <c r="N2327" s="148"/>
      <c r="O2327" s="148"/>
      <c r="P2327" s="257"/>
      <c r="Q2327" s="542" t="str">
        <f t="shared" si="110"/>
        <v/>
      </c>
      <c r="R2327" s="542" t="str">
        <f t="shared" si="111"/>
        <v/>
      </c>
      <c r="S2327" s="148"/>
    </row>
    <row r="2328" spans="1:19" x14ac:dyDescent="0.25">
      <c r="A2328" s="148"/>
      <c r="B2328" s="377"/>
      <c r="C2328" s="698"/>
      <c r="D2328" s="257"/>
      <c r="E2328" s="781"/>
      <c r="F2328" s="374"/>
      <c r="G2328" s="783"/>
      <c r="H2328" s="729" t="str">
        <f t="shared" si="112"/>
        <v/>
      </c>
      <c r="I2328" s="401"/>
      <c r="J2328" s="374"/>
      <c r="K2328" s="786" t="str">
        <f>IFERROR(VLOOKUP(I2328,'CATEGORIAS MEDICINAS'!$H$1:$I$183,2,FALSE),"")</f>
        <v/>
      </c>
      <c r="L2328" s="392"/>
      <c r="M2328" s="148"/>
      <c r="N2328" s="148"/>
      <c r="O2328" s="148"/>
      <c r="P2328" s="257"/>
      <c r="Q2328" s="542" t="str">
        <f t="shared" si="110"/>
        <v/>
      </c>
      <c r="R2328" s="542" t="str">
        <f t="shared" si="111"/>
        <v/>
      </c>
      <c r="S2328" s="148"/>
    </row>
    <row r="2329" spans="1:19" x14ac:dyDescent="0.25">
      <c r="A2329" s="148"/>
      <c r="B2329" s="377"/>
      <c r="C2329" s="698"/>
      <c r="D2329" s="257"/>
      <c r="E2329" s="781"/>
      <c r="F2329" s="374"/>
      <c r="G2329" s="783"/>
      <c r="H2329" s="729" t="str">
        <f t="shared" si="112"/>
        <v/>
      </c>
      <c r="I2329" s="401"/>
      <c r="J2329" s="374"/>
      <c r="K2329" s="786" t="str">
        <f>IFERROR(VLOOKUP(I2329,'CATEGORIAS MEDICINAS'!$H$1:$I$183,2,FALSE),"")</f>
        <v/>
      </c>
      <c r="L2329" s="392"/>
      <c r="M2329" s="148"/>
      <c r="N2329" s="148"/>
      <c r="O2329" s="148"/>
      <c r="P2329" s="257"/>
      <c r="Q2329" s="542" t="str">
        <f t="shared" si="110"/>
        <v/>
      </c>
      <c r="R2329" s="542" t="str">
        <f t="shared" si="111"/>
        <v/>
      </c>
      <c r="S2329" s="148"/>
    </row>
    <row r="2330" spans="1:19" x14ac:dyDescent="0.25">
      <c r="A2330" s="148"/>
      <c r="B2330" s="377"/>
      <c r="C2330" s="698"/>
      <c r="D2330" s="257"/>
      <c r="E2330" s="781"/>
      <c r="F2330" s="374"/>
      <c r="G2330" s="783"/>
      <c r="H2330" s="729" t="str">
        <f t="shared" si="112"/>
        <v/>
      </c>
      <c r="I2330" s="401"/>
      <c r="J2330" s="374"/>
      <c r="K2330" s="786" t="str">
        <f>IFERROR(VLOOKUP(I2330,'CATEGORIAS MEDICINAS'!$H$1:$I$183,2,FALSE),"")</f>
        <v/>
      </c>
      <c r="L2330" s="392"/>
      <c r="M2330" s="148"/>
      <c r="N2330" s="148"/>
      <c r="O2330" s="148"/>
      <c r="P2330" s="257"/>
      <c r="Q2330" s="542" t="str">
        <f t="shared" si="110"/>
        <v/>
      </c>
      <c r="R2330" s="542" t="str">
        <f t="shared" si="111"/>
        <v/>
      </c>
      <c r="S2330" s="148"/>
    </row>
    <row r="2331" spans="1:19" x14ac:dyDescent="0.25">
      <c r="A2331" s="148"/>
      <c r="B2331" s="377"/>
      <c r="C2331" s="698"/>
      <c r="D2331" s="257"/>
      <c r="E2331" s="781"/>
      <c r="F2331" s="374"/>
      <c r="G2331" s="783"/>
      <c r="H2331" s="729" t="str">
        <f t="shared" si="112"/>
        <v/>
      </c>
      <c r="I2331" s="401"/>
      <c r="J2331" s="374"/>
      <c r="K2331" s="786" t="str">
        <f>IFERROR(VLOOKUP(I2331,'CATEGORIAS MEDICINAS'!$H$1:$I$183,2,FALSE),"")</f>
        <v/>
      </c>
      <c r="L2331" s="392"/>
      <c r="M2331" s="148"/>
      <c r="N2331" s="148"/>
      <c r="O2331" s="148"/>
      <c r="P2331" s="257"/>
      <c r="Q2331" s="542" t="str">
        <f t="shared" si="110"/>
        <v/>
      </c>
      <c r="R2331" s="542" t="str">
        <f t="shared" si="111"/>
        <v/>
      </c>
      <c r="S2331" s="148"/>
    </row>
    <row r="2332" spans="1:19" x14ac:dyDescent="0.25">
      <c r="A2332" s="148"/>
      <c r="B2332" s="377"/>
      <c r="C2332" s="698"/>
      <c r="D2332" s="257"/>
      <c r="E2332" s="781"/>
      <c r="F2332" s="374"/>
      <c r="G2332" s="783"/>
      <c r="H2332" s="729" t="str">
        <f t="shared" si="112"/>
        <v/>
      </c>
      <c r="I2332" s="401"/>
      <c r="J2332" s="374"/>
      <c r="K2332" s="786" t="str">
        <f>IFERROR(VLOOKUP(I2332,'CATEGORIAS MEDICINAS'!$H$1:$I$183,2,FALSE),"")</f>
        <v/>
      </c>
      <c r="L2332" s="392"/>
      <c r="M2332" s="148"/>
      <c r="N2332" s="148"/>
      <c r="O2332" s="148"/>
      <c r="P2332" s="257"/>
      <c r="Q2332" s="542" t="str">
        <f t="shared" si="110"/>
        <v/>
      </c>
      <c r="R2332" s="542" t="str">
        <f t="shared" si="111"/>
        <v/>
      </c>
      <c r="S2332" s="148"/>
    </row>
    <row r="2333" spans="1:19" x14ac:dyDescent="0.25">
      <c r="A2333" s="148"/>
      <c r="B2333" s="377"/>
      <c r="C2333" s="698"/>
      <c r="D2333" s="257"/>
      <c r="E2333" s="781"/>
      <c r="F2333" s="374"/>
      <c r="G2333" s="783"/>
      <c r="H2333" s="729" t="str">
        <f t="shared" si="112"/>
        <v/>
      </c>
      <c r="I2333" s="401"/>
      <c r="J2333" s="374"/>
      <c r="K2333" s="786" t="str">
        <f>IFERROR(VLOOKUP(I2333,'CATEGORIAS MEDICINAS'!$H$1:$I$183,2,FALSE),"")</f>
        <v/>
      </c>
      <c r="L2333" s="392"/>
      <c r="M2333" s="148"/>
      <c r="N2333" s="148"/>
      <c r="O2333" s="148"/>
      <c r="P2333" s="257"/>
      <c r="Q2333" s="542" t="str">
        <f t="shared" si="110"/>
        <v/>
      </c>
      <c r="R2333" s="542" t="str">
        <f t="shared" si="111"/>
        <v/>
      </c>
      <c r="S2333" s="148"/>
    </row>
    <row r="2334" spans="1:19" x14ac:dyDescent="0.25">
      <c r="A2334" s="148"/>
      <c r="B2334" s="377"/>
      <c r="C2334" s="698"/>
      <c r="D2334" s="257"/>
      <c r="E2334" s="781"/>
      <c r="F2334" s="374"/>
      <c r="G2334" s="783"/>
      <c r="H2334" s="729" t="str">
        <f t="shared" si="112"/>
        <v/>
      </c>
      <c r="I2334" s="401"/>
      <c r="J2334" s="374"/>
      <c r="K2334" s="786" t="str">
        <f>IFERROR(VLOOKUP(I2334,'CATEGORIAS MEDICINAS'!$H$1:$I$183,2,FALSE),"")</f>
        <v/>
      </c>
      <c r="L2334" s="392"/>
      <c r="M2334" s="148"/>
      <c r="N2334" s="148"/>
      <c r="O2334" s="148"/>
      <c r="P2334" s="257"/>
      <c r="Q2334" s="542" t="str">
        <f t="shared" si="110"/>
        <v/>
      </c>
      <c r="R2334" s="542" t="str">
        <f t="shared" si="111"/>
        <v/>
      </c>
      <c r="S2334" s="148"/>
    </row>
    <row r="2335" spans="1:19" x14ac:dyDescent="0.25">
      <c r="A2335" s="148"/>
      <c r="B2335" s="377"/>
      <c r="C2335" s="698"/>
      <c r="D2335" s="257"/>
      <c r="E2335" s="781"/>
      <c r="F2335" s="374"/>
      <c r="G2335" s="783"/>
      <c r="H2335" s="729" t="str">
        <f t="shared" si="112"/>
        <v/>
      </c>
      <c r="I2335" s="401"/>
      <c r="J2335" s="374"/>
      <c r="K2335" s="786" t="str">
        <f>IFERROR(VLOOKUP(I2335,'CATEGORIAS MEDICINAS'!$H$1:$I$183,2,FALSE),"")</f>
        <v/>
      </c>
      <c r="L2335" s="392"/>
      <c r="M2335" s="148"/>
      <c r="N2335" s="148"/>
      <c r="O2335" s="148"/>
      <c r="P2335" s="257"/>
      <c r="Q2335" s="542" t="str">
        <f t="shared" si="110"/>
        <v/>
      </c>
      <c r="R2335" s="542" t="str">
        <f t="shared" si="111"/>
        <v/>
      </c>
      <c r="S2335" s="148"/>
    </row>
    <row r="2336" spans="1:19" x14ac:dyDescent="0.25">
      <c r="A2336" s="148"/>
      <c r="B2336" s="377"/>
      <c r="C2336" s="698"/>
      <c r="D2336" s="257"/>
      <c r="E2336" s="781"/>
      <c r="F2336" s="374"/>
      <c r="G2336" s="783"/>
      <c r="H2336" s="729" t="str">
        <f t="shared" si="112"/>
        <v/>
      </c>
      <c r="I2336" s="401"/>
      <c r="J2336" s="374"/>
      <c r="K2336" s="786" t="str">
        <f>IFERROR(VLOOKUP(I2336,'CATEGORIAS MEDICINAS'!$H$1:$I$183,2,FALSE),"")</f>
        <v/>
      </c>
      <c r="L2336" s="392"/>
      <c r="M2336" s="148"/>
      <c r="N2336" s="148"/>
      <c r="O2336" s="148"/>
      <c r="P2336" s="257"/>
      <c r="Q2336" s="542" t="str">
        <f t="shared" si="110"/>
        <v/>
      </c>
      <c r="R2336" s="542" t="str">
        <f t="shared" si="111"/>
        <v/>
      </c>
      <c r="S2336" s="148"/>
    </row>
    <row r="2337" spans="1:19" x14ac:dyDescent="0.25">
      <c r="A2337" s="148"/>
      <c r="B2337" s="377"/>
      <c r="C2337" s="698"/>
      <c r="D2337" s="257"/>
      <c r="E2337" s="781"/>
      <c r="F2337" s="374"/>
      <c r="G2337" s="783"/>
      <c r="H2337" s="729" t="str">
        <f t="shared" si="112"/>
        <v/>
      </c>
      <c r="I2337" s="401"/>
      <c r="J2337" s="374"/>
      <c r="K2337" s="786" t="str">
        <f>IFERROR(VLOOKUP(I2337,'CATEGORIAS MEDICINAS'!$H$1:$I$183,2,FALSE),"")</f>
        <v/>
      </c>
      <c r="L2337" s="392"/>
      <c r="M2337" s="148"/>
      <c r="N2337" s="148"/>
      <c r="O2337" s="148"/>
      <c r="P2337" s="257"/>
      <c r="Q2337" s="542" t="str">
        <f t="shared" si="110"/>
        <v/>
      </c>
      <c r="R2337" s="542" t="str">
        <f t="shared" si="111"/>
        <v/>
      </c>
      <c r="S2337" s="148"/>
    </row>
    <row r="2338" spans="1:19" x14ac:dyDescent="0.25">
      <c r="A2338" s="148"/>
      <c r="B2338" s="377"/>
      <c r="C2338" s="698"/>
      <c r="D2338" s="257"/>
      <c r="E2338" s="781"/>
      <c r="F2338" s="374"/>
      <c r="G2338" s="783"/>
      <c r="H2338" s="729" t="str">
        <f t="shared" si="112"/>
        <v/>
      </c>
      <c r="I2338" s="401"/>
      <c r="J2338" s="374"/>
      <c r="K2338" s="786" t="str">
        <f>IFERROR(VLOOKUP(I2338,'CATEGORIAS MEDICINAS'!$H$1:$I$183,2,FALSE),"")</f>
        <v/>
      </c>
      <c r="L2338" s="392"/>
      <c r="M2338" s="148"/>
      <c r="N2338" s="148"/>
      <c r="O2338" s="148"/>
      <c r="P2338" s="257"/>
      <c r="Q2338" s="542" t="str">
        <f t="shared" si="110"/>
        <v/>
      </c>
      <c r="R2338" s="542" t="str">
        <f t="shared" si="111"/>
        <v/>
      </c>
      <c r="S2338" s="148"/>
    </row>
    <row r="2339" spans="1:19" x14ac:dyDescent="0.25">
      <c r="A2339" s="148"/>
      <c r="B2339" s="377"/>
      <c r="C2339" s="698"/>
      <c r="D2339" s="257"/>
      <c r="E2339" s="781"/>
      <c r="F2339" s="374"/>
      <c r="G2339" s="783"/>
      <c r="H2339" s="729" t="str">
        <f t="shared" si="112"/>
        <v/>
      </c>
      <c r="I2339" s="401"/>
      <c r="J2339" s="374"/>
      <c r="K2339" s="786" t="str">
        <f>IFERROR(VLOOKUP(I2339,'CATEGORIAS MEDICINAS'!$H$1:$I$183,2,FALSE),"")</f>
        <v/>
      </c>
      <c r="L2339" s="392"/>
      <c r="M2339" s="148"/>
      <c r="N2339" s="148"/>
      <c r="O2339" s="148"/>
      <c r="P2339" s="257"/>
      <c r="Q2339" s="542" t="str">
        <f t="shared" si="110"/>
        <v/>
      </c>
      <c r="R2339" s="542" t="str">
        <f t="shared" si="111"/>
        <v/>
      </c>
      <c r="S2339" s="148"/>
    </row>
    <row r="2340" spans="1:19" x14ac:dyDescent="0.25">
      <c r="A2340" s="148"/>
      <c r="B2340" s="377"/>
      <c r="C2340" s="698"/>
      <c r="D2340" s="257"/>
      <c r="E2340" s="781"/>
      <c r="F2340" s="374"/>
      <c r="G2340" s="783"/>
      <c r="H2340" s="729" t="str">
        <f t="shared" si="112"/>
        <v/>
      </c>
      <c r="I2340" s="401"/>
      <c r="J2340" s="374"/>
      <c r="K2340" s="786" t="str">
        <f>IFERROR(VLOOKUP(I2340,'CATEGORIAS MEDICINAS'!$H$1:$I$183,2,FALSE),"")</f>
        <v/>
      </c>
      <c r="L2340" s="392"/>
      <c r="M2340" s="148"/>
      <c r="N2340" s="148"/>
      <c r="O2340" s="148"/>
      <c r="P2340" s="257"/>
      <c r="Q2340" s="542" t="str">
        <f t="shared" si="110"/>
        <v/>
      </c>
      <c r="R2340" s="542" t="str">
        <f t="shared" si="111"/>
        <v/>
      </c>
      <c r="S2340" s="148"/>
    </row>
    <row r="2341" spans="1:19" x14ac:dyDescent="0.25">
      <c r="A2341" s="148"/>
      <c r="B2341" s="377"/>
      <c r="C2341" s="698"/>
      <c r="D2341" s="257"/>
      <c r="E2341" s="781"/>
      <c r="F2341" s="374"/>
      <c r="G2341" s="783"/>
      <c r="H2341" s="729" t="str">
        <f t="shared" si="112"/>
        <v/>
      </c>
      <c r="I2341" s="401"/>
      <c r="J2341" s="374"/>
      <c r="K2341" s="786" t="str">
        <f>IFERROR(VLOOKUP(I2341,'CATEGORIAS MEDICINAS'!$H$1:$I$183,2,FALSE),"")</f>
        <v/>
      </c>
      <c r="L2341" s="392"/>
      <c r="M2341" s="148"/>
      <c r="N2341" s="148"/>
      <c r="O2341" s="148"/>
      <c r="P2341" s="257"/>
      <c r="Q2341" s="542" t="str">
        <f t="shared" si="110"/>
        <v/>
      </c>
      <c r="R2341" s="542" t="str">
        <f t="shared" si="111"/>
        <v/>
      </c>
      <c r="S2341" s="148"/>
    </row>
    <row r="2342" spans="1:19" x14ac:dyDescent="0.25">
      <c r="A2342" s="148"/>
      <c r="B2342" s="377"/>
      <c r="C2342" s="698"/>
      <c r="D2342" s="257"/>
      <c r="E2342" s="781"/>
      <c r="F2342" s="374"/>
      <c r="G2342" s="783"/>
      <c r="H2342" s="729" t="str">
        <f t="shared" si="112"/>
        <v/>
      </c>
      <c r="I2342" s="401"/>
      <c r="J2342" s="374"/>
      <c r="K2342" s="786" t="str">
        <f>IFERROR(VLOOKUP(I2342,'CATEGORIAS MEDICINAS'!$H$1:$I$183,2,FALSE),"")</f>
        <v/>
      </c>
      <c r="L2342" s="392"/>
      <c r="M2342" s="148"/>
      <c r="N2342" s="148"/>
      <c r="O2342" s="148"/>
      <c r="P2342" s="257"/>
      <c r="Q2342" s="542" t="str">
        <f t="shared" si="110"/>
        <v/>
      </c>
      <c r="R2342" s="542" t="str">
        <f t="shared" si="111"/>
        <v/>
      </c>
      <c r="S2342" s="148"/>
    </row>
    <row r="2343" spans="1:19" x14ac:dyDescent="0.25">
      <c r="A2343" s="148"/>
      <c r="B2343" s="377"/>
      <c r="C2343" s="698"/>
      <c r="D2343" s="257"/>
      <c r="E2343" s="781"/>
      <c r="F2343" s="374"/>
      <c r="G2343" s="783"/>
      <c r="H2343" s="729" t="str">
        <f t="shared" si="112"/>
        <v/>
      </c>
      <c r="I2343" s="401"/>
      <c r="J2343" s="374"/>
      <c r="K2343" s="786" t="str">
        <f>IFERROR(VLOOKUP(I2343,'CATEGORIAS MEDICINAS'!$H$1:$I$183,2,FALSE),"")</f>
        <v/>
      </c>
      <c r="L2343" s="392"/>
      <c r="M2343" s="148"/>
      <c r="N2343" s="148"/>
      <c r="O2343" s="148"/>
      <c r="P2343" s="257"/>
      <c r="Q2343" s="542" t="str">
        <f t="shared" si="110"/>
        <v/>
      </c>
      <c r="R2343" s="542" t="str">
        <f t="shared" si="111"/>
        <v/>
      </c>
      <c r="S2343" s="148"/>
    </row>
    <row r="2344" spans="1:19" x14ac:dyDescent="0.25">
      <c r="A2344" s="148"/>
      <c r="B2344" s="377"/>
      <c r="C2344" s="698"/>
      <c r="D2344" s="257"/>
      <c r="E2344" s="781"/>
      <c r="F2344" s="374"/>
      <c r="G2344" s="783"/>
      <c r="H2344" s="729" t="str">
        <f t="shared" si="112"/>
        <v/>
      </c>
      <c r="I2344" s="401"/>
      <c r="J2344" s="374"/>
      <c r="K2344" s="786" t="str">
        <f>IFERROR(VLOOKUP(I2344,'CATEGORIAS MEDICINAS'!$H$1:$I$183,2,FALSE),"")</f>
        <v/>
      </c>
      <c r="L2344" s="392"/>
      <c r="M2344" s="148"/>
      <c r="N2344" s="148"/>
      <c r="O2344" s="148"/>
      <c r="P2344" s="257"/>
      <c r="Q2344" s="542" t="str">
        <f t="shared" si="110"/>
        <v/>
      </c>
      <c r="R2344" s="542" t="str">
        <f t="shared" si="111"/>
        <v/>
      </c>
      <c r="S2344" s="148"/>
    </row>
    <row r="2345" spans="1:19" x14ac:dyDescent="0.25">
      <c r="A2345" s="148"/>
      <c r="B2345" s="377"/>
      <c r="C2345" s="698"/>
      <c r="D2345" s="257"/>
      <c r="E2345" s="781"/>
      <c r="F2345" s="374"/>
      <c r="G2345" s="783"/>
      <c r="H2345" s="729" t="str">
        <f t="shared" si="112"/>
        <v/>
      </c>
      <c r="I2345" s="401"/>
      <c r="J2345" s="374"/>
      <c r="K2345" s="786" t="str">
        <f>IFERROR(VLOOKUP(I2345,'CATEGORIAS MEDICINAS'!$H$1:$I$183,2,FALSE),"")</f>
        <v/>
      </c>
      <c r="L2345" s="392"/>
      <c r="M2345" s="148"/>
      <c r="N2345" s="148"/>
      <c r="O2345" s="148"/>
      <c r="P2345" s="257"/>
      <c r="Q2345" s="542" t="str">
        <f t="shared" si="110"/>
        <v/>
      </c>
      <c r="R2345" s="542" t="str">
        <f t="shared" si="111"/>
        <v/>
      </c>
      <c r="S2345" s="148"/>
    </row>
    <row r="2346" spans="1:19" x14ac:dyDescent="0.25">
      <c r="A2346" s="148"/>
      <c r="B2346" s="377"/>
      <c r="C2346" s="698"/>
      <c r="D2346" s="257"/>
      <c r="E2346" s="781"/>
      <c r="F2346" s="374"/>
      <c r="G2346" s="783"/>
      <c r="H2346" s="729" t="str">
        <f t="shared" si="112"/>
        <v/>
      </c>
      <c r="I2346" s="401"/>
      <c r="J2346" s="374"/>
      <c r="K2346" s="786" t="str">
        <f>IFERROR(VLOOKUP(I2346,'CATEGORIAS MEDICINAS'!$H$1:$I$183,2,FALSE),"")</f>
        <v/>
      </c>
      <c r="L2346" s="392"/>
      <c r="M2346" s="148"/>
      <c r="N2346" s="148"/>
      <c r="O2346" s="148"/>
      <c r="P2346" s="257"/>
      <c r="Q2346" s="542" t="str">
        <f t="shared" si="110"/>
        <v/>
      </c>
      <c r="R2346" s="542" t="str">
        <f t="shared" si="111"/>
        <v/>
      </c>
      <c r="S2346" s="148"/>
    </row>
    <row r="2347" spans="1:19" x14ac:dyDescent="0.25">
      <c r="A2347" s="148"/>
      <c r="B2347" s="377"/>
      <c r="C2347" s="698"/>
      <c r="D2347" s="257"/>
      <c r="E2347" s="781"/>
      <c r="F2347" s="374"/>
      <c r="G2347" s="783"/>
      <c r="H2347" s="729" t="str">
        <f t="shared" si="112"/>
        <v/>
      </c>
      <c r="I2347" s="401"/>
      <c r="J2347" s="374"/>
      <c r="K2347" s="786" t="str">
        <f>IFERROR(VLOOKUP(I2347,'CATEGORIAS MEDICINAS'!$H$1:$I$183,2,FALSE),"")</f>
        <v/>
      </c>
      <c r="L2347" s="392"/>
      <c r="M2347" s="148"/>
      <c r="N2347" s="148"/>
      <c r="O2347" s="148"/>
      <c r="P2347" s="257"/>
      <c r="Q2347" s="542" t="str">
        <f t="shared" si="110"/>
        <v/>
      </c>
      <c r="R2347" s="542" t="str">
        <f t="shared" si="111"/>
        <v/>
      </c>
      <c r="S2347" s="148"/>
    </row>
    <row r="2348" spans="1:19" x14ac:dyDescent="0.25">
      <c r="A2348" s="148"/>
      <c r="B2348" s="377"/>
      <c r="C2348" s="698"/>
      <c r="D2348" s="257"/>
      <c r="E2348" s="781"/>
      <c r="F2348" s="374"/>
      <c r="G2348" s="783"/>
      <c r="H2348" s="729" t="str">
        <f t="shared" si="112"/>
        <v/>
      </c>
      <c r="I2348" s="401"/>
      <c r="J2348" s="374"/>
      <c r="K2348" s="786" t="str">
        <f>IFERROR(VLOOKUP(I2348,'CATEGORIAS MEDICINAS'!$H$1:$I$183,2,FALSE),"")</f>
        <v/>
      </c>
      <c r="L2348" s="392"/>
      <c r="M2348" s="148"/>
      <c r="N2348" s="148"/>
      <c r="O2348" s="148"/>
      <c r="P2348" s="257"/>
      <c r="Q2348" s="542" t="str">
        <f t="shared" si="110"/>
        <v/>
      </c>
      <c r="R2348" s="542" t="str">
        <f t="shared" si="111"/>
        <v/>
      </c>
      <c r="S2348" s="148"/>
    </row>
    <row r="2349" spans="1:19" x14ac:dyDescent="0.25">
      <c r="A2349" s="148"/>
      <c r="B2349" s="377"/>
      <c r="C2349" s="698"/>
      <c r="D2349" s="257"/>
      <c r="E2349" s="781"/>
      <c r="F2349" s="374"/>
      <c r="G2349" s="783"/>
      <c r="H2349" s="729" t="str">
        <f t="shared" si="112"/>
        <v/>
      </c>
      <c r="I2349" s="401"/>
      <c r="J2349" s="374"/>
      <c r="K2349" s="786" t="str">
        <f>IFERROR(VLOOKUP(I2349,'CATEGORIAS MEDICINAS'!$H$1:$I$183,2,FALSE),"")</f>
        <v/>
      </c>
      <c r="L2349" s="392"/>
      <c r="M2349" s="148"/>
      <c r="N2349" s="148"/>
      <c r="O2349" s="148"/>
      <c r="P2349" s="257"/>
      <c r="Q2349" s="542" t="str">
        <f t="shared" si="110"/>
        <v/>
      </c>
      <c r="R2349" s="542" t="str">
        <f t="shared" si="111"/>
        <v/>
      </c>
      <c r="S2349" s="148"/>
    </row>
    <row r="2350" spans="1:19" x14ac:dyDescent="0.25">
      <c r="A2350" s="148"/>
      <c r="B2350" s="377"/>
      <c r="C2350" s="698"/>
      <c r="D2350" s="257"/>
      <c r="E2350" s="781"/>
      <c r="F2350" s="374"/>
      <c r="G2350" s="783"/>
      <c r="H2350" s="729" t="str">
        <f t="shared" si="112"/>
        <v/>
      </c>
      <c r="I2350" s="401"/>
      <c r="J2350" s="374"/>
      <c r="K2350" s="786" t="str">
        <f>IFERROR(VLOOKUP(I2350,'CATEGORIAS MEDICINAS'!$H$1:$I$183,2,FALSE),"")</f>
        <v/>
      </c>
      <c r="L2350" s="392"/>
      <c r="M2350" s="148"/>
      <c r="N2350" s="148"/>
      <c r="O2350" s="148"/>
      <c r="P2350" s="257"/>
      <c r="Q2350" s="542" t="str">
        <f t="shared" si="110"/>
        <v/>
      </c>
      <c r="R2350" s="542" t="str">
        <f t="shared" si="111"/>
        <v/>
      </c>
      <c r="S2350" s="148"/>
    </row>
    <row r="2351" spans="1:19" x14ac:dyDescent="0.25">
      <c r="A2351" s="148"/>
      <c r="B2351" s="377"/>
      <c r="C2351" s="698"/>
      <c r="D2351" s="257"/>
      <c r="E2351" s="781"/>
      <c r="F2351" s="374"/>
      <c r="G2351" s="783"/>
      <c r="H2351" s="729" t="str">
        <f t="shared" si="112"/>
        <v/>
      </c>
      <c r="I2351" s="401"/>
      <c r="J2351" s="374"/>
      <c r="K2351" s="786" t="str">
        <f>IFERROR(VLOOKUP(I2351,'CATEGORIAS MEDICINAS'!$H$1:$I$183,2,FALSE),"")</f>
        <v/>
      </c>
      <c r="L2351" s="392"/>
      <c r="M2351" s="148"/>
      <c r="N2351" s="148"/>
      <c r="O2351" s="148"/>
      <c r="P2351" s="257"/>
      <c r="Q2351" s="542" t="str">
        <f t="shared" si="110"/>
        <v/>
      </c>
      <c r="R2351" s="542" t="str">
        <f t="shared" si="111"/>
        <v/>
      </c>
      <c r="S2351" s="148"/>
    </row>
    <row r="2352" spans="1:19" x14ac:dyDescent="0.25">
      <c r="A2352" s="148"/>
      <c r="B2352" s="377"/>
      <c r="C2352" s="698"/>
      <c r="D2352" s="257"/>
      <c r="E2352" s="781"/>
      <c r="F2352" s="374"/>
      <c r="G2352" s="783"/>
      <c r="H2352" s="729" t="str">
        <f t="shared" si="112"/>
        <v/>
      </c>
      <c r="I2352" s="401"/>
      <c r="J2352" s="374"/>
      <c r="K2352" s="786" t="str">
        <f>IFERROR(VLOOKUP(I2352,'CATEGORIAS MEDICINAS'!$H$1:$I$183,2,FALSE),"")</f>
        <v/>
      </c>
      <c r="L2352" s="392"/>
      <c r="M2352" s="148"/>
      <c r="N2352" s="148"/>
      <c r="O2352" s="148"/>
      <c r="P2352" s="257"/>
      <c r="Q2352" s="542" t="str">
        <f t="shared" si="110"/>
        <v/>
      </c>
      <c r="R2352" s="542" t="str">
        <f t="shared" si="111"/>
        <v/>
      </c>
      <c r="S2352" s="148"/>
    </row>
    <row r="2353" spans="1:19" x14ac:dyDescent="0.25">
      <c r="A2353" s="148"/>
      <c r="B2353" s="377"/>
      <c r="C2353" s="698"/>
      <c r="D2353" s="257"/>
      <c r="E2353" s="781"/>
      <c r="F2353" s="374"/>
      <c r="G2353" s="783"/>
      <c r="H2353" s="729" t="str">
        <f t="shared" si="112"/>
        <v/>
      </c>
      <c r="I2353" s="401"/>
      <c r="J2353" s="374"/>
      <c r="K2353" s="786" t="str">
        <f>IFERROR(VLOOKUP(I2353,'CATEGORIAS MEDICINAS'!$H$1:$I$183,2,FALSE),"")</f>
        <v/>
      </c>
      <c r="L2353" s="392"/>
      <c r="M2353" s="148"/>
      <c r="N2353" s="148"/>
      <c r="O2353" s="148"/>
      <c r="P2353" s="257"/>
      <c r="Q2353" s="542" t="str">
        <f t="shared" si="110"/>
        <v/>
      </c>
      <c r="R2353" s="542" t="str">
        <f t="shared" si="111"/>
        <v/>
      </c>
      <c r="S2353" s="148"/>
    </row>
    <row r="2354" spans="1:19" x14ac:dyDescent="0.25">
      <c r="A2354" s="148"/>
      <c r="B2354" s="377"/>
      <c r="C2354" s="698"/>
      <c r="D2354" s="257"/>
      <c r="E2354" s="781"/>
      <c r="F2354" s="374"/>
      <c r="G2354" s="783"/>
      <c r="H2354" s="729" t="str">
        <f t="shared" si="112"/>
        <v/>
      </c>
      <c r="I2354" s="401"/>
      <c r="J2354" s="374"/>
      <c r="K2354" s="786" t="str">
        <f>IFERROR(VLOOKUP(I2354,'CATEGORIAS MEDICINAS'!$H$1:$I$183,2,FALSE),"")</f>
        <v/>
      </c>
      <c r="L2354" s="392"/>
      <c r="M2354" s="148"/>
      <c r="N2354" s="148"/>
      <c r="O2354" s="148"/>
      <c r="P2354" s="257"/>
      <c r="Q2354" s="542" t="str">
        <f t="shared" si="110"/>
        <v/>
      </c>
      <c r="R2354" s="542" t="str">
        <f t="shared" si="111"/>
        <v/>
      </c>
      <c r="S2354" s="148"/>
    </row>
    <row r="2355" spans="1:19" x14ac:dyDescent="0.25">
      <c r="A2355" s="148"/>
      <c r="B2355" s="377"/>
      <c r="C2355" s="698"/>
      <c r="D2355" s="257"/>
      <c r="E2355" s="781"/>
      <c r="F2355" s="374"/>
      <c r="G2355" s="783"/>
      <c r="H2355" s="729" t="str">
        <f t="shared" si="112"/>
        <v/>
      </c>
      <c r="I2355" s="401"/>
      <c r="J2355" s="374"/>
      <c r="K2355" s="786" t="str">
        <f>IFERROR(VLOOKUP(I2355,'CATEGORIAS MEDICINAS'!$H$1:$I$183,2,FALSE),"")</f>
        <v/>
      </c>
      <c r="L2355" s="392"/>
      <c r="M2355" s="148"/>
      <c r="N2355" s="148"/>
      <c r="O2355" s="148"/>
      <c r="P2355" s="257"/>
      <c r="Q2355" s="542" t="str">
        <f t="shared" si="110"/>
        <v/>
      </c>
      <c r="R2355" s="542" t="str">
        <f t="shared" si="111"/>
        <v/>
      </c>
      <c r="S2355" s="148"/>
    </row>
    <row r="2356" spans="1:19" x14ac:dyDescent="0.25">
      <c r="A2356" s="148"/>
      <c r="B2356" s="377"/>
      <c r="C2356" s="698"/>
      <c r="D2356" s="257"/>
      <c r="E2356" s="781"/>
      <c r="F2356" s="374"/>
      <c r="G2356" s="783"/>
      <c r="H2356" s="729" t="str">
        <f t="shared" si="112"/>
        <v/>
      </c>
      <c r="I2356" s="401"/>
      <c r="J2356" s="374"/>
      <c r="K2356" s="786" t="str">
        <f>IFERROR(VLOOKUP(I2356,'CATEGORIAS MEDICINAS'!$H$1:$I$183,2,FALSE),"")</f>
        <v/>
      </c>
      <c r="L2356" s="392"/>
      <c r="M2356" s="148"/>
      <c r="N2356" s="148"/>
      <c r="O2356" s="148"/>
      <c r="P2356" s="257"/>
      <c r="Q2356" s="542" t="str">
        <f t="shared" si="110"/>
        <v/>
      </c>
      <c r="R2356" s="542" t="str">
        <f t="shared" si="111"/>
        <v/>
      </c>
      <c r="S2356" s="148"/>
    </row>
    <row r="2357" spans="1:19" x14ac:dyDescent="0.25">
      <c r="A2357" s="148"/>
      <c r="B2357" s="377"/>
      <c r="C2357" s="698"/>
      <c r="D2357" s="257"/>
      <c r="E2357" s="781"/>
      <c r="F2357" s="374"/>
      <c r="G2357" s="783"/>
      <c r="H2357" s="729" t="str">
        <f t="shared" si="112"/>
        <v/>
      </c>
      <c r="I2357" s="401"/>
      <c r="J2357" s="374"/>
      <c r="K2357" s="786" t="str">
        <f>IFERROR(VLOOKUP(I2357,'CATEGORIAS MEDICINAS'!$H$1:$I$183,2,FALSE),"")</f>
        <v/>
      </c>
      <c r="L2357" s="392"/>
      <c r="M2357" s="148"/>
      <c r="N2357" s="148"/>
      <c r="O2357" s="148"/>
      <c r="P2357" s="257"/>
      <c r="Q2357" s="542" t="str">
        <f t="shared" si="110"/>
        <v/>
      </c>
      <c r="R2357" s="542" t="str">
        <f t="shared" si="111"/>
        <v/>
      </c>
      <c r="S2357" s="148"/>
    </row>
    <row r="2358" spans="1:19" x14ac:dyDescent="0.25">
      <c r="A2358" s="148"/>
      <c r="B2358" s="377"/>
      <c r="C2358" s="698"/>
      <c r="D2358" s="257"/>
      <c r="E2358" s="781"/>
      <c r="F2358" s="374"/>
      <c r="G2358" s="783"/>
      <c r="H2358" s="729" t="str">
        <f t="shared" si="112"/>
        <v/>
      </c>
      <c r="I2358" s="401"/>
      <c r="J2358" s="374"/>
      <c r="K2358" s="786" t="str">
        <f>IFERROR(VLOOKUP(I2358,'CATEGORIAS MEDICINAS'!$H$1:$I$183,2,FALSE),"")</f>
        <v/>
      </c>
      <c r="L2358" s="392"/>
      <c r="M2358" s="148"/>
      <c r="N2358" s="148"/>
      <c r="O2358" s="148"/>
      <c r="P2358" s="257"/>
      <c r="Q2358" s="542" t="str">
        <f t="shared" ref="Q2358:Q2421" si="113">IF(B2358="","",TEXT(B2358,"MMMM"))</f>
        <v/>
      </c>
      <c r="R2358" s="542" t="str">
        <f t="shared" ref="R2358:R2421" si="114">IF(B2358="","",TEXT(B2358,"YYYY"))</f>
        <v/>
      </c>
      <c r="S2358" s="148"/>
    </row>
    <row r="2359" spans="1:19" x14ac:dyDescent="0.25">
      <c r="A2359" s="148"/>
      <c r="B2359" s="377"/>
      <c r="C2359" s="698"/>
      <c r="D2359" s="257"/>
      <c r="E2359" s="781"/>
      <c r="F2359" s="374"/>
      <c r="G2359" s="783"/>
      <c r="H2359" s="729" t="str">
        <f t="shared" si="112"/>
        <v/>
      </c>
      <c r="I2359" s="401"/>
      <c r="J2359" s="374"/>
      <c r="K2359" s="786" t="str">
        <f>IFERROR(VLOOKUP(I2359,'CATEGORIAS MEDICINAS'!$H$1:$I$183,2,FALSE),"")</f>
        <v/>
      </c>
      <c r="L2359" s="392"/>
      <c r="M2359" s="148"/>
      <c r="N2359" s="148"/>
      <c r="O2359" s="148"/>
      <c r="P2359" s="257"/>
      <c r="Q2359" s="542" t="str">
        <f t="shared" si="113"/>
        <v/>
      </c>
      <c r="R2359" s="542" t="str">
        <f t="shared" si="114"/>
        <v/>
      </c>
      <c r="S2359" s="148"/>
    </row>
    <row r="2360" spans="1:19" x14ac:dyDescent="0.25">
      <c r="A2360" s="148"/>
      <c r="B2360" s="377"/>
      <c r="C2360" s="698"/>
      <c r="D2360" s="257"/>
      <c r="E2360" s="781"/>
      <c r="F2360" s="374"/>
      <c r="G2360" s="783"/>
      <c r="H2360" s="729" t="str">
        <f t="shared" si="112"/>
        <v/>
      </c>
      <c r="I2360" s="401"/>
      <c r="J2360" s="374"/>
      <c r="K2360" s="786" t="str">
        <f>IFERROR(VLOOKUP(I2360,'CATEGORIAS MEDICINAS'!$H$1:$I$183,2,FALSE),"")</f>
        <v/>
      </c>
      <c r="L2360" s="392"/>
      <c r="M2360" s="148"/>
      <c r="N2360" s="148"/>
      <c r="O2360" s="148"/>
      <c r="P2360" s="257"/>
      <c r="Q2360" s="542" t="str">
        <f t="shared" si="113"/>
        <v/>
      </c>
      <c r="R2360" s="542" t="str">
        <f t="shared" si="114"/>
        <v/>
      </c>
      <c r="S2360" s="148"/>
    </row>
    <row r="2361" spans="1:19" x14ac:dyDescent="0.25">
      <c r="A2361" s="148"/>
      <c r="B2361" s="377"/>
      <c r="C2361" s="698"/>
      <c r="D2361" s="257"/>
      <c r="E2361" s="781"/>
      <c r="F2361" s="374"/>
      <c r="G2361" s="783"/>
      <c r="H2361" s="729" t="str">
        <f t="shared" si="112"/>
        <v/>
      </c>
      <c r="I2361" s="401"/>
      <c r="J2361" s="374"/>
      <c r="K2361" s="786" t="str">
        <f>IFERROR(VLOOKUP(I2361,'CATEGORIAS MEDICINAS'!$H$1:$I$183,2,FALSE),"")</f>
        <v/>
      </c>
      <c r="L2361" s="392"/>
      <c r="M2361" s="148"/>
      <c r="N2361" s="148"/>
      <c r="O2361" s="148"/>
      <c r="P2361" s="257"/>
      <c r="Q2361" s="542" t="str">
        <f t="shared" si="113"/>
        <v/>
      </c>
      <c r="R2361" s="542" t="str">
        <f t="shared" si="114"/>
        <v/>
      </c>
      <c r="S2361" s="148"/>
    </row>
    <row r="2362" spans="1:19" x14ac:dyDescent="0.25">
      <c r="A2362" s="148"/>
      <c r="B2362" s="377"/>
      <c r="C2362" s="698"/>
      <c r="D2362" s="257"/>
      <c r="E2362" s="781"/>
      <c r="F2362" s="374"/>
      <c r="G2362" s="783"/>
      <c r="H2362" s="729" t="str">
        <f t="shared" si="112"/>
        <v/>
      </c>
      <c r="I2362" s="401"/>
      <c r="J2362" s="374"/>
      <c r="K2362" s="786" t="str">
        <f>IFERROR(VLOOKUP(I2362,'CATEGORIAS MEDICINAS'!$H$1:$I$183,2,FALSE),"")</f>
        <v/>
      </c>
      <c r="L2362" s="392"/>
      <c r="M2362" s="148"/>
      <c r="N2362" s="148"/>
      <c r="O2362" s="148"/>
      <c r="P2362" s="257"/>
      <c r="Q2362" s="542" t="str">
        <f t="shared" si="113"/>
        <v/>
      </c>
      <c r="R2362" s="542" t="str">
        <f t="shared" si="114"/>
        <v/>
      </c>
      <c r="S2362" s="148"/>
    </row>
    <row r="2363" spans="1:19" x14ac:dyDescent="0.25">
      <c r="A2363" s="148"/>
      <c r="B2363" s="377"/>
      <c r="C2363" s="698"/>
      <c r="D2363" s="257"/>
      <c r="E2363" s="781"/>
      <c r="F2363" s="374"/>
      <c r="G2363" s="783"/>
      <c r="H2363" s="729" t="str">
        <f t="shared" si="112"/>
        <v/>
      </c>
      <c r="I2363" s="401"/>
      <c r="J2363" s="374"/>
      <c r="K2363" s="786" t="str">
        <f>IFERROR(VLOOKUP(I2363,'CATEGORIAS MEDICINAS'!$H$1:$I$183,2,FALSE),"")</f>
        <v/>
      </c>
      <c r="L2363" s="392"/>
      <c r="M2363" s="148"/>
      <c r="N2363" s="148"/>
      <c r="O2363" s="148"/>
      <c r="P2363" s="257"/>
      <c r="Q2363" s="542" t="str">
        <f t="shared" si="113"/>
        <v/>
      </c>
      <c r="R2363" s="542" t="str">
        <f t="shared" si="114"/>
        <v/>
      </c>
      <c r="S2363" s="148"/>
    </row>
    <row r="2364" spans="1:19" x14ac:dyDescent="0.25">
      <c r="A2364" s="148"/>
      <c r="B2364" s="377"/>
      <c r="C2364" s="698"/>
      <c r="D2364" s="257"/>
      <c r="E2364" s="781"/>
      <c r="F2364" s="374"/>
      <c r="G2364" s="783"/>
      <c r="H2364" s="729" t="str">
        <f t="shared" si="112"/>
        <v/>
      </c>
      <c r="I2364" s="401"/>
      <c r="J2364" s="374"/>
      <c r="K2364" s="786" t="str">
        <f>IFERROR(VLOOKUP(I2364,'CATEGORIAS MEDICINAS'!$H$1:$I$183,2,FALSE),"")</f>
        <v/>
      </c>
      <c r="L2364" s="392"/>
      <c r="M2364" s="148"/>
      <c r="N2364" s="148"/>
      <c r="O2364" s="148"/>
      <c r="P2364" s="257"/>
      <c r="Q2364" s="542" t="str">
        <f t="shared" si="113"/>
        <v/>
      </c>
      <c r="R2364" s="542" t="str">
        <f t="shared" si="114"/>
        <v/>
      </c>
      <c r="S2364" s="148"/>
    </row>
    <row r="2365" spans="1:19" x14ac:dyDescent="0.25">
      <c r="A2365" s="148"/>
      <c r="B2365" s="377"/>
      <c r="C2365" s="698"/>
      <c r="D2365" s="257"/>
      <c r="E2365" s="781"/>
      <c r="F2365" s="374"/>
      <c r="G2365" s="783"/>
      <c r="H2365" s="729" t="str">
        <f t="shared" si="112"/>
        <v/>
      </c>
      <c r="I2365" s="401"/>
      <c r="J2365" s="374"/>
      <c r="K2365" s="786" t="str">
        <f>IFERROR(VLOOKUP(I2365,'CATEGORIAS MEDICINAS'!$H$1:$I$183,2,FALSE),"")</f>
        <v/>
      </c>
      <c r="L2365" s="392"/>
      <c r="M2365" s="148"/>
      <c r="N2365" s="148"/>
      <c r="O2365" s="148"/>
      <c r="P2365" s="257"/>
      <c r="Q2365" s="542" t="str">
        <f t="shared" si="113"/>
        <v/>
      </c>
      <c r="R2365" s="542" t="str">
        <f t="shared" si="114"/>
        <v/>
      </c>
      <c r="S2365" s="148"/>
    </row>
    <row r="2366" spans="1:19" x14ac:dyDescent="0.25">
      <c r="A2366" s="148"/>
      <c r="B2366" s="377"/>
      <c r="C2366" s="698"/>
      <c r="D2366" s="257"/>
      <c r="E2366" s="781"/>
      <c r="F2366" s="374"/>
      <c r="G2366" s="783"/>
      <c r="H2366" s="729" t="str">
        <f t="shared" si="112"/>
        <v/>
      </c>
      <c r="I2366" s="401"/>
      <c r="J2366" s="374"/>
      <c r="K2366" s="786" t="str">
        <f>IFERROR(VLOOKUP(I2366,'CATEGORIAS MEDICINAS'!$H$1:$I$183,2,FALSE),"")</f>
        <v/>
      </c>
      <c r="L2366" s="392"/>
      <c r="M2366" s="148"/>
      <c r="N2366" s="148"/>
      <c r="O2366" s="148"/>
      <c r="P2366" s="257"/>
      <c r="Q2366" s="542" t="str">
        <f t="shared" si="113"/>
        <v/>
      </c>
      <c r="R2366" s="542" t="str">
        <f t="shared" si="114"/>
        <v/>
      </c>
      <c r="S2366" s="148"/>
    </row>
    <row r="2367" spans="1:19" x14ac:dyDescent="0.25">
      <c r="A2367" s="148"/>
      <c r="B2367" s="377"/>
      <c r="C2367" s="698"/>
      <c r="D2367" s="257"/>
      <c r="E2367" s="781"/>
      <c r="F2367" s="374"/>
      <c r="G2367" s="783"/>
      <c r="H2367" s="729" t="str">
        <f t="shared" si="112"/>
        <v/>
      </c>
      <c r="I2367" s="401"/>
      <c r="J2367" s="374"/>
      <c r="K2367" s="786" t="str">
        <f>IFERROR(VLOOKUP(I2367,'CATEGORIAS MEDICINAS'!$H$1:$I$183,2,FALSE),"")</f>
        <v/>
      </c>
      <c r="L2367" s="392"/>
      <c r="M2367" s="148"/>
      <c r="N2367" s="148"/>
      <c r="O2367" s="148"/>
      <c r="P2367" s="257"/>
      <c r="Q2367" s="542" t="str">
        <f t="shared" si="113"/>
        <v/>
      </c>
      <c r="R2367" s="542" t="str">
        <f t="shared" si="114"/>
        <v/>
      </c>
      <c r="S2367" s="148"/>
    </row>
    <row r="2368" spans="1:19" x14ac:dyDescent="0.25">
      <c r="A2368" s="148"/>
      <c r="B2368" s="377"/>
      <c r="C2368" s="698"/>
      <c r="D2368" s="257"/>
      <c r="E2368" s="781"/>
      <c r="F2368" s="374"/>
      <c r="G2368" s="783"/>
      <c r="H2368" s="729" t="str">
        <f t="shared" si="112"/>
        <v/>
      </c>
      <c r="I2368" s="401"/>
      <c r="J2368" s="374"/>
      <c r="K2368" s="786" t="str">
        <f>IFERROR(VLOOKUP(I2368,'CATEGORIAS MEDICINAS'!$H$1:$I$183,2,FALSE),"")</f>
        <v/>
      </c>
      <c r="L2368" s="392"/>
      <c r="M2368" s="148"/>
      <c r="N2368" s="148"/>
      <c r="O2368" s="148"/>
      <c r="P2368" s="257"/>
      <c r="Q2368" s="542" t="str">
        <f t="shared" si="113"/>
        <v/>
      </c>
      <c r="R2368" s="542" t="str">
        <f t="shared" si="114"/>
        <v/>
      </c>
      <c r="S2368" s="148"/>
    </row>
    <row r="2369" spans="1:19" x14ac:dyDescent="0.25">
      <c r="A2369" s="148"/>
      <c r="B2369" s="377"/>
      <c r="C2369" s="698"/>
      <c r="D2369" s="257"/>
      <c r="E2369" s="781"/>
      <c r="F2369" s="374"/>
      <c r="G2369" s="783"/>
      <c r="H2369" s="729" t="str">
        <f t="shared" si="112"/>
        <v/>
      </c>
      <c r="I2369" s="401"/>
      <c r="J2369" s="374"/>
      <c r="K2369" s="786" t="str">
        <f>IFERROR(VLOOKUP(I2369,'CATEGORIAS MEDICINAS'!$H$1:$I$183,2,FALSE),"")</f>
        <v/>
      </c>
      <c r="L2369" s="392"/>
      <c r="M2369" s="148"/>
      <c r="N2369" s="148"/>
      <c r="O2369" s="148"/>
      <c r="P2369" s="257"/>
      <c r="Q2369" s="542" t="str">
        <f t="shared" si="113"/>
        <v/>
      </c>
      <c r="R2369" s="542" t="str">
        <f t="shared" si="114"/>
        <v/>
      </c>
      <c r="S2369" s="148"/>
    </row>
    <row r="2370" spans="1:19" x14ac:dyDescent="0.25">
      <c r="A2370" s="148"/>
      <c r="B2370" s="377"/>
      <c r="C2370" s="698"/>
      <c r="D2370" s="257"/>
      <c r="E2370" s="781"/>
      <c r="F2370" s="374"/>
      <c r="G2370" s="783"/>
      <c r="H2370" s="729" t="str">
        <f t="shared" si="112"/>
        <v/>
      </c>
      <c r="I2370" s="401"/>
      <c r="J2370" s="374"/>
      <c r="K2370" s="786" t="str">
        <f>IFERROR(VLOOKUP(I2370,'CATEGORIAS MEDICINAS'!$H$1:$I$183,2,FALSE),"")</f>
        <v/>
      </c>
      <c r="L2370" s="392"/>
      <c r="M2370" s="148"/>
      <c r="N2370" s="148"/>
      <c r="O2370" s="148"/>
      <c r="P2370" s="257"/>
      <c r="Q2370" s="542" t="str">
        <f t="shared" si="113"/>
        <v/>
      </c>
      <c r="R2370" s="542" t="str">
        <f t="shared" si="114"/>
        <v/>
      </c>
      <c r="S2370" s="148"/>
    </row>
    <row r="2371" spans="1:19" x14ac:dyDescent="0.25">
      <c r="A2371" s="148"/>
      <c r="B2371" s="377"/>
      <c r="C2371" s="698"/>
      <c r="D2371" s="257"/>
      <c r="E2371" s="781"/>
      <c r="F2371" s="374"/>
      <c r="G2371" s="783"/>
      <c r="H2371" s="729" t="str">
        <f t="shared" ref="H2371:H2434" si="115">IF(G2371="","",IF(G2371&lt;=1,"Entre 0-1 años",IF(G2371&lt;=4,"Entre 2-4",IF(G2371&lt;=11,"Entre 5-11",IF(G2371&lt;=19,"Entre 12-19",IF(G2371&lt;=25,"Entre 20-25",IF(G2371&lt;=59,"Entre 26-59",IF(G2371&lt;=79,"Entre 60-79","Mayor de 80"))))))))</f>
        <v/>
      </c>
      <c r="I2371" s="401"/>
      <c r="J2371" s="374"/>
      <c r="K2371" s="786" t="str">
        <f>IFERROR(VLOOKUP(I2371,'CATEGORIAS MEDICINAS'!$H$1:$I$183,2,FALSE),"")</f>
        <v/>
      </c>
      <c r="L2371" s="392"/>
      <c r="M2371" s="148"/>
      <c r="N2371" s="148"/>
      <c r="O2371" s="148"/>
      <c r="P2371" s="257"/>
      <c r="Q2371" s="542" t="str">
        <f t="shared" si="113"/>
        <v/>
      </c>
      <c r="R2371" s="542" t="str">
        <f t="shared" si="114"/>
        <v/>
      </c>
      <c r="S2371" s="148"/>
    </row>
    <row r="2372" spans="1:19" x14ac:dyDescent="0.25">
      <c r="A2372" s="148"/>
      <c r="B2372" s="377"/>
      <c r="C2372" s="698"/>
      <c r="D2372" s="257"/>
      <c r="E2372" s="781"/>
      <c r="F2372" s="374"/>
      <c r="G2372" s="783"/>
      <c r="H2372" s="729" t="str">
        <f t="shared" si="115"/>
        <v/>
      </c>
      <c r="I2372" s="401"/>
      <c r="J2372" s="374"/>
      <c r="K2372" s="786" t="str">
        <f>IFERROR(VLOOKUP(I2372,'CATEGORIAS MEDICINAS'!$H$1:$I$183,2,FALSE),"")</f>
        <v/>
      </c>
      <c r="L2372" s="392"/>
      <c r="M2372" s="148"/>
      <c r="N2372" s="148"/>
      <c r="O2372" s="148"/>
      <c r="P2372" s="257"/>
      <c r="Q2372" s="542" t="str">
        <f t="shared" si="113"/>
        <v/>
      </c>
      <c r="R2372" s="542" t="str">
        <f t="shared" si="114"/>
        <v/>
      </c>
      <c r="S2372" s="148"/>
    </row>
    <row r="2373" spans="1:19" x14ac:dyDescent="0.25">
      <c r="A2373" s="148"/>
      <c r="B2373" s="377"/>
      <c r="C2373" s="698"/>
      <c r="D2373" s="257"/>
      <c r="E2373" s="781"/>
      <c r="F2373" s="374"/>
      <c r="G2373" s="783"/>
      <c r="H2373" s="729" t="str">
        <f t="shared" si="115"/>
        <v/>
      </c>
      <c r="I2373" s="401"/>
      <c r="J2373" s="374"/>
      <c r="K2373" s="786" t="str">
        <f>IFERROR(VLOOKUP(I2373,'CATEGORIAS MEDICINAS'!$H$1:$I$183,2,FALSE),"")</f>
        <v/>
      </c>
      <c r="L2373" s="392"/>
      <c r="M2373" s="148"/>
      <c r="N2373" s="148"/>
      <c r="O2373" s="148"/>
      <c r="P2373" s="257"/>
      <c r="Q2373" s="542" t="str">
        <f t="shared" si="113"/>
        <v/>
      </c>
      <c r="R2373" s="542" t="str">
        <f t="shared" si="114"/>
        <v/>
      </c>
      <c r="S2373" s="148"/>
    </row>
    <row r="2374" spans="1:19" x14ac:dyDescent="0.25">
      <c r="A2374" s="148"/>
      <c r="B2374" s="377"/>
      <c r="C2374" s="698"/>
      <c r="D2374" s="257"/>
      <c r="E2374" s="781"/>
      <c r="F2374" s="374"/>
      <c r="G2374" s="783"/>
      <c r="H2374" s="729" t="str">
        <f t="shared" si="115"/>
        <v/>
      </c>
      <c r="I2374" s="401"/>
      <c r="J2374" s="374"/>
      <c r="K2374" s="786" t="str">
        <f>IFERROR(VLOOKUP(I2374,'CATEGORIAS MEDICINAS'!$H$1:$I$183,2,FALSE),"")</f>
        <v/>
      </c>
      <c r="L2374" s="392"/>
      <c r="M2374" s="148"/>
      <c r="N2374" s="148"/>
      <c r="O2374" s="148"/>
      <c r="P2374" s="257"/>
      <c r="Q2374" s="542" t="str">
        <f t="shared" si="113"/>
        <v/>
      </c>
      <c r="R2374" s="542" t="str">
        <f t="shared" si="114"/>
        <v/>
      </c>
      <c r="S2374" s="148"/>
    </row>
    <row r="2375" spans="1:19" x14ac:dyDescent="0.25">
      <c r="A2375" s="148"/>
      <c r="B2375" s="377"/>
      <c r="C2375" s="698"/>
      <c r="D2375" s="257"/>
      <c r="E2375" s="781"/>
      <c r="F2375" s="374"/>
      <c r="G2375" s="783"/>
      <c r="H2375" s="729" t="str">
        <f t="shared" si="115"/>
        <v/>
      </c>
      <c r="I2375" s="401"/>
      <c r="J2375" s="374"/>
      <c r="K2375" s="786" t="str">
        <f>IFERROR(VLOOKUP(I2375,'CATEGORIAS MEDICINAS'!$H$1:$I$183,2,FALSE),"")</f>
        <v/>
      </c>
      <c r="L2375" s="392"/>
      <c r="M2375" s="148"/>
      <c r="N2375" s="148"/>
      <c r="O2375" s="148"/>
      <c r="P2375" s="257"/>
      <c r="Q2375" s="542" t="str">
        <f t="shared" si="113"/>
        <v/>
      </c>
      <c r="R2375" s="542" t="str">
        <f t="shared" si="114"/>
        <v/>
      </c>
      <c r="S2375" s="148"/>
    </row>
    <row r="2376" spans="1:19" x14ac:dyDescent="0.25">
      <c r="A2376" s="148"/>
      <c r="B2376" s="377"/>
      <c r="C2376" s="698"/>
      <c r="D2376" s="257"/>
      <c r="E2376" s="781"/>
      <c r="F2376" s="374"/>
      <c r="G2376" s="783"/>
      <c r="H2376" s="729" t="str">
        <f t="shared" si="115"/>
        <v/>
      </c>
      <c r="I2376" s="401"/>
      <c r="J2376" s="374"/>
      <c r="K2376" s="786" t="str">
        <f>IFERROR(VLOOKUP(I2376,'CATEGORIAS MEDICINAS'!$H$1:$I$183,2,FALSE),"")</f>
        <v/>
      </c>
      <c r="L2376" s="392"/>
      <c r="M2376" s="148"/>
      <c r="N2376" s="148"/>
      <c r="O2376" s="148"/>
      <c r="P2376" s="257"/>
      <c r="Q2376" s="542" t="str">
        <f t="shared" si="113"/>
        <v/>
      </c>
      <c r="R2376" s="542" t="str">
        <f t="shared" si="114"/>
        <v/>
      </c>
      <c r="S2376" s="148"/>
    </row>
    <row r="2377" spans="1:19" x14ac:dyDescent="0.25">
      <c r="A2377" s="148"/>
      <c r="B2377" s="377"/>
      <c r="C2377" s="698"/>
      <c r="D2377" s="257"/>
      <c r="E2377" s="781"/>
      <c r="F2377" s="374"/>
      <c r="G2377" s="783"/>
      <c r="H2377" s="729" t="str">
        <f t="shared" si="115"/>
        <v/>
      </c>
      <c r="I2377" s="401"/>
      <c r="J2377" s="374"/>
      <c r="K2377" s="786" t="str">
        <f>IFERROR(VLOOKUP(I2377,'CATEGORIAS MEDICINAS'!$H$1:$I$183,2,FALSE),"")</f>
        <v/>
      </c>
      <c r="L2377" s="392"/>
      <c r="M2377" s="148"/>
      <c r="N2377" s="148"/>
      <c r="O2377" s="148"/>
      <c r="P2377" s="257"/>
      <c r="Q2377" s="542" t="str">
        <f t="shared" si="113"/>
        <v/>
      </c>
      <c r="R2377" s="542" t="str">
        <f t="shared" si="114"/>
        <v/>
      </c>
      <c r="S2377" s="148"/>
    </row>
    <row r="2378" spans="1:19" x14ac:dyDescent="0.25">
      <c r="A2378" s="148"/>
      <c r="B2378" s="377"/>
      <c r="C2378" s="698"/>
      <c r="D2378" s="257"/>
      <c r="E2378" s="781"/>
      <c r="F2378" s="374"/>
      <c r="G2378" s="783"/>
      <c r="H2378" s="729" t="str">
        <f t="shared" si="115"/>
        <v/>
      </c>
      <c r="I2378" s="401"/>
      <c r="J2378" s="374"/>
      <c r="K2378" s="786" t="str">
        <f>IFERROR(VLOOKUP(I2378,'CATEGORIAS MEDICINAS'!$H$1:$I$183,2,FALSE),"")</f>
        <v/>
      </c>
      <c r="L2378" s="392"/>
      <c r="M2378" s="148"/>
      <c r="N2378" s="148"/>
      <c r="O2378" s="148"/>
      <c r="P2378" s="257"/>
      <c r="Q2378" s="542" t="str">
        <f t="shared" si="113"/>
        <v/>
      </c>
      <c r="R2378" s="542" t="str">
        <f t="shared" si="114"/>
        <v/>
      </c>
      <c r="S2378" s="148"/>
    </row>
    <row r="2379" spans="1:19" x14ac:dyDescent="0.25">
      <c r="A2379" s="148"/>
      <c r="B2379" s="377"/>
      <c r="C2379" s="698"/>
      <c r="D2379" s="257"/>
      <c r="E2379" s="781"/>
      <c r="F2379" s="374"/>
      <c r="G2379" s="783"/>
      <c r="H2379" s="729" t="str">
        <f t="shared" si="115"/>
        <v/>
      </c>
      <c r="I2379" s="401"/>
      <c r="J2379" s="374"/>
      <c r="K2379" s="786" t="str">
        <f>IFERROR(VLOOKUP(I2379,'CATEGORIAS MEDICINAS'!$H$1:$I$183,2,FALSE),"")</f>
        <v/>
      </c>
      <c r="L2379" s="392"/>
      <c r="M2379" s="148"/>
      <c r="N2379" s="148"/>
      <c r="O2379" s="148"/>
      <c r="P2379" s="257"/>
      <c r="Q2379" s="542" t="str">
        <f t="shared" si="113"/>
        <v/>
      </c>
      <c r="R2379" s="542" t="str">
        <f t="shared" si="114"/>
        <v/>
      </c>
      <c r="S2379" s="148"/>
    </row>
    <row r="2380" spans="1:19" x14ac:dyDescent="0.25">
      <c r="A2380" s="148"/>
      <c r="B2380" s="377"/>
      <c r="C2380" s="698"/>
      <c r="D2380" s="257"/>
      <c r="E2380" s="781"/>
      <c r="F2380" s="374"/>
      <c r="G2380" s="783"/>
      <c r="H2380" s="729" t="str">
        <f t="shared" si="115"/>
        <v/>
      </c>
      <c r="I2380" s="401"/>
      <c r="J2380" s="374"/>
      <c r="K2380" s="786" t="str">
        <f>IFERROR(VLOOKUP(I2380,'CATEGORIAS MEDICINAS'!$H$1:$I$183,2,FALSE),"")</f>
        <v/>
      </c>
      <c r="L2380" s="392"/>
      <c r="M2380" s="148"/>
      <c r="N2380" s="148"/>
      <c r="O2380" s="148"/>
      <c r="P2380" s="257"/>
      <c r="Q2380" s="542" t="str">
        <f t="shared" si="113"/>
        <v/>
      </c>
      <c r="R2380" s="542" t="str">
        <f t="shared" si="114"/>
        <v/>
      </c>
      <c r="S2380" s="148"/>
    </row>
    <row r="2381" spans="1:19" x14ac:dyDescent="0.25">
      <c r="A2381" s="148"/>
      <c r="B2381" s="377"/>
      <c r="C2381" s="698"/>
      <c r="D2381" s="257"/>
      <c r="E2381" s="781"/>
      <c r="F2381" s="374"/>
      <c r="G2381" s="783"/>
      <c r="H2381" s="729" t="str">
        <f t="shared" si="115"/>
        <v/>
      </c>
      <c r="I2381" s="401"/>
      <c r="J2381" s="374"/>
      <c r="K2381" s="786" t="str">
        <f>IFERROR(VLOOKUP(I2381,'CATEGORIAS MEDICINAS'!$H$1:$I$183,2,FALSE),"")</f>
        <v/>
      </c>
      <c r="L2381" s="392"/>
      <c r="M2381" s="148"/>
      <c r="N2381" s="148"/>
      <c r="O2381" s="148"/>
      <c r="P2381" s="257"/>
      <c r="Q2381" s="542" t="str">
        <f t="shared" si="113"/>
        <v/>
      </c>
      <c r="R2381" s="542" t="str">
        <f t="shared" si="114"/>
        <v/>
      </c>
      <c r="S2381" s="148"/>
    </row>
    <row r="2382" spans="1:19" x14ac:dyDescent="0.25">
      <c r="A2382" s="148"/>
      <c r="B2382" s="377"/>
      <c r="C2382" s="698"/>
      <c r="D2382" s="257"/>
      <c r="E2382" s="781"/>
      <c r="F2382" s="374"/>
      <c r="G2382" s="783"/>
      <c r="H2382" s="729" t="str">
        <f t="shared" si="115"/>
        <v/>
      </c>
      <c r="I2382" s="401"/>
      <c r="J2382" s="374"/>
      <c r="K2382" s="786" t="str">
        <f>IFERROR(VLOOKUP(I2382,'CATEGORIAS MEDICINAS'!$H$1:$I$183,2,FALSE),"")</f>
        <v/>
      </c>
      <c r="L2382" s="392"/>
      <c r="M2382" s="148"/>
      <c r="N2382" s="148"/>
      <c r="O2382" s="148"/>
      <c r="P2382" s="257"/>
      <c r="Q2382" s="542" t="str">
        <f t="shared" si="113"/>
        <v/>
      </c>
      <c r="R2382" s="542" t="str">
        <f t="shared" si="114"/>
        <v/>
      </c>
      <c r="S2382" s="148"/>
    </row>
    <row r="2383" spans="1:19" x14ac:dyDescent="0.25">
      <c r="A2383" s="148"/>
      <c r="B2383" s="377"/>
      <c r="C2383" s="698"/>
      <c r="D2383" s="257"/>
      <c r="E2383" s="781"/>
      <c r="F2383" s="374"/>
      <c r="G2383" s="783"/>
      <c r="H2383" s="729" t="str">
        <f t="shared" si="115"/>
        <v/>
      </c>
      <c r="I2383" s="401"/>
      <c r="J2383" s="374"/>
      <c r="K2383" s="786" t="str">
        <f>IFERROR(VLOOKUP(I2383,'CATEGORIAS MEDICINAS'!$H$1:$I$183,2,FALSE),"")</f>
        <v/>
      </c>
      <c r="L2383" s="392"/>
      <c r="M2383" s="148"/>
      <c r="N2383" s="148"/>
      <c r="O2383" s="148"/>
      <c r="P2383" s="257"/>
      <c r="Q2383" s="542" t="str">
        <f t="shared" si="113"/>
        <v/>
      </c>
      <c r="R2383" s="542" t="str">
        <f t="shared" si="114"/>
        <v/>
      </c>
      <c r="S2383" s="148"/>
    </row>
    <row r="2384" spans="1:19" x14ac:dyDescent="0.25">
      <c r="A2384" s="148"/>
      <c r="B2384" s="377"/>
      <c r="C2384" s="698"/>
      <c r="D2384" s="257"/>
      <c r="E2384" s="781"/>
      <c r="F2384" s="374"/>
      <c r="G2384" s="783"/>
      <c r="H2384" s="729" t="str">
        <f t="shared" si="115"/>
        <v/>
      </c>
      <c r="I2384" s="401"/>
      <c r="J2384" s="374"/>
      <c r="K2384" s="786" t="str">
        <f>IFERROR(VLOOKUP(I2384,'CATEGORIAS MEDICINAS'!$H$1:$I$183,2,FALSE),"")</f>
        <v/>
      </c>
      <c r="L2384" s="392"/>
      <c r="M2384" s="148"/>
      <c r="N2384" s="148"/>
      <c r="O2384" s="148"/>
      <c r="P2384" s="257"/>
      <c r="Q2384" s="542" t="str">
        <f t="shared" si="113"/>
        <v/>
      </c>
      <c r="R2384" s="542" t="str">
        <f t="shared" si="114"/>
        <v/>
      </c>
      <c r="S2384" s="148"/>
    </row>
    <row r="2385" spans="1:19" x14ac:dyDescent="0.25">
      <c r="A2385" s="148"/>
      <c r="B2385" s="377"/>
      <c r="C2385" s="698"/>
      <c r="D2385" s="257"/>
      <c r="E2385" s="781"/>
      <c r="F2385" s="374"/>
      <c r="G2385" s="783"/>
      <c r="H2385" s="729" t="str">
        <f t="shared" si="115"/>
        <v/>
      </c>
      <c r="I2385" s="401"/>
      <c r="J2385" s="374"/>
      <c r="K2385" s="786" t="str">
        <f>IFERROR(VLOOKUP(I2385,'CATEGORIAS MEDICINAS'!$H$1:$I$183,2,FALSE),"")</f>
        <v/>
      </c>
      <c r="L2385" s="392"/>
      <c r="M2385" s="148"/>
      <c r="N2385" s="148"/>
      <c r="O2385" s="148"/>
      <c r="P2385" s="257"/>
      <c r="Q2385" s="542" t="str">
        <f t="shared" si="113"/>
        <v/>
      </c>
      <c r="R2385" s="542" t="str">
        <f t="shared" si="114"/>
        <v/>
      </c>
      <c r="S2385" s="148"/>
    </row>
    <row r="2386" spans="1:19" x14ac:dyDescent="0.25">
      <c r="A2386" s="148"/>
      <c r="B2386" s="377"/>
      <c r="C2386" s="698"/>
      <c r="D2386" s="257"/>
      <c r="E2386" s="781"/>
      <c r="F2386" s="374"/>
      <c r="G2386" s="783"/>
      <c r="H2386" s="729" t="str">
        <f t="shared" si="115"/>
        <v/>
      </c>
      <c r="I2386" s="401"/>
      <c r="J2386" s="374"/>
      <c r="K2386" s="786" t="str">
        <f>IFERROR(VLOOKUP(I2386,'CATEGORIAS MEDICINAS'!$H$1:$I$183,2,FALSE),"")</f>
        <v/>
      </c>
      <c r="L2386" s="392"/>
      <c r="M2386" s="148"/>
      <c r="N2386" s="148"/>
      <c r="O2386" s="148"/>
      <c r="P2386" s="257"/>
      <c r="Q2386" s="542" t="str">
        <f t="shared" si="113"/>
        <v/>
      </c>
      <c r="R2386" s="542" t="str">
        <f t="shared" si="114"/>
        <v/>
      </c>
      <c r="S2386" s="148"/>
    </row>
    <row r="2387" spans="1:19" x14ac:dyDescent="0.25">
      <c r="A2387" s="148"/>
      <c r="B2387" s="377"/>
      <c r="C2387" s="698"/>
      <c r="D2387" s="257"/>
      <c r="E2387" s="781"/>
      <c r="F2387" s="374"/>
      <c r="G2387" s="783"/>
      <c r="H2387" s="729" t="str">
        <f t="shared" si="115"/>
        <v/>
      </c>
      <c r="I2387" s="401"/>
      <c r="J2387" s="374"/>
      <c r="K2387" s="786" t="str">
        <f>IFERROR(VLOOKUP(I2387,'CATEGORIAS MEDICINAS'!$H$1:$I$183,2,FALSE),"")</f>
        <v/>
      </c>
      <c r="L2387" s="392"/>
      <c r="M2387" s="148"/>
      <c r="N2387" s="148"/>
      <c r="O2387" s="148"/>
      <c r="P2387" s="257"/>
      <c r="Q2387" s="542" t="str">
        <f t="shared" si="113"/>
        <v/>
      </c>
      <c r="R2387" s="542" t="str">
        <f t="shared" si="114"/>
        <v/>
      </c>
      <c r="S2387" s="148"/>
    </row>
    <row r="2388" spans="1:19" x14ac:dyDescent="0.25">
      <c r="A2388" s="148"/>
      <c r="B2388" s="377"/>
      <c r="C2388" s="698"/>
      <c r="D2388" s="257"/>
      <c r="E2388" s="781"/>
      <c r="F2388" s="374"/>
      <c r="G2388" s="783"/>
      <c r="H2388" s="729" t="str">
        <f t="shared" si="115"/>
        <v/>
      </c>
      <c r="I2388" s="401"/>
      <c r="J2388" s="374"/>
      <c r="K2388" s="786" t="str">
        <f>IFERROR(VLOOKUP(I2388,'CATEGORIAS MEDICINAS'!$H$1:$I$183,2,FALSE),"")</f>
        <v/>
      </c>
      <c r="L2388" s="392"/>
      <c r="M2388" s="148"/>
      <c r="N2388" s="148"/>
      <c r="O2388" s="148"/>
      <c r="P2388" s="257"/>
      <c r="Q2388" s="542" t="str">
        <f t="shared" si="113"/>
        <v/>
      </c>
      <c r="R2388" s="542" t="str">
        <f t="shared" si="114"/>
        <v/>
      </c>
      <c r="S2388" s="148"/>
    </row>
    <row r="2389" spans="1:19" x14ac:dyDescent="0.25">
      <c r="A2389" s="148"/>
      <c r="B2389" s="377"/>
      <c r="C2389" s="698"/>
      <c r="D2389" s="257"/>
      <c r="E2389" s="781"/>
      <c r="F2389" s="374"/>
      <c r="G2389" s="783"/>
      <c r="H2389" s="729" t="str">
        <f t="shared" si="115"/>
        <v/>
      </c>
      <c r="I2389" s="401"/>
      <c r="J2389" s="374"/>
      <c r="K2389" s="786" t="str">
        <f>IFERROR(VLOOKUP(I2389,'CATEGORIAS MEDICINAS'!$H$1:$I$183,2,FALSE),"")</f>
        <v/>
      </c>
      <c r="L2389" s="392"/>
      <c r="M2389" s="148"/>
      <c r="N2389" s="148"/>
      <c r="O2389" s="148"/>
      <c r="P2389" s="257"/>
      <c r="Q2389" s="542" t="str">
        <f t="shared" si="113"/>
        <v/>
      </c>
      <c r="R2389" s="542" t="str">
        <f t="shared" si="114"/>
        <v/>
      </c>
      <c r="S2389" s="148"/>
    </row>
    <row r="2390" spans="1:19" x14ac:dyDescent="0.25">
      <c r="A2390" s="148"/>
      <c r="B2390" s="377"/>
      <c r="C2390" s="698"/>
      <c r="D2390" s="257"/>
      <c r="E2390" s="781"/>
      <c r="F2390" s="374"/>
      <c r="G2390" s="783"/>
      <c r="H2390" s="729" t="str">
        <f t="shared" si="115"/>
        <v/>
      </c>
      <c r="I2390" s="401"/>
      <c r="J2390" s="374"/>
      <c r="K2390" s="786" t="str">
        <f>IFERROR(VLOOKUP(I2390,'CATEGORIAS MEDICINAS'!$H$1:$I$183,2,FALSE),"")</f>
        <v/>
      </c>
      <c r="L2390" s="392"/>
      <c r="M2390" s="148"/>
      <c r="N2390" s="148"/>
      <c r="O2390" s="148"/>
      <c r="P2390" s="257"/>
      <c r="Q2390" s="542" t="str">
        <f t="shared" si="113"/>
        <v/>
      </c>
      <c r="R2390" s="542" t="str">
        <f t="shared" si="114"/>
        <v/>
      </c>
      <c r="S2390" s="148"/>
    </row>
    <row r="2391" spans="1:19" x14ac:dyDescent="0.25">
      <c r="A2391" s="148"/>
      <c r="B2391" s="377"/>
      <c r="C2391" s="698"/>
      <c r="D2391" s="257"/>
      <c r="E2391" s="781"/>
      <c r="F2391" s="374"/>
      <c r="G2391" s="783"/>
      <c r="H2391" s="729" t="str">
        <f t="shared" si="115"/>
        <v/>
      </c>
      <c r="I2391" s="401"/>
      <c r="J2391" s="374"/>
      <c r="K2391" s="786" t="str">
        <f>IFERROR(VLOOKUP(I2391,'CATEGORIAS MEDICINAS'!$H$1:$I$183,2,FALSE),"")</f>
        <v/>
      </c>
      <c r="L2391" s="392"/>
      <c r="M2391" s="148"/>
      <c r="N2391" s="148"/>
      <c r="O2391" s="148"/>
      <c r="P2391" s="257"/>
      <c r="Q2391" s="542" t="str">
        <f t="shared" si="113"/>
        <v/>
      </c>
      <c r="R2391" s="542" t="str">
        <f t="shared" si="114"/>
        <v/>
      </c>
      <c r="S2391" s="148"/>
    </row>
    <row r="2392" spans="1:19" x14ac:dyDescent="0.25">
      <c r="A2392" s="148"/>
      <c r="B2392" s="377"/>
      <c r="C2392" s="698"/>
      <c r="D2392" s="257"/>
      <c r="E2392" s="781"/>
      <c r="F2392" s="374"/>
      <c r="G2392" s="783"/>
      <c r="H2392" s="729" t="str">
        <f t="shared" si="115"/>
        <v/>
      </c>
      <c r="I2392" s="401"/>
      <c r="J2392" s="374"/>
      <c r="K2392" s="786" t="str">
        <f>IFERROR(VLOOKUP(I2392,'CATEGORIAS MEDICINAS'!$H$1:$I$183,2,FALSE),"")</f>
        <v/>
      </c>
      <c r="L2392" s="392"/>
      <c r="M2392" s="148"/>
      <c r="N2392" s="148"/>
      <c r="O2392" s="148"/>
      <c r="P2392" s="257"/>
      <c r="Q2392" s="542" t="str">
        <f t="shared" si="113"/>
        <v/>
      </c>
      <c r="R2392" s="542" t="str">
        <f t="shared" si="114"/>
        <v/>
      </c>
      <c r="S2392" s="148"/>
    </row>
    <row r="2393" spans="1:19" x14ac:dyDescent="0.25">
      <c r="A2393" s="148"/>
      <c r="B2393" s="377"/>
      <c r="C2393" s="698"/>
      <c r="D2393" s="257"/>
      <c r="E2393" s="781"/>
      <c r="F2393" s="374"/>
      <c r="G2393" s="783"/>
      <c r="H2393" s="729" t="str">
        <f t="shared" si="115"/>
        <v/>
      </c>
      <c r="I2393" s="401"/>
      <c r="J2393" s="374"/>
      <c r="K2393" s="786" t="str">
        <f>IFERROR(VLOOKUP(I2393,'CATEGORIAS MEDICINAS'!$H$1:$I$183,2,FALSE),"")</f>
        <v/>
      </c>
      <c r="L2393" s="392"/>
      <c r="M2393" s="148"/>
      <c r="N2393" s="148"/>
      <c r="O2393" s="148"/>
      <c r="P2393" s="257"/>
      <c r="Q2393" s="542" t="str">
        <f t="shared" si="113"/>
        <v/>
      </c>
      <c r="R2393" s="542" t="str">
        <f t="shared" si="114"/>
        <v/>
      </c>
      <c r="S2393" s="148"/>
    </row>
    <row r="2394" spans="1:19" x14ac:dyDescent="0.25">
      <c r="A2394" s="148"/>
      <c r="B2394" s="377"/>
      <c r="C2394" s="698"/>
      <c r="D2394" s="257"/>
      <c r="E2394" s="781"/>
      <c r="F2394" s="374"/>
      <c r="G2394" s="783"/>
      <c r="H2394" s="729" t="str">
        <f t="shared" si="115"/>
        <v/>
      </c>
      <c r="I2394" s="401"/>
      <c r="J2394" s="374"/>
      <c r="K2394" s="786" t="str">
        <f>IFERROR(VLOOKUP(I2394,'CATEGORIAS MEDICINAS'!$H$1:$I$183,2,FALSE),"")</f>
        <v/>
      </c>
      <c r="L2394" s="392"/>
      <c r="M2394" s="148"/>
      <c r="N2394" s="148"/>
      <c r="O2394" s="148"/>
      <c r="P2394" s="257"/>
      <c r="Q2394" s="542" t="str">
        <f t="shared" si="113"/>
        <v/>
      </c>
      <c r="R2394" s="542" t="str">
        <f t="shared" si="114"/>
        <v/>
      </c>
      <c r="S2394" s="148"/>
    </row>
    <row r="2395" spans="1:19" x14ac:dyDescent="0.25">
      <c r="A2395" s="148"/>
      <c r="B2395" s="377"/>
      <c r="C2395" s="698"/>
      <c r="D2395" s="257"/>
      <c r="E2395" s="781"/>
      <c r="F2395" s="374"/>
      <c r="G2395" s="783"/>
      <c r="H2395" s="729" t="str">
        <f t="shared" si="115"/>
        <v/>
      </c>
      <c r="I2395" s="401"/>
      <c r="J2395" s="374"/>
      <c r="K2395" s="786" t="str">
        <f>IFERROR(VLOOKUP(I2395,'CATEGORIAS MEDICINAS'!$H$1:$I$183,2,FALSE),"")</f>
        <v/>
      </c>
      <c r="L2395" s="392"/>
      <c r="M2395" s="148"/>
      <c r="N2395" s="148"/>
      <c r="O2395" s="148"/>
      <c r="P2395" s="257"/>
      <c r="Q2395" s="542" t="str">
        <f t="shared" si="113"/>
        <v/>
      </c>
      <c r="R2395" s="542" t="str">
        <f t="shared" si="114"/>
        <v/>
      </c>
      <c r="S2395" s="148"/>
    </row>
    <row r="2396" spans="1:19" x14ac:dyDescent="0.25">
      <c r="A2396" s="148"/>
      <c r="B2396" s="377"/>
      <c r="C2396" s="698"/>
      <c r="D2396" s="257"/>
      <c r="E2396" s="781"/>
      <c r="F2396" s="374"/>
      <c r="G2396" s="783"/>
      <c r="H2396" s="729" t="str">
        <f t="shared" si="115"/>
        <v/>
      </c>
      <c r="I2396" s="401"/>
      <c r="J2396" s="374"/>
      <c r="K2396" s="786" t="str">
        <f>IFERROR(VLOOKUP(I2396,'CATEGORIAS MEDICINAS'!$H$1:$I$183,2,FALSE),"")</f>
        <v/>
      </c>
      <c r="L2396" s="392"/>
      <c r="M2396" s="148"/>
      <c r="N2396" s="148"/>
      <c r="O2396" s="148"/>
      <c r="P2396" s="257"/>
      <c r="Q2396" s="542" t="str">
        <f t="shared" si="113"/>
        <v/>
      </c>
      <c r="R2396" s="542" t="str">
        <f t="shared" si="114"/>
        <v/>
      </c>
      <c r="S2396" s="148"/>
    </row>
    <row r="2397" spans="1:19" x14ac:dyDescent="0.25">
      <c r="A2397" s="148"/>
      <c r="B2397" s="377"/>
      <c r="C2397" s="698"/>
      <c r="D2397" s="257"/>
      <c r="E2397" s="781"/>
      <c r="F2397" s="374"/>
      <c r="G2397" s="783"/>
      <c r="H2397" s="729" t="str">
        <f t="shared" si="115"/>
        <v/>
      </c>
      <c r="I2397" s="401"/>
      <c r="J2397" s="374"/>
      <c r="K2397" s="786" t="str">
        <f>IFERROR(VLOOKUP(I2397,'CATEGORIAS MEDICINAS'!$H$1:$I$183,2,FALSE),"")</f>
        <v/>
      </c>
      <c r="L2397" s="392"/>
      <c r="M2397" s="148"/>
      <c r="N2397" s="148"/>
      <c r="O2397" s="148"/>
      <c r="P2397" s="257"/>
      <c r="Q2397" s="542" t="str">
        <f t="shared" si="113"/>
        <v/>
      </c>
      <c r="R2397" s="542" t="str">
        <f t="shared" si="114"/>
        <v/>
      </c>
      <c r="S2397" s="148"/>
    </row>
    <row r="2398" spans="1:19" x14ac:dyDescent="0.25">
      <c r="A2398" s="148"/>
      <c r="B2398" s="377"/>
      <c r="C2398" s="698"/>
      <c r="D2398" s="257"/>
      <c r="E2398" s="781"/>
      <c r="F2398" s="374"/>
      <c r="G2398" s="783"/>
      <c r="H2398" s="729" t="str">
        <f t="shared" si="115"/>
        <v/>
      </c>
      <c r="I2398" s="401"/>
      <c r="J2398" s="374"/>
      <c r="K2398" s="786" t="str">
        <f>IFERROR(VLOOKUP(I2398,'CATEGORIAS MEDICINAS'!$H$1:$I$183,2,FALSE),"")</f>
        <v/>
      </c>
      <c r="L2398" s="392"/>
      <c r="M2398" s="148"/>
      <c r="N2398" s="148"/>
      <c r="O2398" s="148"/>
      <c r="P2398" s="257"/>
      <c r="Q2398" s="542" t="str">
        <f t="shared" si="113"/>
        <v/>
      </c>
      <c r="R2398" s="542" t="str">
        <f t="shared" si="114"/>
        <v/>
      </c>
      <c r="S2398" s="148"/>
    </row>
    <row r="2399" spans="1:19" x14ac:dyDescent="0.25">
      <c r="A2399" s="148"/>
      <c r="B2399" s="377"/>
      <c r="C2399" s="698"/>
      <c r="D2399" s="257"/>
      <c r="E2399" s="781"/>
      <c r="F2399" s="374"/>
      <c r="G2399" s="783"/>
      <c r="H2399" s="729" t="str">
        <f t="shared" si="115"/>
        <v/>
      </c>
      <c r="I2399" s="401"/>
      <c r="J2399" s="374"/>
      <c r="K2399" s="786" t="str">
        <f>IFERROR(VLOOKUP(I2399,'CATEGORIAS MEDICINAS'!$H$1:$I$183,2,FALSE),"")</f>
        <v/>
      </c>
      <c r="L2399" s="392"/>
      <c r="M2399" s="148"/>
      <c r="N2399" s="148"/>
      <c r="O2399" s="148"/>
      <c r="P2399" s="257"/>
      <c r="Q2399" s="542" t="str">
        <f t="shared" si="113"/>
        <v/>
      </c>
      <c r="R2399" s="542" t="str">
        <f t="shared" si="114"/>
        <v/>
      </c>
      <c r="S2399" s="148"/>
    </row>
    <row r="2400" spans="1:19" x14ac:dyDescent="0.25">
      <c r="A2400" s="148"/>
      <c r="B2400" s="377"/>
      <c r="C2400" s="698"/>
      <c r="D2400" s="257"/>
      <c r="E2400" s="781"/>
      <c r="F2400" s="374"/>
      <c r="G2400" s="783"/>
      <c r="H2400" s="729" t="str">
        <f t="shared" si="115"/>
        <v/>
      </c>
      <c r="I2400" s="401"/>
      <c r="J2400" s="374"/>
      <c r="K2400" s="786" t="str">
        <f>IFERROR(VLOOKUP(I2400,'CATEGORIAS MEDICINAS'!$H$1:$I$183,2,FALSE),"")</f>
        <v/>
      </c>
      <c r="L2400" s="392"/>
      <c r="M2400" s="148"/>
      <c r="N2400" s="148"/>
      <c r="O2400" s="148"/>
      <c r="P2400" s="257"/>
      <c r="Q2400" s="542" t="str">
        <f t="shared" si="113"/>
        <v/>
      </c>
      <c r="R2400" s="542" t="str">
        <f t="shared" si="114"/>
        <v/>
      </c>
      <c r="S2400" s="148"/>
    </row>
    <row r="2401" spans="1:19" x14ac:dyDescent="0.25">
      <c r="A2401" s="148"/>
      <c r="B2401" s="377"/>
      <c r="C2401" s="698"/>
      <c r="D2401" s="257"/>
      <c r="E2401" s="781"/>
      <c r="F2401" s="374"/>
      <c r="G2401" s="783"/>
      <c r="H2401" s="729" t="str">
        <f t="shared" si="115"/>
        <v/>
      </c>
      <c r="I2401" s="401"/>
      <c r="J2401" s="374"/>
      <c r="K2401" s="786" t="str">
        <f>IFERROR(VLOOKUP(I2401,'CATEGORIAS MEDICINAS'!$H$1:$I$183,2,FALSE),"")</f>
        <v/>
      </c>
      <c r="L2401" s="392"/>
      <c r="M2401" s="148"/>
      <c r="N2401" s="148"/>
      <c r="O2401" s="148"/>
      <c r="P2401" s="257"/>
      <c r="Q2401" s="542" t="str">
        <f t="shared" si="113"/>
        <v/>
      </c>
      <c r="R2401" s="542" t="str">
        <f t="shared" si="114"/>
        <v/>
      </c>
      <c r="S2401" s="148"/>
    </row>
    <row r="2402" spans="1:19" x14ac:dyDescent="0.25">
      <c r="A2402" s="148"/>
      <c r="B2402" s="377"/>
      <c r="C2402" s="698"/>
      <c r="D2402" s="257"/>
      <c r="E2402" s="781"/>
      <c r="F2402" s="374"/>
      <c r="G2402" s="783"/>
      <c r="H2402" s="729" t="str">
        <f t="shared" si="115"/>
        <v/>
      </c>
      <c r="I2402" s="401"/>
      <c r="J2402" s="374"/>
      <c r="K2402" s="786" t="str">
        <f>IFERROR(VLOOKUP(I2402,'CATEGORIAS MEDICINAS'!$H$1:$I$183,2,FALSE),"")</f>
        <v/>
      </c>
      <c r="L2402" s="392"/>
      <c r="M2402" s="148"/>
      <c r="N2402" s="148"/>
      <c r="O2402" s="148"/>
      <c r="P2402" s="257"/>
      <c r="Q2402" s="542" t="str">
        <f t="shared" si="113"/>
        <v/>
      </c>
      <c r="R2402" s="542" t="str">
        <f t="shared" si="114"/>
        <v/>
      </c>
      <c r="S2402" s="148"/>
    </row>
    <row r="2403" spans="1:19" x14ac:dyDescent="0.25">
      <c r="A2403" s="148"/>
      <c r="B2403" s="377"/>
      <c r="C2403" s="698"/>
      <c r="D2403" s="257"/>
      <c r="E2403" s="781"/>
      <c r="F2403" s="374"/>
      <c r="G2403" s="783"/>
      <c r="H2403" s="729" t="str">
        <f t="shared" si="115"/>
        <v/>
      </c>
      <c r="I2403" s="401"/>
      <c r="J2403" s="374"/>
      <c r="K2403" s="786" t="str">
        <f>IFERROR(VLOOKUP(I2403,'CATEGORIAS MEDICINAS'!$H$1:$I$183,2,FALSE),"")</f>
        <v/>
      </c>
      <c r="L2403" s="392"/>
      <c r="M2403" s="148"/>
      <c r="N2403" s="148"/>
      <c r="O2403" s="148"/>
      <c r="P2403" s="257"/>
      <c r="Q2403" s="542" t="str">
        <f t="shared" si="113"/>
        <v/>
      </c>
      <c r="R2403" s="542" t="str">
        <f t="shared" si="114"/>
        <v/>
      </c>
      <c r="S2403" s="148"/>
    </row>
    <row r="2404" spans="1:19" x14ac:dyDescent="0.25">
      <c r="A2404" s="148"/>
      <c r="B2404" s="377"/>
      <c r="C2404" s="698"/>
      <c r="D2404" s="257"/>
      <c r="E2404" s="781"/>
      <c r="F2404" s="374"/>
      <c r="G2404" s="783"/>
      <c r="H2404" s="729" t="str">
        <f t="shared" si="115"/>
        <v/>
      </c>
      <c r="I2404" s="401"/>
      <c r="J2404" s="374"/>
      <c r="K2404" s="786" t="str">
        <f>IFERROR(VLOOKUP(I2404,'CATEGORIAS MEDICINAS'!$H$1:$I$183,2,FALSE),"")</f>
        <v/>
      </c>
      <c r="L2404" s="392"/>
      <c r="M2404" s="148"/>
      <c r="N2404" s="148"/>
      <c r="O2404" s="148"/>
      <c r="P2404" s="257"/>
      <c r="Q2404" s="542" t="str">
        <f t="shared" si="113"/>
        <v/>
      </c>
      <c r="R2404" s="542" t="str">
        <f t="shared" si="114"/>
        <v/>
      </c>
      <c r="S2404" s="148"/>
    </row>
    <row r="2405" spans="1:19" x14ac:dyDescent="0.25">
      <c r="A2405" s="148"/>
      <c r="B2405" s="377"/>
      <c r="C2405" s="698"/>
      <c r="D2405" s="257"/>
      <c r="E2405" s="781"/>
      <c r="F2405" s="374"/>
      <c r="G2405" s="783"/>
      <c r="H2405" s="729" t="str">
        <f t="shared" si="115"/>
        <v/>
      </c>
      <c r="I2405" s="401"/>
      <c r="J2405" s="374"/>
      <c r="K2405" s="786" t="str">
        <f>IFERROR(VLOOKUP(I2405,'CATEGORIAS MEDICINAS'!$H$1:$I$183,2,FALSE),"")</f>
        <v/>
      </c>
      <c r="L2405" s="392"/>
      <c r="M2405" s="148"/>
      <c r="N2405" s="148"/>
      <c r="O2405" s="148"/>
      <c r="P2405" s="257"/>
      <c r="Q2405" s="542" t="str">
        <f t="shared" si="113"/>
        <v/>
      </c>
      <c r="R2405" s="542" t="str">
        <f t="shared" si="114"/>
        <v/>
      </c>
      <c r="S2405" s="148"/>
    </row>
    <row r="2406" spans="1:19" x14ac:dyDescent="0.25">
      <c r="A2406" s="148"/>
      <c r="B2406" s="377"/>
      <c r="C2406" s="698"/>
      <c r="D2406" s="257"/>
      <c r="E2406" s="781"/>
      <c r="F2406" s="374"/>
      <c r="G2406" s="783"/>
      <c r="H2406" s="729" t="str">
        <f t="shared" si="115"/>
        <v/>
      </c>
      <c r="I2406" s="401"/>
      <c r="J2406" s="374"/>
      <c r="K2406" s="786" t="str">
        <f>IFERROR(VLOOKUP(I2406,'CATEGORIAS MEDICINAS'!$H$1:$I$183,2,FALSE),"")</f>
        <v/>
      </c>
      <c r="L2406" s="392"/>
      <c r="M2406" s="148"/>
      <c r="N2406" s="148"/>
      <c r="O2406" s="148"/>
      <c r="P2406" s="257"/>
      <c r="Q2406" s="542" t="str">
        <f t="shared" si="113"/>
        <v/>
      </c>
      <c r="R2406" s="542" t="str">
        <f t="shared" si="114"/>
        <v/>
      </c>
      <c r="S2406" s="148"/>
    </row>
    <row r="2407" spans="1:19" x14ac:dyDescent="0.25">
      <c r="A2407" s="148"/>
      <c r="B2407" s="377"/>
      <c r="C2407" s="698"/>
      <c r="D2407" s="257"/>
      <c r="E2407" s="781"/>
      <c r="F2407" s="374"/>
      <c r="G2407" s="783"/>
      <c r="H2407" s="729" t="str">
        <f t="shared" si="115"/>
        <v/>
      </c>
      <c r="I2407" s="401"/>
      <c r="J2407" s="374"/>
      <c r="K2407" s="786" t="str">
        <f>IFERROR(VLOOKUP(I2407,'CATEGORIAS MEDICINAS'!$H$1:$I$183,2,FALSE),"")</f>
        <v/>
      </c>
      <c r="L2407" s="392"/>
      <c r="M2407" s="148"/>
      <c r="N2407" s="148"/>
      <c r="O2407" s="148"/>
      <c r="P2407" s="257"/>
      <c r="Q2407" s="542" t="str">
        <f t="shared" si="113"/>
        <v/>
      </c>
      <c r="R2407" s="542" t="str">
        <f t="shared" si="114"/>
        <v/>
      </c>
      <c r="S2407" s="148"/>
    </row>
    <row r="2408" spans="1:19" x14ac:dyDescent="0.25">
      <c r="A2408" s="148"/>
      <c r="B2408" s="377"/>
      <c r="C2408" s="698"/>
      <c r="D2408" s="257"/>
      <c r="E2408" s="781"/>
      <c r="F2408" s="374"/>
      <c r="G2408" s="783"/>
      <c r="H2408" s="729" t="str">
        <f t="shared" si="115"/>
        <v/>
      </c>
      <c r="I2408" s="401"/>
      <c r="J2408" s="374"/>
      <c r="K2408" s="786" t="str">
        <f>IFERROR(VLOOKUP(I2408,'CATEGORIAS MEDICINAS'!$H$1:$I$183,2,FALSE),"")</f>
        <v/>
      </c>
      <c r="L2408" s="392"/>
      <c r="M2408" s="148"/>
      <c r="N2408" s="148"/>
      <c r="O2408" s="148"/>
      <c r="P2408" s="257"/>
      <c r="Q2408" s="542" t="str">
        <f t="shared" si="113"/>
        <v/>
      </c>
      <c r="R2408" s="542" t="str">
        <f t="shared" si="114"/>
        <v/>
      </c>
      <c r="S2408" s="148"/>
    </row>
    <row r="2409" spans="1:19" x14ac:dyDescent="0.25">
      <c r="A2409" s="148"/>
      <c r="B2409" s="377"/>
      <c r="C2409" s="698"/>
      <c r="D2409" s="257"/>
      <c r="E2409" s="781"/>
      <c r="F2409" s="374"/>
      <c r="G2409" s="783"/>
      <c r="H2409" s="729" t="str">
        <f t="shared" si="115"/>
        <v/>
      </c>
      <c r="I2409" s="401"/>
      <c r="J2409" s="374"/>
      <c r="K2409" s="786" t="str">
        <f>IFERROR(VLOOKUP(I2409,'CATEGORIAS MEDICINAS'!$H$1:$I$183,2,FALSE),"")</f>
        <v/>
      </c>
      <c r="L2409" s="392"/>
      <c r="M2409" s="148"/>
      <c r="N2409" s="148"/>
      <c r="O2409" s="148"/>
      <c r="P2409" s="257"/>
      <c r="Q2409" s="542" t="str">
        <f t="shared" si="113"/>
        <v/>
      </c>
      <c r="R2409" s="542" t="str">
        <f t="shared" si="114"/>
        <v/>
      </c>
      <c r="S2409" s="148"/>
    </row>
    <row r="2410" spans="1:19" x14ac:dyDescent="0.25">
      <c r="A2410" s="148"/>
      <c r="B2410" s="377"/>
      <c r="C2410" s="698"/>
      <c r="D2410" s="257"/>
      <c r="E2410" s="781"/>
      <c r="F2410" s="374"/>
      <c r="G2410" s="783"/>
      <c r="H2410" s="729" t="str">
        <f t="shared" si="115"/>
        <v/>
      </c>
      <c r="I2410" s="401"/>
      <c r="J2410" s="374"/>
      <c r="K2410" s="786" t="str">
        <f>IFERROR(VLOOKUP(I2410,'CATEGORIAS MEDICINAS'!$H$1:$I$183,2,FALSE),"")</f>
        <v/>
      </c>
      <c r="L2410" s="392"/>
      <c r="M2410" s="148"/>
      <c r="N2410" s="148"/>
      <c r="O2410" s="148"/>
      <c r="P2410" s="257"/>
      <c r="Q2410" s="542" t="str">
        <f t="shared" si="113"/>
        <v/>
      </c>
      <c r="R2410" s="542" t="str">
        <f t="shared" si="114"/>
        <v/>
      </c>
      <c r="S2410" s="148"/>
    </row>
    <row r="2411" spans="1:19" x14ac:dyDescent="0.25">
      <c r="A2411" s="148"/>
      <c r="B2411" s="377"/>
      <c r="C2411" s="698"/>
      <c r="D2411" s="257"/>
      <c r="E2411" s="781"/>
      <c r="F2411" s="374"/>
      <c r="G2411" s="783"/>
      <c r="H2411" s="729" t="str">
        <f t="shared" si="115"/>
        <v/>
      </c>
      <c r="I2411" s="401"/>
      <c r="J2411" s="374"/>
      <c r="K2411" s="786" t="str">
        <f>IFERROR(VLOOKUP(I2411,'CATEGORIAS MEDICINAS'!$H$1:$I$183,2,FALSE),"")</f>
        <v/>
      </c>
      <c r="L2411" s="392"/>
      <c r="M2411" s="148"/>
      <c r="N2411" s="148"/>
      <c r="O2411" s="148"/>
      <c r="P2411" s="257"/>
      <c r="Q2411" s="542" t="str">
        <f t="shared" si="113"/>
        <v/>
      </c>
      <c r="R2411" s="542" t="str">
        <f t="shared" si="114"/>
        <v/>
      </c>
      <c r="S2411" s="148"/>
    </row>
    <row r="2412" spans="1:19" x14ac:dyDescent="0.25">
      <c r="A2412" s="148"/>
      <c r="B2412" s="377"/>
      <c r="C2412" s="698"/>
      <c r="D2412" s="257"/>
      <c r="E2412" s="781"/>
      <c r="F2412" s="374"/>
      <c r="G2412" s="783"/>
      <c r="H2412" s="729" t="str">
        <f t="shared" si="115"/>
        <v/>
      </c>
      <c r="I2412" s="401"/>
      <c r="J2412" s="374"/>
      <c r="K2412" s="786" t="str">
        <f>IFERROR(VLOOKUP(I2412,'CATEGORIAS MEDICINAS'!$H$1:$I$183,2,FALSE),"")</f>
        <v/>
      </c>
      <c r="L2412" s="392"/>
      <c r="M2412" s="148"/>
      <c r="N2412" s="148"/>
      <c r="O2412" s="148"/>
      <c r="P2412" s="257"/>
      <c r="Q2412" s="542" t="str">
        <f t="shared" si="113"/>
        <v/>
      </c>
      <c r="R2412" s="542" t="str">
        <f t="shared" si="114"/>
        <v/>
      </c>
      <c r="S2412" s="148"/>
    </row>
    <row r="2413" spans="1:19" x14ac:dyDescent="0.25">
      <c r="A2413" s="148"/>
      <c r="B2413" s="377"/>
      <c r="C2413" s="698"/>
      <c r="D2413" s="257"/>
      <c r="E2413" s="781"/>
      <c r="F2413" s="374"/>
      <c r="G2413" s="783"/>
      <c r="H2413" s="729" t="str">
        <f t="shared" si="115"/>
        <v/>
      </c>
      <c r="I2413" s="401"/>
      <c r="J2413" s="374"/>
      <c r="K2413" s="786" t="str">
        <f>IFERROR(VLOOKUP(I2413,'CATEGORIAS MEDICINAS'!$H$1:$I$183,2,FALSE),"")</f>
        <v/>
      </c>
      <c r="L2413" s="392"/>
      <c r="M2413" s="148"/>
      <c r="N2413" s="148"/>
      <c r="O2413" s="148"/>
      <c r="P2413" s="257"/>
      <c r="Q2413" s="542" t="str">
        <f t="shared" si="113"/>
        <v/>
      </c>
      <c r="R2413" s="542" t="str">
        <f t="shared" si="114"/>
        <v/>
      </c>
      <c r="S2413" s="148"/>
    </row>
    <row r="2414" spans="1:19" x14ac:dyDescent="0.25">
      <c r="A2414" s="148"/>
      <c r="B2414" s="377"/>
      <c r="C2414" s="698"/>
      <c r="D2414" s="257"/>
      <c r="E2414" s="781"/>
      <c r="F2414" s="374"/>
      <c r="G2414" s="783"/>
      <c r="H2414" s="729" t="str">
        <f t="shared" si="115"/>
        <v/>
      </c>
      <c r="I2414" s="401"/>
      <c r="J2414" s="374"/>
      <c r="K2414" s="786" t="str">
        <f>IFERROR(VLOOKUP(I2414,'CATEGORIAS MEDICINAS'!$H$1:$I$183,2,FALSE),"")</f>
        <v/>
      </c>
      <c r="L2414" s="392"/>
      <c r="M2414" s="148"/>
      <c r="N2414" s="148"/>
      <c r="O2414" s="148"/>
      <c r="P2414" s="257"/>
      <c r="Q2414" s="542" t="str">
        <f t="shared" si="113"/>
        <v/>
      </c>
      <c r="R2414" s="542" t="str">
        <f t="shared" si="114"/>
        <v/>
      </c>
      <c r="S2414" s="148"/>
    </row>
    <row r="2415" spans="1:19" x14ac:dyDescent="0.25">
      <c r="A2415" s="148"/>
      <c r="B2415" s="377"/>
      <c r="C2415" s="698"/>
      <c r="D2415" s="257"/>
      <c r="E2415" s="781"/>
      <c r="F2415" s="374"/>
      <c r="G2415" s="783"/>
      <c r="H2415" s="729" t="str">
        <f t="shared" si="115"/>
        <v/>
      </c>
      <c r="I2415" s="401"/>
      <c r="J2415" s="374"/>
      <c r="K2415" s="786" t="str">
        <f>IFERROR(VLOOKUP(I2415,'CATEGORIAS MEDICINAS'!$H$1:$I$183,2,FALSE),"")</f>
        <v/>
      </c>
      <c r="L2415" s="392"/>
      <c r="M2415" s="148"/>
      <c r="N2415" s="148"/>
      <c r="O2415" s="148"/>
      <c r="P2415" s="257"/>
      <c r="Q2415" s="542" t="str">
        <f t="shared" si="113"/>
        <v/>
      </c>
      <c r="R2415" s="542" t="str">
        <f t="shared" si="114"/>
        <v/>
      </c>
      <c r="S2415" s="148"/>
    </row>
    <row r="2416" spans="1:19" x14ac:dyDescent="0.25">
      <c r="A2416" s="148"/>
      <c r="B2416" s="377"/>
      <c r="C2416" s="698"/>
      <c r="D2416" s="257"/>
      <c r="E2416" s="781"/>
      <c r="F2416" s="374"/>
      <c r="G2416" s="783"/>
      <c r="H2416" s="729" t="str">
        <f t="shared" si="115"/>
        <v/>
      </c>
      <c r="I2416" s="401"/>
      <c r="J2416" s="374"/>
      <c r="K2416" s="786" t="str">
        <f>IFERROR(VLOOKUP(I2416,'CATEGORIAS MEDICINAS'!$H$1:$I$183,2,FALSE),"")</f>
        <v/>
      </c>
      <c r="L2416" s="392"/>
      <c r="M2416" s="148"/>
      <c r="N2416" s="148"/>
      <c r="O2416" s="148"/>
      <c r="P2416" s="257"/>
      <c r="Q2416" s="542" t="str">
        <f t="shared" si="113"/>
        <v/>
      </c>
      <c r="R2416" s="542" t="str">
        <f t="shared" si="114"/>
        <v/>
      </c>
      <c r="S2416" s="148"/>
    </row>
    <row r="2417" spans="1:19" x14ac:dyDescent="0.25">
      <c r="A2417" s="148"/>
      <c r="B2417" s="377"/>
      <c r="C2417" s="698"/>
      <c r="D2417" s="257"/>
      <c r="E2417" s="781"/>
      <c r="F2417" s="374"/>
      <c r="G2417" s="783"/>
      <c r="H2417" s="729" t="str">
        <f t="shared" si="115"/>
        <v/>
      </c>
      <c r="I2417" s="401"/>
      <c r="J2417" s="374"/>
      <c r="K2417" s="786" t="str">
        <f>IFERROR(VLOOKUP(I2417,'CATEGORIAS MEDICINAS'!$H$1:$I$183,2,FALSE),"")</f>
        <v/>
      </c>
      <c r="L2417" s="392"/>
      <c r="M2417" s="148"/>
      <c r="N2417" s="148"/>
      <c r="O2417" s="148"/>
      <c r="P2417" s="257"/>
      <c r="Q2417" s="542" t="str">
        <f t="shared" si="113"/>
        <v/>
      </c>
      <c r="R2417" s="542" t="str">
        <f t="shared" si="114"/>
        <v/>
      </c>
      <c r="S2417" s="148"/>
    </row>
    <row r="2418" spans="1:19" x14ac:dyDescent="0.25">
      <c r="A2418" s="148"/>
      <c r="B2418" s="377"/>
      <c r="C2418" s="698"/>
      <c r="D2418" s="257"/>
      <c r="E2418" s="781"/>
      <c r="F2418" s="374"/>
      <c r="G2418" s="783"/>
      <c r="H2418" s="729" t="str">
        <f t="shared" si="115"/>
        <v/>
      </c>
      <c r="I2418" s="401"/>
      <c r="J2418" s="374"/>
      <c r="K2418" s="786" t="str">
        <f>IFERROR(VLOOKUP(I2418,'CATEGORIAS MEDICINAS'!$H$1:$I$183,2,FALSE),"")</f>
        <v/>
      </c>
      <c r="L2418" s="392"/>
      <c r="M2418" s="148"/>
      <c r="N2418" s="148"/>
      <c r="O2418" s="148"/>
      <c r="P2418" s="257"/>
      <c r="Q2418" s="542" t="str">
        <f t="shared" si="113"/>
        <v/>
      </c>
      <c r="R2418" s="542" t="str">
        <f t="shared" si="114"/>
        <v/>
      </c>
      <c r="S2418" s="148"/>
    </row>
    <row r="2419" spans="1:19" x14ac:dyDescent="0.25">
      <c r="A2419" s="148"/>
      <c r="B2419" s="377"/>
      <c r="C2419" s="698"/>
      <c r="D2419" s="257"/>
      <c r="E2419" s="781"/>
      <c r="F2419" s="374"/>
      <c r="G2419" s="783"/>
      <c r="H2419" s="729" t="str">
        <f t="shared" si="115"/>
        <v/>
      </c>
      <c r="I2419" s="401"/>
      <c r="J2419" s="374"/>
      <c r="K2419" s="786" t="str">
        <f>IFERROR(VLOOKUP(I2419,'CATEGORIAS MEDICINAS'!$H$1:$I$183,2,FALSE),"")</f>
        <v/>
      </c>
      <c r="L2419" s="392"/>
      <c r="M2419" s="148"/>
      <c r="N2419" s="148"/>
      <c r="O2419" s="148"/>
      <c r="P2419" s="257"/>
      <c r="Q2419" s="542" t="str">
        <f t="shared" si="113"/>
        <v/>
      </c>
      <c r="R2419" s="542" t="str">
        <f t="shared" si="114"/>
        <v/>
      </c>
      <c r="S2419" s="148"/>
    </row>
    <row r="2420" spans="1:19" x14ac:dyDescent="0.25">
      <c r="A2420" s="148"/>
      <c r="B2420" s="377"/>
      <c r="C2420" s="698"/>
      <c r="D2420" s="257"/>
      <c r="E2420" s="781"/>
      <c r="F2420" s="374"/>
      <c r="G2420" s="783"/>
      <c r="H2420" s="729" t="str">
        <f t="shared" si="115"/>
        <v/>
      </c>
      <c r="I2420" s="401"/>
      <c r="J2420" s="374"/>
      <c r="K2420" s="786" t="str">
        <f>IFERROR(VLOOKUP(I2420,'CATEGORIAS MEDICINAS'!$H$1:$I$183,2,FALSE),"")</f>
        <v/>
      </c>
      <c r="L2420" s="392"/>
      <c r="M2420" s="148"/>
      <c r="N2420" s="148"/>
      <c r="O2420" s="148"/>
      <c r="P2420" s="257"/>
      <c r="Q2420" s="542" t="str">
        <f t="shared" si="113"/>
        <v/>
      </c>
      <c r="R2420" s="542" t="str">
        <f t="shared" si="114"/>
        <v/>
      </c>
      <c r="S2420" s="148"/>
    </row>
    <row r="2421" spans="1:19" x14ac:dyDescent="0.25">
      <c r="A2421" s="148"/>
      <c r="B2421" s="377"/>
      <c r="C2421" s="698"/>
      <c r="D2421" s="257"/>
      <c r="E2421" s="781"/>
      <c r="F2421" s="374"/>
      <c r="G2421" s="783"/>
      <c r="H2421" s="729" t="str">
        <f t="shared" si="115"/>
        <v/>
      </c>
      <c r="I2421" s="401"/>
      <c r="J2421" s="374"/>
      <c r="K2421" s="786" t="str">
        <f>IFERROR(VLOOKUP(I2421,'CATEGORIAS MEDICINAS'!$H$1:$I$183,2,FALSE),"")</f>
        <v/>
      </c>
      <c r="L2421" s="392"/>
      <c r="M2421" s="148"/>
      <c r="N2421" s="148"/>
      <c r="O2421" s="148"/>
      <c r="P2421" s="257"/>
      <c r="Q2421" s="542" t="str">
        <f t="shared" si="113"/>
        <v/>
      </c>
      <c r="R2421" s="542" t="str">
        <f t="shared" si="114"/>
        <v/>
      </c>
      <c r="S2421" s="148"/>
    </row>
    <row r="2422" spans="1:19" x14ac:dyDescent="0.25">
      <c r="A2422" s="148"/>
      <c r="B2422" s="377"/>
      <c r="C2422" s="698"/>
      <c r="D2422" s="257"/>
      <c r="E2422" s="781"/>
      <c r="F2422" s="374"/>
      <c r="G2422" s="783"/>
      <c r="H2422" s="729" t="str">
        <f t="shared" si="115"/>
        <v/>
      </c>
      <c r="I2422" s="401"/>
      <c r="J2422" s="374"/>
      <c r="K2422" s="786" t="str">
        <f>IFERROR(VLOOKUP(I2422,'CATEGORIAS MEDICINAS'!$H$1:$I$183,2,FALSE),"")</f>
        <v/>
      </c>
      <c r="L2422" s="392"/>
      <c r="M2422" s="148"/>
      <c r="N2422" s="148"/>
      <c r="O2422" s="148"/>
      <c r="P2422" s="257"/>
      <c r="Q2422" s="542" t="str">
        <f t="shared" ref="Q2422:Q2485" si="116">IF(B2422="","",TEXT(B2422,"MMMM"))</f>
        <v/>
      </c>
      <c r="R2422" s="542" t="str">
        <f t="shared" ref="R2422:R2485" si="117">IF(B2422="","",TEXT(B2422,"YYYY"))</f>
        <v/>
      </c>
      <c r="S2422" s="148"/>
    </row>
    <row r="2423" spans="1:19" x14ac:dyDescent="0.25">
      <c r="A2423" s="148"/>
      <c r="B2423" s="377"/>
      <c r="C2423" s="698"/>
      <c r="D2423" s="257"/>
      <c r="E2423" s="781"/>
      <c r="F2423" s="374"/>
      <c r="G2423" s="783"/>
      <c r="H2423" s="729" t="str">
        <f t="shared" si="115"/>
        <v/>
      </c>
      <c r="I2423" s="401"/>
      <c r="J2423" s="374"/>
      <c r="K2423" s="786" t="str">
        <f>IFERROR(VLOOKUP(I2423,'CATEGORIAS MEDICINAS'!$H$1:$I$183,2,FALSE),"")</f>
        <v/>
      </c>
      <c r="L2423" s="392"/>
      <c r="M2423" s="148"/>
      <c r="N2423" s="148"/>
      <c r="O2423" s="148"/>
      <c r="P2423" s="257"/>
      <c r="Q2423" s="542" t="str">
        <f t="shared" si="116"/>
        <v/>
      </c>
      <c r="R2423" s="542" t="str">
        <f t="shared" si="117"/>
        <v/>
      </c>
      <c r="S2423" s="148"/>
    </row>
    <row r="2424" spans="1:19" x14ac:dyDescent="0.25">
      <c r="A2424" s="148"/>
      <c r="B2424" s="377"/>
      <c r="C2424" s="698"/>
      <c r="D2424" s="257"/>
      <c r="E2424" s="781"/>
      <c r="F2424" s="374"/>
      <c r="G2424" s="783"/>
      <c r="H2424" s="729" t="str">
        <f t="shared" si="115"/>
        <v/>
      </c>
      <c r="I2424" s="401"/>
      <c r="J2424" s="374"/>
      <c r="K2424" s="786" t="str">
        <f>IFERROR(VLOOKUP(I2424,'CATEGORIAS MEDICINAS'!$H$1:$I$183,2,FALSE),"")</f>
        <v/>
      </c>
      <c r="L2424" s="392"/>
      <c r="M2424" s="148"/>
      <c r="N2424" s="148"/>
      <c r="O2424" s="148"/>
      <c r="P2424" s="257"/>
      <c r="Q2424" s="542" t="str">
        <f t="shared" si="116"/>
        <v/>
      </c>
      <c r="R2424" s="542" t="str">
        <f t="shared" si="117"/>
        <v/>
      </c>
      <c r="S2424" s="148"/>
    </row>
    <row r="2425" spans="1:19" x14ac:dyDescent="0.25">
      <c r="A2425" s="148"/>
      <c r="B2425" s="377"/>
      <c r="C2425" s="698"/>
      <c r="D2425" s="257"/>
      <c r="E2425" s="781"/>
      <c r="F2425" s="374"/>
      <c r="G2425" s="783"/>
      <c r="H2425" s="729" t="str">
        <f t="shared" si="115"/>
        <v/>
      </c>
      <c r="I2425" s="401"/>
      <c r="J2425" s="374"/>
      <c r="K2425" s="786" t="str">
        <f>IFERROR(VLOOKUP(I2425,'CATEGORIAS MEDICINAS'!$H$1:$I$183,2,FALSE),"")</f>
        <v/>
      </c>
      <c r="L2425" s="392"/>
      <c r="M2425" s="148"/>
      <c r="N2425" s="148"/>
      <c r="O2425" s="148"/>
      <c r="P2425" s="257"/>
      <c r="Q2425" s="542" t="str">
        <f t="shared" si="116"/>
        <v/>
      </c>
      <c r="R2425" s="542" t="str">
        <f t="shared" si="117"/>
        <v/>
      </c>
      <c r="S2425" s="148"/>
    </row>
    <row r="2426" spans="1:19" x14ac:dyDescent="0.25">
      <c r="A2426" s="148"/>
      <c r="B2426" s="377"/>
      <c r="C2426" s="698"/>
      <c r="D2426" s="257"/>
      <c r="E2426" s="781"/>
      <c r="F2426" s="374"/>
      <c r="G2426" s="783"/>
      <c r="H2426" s="729" t="str">
        <f t="shared" si="115"/>
        <v/>
      </c>
      <c r="I2426" s="401"/>
      <c r="J2426" s="374"/>
      <c r="K2426" s="786" t="str">
        <f>IFERROR(VLOOKUP(I2426,'CATEGORIAS MEDICINAS'!$H$1:$I$183,2,FALSE),"")</f>
        <v/>
      </c>
      <c r="L2426" s="392"/>
      <c r="M2426" s="148"/>
      <c r="N2426" s="148"/>
      <c r="O2426" s="148"/>
      <c r="P2426" s="257"/>
      <c r="Q2426" s="542" t="str">
        <f t="shared" si="116"/>
        <v/>
      </c>
      <c r="R2426" s="542" t="str">
        <f t="shared" si="117"/>
        <v/>
      </c>
      <c r="S2426" s="148"/>
    </row>
    <row r="2427" spans="1:19" x14ac:dyDescent="0.25">
      <c r="A2427" s="148"/>
      <c r="B2427" s="377"/>
      <c r="C2427" s="698"/>
      <c r="D2427" s="257"/>
      <c r="E2427" s="781"/>
      <c r="F2427" s="374"/>
      <c r="G2427" s="783"/>
      <c r="H2427" s="729" t="str">
        <f t="shared" si="115"/>
        <v/>
      </c>
      <c r="I2427" s="401"/>
      <c r="J2427" s="374"/>
      <c r="K2427" s="786" t="str">
        <f>IFERROR(VLOOKUP(I2427,'CATEGORIAS MEDICINAS'!$H$1:$I$183,2,FALSE),"")</f>
        <v/>
      </c>
      <c r="L2427" s="392"/>
      <c r="M2427" s="148"/>
      <c r="N2427" s="148"/>
      <c r="O2427" s="148"/>
      <c r="P2427" s="257"/>
      <c r="Q2427" s="542" t="str">
        <f t="shared" si="116"/>
        <v/>
      </c>
      <c r="R2427" s="542" t="str">
        <f t="shared" si="117"/>
        <v/>
      </c>
      <c r="S2427" s="148"/>
    </row>
    <row r="2428" spans="1:19" x14ac:dyDescent="0.25">
      <c r="A2428" s="148"/>
      <c r="B2428" s="377"/>
      <c r="C2428" s="698"/>
      <c r="D2428" s="257"/>
      <c r="E2428" s="781"/>
      <c r="F2428" s="374"/>
      <c r="G2428" s="783"/>
      <c r="H2428" s="729" t="str">
        <f t="shared" si="115"/>
        <v/>
      </c>
      <c r="I2428" s="401"/>
      <c r="J2428" s="374"/>
      <c r="K2428" s="786" t="str">
        <f>IFERROR(VLOOKUP(I2428,'CATEGORIAS MEDICINAS'!$H$1:$I$183,2,FALSE),"")</f>
        <v/>
      </c>
      <c r="L2428" s="392"/>
      <c r="M2428" s="148"/>
      <c r="N2428" s="148"/>
      <c r="O2428" s="148"/>
      <c r="P2428" s="257"/>
      <c r="Q2428" s="542" t="str">
        <f t="shared" si="116"/>
        <v/>
      </c>
      <c r="R2428" s="542" t="str">
        <f t="shared" si="117"/>
        <v/>
      </c>
      <c r="S2428" s="148"/>
    </row>
    <row r="2429" spans="1:19" x14ac:dyDescent="0.25">
      <c r="A2429" s="148"/>
      <c r="B2429" s="377"/>
      <c r="C2429" s="698"/>
      <c r="D2429" s="257"/>
      <c r="E2429" s="781"/>
      <c r="F2429" s="374"/>
      <c r="G2429" s="783"/>
      <c r="H2429" s="729" t="str">
        <f t="shared" si="115"/>
        <v/>
      </c>
      <c r="I2429" s="401"/>
      <c r="J2429" s="374"/>
      <c r="K2429" s="786" t="str">
        <f>IFERROR(VLOOKUP(I2429,'CATEGORIAS MEDICINAS'!$H$1:$I$183,2,FALSE),"")</f>
        <v/>
      </c>
      <c r="L2429" s="392"/>
      <c r="M2429" s="148"/>
      <c r="N2429" s="148"/>
      <c r="O2429" s="148"/>
      <c r="P2429" s="257"/>
      <c r="Q2429" s="542" t="str">
        <f t="shared" si="116"/>
        <v/>
      </c>
      <c r="R2429" s="542" t="str">
        <f t="shared" si="117"/>
        <v/>
      </c>
      <c r="S2429" s="148"/>
    </row>
    <row r="2430" spans="1:19" x14ac:dyDescent="0.25">
      <c r="A2430" s="148"/>
      <c r="B2430" s="377"/>
      <c r="C2430" s="698"/>
      <c r="D2430" s="257"/>
      <c r="E2430" s="781"/>
      <c r="F2430" s="374"/>
      <c r="G2430" s="783"/>
      <c r="H2430" s="729" t="str">
        <f t="shared" si="115"/>
        <v/>
      </c>
      <c r="I2430" s="401"/>
      <c r="J2430" s="374"/>
      <c r="K2430" s="786" t="str">
        <f>IFERROR(VLOOKUP(I2430,'CATEGORIAS MEDICINAS'!$H$1:$I$183,2,FALSE),"")</f>
        <v/>
      </c>
      <c r="L2430" s="392"/>
      <c r="M2430" s="148"/>
      <c r="N2430" s="148"/>
      <c r="O2430" s="148"/>
      <c r="P2430" s="257"/>
      <c r="Q2430" s="542" t="str">
        <f t="shared" si="116"/>
        <v/>
      </c>
      <c r="R2430" s="542" t="str">
        <f t="shared" si="117"/>
        <v/>
      </c>
      <c r="S2430" s="148"/>
    </row>
    <row r="2431" spans="1:19" x14ac:dyDescent="0.25">
      <c r="A2431" s="148"/>
      <c r="B2431" s="377"/>
      <c r="C2431" s="698"/>
      <c r="D2431" s="257"/>
      <c r="E2431" s="781"/>
      <c r="F2431" s="374"/>
      <c r="G2431" s="783"/>
      <c r="H2431" s="729" t="str">
        <f t="shared" si="115"/>
        <v/>
      </c>
      <c r="I2431" s="401"/>
      <c r="J2431" s="374"/>
      <c r="K2431" s="786" t="str">
        <f>IFERROR(VLOOKUP(I2431,'CATEGORIAS MEDICINAS'!$H$1:$I$183,2,FALSE),"")</f>
        <v/>
      </c>
      <c r="L2431" s="392"/>
      <c r="M2431" s="148"/>
      <c r="N2431" s="148"/>
      <c r="O2431" s="148"/>
      <c r="P2431" s="257"/>
      <c r="Q2431" s="542" t="str">
        <f t="shared" si="116"/>
        <v/>
      </c>
      <c r="R2431" s="542" t="str">
        <f t="shared" si="117"/>
        <v/>
      </c>
      <c r="S2431" s="148"/>
    </row>
    <row r="2432" spans="1:19" x14ac:dyDescent="0.25">
      <c r="A2432" s="148"/>
      <c r="B2432" s="377"/>
      <c r="C2432" s="698"/>
      <c r="D2432" s="257"/>
      <c r="E2432" s="781"/>
      <c r="F2432" s="374"/>
      <c r="G2432" s="783"/>
      <c r="H2432" s="729" t="str">
        <f t="shared" si="115"/>
        <v/>
      </c>
      <c r="I2432" s="401"/>
      <c r="J2432" s="374"/>
      <c r="K2432" s="786" t="str">
        <f>IFERROR(VLOOKUP(I2432,'CATEGORIAS MEDICINAS'!$H$1:$I$183,2,FALSE),"")</f>
        <v/>
      </c>
      <c r="L2432" s="392"/>
      <c r="M2432" s="148"/>
      <c r="N2432" s="148"/>
      <c r="O2432" s="148"/>
      <c r="P2432" s="257"/>
      <c r="Q2432" s="542" t="str">
        <f t="shared" si="116"/>
        <v/>
      </c>
      <c r="R2432" s="542" t="str">
        <f t="shared" si="117"/>
        <v/>
      </c>
      <c r="S2432" s="148"/>
    </row>
    <row r="2433" spans="1:19" x14ac:dyDescent="0.25">
      <c r="A2433" s="148"/>
      <c r="B2433" s="377"/>
      <c r="C2433" s="698"/>
      <c r="D2433" s="257"/>
      <c r="E2433" s="781"/>
      <c r="F2433" s="374"/>
      <c r="G2433" s="783"/>
      <c r="H2433" s="729" t="str">
        <f t="shared" si="115"/>
        <v/>
      </c>
      <c r="I2433" s="401"/>
      <c r="J2433" s="374"/>
      <c r="K2433" s="786" t="str">
        <f>IFERROR(VLOOKUP(I2433,'CATEGORIAS MEDICINAS'!$H$1:$I$183,2,FALSE),"")</f>
        <v/>
      </c>
      <c r="L2433" s="392"/>
      <c r="M2433" s="148"/>
      <c r="N2433" s="148"/>
      <c r="O2433" s="148"/>
      <c r="P2433" s="257"/>
      <c r="Q2433" s="542" t="str">
        <f t="shared" si="116"/>
        <v/>
      </c>
      <c r="R2433" s="542" t="str">
        <f t="shared" si="117"/>
        <v/>
      </c>
      <c r="S2433" s="148"/>
    </row>
    <row r="2434" spans="1:19" x14ac:dyDescent="0.25">
      <c r="A2434" s="148"/>
      <c r="B2434" s="377"/>
      <c r="C2434" s="698"/>
      <c r="D2434" s="257"/>
      <c r="E2434" s="781"/>
      <c r="F2434" s="374"/>
      <c r="G2434" s="783"/>
      <c r="H2434" s="729" t="str">
        <f t="shared" si="115"/>
        <v/>
      </c>
      <c r="I2434" s="401"/>
      <c r="J2434" s="374"/>
      <c r="K2434" s="786" t="str">
        <f>IFERROR(VLOOKUP(I2434,'CATEGORIAS MEDICINAS'!$H$1:$I$183,2,FALSE),"")</f>
        <v/>
      </c>
      <c r="L2434" s="392"/>
      <c r="M2434" s="148"/>
      <c r="N2434" s="148"/>
      <c r="O2434" s="148"/>
      <c r="P2434" s="257"/>
      <c r="Q2434" s="542" t="str">
        <f t="shared" si="116"/>
        <v/>
      </c>
      <c r="R2434" s="542" t="str">
        <f t="shared" si="117"/>
        <v/>
      </c>
      <c r="S2434" s="148"/>
    </row>
    <row r="2435" spans="1:19" x14ac:dyDescent="0.25">
      <c r="A2435" s="148"/>
      <c r="B2435" s="377"/>
      <c r="C2435" s="698"/>
      <c r="D2435" s="257"/>
      <c r="E2435" s="781"/>
      <c r="F2435" s="374"/>
      <c r="G2435" s="783"/>
      <c r="H2435" s="729" t="str">
        <f t="shared" ref="H2435:H2498" si="118">IF(G2435="","",IF(G2435&lt;=1,"Entre 0-1 años",IF(G2435&lt;=4,"Entre 2-4",IF(G2435&lt;=11,"Entre 5-11",IF(G2435&lt;=19,"Entre 12-19",IF(G2435&lt;=25,"Entre 20-25",IF(G2435&lt;=59,"Entre 26-59",IF(G2435&lt;=79,"Entre 60-79","Mayor de 80"))))))))</f>
        <v/>
      </c>
      <c r="I2435" s="401"/>
      <c r="J2435" s="374"/>
      <c r="K2435" s="786" t="str">
        <f>IFERROR(VLOOKUP(I2435,'CATEGORIAS MEDICINAS'!$H$1:$I$183,2,FALSE),"")</f>
        <v/>
      </c>
      <c r="L2435" s="392"/>
      <c r="M2435" s="148"/>
      <c r="N2435" s="148"/>
      <c r="O2435" s="148"/>
      <c r="P2435" s="257"/>
      <c r="Q2435" s="542" t="str">
        <f t="shared" si="116"/>
        <v/>
      </c>
      <c r="R2435" s="542" t="str">
        <f t="shared" si="117"/>
        <v/>
      </c>
      <c r="S2435" s="148"/>
    </row>
    <row r="2436" spans="1:19" x14ac:dyDescent="0.25">
      <c r="A2436" s="148"/>
      <c r="B2436" s="377"/>
      <c r="C2436" s="698"/>
      <c r="D2436" s="257"/>
      <c r="E2436" s="781"/>
      <c r="F2436" s="374"/>
      <c r="G2436" s="783"/>
      <c r="H2436" s="729" t="str">
        <f t="shared" si="118"/>
        <v/>
      </c>
      <c r="I2436" s="401"/>
      <c r="J2436" s="374"/>
      <c r="K2436" s="786" t="str">
        <f>IFERROR(VLOOKUP(I2436,'CATEGORIAS MEDICINAS'!$H$1:$I$183,2,FALSE),"")</f>
        <v/>
      </c>
      <c r="L2436" s="392"/>
      <c r="M2436" s="148"/>
      <c r="N2436" s="148"/>
      <c r="O2436" s="148"/>
      <c r="P2436" s="257"/>
      <c r="Q2436" s="542" t="str">
        <f t="shared" si="116"/>
        <v/>
      </c>
      <c r="R2436" s="542" t="str">
        <f t="shared" si="117"/>
        <v/>
      </c>
      <c r="S2436" s="148"/>
    </row>
    <row r="2437" spans="1:19" x14ac:dyDescent="0.25">
      <c r="A2437" s="148"/>
      <c r="B2437" s="377"/>
      <c r="C2437" s="698"/>
      <c r="D2437" s="257"/>
      <c r="E2437" s="781"/>
      <c r="F2437" s="374"/>
      <c r="G2437" s="783"/>
      <c r="H2437" s="729" t="str">
        <f t="shared" si="118"/>
        <v/>
      </c>
      <c r="I2437" s="401"/>
      <c r="J2437" s="374"/>
      <c r="K2437" s="786" t="str">
        <f>IFERROR(VLOOKUP(I2437,'CATEGORIAS MEDICINAS'!$H$1:$I$183,2,FALSE),"")</f>
        <v/>
      </c>
      <c r="L2437" s="392"/>
      <c r="M2437" s="148"/>
      <c r="N2437" s="148"/>
      <c r="O2437" s="148"/>
      <c r="P2437" s="257"/>
      <c r="Q2437" s="542" t="str">
        <f t="shared" si="116"/>
        <v/>
      </c>
      <c r="R2437" s="542" t="str">
        <f t="shared" si="117"/>
        <v/>
      </c>
      <c r="S2437" s="148"/>
    </row>
    <row r="2438" spans="1:19" x14ac:dyDescent="0.25">
      <c r="A2438" s="148"/>
      <c r="B2438" s="377"/>
      <c r="C2438" s="698"/>
      <c r="D2438" s="257"/>
      <c r="E2438" s="781"/>
      <c r="F2438" s="374"/>
      <c r="G2438" s="783"/>
      <c r="H2438" s="729" t="str">
        <f t="shared" si="118"/>
        <v/>
      </c>
      <c r="I2438" s="401"/>
      <c r="J2438" s="374"/>
      <c r="K2438" s="786" t="str">
        <f>IFERROR(VLOOKUP(I2438,'CATEGORIAS MEDICINAS'!$H$1:$I$183,2,FALSE),"")</f>
        <v/>
      </c>
      <c r="L2438" s="392"/>
      <c r="M2438" s="148"/>
      <c r="N2438" s="148"/>
      <c r="O2438" s="148"/>
      <c r="P2438" s="257"/>
      <c r="Q2438" s="542" t="str">
        <f t="shared" si="116"/>
        <v/>
      </c>
      <c r="R2438" s="542" t="str">
        <f t="shared" si="117"/>
        <v/>
      </c>
      <c r="S2438" s="148"/>
    </row>
    <row r="2439" spans="1:19" x14ac:dyDescent="0.25">
      <c r="A2439" s="148"/>
      <c r="B2439" s="377"/>
      <c r="C2439" s="698"/>
      <c r="D2439" s="257"/>
      <c r="E2439" s="781"/>
      <c r="F2439" s="374"/>
      <c r="G2439" s="783"/>
      <c r="H2439" s="729" t="str">
        <f t="shared" si="118"/>
        <v/>
      </c>
      <c r="I2439" s="401"/>
      <c r="J2439" s="374"/>
      <c r="K2439" s="786" t="str">
        <f>IFERROR(VLOOKUP(I2439,'CATEGORIAS MEDICINAS'!$H$1:$I$183,2,FALSE),"")</f>
        <v/>
      </c>
      <c r="L2439" s="392"/>
      <c r="M2439" s="148"/>
      <c r="N2439" s="148"/>
      <c r="O2439" s="148"/>
      <c r="P2439" s="257"/>
      <c r="Q2439" s="542" t="str">
        <f t="shared" si="116"/>
        <v/>
      </c>
      <c r="R2439" s="542" t="str">
        <f t="shared" si="117"/>
        <v/>
      </c>
      <c r="S2439" s="148"/>
    </row>
    <row r="2440" spans="1:19" x14ac:dyDescent="0.25">
      <c r="A2440" s="148"/>
      <c r="B2440" s="377"/>
      <c r="C2440" s="698"/>
      <c r="D2440" s="257"/>
      <c r="E2440" s="781"/>
      <c r="F2440" s="374"/>
      <c r="G2440" s="783"/>
      <c r="H2440" s="729" t="str">
        <f t="shared" si="118"/>
        <v/>
      </c>
      <c r="I2440" s="401"/>
      <c r="J2440" s="374"/>
      <c r="K2440" s="786" t="str">
        <f>IFERROR(VLOOKUP(I2440,'CATEGORIAS MEDICINAS'!$H$1:$I$183,2,FALSE),"")</f>
        <v/>
      </c>
      <c r="L2440" s="392"/>
      <c r="M2440" s="148"/>
      <c r="N2440" s="148"/>
      <c r="O2440" s="148"/>
      <c r="P2440" s="257"/>
      <c r="Q2440" s="542" t="str">
        <f t="shared" si="116"/>
        <v/>
      </c>
      <c r="R2440" s="542" t="str">
        <f t="shared" si="117"/>
        <v/>
      </c>
      <c r="S2440" s="148"/>
    </row>
    <row r="2441" spans="1:19" x14ac:dyDescent="0.25">
      <c r="A2441" s="148"/>
      <c r="B2441" s="377"/>
      <c r="C2441" s="698"/>
      <c r="D2441" s="257"/>
      <c r="E2441" s="781"/>
      <c r="F2441" s="374"/>
      <c r="G2441" s="783"/>
      <c r="H2441" s="729" t="str">
        <f t="shared" si="118"/>
        <v/>
      </c>
      <c r="I2441" s="401"/>
      <c r="J2441" s="374"/>
      <c r="K2441" s="786" t="str">
        <f>IFERROR(VLOOKUP(I2441,'CATEGORIAS MEDICINAS'!$H$1:$I$183,2,FALSE),"")</f>
        <v/>
      </c>
      <c r="L2441" s="392"/>
      <c r="M2441" s="148"/>
      <c r="N2441" s="148"/>
      <c r="O2441" s="148"/>
      <c r="P2441" s="257"/>
      <c r="Q2441" s="542" t="str">
        <f t="shared" si="116"/>
        <v/>
      </c>
      <c r="R2441" s="542" t="str">
        <f t="shared" si="117"/>
        <v/>
      </c>
      <c r="S2441" s="148"/>
    </row>
    <row r="2442" spans="1:19" x14ac:dyDescent="0.25">
      <c r="A2442" s="148"/>
      <c r="B2442" s="377"/>
      <c r="C2442" s="698"/>
      <c r="D2442" s="257"/>
      <c r="E2442" s="781"/>
      <c r="F2442" s="374"/>
      <c r="G2442" s="783"/>
      <c r="H2442" s="729" t="str">
        <f t="shared" si="118"/>
        <v/>
      </c>
      <c r="I2442" s="401"/>
      <c r="J2442" s="374"/>
      <c r="K2442" s="786" t="str">
        <f>IFERROR(VLOOKUP(I2442,'CATEGORIAS MEDICINAS'!$H$1:$I$183,2,FALSE),"")</f>
        <v/>
      </c>
      <c r="L2442" s="392"/>
      <c r="M2442" s="148"/>
      <c r="N2442" s="148"/>
      <c r="O2442" s="148"/>
      <c r="P2442" s="257"/>
      <c r="Q2442" s="542" t="str">
        <f t="shared" si="116"/>
        <v/>
      </c>
      <c r="R2442" s="542" t="str">
        <f t="shared" si="117"/>
        <v/>
      </c>
      <c r="S2442" s="148"/>
    </row>
    <row r="2443" spans="1:19" x14ac:dyDescent="0.25">
      <c r="A2443" s="148"/>
      <c r="B2443" s="377"/>
      <c r="C2443" s="698"/>
      <c r="D2443" s="257"/>
      <c r="E2443" s="781"/>
      <c r="F2443" s="374"/>
      <c r="G2443" s="783"/>
      <c r="H2443" s="729" t="str">
        <f t="shared" si="118"/>
        <v/>
      </c>
      <c r="I2443" s="401"/>
      <c r="J2443" s="374"/>
      <c r="K2443" s="786" t="str">
        <f>IFERROR(VLOOKUP(I2443,'CATEGORIAS MEDICINAS'!$H$1:$I$183,2,FALSE),"")</f>
        <v/>
      </c>
      <c r="L2443" s="392"/>
      <c r="M2443" s="148"/>
      <c r="N2443" s="148"/>
      <c r="O2443" s="148"/>
      <c r="P2443" s="257"/>
      <c r="Q2443" s="542" t="str">
        <f t="shared" si="116"/>
        <v/>
      </c>
      <c r="R2443" s="542" t="str">
        <f t="shared" si="117"/>
        <v/>
      </c>
      <c r="S2443" s="148"/>
    </row>
    <row r="2444" spans="1:19" x14ac:dyDescent="0.25">
      <c r="A2444" s="148"/>
      <c r="B2444" s="377"/>
      <c r="C2444" s="698"/>
      <c r="D2444" s="257"/>
      <c r="E2444" s="781"/>
      <c r="F2444" s="374"/>
      <c r="G2444" s="783"/>
      <c r="H2444" s="729" t="str">
        <f t="shared" si="118"/>
        <v/>
      </c>
      <c r="I2444" s="401"/>
      <c r="J2444" s="374"/>
      <c r="K2444" s="786" t="str">
        <f>IFERROR(VLOOKUP(I2444,'CATEGORIAS MEDICINAS'!$H$1:$I$183,2,FALSE),"")</f>
        <v/>
      </c>
      <c r="L2444" s="392"/>
      <c r="M2444" s="148"/>
      <c r="N2444" s="148"/>
      <c r="O2444" s="148"/>
      <c r="P2444" s="257"/>
      <c r="Q2444" s="542" t="str">
        <f t="shared" si="116"/>
        <v/>
      </c>
      <c r="R2444" s="542" t="str">
        <f t="shared" si="117"/>
        <v/>
      </c>
      <c r="S2444" s="148"/>
    </row>
    <row r="2445" spans="1:19" x14ac:dyDescent="0.25">
      <c r="A2445" s="148"/>
      <c r="B2445" s="377"/>
      <c r="C2445" s="698"/>
      <c r="D2445" s="257"/>
      <c r="E2445" s="781"/>
      <c r="F2445" s="374"/>
      <c r="G2445" s="783"/>
      <c r="H2445" s="729" t="str">
        <f t="shared" si="118"/>
        <v/>
      </c>
      <c r="I2445" s="401"/>
      <c r="J2445" s="374"/>
      <c r="K2445" s="786" t="str">
        <f>IFERROR(VLOOKUP(I2445,'CATEGORIAS MEDICINAS'!$H$1:$I$183,2,FALSE),"")</f>
        <v/>
      </c>
      <c r="L2445" s="392"/>
      <c r="M2445" s="148"/>
      <c r="N2445" s="148"/>
      <c r="O2445" s="148"/>
      <c r="P2445" s="257"/>
      <c r="Q2445" s="542" t="str">
        <f t="shared" si="116"/>
        <v/>
      </c>
      <c r="R2445" s="542" t="str">
        <f t="shared" si="117"/>
        <v/>
      </c>
      <c r="S2445" s="148"/>
    </row>
    <row r="2446" spans="1:19" x14ac:dyDescent="0.25">
      <c r="A2446" s="148"/>
      <c r="B2446" s="377"/>
      <c r="C2446" s="698"/>
      <c r="D2446" s="257"/>
      <c r="E2446" s="781"/>
      <c r="F2446" s="374"/>
      <c r="G2446" s="783"/>
      <c r="H2446" s="729" t="str">
        <f t="shared" si="118"/>
        <v/>
      </c>
      <c r="I2446" s="401"/>
      <c r="J2446" s="374"/>
      <c r="K2446" s="786" t="str">
        <f>IFERROR(VLOOKUP(I2446,'CATEGORIAS MEDICINAS'!$H$1:$I$183,2,FALSE),"")</f>
        <v/>
      </c>
      <c r="L2446" s="392"/>
      <c r="M2446" s="148"/>
      <c r="N2446" s="148"/>
      <c r="O2446" s="148"/>
      <c r="P2446" s="257"/>
      <c r="Q2446" s="542" t="str">
        <f t="shared" si="116"/>
        <v/>
      </c>
      <c r="R2446" s="542" t="str">
        <f t="shared" si="117"/>
        <v/>
      </c>
      <c r="S2446" s="148"/>
    </row>
    <row r="2447" spans="1:19" x14ac:dyDescent="0.25">
      <c r="A2447" s="148"/>
      <c r="B2447" s="377"/>
      <c r="C2447" s="698"/>
      <c r="D2447" s="257"/>
      <c r="E2447" s="781"/>
      <c r="F2447" s="374"/>
      <c r="G2447" s="783"/>
      <c r="H2447" s="729" t="str">
        <f t="shared" si="118"/>
        <v/>
      </c>
      <c r="I2447" s="401"/>
      <c r="J2447" s="374"/>
      <c r="K2447" s="786" t="str">
        <f>IFERROR(VLOOKUP(I2447,'CATEGORIAS MEDICINAS'!$H$1:$I$183,2,FALSE),"")</f>
        <v/>
      </c>
      <c r="L2447" s="392"/>
      <c r="M2447" s="148"/>
      <c r="N2447" s="148"/>
      <c r="O2447" s="148"/>
      <c r="P2447" s="257"/>
      <c r="Q2447" s="542" t="str">
        <f t="shared" si="116"/>
        <v/>
      </c>
      <c r="R2447" s="542" t="str">
        <f t="shared" si="117"/>
        <v/>
      </c>
      <c r="S2447" s="148"/>
    </row>
    <row r="2448" spans="1:19" x14ac:dyDescent="0.25">
      <c r="A2448" s="148"/>
      <c r="B2448" s="377"/>
      <c r="C2448" s="698"/>
      <c r="D2448" s="257"/>
      <c r="E2448" s="781"/>
      <c r="F2448" s="374"/>
      <c r="G2448" s="783"/>
      <c r="H2448" s="729" t="str">
        <f t="shared" si="118"/>
        <v/>
      </c>
      <c r="I2448" s="401"/>
      <c r="J2448" s="374"/>
      <c r="K2448" s="786" t="str">
        <f>IFERROR(VLOOKUP(I2448,'CATEGORIAS MEDICINAS'!$H$1:$I$183,2,FALSE),"")</f>
        <v/>
      </c>
      <c r="L2448" s="392"/>
      <c r="M2448" s="148"/>
      <c r="N2448" s="148"/>
      <c r="O2448" s="148"/>
      <c r="P2448" s="257"/>
      <c r="Q2448" s="542" t="str">
        <f t="shared" si="116"/>
        <v/>
      </c>
      <c r="R2448" s="542" t="str">
        <f t="shared" si="117"/>
        <v/>
      </c>
      <c r="S2448" s="148"/>
    </row>
    <row r="2449" spans="1:19" x14ac:dyDescent="0.25">
      <c r="A2449" s="148"/>
      <c r="B2449" s="377"/>
      <c r="C2449" s="698"/>
      <c r="D2449" s="257"/>
      <c r="E2449" s="781"/>
      <c r="F2449" s="374"/>
      <c r="G2449" s="783"/>
      <c r="H2449" s="729" t="str">
        <f t="shared" si="118"/>
        <v/>
      </c>
      <c r="I2449" s="401"/>
      <c r="J2449" s="374"/>
      <c r="K2449" s="786" t="str">
        <f>IFERROR(VLOOKUP(I2449,'CATEGORIAS MEDICINAS'!$H$1:$I$183,2,FALSE),"")</f>
        <v/>
      </c>
      <c r="L2449" s="392"/>
      <c r="M2449" s="148"/>
      <c r="N2449" s="148"/>
      <c r="O2449" s="148"/>
      <c r="P2449" s="257"/>
      <c r="Q2449" s="542" t="str">
        <f t="shared" si="116"/>
        <v/>
      </c>
      <c r="R2449" s="542" t="str">
        <f t="shared" si="117"/>
        <v/>
      </c>
      <c r="S2449" s="148"/>
    </row>
    <row r="2450" spans="1:19" x14ac:dyDescent="0.25">
      <c r="A2450" s="148"/>
      <c r="B2450" s="377"/>
      <c r="C2450" s="698"/>
      <c r="D2450" s="257"/>
      <c r="E2450" s="781"/>
      <c r="F2450" s="374"/>
      <c r="G2450" s="783"/>
      <c r="H2450" s="729" t="str">
        <f t="shared" si="118"/>
        <v/>
      </c>
      <c r="I2450" s="401"/>
      <c r="J2450" s="374"/>
      <c r="K2450" s="786" t="str">
        <f>IFERROR(VLOOKUP(I2450,'CATEGORIAS MEDICINAS'!$H$1:$I$183,2,FALSE),"")</f>
        <v/>
      </c>
      <c r="L2450" s="392"/>
      <c r="M2450" s="148"/>
      <c r="N2450" s="148"/>
      <c r="O2450" s="148"/>
      <c r="P2450" s="257"/>
      <c r="Q2450" s="542" t="str">
        <f t="shared" si="116"/>
        <v/>
      </c>
      <c r="R2450" s="542" t="str">
        <f t="shared" si="117"/>
        <v/>
      </c>
      <c r="S2450" s="148"/>
    </row>
    <row r="2451" spans="1:19" x14ac:dyDescent="0.25">
      <c r="A2451" s="148"/>
      <c r="B2451" s="377"/>
      <c r="C2451" s="698"/>
      <c r="D2451" s="257"/>
      <c r="E2451" s="781"/>
      <c r="F2451" s="374"/>
      <c r="G2451" s="783"/>
      <c r="H2451" s="729" t="str">
        <f t="shared" si="118"/>
        <v/>
      </c>
      <c r="I2451" s="401"/>
      <c r="J2451" s="374"/>
      <c r="K2451" s="786" t="str">
        <f>IFERROR(VLOOKUP(I2451,'CATEGORIAS MEDICINAS'!$H$1:$I$183,2,FALSE),"")</f>
        <v/>
      </c>
      <c r="L2451" s="392"/>
      <c r="M2451" s="148"/>
      <c r="N2451" s="148"/>
      <c r="O2451" s="148"/>
      <c r="P2451" s="257"/>
      <c r="Q2451" s="542" t="str">
        <f t="shared" si="116"/>
        <v/>
      </c>
      <c r="R2451" s="542" t="str">
        <f t="shared" si="117"/>
        <v/>
      </c>
      <c r="S2451" s="148"/>
    </row>
    <row r="2452" spans="1:19" x14ac:dyDescent="0.25">
      <c r="A2452" s="148"/>
      <c r="B2452" s="377"/>
      <c r="C2452" s="698"/>
      <c r="D2452" s="257"/>
      <c r="E2452" s="781"/>
      <c r="F2452" s="374"/>
      <c r="G2452" s="783"/>
      <c r="H2452" s="729" t="str">
        <f t="shared" si="118"/>
        <v/>
      </c>
      <c r="I2452" s="401"/>
      <c r="J2452" s="374"/>
      <c r="K2452" s="786" t="str">
        <f>IFERROR(VLOOKUP(I2452,'CATEGORIAS MEDICINAS'!$H$1:$I$183,2,FALSE),"")</f>
        <v/>
      </c>
      <c r="L2452" s="392"/>
      <c r="M2452" s="148"/>
      <c r="N2452" s="148"/>
      <c r="O2452" s="148"/>
      <c r="P2452" s="257"/>
      <c r="Q2452" s="542" t="str">
        <f t="shared" si="116"/>
        <v/>
      </c>
      <c r="R2452" s="542" t="str">
        <f t="shared" si="117"/>
        <v/>
      </c>
      <c r="S2452" s="148"/>
    </row>
    <row r="2453" spans="1:19" x14ac:dyDescent="0.25">
      <c r="A2453" s="148"/>
      <c r="B2453" s="377"/>
      <c r="C2453" s="698"/>
      <c r="D2453" s="257"/>
      <c r="E2453" s="781"/>
      <c r="F2453" s="374"/>
      <c r="G2453" s="783"/>
      <c r="H2453" s="729" t="str">
        <f t="shared" si="118"/>
        <v/>
      </c>
      <c r="I2453" s="401"/>
      <c r="J2453" s="374"/>
      <c r="K2453" s="786" t="str">
        <f>IFERROR(VLOOKUP(I2453,'CATEGORIAS MEDICINAS'!$H$1:$I$183,2,FALSE),"")</f>
        <v/>
      </c>
      <c r="L2453" s="392"/>
      <c r="M2453" s="148"/>
      <c r="N2453" s="148"/>
      <c r="O2453" s="148"/>
      <c r="P2453" s="257"/>
      <c r="Q2453" s="542" t="str">
        <f t="shared" si="116"/>
        <v/>
      </c>
      <c r="R2453" s="542" t="str">
        <f t="shared" si="117"/>
        <v/>
      </c>
      <c r="S2453" s="148"/>
    </row>
    <row r="2454" spans="1:19" x14ac:dyDescent="0.25">
      <c r="A2454" s="148"/>
      <c r="B2454" s="377"/>
      <c r="C2454" s="698"/>
      <c r="D2454" s="257"/>
      <c r="E2454" s="781"/>
      <c r="F2454" s="374"/>
      <c r="G2454" s="783"/>
      <c r="H2454" s="729" t="str">
        <f t="shared" si="118"/>
        <v/>
      </c>
      <c r="I2454" s="401"/>
      <c r="J2454" s="374"/>
      <c r="K2454" s="786" t="str">
        <f>IFERROR(VLOOKUP(I2454,'CATEGORIAS MEDICINAS'!$H$1:$I$183,2,FALSE),"")</f>
        <v/>
      </c>
      <c r="L2454" s="392"/>
      <c r="M2454" s="148"/>
      <c r="N2454" s="148"/>
      <c r="O2454" s="148"/>
      <c r="P2454" s="257"/>
      <c r="Q2454" s="542" t="str">
        <f t="shared" si="116"/>
        <v/>
      </c>
      <c r="R2454" s="542" t="str">
        <f t="shared" si="117"/>
        <v/>
      </c>
      <c r="S2454" s="148"/>
    </row>
    <row r="2455" spans="1:19" x14ac:dyDescent="0.25">
      <c r="A2455" s="148"/>
      <c r="B2455" s="377"/>
      <c r="C2455" s="698"/>
      <c r="D2455" s="257"/>
      <c r="E2455" s="781"/>
      <c r="F2455" s="374"/>
      <c r="G2455" s="783"/>
      <c r="H2455" s="729" t="str">
        <f t="shared" si="118"/>
        <v/>
      </c>
      <c r="I2455" s="401"/>
      <c r="J2455" s="374"/>
      <c r="K2455" s="786" t="str">
        <f>IFERROR(VLOOKUP(I2455,'CATEGORIAS MEDICINAS'!$H$1:$I$183,2,FALSE),"")</f>
        <v/>
      </c>
      <c r="L2455" s="392"/>
      <c r="M2455" s="148"/>
      <c r="N2455" s="148"/>
      <c r="O2455" s="148"/>
      <c r="P2455" s="257"/>
      <c r="Q2455" s="542" t="str">
        <f t="shared" si="116"/>
        <v/>
      </c>
      <c r="R2455" s="542" t="str">
        <f t="shared" si="117"/>
        <v/>
      </c>
      <c r="S2455" s="148"/>
    </row>
    <row r="2456" spans="1:19" x14ac:dyDescent="0.25">
      <c r="A2456" s="148"/>
      <c r="B2456" s="377"/>
      <c r="C2456" s="698"/>
      <c r="D2456" s="257"/>
      <c r="E2456" s="781"/>
      <c r="F2456" s="374"/>
      <c r="G2456" s="783"/>
      <c r="H2456" s="729" t="str">
        <f t="shared" si="118"/>
        <v/>
      </c>
      <c r="I2456" s="401"/>
      <c r="J2456" s="374"/>
      <c r="K2456" s="786" t="str">
        <f>IFERROR(VLOOKUP(I2456,'CATEGORIAS MEDICINAS'!$H$1:$I$183,2,FALSE),"")</f>
        <v/>
      </c>
      <c r="L2456" s="392"/>
      <c r="M2456" s="148"/>
      <c r="N2456" s="148"/>
      <c r="O2456" s="148"/>
      <c r="P2456" s="257"/>
      <c r="Q2456" s="542" t="str">
        <f t="shared" si="116"/>
        <v/>
      </c>
      <c r="R2456" s="542" t="str">
        <f t="shared" si="117"/>
        <v/>
      </c>
      <c r="S2456" s="148"/>
    </row>
    <row r="2457" spans="1:19" x14ac:dyDescent="0.25">
      <c r="A2457" s="148"/>
      <c r="B2457" s="377"/>
      <c r="C2457" s="698"/>
      <c r="D2457" s="257"/>
      <c r="E2457" s="781"/>
      <c r="F2457" s="374"/>
      <c r="G2457" s="783"/>
      <c r="H2457" s="729" t="str">
        <f t="shared" si="118"/>
        <v/>
      </c>
      <c r="I2457" s="401"/>
      <c r="J2457" s="374"/>
      <c r="K2457" s="786" t="str">
        <f>IFERROR(VLOOKUP(I2457,'CATEGORIAS MEDICINAS'!$H$1:$I$183,2,FALSE),"")</f>
        <v/>
      </c>
      <c r="L2457" s="392"/>
      <c r="M2457" s="148"/>
      <c r="N2457" s="148"/>
      <c r="O2457" s="148"/>
      <c r="P2457" s="257"/>
      <c r="Q2457" s="542" t="str">
        <f t="shared" si="116"/>
        <v/>
      </c>
      <c r="R2457" s="542" t="str">
        <f t="shared" si="117"/>
        <v/>
      </c>
      <c r="S2457" s="148"/>
    </row>
    <row r="2458" spans="1:19" x14ac:dyDescent="0.25">
      <c r="A2458" s="148"/>
      <c r="B2458" s="377"/>
      <c r="C2458" s="698"/>
      <c r="D2458" s="257"/>
      <c r="E2458" s="781"/>
      <c r="F2458" s="374"/>
      <c r="G2458" s="783"/>
      <c r="H2458" s="729" t="str">
        <f t="shared" si="118"/>
        <v/>
      </c>
      <c r="I2458" s="401"/>
      <c r="J2458" s="374"/>
      <c r="K2458" s="786" t="str">
        <f>IFERROR(VLOOKUP(I2458,'CATEGORIAS MEDICINAS'!$H$1:$I$183,2,FALSE),"")</f>
        <v/>
      </c>
      <c r="L2458" s="392"/>
      <c r="M2458" s="148"/>
      <c r="N2458" s="148"/>
      <c r="O2458" s="148"/>
      <c r="P2458" s="257"/>
      <c r="Q2458" s="542" t="str">
        <f t="shared" si="116"/>
        <v/>
      </c>
      <c r="R2458" s="542" t="str">
        <f t="shared" si="117"/>
        <v/>
      </c>
      <c r="S2458" s="148"/>
    </row>
    <row r="2459" spans="1:19" x14ac:dyDescent="0.25">
      <c r="A2459" s="148"/>
      <c r="B2459" s="377"/>
      <c r="C2459" s="698"/>
      <c r="D2459" s="257"/>
      <c r="E2459" s="781"/>
      <c r="F2459" s="374"/>
      <c r="G2459" s="783"/>
      <c r="H2459" s="729" t="str">
        <f t="shared" si="118"/>
        <v/>
      </c>
      <c r="I2459" s="401"/>
      <c r="J2459" s="374"/>
      <c r="K2459" s="786" t="str">
        <f>IFERROR(VLOOKUP(I2459,'CATEGORIAS MEDICINAS'!$H$1:$I$183,2,FALSE),"")</f>
        <v/>
      </c>
      <c r="L2459" s="392"/>
      <c r="M2459" s="148"/>
      <c r="N2459" s="148"/>
      <c r="O2459" s="148"/>
      <c r="P2459" s="257"/>
      <c r="Q2459" s="542" t="str">
        <f t="shared" si="116"/>
        <v/>
      </c>
      <c r="R2459" s="542" t="str">
        <f t="shared" si="117"/>
        <v/>
      </c>
      <c r="S2459" s="148"/>
    </row>
    <row r="2460" spans="1:19" x14ac:dyDescent="0.25">
      <c r="A2460" s="148"/>
      <c r="B2460" s="377"/>
      <c r="C2460" s="698"/>
      <c r="D2460" s="257"/>
      <c r="E2460" s="781"/>
      <c r="F2460" s="374"/>
      <c r="G2460" s="783"/>
      <c r="H2460" s="729" t="str">
        <f t="shared" si="118"/>
        <v/>
      </c>
      <c r="I2460" s="401"/>
      <c r="J2460" s="374"/>
      <c r="K2460" s="786" t="str">
        <f>IFERROR(VLOOKUP(I2460,'CATEGORIAS MEDICINAS'!$H$1:$I$183,2,FALSE),"")</f>
        <v/>
      </c>
      <c r="L2460" s="392"/>
      <c r="M2460" s="148"/>
      <c r="N2460" s="148"/>
      <c r="O2460" s="148"/>
      <c r="P2460" s="257"/>
      <c r="Q2460" s="542" t="str">
        <f t="shared" si="116"/>
        <v/>
      </c>
      <c r="R2460" s="542" t="str">
        <f t="shared" si="117"/>
        <v/>
      </c>
      <c r="S2460" s="148"/>
    </row>
    <row r="2461" spans="1:19" x14ac:dyDescent="0.25">
      <c r="A2461" s="148"/>
      <c r="B2461" s="377"/>
      <c r="C2461" s="698"/>
      <c r="D2461" s="257"/>
      <c r="E2461" s="781"/>
      <c r="F2461" s="374"/>
      <c r="G2461" s="783"/>
      <c r="H2461" s="729" t="str">
        <f t="shared" si="118"/>
        <v/>
      </c>
      <c r="I2461" s="401"/>
      <c r="J2461" s="374"/>
      <c r="K2461" s="786" t="str">
        <f>IFERROR(VLOOKUP(I2461,'CATEGORIAS MEDICINAS'!$H$1:$I$183,2,FALSE),"")</f>
        <v/>
      </c>
      <c r="L2461" s="392"/>
      <c r="M2461" s="148"/>
      <c r="N2461" s="148"/>
      <c r="O2461" s="148"/>
      <c r="P2461" s="257"/>
      <c r="Q2461" s="542" t="str">
        <f t="shared" si="116"/>
        <v/>
      </c>
      <c r="R2461" s="542" t="str">
        <f t="shared" si="117"/>
        <v/>
      </c>
      <c r="S2461" s="148"/>
    </row>
    <row r="2462" spans="1:19" x14ac:dyDescent="0.25">
      <c r="A2462" s="148"/>
      <c r="B2462" s="377"/>
      <c r="C2462" s="698"/>
      <c r="D2462" s="257"/>
      <c r="E2462" s="781"/>
      <c r="F2462" s="374"/>
      <c r="G2462" s="783"/>
      <c r="H2462" s="729" t="str">
        <f t="shared" si="118"/>
        <v/>
      </c>
      <c r="I2462" s="401"/>
      <c r="J2462" s="374"/>
      <c r="K2462" s="786" t="str">
        <f>IFERROR(VLOOKUP(I2462,'CATEGORIAS MEDICINAS'!$H$1:$I$183,2,FALSE),"")</f>
        <v/>
      </c>
      <c r="L2462" s="392"/>
      <c r="M2462" s="148"/>
      <c r="N2462" s="148"/>
      <c r="O2462" s="148"/>
      <c r="P2462" s="257"/>
      <c r="Q2462" s="542" t="str">
        <f t="shared" si="116"/>
        <v/>
      </c>
      <c r="R2462" s="542" t="str">
        <f t="shared" si="117"/>
        <v/>
      </c>
      <c r="S2462" s="148"/>
    </row>
    <row r="2463" spans="1:19" x14ac:dyDescent="0.25">
      <c r="A2463" s="148"/>
      <c r="B2463" s="377"/>
      <c r="C2463" s="698"/>
      <c r="D2463" s="257"/>
      <c r="E2463" s="781"/>
      <c r="F2463" s="374"/>
      <c r="G2463" s="783"/>
      <c r="H2463" s="729" t="str">
        <f t="shared" si="118"/>
        <v/>
      </c>
      <c r="I2463" s="401"/>
      <c r="J2463" s="374"/>
      <c r="K2463" s="786" t="str">
        <f>IFERROR(VLOOKUP(I2463,'CATEGORIAS MEDICINAS'!$H$1:$I$183,2,FALSE),"")</f>
        <v/>
      </c>
      <c r="L2463" s="392"/>
      <c r="M2463" s="148"/>
      <c r="N2463" s="148"/>
      <c r="O2463" s="148"/>
      <c r="P2463" s="257"/>
      <c r="Q2463" s="542" t="str">
        <f t="shared" si="116"/>
        <v/>
      </c>
      <c r="R2463" s="542" t="str">
        <f t="shared" si="117"/>
        <v/>
      </c>
      <c r="S2463" s="148"/>
    </row>
    <row r="2464" spans="1:19" x14ac:dyDescent="0.25">
      <c r="A2464" s="148"/>
      <c r="B2464" s="377"/>
      <c r="C2464" s="698"/>
      <c r="D2464" s="257"/>
      <c r="E2464" s="781"/>
      <c r="F2464" s="374"/>
      <c r="G2464" s="783"/>
      <c r="H2464" s="729" t="str">
        <f t="shared" si="118"/>
        <v/>
      </c>
      <c r="I2464" s="401"/>
      <c r="J2464" s="374"/>
      <c r="K2464" s="786" t="str">
        <f>IFERROR(VLOOKUP(I2464,'CATEGORIAS MEDICINAS'!$H$1:$I$183,2,FALSE),"")</f>
        <v/>
      </c>
      <c r="L2464" s="392"/>
      <c r="M2464" s="148"/>
      <c r="N2464" s="148"/>
      <c r="O2464" s="148"/>
      <c r="P2464" s="257"/>
      <c r="Q2464" s="542" t="str">
        <f t="shared" si="116"/>
        <v/>
      </c>
      <c r="R2464" s="542" t="str">
        <f t="shared" si="117"/>
        <v/>
      </c>
      <c r="S2464" s="148"/>
    </row>
    <row r="2465" spans="1:19" x14ac:dyDescent="0.25">
      <c r="A2465" s="148"/>
      <c r="B2465" s="377"/>
      <c r="C2465" s="698"/>
      <c r="D2465" s="257"/>
      <c r="E2465" s="781"/>
      <c r="F2465" s="374"/>
      <c r="G2465" s="783"/>
      <c r="H2465" s="729" t="str">
        <f t="shared" si="118"/>
        <v/>
      </c>
      <c r="I2465" s="401"/>
      <c r="J2465" s="374"/>
      <c r="K2465" s="786" t="str">
        <f>IFERROR(VLOOKUP(I2465,'CATEGORIAS MEDICINAS'!$H$1:$I$183,2,FALSE),"")</f>
        <v/>
      </c>
      <c r="L2465" s="392"/>
      <c r="M2465" s="148"/>
      <c r="N2465" s="148"/>
      <c r="O2465" s="148"/>
      <c r="P2465" s="257"/>
      <c r="Q2465" s="542" t="str">
        <f t="shared" si="116"/>
        <v/>
      </c>
      <c r="R2465" s="542" t="str">
        <f t="shared" si="117"/>
        <v/>
      </c>
      <c r="S2465" s="148"/>
    </row>
    <row r="2466" spans="1:19" x14ac:dyDescent="0.25">
      <c r="A2466" s="148"/>
      <c r="B2466" s="377"/>
      <c r="C2466" s="698"/>
      <c r="D2466" s="257"/>
      <c r="E2466" s="781"/>
      <c r="F2466" s="374"/>
      <c r="G2466" s="783"/>
      <c r="H2466" s="729" t="str">
        <f t="shared" si="118"/>
        <v/>
      </c>
      <c r="I2466" s="401"/>
      <c r="J2466" s="374"/>
      <c r="K2466" s="786" t="str">
        <f>IFERROR(VLOOKUP(I2466,'CATEGORIAS MEDICINAS'!$H$1:$I$183,2,FALSE),"")</f>
        <v/>
      </c>
      <c r="L2466" s="392"/>
      <c r="M2466" s="148"/>
      <c r="N2466" s="148"/>
      <c r="O2466" s="148"/>
      <c r="P2466" s="257"/>
      <c r="Q2466" s="542" t="str">
        <f t="shared" si="116"/>
        <v/>
      </c>
      <c r="R2466" s="542" t="str">
        <f t="shared" si="117"/>
        <v/>
      </c>
      <c r="S2466" s="148"/>
    </row>
    <row r="2467" spans="1:19" x14ac:dyDescent="0.25">
      <c r="A2467" s="148"/>
      <c r="B2467" s="377"/>
      <c r="C2467" s="698"/>
      <c r="D2467" s="257"/>
      <c r="E2467" s="781"/>
      <c r="F2467" s="374"/>
      <c r="G2467" s="783"/>
      <c r="H2467" s="729" t="str">
        <f t="shared" si="118"/>
        <v/>
      </c>
      <c r="I2467" s="401"/>
      <c r="J2467" s="374"/>
      <c r="K2467" s="786" t="str">
        <f>IFERROR(VLOOKUP(I2467,'CATEGORIAS MEDICINAS'!$H$1:$I$183,2,FALSE),"")</f>
        <v/>
      </c>
      <c r="L2467" s="392"/>
      <c r="M2467" s="148"/>
      <c r="N2467" s="148"/>
      <c r="O2467" s="148"/>
      <c r="P2467" s="257"/>
      <c r="Q2467" s="542" t="str">
        <f t="shared" si="116"/>
        <v/>
      </c>
      <c r="R2467" s="542" t="str">
        <f t="shared" si="117"/>
        <v/>
      </c>
      <c r="S2467" s="148"/>
    </row>
    <row r="2468" spans="1:19" x14ac:dyDescent="0.25">
      <c r="A2468" s="148"/>
      <c r="B2468" s="377"/>
      <c r="C2468" s="698"/>
      <c r="D2468" s="257"/>
      <c r="E2468" s="781"/>
      <c r="F2468" s="374"/>
      <c r="G2468" s="783"/>
      <c r="H2468" s="729" t="str">
        <f t="shared" si="118"/>
        <v/>
      </c>
      <c r="I2468" s="401"/>
      <c r="J2468" s="374"/>
      <c r="K2468" s="786" t="str">
        <f>IFERROR(VLOOKUP(I2468,'CATEGORIAS MEDICINAS'!$H$1:$I$183,2,FALSE),"")</f>
        <v/>
      </c>
      <c r="L2468" s="392"/>
      <c r="M2468" s="148"/>
      <c r="N2468" s="148"/>
      <c r="O2468" s="148"/>
      <c r="P2468" s="257"/>
      <c r="Q2468" s="542" t="str">
        <f t="shared" si="116"/>
        <v/>
      </c>
      <c r="R2468" s="542" t="str">
        <f t="shared" si="117"/>
        <v/>
      </c>
      <c r="S2468" s="148"/>
    </row>
    <row r="2469" spans="1:19" x14ac:dyDescent="0.25">
      <c r="A2469" s="148"/>
      <c r="B2469" s="377"/>
      <c r="C2469" s="698"/>
      <c r="D2469" s="257"/>
      <c r="E2469" s="781"/>
      <c r="F2469" s="374"/>
      <c r="G2469" s="783"/>
      <c r="H2469" s="729" t="str">
        <f t="shared" si="118"/>
        <v/>
      </c>
      <c r="I2469" s="401"/>
      <c r="J2469" s="374"/>
      <c r="K2469" s="786" t="str">
        <f>IFERROR(VLOOKUP(I2469,'CATEGORIAS MEDICINAS'!$H$1:$I$183,2,FALSE),"")</f>
        <v/>
      </c>
      <c r="L2469" s="392"/>
      <c r="M2469" s="148"/>
      <c r="N2469" s="148"/>
      <c r="O2469" s="148"/>
      <c r="P2469" s="257"/>
      <c r="Q2469" s="542" t="str">
        <f t="shared" si="116"/>
        <v/>
      </c>
      <c r="R2469" s="542" t="str">
        <f t="shared" si="117"/>
        <v/>
      </c>
      <c r="S2469" s="148"/>
    </row>
    <row r="2470" spans="1:19" x14ac:dyDescent="0.25">
      <c r="A2470" s="148"/>
      <c r="B2470" s="377"/>
      <c r="C2470" s="698"/>
      <c r="D2470" s="257"/>
      <c r="E2470" s="781"/>
      <c r="F2470" s="374"/>
      <c r="G2470" s="783"/>
      <c r="H2470" s="729" t="str">
        <f t="shared" si="118"/>
        <v/>
      </c>
      <c r="I2470" s="401"/>
      <c r="J2470" s="374"/>
      <c r="K2470" s="786" t="str">
        <f>IFERROR(VLOOKUP(I2470,'CATEGORIAS MEDICINAS'!$H$1:$I$183,2,FALSE),"")</f>
        <v/>
      </c>
      <c r="L2470" s="392"/>
      <c r="M2470" s="148"/>
      <c r="N2470" s="148"/>
      <c r="O2470" s="148"/>
      <c r="P2470" s="257"/>
      <c r="Q2470" s="542" t="str">
        <f t="shared" si="116"/>
        <v/>
      </c>
      <c r="R2470" s="542" t="str">
        <f t="shared" si="117"/>
        <v/>
      </c>
      <c r="S2470" s="148"/>
    </row>
    <row r="2471" spans="1:19" x14ac:dyDescent="0.25">
      <c r="A2471" s="148"/>
      <c r="B2471" s="377"/>
      <c r="C2471" s="698"/>
      <c r="D2471" s="257"/>
      <c r="E2471" s="781"/>
      <c r="F2471" s="374"/>
      <c r="G2471" s="783"/>
      <c r="H2471" s="729" t="str">
        <f t="shared" si="118"/>
        <v/>
      </c>
      <c r="I2471" s="401"/>
      <c r="J2471" s="374"/>
      <c r="K2471" s="786" t="str">
        <f>IFERROR(VLOOKUP(I2471,'CATEGORIAS MEDICINAS'!$H$1:$I$183,2,FALSE),"")</f>
        <v/>
      </c>
      <c r="L2471" s="392"/>
      <c r="M2471" s="148"/>
      <c r="N2471" s="148"/>
      <c r="O2471" s="148"/>
      <c r="P2471" s="257"/>
      <c r="Q2471" s="542" t="str">
        <f t="shared" si="116"/>
        <v/>
      </c>
      <c r="R2471" s="542" t="str">
        <f t="shared" si="117"/>
        <v/>
      </c>
      <c r="S2471" s="148"/>
    </row>
    <row r="2472" spans="1:19" x14ac:dyDescent="0.25">
      <c r="A2472" s="148"/>
      <c r="B2472" s="377"/>
      <c r="C2472" s="698"/>
      <c r="D2472" s="257"/>
      <c r="E2472" s="781"/>
      <c r="F2472" s="374"/>
      <c r="G2472" s="783"/>
      <c r="H2472" s="729" t="str">
        <f t="shared" si="118"/>
        <v/>
      </c>
      <c r="I2472" s="401"/>
      <c r="J2472" s="374"/>
      <c r="K2472" s="786" t="str">
        <f>IFERROR(VLOOKUP(I2472,'CATEGORIAS MEDICINAS'!$H$1:$I$183,2,FALSE),"")</f>
        <v/>
      </c>
      <c r="L2472" s="392"/>
      <c r="M2472" s="148"/>
      <c r="N2472" s="148"/>
      <c r="O2472" s="148"/>
      <c r="P2472" s="257"/>
      <c r="Q2472" s="542" t="str">
        <f t="shared" si="116"/>
        <v/>
      </c>
      <c r="R2472" s="542" t="str">
        <f t="shared" si="117"/>
        <v/>
      </c>
      <c r="S2472" s="148"/>
    </row>
    <row r="2473" spans="1:19" x14ac:dyDescent="0.25">
      <c r="A2473" s="148"/>
      <c r="B2473" s="377"/>
      <c r="C2473" s="698"/>
      <c r="D2473" s="257"/>
      <c r="E2473" s="781"/>
      <c r="F2473" s="374"/>
      <c r="G2473" s="783"/>
      <c r="H2473" s="729" t="str">
        <f t="shared" si="118"/>
        <v/>
      </c>
      <c r="I2473" s="401"/>
      <c r="J2473" s="374"/>
      <c r="K2473" s="786" t="str">
        <f>IFERROR(VLOOKUP(I2473,'CATEGORIAS MEDICINAS'!$H$1:$I$183,2,FALSE),"")</f>
        <v/>
      </c>
      <c r="L2473" s="392"/>
      <c r="M2473" s="148"/>
      <c r="N2473" s="148"/>
      <c r="O2473" s="148"/>
      <c r="P2473" s="257"/>
      <c r="Q2473" s="542" t="str">
        <f t="shared" si="116"/>
        <v/>
      </c>
      <c r="R2473" s="542" t="str">
        <f t="shared" si="117"/>
        <v/>
      </c>
      <c r="S2473" s="148"/>
    </row>
    <row r="2474" spans="1:19" x14ac:dyDescent="0.25">
      <c r="A2474" s="148"/>
      <c r="B2474" s="377"/>
      <c r="C2474" s="698"/>
      <c r="D2474" s="257"/>
      <c r="E2474" s="781"/>
      <c r="F2474" s="374"/>
      <c r="G2474" s="783"/>
      <c r="H2474" s="729" t="str">
        <f t="shared" si="118"/>
        <v/>
      </c>
      <c r="I2474" s="401"/>
      <c r="J2474" s="374"/>
      <c r="K2474" s="786" t="str">
        <f>IFERROR(VLOOKUP(I2474,'CATEGORIAS MEDICINAS'!$H$1:$I$183,2,FALSE),"")</f>
        <v/>
      </c>
      <c r="L2474" s="392"/>
      <c r="M2474" s="148"/>
      <c r="N2474" s="148"/>
      <c r="O2474" s="148"/>
      <c r="P2474" s="257"/>
      <c r="Q2474" s="542" t="str">
        <f t="shared" si="116"/>
        <v/>
      </c>
      <c r="R2474" s="542" t="str">
        <f t="shared" si="117"/>
        <v/>
      </c>
      <c r="S2474" s="148"/>
    </row>
    <row r="2475" spans="1:19" x14ac:dyDescent="0.25">
      <c r="A2475" s="148"/>
      <c r="B2475" s="377"/>
      <c r="C2475" s="698"/>
      <c r="D2475" s="257"/>
      <c r="E2475" s="781"/>
      <c r="F2475" s="374"/>
      <c r="G2475" s="783"/>
      <c r="H2475" s="729" t="str">
        <f t="shared" si="118"/>
        <v/>
      </c>
      <c r="I2475" s="401"/>
      <c r="J2475" s="374"/>
      <c r="K2475" s="786" t="str">
        <f>IFERROR(VLOOKUP(I2475,'CATEGORIAS MEDICINAS'!$H$1:$I$183,2,FALSE),"")</f>
        <v/>
      </c>
      <c r="L2475" s="392"/>
      <c r="M2475" s="148"/>
      <c r="N2475" s="148"/>
      <c r="O2475" s="148"/>
      <c r="P2475" s="257"/>
      <c r="Q2475" s="542" t="str">
        <f t="shared" si="116"/>
        <v/>
      </c>
      <c r="R2475" s="542" t="str">
        <f t="shared" si="117"/>
        <v/>
      </c>
      <c r="S2475" s="148"/>
    </row>
    <row r="2476" spans="1:19" x14ac:dyDescent="0.25">
      <c r="A2476" s="148"/>
      <c r="B2476" s="377"/>
      <c r="C2476" s="698"/>
      <c r="D2476" s="257"/>
      <c r="E2476" s="781"/>
      <c r="F2476" s="374"/>
      <c r="G2476" s="783"/>
      <c r="H2476" s="729" t="str">
        <f t="shared" si="118"/>
        <v/>
      </c>
      <c r="I2476" s="401"/>
      <c r="J2476" s="374"/>
      <c r="K2476" s="786" t="str">
        <f>IFERROR(VLOOKUP(I2476,'CATEGORIAS MEDICINAS'!$H$1:$I$183,2,FALSE),"")</f>
        <v/>
      </c>
      <c r="L2476" s="392"/>
      <c r="M2476" s="148"/>
      <c r="N2476" s="148"/>
      <c r="O2476" s="148"/>
      <c r="P2476" s="257"/>
      <c r="Q2476" s="542" t="str">
        <f t="shared" si="116"/>
        <v/>
      </c>
      <c r="R2476" s="542" t="str">
        <f t="shared" si="117"/>
        <v/>
      </c>
      <c r="S2476" s="148"/>
    </row>
    <row r="2477" spans="1:19" x14ac:dyDescent="0.25">
      <c r="A2477" s="148"/>
      <c r="B2477" s="377"/>
      <c r="C2477" s="698"/>
      <c r="D2477" s="257"/>
      <c r="E2477" s="781"/>
      <c r="F2477" s="374"/>
      <c r="G2477" s="783"/>
      <c r="H2477" s="729" t="str">
        <f t="shared" si="118"/>
        <v/>
      </c>
      <c r="I2477" s="401"/>
      <c r="J2477" s="374"/>
      <c r="K2477" s="786" t="str">
        <f>IFERROR(VLOOKUP(I2477,'CATEGORIAS MEDICINAS'!$H$1:$I$183,2,FALSE),"")</f>
        <v/>
      </c>
      <c r="L2477" s="392"/>
      <c r="M2477" s="148"/>
      <c r="N2477" s="148"/>
      <c r="O2477" s="148"/>
      <c r="P2477" s="257"/>
      <c r="Q2477" s="542" t="str">
        <f t="shared" si="116"/>
        <v/>
      </c>
      <c r="R2477" s="542" t="str">
        <f t="shared" si="117"/>
        <v/>
      </c>
      <c r="S2477" s="148"/>
    </row>
    <row r="2478" spans="1:19" x14ac:dyDescent="0.25">
      <c r="A2478" s="148"/>
      <c r="B2478" s="377"/>
      <c r="C2478" s="698"/>
      <c r="D2478" s="257"/>
      <c r="E2478" s="781"/>
      <c r="F2478" s="374"/>
      <c r="G2478" s="783"/>
      <c r="H2478" s="729" t="str">
        <f t="shared" si="118"/>
        <v/>
      </c>
      <c r="I2478" s="401"/>
      <c r="J2478" s="374"/>
      <c r="K2478" s="786" t="str">
        <f>IFERROR(VLOOKUP(I2478,'CATEGORIAS MEDICINAS'!$H$1:$I$183,2,FALSE),"")</f>
        <v/>
      </c>
      <c r="L2478" s="392"/>
      <c r="M2478" s="148"/>
      <c r="N2478" s="148"/>
      <c r="O2478" s="148"/>
      <c r="P2478" s="257"/>
      <c r="Q2478" s="542" t="str">
        <f t="shared" si="116"/>
        <v/>
      </c>
      <c r="R2478" s="542" t="str">
        <f t="shared" si="117"/>
        <v/>
      </c>
      <c r="S2478" s="148"/>
    </row>
    <row r="2479" spans="1:19" x14ac:dyDescent="0.25">
      <c r="A2479" s="148"/>
      <c r="B2479" s="377"/>
      <c r="C2479" s="698"/>
      <c r="D2479" s="257"/>
      <c r="E2479" s="781"/>
      <c r="F2479" s="374"/>
      <c r="G2479" s="783"/>
      <c r="H2479" s="729" t="str">
        <f t="shared" si="118"/>
        <v/>
      </c>
      <c r="I2479" s="401"/>
      <c r="J2479" s="374"/>
      <c r="K2479" s="786" t="str">
        <f>IFERROR(VLOOKUP(I2479,'CATEGORIAS MEDICINAS'!$H$1:$I$183,2,FALSE),"")</f>
        <v/>
      </c>
      <c r="L2479" s="392"/>
      <c r="M2479" s="148"/>
      <c r="N2479" s="148"/>
      <c r="O2479" s="148"/>
      <c r="P2479" s="257"/>
      <c r="Q2479" s="542" t="str">
        <f t="shared" si="116"/>
        <v/>
      </c>
      <c r="R2479" s="542" t="str">
        <f t="shared" si="117"/>
        <v/>
      </c>
      <c r="S2479" s="148"/>
    </row>
    <row r="2480" spans="1:19" x14ac:dyDescent="0.25">
      <c r="A2480" s="148"/>
      <c r="B2480" s="377"/>
      <c r="C2480" s="698"/>
      <c r="D2480" s="257"/>
      <c r="E2480" s="781"/>
      <c r="F2480" s="374"/>
      <c r="G2480" s="783"/>
      <c r="H2480" s="729" t="str">
        <f t="shared" si="118"/>
        <v/>
      </c>
      <c r="I2480" s="401"/>
      <c r="J2480" s="374"/>
      <c r="K2480" s="786" t="str">
        <f>IFERROR(VLOOKUP(I2480,'CATEGORIAS MEDICINAS'!$H$1:$I$183,2,FALSE),"")</f>
        <v/>
      </c>
      <c r="L2480" s="392"/>
      <c r="M2480" s="148"/>
      <c r="N2480" s="148"/>
      <c r="O2480" s="148"/>
      <c r="P2480" s="257"/>
      <c r="Q2480" s="542" t="str">
        <f t="shared" si="116"/>
        <v/>
      </c>
      <c r="R2480" s="542" t="str">
        <f t="shared" si="117"/>
        <v/>
      </c>
      <c r="S2480" s="148"/>
    </row>
    <row r="2481" spans="1:19" x14ac:dyDescent="0.25">
      <c r="A2481" s="148"/>
      <c r="B2481" s="377"/>
      <c r="C2481" s="698"/>
      <c r="D2481" s="257"/>
      <c r="E2481" s="781"/>
      <c r="F2481" s="374"/>
      <c r="G2481" s="783"/>
      <c r="H2481" s="729" t="str">
        <f t="shared" si="118"/>
        <v/>
      </c>
      <c r="I2481" s="401"/>
      <c r="J2481" s="374"/>
      <c r="K2481" s="786" t="str">
        <f>IFERROR(VLOOKUP(I2481,'CATEGORIAS MEDICINAS'!$H$1:$I$183,2,FALSE),"")</f>
        <v/>
      </c>
      <c r="L2481" s="392"/>
      <c r="M2481" s="148"/>
      <c r="N2481" s="148"/>
      <c r="O2481" s="148"/>
      <c r="P2481" s="257"/>
      <c r="Q2481" s="542" t="str">
        <f t="shared" si="116"/>
        <v/>
      </c>
      <c r="R2481" s="542" t="str">
        <f t="shared" si="117"/>
        <v/>
      </c>
      <c r="S2481" s="148"/>
    </row>
    <row r="2482" spans="1:19" x14ac:dyDescent="0.25">
      <c r="A2482" s="148"/>
      <c r="B2482" s="377"/>
      <c r="C2482" s="698"/>
      <c r="D2482" s="257"/>
      <c r="E2482" s="781"/>
      <c r="F2482" s="374"/>
      <c r="G2482" s="783"/>
      <c r="H2482" s="729" t="str">
        <f t="shared" si="118"/>
        <v/>
      </c>
      <c r="I2482" s="401"/>
      <c r="J2482" s="374"/>
      <c r="K2482" s="786" t="str">
        <f>IFERROR(VLOOKUP(I2482,'CATEGORIAS MEDICINAS'!$H$1:$I$183,2,FALSE),"")</f>
        <v/>
      </c>
      <c r="L2482" s="392"/>
      <c r="M2482" s="148"/>
      <c r="N2482" s="148"/>
      <c r="O2482" s="148"/>
      <c r="P2482" s="257"/>
      <c r="Q2482" s="542" t="str">
        <f t="shared" si="116"/>
        <v/>
      </c>
      <c r="R2482" s="542" t="str">
        <f t="shared" si="117"/>
        <v/>
      </c>
      <c r="S2482" s="148"/>
    </row>
    <row r="2483" spans="1:19" x14ac:dyDescent="0.25">
      <c r="A2483" s="148"/>
      <c r="B2483" s="377"/>
      <c r="C2483" s="698"/>
      <c r="D2483" s="257"/>
      <c r="E2483" s="781"/>
      <c r="F2483" s="374"/>
      <c r="G2483" s="783"/>
      <c r="H2483" s="729" t="str">
        <f t="shared" si="118"/>
        <v/>
      </c>
      <c r="I2483" s="401"/>
      <c r="J2483" s="374"/>
      <c r="K2483" s="786" t="str">
        <f>IFERROR(VLOOKUP(I2483,'CATEGORIAS MEDICINAS'!$H$1:$I$183,2,FALSE),"")</f>
        <v/>
      </c>
      <c r="L2483" s="392"/>
      <c r="M2483" s="148"/>
      <c r="N2483" s="148"/>
      <c r="O2483" s="148"/>
      <c r="P2483" s="257"/>
      <c r="Q2483" s="542" t="str">
        <f t="shared" si="116"/>
        <v/>
      </c>
      <c r="R2483" s="542" t="str">
        <f t="shared" si="117"/>
        <v/>
      </c>
      <c r="S2483" s="148"/>
    </row>
    <row r="2484" spans="1:19" x14ac:dyDescent="0.25">
      <c r="A2484" s="148"/>
      <c r="B2484" s="377"/>
      <c r="C2484" s="698"/>
      <c r="D2484" s="257"/>
      <c r="E2484" s="781"/>
      <c r="F2484" s="374"/>
      <c r="G2484" s="783"/>
      <c r="H2484" s="729" t="str">
        <f t="shared" si="118"/>
        <v/>
      </c>
      <c r="I2484" s="401"/>
      <c r="J2484" s="374"/>
      <c r="K2484" s="786" t="str">
        <f>IFERROR(VLOOKUP(I2484,'CATEGORIAS MEDICINAS'!$H$1:$I$183,2,FALSE),"")</f>
        <v/>
      </c>
      <c r="L2484" s="392"/>
      <c r="M2484" s="148"/>
      <c r="N2484" s="148"/>
      <c r="O2484" s="148"/>
      <c r="P2484" s="257"/>
      <c r="Q2484" s="542" t="str">
        <f t="shared" si="116"/>
        <v/>
      </c>
      <c r="R2484" s="542" t="str">
        <f t="shared" si="117"/>
        <v/>
      </c>
      <c r="S2484" s="148"/>
    </row>
    <row r="2485" spans="1:19" x14ac:dyDescent="0.25">
      <c r="A2485" s="148"/>
      <c r="B2485" s="377"/>
      <c r="C2485" s="698"/>
      <c r="D2485" s="257"/>
      <c r="E2485" s="781"/>
      <c r="F2485" s="374"/>
      <c r="G2485" s="783"/>
      <c r="H2485" s="729" t="str">
        <f t="shared" si="118"/>
        <v/>
      </c>
      <c r="I2485" s="401"/>
      <c r="J2485" s="374"/>
      <c r="K2485" s="786" t="str">
        <f>IFERROR(VLOOKUP(I2485,'CATEGORIAS MEDICINAS'!$H$1:$I$183,2,FALSE),"")</f>
        <v/>
      </c>
      <c r="L2485" s="392"/>
      <c r="M2485" s="148"/>
      <c r="N2485" s="148"/>
      <c r="O2485" s="148"/>
      <c r="P2485" s="257"/>
      <c r="Q2485" s="542" t="str">
        <f t="shared" si="116"/>
        <v/>
      </c>
      <c r="R2485" s="542" t="str">
        <f t="shared" si="117"/>
        <v/>
      </c>
      <c r="S2485" s="148"/>
    </row>
    <row r="2486" spans="1:19" x14ac:dyDescent="0.25">
      <c r="A2486" s="148"/>
      <c r="B2486" s="377"/>
      <c r="C2486" s="698"/>
      <c r="D2486" s="257"/>
      <c r="E2486" s="781"/>
      <c r="F2486" s="374"/>
      <c r="G2486" s="783"/>
      <c r="H2486" s="729" t="str">
        <f t="shared" si="118"/>
        <v/>
      </c>
      <c r="I2486" s="401"/>
      <c r="J2486" s="374"/>
      <c r="K2486" s="786" t="str">
        <f>IFERROR(VLOOKUP(I2486,'CATEGORIAS MEDICINAS'!$H$1:$I$183,2,FALSE),"")</f>
        <v/>
      </c>
      <c r="L2486" s="392"/>
      <c r="M2486" s="148"/>
      <c r="N2486" s="148"/>
      <c r="O2486" s="148"/>
      <c r="P2486" s="257"/>
      <c r="Q2486" s="542" t="str">
        <f t="shared" ref="Q2486:Q2549" si="119">IF(B2486="","",TEXT(B2486,"MMMM"))</f>
        <v/>
      </c>
      <c r="R2486" s="542" t="str">
        <f t="shared" ref="R2486:R2549" si="120">IF(B2486="","",TEXT(B2486,"YYYY"))</f>
        <v/>
      </c>
      <c r="S2486" s="148"/>
    </row>
    <row r="2487" spans="1:19" x14ac:dyDescent="0.25">
      <c r="A2487" s="148"/>
      <c r="B2487" s="377"/>
      <c r="C2487" s="698"/>
      <c r="D2487" s="257"/>
      <c r="E2487" s="781"/>
      <c r="F2487" s="374"/>
      <c r="G2487" s="783"/>
      <c r="H2487" s="729" t="str">
        <f t="shared" si="118"/>
        <v/>
      </c>
      <c r="I2487" s="401"/>
      <c r="J2487" s="374"/>
      <c r="K2487" s="786" t="str">
        <f>IFERROR(VLOOKUP(I2487,'CATEGORIAS MEDICINAS'!$H$1:$I$183,2,FALSE),"")</f>
        <v/>
      </c>
      <c r="L2487" s="392"/>
      <c r="M2487" s="148"/>
      <c r="N2487" s="148"/>
      <c r="O2487" s="148"/>
      <c r="P2487" s="257"/>
      <c r="Q2487" s="542" t="str">
        <f t="shared" si="119"/>
        <v/>
      </c>
      <c r="R2487" s="542" t="str">
        <f t="shared" si="120"/>
        <v/>
      </c>
      <c r="S2487" s="148"/>
    </row>
    <row r="2488" spans="1:19" x14ac:dyDescent="0.25">
      <c r="A2488" s="148"/>
      <c r="B2488" s="377"/>
      <c r="C2488" s="698"/>
      <c r="D2488" s="257"/>
      <c r="E2488" s="781"/>
      <c r="F2488" s="374"/>
      <c r="G2488" s="783"/>
      <c r="H2488" s="729" t="str">
        <f t="shared" si="118"/>
        <v/>
      </c>
      <c r="I2488" s="401"/>
      <c r="J2488" s="374"/>
      <c r="K2488" s="786" t="str">
        <f>IFERROR(VLOOKUP(I2488,'CATEGORIAS MEDICINAS'!$H$1:$I$183,2,FALSE),"")</f>
        <v/>
      </c>
      <c r="L2488" s="392"/>
      <c r="M2488" s="148"/>
      <c r="N2488" s="148"/>
      <c r="O2488" s="148"/>
      <c r="P2488" s="257"/>
      <c r="Q2488" s="542" t="str">
        <f t="shared" si="119"/>
        <v/>
      </c>
      <c r="R2488" s="542" t="str">
        <f t="shared" si="120"/>
        <v/>
      </c>
      <c r="S2488" s="148"/>
    </row>
    <row r="2489" spans="1:19" x14ac:dyDescent="0.25">
      <c r="A2489" s="148"/>
      <c r="B2489" s="377"/>
      <c r="C2489" s="698"/>
      <c r="D2489" s="257"/>
      <c r="E2489" s="781"/>
      <c r="F2489" s="374"/>
      <c r="G2489" s="783"/>
      <c r="H2489" s="729" t="str">
        <f t="shared" si="118"/>
        <v/>
      </c>
      <c r="I2489" s="401"/>
      <c r="J2489" s="374"/>
      <c r="K2489" s="786" t="str">
        <f>IFERROR(VLOOKUP(I2489,'CATEGORIAS MEDICINAS'!$H$1:$I$183,2,FALSE),"")</f>
        <v/>
      </c>
      <c r="L2489" s="392"/>
      <c r="M2489" s="148"/>
      <c r="N2489" s="148"/>
      <c r="O2489" s="148"/>
      <c r="P2489" s="257"/>
      <c r="Q2489" s="542" t="str">
        <f t="shared" si="119"/>
        <v/>
      </c>
      <c r="R2489" s="542" t="str">
        <f t="shared" si="120"/>
        <v/>
      </c>
      <c r="S2489" s="148"/>
    </row>
    <row r="2490" spans="1:19" x14ac:dyDescent="0.25">
      <c r="A2490" s="148"/>
      <c r="B2490" s="377"/>
      <c r="C2490" s="698"/>
      <c r="D2490" s="257"/>
      <c r="E2490" s="781"/>
      <c r="F2490" s="374"/>
      <c r="G2490" s="783"/>
      <c r="H2490" s="729" t="str">
        <f t="shared" si="118"/>
        <v/>
      </c>
      <c r="I2490" s="401"/>
      <c r="J2490" s="374"/>
      <c r="K2490" s="786" t="str">
        <f>IFERROR(VLOOKUP(I2490,'CATEGORIAS MEDICINAS'!$H$1:$I$183,2,FALSE),"")</f>
        <v/>
      </c>
      <c r="L2490" s="392"/>
      <c r="M2490" s="148"/>
      <c r="N2490" s="148"/>
      <c r="O2490" s="148"/>
      <c r="P2490" s="257"/>
      <c r="Q2490" s="542" t="str">
        <f t="shared" si="119"/>
        <v/>
      </c>
      <c r="R2490" s="542" t="str">
        <f t="shared" si="120"/>
        <v/>
      </c>
      <c r="S2490" s="148"/>
    </row>
    <row r="2491" spans="1:19" x14ac:dyDescent="0.25">
      <c r="A2491" s="148"/>
      <c r="B2491" s="377"/>
      <c r="C2491" s="698"/>
      <c r="D2491" s="257"/>
      <c r="E2491" s="781"/>
      <c r="F2491" s="374"/>
      <c r="G2491" s="783"/>
      <c r="H2491" s="729" t="str">
        <f t="shared" si="118"/>
        <v/>
      </c>
      <c r="I2491" s="401"/>
      <c r="J2491" s="374"/>
      <c r="K2491" s="786" t="str">
        <f>IFERROR(VLOOKUP(I2491,'CATEGORIAS MEDICINAS'!$H$1:$I$183,2,FALSE),"")</f>
        <v/>
      </c>
      <c r="L2491" s="392"/>
      <c r="M2491" s="148"/>
      <c r="N2491" s="148"/>
      <c r="O2491" s="148"/>
      <c r="P2491" s="257"/>
      <c r="Q2491" s="542" t="str">
        <f t="shared" si="119"/>
        <v/>
      </c>
      <c r="R2491" s="542" t="str">
        <f t="shared" si="120"/>
        <v/>
      </c>
      <c r="S2491" s="148"/>
    </row>
    <row r="2492" spans="1:19" x14ac:dyDescent="0.25">
      <c r="A2492" s="148"/>
      <c r="B2492" s="377"/>
      <c r="C2492" s="698"/>
      <c r="D2492" s="257"/>
      <c r="E2492" s="781"/>
      <c r="F2492" s="374"/>
      <c r="G2492" s="783"/>
      <c r="H2492" s="729" t="str">
        <f t="shared" si="118"/>
        <v/>
      </c>
      <c r="I2492" s="401"/>
      <c r="J2492" s="374"/>
      <c r="K2492" s="786" t="str">
        <f>IFERROR(VLOOKUP(I2492,'CATEGORIAS MEDICINAS'!$H$1:$I$183,2,FALSE),"")</f>
        <v/>
      </c>
      <c r="L2492" s="392"/>
      <c r="M2492" s="148"/>
      <c r="N2492" s="148"/>
      <c r="O2492" s="148"/>
      <c r="P2492" s="257"/>
      <c r="Q2492" s="542" t="str">
        <f t="shared" si="119"/>
        <v/>
      </c>
      <c r="R2492" s="542" t="str">
        <f t="shared" si="120"/>
        <v/>
      </c>
      <c r="S2492" s="148"/>
    </row>
    <row r="2493" spans="1:19" x14ac:dyDescent="0.25">
      <c r="A2493" s="148"/>
      <c r="B2493" s="377"/>
      <c r="C2493" s="698"/>
      <c r="D2493" s="257"/>
      <c r="E2493" s="781"/>
      <c r="F2493" s="374"/>
      <c r="G2493" s="783"/>
      <c r="H2493" s="729" t="str">
        <f t="shared" si="118"/>
        <v/>
      </c>
      <c r="I2493" s="401"/>
      <c r="J2493" s="374"/>
      <c r="K2493" s="786" t="str">
        <f>IFERROR(VLOOKUP(I2493,'CATEGORIAS MEDICINAS'!$H$1:$I$183,2,FALSE),"")</f>
        <v/>
      </c>
      <c r="L2493" s="392"/>
      <c r="M2493" s="148"/>
      <c r="N2493" s="148"/>
      <c r="O2493" s="148"/>
      <c r="P2493" s="257"/>
      <c r="Q2493" s="542" t="str">
        <f t="shared" si="119"/>
        <v/>
      </c>
      <c r="R2493" s="542" t="str">
        <f t="shared" si="120"/>
        <v/>
      </c>
      <c r="S2493" s="148"/>
    </row>
    <row r="2494" spans="1:19" x14ac:dyDescent="0.25">
      <c r="A2494" s="148"/>
      <c r="B2494" s="377"/>
      <c r="C2494" s="698"/>
      <c r="D2494" s="257"/>
      <c r="E2494" s="781"/>
      <c r="F2494" s="374"/>
      <c r="G2494" s="783"/>
      <c r="H2494" s="729" t="str">
        <f t="shared" si="118"/>
        <v/>
      </c>
      <c r="I2494" s="401"/>
      <c r="J2494" s="374"/>
      <c r="K2494" s="786" t="str">
        <f>IFERROR(VLOOKUP(I2494,'CATEGORIAS MEDICINAS'!$H$1:$I$183,2,FALSE),"")</f>
        <v/>
      </c>
      <c r="L2494" s="392"/>
      <c r="M2494" s="148"/>
      <c r="N2494" s="148"/>
      <c r="O2494" s="148"/>
      <c r="P2494" s="257"/>
      <c r="Q2494" s="542" t="str">
        <f t="shared" si="119"/>
        <v/>
      </c>
      <c r="R2494" s="542" t="str">
        <f t="shared" si="120"/>
        <v/>
      </c>
      <c r="S2494" s="148"/>
    </row>
    <row r="2495" spans="1:19" x14ac:dyDescent="0.25">
      <c r="A2495" s="148"/>
      <c r="B2495" s="377"/>
      <c r="C2495" s="698"/>
      <c r="D2495" s="257"/>
      <c r="E2495" s="781"/>
      <c r="F2495" s="374"/>
      <c r="G2495" s="783"/>
      <c r="H2495" s="729" t="str">
        <f t="shared" si="118"/>
        <v/>
      </c>
      <c r="I2495" s="401"/>
      <c r="J2495" s="374"/>
      <c r="K2495" s="786" t="str">
        <f>IFERROR(VLOOKUP(I2495,'CATEGORIAS MEDICINAS'!$H$1:$I$183,2,FALSE),"")</f>
        <v/>
      </c>
      <c r="L2495" s="392"/>
      <c r="M2495" s="148"/>
      <c r="N2495" s="148"/>
      <c r="O2495" s="148"/>
      <c r="P2495" s="257"/>
      <c r="Q2495" s="542" t="str">
        <f t="shared" si="119"/>
        <v/>
      </c>
      <c r="R2495" s="542" t="str">
        <f t="shared" si="120"/>
        <v/>
      </c>
      <c r="S2495" s="148"/>
    </row>
    <row r="2496" spans="1:19" x14ac:dyDescent="0.25">
      <c r="A2496" s="148"/>
      <c r="B2496" s="377"/>
      <c r="C2496" s="698"/>
      <c r="D2496" s="257"/>
      <c r="E2496" s="781"/>
      <c r="F2496" s="374"/>
      <c r="G2496" s="783"/>
      <c r="H2496" s="729" t="str">
        <f t="shared" si="118"/>
        <v/>
      </c>
      <c r="I2496" s="401"/>
      <c r="J2496" s="374"/>
      <c r="K2496" s="786" t="str">
        <f>IFERROR(VLOOKUP(I2496,'CATEGORIAS MEDICINAS'!$H$1:$I$183,2,FALSE),"")</f>
        <v/>
      </c>
      <c r="L2496" s="392"/>
      <c r="M2496" s="148"/>
      <c r="N2496" s="148"/>
      <c r="O2496" s="148"/>
      <c r="P2496" s="257"/>
      <c r="Q2496" s="542" t="str">
        <f t="shared" si="119"/>
        <v/>
      </c>
      <c r="R2496" s="542" t="str">
        <f t="shared" si="120"/>
        <v/>
      </c>
      <c r="S2496" s="148"/>
    </row>
    <row r="2497" spans="1:19" x14ac:dyDescent="0.25">
      <c r="A2497" s="148"/>
      <c r="B2497" s="377"/>
      <c r="C2497" s="698"/>
      <c r="D2497" s="257"/>
      <c r="E2497" s="781"/>
      <c r="F2497" s="374"/>
      <c r="G2497" s="783"/>
      <c r="H2497" s="729" t="str">
        <f t="shared" si="118"/>
        <v/>
      </c>
      <c r="I2497" s="401"/>
      <c r="J2497" s="374"/>
      <c r="K2497" s="786" t="str">
        <f>IFERROR(VLOOKUP(I2497,'CATEGORIAS MEDICINAS'!$H$1:$I$183,2,FALSE),"")</f>
        <v/>
      </c>
      <c r="L2497" s="392"/>
      <c r="M2497" s="148"/>
      <c r="N2497" s="148"/>
      <c r="O2497" s="148"/>
      <c r="P2497" s="257"/>
      <c r="Q2497" s="542" t="str">
        <f t="shared" si="119"/>
        <v/>
      </c>
      <c r="R2497" s="542" t="str">
        <f t="shared" si="120"/>
        <v/>
      </c>
      <c r="S2497" s="148"/>
    </row>
    <row r="2498" spans="1:19" x14ac:dyDescent="0.25">
      <c r="A2498" s="148"/>
      <c r="B2498" s="377"/>
      <c r="C2498" s="698"/>
      <c r="D2498" s="257"/>
      <c r="E2498" s="781"/>
      <c r="F2498" s="374"/>
      <c r="G2498" s="783"/>
      <c r="H2498" s="729" t="str">
        <f t="shared" si="118"/>
        <v/>
      </c>
      <c r="I2498" s="401"/>
      <c r="J2498" s="374"/>
      <c r="K2498" s="786" t="str">
        <f>IFERROR(VLOOKUP(I2498,'CATEGORIAS MEDICINAS'!$H$1:$I$183,2,FALSE),"")</f>
        <v/>
      </c>
      <c r="L2498" s="392"/>
      <c r="M2498" s="148"/>
      <c r="N2498" s="148"/>
      <c r="O2498" s="148"/>
      <c r="P2498" s="257"/>
      <c r="Q2498" s="542" t="str">
        <f t="shared" si="119"/>
        <v/>
      </c>
      <c r="R2498" s="542" t="str">
        <f t="shared" si="120"/>
        <v/>
      </c>
      <c r="S2498" s="148"/>
    </row>
    <row r="2499" spans="1:19" x14ac:dyDescent="0.25">
      <c r="A2499" s="148"/>
      <c r="B2499" s="377"/>
      <c r="C2499" s="698"/>
      <c r="D2499" s="257"/>
      <c r="E2499" s="781"/>
      <c r="F2499" s="374"/>
      <c r="G2499" s="783"/>
      <c r="H2499" s="729" t="str">
        <f t="shared" ref="H2499:H2562" si="121">IF(G2499="","",IF(G2499&lt;=1,"Entre 0-1 años",IF(G2499&lt;=4,"Entre 2-4",IF(G2499&lt;=11,"Entre 5-11",IF(G2499&lt;=19,"Entre 12-19",IF(G2499&lt;=25,"Entre 20-25",IF(G2499&lt;=59,"Entre 26-59",IF(G2499&lt;=79,"Entre 60-79","Mayor de 80"))))))))</f>
        <v/>
      </c>
      <c r="I2499" s="401"/>
      <c r="J2499" s="374"/>
      <c r="K2499" s="786" t="str">
        <f>IFERROR(VLOOKUP(I2499,'CATEGORIAS MEDICINAS'!$H$1:$I$183,2,FALSE),"")</f>
        <v/>
      </c>
      <c r="L2499" s="392"/>
      <c r="M2499" s="148"/>
      <c r="N2499" s="148"/>
      <c r="O2499" s="148"/>
      <c r="P2499" s="257"/>
      <c r="Q2499" s="542" t="str">
        <f t="shared" si="119"/>
        <v/>
      </c>
      <c r="R2499" s="542" t="str">
        <f t="shared" si="120"/>
        <v/>
      </c>
      <c r="S2499" s="148"/>
    </row>
    <row r="2500" spans="1:19" x14ac:dyDescent="0.25">
      <c r="A2500" s="148"/>
      <c r="B2500" s="377"/>
      <c r="C2500" s="698"/>
      <c r="D2500" s="257"/>
      <c r="E2500" s="781"/>
      <c r="F2500" s="374"/>
      <c r="G2500" s="783"/>
      <c r="H2500" s="729" t="str">
        <f t="shared" si="121"/>
        <v/>
      </c>
      <c r="I2500" s="401"/>
      <c r="J2500" s="374"/>
      <c r="K2500" s="786" t="str">
        <f>IFERROR(VLOOKUP(I2500,'CATEGORIAS MEDICINAS'!$H$1:$I$183,2,FALSE),"")</f>
        <v/>
      </c>
      <c r="L2500" s="392"/>
      <c r="M2500" s="148"/>
      <c r="N2500" s="148"/>
      <c r="O2500" s="148"/>
      <c r="P2500" s="257"/>
      <c r="Q2500" s="542" t="str">
        <f t="shared" si="119"/>
        <v/>
      </c>
      <c r="R2500" s="542" t="str">
        <f t="shared" si="120"/>
        <v/>
      </c>
      <c r="S2500" s="148"/>
    </row>
    <row r="2501" spans="1:19" x14ac:dyDescent="0.25">
      <c r="A2501" s="148"/>
      <c r="B2501" s="377"/>
      <c r="C2501" s="698"/>
      <c r="D2501" s="257"/>
      <c r="E2501" s="781"/>
      <c r="F2501" s="374"/>
      <c r="G2501" s="783"/>
      <c r="H2501" s="729" t="str">
        <f t="shared" si="121"/>
        <v/>
      </c>
      <c r="I2501" s="401"/>
      <c r="J2501" s="374"/>
      <c r="K2501" s="786" t="str">
        <f>IFERROR(VLOOKUP(I2501,'CATEGORIAS MEDICINAS'!$H$1:$I$183,2,FALSE),"")</f>
        <v/>
      </c>
      <c r="L2501" s="392"/>
      <c r="M2501" s="148"/>
      <c r="N2501" s="148"/>
      <c r="O2501" s="148"/>
      <c r="P2501" s="257"/>
      <c r="Q2501" s="542" t="str">
        <f t="shared" si="119"/>
        <v/>
      </c>
      <c r="R2501" s="542" t="str">
        <f t="shared" si="120"/>
        <v/>
      </c>
      <c r="S2501" s="148"/>
    </row>
    <row r="2502" spans="1:19" x14ac:dyDescent="0.25">
      <c r="A2502" s="148"/>
      <c r="B2502" s="377"/>
      <c r="C2502" s="698"/>
      <c r="D2502" s="257"/>
      <c r="E2502" s="781"/>
      <c r="F2502" s="374"/>
      <c r="G2502" s="783"/>
      <c r="H2502" s="729" t="str">
        <f t="shared" si="121"/>
        <v/>
      </c>
      <c r="I2502" s="401"/>
      <c r="J2502" s="374"/>
      <c r="K2502" s="786" t="str">
        <f>IFERROR(VLOOKUP(I2502,'CATEGORIAS MEDICINAS'!$H$1:$I$183,2,FALSE),"")</f>
        <v/>
      </c>
      <c r="L2502" s="392"/>
      <c r="M2502" s="148"/>
      <c r="N2502" s="148"/>
      <c r="O2502" s="148"/>
      <c r="P2502" s="257"/>
      <c r="Q2502" s="542" t="str">
        <f t="shared" si="119"/>
        <v/>
      </c>
      <c r="R2502" s="542" t="str">
        <f t="shared" si="120"/>
        <v/>
      </c>
      <c r="S2502" s="148"/>
    </row>
    <row r="2503" spans="1:19" x14ac:dyDescent="0.25">
      <c r="A2503" s="148"/>
      <c r="B2503" s="377"/>
      <c r="C2503" s="698"/>
      <c r="D2503" s="257"/>
      <c r="E2503" s="781"/>
      <c r="F2503" s="374"/>
      <c r="G2503" s="783"/>
      <c r="H2503" s="729" t="str">
        <f t="shared" si="121"/>
        <v/>
      </c>
      <c r="I2503" s="401"/>
      <c r="J2503" s="374"/>
      <c r="K2503" s="786" t="str">
        <f>IFERROR(VLOOKUP(I2503,'CATEGORIAS MEDICINAS'!$H$1:$I$183,2,FALSE),"")</f>
        <v/>
      </c>
      <c r="L2503" s="392"/>
      <c r="M2503" s="148"/>
      <c r="N2503" s="148"/>
      <c r="O2503" s="148"/>
      <c r="P2503" s="257"/>
      <c r="Q2503" s="542" t="str">
        <f t="shared" si="119"/>
        <v/>
      </c>
      <c r="R2503" s="542" t="str">
        <f t="shared" si="120"/>
        <v/>
      </c>
      <c r="S2503" s="148"/>
    </row>
    <row r="2504" spans="1:19" x14ac:dyDescent="0.25">
      <c r="A2504" s="148"/>
      <c r="B2504" s="377"/>
      <c r="C2504" s="698"/>
      <c r="D2504" s="257"/>
      <c r="E2504" s="781"/>
      <c r="F2504" s="374"/>
      <c r="G2504" s="783"/>
      <c r="H2504" s="729" t="str">
        <f t="shared" si="121"/>
        <v/>
      </c>
      <c r="I2504" s="401"/>
      <c r="J2504" s="374"/>
      <c r="K2504" s="786" t="str">
        <f>IFERROR(VLOOKUP(I2504,'CATEGORIAS MEDICINAS'!$H$1:$I$183,2,FALSE),"")</f>
        <v/>
      </c>
      <c r="L2504" s="392"/>
      <c r="M2504" s="148"/>
      <c r="N2504" s="148"/>
      <c r="O2504" s="148"/>
      <c r="P2504" s="257"/>
      <c r="Q2504" s="542" t="str">
        <f t="shared" si="119"/>
        <v/>
      </c>
      <c r="R2504" s="542" t="str">
        <f t="shared" si="120"/>
        <v/>
      </c>
      <c r="S2504" s="148"/>
    </row>
    <row r="2505" spans="1:19" x14ac:dyDescent="0.25">
      <c r="A2505" s="148"/>
      <c r="B2505" s="377"/>
      <c r="C2505" s="698"/>
      <c r="D2505" s="257"/>
      <c r="E2505" s="781"/>
      <c r="F2505" s="374"/>
      <c r="G2505" s="783"/>
      <c r="H2505" s="729" t="str">
        <f t="shared" si="121"/>
        <v/>
      </c>
      <c r="I2505" s="401"/>
      <c r="J2505" s="374"/>
      <c r="K2505" s="786" t="str">
        <f>IFERROR(VLOOKUP(I2505,'CATEGORIAS MEDICINAS'!$H$1:$I$183,2,FALSE),"")</f>
        <v/>
      </c>
      <c r="L2505" s="392"/>
      <c r="M2505" s="148"/>
      <c r="N2505" s="148"/>
      <c r="O2505" s="148"/>
      <c r="P2505" s="257"/>
      <c r="Q2505" s="542" t="str">
        <f t="shared" si="119"/>
        <v/>
      </c>
      <c r="R2505" s="542" t="str">
        <f t="shared" si="120"/>
        <v/>
      </c>
      <c r="S2505" s="148"/>
    </row>
    <row r="2506" spans="1:19" x14ac:dyDescent="0.25">
      <c r="A2506" s="148"/>
      <c r="B2506" s="377"/>
      <c r="C2506" s="698"/>
      <c r="D2506" s="257"/>
      <c r="E2506" s="781"/>
      <c r="F2506" s="374"/>
      <c r="G2506" s="783"/>
      <c r="H2506" s="729" t="str">
        <f t="shared" si="121"/>
        <v/>
      </c>
      <c r="I2506" s="401"/>
      <c r="J2506" s="374"/>
      <c r="K2506" s="786" t="str">
        <f>IFERROR(VLOOKUP(I2506,'CATEGORIAS MEDICINAS'!$H$1:$I$183,2,FALSE),"")</f>
        <v/>
      </c>
      <c r="L2506" s="392"/>
      <c r="M2506" s="148"/>
      <c r="N2506" s="148"/>
      <c r="O2506" s="148"/>
      <c r="P2506" s="257"/>
      <c r="Q2506" s="542" t="str">
        <f t="shared" si="119"/>
        <v/>
      </c>
      <c r="R2506" s="542" t="str">
        <f t="shared" si="120"/>
        <v/>
      </c>
      <c r="S2506" s="148"/>
    </row>
    <row r="2507" spans="1:19" x14ac:dyDescent="0.25">
      <c r="A2507" s="148"/>
      <c r="B2507" s="377"/>
      <c r="C2507" s="698"/>
      <c r="D2507" s="257"/>
      <c r="E2507" s="781"/>
      <c r="F2507" s="374"/>
      <c r="G2507" s="783"/>
      <c r="H2507" s="729" t="str">
        <f t="shared" si="121"/>
        <v/>
      </c>
      <c r="I2507" s="401"/>
      <c r="J2507" s="374"/>
      <c r="K2507" s="786" t="str">
        <f>IFERROR(VLOOKUP(I2507,'CATEGORIAS MEDICINAS'!$H$1:$I$183,2,FALSE),"")</f>
        <v/>
      </c>
      <c r="L2507" s="392"/>
      <c r="M2507" s="148"/>
      <c r="N2507" s="148"/>
      <c r="O2507" s="148"/>
      <c r="P2507" s="257"/>
      <c r="Q2507" s="542" t="str">
        <f t="shared" si="119"/>
        <v/>
      </c>
      <c r="R2507" s="542" t="str">
        <f t="shared" si="120"/>
        <v/>
      </c>
      <c r="S2507" s="148"/>
    </row>
    <row r="2508" spans="1:19" x14ac:dyDescent="0.25">
      <c r="A2508" s="148"/>
      <c r="B2508" s="377"/>
      <c r="C2508" s="698"/>
      <c r="D2508" s="257"/>
      <c r="E2508" s="781"/>
      <c r="F2508" s="374"/>
      <c r="G2508" s="783"/>
      <c r="H2508" s="729" t="str">
        <f t="shared" si="121"/>
        <v/>
      </c>
      <c r="I2508" s="401"/>
      <c r="J2508" s="374"/>
      <c r="K2508" s="786" t="str">
        <f>IFERROR(VLOOKUP(I2508,'CATEGORIAS MEDICINAS'!$H$1:$I$183,2,FALSE),"")</f>
        <v/>
      </c>
      <c r="L2508" s="392"/>
      <c r="M2508" s="148"/>
      <c r="N2508" s="148"/>
      <c r="O2508" s="148"/>
      <c r="P2508" s="257"/>
      <c r="Q2508" s="542" t="str">
        <f t="shared" si="119"/>
        <v/>
      </c>
      <c r="R2508" s="542" t="str">
        <f t="shared" si="120"/>
        <v/>
      </c>
      <c r="S2508" s="148"/>
    </row>
    <row r="2509" spans="1:19" x14ac:dyDescent="0.25">
      <c r="A2509" s="148"/>
      <c r="B2509" s="377"/>
      <c r="C2509" s="698"/>
      <c r="D2509" s="257"/>
      <c r="E2509" s="781"/>
      <c r="F2509" s="374"/>
      <c r="G2509" s="783"/>
      <c r="H2509" s="729" t="str">
        <f t="shared" si="121"/>
        <v/>
      </c>
      <c r="I2509" s="401"/>
      <c r="J2509" s="374"/>
      <c r="K2509" s="786" t="str">
        <f>IFERROR(VLOOKUP(I2509,'CATEGORIAS MEDICINAS'!$H$1:$I$183,2,FALSE),"")</f>
        <v/>
      </c>
      <c r="L2509" s="392"/>
      <c r="M2509" s="148"/>
      <c r="N2509" s="148"/>
      <c r="O2509" s="148"/>
      <c r="P2509" s="257"/>
      <c r="Q2509" s="542" t="str">
        <f t="shared" si="119"/>
        <v/>
      </c>
      <c r="R2509" s="542" t="str">
        <f t="shared" si="120"/>
        <v/>
      </c>
      <c r="S2509" s="148"/>
    </row>
    <row r="2510" spans="1:19" x14ac:dyDescent="0.25">
      <c r="A2510" s="148"/>
      <c r="B2510" s="377"/>
      <c r="C2510" s="698"/>
      <c r="D2510" s="257"/>
      <c r="E2510" s="781"/>
      <c r="F2510" s="374"/>
      <c r="G2510" s="783"/>
      <c r="H2510" s="729" t="str">
        <f t="shared" si="121"/>
        <v/>
      </c>
      <c r="I2510" s="401"/>
      <c r="J2510" s="374"/>
      <c r="K2510" s="786" t="str">
        <f>IFERROR(VLOOKUP(I2510,'CATEGORIAS MEDICINAS'!$H$1:$I$183,2,FALSE),"")</f>
        <v/>
      </c>
      <c r="L2510" s="392"/>
      <c r="M2510" s="148"/>
      <c r="N2510" s="148"/>
      <c r="O2510" s="148"/>
      <c r="P2510" s="257"/>
      <c r="Q2510" s="542" t="str">
        <f t="shared" si="119"/>
        <v/>
      </c>
      <c r="R2510" s="542" t="str">
        <f t="shared" si="120"/>
        <v/>
      </c>
      <c r="S2510" s="148"/>
    </row>
    <row r="2511" spans="1:19" x14ac:dyDescent="0.25">
      <c r="A2511" s="148"/>
      <c r="B2511" s="377"/>
      <c r="C2511" s="698"/>
      <c r="D2511" s="257"/>
      <c r="E2511" s="781"/>
      <c r="F2511" s="374"/>
      <c r="G2511" s="783"/>
      <c r="H2511" s="729" t="str">
        <f t="shared" si="121"/>
        <v/>
      </c>
      <c r="I2511" s="401"/>
      <c r="J2511" s="374"/>
      <c r="K2511" s="786" t="str">
        <f>IFERROR(VLOOKUP(I2511,'CATEGORIAS MEDICINAS'!$H$1:$I$183,2,FALSE),"")</f>
        <v/>
      </c>
      <c r="L2511" s="392"/>
      <c r="M2511" s="148"/>
      <c r="N2511" s="148"/>
      <c r="O2511" s="148"/>
      <c r="P2511" s="257"/>
      <c r="Q2511" s="542" t="str">
        <f t="shared" si="119"/>
        <v/>
      </c>
      <c r="R2511" s="542" t="str">
        <f t="shared" si="120"/>
        <v/>
      </c>
      <c r="S2511" s="148"/>
    </row>
    <row r="2512" spans="1:19" x14ac:dyDescent="0.25">
      <c r="A2512" s="148"/>
      <c r="B2512" s="377"/>
      <c r="C2512" s="698"/>
      <c r="D2512" s="257"/>
      <c r="E2512" s="781"/>
      <c r="F2512" s="374"/>
      <c r="G2512" s="783"/>
      <c r="H2512" s="729" t="str">
        <f t="shared" si="121"/>
        <v/>
      </c>
      <c r="I2512" s="401"/>
      <c r="J2512" s="374"/>
      <c r="K2512" s="786" t="str">
        <f>IFERROR(VLOOKUP(I2512,'CATEGORIAS MEDICINAS'!$H$1:$I$183,2,FALSE),"")</f>
        <v/>
      </c>
      <c r="L2512" s="392"/>
      <c r="M2512" s="148"/>
      <c r="N2512" s="148"/>
      <c r="O2512" s="148"/>
      <c r="P2512" s="257"/>
      <c r="Q2512" s="542" t="str">
        <f t="shared" si="119"/>
        <v/>
      </c>
      <c r="R2512" s="542" t="str">
        <f t="shared" si="120"/>
        <v/>
      </c>
      <c r="S2512" s="148"/>
    </row>
    <row r="2513" spans="1:19" x14ac:dyDescent="0.25">
      <c r="A2513" s="148"/>
      <c r="B2513" s="377"/>
      <c r="C2513" s="698"/>
      <c r="D2513" s="257"/>
      <c r="E2513" s="781"/>
      <c r="F2513" s="374"/>
      <c r="G2513" s="783"/>
      <c r="H2513" s="729" t="str">
        <f t="shared" si="121"/>
        <v/>
      </c>
      <c r="I2513" s="401"/>
      <c r="J2513" s="374"/>
      <c r="K2513" s="786" t="str">
        <f>IFERROR(VLOOKUP(I2513,'CATEGORIAS MEDICINAS'!$H$1:$I$183,2,FALSE),"")</f>
        <v/>
      </c>
      <c r="L2513" s="392"/>
      <c r="M2513" s="148"/>
      <c r="N2513" s="148"/>
      <c r="O2513" s="148"/>
      <c r="P2513" s="257"/>
      <c r="Q2513" s="542" t="str">
        <f t="shared" si="119"/>
        <v/>
      </c>
      <c r="R2513" s="542" t="str">
        <f t="shared" si="120"/>
        <v/>
      </c>
      <c r="S2513" s="148"/>
    </row>
    <row r="2514" spans="1:19" x14ac:dyDescent="0.25">
      <c r="A2514" s="148"/>
      <c r="B2514" s="377"/>
      <c r="C2514" s="698"/>
      <c r="D2514" s="257"/>
      <c r="E2514" s="781"/>
      <c r="F2514" s="374"/>
      <c r="G2514" s="783"/>
      <c r="H2514" s="729" t="str">
        <f t="shared" si="121"/>
        <v/>
      </c>
      <c r="I2514" s="401"/>
      <c r="J2514" s="374"/>
      <c r="K2514" s="786" t="str">
        <f>IFERROR(VLOOKUP(I2514,'CATEGORIAS MEDICINAS'!$H$1:$I$183,2,FALSE),"")</f>
        <v/>
      </c>
      <c r="L2514" s="392"/>
      <c r="M2514" s="148"/>
      <c r="N2514" s="148"/>
      <c r="O2514" s="148"/>
      <c r="P2514" s="257"/>
      <c r="Q2514" s="542" t="str">
        <f t="shared" si="119"/>
        <v/>
      </c>
      <c r="R2514" s="542" t="str">
        <f t="shared" si="120"/>
        <v/>
      </c>
      <c r="S2514" s="148"/>
    </row>
    <row r="2515" spans="1:19" x14ac:dyDescent="0.25">
      <c r="A2515" s="148"/>
      <c r="B2515" s="377"/>
      <c r="C2515" s="698"/>
      <c r="D2515" s="257"/>
      <c r="E2515" s="781"/>
      <c r="F2515" s="374"/>
      <c r="G2515" s="783"/>
      <c r="H2515" s="729" t="str">
        <f t="shared" si="121"/>
        <v/>
      </c>
      <c r="I2515" s="401"/>
      <c r="J2515" s="374"/>
      <c r="K2515" s="786" t="str">
        <f>IFERROR(VLOOKUP(I2515,'CATEGORIAS MEDICINAS'!$H$1:$I$183,2,FALSE),"")</f>
        <v/>
      </c>
      <c r="L2515" s="392"/>
      <c r="M2515" s="148"/>
      <c r="N2515" s="148"/>
      <c r="O2515" s="148"/>
      <c r="P2515" s="257"/>
      <c r="Q2515" s="542" t="str">
        <f t="shared" si="119"/>
        <v/>
      </c>
      <c r="R2515" s="542" t="str">
        <f t="shared" si="120"/>
        <v/>
      </c>
      <c r="S2515" s="148"/>
    </row>
    <row r="2516" spans="1:19" x14ac:dyDescent="0.25">
      <c r="A2516" s="148"/>
      <c r="B2516" s="377"/>
      <c r="C2516" s="698"/>
      <c r="D2516" s="257"/>
      <c r="E2516" s="781"/>
      <c r="F2516" s="374"/>
      <c r="G2516" s="783"/>
      <c r="H2516" s="729" t="str">
        <f t="shared" si="121"/>
        <v/>
      </c>
      <c r="I2516" s="401"/>
      <c r="J2516" s="374"/>
      <c r="K2516" s="786" t="str">
        <f>IFERROR(VLOOKUP(I2516,'CATEGORIAS MEDICINAS'!$H$1:$I$183,2,FALSE),"")</f>
        <v/>
      </c>
      <c r="L2516" s="392"/>
      <c r="M2516" s="148"/>
      <c r="N2516" s="148"/>
      <c r="O2516" s="148"/>
      <c r="P2516" s="257"/>
      <c r="Q2516" s="542" t="str">
        <f t="shared" si="119"/>
        <v/>
      </c>
      <c r="R2516" s="542" t="str">
        <f t="shared" si="120"/>
        <v/>
      </c>
      <c r="S2516" s="148"/>
    </row>
    <row r="2517" spans="1:19" x14ac:dyDescent="0.25">
      <c r="A2517" s="148"/>
      <c r="B2517" s="377"/>
      <c r="C2517" s="698"/>
      <c r="D2517" s="257"/>
      <c r="E2517" s="781"/>
      <c r="F2517" s="374"/>
      <c r="G2517" s="783"/>
      <c r="H2517" s="729" t="str">
        <f t="shared" si="121"/>
        <v/>
      </c>
      <c r="I2517" s="401"/>
      <c r="J2517" s="374"/>
      <c r="K2517" s="786" t="str">
        <f>IFERROR(VLOOKUP(I2517,'CATEGORIAS MEDICINAS'!$H$1:$I$183,2,FALSE),"")</f>
        <v/>
      </c>
      <c r="L2517" s="392"/>
      <c r="M2517" s="148"/>
      <c r="N2517" s="148"/>
      <c r="O2517" s="148"/>
      <c r="P2517" s="257"/>
      <c r="Q2517" s="542" t="str">
        <f t="shared" si="119"/>
        <v/>
      </c>
      <c r="R2517" s="542" t="str">
        <f t="shared" si="120"/>
        <v/>
      </c>
      <c r="S2517" s="148"/>
    </row>
    <row r="2518" spans="1:19" x14ac:dyDescent="0.25">
      <c r="A2518" s="148"/>
      <c r="B2518" s="377"/>
      <c r="C2518" s="698"/>
      <c r="D2518" s="257"/>
      <c r="E2518" s="781"/>
      <c r="F2518" s="374"/>
      <c r="G2518" s="783"/>
      <c r="H2518" s="729" t="str">
        <f t="shared" si="121"/>
        <v/>
      </c>
      <c r="I2518" s="401"/>
      <c r="J2518" s="374"/>
      <c r="K2518" s="786" t="str">
        <f>IFERROR(VLOOKUP(I2518,'CATEGORIAS MEDICINAS'!$H$1:$I$183,2,FALSE),"")</f>
        <v/>
      </c>
      <c r="L2518" s="392"/>
      <c r="M2518" s="148"/>
      <c r="N2518" s="148"/>
      <c r="O2518" s="148"/>
      <c r="P2518" s="257"/>
      <c r="Q2518" s="542" t="str">
        <f t="shared" si="119"/>
        <v/>
      </c>
      <c r="R2518" s="542" t="str">
        <f t="shared" si="120"/>
        <v/>
      </c>
      <c r="S2518" s="148"/>
    </row>
    <row r="2519" spans="1:19" x14ac:dyDescent="0.25">
      <c r="A2519" s="148"/>
      <c r="B2519" s="377"/>
      <c r="C2519" s="698"/>
      <c r="D2519" s="257"/>
      <c r="E2519" s="781"/>
      <c r="F2519" s="374"/>
      <c r="G2519" s="783"/>
      <c r="H2519" s="729" t="str">
        <f t="shared" si="121"/>
        <v/>
      </c>
      <c r="I2519" s="401"/>
      <c r="J2519" s="374"/>
      <c r="K2519" s="786" t="str">
        <f>IFERROR(VLOOKUP(I2519,'CATEGORIAS MEDICINAS'!$H$1:$I$183,2,FALSE),"")</f>
        <v/>
      </c>
      <c r="L2519" s="392"/>
      <c r="M2519" s="148"/>
      <c r="N2519" s="148"/>
      <c r="O2519" s="148"/>
      <c r="P2519" s="257"/>
      <c r="Q2519" s="542" t="str">
        <f t="shared" si="119"/>
        <v/>
      </c>
      <c r="R2519" s="542" t="str">
        <f t="shared" si="120"/>
        <v/>
      </c>
      <c r="S2519" s="148"/>
    </row>
    <row r="2520" spans="1:19" x14ac:dyDescent="0.25">
      <c r="A2520" s="148"/>
      <c r="B2520" s="377"/>
      <c r="C2520" s="698"/>
      <c r="D2520" s="257"/>
      <c r="E2520" s="781"/>
      <c r="F2520" s="374"/>
      <c r="G2520" s="783"/>
      <c r="H2520" s="729" t="str">
        <f t="shared" si="121"/>
        <v/>
      </c>
      <c r="I2520" s="401"/>
      <c r="J2520" s="374"/>
      <c r="K2520" s="786" t="str">
        <f>IFERROR(VLOOKUP(I2520,'CATEGORIAS MEDICINAS'!$H$1:$I$183,2,FALSE),"")</f>
        <v/>
      </c>
      <c r="L2520" s="392"/>
      <c r="M2520" s="148"/>
      <c r="N2520" s="148"/>
      <c r="O2520" s="148"/>
      <c r="P2520" s="257"/>
      <c r="Q2520" s="542" t="str">
        <f t="shared" si="119"/>
        <v/>
      </c>
      <c r="R2520" s="542" t="str">
        <f t="shared" si="120"/>
        <v/>
      </c>
      <c r="S2520" s="148"/>
    </row>
    <row r="2521" spans="1:19" x14ac:dyDescent="0.25">
      <c r="A2521" s="148"/>
      <c r="B2521" s="377"/>
      <c r="C2521" s="698"/>
      <c r="D2521" s="257"/>
      <c r="E2521" s="781"/>
      <c r="F2521" s="374"/>
      <c r="G2521" s="783"/>
      <c r="H2521" s="729" t="str">
        <f t="shared" si="121"/>
        <v/>
      </c>
      <c r="I2521" s="401"/>
      <c r="J2521" s="374"/>
      <c r="K2521" s="786" t="str">
        <f>IFERROR(VLOOKUP(I2521,'CATEGORIAS MEDICINAS'!$H$1:$I$183,2,FALSE),"")</f>
        <v/>
      </c>
      <c r="L2521" s="392"/>
      <c r="M2521" s="148"/>
      <c r="N2521" s="148"/>
      <c r="O2521" s="148"/>
      <c r="P2521" s="257"/>
      <c r="Q2521" s="542" t="str">
        <f t="shared" si="119"/>
        <v/>
      </c>
      <c r="R2521" s="542" t="str">
        <f t="shared" si="120"/>
        <v/>
      </c>
      <c r="S2521" s="148"/>
    </row>
    <row r="2522" spans="1:19" x14ac:dyDescent="0.25">
      <c r="A2522" s="148"/>
      <c r="B2522" s="377"/>
      <c r="C2522" s="698"/>
      <c r="D2522" s="257"/>
      <c r="E2522" s="781"/>
      <c r="F2522" s="374"/>
      <c r="G2522" s="783"/>
      <c r="H2522" s="729" t="str">
        <f t="shared" si="121"/>
        <v/>
      </c>
      <c r="I2522" s="401"/>
      <c r="J2522" s="374"/>
      <c r="K2522" s="786" t="str">
        <f>IFERROR(VLOOKUP(I2522,'CATEGORIAS MEDICINAS'!$H$1:$I$183,2,FALSE),"")</f>
        <v/>
      </c>
      <c r="L2522" s="392"/>
      <c r="M2522" s="148"/>
      <c r="N2522" s="148"/>
      <c r="O2522" s="148"/>
      <c r="P2522" s="257"/>
      <c r="Q2522" s="542" t="str">
        <f t="shared" si="119"/>
        <v/>
      </c>
      <c r="R2522" s="542" t="str">
        <f t="shared" si="120"/>
        <v/>
      </c>
      <c r="S2522" s="148"/>
    </row>
    <row r="2523" spans="1:19" x14ac:dyDescent="0.25">
      <c r="A2523" s="148"/>
      <c r="B2523" s="377"/>
      <c r="C2523" s="698"/>
      <c r="D2523" s="257"/>
      <c r="E2523" s="781"/>
      <c r="F2523" s="374"/>
      <c r="G2523" s="783"/>
      <c r="H2523" s="729" t="str">
        <f t="shared" si="121"/>
        <v/>
      </c>
      <c r="I2523" s="401"/>
      <c r="J2523" s="374"/>
      <c r="K2523" s="786" t="str">
        <f>IFERROR(VLOOKUP(I2523,'CATEGORIAS MEDICINAS'!$H$1:$I$183,2,FALSE),"")</f>
        <v/>
      </c>
      <c r="L2523" s="392"/>
      <c r="M2523" s="148"/>
      <c r="N2523" s="148"/>
      <c r="O2523" s="148"/>
      <c r="P2523" s="257"/>
      <c r="Q2523" s="542" t="str">
        <f t="shared" si="119"/>
        <v/>
      </c>
      <c r="R2523" s="542" t="str">
        <f t="shared" si="120"/>
        <v/>
      </c>
      <c r="S2523" s="148"/>
    </row>
    <row r="2524" spans="1:19" x14ac:dyDescent="0.25">
      <c r="A2524" s="148"/>
      <c r="B2524" s="377"/>
      <c r="C2524" s="698"/>
      <c r="D2524" s="257"/>
      <c r="E2524" s="781"/>
      <c r="F2524" s="374"/>
      <c r="G2524" s="783"/>
      <c r="H2524" s="729" t="str">
        <f t="shared" si="121"/>
        <v/>
      </c>
      <c r="I2524" s="401"/>
      <c r="J2524" s="374"/>
      <c r="K2524" s="786" t="str">
        <f>IFERROR(VLOOKUP(I2524,'CATEGORIAS MEDICINAS'!$H$1:$I$183,2,FALSE),"")</f>
        <v/>
      </c>
      <c r="L2524" s="392"/>
      <c r="M2524" s="148"/>
      <c r="N2524" s="148"/>
      <c r="O2524" s="148"/>
      <c r="P2524" s="257"/>
      <c r="Q2524" s="542" t="str">
        <f t="shared" si="119"/>
        <v/>
      </c>
      <c r="R2524" s="542" t="str">
        <f t="shared" si="120"/>
        <v/>
      </c>
      <c r="S2524" s="148"/>
    </row>
    <row r="2525" spans="1:19" x14ac:dyDescent="0.25">
      <c r="A2525" s="148"/>
      <c r="B2525" s="377"/>
      <c r="C2525" s="698"/>
      <c r="D2525" s="257"/>
      <c r="E2525" s="781"/>
      <c r="F2525" s="374"/>
      <c r="G2525" s="783"/>
      <c r="H2525" s="729" t="str">
        <f t="shared" si="121"/>
        <v/>
      </c>
      <c r="I2525" s="401"/>
      <c r="J2525" s="374"/>
      <c r="K2525" s="786" t="str">
        <f>IFERROR(VLOOKUP(I2525,'CATEGORIAS MEDICINAS'!$H$1:$I$183,2,FALSE),"")</f>
        <v/>
      </c>
      <c r="L2525" s="392"/>
      <c r="M2525" s="148"/>
      <c r="N2525" s="148"/>
      <c r="O2525" s="148"/>
      <c r="P2525" s="257"/>
      <c r="Q2525" s="542" t="str">
        <f t="shared" si="119"/>
        <v/>
      </c>
      <c r="R2525" s="542" t="str">
        <f t="shared" si="120"/>
        <v/>
      </c>
      <c r="S2525" s="148"/>
    </row>
    <row r="2526" spans="1:19" x14ac:dyDescent="0.25">
      <c r="A2526" s="148"/>
      <c r="B2526" s="377"/>
      <c r="C2526" s="698"/>
      <c r="D2526" s="257"/>
      <c r="E2526" s="781"/>
      <c r="F2526" s="374"/>
      <c r="G2526" s="783"/>
      <c r="H2526" s="729" t="str">
        <f t="shared" si="121"/>
        <v/>
      </c>
      <c r="I2526" s="401"/>
      <c r="J2526" s="374"/>
      <c r="K2526" s="786" t="str">
        <f>IFERROR(VLOOKUP(I2526,'CATEGORIAS MEDICINAS'!$H$1:$I$183,2,FALSE),"")</f>
        <v/>
      </c>
      <c r="L2526" s="392"/>
      <c r="M2526" s="148"/>
      <c r="N2526" s="148"/>
      <c r="O2526" s="148"/>
      <c r="P2526" s="257"/>
      <c r="Q2526" s="542" t="str">
        <f t="shared" si="119"/>
        <v/>
      </c>
      <c r="R2526" s="542" t="str">
        <f t="shared" si="120"/>
        <v/>
      </c>
      <c r="S2526" s="148"/>
    </row>
    <row r="2527" spans="1:19" x14ac:dyDescent="0.25">
      <c r="A2527" s="148"/>
      <c r="B2527" s="377"/>
      <c r="C2527" s="698"/>
      <c r="D2527" s="257"/>
      <c r="E2527" s="781"/>
      <c r="F2527" s="374"/>
      <c r="G2527" s="783"/>
      <c r="H2527" s="729" t="str">
        <f t="shared" si="121"/>
        <v/>
      </c>
      <c r="I2527" s="401"/>
      <c r="J2527" s="374"/>
      <c r="K2527" s="786" t="str">
        <f>IFERROR(VLOOKUP(I2527,'CATEGORIAS MEDICINAS'!$H$1:$I$183,2,FALSE),"")</f>
        <v/>
      </c>
      <c r="L2527" s="392"/>
      <c r="M2527" s="148"/>
      <c r="N2527" s="148"/>
      <c r="O2527" s="148"/>
      <c r="P2527" s="257"/>
      <c r="Q2527" s="542" t="str">
        <f t="shared" si="119"/>
        <v/>
      </c>
      <c r="R2527" s="542" t="str">
        <f t="shared" si="120"/>
        <v/>
      </c>
      <c r="S2527" s="148"/>
    </row>
    <row r="2528" spans="1:19" x14ac:dyDescent="0.25">
      <c r="A2528" s="148"/>
      <c r="B2528" s="377"/>
      <c r="C2528" s="698"/>
      <c r="D2528" s="257"/>
      <c r="E2528" s="781"/>
      <c r="F2528" s="374"/>
      <c r="G2528" s="783"/>
      <c r="H2528" s="729" t="str">
        <f t="shared" si="121"/>
        <v/>
      </c>
      <c r="I2528" s="401"/>
      <c r="J2528" s="374"/>
      <c r="K2528" s="786" t="str">
        <f>IFERROR(VLOOKUP(I2528,'CATEGORIAS MEDICINAS'!$H$1:$I$183,2,FALSE),"")</f>
        <v/>
      </c>
      <c r="L2528" s="392"/>
      <c r="M2528" s="148"/>
      <c r="N2528" s="148"/>
      <c r="O2528" s="148"/>
      <c r="P2528" s="257"/>
      <c r="Q2528" s="542" t="str">
        <f t="shared" si="119"/>
        <v/>
      </c>
      <c r="R2528" s="542" t="str">
        <f t="shared" si="120"/>
        <v/>
      </c>
      <c r="S2528" s="148"/>
    </row>
    <row r="2529" spans="1:19" x14ac:dyDescent="0.25">
      <c r="A2529" s="148"/>
      <c r="B2529" s="377"/>
      <c r="C2529" s="698"/>
      <c r="D2529" s="257"/>
      <c r="E2529" s="781"/>
      <c r="F2529" s="374"/>
      <c r="G2529" s="783"/>
      <c r="H2529" s="729" t="str">
        <f t="shared" si="121"/>
        <v/>
      </c>
      <c r="I2529" s="401"/>
      <c r="J2529" s="374"/>
      <c r="K2529" s="786" t="str">
        <f>IFERROR(VLOOKUP(I2529,'CATEGORIAS MEDICINAS'!$H$1:$I$183,2,FALSE),"")</f>
        <v/>
      </c>
      <c r="L2529" s="392"/>
      <c r="M2529" s="148"/>
      <c r="N2529" s="148"/>
      <c r="O2529" s="148"/>
      <c r="P2529" s="257"/>
      <c r="Q2529" s="542" t="str">
        <f t="shared" si="119"/>
        <v/>
      </c>
      <c r="R2529" s="542" t="str">
        <f t="shared" si="120"/>
        <v/>
      </c>
      <c r="S2529" s="148"/>
    </row>
    <row r="2530" spans="1:19" x14ac:dyDescent="0.25">
      <c r="A2530" s="148"/>
      <c r="B2530" s="377"/>
      <c r="C2530" s="698"/>
      <c r="D2530" s="257"/>
      <c r="E2530" s="781"/>
      <c r="F2530" s="374"/>
      <c r="G2530" s="783"/>
      <c r="H2530" s="729" t="str">
        <f t="shared" si="121"/>
        <v/>
      </c>
      <c r="I2530" s="401"/>
      <c r="J2530" s="374"/>
      <c r="K2530" s="786" t="str">
        <f>IFERROR(VLOOKUP(I2530,'CATEGORIAS MEDICINAS'!$H$1:$I$183,2,FALSE),"")</f>
        <v/>
      </c>
      <c r="L2530" s="392"/>
      <c r="M2530" s="148"/>
      <c r="N2530" s="148"/>
      <c r="O2530" s="148"/>
      <c r="P2530" s="257"/>
      <c r="Q2530" s="542" t="str">
        <f t="shared" si="119"/>
        <v/>
      </c>
      <c r="R2530" s="542" t="str">
        <f t="shared" si="120"/>
        <v/>
      </c>
      <c r="S2530" s="148"/>
    </row>
    <row r="2531" spans="1:19" x14ac:dyDescent="0.25">
      <c r="A2531" s="148"/>
      <c r="B2531" s="377"/>
      <c r="C2531" s="698"/>
      <c r="D2531" s="257"/>
      <c r="E2531" s="781"/>
      <c r="F2531" s="374"/>
      <c r="G2531" s="783"/>
      <c r="H2531" s="729" t="str">
        <f t="shared" si="121"/>
        <v/>
      </c>
      <c r="I2531" s="401"/>
      <c r="J2531" s="374"/>
      <c r="K2531" s="786" t="str">
        <f>IFERROR(VLOOKUP(I2531,'CATEGORIAS MEDICINAS'!$H$1:$I$183,2,FALSE),"")</f>
        <v/>
      </c>
      <c r="L2531" s="392"/>
      <c r="M2531" s="148"/>
      <c r="N2531" s="148"/>
      <c r="O2531" s="148"/>
      <c r="P2531" s="257"/>
      <c r="Q2531" s="542" t="str">
        <f t="shared" si="119"/>
        <v/>
      </c>
      <c r="R2531" s="542" t="str">
        <f t="shared" si="120"/>
        <v/>
      </c>
      <c r="S2531" s="148"/>
    </row>
    <row r="2532" spans="1:19" x14ac:dyDescent="0.25">
      <c r="A2532" s="148"/>
      <c r="B2532" s="377"/>
      <c r="C2532" s="698"/>
      <c r="D2532" s="257"/>
      <c r="E2532" s="781"/>
      <c r="F2532" s="374"/>
      <c r="G2532" s="783"/>
      <c r="H2532" s="729" t="str">
        <f t="shared" si="121"/>
        <v/>
      </c>
      <c r="I2532" s="401"/>
      <c r="J2532" s="374"/>
      <c r="K2532" s="786" t="str">
        <f>IFERROR(VLOOKUP(I2532,'CATEGORIAS MEDICINAS'!$H$1:$I$183,2,FALSE),"")</f>
        <v/>
      </c>
      <c r="L2532" s="392"/>
      <c r="M2532" s="148"/>
      <c r="N2532" s="148"/>
      <c r="O2532" s="148"/>
      <c r="P2532" s="257"/>
      <c r="Q2532" s="542" t="str">
        <f t="shared" si="119"/>
        <v/>
      </c>
      <c r="R2532" s="542" t="str">
        <f t="shared" si="120"/>
        <v/>
      </c>
      <c r="S2532" s="148"/>
    </row>
    <row r="2533" spans="1:19" x14ac:dyDescent="0.25">
      <c r="A2533" s="148"/>
      <c r="B2533" s="377"/>
      <c r="C2533" s="698"/>
      <c r="D2533" s="257"/>
      <c r="E2533" s="781"/>
      <c r="F2533" s="374"/>
      <c r="G2533" s="783"/>
      <c r="H2533" s="729" t="str">
        <f t="shared" si="121"/>
        <v/>
      </c>
      <c r="I2533" s="401"/>
      <c r="J2533" s="374"/>
      <c r="K2533" s="786" t="str">
        <f>IFERROR(VLOOKUP(I2533,'CATEGORIAS MEDICINAS'!$H$1:$I$183,2,FALSE),"")</f>
        <v/>
      </c>
      <c r="L2533" s="392"/>
      <c r="M2533" s="148"/>
      <c r="N2533" s="148"/>
      <c r="O2533" s="148"/>
      <c r="P2533" s="257"/>
      <c r="Q2533" s="542" t="str">
        <f t="shared" si="119"/>
        <v/>
      </c>
      <c r="R2533" s="542" t="str">
        <f t="shared" si="120"/>
        <v/>
      </c>
      <c r="S2533" s="148"/>
    </row>
    <row r="2534" spans="1:19" x14ac:dyDescent="0.25">
      <c r="A2534" s="148"/>
      <c r="B2534" s="377"/>
      <c r="C2534" s="698"/>
      <c r="D2534" s="257"/>
      <c r="E2534" s="781"/>
      <c r="F2534" s="374"/>
      <c r="G2534" s="783"/>
      <c r="H2534" s="729" t="str">
        <f t="shared" si="121"/>
        <v/>
      </c>
      <c r="I2534" s="401"/>
      <c r="J2534" s="374"/>
      <c r="K2534" s="786" t="str">
        <f>IFERROR(VLOOKUP(I2534,'CATEGORIAS MEDICINAS'!$H$1:$I$183,2,FALSE),"")</f>
        <v/>
      </c>
      <c r="L2534" s="392"/>
      <c r="M2534" s="148"/>
      <c r="N2534" s="148"/>
      <c r="O2534" s="148"/>
      <c r="P2534" s="257"/>
      <c r="Q2534" s="542" t="str">
        <f t="shared" si="119"/>
        <v/>
      </c>
      <c r="R2534" s="542" t="str">
        <f t="shared" si="120"/>
        <v/>
      </c>
      <c r="S2534" s="148"/>
    </row>
    <row r="2535" spans="1:19" x14ac:dyDescent="0.25">
      <c r="A2535" s="148"/>
      <c r="B2535" s="377"/>
      <c r="C2535" s="698"/>
      <c r="D2535" s="257"/>
      <c r="E2535" s="781"/>
      <c r="F2535" s="374"/>
      <c r="G2535" s="783"/>
      <c r="H2535" s="729" t="str">
        <f t="shared" si="121"/>
        <v/>
      </c>
      <c r="I2535" s="401"/>
      <c r="J2535" s="374"/>
      <c r="K2535" s="786" t="str">
        <f>IFERROR(VLOOKUP(I2535,'CATEGORIAS MEDICINAS'!$H$1:$I$183,2,FALSE),"")</f>
        <v/>
      </c>
      <c r="L2535" s="392"/>
      <c r="M2535" s="148"/>
      <c r="N2535" s="148"/>
      <c r="O2535" s="148"/>
      <c r="P2535" s="257"/>
      <c r="Q2535" s="542" t="str">
        <f t="shared" si="119"/>
        <v/>
      </c>
      <c r="R2535" s="542" t="str">
        <f t="shared" si="120"/>
        <v/>
      </c>
      <c r="S2535" s="148"/>
    </row>
    <row r="2536" spans="1:19" x14ac:dyDescent="0.25">
      <c r="A2536" s="148"/>
      <c r="B2536" s="377"/>
      <c r="C2536" s="698"/>
      <c r="D2536" s="257"/>
      <c r="E2536" s="781"/>
      <c r="F2536" s="374"/>
      <c r="G2536" s="783"/>
      <c r="H2536" s="729" t="str">
        <f t="shared" si="121"/>
        <v/>
      </c>
      <c r="I2536" s="401"/>
      <c r="J2536" s="374"/>
      <c r="K2536" s="786" t="str">
        <f>IFERROR(VLOOKUP(I2536,'CATEGORIAS MEDICINAS'!$H$1:$I$183,2,FALSE),"")</f>
        <v/>
      </c>
      <c r="L2536" s="392"/>
      <c r="M2536" s="148"/>
      <c r="N2536" s="148"/>
      <c r="O2536" s="148"/>
      <c r="P2536" s="257"/>
      <c r="Q2536" s="542" t="str">
        <f t="shared" si="119"/>
        <v/>
      </c>
      <c r="R2536" s="542" t="str">
        <f t="shared" si="120"/>
        <v/>
      </c>
      <c r="S2536" s="148"/>
    </row>
    <row r="2537" spans="1:19" x14ac:dyDescent="0.25">
      <c r="A2537" s="148"/>
      <c r="B2537" s="377"/>
      <c r="C2537" s="698"/>
      <c r="D2537" s="257"/>
      <c r="E2537" s="781"/>
      <c r="F2537" s="374"/>
      <c r="G2537" s="783"/>
      <c r="H2537" s="729" t="str">
        <f t="shared" si="121"/>
        <v/>
      </c>
      <c r="I2537" s="401"/>
      <c r="J2537" s="374"/>
      <c r="K2537" s="786" t="str">
        <f>IFERROR(VLOOKUP(I2537,'CATEGORIAS MEDICINAS'!$H$1:$I$183,2,FALSE),"")</f>
        <v/>
      </c>
      <c r="L2537" s="392"/>
      <c r="M2537" s="148"/>
      <c r="N2537" s="148"/>
      <c r="O2537" s="148"/>
      <c r="P2537" s="257"/>
      <c r="Q2537" s="542" t="str">
        <f t="shared" si="119"/>
        <v/>
      </c>
      <c r="R2537" s="542" t="str">
        <f t="shared" si="120"/>
        <v/>
      </c>
      <c r="S2537" s="148"/>
    </row>
    <row r="2538" spans="1:19" x14ac:dyDescent="0.25">
      <c r="A2538" s="148"/>
      <c r="B2538" s="377"/>
      <c r="C2538" s="698"/>
      <c r="D2538" s="257"/>
      <c r="E2538" s="781"/>
      <c r="F2538" s="374"/>
      <c r="G2538" s="783"/>
      <c r="H2538" s="729" t="str">
        <f t="shared" si="121"/>
        <v/>
      </c>
      <c r="I2538" s="401"/>
      <c r="J2538" s="374"/>
      <c r="K2538" s="786" t="str">
        <f>IFERROR(VLOOKUP(I2538,'CATEGORIAS MEDICINAS'!$H$1:$I$183,2,FALSE),"")</f>
        <v/>
      </c>
      <c r="L2538" s="392"/>
      <c r="M2538" s="148"/>
      <c r="N2538" s="148"/>
      <c r="O2538" s="148"/>
      <c r="P2538" s="257"/>
      <c r="Q2538" s="542" t="str">
        <f t="shared" si="119"/>
        <v/>
      </c>
      <c r="R2538" s="542" t="str">
        <f t="shared" si="120"/>
        <v/>
      </c>
      <c r="S2538" s="148"/>
    </row>
    <row r="2539" spans="1:19" x14ac:dyDescent="0.25">
      <c r="A2539" s="148"/>
      <c r="B2539" s="377"/>
      <c r="C2539" s="698"/>
      <c r="D2539" s="257"/>
      <c r="E2539" s="781"/>
      <c r="F2539" s="374"/>
      <c r="G2539" s="783"/>
      <c r="H2539" s="729" t="str">
        <f t="shared" si="121"/>
        <v/>
      </c>
      <c r="I2539" s="401"/>
      <c r="J2539" s="374"/>
      <c r="K2539" s="786" t="str">
        <f>IFERROR(VLOOKUP(I2539,'CATEGORIAS MEDICINAS'!$H$1:$I$183,2,FALSE),"")</f>
        <v/>
      </c>
      <c r="L2539" s="392"/>
      <c r="M2539" s="148"/>
      <c r="N2539" s="148"/>
      <c r="O2539" s="148"/>
      <c r="P2539" s="257"/>
      <c r="Q2539" s="542" t="str">
        <f t="shared" si="119"/>
        <v/>
      </c>
      <c r="R2539" s="542" t="str">
        <f t="shared" si="120"/>
        <v/>
      </c>
      <c r="S2539" s="148"/>
    </row>
    <row r="2540" spans="1:19" x14ac:dyDescent="0.25">
      <c r="A2540" s="148"/>
      <c r="B2540" s="377"/>
      <c r="C2540" s="698"/>
      <c r="D2540" s="257"/>
      <c r="E2540" s="781"/>
      <c r="F2540" s="374"/>
      <c r="G2540" s="783"/>
      <c r="H2540" s="729" t="str">
        <f t="shared" si="121"/>
        <v/>
      </c>
      <c r="I2540" s="401"/>
      <c r="J2540" s="374"/>
      <c r="K2540" s="786" t="str">
        <f>IFERROR(VLOOKUP(I2540,'CATEGORIAS MEDICINAS'!$H$1:$I$183,2,FALSE),"")</f>
        <v/>
      </c>
      <c r="L2540" s="392"/>
      <c r="M2540" s="148"/>
      <c r="N2540" s="148"/>
      <c r="O2540" s="148"/>
      <c r="P2540" s="257"/>
      <c r="Q2540" s="542" t="str">
        <f t="shared" si="119"/>
        <v/>
      </c>
      <c r="R2540" s="542" t="str">
        <f t="shared" si="120"/>
        <v/>
      </c>
      <c r="S2540" s="148"/>
    </row>
    <row r="2541" spans="1:19" x14ac:dyDescent="0.25">
      <c r="A2541" s="148"/>
      <c r="B2541" s="377"/>
      <c r="C2541" s="698"/>
      <c r="D2541" s="257"/>
      <c r="E2541" s="781"/>
      <c r="F2541" s="374"/>
      <c r="G2541" s="783"/>
      <c r="H2541" s="729" t="str">
        <f t="shared" si="121"/>
        <v/>
      </c>
      <c r="I2541" s="401"/>
      <c r="J2541" s="374"/>
      <c r="K2541" s="786" t="str">
        <f>IFERROR(VLOOKUP(I2541,'CATEGORIAS MEDICINAS'!$H$1:$I$183,2,FALSE),"")</f>
        <v/>
      </c>
      <c r="L2541" s="392"/>
      <c r="M2541" s="148"/>
      <c r="N2541" s="148"/>
      <c r="O2541" s="148"/>
      <c r="P2541" s="257"/>
      <c r="Q2541" s="542" t="str">
        <f t="shared" si="119"/>
        <v/>
      </c>
      <c r="R2541" s="542" t="str">
        <f t="shared" si="120"/>
        <v/>
      </c>
      <c r="S2541" s="148"/>
    </row>
    <row r="2542" spans="1:19" x14ac:dyDescent="0.25">
      <c r="A2542" s="148"/>
      <c r="B2542" s="377"/>
      <c r="C2542" s="698"/>
      <c r="D2542" s="257"/>
      <c r="E2542" s="781"/>
      <c r="F2542" s="374"/>
      <c r="G2542" s="783"/>
      <c r="H2542" s="729" t="str">
        <f t="shared" si="121"/>
        <v/>
      </c>
      <c r="I2542" s="401"/>
      <c r="J2542" s="374"/>
      <c r="K2542" s="786" t="str">
        <f>IFERROR(VLOOKUP(I2542,'CATEGORIAS MEDICINAS'!$H$1:$I$183,2,FALSE),"")</f>
        <v/>
      </c>
      <c r="L2542" s="392"/>
      <c r="M2542" s="148"/>
      <c r="N2542" s="148"/>
      <c r="O2542" s="148"/>
      <c r="P2542" s="257"/>
      <c r="Q2542" s="542" t="str">
        <f t="shared" si="119"/>
        <v/>
      </c>
      <c r="R2542" s="542" t="str">
        <f t="shared" si="120"/>
        <v/>
      </c>
      <c r="S2542" s="148"/>
    </row>
    <row r="2543" spans="1:19" x14ac:dyDescent="0.25">
      <c r="A2543" s="148"/>
      <c r="B2543" s="377"/>
      <c r="C2543" s="698"/>
      <c r="D2543" s="257"/>
      <c r="E2543" s="781"/>
      <c r="F2543" s="374"/>
      <c r="G2543" s="783"/>
      <c r="H2543" s="729" t="str">
        <f t="shared" si="121"/>
        <v/>
      </c>
      <c r="I2543" s="401"/>
      <c r="J2543" s="374"/>
      <c r="K2543" s="786" t="str">
        <f>IFERROR(VLOOKUP(I2543,'CATEGORIAS MEDICINAS'!$H$1:$I$183,2,FALSE),"")</f>
        <v/>
      </c>
      <c r="L2543" s="392"/>
      <c r="M2543" s="148"/>
      <c r="N2543" s="148"/>
      <c r="O2543" s="148"/>
      <c r="P2543" s="257"/>
      <c r="Q2543" s="542" t="str">
        <f t="shared" si="119"/>
        <v/>
      </c>
      <c r="R2543" s="542" t="str">
        <f t="shared" si="120"/>
        <v/>
      </c>
      <c r="S2543" s="148"/>
    </row>
    <row r="2544" spans="1:19" x14ac:dyDescent="0.25">
      <c r="A2544" s="148"/>
      <c r="B2544" s="377"/>
      <c r="C2544" s="698"/>
      <c r="D2544" s="257"/>
      <c r="E2544" s="781"/>
      <c r="F2544" s="374"/>
      <c r="G2544" s="783"/>
      <c r="H2544" s="729" t="str">
        <f t="shared" si="121"/>
        <v/>
      </c>
      <c r="I2544" s="401"/>
      <c r="J2544" s="374"/>
      <c r="K2544" s="786" t="str">
        <f>IFERROR(VLOOKUP(I2544,'CATEGORIAS MEDICINAS'!$H$1:$I$183,2,FALSE),"")</f>
        <v/>
      </c>
      <c r="L2544" s="392"/>
      <c r="M2544" s="148"/>
      <c r="N2544" s="148"/>
      <c r="O2544" s="148"/>
      <c r="P2544" s="257"/>
      <c r="Q2544" s="542" t="str">
        <f t="shared" si="119"/>
        <v/>
      </c>
      <c r="R2544" s="542" t="str">
        <f t="shared" si="120"/>
        <v/>
      </c>
      <c r="S2544" s="148"/>
    </row>
    <row r="2545" spans="1:19" x14ac:dyDescent="0.25">
      <c r="A2545" s="148"/>
      <c r="B2545" s="377"/>
      <c r="C2545" s="698"/>
      <c r="D2545" s="257"/>
      <c r="E2545" s="781"/>
      <c r="F2545" s="374"/>
      <c r="G2545" s="783"/>
      <c r="H2545" s="729" t="str">
        <f t="shared" si="121"/>
        <v/>
      </c>
      <c r="I2545" s="401"/>
      <c r="J2545" s="374"/>
      <c r="K2545" s="786" t="str">
        <f>IFERROR(VLOOKUP(I2545,'CATEGORIAS MEDICINAS'!$H$1:$I$183,2,FALSE),"")</f>
        <v/>
      </c>
      <c r="L2545" s="392"/>
      <c r="M2545" s="148"/>
      <c r="N2545" s="148"/>
      <c r="O2545" s="148"/>
      <c r="P2545" s="257"/>
      <c r="Q2545" s="542" t="str">
        <f t="shared" si="119"/>
        <v/>
      </c>
      <c r="R2545" s="542" t="str">
        <f t="shared" si="120"/>
        <v/>
      </c>
      <c r="S2545" s="148"/>
    </row>
    <row r="2546" spans="1:19" x14ac:dyDescent="0.25">
      <c r="A2546" s="148"/>
      <c r="B2546" s="377"/>
      <c r="C2546" s="698"/>
      <c r="D2546" s="257"/>
      <c r="E2546" s="781"/>
      <c r="F2546" s="374"/>
      <c r="G2546" s="783"/>
      <c r="H2546" s="729" t="str">
        <f t="shared" si="121"/>
        <v/>
      </c>
      <c r="I2546" s="401"/>
      <c r="J2546" s="374"/>
      <c r="K2546" s="786" t="str">
        <f>IFERROR(VLOOKUP(I2546,'CATEGORIAS MEDICINAS'!$H$1:$I$183,2,FALSE),"")</f>
        <v/>
      </c>
      <c r="L2546" s="392"/>
      <c r="M2546" s="148"/>
      <c r="N2546" s="148"/>
      <c r="O2546" s="148"/>
      <c r="P2546" s="257"/>
      <c r="Q2546" s="542" t="str">
        <f t="shared" si="119"/>
        <v/>
      </c>
      <c r="R2546" s="542" t="str">
        <f t="shared" si="120"/>
        <v/>
      </c>
      <c r="S2546" s="148"/>
    </row>
    <row r="2547" spans="1:19" x14ac:dyDescent="0.25">
      <c r="A2547" s="148"/>
      <c r="B2547" s="377"/>
      <c r="C2547" s="698"/>
      <c r="D2547" s="257"/>
      <c r="E2547" s="781"/>
      <c r="F2547" s="374"/>
      <c r="G2547" s="783"/>
      <c r="H2547" s="729" t="str">
        <f t="shared" si="121"/>
        <v/>
      </c>
      <c r="I2547" s="401"/>
      <c r="J2547" s="374"/>
      <c r="K2547" s="786" t="str">
        <f>IFERROR(VLOOKUP(I2547,'CATEGORIAS MEDICINAS'!$H$1:$I$183,2,FALSE),"")</f>
        <v/>
      </c>
      <c r="L2547" s="392"/>
      <c r="M2547" s="148"/>
      <c r="N2547" s="148"/>
      <c r="O2547" s="148"/>
      <c r="P2547" s="257"/>
      <c r="Q2547" s="542" t="str">
        <f t="shared" si="119"/>
        <v/>
      </c>
      <c r="R2547" s="542" t="str">
        <f t="shared" si="120"/>
        <v/>
      </c>
      <c r="S2547" s="148"/>
    </row>
    <row r="2548" spans="1:19" x14ac:dyDescent="0.25">
      <c r="A2548" s="148"/>
      <c r="B2548" s="377"/>
      <c r="C2548" s="698"/>
      <c r="D2548" s="257"/>
      <c r="E2548" s="781"/>
      <c r="F2548" s="374"/>
      <c r="G2548" s="783"/>
      <c r="H2548" s="729" t="str">
        <f t="shared" si="121"/>
        <v/>
      </c>
      <c r="I2548" s="401"/>
      <c r="J2548" s="374"/>
      <c r="K2548" s="786" t="str">
        <f>IFERROR(VLOOKUP(I2548,'CATEGORIAS MEDICINAS'!$H$1:$I$183,2,FALSE),"")</f>
        <v/>
      </c>
      <c r="L2548" s="392"/>
      <c r="M2548" s="148"/>
      <c r="N2548" s="148"/>
      <c r="O2548" s="148"/>
      <c r="P2548" s="257"/>
      <c r="Q2548" s="542" t="str">
        <f t="shared" si="119"/>
        <v/>
      </c>
      <c r="R2548" s="542" t="str">
        <f t="shared" si="120"/>
        <v/>
      </c>
      <c r="S2548" s="148"/>
    </row>
    <row r="2549" spans="1:19" x14ac:dyDescent="0.25">
      <c r="A2549" s="148"/>
      <c r="B2549" s="377"/>
      <c r="C2549" s="698"/>
      <c r="D2549" s="257"/>
      <c r="E2549" s="781"/>
      <c r="F2549" s="374"/>
      <c r="G2549" s="783"/>
      <c r="H2549" s="729" t="str">
        <f t="shared" si="121"/>
        <v/>
      </c>
      <c r="I2549" s="401"/>
      <c r="J2549" s="374"/>
      <c r="K2549" s="786" t="str">
        <f>IFERROR(VLOOKUP(I2549,'CATEGORIAS MEDICINAS'!$H$1:$I$183,2,FALSE),"")</f>
        <v/>
      </c>
      <c r="L2549" s="392"/>
      <c r="M2549" s="148"/>
      <c r="N2549" s="148"/>
      <c r="O2549" s="148"/>
      <c r="P2549" s="257"/>
      <c r="Q2549" s="542" t="str">
        <f t="shared" si="119"/>
        <v/>
      </c>
      <c r="R2549" s="542" t="str">
        <f t="shared" si="120"/>
        <v/>
      </c>
      <c r="S2549" s="148"/>
    </row>
    <row r="2550" spans="1:19" x14ac:dyDescent="0.25">
      <c r="A2550" s="148"/>
      <c r="B2550" s="377"/>
      <c r="C2550" s="698"/>
      <c r="D2550" s="257"/>
      <c r="E2550" s="781"/>
      <c r="F2550" s="374"/>
      <c r="G2550" s="783"/>
      <c r="H2550" s="729" t="str">
        <f t="shared" si="121"/>
        <v/>
      </c>
      <c r="I2550" s="401"/>
      <c r="J2550" s="374"/>
      <c r="K2550" s="786" t="str">
        <f>IFERROR(VLOOKUP(I2550,'CATEGORIAS MEDICINAS'!$H$1:$I$183,2,FALSE),"")</f>
        <v/>
      </c>
      <c r="L2550" s="392"/>
      <c r="M2550" s="148"/>
      <c r="N2550" s="148"/>
      <c r="O2550" s="148"/>
      <c r="P2550" s="257"/>
      <c r="Q2550" s="542" t="str">
        <f t="shared" ref="Q2550:Q2565" si="122">IF(B2550="","",TEXT(B2550,"MMMM"))</f>
        <v/>
      </c>
      <c r="R2550" s="542" t="str">
        <f t="shared" ref="R2550:R2565" si="123">IF(B2550="","",TEXT(B2550,"YYYY"))</f>
        <v/>
      </c>
      <c r="S2550" s="148"/>
    </row>
    <row r="2551" spans="1:19" x14ac:dyDescent="0.25">
      <c r="A2551" s="148"/>
      <c r="B2551" s="377"/>
      <c r="C2551" s="698"/>
      <c r="D2551" s="257"/>
      <c r="E2551" s="781"/>
      <c r="F2551" s="374"/>
      <c r="G2551" s="783"/>
      <c r="H2551" s="729" t="str">
        <f t="shared" si="121"/>
        <v/>
      </c>
      <c r="I2551" s="401"/>
      <c r="J2551" s="374"/>
      <c r="K2551" s="786" t="str">
        <f>IFERROR(VLOOKUP(I2551,'CATEGORIAS MEDICINAS'!$H$1:$I$183,2,FALSE),"")</f>
        <v/>
      </c>
      <c r="L2551" s="392"/>
      <c r="M2551" s="148"/>
      <c r="N2551" s="148"/>
      <c r="O2551" s="148"/>
      <c r="P2551" s="257"/>
      <c r="Q2551" s="542" t="str">
        <f t="shared" si="122"/>
        <v/>
      </c>
      <c r="R2551" s="542" t="str">
        <f t="shared" si="123"/>
        <v/>
      </c>
      <c r="S2551" s="148"/>
    </row>
    <row r="2552" spans="1:19" x14ac:dyDescent="0.25">
      <c r="A2552" s="148"/>
      <c r="B2552" s="377"/>
      <c r="C2552" s="698"/>
      <c r="D2552" s="257"/>
      <c r="E2552" s="781"/>
      <c r="F2552" s="374"/>
      <c r="G2552" s="783"/>
      <c r="H2552" s="729" t="str">
        <f t="shared" si="121"/>
        <v/>
      </c>
      <c r="I2552" s="401"/>
      <c r="J2552" s="374"/>
      <c r="K2552" s="786" t="str">
        <f>IFERROR(VLOOKUP(I2552,'CATEGORIAS MEDICINAS'!$H$1:$I$183,2,FALSE),"")</f>
        <v/>
      </c>
      <c r="L2552" s="392"/>
      <c r="M2552" s="148"/>
      <c r="N2552" s="148"/>
      <c r="O2552" s="148"/>
      <c r="P2552" s="257"/>
      <c r="Q2552" s="542" t="str">
        <f t="shared" si="122"/>
        <v/>
      </c>
      <c r="R2552" s="542" t="str">
        <f t="shared" si="123"/>
        <v/>
      </c>
      <c r="S2552" s="148"/>
    </row>
    <row r="2553" spans="1:19" x14ac:dyDescent="0.25">
      <c r="A2553" s="148"/>
      <c r="B2553" s="377"/>
      <c r="C2553" s="698"/>
      <c r="D2553" s="257"/>
      <c r="E2553" s="781"/>
      <c r="F2553" s="374"/>
      <c r="G2553" s="783"/>
      <c r="H2553" s="729" t="str">
        <f t="shared" si="121"/>
        <v/>
      </c>
      <c r="I2553" s="401"/>
      <c r="J2553" s="374"/>
      <c r="K2553" s="786" t="str">
        <f>IFERROR(VLOOKUP(I2553,'CATEGORIAS MEDICINAS'!$H$1:$I$183,2,FALSE),"")</f>
        <v/>
      </c>
      <c r="L2553" s="392"/>
      <c r="M2553" s="148"/>
      <c r="N2553" s="148"/>
      <c r="O2553" s="148"/>
      <c r="P2553" s="257"/>
      <c r="Q2553" s="542" t="str">
        <f t="shared" si="122"/>
        <v/>
      </c>
      <c r="R2553" s="542" t="str">
        <f t="shared" si="123"/>
        <v/>
      </c>
      <c r="S2553" s="148"/>
    </row>
    <row r="2554" spans="1:19" x14ac:dyDescent="0.25">
      <c r="A2554" s="148"/>
      <c r="B2554" s="377"/>
      <c r="C2554" s="698"/>
      <c r="D2554" s="257"/>
      <c r="E2554" s="781"/>
      <c r="F2554" s="374"/>
      <c r="G2554" s="783"/>
      <c r="H2554" s="729" t="str">
        <f t="shared" si="121"/>
        <v/>
      </c>
      <c r="I2554" s="401"/>
      <c r="J2554" s="374"/>
      <c r="K2554" s="786" t="str">
        <f>IFERROR(VLOOKUP(I2554,'CATEGORIAS MEDICINAS'!$H$1:$I$183,2,FALSE),"")</f>
        <v/>
      </c>
      <c r="L2554" s="392"/>
      <c r="M2554" s="148"/>
      <c r="N2554" s="148"/>
      <c r="O2554" s="148"/>
      <c r="P2554" s="257"/>
      <c r="Q2554" s="542" t="str">
        <f t="shared" si="122"/>
        <v/>
      </c>
      <c r="R2554" s="542" t="str">
        <f t="shared" si="123"/>
        <v/>
      </c>
      <c r="S2554" s="148"/>
    </row>
    <row r="2555" spans="1:19" x14ac:dyDescent="0.25">
      <c r="A2555" s="148"/>
      <c r="B2555" s="377"/>
      <c r="C2555" s="698"/>
      <c r="D2555" s="257"/>
      <c r="E2555" s="781"/>
      <c r="F2555" s="374"/>
      <c r="G2555" s="783"/>
      <c r="H2555" s="729" t="str">
        <f t="shared" si="121"/>
        <v/>
      </c>
      <c r="I2555" s="401"/>
      <c r="J2555" s="374"/>
      <c r="K2555" s="786" t="str">
        <f>IFERROR(VLOOKUP(I2555,'CATEGORIAS MEDICINAS'!$H$1:$I$183,2,FALSE),"")</f>
        <v/>
      </c>
      <c r="L2555" s="392"/>
      <c r="M2555" s="148"/>
      <c r="N2555" s="148"/>
      <c r="O2555" s="148"/>
      <c r="P2555" s="257"/>
      <c r="Q2555" s="542" t="str">
        <f t="shared" si="122"/>
        <v/>
      </c>
      <c r="R2555" s="542" t="str">
        <f t="shared" si="123"/>
        <v/>
      </c>
      <c r="S2555" s="148"/>
    </row>
    <row r="2556" spans="1:19" x14ac:dyDescent="0.25">
      <c r="A2556" s="148"/>
      <c r="B2556" s="377"/>
      <c r="C2556" s="698"/>
      <c r="D2556" s="257"/>
      <c r="E2556" s="781"/>
      <c r="F2556" s="374"/>
      <c r="G2556" s="783"/>
      <c r="H2556" s="729" t="str">
        <f t="shared" si="121"/>
        <v/>
      </c>
      <c r="I2556" s="401"/>
      <c r="J2556" s="374"/>
      <c r="K2556" s="786" t="str">
        <f>IFERROR(VLOOKUP(I2556,'CATEGORIAS MEDICINAS'!$H$1:$I$183,2,FALSE),"")</f>
        <v/>
      </c>
      <c r="L2556" s="392"/>
      <c r="M2556" s="148"/>
      <c r="N2556" s="148"/>
      <c r="O2556" s="148"/>
      <c r="P2556" s="257"/>
      <c r="Q2556" s="542" t="str">
        <f t="shared" si="122"/>
        <v/>
      </c>
      <c r="R2556" s="542" t="str">
        <f t="shared" si="123"/>
        <v/>
      </c>
      <c r="S2556" s="148"/>
    </row>
    <row r="2557" spans="1:19" x14ac:dyDescent="0.25">
      <c r="A2557" s="148"/>
      <c r="B2557" s="377"/>
      <c r="C2557" s="698"/>
      <c r="D2557" s="257"/>
      <c r="E2557" s="781"/>
      <c r="F2557" s="374"/>
      <c r="G2557" s="783"/>
      <c r="H2557" s="729" t="str">
        <f t="shared" si="121"/>
        <v/>
      </c>
      <c r="I2557" s="401"/>
      <c r="J2557" s="374"/>
      <c r="K2557" s="786" t="str">
        <f>IFERROR(VLOOKUP(I2557,'CATEGORIAS MEDICINAS'!$H$1:$I$183,2,FALSE),"")</f>
        <v/>
      </c>
      <c r="L2557" s="392"/>
      <c r="M2557" s="148"/>
      <c r="N2557" s="148"/>
      <c r="O2557" s="148"/>
      <c r="P2557" s="257"/>
      <c r="Q2557" s="542" t="str">
        <f t="shared" si="122"/>
        <v/>
      </c>
      <c r="R2557" s="542" t="str">
        <f t="shared" si="123"/>
        <v/>
      </c>
      <c r="S2557" s="148"/>
    </row>
    <row r="2558" spans="1:19" x14ac:dyDescent="0.25">
      <c r="A2558" s="148"/>
      <c r="B2558" s="377"/>
      <c r="C2558" s="698"/>
      <c r="D2558" s="257"/>
      <c r="E2558" s="781"/>
      <c r="F2558" s="374"/>
      <c r="G2558" s="783"/>
      <c r="H2558" s="729" t="str">
        <f t="shared" si="121"/>
        <v/>
      </c>
      <c r="I2558" s="401"/>
      <c r="J2558" s="374"/>
      <c r="K2558" s="786" t="str">
        <f>IFERROR(VLOOKUP(I2558,'CATEGORIAS MEDICINAS'!$H$1:$I$183,2,FALSE),"")</f>
        <v/>
      </c>
      <c r="L2558" s="392"/>
      <c r="M2558" s="148"/>
      <c r="N2558" s="148"/>
      <c r="O2558" s="148"/>
      <c r="P2558" s="257"/>
      <c r="Q2558" s="542" t="str">
        <f t="shared" si="122"/>
        <v/>
      </c>
      <c r="R2558" s="542" t="str">
        <f t="shared" si="123"/>
        <v/>
      </c>
      <c r="S2558" s="148"/>
    </row>
    <row r="2559" spans="1:19" x14ac:dyDescent="0.25">
      <c r="A2559" s="148"/>
      <c r="B2559" s="377"/>
      <c r="C2559" s="698"/>
      <c r="D2559" s="257"/>
      <c r="E2559" s="781"/>
      <c r="F2559" s="374"/>
      <c r="G2559" s="783"/>
      <c r="H2559" s="729" t="str">
        <f t="shared" si="121"/>
        <v/>
      </c>
      <c r="I2559" s="401"/>
      <c r="J2559" s="374"/>
      <c r="K2559" s="786" t="str">
        <f>IFERROR(VLOOKUP(I2559,'CATEGORIAS MEDICINAS'!$H$1:$I$183,2,FALSE),"")</f>
        <v/>
      </c>
      <c r="L2559" s="392"/>
      <c r="M2559" s="148"/>
      <c r="N2559" s="148"/>
      <c r="O2559" s="148"/>
      <c r="P2559" s="257"/>
      <c r="Q2559" s="542" t="str">
        <f t="shared" si="122"/>
        <v/>
      </c>
      <c r="R2559" s="542" t="str">
        <f t="shared" si="123"/>
        <v/>
      </c>
      <c r="S2559" s="148"/>
    </row>
    <row r="2560" spans="1:19" x14ac:dyDescent="0.25">
      <c r="A2560" s="148"/>
      <c r="B2560" s="377"/>
      <c r="C2560" s="698"/>
      <c r="D2560" s="257"/>
      <c r="E2560" s="781"/>
      <c r="F2560" s="374"/>
      <c r="G2560" s="783"/>
      <c r="H2560" s="729" t="str">
        <f t="shared" si="121"/>
        <v/>
      </c>
      <c r="I2560" s="401"/>
      <c r="J2560" s="374"/>
      <c r="K2560" s="786" t="str">
        <f>IFERROR(VLOOKUP(I2560,'CATEGORIAS MEDICINAS'!$H$1:$I$183,2,FALSE),"")</f>
        <v/>
      </c>
      <c r="L2560" s="392"/>
      <c r="M2560" s="148"/>
      <c r="N2560" s="148"/>
      <c r="O2560" s="148"/>
      <c r="P2560" s="257"/>
      <c r="Q2560" s="542" t="str">
        <f t="shared" si="122"/>
        <v/>
      </c>
      <c r="R2560" s="542" t="str">
        <f t="shared" si="123"/>
        <v/>
      </c>
      <c r="S2560" s="148"/>
    </row>
    <row r="2561" spans="1:19" x14ac:dyDescent="0.25">
      <c r="A2561" s="148"/>
      <c r="B2561" s="377"/>
      <c r="C2561" s="698"/>
      <c r="D2561" s="257"/>
      <c r="E2561" s="781"/>
      <c r="F2561" s="374"/>
      <c r="G2561" s="783"/>
      <c r="H2561" s="729" t="str">
        <f t="shared" si="121"/>
        <v/>
      </c>
      <c r="I2561" s="401"/>
      <c r="J2561" s="374"/>
      <c r="K2561" s="786" t="str">
        <f>IFERROR(VLOOKUP(I2561,'CATEGORIAS MEDICINAS'!$H$1:$I$183,2,FALSE),"")</f>
        <v/>
      </c>
      <c r="L2561" s="392"/>
      <c r="M2561" s="148"/>
      <c r="N2561" s="148"/>
      <c r="O2561" s="148"/>
      <c r="P2561" s="257"/>
      <c r="Q2561" s="542" t="str">
        <f t="shared" si="122"/>
        <v/>
      </c>
      <c r="R2561" s="542" t="str">
        <f t="shared" si="123"/>
        <v/>
      </c>
      <c r="S2561" s="148"/>
    </row>
    <row r="2562" spans="1:19" x14ac:dyDescent="0.25">
      <c r="A2562" s="148"/>
      <c r="B2562" s="377"/>
      <c r="C2562" s="698"/>
      <c r="D2562" s="257"/>
      <c r="E2562" s="781"/>
      <c r="F2562" s="374"/>
      <c r="G2562" s="783"/>
      <c r="H2562" s="729" t="str">
        <f t="shared" si="121"/>
        <v/>
      </c>
      <c r="I2562" s="401"/>
      <c r="J2562" s="374"/>
      <c r="K2562" s="786" t="str">
        <f>IFERROR(VLOOKUP(I2562,'CATEGORIAS MEDICINAS'!$H$1:$I$183,2,FALSE),"")</f>
        <v/>
      </c>
      <c r="L2562" s="392"/>
      <c r="M2562" s="148"/>
      <c r="N2562" s="148"/>
      <c r="O2562" s="148"/>
      <c r="P2562" s="257"/>
      <c r="Q2562" s="542" t="str">
        <f t="shared" si="122"/>
        <v/>
      </c>
      <c r="R2562" s="542" t="str">
        <f t="shared" si="123"/>
        <v/>
      </c>
      <c r="S2562" s="148"/>
    </row>
    <row r="2563" spans="1:19" x14ac:dyDescent="0.25">
      <c r="A2563" s="148"/>
      <c r="B2563" s="377"/>
      <c r="C2563" s="698"/>
      <c r="D2563" s="257"/>
      <c r="E2563" s="781"/>
      <c r="F2563" s="374"/>
      <c r="G2563" s="783"/>
      <c r="H2563" s="729" t="str">
        <f>IF(G2563="","",IF(G2563&lt;=1,"Entre 0-1 años",IF(G2563&lt;=4,"Entre 2-4",IF(G2563&lt;=11,"Entre 5-11",IF(G2563&lt;=19,"Entre 12-19",IF(G2563&lt;=25,"Entre 20-25",IF(G2563&lt;=59,"Entre 26-59",IF(G2563&lt;=79,"Entre 60-79","Mayor de 80"))))))))</f>
        <v/>
      </c>
      <c r="I2563" s="401"/>
      <c r="J2563" s="374"/>
      <c r="K2563" s="786" t="str">
        <f>IFERROR(VLOOKUP(I2563,'CATEGORIAS MEDICINAS'!$H$1:$I$183,2,FALSE),"")</f>
        <v/>
      </c>
      <c r="L2563" s="392"/>
      <c r="M2563" s="148"/>
      <c r="N2563" s="148"/>
      <c r="O2563" s="148"/>
      <c r="P2563" s="257"/>
      <c r="Q2563" s="542" t="str">
        <f t="shared" si="122"/>
        <v/>
      </c>
      <c r="R2563" s="542" t="str">
        <f t="shared" si="123"/>
        <v/>
      </c>
      <c r="S2563" s="148"/>
    </row>
    <row r="2564" spans="1:19" x14ac:dyDescent="0.25">
      <c r="A2564" s="148"/>
      <c r="B2564" s="377"/>
      <c r="C2564" s="698"/>
      <c r="D2564" s="257"/>
      <c r="E2564" s="781"/>
      <c r="F2564" s="374"/>
      <c r="G2564" s="783"/>
      <c r="H2564" s="729" t="str">
        <f>IF(G2564="","",IF(G2564&lt;=1,"Entre 0-1 años",IF(G2564&lt;=4,"Entre 2-4",IF(G2564&lt;=11,"Entre 5-11",IF(G2564&lt;=19,"Entre 12-19",IF(G2564&lt;=25,"Entre 20-25",IF(G2564&lt;=59,"Entre 26-59",IF(G2564&lt;=79,"Entre 60-79","Mayor de 80"))))))))</f>
        <v/>
      </c>
      <c r="I2564" s="401"/>
      <c r="J2564" s="374"/>
      <c r="K2564" s="786" t="str">
        <f>IFERROR(VLOOKUP(I2564,'CATEGORIAS MEDICINAS'!$H$1:$I$183,2,FALSE),"")</f>
        <v/>
      </c>
      <c r="L2564" s="392"/>
      <c r="M2564" s="148"/>
      <c r="N2564" s="148"/>
      <c r="O2564" s="148"/>
      <c r="P2564" s="257"/>
      <c r="Q2564" s="542" t="str">
        <f t="shared" si="122"/>
        <v/>
      </c>
      <c r="R2564" s="542" t="str">
        <f t="shared" si="123"/>
        <v/>
      </c>
      <c r="S2564" s="148"/>
    </row>
    <row r="2565" spans="1:19" x14ac:dyDescent="0.25">
      <c r="A2565" s="148"/>
      <c r="B2565" s="377"/>
      <c r="C2565" s="698"/>
      <c r="D2565" s="257"/>
      <c r="E2565" s="781"/>
      <c r="F2565" s="374"/>
      <c r="G2565" s="783"/>
      <c r="H2565" s="729" t="str">
        <f>IF(G2565="","",IF(G2565&lt;=1,"Entre 0-1 años",IF(G2565&lt;=4,"Entre 2-4",IF(G2565&lt;=11,"Entre 5-11",IF(G2565&lt;=19,"Entre 12-19",IF(G2565&lt;=25,"Entre 20-25",IF(G2565&lt;=59,"Entre 26-59",IF(G2565&lt;=79,"Entre 60-79","Mayor de 80"))))))))</f>
        <v/>
      </c>
      <c r="I2565" s="401"/>
      <c r="J2565" s="374"/>
      <c r="K2565" s="786" t="str">
        <f>IFERROR(VLOOKUP(I2565,'CATEGORIAS MEDICINAS'!$H$1:$I$183,2,FALSE),"")</f>
        <v/>
      </c>
      <c r="L2565" s="392"/>
      <c r="M2565" s="148"/>
      <c r="N2565" s="148"/>
      <c r="O2565" s="148"/>
      <c r="P2565" s="257"/>
      <c r="Q2565" s="542" t="str">
        <f t="shared" si="122"/>
        <v/>
      </c>
      <c r="R2565" s="542" t="str">
        <f t="shared" si="123"/>
        <v/>
      </c>
      <c r="S2565" s="148"/>
    </row>
  </sheetData>
  <sheetProtection selectLockedCells="1"/>
  <autoFilter ref="G1:G300"/>
  <dataValidations count="5">
    <dataValidation type="date" allowBlank="1" showInputMessage="1" showErrorMessage="1" sqref="B2:B1048576">
      <formula1>45292</formula1>
      <formula2>47848</formula2>
    </dataValidation>
    <dataValidation allowBlank="1" showErrorMessage="1" sqref="K2:K2565"/>
    <dataValidation type="whole" allowBlank="1" showInputMessage="1" showErrorMessage="1" sqref="J1:J1048576">
      <formula1>1</formula1>
      <formula2>100</formula2>
    </dataValidation>
    <dataValidation type="list" allowBlank="1" showInputMessage="1" showErrorMessage="1" sqref="S2:S1048576">
      <formula1>"AECID,NORUEGA,COSUDE,EA,EUROPANA,OTRO,NINGUNO"</formula1>
    </dataValidation>
    <dataValidation type="list" allowBlank="1" showInputMessage="1" showErrorMessage="1" sqref="E2:E1048576">
      <formula1>"SI,NO"</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14:formula1>
            <xm:f>'LISTAS DE VALIDACION'!$B$103:$B$104</xm:f>
          </x14:formula1>
          <xm:sqref>F2:F1048576</xm:sqref>
        </x14:dataValidation>
        <x14:dataValidation type="list" allowBlank="1" showErrorMessage="1">
          <x14:formula1>
            <xm:f>'LISTAS DE VALIDACION'!$N$103:$N$113</xm:f>
          </x14:formula1>
          <xm:sqref>Q2566:Q1048576</xm:sqref>
        </x14:dataValidation>
        <x14:dataValidation type="list" allowBlank="1" showErrorMessage="1">
          <x14:formula1>
            <xm:f>'LISTAS DE VALIDACION'!$O$103:$O$104</xm:f>
          </x14:formula1>
          <xm:sqref>R2566:R1048576</xm:sqref>
        </x14:dataValidation>
        <x14:dataValidation type="list" allowBlank="1" showInputMessage="1" showErrorMessage="1">
          <x14:formula1>
            <xm:f>'LISTAS DE VALIDACION'!$E$103:$E$110</xm:f>
          </x14:formula1>
          <xm:sqref>D2:D1048576</xm:sqref>
        </x14:dataValidation>
        <x14:dataValidation type="list" allowBlank="1" showInputMessage="1" showErrorMessage="1">
          <x14:formula1>
            <xm:f>[5]Instrucciones!#REF!</xm:f>
          </x14:formula1>
          <xm:sqref>P821:P1048576</xm:sqref>
        </x14:dataValidation>
        <x14:dataValidation type="list" allowBlank="1" showInputMessage="1" showErrorMessage="1">
          <x14:formula1>
            <xm:f>'CATEGORIAS MEDICINAS'!$H$1:$H$183</xm:f>
          </x14:formula1>
          <xm:sqref>I2:I2565</xm:sqref>
        </x14:dataValidation>
        <x14:dataValidation type="list" allowBlank="1" showErrorMessage="1">
          <x14:formula1>
            <xm:f>'Validación Actividades'!$X$2:$X$42</xm:f>
          </x14:formula1>
          <xm:sqref>A2:A300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Q102"/>
  <sheetViews>
    <sheetView zoomScale="90" zoomScaleNormal="90" workbookViewId="0">
      <selection activeCell="O11" sqref="O11"/>
    </sheetView>
  </sheetViews>
  <sheetFormatPr baseColWidth="10" defaultRowHeight="14.25" x14ac:dyDescent="0.2"/>
  <cols>
    <col min="1" max="1" width="4.25" style="817" customWidth="1"/>
    <col min="2" max="2" width="21.625" style="818" customWidth="1"/>
    <col min="3" max="3" width="17.75" style="818" customWidth="1"/>
    <col min="4" max="6" width="30.625" style="818" customWidth="1"/>
    <col min="7" max="7" width="25.875" style="818" customWidth="1"/>
    <col min="8" max="8" width="30.625" style="818" customWidth="1"/>
    <col min="9" max="11" width="13.25" style="747" customWidth="1"/>
    <col min="12" max="12" width="15.5" style="818" customWidth="1"/>
    <col min="13" max="13" width="12.75" style="818" customWidth="1"/>
    <col min="14" max="16" width="12.5" style="818" customWidth="1"/>
    <col min="17" max="17" width="37.5" customWidth="1"/>
  </cols>
  <sheetData>
    <row r="1" spans="1:17" s="818" customFormat="1" ht="31.5" customHeight="1" x14ac:dyDescent="0.2">
      <c r="A1" s="877" t="s">
        <v>8</v>
      </c>
      <c r="B1" s="878" t="s">
        <v>3226</v>
      </c>
      <c r="C1" s="869" t="s">
        <v>16</v>
      </c>
      <c r="D1" s="869" t="s">
        <v>2</v>
      </c>
      <c r="E1" s="869" t="s">
        <v>3</v>
      </c>
      <c r="F1" s="869" t="s">
        <v>3041</v>
      </c>
      <c r="G1" s="869" t="s">
        <v>3216</v>
      </c>
      <c r="H1" s="869" t="s">
        <v>3173</v>
      </c>
      <c r="I1" s="871" t="s">
        <v>3229</v>
      </c>
      <c r="J1" s="872"/>
      <c r="K1" s="873"/>
      <c r="L1" s="870" t="s">
        <v>3230</v>
      </c>
      <c r="M1" s="870"/>
      <c r="N1" s="874" t="s">
        <v>3233</v>
      </c>
      <c r="O1" s="875"/>
      <c r="P1" s="876"/>
      <c r="Q1" s="868" t="s">
        <v>3239</v>
      </c>
    </row>
    <row r="2" spans="1:17" ht="33" customHeight="1" x14ac:dyDescent="0.2">
      <c r="A2" s="877"/>
      <c r="B2" s="878" t="s">
        <v>3226</v>
      </c>
      <c r="C2" s="869" t="s">
        <v>16</v>
      </c>
      <c r="D2" s="869" t="s">
        <v>2</v>
      </c>
      <c r="E2" s="869" t="s">
        <v>3</v>
      </c>
      <c r="F2" s="869" t="s">
        <v>3041</v>
      </c>
      <c r="G2" s="869" t="s">
        <v>3216</v>
      </c>
      <c r="H2" s="869" t="s">
        <v>3173</v>
      </c>
      <c r="I2" s="819" t="s">
        <v>3227</v>
      </c>
      <c r="J2" s="819" t="s">
        <v>3228</v>
      </c>
      <c r="K2" s="819" t="s">
        <v>3235</v>
      </c>
      <c r="L2" s="820" t="s">
        <v>3231</v>
      </c>
      <c r="M2" s="820" t="s">
        <v>3232</v>
      </c>
      <c r="N2" s="821" t="s">
        <v>3227</v>
      </c>
      <c r="O2" s="821" t="s">
        <v>3228</v>
      </c>
      <c r="P2" s="821" t="s">
        <v>3236</v>
      </c>
      <c r="Q2" s="868"/>
    </row>
    <row r="3" spans="1:17" x14ac:dyDescent="0.2">
      <c r="A3" s="826">
        <v>1</v>
      </c>
      <c r="B3" s="827" t="s">
        <v>3247</v>
      </c>
      <c r="C3" s="828" t="s">
        <v>191</v>
      </c>
      <c r="D3" s="831" t="s">
        <v>1907</v>
      </c>
      <c r="E3" s="831" t="s">
        <v>1908</v>
      </c>
      <c r="F3" s="831" t="s">
        <v>1910</v>
      </c>
      <c r="G3" s="831" t="s">
        <v>3237</v>
      </c>
      <c r="H3" s="831" t="s">
        <v>3238</v>
      </c>
      <c r="I3" s="825">
        <v>1</v>
      </c>
      <c r="J3" s="825">
        <v>4</v>
      </c>
      <c r="K3" s="832">
        <f t="shared" ref="K3:K34" si="0">SUM(I3:J3)</f>
        <v>5</v>
      </c>
      <c r="L3" s="827">
        <v>1</v>
      </c>
      <c r="M3" s="827">
        <v>4</v>
      </c>
      <c r="N3" s="827">
        <v>2</v>
      </c>
      <c r="O3" s="827">
        <v>2</v>
      </c>
      <c r="P3" s="828">
        <f t="shared" ref="P3:P34" si="1">SUM(N3:O3)</f>
        <v>4</v>
      </c>
      <c r="Q3" s="824"/>
    </row>
    <row r="4" spans="1:17" x14ac:dyDescent="0.2">
      <c r="A4" s="822">
        <v>2</v>
      </c>
      <c r="B4" s="829"/>
      <c r="C4" s="830"/>
      <c r="D4" s="829"/>
      <c r="E4" s="829"/>
      <c r="F4" s="829"/>
      <c r="G4" s="829"/>
      <c r="H4" s="829"/>
      <c r="I4" s="823"/>
      <c r="J4" s="823"/>
      <c r="K4" s="832">
        <f t="shared" si="0"/>
        <v>0</v>
      </c>
      <c r="L4" s="829"/>
      <c r="M4" s="829"/>
      <c r="N4" s="829"/>
      <c r="O4" s="829"/>
      <c r="P4" s="828">
        <f t="shared" si="1"/>
        <v>0</v>
      </c>
      <c r="Q4" s="824"/>
    </row>
    <row r="5" spans="1:17" x14ac:dyDescent="0.2">
      <c r="A5" s="822">
        <v>3</v>
      </c>
      <c r="B5" s="829"/>
      <c r="C5" s="830"/>
      <c r="D5" s="829"/>
      <c r="E5" s="829"/>
      <c r="F5" s="829"/>
      <c r="G5" s="829"/>
      <c r="H5" s="829"/>
      <c r="I5" s="823"/>
      <c r="J5" s="823"/>
      <c r="K5" s="832">
        <f t="shared" si="0"/>
        <v>0</v>
      </c>
      <c r="L5" s="829"/>
      <c r="M5" s="829"/>
      <c r="N5" s="829"/>
      <c r="O5" s="829"/>
      <c r="P5" s="828">
        <f t="shared" si="1"/>
        <v>0</v>
      </c>
      <c r="Q5" s="824"/>
    </row>
    <row r="6" spans="1:17" x14ac:dyDescent="0.2">
      <c r="A6" s="822">
        <v>4</v>
      </c>
      <c r="B6" s="829"/>
      <c r="C6" s="830"/>
      <c r="D6" s="829"/>
      <c r="E6" s="829"/>
      <c r="F6" s="829"/>
      <c r="G6" s="829"/>
      <c r="H6" s="829"/>
      <c r="I6" s="823"/>
      <c r="J6" s="823"/>
      <c r="K6" s="832">
        <f t="shared" si="0"/>
        <v>0</v>
      </c>
      <c r="L6" s="829"/>
      <c r="M6" s="829"/>
      <c r="N6" s="829"/>
      <c r="O6" s="829"/>
      <c r="P6" s="828">
        <f t="shared" si="1"/>
        <v>0</v>
      </c>
      <c r="Q6" s="824"/>
    </row>
    <row r="7" spans="1:17" x14ac:dyDescent="0.2">
      <c r="A7" s="822">
        <v>5</v>
      </c>
      <c r="B7" s="829"/>
      <c r="C7" s="830"/>
      <c r="D7" s="829"/>
      <c r="E7" s="829"/>
      <c r="F7" s="829"/>
      <c r="G7" s="829"/>
      <c r="H7" s="829"/>
      <c r="I7" s="823"/>
      <c r="J7" s="823"/>
      <c r="K7" s="832">
        <f t="shared" si="0"/>
        <v>0</v>
      </c>
      <c r="L7" s="829"/>
      <c r="M7" s="829"/>
      <c r="N7" s="829"/>
      <c r="O7" s="829"/>
      <c r="P7" s="828">
        <f t="shared" si="1"/>
        <v>0</v>
      </c>
      <c r="Q7" s="824"/>
    </row>
    <row r="8" spans="1:17" x14ac:dyDescent="0.2">
      <c r="A8" s="822">
        <v>6</v>
      </c>
      <c r="B8" s="829"/>
      <c r="C8" s="830"/>
      <c r="D8" s="829"/>
      <c r="E8" s="829"/>
      <c r="F8" s="829"/>
      <c r="G8" s="829"/>
      <c r="H8" s="829"/>
      <c r="I8" s="823"/>
      <c r="J8" s="823"/>
      <c r="K8" s="832">
        <f t="shared" si="0"/>
        <v>0</v>
      </c>
      <c r="L8" s="829"/>
      <c r="M8" s="829"/>
      <c r="N8" s="829"/>
      <c r="O8" s="829"/>
      <c r="P8" s="828">
        <f t="shared" si="1"/>
        <v>0</v>
      </c>
      <c r="Q8" s="824"/>
    </row>
    <row r="9" spans="1:17" x14ac:dyDescent="0.2">
      <c r="A9" s="822">
        <v>7</v>
      </c>
      <c r="B9" s="829"/>
      <c r="C9" s="830"/>
      <c r="D9" s="829"/>
      <c r="E9" s="829"/>
      <c r="F9" s="829"/>
      <c r="G9" s="829"/>
      <c r="H9" s="829"/>
      <c r="I9" s="823"/>
      <c r="J9" s="823"/>
      <c r="K9" s="832">
        <f t="shared" si="0"/>
        <v>0</v>
      </c>
      <c r="L9" s="829"/>
      <c r="M9" s="829"/>
      <c r="N9" s="829"/>
      <c r="O9" s="829"/>
      <c r="P9" s="828">
        <f t="shared" si="1"/>
        <v>0</v>
      </c>
      <c r="Q9" s="824"/>
    </row>
    <row r="10" spans="1:17" x14ac:dyDescent="0.2">
      <c r="A10" s="822">
        <v>8</v>
      </c>
      <c r="B10" s="829"/>
      <c r="C10" s="830"/>
      <c r="D10" s="829"/>
      <c r="E10" s="829"/>
      <c r="F10" s="829"/>
      <c r="G10" s="829"/>
      <c r="H10" s="829"/>
      <c r="I10" s="823"/>
      <c r="J10" s="823"/>
      <c r="K10" s="832">
        <f t="shared" si="0"/>
        <v>0</v>
      </c>
      <c r="L10" s="829"/>
      <c r="M10" s="829"/>
      <c r="N10" s="829"/>
      <c r="O10" s="829"/>
      <c r="P10" s="828">
        <f t="shared" si="1"/>
        <v>0</v>
      </c>
      <c r="Q10" s="824"/>
    </row>
    <row r="11" spans="1:17" x14ac:dyDescent="0.2">
      <c r="A11" s="822">
        <v>9</v>
      </c>
      <c r="B11" s="829"/>
      <c r="C11" s="830"/>
      <c r="D11" s="829"/>
      <c r="E11" s="829"/>
      <c r="F11" s="829"/>
      <c r="G11" s="829"/>
      <c r="H11" s="829"/>
      <c r="I11" s="823"/>
      <c r="J11" s="823"/>
      <c r="K11" s="832">
        <f t="shared" si="0"/>
        <v>0</v>
      </c>
      <c r="L11" s="829"/>
      <c r="M11" s="829"/>
      <c r="N11" s="829"/>
      <c r="O11" s="829"/>
      <c r="P11" s="828">
        <f t="shared" si="1"/>
        <v>0</v>
      </c>
      <c r="Q11" s="824"/>
    </row>
    <row r="12" spans="1:17" x14ac:dyDescent="0.2">
      <c r="A12" s="822">
        <v>10</v>
      </c>
      <c r="B12" s="829"/>
      <c r="C12" s="830"/>
      <c r="D12" s="829"/>
      <c r="E12" s="829"/>
      <c r="F12" s="829"/>
      <c r="G12" s="829"/>
      <c r="H12" s="829"/>
      <c r="I12" s="823"/>
      <c r="J12" s="823"/>
      <c r="K12" s="832">
        <f t="shared" si="0"/>
        <v>0</v>
      </c>
      <c r="L12" s="829"/>
      <c r="M12" s="829"/>
      <c r="N12" s="829"/>
      <c r="O12" s="829"/>
      <c r="P12" s="828">
        <f t="shared" si="1"/>
        <v>0</v>
      </c>
      <c r="Q12" s="824"/>
    </row>
    <row r="13" spans="1:17" x14ac:dyDescent="0.2">
      <c r="A13" s="822">
        <v>11</v>
      </c>
      <c r="B13" s="829"/>
      <c r="C13" s="830"/>
      <c r="D13" s="829"/>
      <c r="E13" s="829"/>
      <c r="F13" s="829"/>
      <c r="G13" s="829"/>
      <c r="H13" s="829"/>
      <c r="I13" s="823"/>
      <c r="J13" s="823"/>
      <c r="K13" s="832">
        <f t="shared" si="0"/>
        <v>0</v>
      </c>
      <c r="L13" s="829"/>
      <c r="M13" s="829"/>
      <c r="N13" s="829"/>
      <c r="O13" s="829"/>
      <c r="P13" s="828">
        <f t="shared" si="1"/>
        <v>0</v>
      </c>
      <c r="Q13" s="824"/>
    </row>
    <row r="14" spans="1:17" x14ac:dyDescent="0.2">
      <c r="A14" s="822">
        <v>12</v>
      </c>
      <c r="B14" s="829"/>
      <c r="C14" s="830"/>
      <c r="D14" s="829"/>
      <c r="E14" s="829"/>
      <c r="F14" s="829"/>
      <c r="G14" s="829"/>
      <c r="H14" s="829"/>
      <c r="I14" s="823"/>
      <c r="J14" s="823"/>
      <c r="K14" s="832">
        <f t="shared" si="0"/>
        <v>0</v>
      </c>
      <c r="L14" s="829"/>
      <c r="M14" s="829"/>
      <c r="N14" s="829"/>
      <c r="O14" s="829"/>
      <c r="P14" s="828">
        <f t="shared" si="1"/>
        <v>0</v>
      </c>
      <c r="Q14" s="824"/>
    </row>
    <row r="15" spans="1:17" x14ac:dyDescent="0.2">
      <c r="A15" s="822">
        <v>13</v>
      </c>
      <c r="B15" s="829"/>
      <c r="C15" s="830"/>
      <c r="D15" s="829"/>
      <c r="E15" s="829"/>
      <c r="F15" s="829"/>
      <c r="G15" s="829"/>
      <c r="H15" s="829"/>
      <c r="I15" s="823"/>
      <c r="J15" s="823"/>
      <c r="K15" s="832">
        <f t="shared" si="0"/>
        <v>0</v>
      </c>
      <c r="L15" s="829"/>
      <c r="M15" s="829"/>
      <c r="N15" s="829"/>
      <c r="O15" s="829"/>
      <c r="P15" s="828">
        <f t="shared" si="1"/>
        <v>0</v>
      </c>
      <c r="Q15" s="824"/>
    </row>
    <row r="16" spans="1:17" x14ac:dyDescent="0.2">
      <c r="A16" s="822">
        <v>14</v>
      </c>
      <c r="B16" s="829"/>
      <c r="C16" s="830"/>
      <c r="D16" s="829"/>
      <c r="E16" s="829"/>
      <c r="F16" s="829"/>
      <c r="G16" s="829"/>
      <c r="H16" s="829"/>
      <c r="I16" s="823"/>
      <c r="J16" s="823"/>
      <c r="K16" s="832">
        <f t="shared" si="0"/>
        <v>0</v>
      </c>
      <c r="L16" s="829"/>
      <c r="M16" s="829"/>
      <c r="N16" s="829"/>
      <c r="O16" s="829"/>
      <c r="P16" s="828">
        <f t="shared" si="1"/>
        <v>0</v>
      </c>
      <c r="Q16" s="824"/>
    </row>
    <row r="17" spans="1:17" x14ac:dyDescent="0.2">
      <c r="A17" s="822">
        <v>15</v>
      </c>
      <c r="B17" s="829"/>
      <c r="C17" s="830"/>
      <c r="D17" s="829"/>
      <c r="E17" s="829"/>
      <c r="F17" s="829"/>
      <c r="G17" s="829"/>
      <c r="H17" s="829"/>
      <c r="I17" s="823"/>
      <c r="J17" s="823"/>
      <c r="K17" s="832">
        <f t="shared" si="0"/>
        <v>0</v>
      </c>
      <c r="L17" s="829"/>
      <c r="M17" s="829"/>
      <c r="N17" s="829"/>
      <c r="O17" s="829"/>
      <c r="P17" s="828">
        <f t="shared" si="1"/>
        <v>0</v>
      </c>
      <c r="Q17" s="824"/>
    </row>
    <row r="18" spans="1:17" x14ac:dyDescent="0.2">
      <c r="A18" s="822">
        <v>16</v>
      </c>
      <c r="B18" s="829"/>
      <c r="C18" s="830"/>
      <c r="D18" s="829"/>
      <c r="E18" s="829"/>
      <c r="F18" s="829"/>
      <c r="G18" s="829"/>
      <c r="H18" s="829"/>
      <c r="I18" s="823"/>
      <c r="J18" s="823"/>
      <c r="K18" s="832">
        <f t="shared" si="0"/>
        <v>0</v>
      </c>
      <c r="L18" s="829"/>
      <c r="M18" s="829"/>
      <c r="N18" s="829"/>
      <c r="O18" s="829"/>
      <c r="P18" s="828">
        <f t="shared" si="1"/>
        <v>0</v>
      </c>
      <c r="Q18" s="824"/>
    </row>
    <row r="19" spans="1:17" x14ac:dyDescent="0.2">
      <c r="A19" s="822">
        <v>17</v>
      </c>
      <c r="B19" s="829"/>
      <c r="C19" s="830"/>
      <c r="D19" s="829"/>
      <c r="E19" s="829"/>
      <c r="F19" s="829"/>
      <c r="G19" s="829"/>
      <c r="H19" s="829"/>
      <c r="I19" s="823"/>
      <c r="J19" s="823"/>
      <c r="K19" s="832">
        <f t="shared" si="0"/>
        <v>0</v>
      </c>
      <c r="L19" s="829"/>
      <c r="M19" s="829"/>
      <c r="N19" s="829"/>
      <c r="O19" s="829"/>
      <c r="P19" s="828">
        <f t="shared" si="1"/>
        <v>0</v>
      </c>
      <c r="Q19" s="824"/>
    </row>
    <row r="20" spans="1:17" x14ac:dyDescent="0.2">
      <c r="A20" s="822">
        <v>18</v>
      </c>
      <c r="B20" s="829"/>
      <c r="C20" s="830"/>
      <c r="D20" s="829"/>
      <c r="E20" s="829"/>
      <c r="F20" s="829"/>
      <c r="G20" s="829"/>
      <c r="H20" s="829"/>
      <c r="I20" s="823"/>
      <c r="J20" s="823"/>
      <c r="K20" s="832">
        <f t="shared" si="0"/>
        <v>0</v>
      </c>
      <c r="L20" s="829"/>
      <c r="M20" s="829"/>
      <c r="N20" s="829"/>
      <c r="O20" s="829"/>
      <c r="P20" s="828">
        <f t="shared" si="1"/>
        <v>0</v>
      </c>
      <c r="Q20" s="824"/>
    </row>
    <row r="21" spans="1:17" x14ac:dyDescent="0.2">
      <c r="A21" s="822">
        <v>19</v>
      </c>
      <c r="B21" s="829"/>
      <c r="C21" s="830"/>
      <c r="D21" s="829"/>
      <c r="E21" s="829"/>
      <c r="F21" s="829"/>
      <c r="G21" s="829"/>
      <c r="H21" s="829"/>
      <c r="I21" s="823"/>
      <c r="J21" s="823"/>
      <c r="K21" s="832">
        <f t="shared" si="0"/>
        <v>0</v>
      </c>
      <c r="L21" s="829"/>
      <c r="M21" s="829"/>
      <c r="N21" s="829"/>
      <c r="O21" s="829"/>
      <c r="P21" s="828">
        <f t="shared" si="1"/>
        <v>0</v>
      </c>
      <c r="Q21" s="824"/>
    </row>
    <row r="22" spans="1:17" x14ac:dyDescent="0.2">
      <c r="A22" s="822">
        <v>20</v>
      </c>
      <c r="B22" s="829"/>
      <c r="C22" s="830"/>
      <c r="D22" s="829"/>
      <c r="E22" s="829"/>
      <c r="F22" s="829"/>
      <c r="G22" s="829"/>
      <c r="H22" s="829"/>
      <c r="I22" s="823"/>
      <c r="J22" s="823"/>
      <c r="K22" s="832">
        <f t="shared" si="0"/>
        <v>0</v>
      </c>
      <c r="L22" s="829"/>
      <c r="M22" s="829"/>
      <c r="N22" s="829"/>
      <c r="O22" s="829"/>
      <c r="P22" s="828">
        <f t="shared" si="1"/>
        <v>0</v>
      </c>
      <c r="Q22" s="824"/>
    </row>
    <row r="23" spans="1:17" x14ac:dyDescent="0.2">
      <c r="A23" s="822">
        <v>21</v>
      </c>
      <c r="B23" s="829"/>
      <c r="C23" s="830"/>
      <c r="D23" s="829"/>
      <c r="E23" s="829"/>
      <c r="F23" s="829"/>
      <c r="G23" s="829"/>
      <c r="H23" s="829"/>
      <c r="I23" s="823"/>
      <c r="J23" s="823"/>
      <c r="K23" s="832">
        <f t="shared" si="0"/>
        <v>0</v>
      </c>
      <c r="L23" s="829"/>
      <c r="M23" s="829"/>
      <c r="N23" s="829"/>
      <c r="O23" s="829"/>
      <c r="P23" s="828">
        <f t="shared" si="1"/>
        <v>0</v>
      </c>
      <c r="Q23" s="824"/>
    </row>
    <row r="24" spans="1:17" x14ac:dyDescent="0.2">
      <c r="A24" s="822">
        <v>22</v>
      </c>
      <c r="B24" s="829"/>
      <c r="C24" s="830"/>
      <c r="D24" s="829"/>
      <c r="E24" s="829"/>
      <c r="F24" s="829"/>
      <c r="G24" s="829"/>
      <c r="H24" s="829"/>
      <c r="I24" s="823"/>
      <c r="J24" s="823"/>
      <c r="K24" s="832">
        <f t="shared" si="0"/>
        <v>0</v>
      </c>
      <c r="L24" s="829"/>
      <c r="M24" s="829"/>
      <c r="N24" s="829"/>
      <c r="O24" s="829"/>
      <c r="P24" s="828">
        <f t="shared" si="1"/>
        <v>0</v>
      </c>
      <c r="Q24" s="824"/>
    </row>
    <row r="25" spans="1:17" x14ac:dyDescent="0.2">
      <c r="A25" s="822">
        <v>23</v>
      </c>
      <c r="B25" s="829"/>
      <c r="C25" s="830"/>
      <c r="D25" s="829"/>
      <c r="E25" s="829"/>
      <c r="F25" s="829"/>
      <c r="G25" s="829"/>
      <c r="H25" s="829"/>
      <c r="I25" s="823"/>
      <c r="J25" s="823"/>
      <c r="K25" s="832">
        <f t="shared" si="0"/>
        <v>0</v>
      </c>
      <c r="L25" s="829"/>
      <c r="M25" s="829"/>
      <c r="N25" s="829"/>
      <c r="O25" s="829"/>
      <c r="P25" s="828">
        <f t="shared" si="1"/>
        <v>0</v>
      </c>
      <c r="Q25" s="824"/>
    </row>
    <row r="26" spans="1:17" x14ac:dyDescent="0.2">
      <c r="A26" s="822">
        <v>24</v>
      </c>
      <c r="B26" s="829"/>
      <c r="C26" s="830"/>
      <c r="D26" s="829"/>
      <c r="E26" s="829"/>
      <c r="F26" s="829"/>
      <c r="G26" s="829"/>
      <c r="H26" s="829"/>
      <c r="I26" s="823"/>
      <c r="J26" s="823"/>
      <c r="K26" s="832">
        <f t="shared" si="0"/>
        <v>0</v>
      </c>
      <c r="L26" s="829"/>
      <c r="M26" s="829"/>
      <c r="N26" s="829"/>
      <c r="O26" s="829"/>
      <c r="P26" s="828">
        <f t="shared" si="1"/>
        <v>0</v>
      </c>
      <c r="Q26" s="824"/>
    </row>
    <row r="27" spans="1:17" x14ac:dyDescent="0.2">
      <c r="A27" s="822">
        <v>25</v>
      </c>
      <c r="B27" s="829"/>
      <c r="C27" s="830"/>
      <c r="D27" s="829"/>
      <c r="E27" s="829"/>
      <c r="F27" s="829"/>
      <c r="G27" s="829"/>
      <c r="H27" s="829"/>
      <c r="I27" s="823"/>
      <c r="J27" s="823"/>
      <c r="K27" s="832">
        <f t="shared" si="0"/>
        <v>0</v>
      </c>
      <c r="L27" s="829"/>
      <c r="M27" s="829"/>
      <c r="N27" s="829"/>
      <c r="O27" s="829"/>
      <c r="P27" s="828">
        <f t="shared" si="1"/>
        <v>0</v>
      </c>
      <c r="Q27" s="824"/>
    </row>
    <row r="28" spans="1:17" x14ac:dyDescent="0.2">
      <c r="A28" s="822">
        <v>26</v>
      </c>
      <c r="B28" s="829"/>
      <c r="C28" s="830"/>
      <c r="D28" s="829"/>
      <c r="E28" s="829"/>
      <c r="F28" s="829"/>
      <c r="G28" s="829"/>
      <c r="H28" s="829"/>
      <c r="I28" s="823"/>
      <c r="J28" s="823"/>
      <c r="K28" s="832">
        <f t="shared" si="0"/>
        <v>0</v>
      </c>
      <c r="L28" s="829"/>
      <c r="M28" s="829"/>
      <c r="N28" s="829"/>
      <c r="O28" s="829"/>
      <c r="P28" s="828">
        <f t="shared" si="1"/>
        <v>0</v>
      </c>
      <c r="Q28" s="824"/>
    </row>
    <row r="29" spans="1:17" x14ac:dyDescent="0.2">
      <c r="A29" s="822">
        <v>27</v>
      </c>
      <c r="B29" s="829"/>
      <c r="C29" s="830"/>
      <c r="D29" s="829"/>
      <c r="E29" s="829"/>
      <c r="F29" s="829"/>
      <c r="G29" s="829"/>
      <c r="H29" s="829"/>
      <c r="I29" s="823"/>
      <c r="J29" s="823"/>
      <c r="K29" s="832">
        <f t="shared" si="0"/>
        <v>0</v>
      </c>
      <c r="L29" s="829"/>
      <c r="M29" s="829"/>
      <c r="N29" s="829"/>
      <c r="O29" s="829"/>
      <c r="P29" s="828">
        <f t="shared" si="1"/>
        <v>0</v>
      </c>
      <c r="Q29" s="824"/>
    </row>
    <row r="30" spans="1:17" x14ac:dyDescent="0.2">
      <c r="A30" s="822">
        <v>28</v>
      </c>
      <c r="B30" s="829"/>
      <c r="C30" s="830"/>
      <c r="D30" s="829"/>
      <c r="E30" s="829"/>
      <c r="F30" s="829"/>
      <c r="G30" s="829"/>
      <c r="H30" s="829"/>
      <c r="I30" s="823"/>
      <c r="J30" s="823"/>
      <c r="K30" s="832">
        <f t="shared" si="0"/>
        <v>0</v>
      </c>
      <c r="L30" s="829"/>
      <c r="M30" s="829"/>
      <c r="N30" s="829"/>
      <c r="O30" s="829"/>
      <c r="P30" s="828">
        <f t="shared" si="1"/>
        <v>0</v>
      </c>
      <c r="Q30" s="824"/>
    </row>
    <row r="31" spans="1:17" x14ac:dyDescent="0.2">
      <c r="A31" s="822">
        <v>29</v>
      </c>
      <c r="B31" s="829"/>
      <c r="C31" s="830"/>
      <c r="D31" s="829"/>
      <c r="E31" s="829"/>
      <c r="F31" s="829"/>
      <c r="G31" s="829"/>
      <c r="H31" s="829"/>
      <c r="I31" s="823"/>
      <c r="J31" s="823"/>
      <c r="K31" s="832">
        <f t="shared" si="0"/>
        <v>0</v>
      </c>
      <c r="L31" s="829"/>
      <c r="M31" s="829"/>
      <c r="N31" s="829"/>
      <c r="O31" s="829"/>
      <c r="P31" s="828">
        <f t="shared" si="1"/>
        <v>0</v>
      </c>
      <c r="Q31" s="824"/>
    </row>
    <row r="32" spans="1:17" x14ac:dyDescent="0.2">
      <c r="A32" s="822">
        <v>30</v>
      </c>
      <c r="B32" s="829"/>
      <c r="C32" s="830"/>
      <c r="D32" s="829"/>
      <c r="E32" s="829"/>
      <c r="F32" s="829"/>
      <c r="G32" s="829"/>
      <c r="H32" s="829"/>
      <c r="I32" s="823"/>
      <c r="J32" s="823"/>
      <c r="K32" s="832">
        <f t="shared" si="0"/>
        <v>0</v>
      </c>
      <c r="L32" s="829"/>
      <c r="M32" s="829"/>
      <c r="N32" s="829"/>
      <c r="O32" s="829"/>
      <c r="P32" s="828">
        <f t="shared" si="1"/>
        <v>0</v>
      </c>
      <c r="Q32" s="824"/>
    </row>
    <row r="33" spans="1:17" x14ac:dyDescent="0.2">
      <c r="A33" s="822">
        <v>31</v>
      </c>
      <c r="B33" s="829"/>
      <c r="C33" s="830"/>
      <c r="D33" s="829"/>
      <c r="E33" s="829"/>
      <c r="F33" s="829"/>
      <c r="G33" s="829"/>
      <c r="H33" s="829"/>
      <c r="I33" s="823"/>
      <c r="J33" s="823"/>
      <c r="K33" s="832">
        <f t="shared" si="0"/>
        <v>0</v>
      </c>
      <c r="L33" s="829"/>
      <c r="M33" s="829"/>
      <c r="N33" s="829"/>
      <c r="O33" s="829"/>
      <c r="P33" s="828">
        <f t="shared" si="1"/>
        <v>0</v>
      </c>
      <c r="Q33" s="824"/>
    </row>
    <row r="34" spans="1:17" x14ac:dyDescent="0.2">
      <c r="A34" s="822">
        <v>32</v>
      </c>
      <c r="B34" s="829"/>
      <c r="C34" s="830"/>
      <c r="D34" s="829"/>
      <c r="E34" s="829"/>
      <c r="F34" s="829"/>
      <c r="G34" s="829"/>
      <c r="H34" s="829"/>
      <c r="I34" s="823"/>
      <c r="J34" s="823"/>
      <c r="K34" s="832">
        <f t="shared" si="0"/>
        <v>0</v>
      </c>
      <c r="L34" s="829"/>
      <c r="M34" s="829"/>
      <c r="N34" s="829"/>
      <c r="O34" s="829"/>
      <c r="P34" s="828">
        <f t="shared" si="1"/>
        <v>0</v>
      </c>
      <c r="Q34" s="824"/>
    </row>
    <row r="35" spans="1:17" x14ac:dyDescent="0.2">
      <c r="A35" s="822">
        <v>33</v>
      </c>
      <c r="B35" s="829"/>
      <c r="C35" s="830"/>
      <c r="D35" s="829"/>
      <c r="E35" s="829"/>
      <c r="F35" s="829"/>
      <c r="G35" s="829"/>
      <c r="H35" s="829"/>
      <c r="I35" s="823"/>
      <c r="J35" s="823"/>
      <c r="K35" s="832">
        <f t="shared" ref="K35:K66" si="2">SUM(I35:J35)</f>
        <v>0</v>
      </c>
      <c r="L35" s="829"/>
      <c r="M35" s="829"/>
      <c r="N35" s="829"/>
      <c r="O35" s="829"/>
      <c r="P35" s="828">
        <f t="shared" ref="P35:P66" si="3">SUM(N35:O35)</f>
        <v>0</v>
      </c>
      <c r="Q35" s="824"/>
    </row>
    <row r="36" spans="1:17" x14ac:dyDescent="0.2">
      <c r="A36" s="822">
        <v>34</v>
      </c>
      <c r="B36" s="829"/>
      <c r="C36" s="830"/>
      <c r="D36" s="829"/>
      <c r="E36" s="829"/>
      <c r="F36" s="829"/>
      <c r="G36" s="829"/>
      <c r="H36" s="829"/>
      <c r="I36" s="823"/>
      <c r="J36" s="823"/>
      <c r="K36" s="832">
        <f t="shared" si="2"/>
        <v>0</v>
      </c>
      <c r="L36" s="829"/>
      <c r="M36" s="829"/>
      <c r="N36" s="829"/>
      <c r="O36" s="829"/>
      <c r="P36" s="828">
        <f t="shared" si="3"/>
        <v>0</v>
      </c>
      <c r="Q36" s="824"/>
    </row>
    <row r="37" spans="1:17" x14ac:dyDescent="0.2">
      <c r="A37" s="822">
        <v>35</v>
      </c>
      <c r="B37" s="829"/>
      <c r="C37" s="830"/>
      <c r="D37" s="829"/>
      <c r="E37" s="829"/>
      <c r="F37" s="829"/>
      <c r="G37" s="829"/>
      <c r="H37" s="829"/>
      <c r="I37" s="823"/>
      <c r="J37" s="823"/>
      <c r="K37" s="832">
        <f t="shared" si="2"/>
        <v>0</v>
      </c>
      <c r="L37" s="829"/>
      <c r="M37" s="829"/>
      <c r="N37" s="829"/>
      <c r="O37" s="829"/>
      <c r="P37" s="828">
        <f t="shared" si="3"/>
        <v>0</v>
      </c>
      <c r="Q37" s="824"/>
    </row>
    <row r="38" spans="1:17" x14ac:dyDescent="0.2">
      <c r="A38" s="822">
        <v>36</v>
      </c>
      <c r="B38" s="829"/>
      <c r="C38" s="830"/>
      <c r="D38" s="829"/>
      <c r="E38" s="829"/>
      <c r="F38" s="829"/>
      <c r="G38" s="829"/>
      <c r="H38" s="829"/>
      <c r="I38" s="823"/>
      <c r="J38" s="823"/>
      <c r="K38" s="832">
        <f t="shared" si="2"/>
        <v>0</v>
      </c>
      <c r="L38" s="829"/>
      <c r="M38" s="829"/>
      <c r="N38" s="829"/>
      <c r="O38" s="829"/>
      <c r="P38" s="828">
        <f t="shared" si="3"/>
        <v>0</v>
      </c>
      <c r="Q38" s="824"/>
    </row>
    <row r="39" spans="1:17" x14ac:dyDescent="0.2">
      <c r="A39" s="822">
        <v>37</v>
      </c>
      <c r="B39" s="829"/>
      <c r="C39" s="830"/>
      <c r="D39" s="829"/>
      <c r="E39" s="829"/>
      <c r="F39" s="829"/>
      <c r="G39" s="829"/>
      <c r="H39" s="829"/>
      <c r="I39" s="823"/>
      <c r="J39" s="823"/>
      <c r="K39" s="832">
        <f t="shared" si="2"/>
        <v>0</v>
      </c>
      <c r="L39" s="829"/>
      <c r="M39" s="829"/>
      <c r="N39" s="829"/>
      <c r="O39" s="829"/>
      <c r="P39" s="828">
        <f t="shared" si="3"/>
        <v>0</v>
      </c>
      <c r="Q39" s="824"/>
    </row>
    <row r="40" spans="1:17" x14ac:dyDescent="0.2">
      <c r="A40" s="822">
        <v>38</v>
      </c>
      <c r="B40" s="829"/>
      <c r="C40" s="830"/>
      <c r="D40" s="829"/>
      <c r="E40" s="829"/>
      <c r="F40" s="829"/>
      <c r="G40" s="829"/>
      <c r="H40" s="829"/>
      <c r="I40" s="823"/>
      <c r="J40" s="823"/>
      <c r="K40" s="832">
        <f t="shared" si="2"/>
        <v>0</v>
      </c>
      <c r="L40" s="829"/>
      <c r="M40" s="829"/>
      <c r="N40" s="829"/>
      <c r="O40" s="829"/>
      <c r="P40" s="828">
        <f t="shared" si="3"/>
        <v>0</v>
      </c>
      <c r="Q40" s="824"/>
    </row>
    <row r="41" spans="1:17" x14ac:dyDescent="0.2">
      <c r="A41" s="822">
        <v>39</v>
      </c>
      <c r="B41" s="829"/>
      <c r="C41" s="830"/>
      <c r="D41" s="829"/>
      <c r="E41" s="829"/>
      <c r="F41" s="829"/>
      <c r="G41" s="829"/>
      <c r="H41" s="829"/>
      <c r="I41" s="823"/>
      <c r="J41" s="823"/>
      <c r="K41" s="832">
        <f t="shared" si="2"/>
        <v>0</v>
      </c>
      <c r="L41" s="829"/>
      <c r="M41" s="829"/>
      <c r="N41" s="829"/>
      <c r="O41" s="829"/>
      <c r="P41" s="828">
        <f t="shared" si="3"/>
        <v>0</v>
      </c>
      <c r="Q41" s="824"/>
    </row>
    <row r="42" spans="1:17" x14ac:dyDescent="0.2">
      <c r="A42" s="822">
        <v>40</v>
      </c>
      <c r="B42" s="829"/>
      <c r="C42" s="830"/>
      <c r="D42" s="829"/>
      <c r="E42" s="829"/>
      <c r="F42" s="829"/>
      <c r="G42" s="829"/>
      <c r="H42" s="829"/>
      <c r="I42" s="823"/>
      <c r="J42" s="823"/>
      <c r="K42" s="832">
        <f t="shared" si="2"/>
        <v>0</v>
      </c>
      <c r="L42" s="829"/>
      <c r="M42" s="829"/>
      <c r="N42" s="829"/>
      <c r="O42" s="829"/>
      <c r="P42" s="828">
        <f t="shared" si="3"/>
        <v>0</v>
      </c>
      <c r="Q42" s="824"/>
    </row>
    <row r="43" spans="1:17" x14ac:dyDescent="0.2">
      <c r="A43" s="822">
        <v>41</v>
      </c>
      <c r="B43" s="829"/>
      <c r="C43" s="830"/>
      <c r="D43" s="829"/>
      <c r="E43" s="829"/>
      <c r="F43" s="829"/>
      <c r="G43" s="829"/>
      <c r="H43" s="829"/>
      <c r="I43" s="823"/>
      <c r="J43" s="823"/>
      <c r="K43" s="832">
        <f t="shared" si="2"/>
        <v>0</v>
      </c>
      <c r="L43" s="829"/>
      <c r="M43" s="829"/>
      <c r="N43" s="829"/>
      <c r="O43" s="829"/>
      <c r="P43" s="828">
        <f t="shared" si="3"/>
        <v>0</v>
      </c>
      <c r="Q43" s="824"/>
    </row>
    <row r="44" spans="1:17" x14ac:dyDescent="0.2">
      <c r="A44" s="822">
        <v>42</v>
      </c>
      <c r="B44" s="829"/>
      <c r="C44" s="830"/>
      <c r="D44" s="829"/>
      <c r="E44" s="829"/>
      <c r="F44" s="829"/>
      <c r="G44" s="829"/>
      <c r="H44" s="829"/>
      <c r="I44" s="823"/>
      <c r="J44" s="823"/>
      <c r="K44" s="832">
        <f t="shared" si="2"/>
        <v>0</v>
      </c>
      <c r="L44" s="829"/>
      <c r="M44" s="829"/>
      <c r="N44" s="829"/>
      <c r="O44" s="829"/>
      <c r="P44" s="828">
        <f t="shared" si="3"/>
        <v>0</v>
      </c>
      <c r="Q44" s="824"/>
    </row>
    <row r="45" spans="1:17" x14ac:dyDescent="0.2">
      <c r="A45" s="822">
        <v>43</v>
      </c>
      <c r="B45" s="829"/>
      <c r="C45" s="830"/>
      <c r="D45" s="829"/>
      <c r="E45" s="829"/>
      <c r="F45" s="829"/>
      <c r="G45" s="829"/>
      <c r="H45" s="829"/>
      <c r="I45" s="823"/>
      <c r="J45" s="823"/>
      <c r="K45" s="832">
        <f t="shared" si="2"/>
        <v>0</v>
      </c>
      <c r="L45" s="829"/>
      <c r="M45" s="829"/>
      <c r="N45" s="829"/>
      <c r="O45" s="829"/>
      <c r="P45" s="828">
        <f t="shared" si="3"/>
        <v>0</v>
      </c>
      <c r="Q45" s="824"/>
    </row>
    <row r="46" spans="1:17" x14ac:dyDescent="0.2">
      <c r="A46" s="822">
        <v>44</v>
      </c>
      <c r="B46" s="829"/>
      <c r="C46" s="830"/>
      <c r="D46" s="829"/>
      <c r="E46" s="829"/>
      <c r="F46" s="829"/>
      <c r="G46" s="829"/>
      <c r="H46" s="829"/>
      <c r="I46" s="823"/>
      <c r="J46" s="823"/>
      <c r="K46" s="832">
        <f t="shared" si="2"/>
        <v>0</v>
      </c>
      <c r="L46" s="829"/>
      <c r="M46" s="829"/>
      <c r="N46" s="829"/>
      <c r="O46" s="829"/>
      <c r="P46" s="828">
        <f t="shared" si="3"/>
        <v>0</v>
      </c>
      <c r="Q46" s="824"/>
    </row>
    <row r="47" spans="1:17" x14ac:dyDescent="0.2">
      <c r="A47" s="822">
        <v>45</v>
      </c>
      <c r="B47" s="829"/>
      <c r="C47" s="830"/>
      <c r="D47" s="829"/>
      <c r="E47" s="829"/>
      <c r="F47" s="829"/>
      <c r="G47" s="829"/>
      <c r="H47" s="829"/>
      <c r="I47" s="823"/>
      <c r="J47" s="823"/>
      <c r="K47" s="832">
        <f t="shared" si="2"/>
        <v>0</v>
      </c>
      <c r="L47" s="829"/>
      <c r="M47" s="829"/>
      <c r="N47" s="829"/>
      <c r="O47" s="829"/>
      <c r="P47" s="828">
        <f t="shared" si="3"/>
        <v>0</v>
      </c>
      <c r="Q47" s="824"/>
    </row>
    <row r="48" spans="1:17" x14ac:dyDescent="0.2">
      <c r="A48" s="822">
        <v>46</v>
      </c>
      <c r="B48" s="829"/>
      <c r="C48" s="830"/>
      <c r="D48" s="829"/>
      <c r="E48" s="829"/>
      <c r="F48" s="829"/>
      <c r="G48" s="829"/>
      <c r="H48" s="829"/>
      <c r="I48" s="823"/>
      <c r="J48" s="823"/>
      <c r="K48" s="832">
        <f t="shared" si="2"/>
        <v>0</v>
      </c>
      <c r="L48" s="829"/>
      <c r="M48" s="829"/>
      <c r="N48" s="829"/>
      <c r="O48" s="829"/>
      <c r="P48" s="828">
        <f t="shared" si="3"/>
        <v>0</v>
      </c>
      <c r="Q48" s="824"/>
    </row>
    <row r="49" spans="1:17" x14ac:dyDescent="0.2">
      <c r="A49" s="822">
        <v>47</v>
      </c>
      <c r="B49" s="829"/>
      <c r="C49" s="830"/>
      <c r="D49" s="829"/>
      <c r="E49" s="829"/>
      <c r="F49" s="829"/>
      <c r="G49" s="829"/>
      <c r="H49" s="829"/>
      <c r="I49" s="823"/>
      <c r="J49" s="823"/>
      <c r="K49" s="832">
        <f t="shared" si="2"/>
        <v>0</v>
      </c>
      <c r="L49" s="829"/>
      <c r="M49" s="829"/>
      <c r="N49" s="829"/>
      <c r="O49" s="829"/>
      <c r="P49" s="828">
        <f t="shared" si="3"/>
        <v>0</v>
      </c>
      <c r="Q49" s="824"/>
    </row>
    <row r="50" spans="1:17" x14ac:dyDescent="0.2">
      <c r="A50" s="822">
        <v>48</v>
      </c>
      <c r="B50" s="829"/>
      <c r="C50" s="830"/>
      <c r="D50" s="829"/>
      <c r="E50" s="829"/>
      <c r="F50" s="829"/>
      <c r="G50" s="829"/>
      <c r="H50" s="829"/>
      <c r="I50" s="823"/>
      <c r="J50" s="823"/>
      <c r="K50" s="832">
        <f t="shared" si="2"/>
        <v>0</v>
      </c>
      <c r="L50" s="829"/>
      <c r="M50" s="829"/>
      <c r="N50" s="829"/>
      <c r="O50" s="829"/>
      <c r="P50" s="828">
        <f t="shared" si="3"/>
        <v>0</v>
      </c>
      <c r="Q50" s="824"/>
    </row>
    <row r="51" spans="1:17" x14ac:dyDescent="0.2">
      <c r="A51" s="822">
        <v>49</v>
      </c>
      <c r="B51" s="829"/>
      <c r="C51" s="830"/>
      <c r="D51" s="829"/>
      <c r="E51" s="829"/>
      <c r="F51" s="829"/>
      <c r="G51" s="829"/>
      <c r="H51" s="829"/>
      <c r="I51" s="823"/>
      <c r="J51" s="823"/>
      <c r="K51" s="832">
        <f t="shared" si="2"/>
        <v>0</v>
      </c>
      <c r="L51" s="829"/>
      <c r="M51" s="829"/>
      <c r="N51" s="829"/>
      <c r="O51" s="829"/>
      <c r="P51" s="828">
        <f t="shared" si="3"/>
        <v>0</v>
      </c>
      <c r="Q51" s="824"/>
    </row>
    <row r="52" spans="1:17" x14ac:dyDescent="0.2">
      <c r="A52" s="822">
        <v>50</v>
      </c>
      <c r="B52" s="829"/>
      <c r="C52" s="830"/>
      <c r="D52" s="829"/>
      <c r="E52" s="829"/>
      <c r="F52" s="829"/>
      <c r="G52" s="829"/>
      <c r="H52" s="829"/>
      <c r="I52" s="823"/>
      <c r="J52" s="823"/>
      <c r="K52" s="832">
        <f t="shared" si="2"/>
        <v>0</v>
      </c>
      <c r="L52" s="829"/>
      <c r="M52" s="829"/>
      <c r="N52" s="829"/>
      <c r="O52" s="829"/>
      <c r="P52" s="828">
        <f t="shared" si="3"/>
        <v>0</v>
      </c>
      <c r="Q52" s="824"/>
    </row>
    <row r="53" spans="1:17" x14ac:dyDescent="0.2">
      <c r="A53" s="822">
        <v>51</v>
      </c>
      <c r="B53" s="829"/>
      <c r="C53" s="830"/>
      <c r="D53" s="829"/>
      <c r="E53" s="829"/>
      <c r="F53" s="829"/>
      <c r="G53" s="829"/>
      <c r="H53" s="829"/>
      <c r="I53" s="823"/>
      <c r="J53" s="823"/>
      <c r="K53" s="832">
        <f t="shared" si="2"/>
        <v>0</v>
      </c>
      <c r="L53" s="829"/>
      <c r="M53" s="829"/>
      <c r="N53" s="829"/>
      <c r="O53" s="829"/>
      <c r="P53" s="828">
        <f t="shared" si="3"/>
        <v>0</v>
      </c>
      <c r="Q53" s="824"/>
    </row>
    <row r="54" spans="1:17" x14ac:dyDescent="0.2">
      <c r="A54" s="822">
        <v>52</v>
      </c>
      <c r="B54" s="829"/>
      <c r="C54" s="830"/>
      <c r="D54" s="829"/>
      <c r="E54" s="829"/>
      <c r="F54" s="829"/>
      <c r="G54" s="829"/>
      <c r="H54" s="829"/>
      <c r="I54" s="823"/>
      <c r="J54" s="823"/>
      <c r="K54" s="832">
        <f t="shared" si="2"/>
        <v>0</v>
      </c>
      <c r="L54" s="829"/>
      <c r="M54" s="829"/>
      <c r="N54" s="829"/>
      <c r="O54" s="829"/>
      <c r="P54" s="828">
        <f t="shared" si="3"/>
        <v>0</v>
      </c>
      <c r="Q54" s="824"/>
    </row>
    <row r="55" spans="1:17" x14ac:dyDescent="0.2">
      <c r="A55" s="822">
        <v>53</v>
      </c>
      <c r="B55" s="829"/>
      <c r="C55" s="830"/>
      <c r="D55" s="829"/>
      <c r="E55" s="829"/>
      <c r="F55" s="829"/>
      <c r="G55" s="829"/>
      <c r="H55" s="829"/>
      <c r="I55" s="823"/>
      <c r="J55" s="823"/>
      <c r="K55" s="832">
        <f t="shared" si="2"/>
        <v>0</v>
      </c>
      <c r="L55" s="829"/>
      <c r="M55" s="829"/>
      <c r="N55" s="829"/>
      <c r="O55" s="829"/>
      <c r="P55" s="828">
        <f t="shared" si="3"/>
        <v>0</v>
      </c>
      <c r="Q55" s="824"/>
    </row>
    <row r="56" spans="1:17" x14ac:dyDescent="0.2">
      <c r="A56" s="822">
        <v>54</v>
      </c>
      <c r="B56" s="829"/>
      <c r="C56" s="830"/>
      <c r="D56" s="829"/>
      <c r="E56" s="829"/>
      <c r="F56" s="829"/>
      <c r="G56" s="829"/>
      <c r="H56" s="829"/>
      <c r="I56" s="823"/>
      <c r="J56" s="823"/>
      <c r="K56" s="832">
        <f t="shared" si="2"/>
        <v>0</v>
      </c>
      <c r="L56" s="829"/>
      <c r="M56" s="829"/>
      <c r="N56" s="829"/>
      <c r="O56" s="829"/>
      <c r="P56" s="828">
        <f t="shared" si="3"/>
        <v>0</v>
      </c>
      <c r="Q56" s="824"/>
    </row>
    <row r="57" spans="1:17" x14ac:dyDescent="0.2">
      <c r="A57" s="822">
        <v>55</v>
      </c>
      <c r="B57" s="829"/>
      <c r="C57" s="830"/>
      <c r="D57" s="829"/>
      <c r="E57" s="829"/>
      <c r="F57" s="829"/>
      <c r="G57" s="829"/>
      <c r="H57" s="829"/>
      <c r="I57" s="823"/>
      <c r="J57" s="823"/>
      <c r="K57" s="832">
        <f t="shared" si="2"/>
        <v>0</v>
      </c>
      <c r="L57" s="829"/>
      <c r="M57" s="829"/>
      <c r="N57" s="829"/>
      <c r="O57" s="829"/>
      <c r="P57" s="828">
        <f t="shared" si="3"/>
        <v>0</v>
      </c>
      <c r="Q57" s="824"/>
    </row>
    <row r="58" spans="1:17" x14ac:dyDescent="0.2">
      <c r="A58" s="822">
        <v>56</v>
      </c>
      <c r="B58" s="829"/>
      <c r="C58" s="830"/>
      <c r="D58" s="829"/>
      <c r="E58" s="829"/>
      <c r="F58" s="829"/>
      <c r="G58" s="829"/>
      <c r="H58" s="829"/>
      <c r="I58" s="823"/>
      <c r="J58" s="823"/>
      <c r="K58" s="832">
        <f t="shared" si="2"/>
        <v>0</v>
      </c>
      <c r="L58" s="829"/>
      <c r="M58" s="829"/>
      <c r="N58" s="829"/>
      <c r="O58" s="829"/>
      <c r="P58" s="828">
        <f t="shared" si="3"/>
        <v>0</v>
      </c>
      <c r="Q58" s="824"/>
    </row>
    <row r="59" spans="1:17" x14ac:dyDescent="0.2">
      <c r="A59" s="822">
        <v>57</v>
      </c>
      <c r="B59" s="829"/>
      <c r="C59" s="830"/>
      <c r="D59" s="829"/>
      <c r="E59" s="829"/>
      <c r="F59" s="829"/>
      <c r="G59" s="829"/>
      <c r="H59" s="829"/>
      <c r="I59" s="823"/>
      <c r="J59" s="823"/>
      <c r="K59" s="832">
        <f t="shared" si="2"/>
        <v>0</v>
      </c>
      <c r="L59" s="829"/>
      <c r="M59" s="829"/>
      <c r="N59" s="829"/>
      <c r="O59" s="829"/>
      <c r="P59" s="828">
        <f t="shared" si="3"/>
        <v>0</v>
      </c>
      <c r="Q59" s="824"/>
    </row>
    <row r="60" spans="1:17" x14ac:dyDescent="0.2">
      <c r="A60" s="822">
        <v>58</v>
      </c>
      <c r="B60" s="829"/>
      <c r="C60" s="830"/>
      <c r="D60" s="829"/>
      <c r="E60" s="829"/>
      <c r="F60" s="829"/>
      <c r="G60" s="829"/>
      <c r="H60" s="829"/>
      <c r="I60" s="823"/>
      <c r="J60" s="823"/>
      <c r="K60" s="832">
        <f t="shared" si="2"/>
        <v>0</v>
      </c>
      <c r="L60" s="829"/>
      <c r="M60" s="829"/>
      <c r="N60" s="829"/>
      <c r="O60" s="829"/>
      <c r="P60" s="828">
        <f t="shared" si="3"/>
        <v>0</v>
      </c>
      <c r="Q60" s="824"/>
    </row>
    <row r="61" spans="1:17" x14ac:dyDescent="0.2">
      <c r="A61" s="822">
        <v>59</v>
      </c>
      <c r="B61" s="829"/>
      <c r="C61" s="830"/>
      <c r="D61" s="829"/>
      <c r="E61" s="829"/>
      <c r="F61" s="829"/>
      <c r="G61" s="829"/>
      <c r="H61" s="829"/>
      <c r="I61" s="823"/>
      <c r="J61" s="823"/>
      <c r="K61" s="832">
        <f t="shared" si="2"/>
        <v>0</v>
      </c>
      <c r="L61" s="829"/>
      <c r="M61" s="829"/>
      <c r="N61" s="829"/>
      <c r="O61" s="829"/>
      <c r="P61" s="828">
        <f t="shared" si="3"/>
        <v>0</v>
      </c>
      <c r="Q61" s="824"/>
    </row>
    <row r="62" spans="1:17" x14ac:dyDescent="0.2">
      <c r="A62" s="822">
        <v>60</v>
      </c>
      <c r="B62" s="829"/>
      <c r="C62" s="830"/>
      <c r="D62" s="829"/>
      <c r="E62" s="829"/>
      <c r="F62" s="829"/>
      <c r="G62" s="829"/>
      <c r="H62" s="829"/>
      <c r="I62" s="823"/>
      <c r="J62" s="823"/>
      <c r="K62" s="832">
        <f t="shared" si="2"/>
        <v>0</v>
      </c>
      <c r="L62" s="829"/>
      <c r="M62" s="829"/>
      <c r="N62" s="829"/>
      <c r="O62" s="829"/>
      <c r="P62" s="828">
        <f t="shared" si="3"/>
        <v>0</v>
      </c>
      <c r="Q62" s="824"/>
    </row>
    <row r="63" spans="1:17" x14ac:dyDescent="0.2">
      <c r="A63" s="822">
        <v>61</v>
      </c>
      <c r="B63" s="829"/>
      <c r="C63" s="830"/>
      <c r="D63" s="829"/>
      <c r="E63" s="829"/>
      <c r="F63" s="829"/>
      <c r="G63" s="829"/>
      <c r="H63" s="829"/>
      <c r="I63" s="823"/>
      <c r="J63" s="823"/>
      <c r="K63" s="832">
        <f t="shared" si="2"/>
        <v>0</v>
      </c>
      <c r="L63" s="829"/>
      <c r="M63" s="829"/>
      <c r="N63" s="829"/>
      <c r="O63" s="829"/>
      <c r="P63" s="828">
        <f t="shared" si="3"/>
        <v>0</v>
      </c>
      <c r="Q63" s="824"/>
    </row>
    <row r="64" spans="1:17" x14ac:dyDescent="0.2">
      <c r="A64" s="822">
        <v>62</v>
      </c>
      <c r="B64" s="829"/>
      <c r="C64" s="830"/>
      <c r="D64" s="829"/>
      <c r="E64" s="829"/>
      <c r="F64" s="829"/>
      <c r="G64" s="829"/>
      <c r="H64" s="829"/>
      <c r="I64" s="823"/>
      <c r="J64" s="823"/>
      <c r="K64" s="832">
        <f t="shared" si="2"/>
        <v>0</v>
      </c>
      <c r="L64" s="829"/>
      <c r="M64" s="829"/>
      <c r="N64" s="829"/>
      <c r="O64" s="829"/>
      <c r="P64" s="828">
        <f t="shared" si="3"/>
        <v>0</v>
      </c>
      <c r="Q64" s="824"/>
    </row>
    <row r="65" spans="1:17" x14ac:dyDescent="0.2">
      <c r="A65" s="822">
        <v>63</v>
      </c>
      <c r="B65" s="829"/>
      <c r="C65" s="830"/>
      <c r="D65" s="829"/>
      <c r="E65" s="829"/>
      <c r="F65" s="829"/>
      <c r="G65" s="829"/>
      <c r="H65" s="829"/>
      <c r="I65" s="823"/>
      <c r="J65" s="823"/>
      <c r="K65" s="832">
        <f t="shared" si="2"/>
        <v>0</v>
      </c>
      <c r="L65" s="829"/>
      <c r="M65" s="829"/>
      <c r="N65" s="829"/>
      <c r="O65" s="829"/>
      <c r="P65" s="828">
        <f t="shared" si="3"/>
        <v>0</v>
      </c>
      <c r="Q65" s="824"/>
    </row>
    <row r="66" spans="1:17" x14ac:dyDescent="0.2">
      <c r="A66" s="822">
        <v>64</v>
      </c>
      <c r="B66" s="829"/>
      <c r="C66" s="830"/>
      <c r="D66" s="829"/>
      <c r="E66" s="829"/>
      <c r="F66" s="829"/>
      <c r="G66" s="829"/>
      <c r="H66" s="829"/>
      <c r="I66" s="823"/>
      <c r="J66" s="823"/>
      <c r="K66" s="832">
        <f t="shared" si="2"/>
        <v>0</v>
      </c>
      <c r="L66" s="829"/>
      <c r="M66" s="829"/>
      <c r="N66" s="829"/>
      <c r="O66" s="829"/>
      <c r="P66" s="828">
        <f t="shared" si="3"/>
        <v>0</v>
      </c>
      <c r="Q66" s="824"/>
    </row>
    <row r="67" spans="1:17" x14ac:dyDescent="0.2">
      <c r="A67" s="822">
        <v>65</v>
      </c>
      <c r="B67" s="829"/>
      <c r="C67" s="830"/>
      <c r="D67" s="829"/>
      <c r="E67" s="829"/>
      <c r="F67" s="829"/>
      <c r="G67" s="829"/>
      <c r="H67" s="829"/>
      <c r="I67" s="823"/>
      <c r="J67" s="823"/>
      <c r="K67" s="832">
        <f t="shared" ref="K67:K98" si="4">SUM(I67:J67)</f>
        <v>0</v>
      </c>
      <c r="L67" s="829"/>
      <c r="M67" s="829"/>
      <c r="N67" s="829"/>
      <c r="O67" s="829"/>
      <c r="P67" s="828">
        <f t="shared" ref="P67:P98" si="5">SUM(N67:O67)</f>
        <v>0</v>
      </c>
      <c r="Q67" s="824"/>
    </row>
    <row r="68" spans="1:17" x14ac:dyDescent="0.2">
      <c r="A68" s="822">
        <v>66</v>
      </c>
      <c r="B68" s="829"/>
      <c r="C68" s="830"/>
      <c r="D68" s="829"/>
      <c r="E68" s="829"/>
      <c r="F68" s="829"/>
      <c r="G68" s="829"/>
      <c r="H68" s="829"/>
      <c r="I68" s="823"/>
      <c r="J68" s="823"/>
      <c r="K68" s="832">
        <f t="shared" si="4"/>
        <v>0</v>
      </c>
      <c r="L68" s="829"/>
      <c r="M68" s="829"/>
      <c r="N68" s="829"/>
      <c r="O68" s="829"/>
      <c r="P68" s="828">
        <f t="shared" si="5"/>
        <v>0</v>
      </c>
      <c r="Q68" s="824"/>
    </row>
    <row r="69" spans="1:17" x14ac:dyDescent="0.2">
      <c r="A69" s="822">
        <v>67</v>
      </c>
      <c r="B69" s="829"/>
      <c r="C69" s="830"/>
      <c r="D69" s="829"/>
      <c r="E69" s="829"/>
      <c r="F69" s="829"/>
      <c r="G69" s="829"/>
      <c r="H69" s="829"/>
      <c r="I69" s="823"/>
      <c r="J69" s="823"/>
      <c r="K69" s="832">
        <f t="shared" si="4"/>
        <v>0</v>
      </c>
      <c r="L69" s="829"/>
      <c r="M69" s="829"/>
      <c r="N69" s="829"/>
      <c r="O69" s="829"/>
      <c r="P69" s="828">
        <f t="shared" si="5"/>
        <v>0</v>
      </c>
      <c r="Q69" s="824"/>
    </row>
    <row r="70" spans="1:17" x14ac:dyDescent="0.2">
      <c r="A70" s="822">
        <v>68</v>
      </c>
      <c r="B70" s="829"/>
      <c r="C70" s="830"/>
      <c r="D70" s="829"/>
      <c r="E70" s="829"/>
      <c r="F70" s="829"/>
      <c r="G70" s="829"/>
      <c r="H70" s="829"/>
      <c r="I70" s="823"/>
      <c r="J70" s="823"/>
      <c r="K70" s="832">
        <f t="shared" si="4"/>
        <v>0</v>
      </c>
      <c r="L70" s="829"/>
      <c r="M70" s="829"/>
      <c r="N70" s="829"/>
      <c r="O70" s="829"/>
      <c r="P70" s="828">
        <f t="shared" si="5"/>
        <v>0</v>
      </c>
      <c r="Q70" s="824"/>
    </row>
    <row r="71" spans="1:17" x14ac:dyDescent="0.2">
      <c r="A71" s="822">
        <v>69</v>
      </c>
      <c r="B71" s="829"/>
      <c r="C71" s="830"/>
      <c r="D71" s="829"/>
      <c r="E71" s="829"/>
      <c r="F71" s="829"/>
      <c r="G71" s="829"/>
      <c r="H71" s="829"/>
      <c r="I71" s="823"/>
      <c r="J71" s="823"/>
      <c r="K71" s="832">
        <f t="shared" si="4"/>
        <v>0</v>
      </c>
      <c r="L71" s="829"/>
      <c r="M71" s="829"/>
      <c r="N71" s="829"/>
      <c r="O71" s="829"/>
      <c r="P71" s="828">
        <f t="shared" si="5"/>
        <v>0</v>
      </c>
      <c r="Q71" s="824"/>
    </row>
    <row r="72" spans="1:17" x14ac:dyDescent="0.2">
      <c r="A72" s="822">
        <v>70</v>
      </c>
      <c r="B72" s="829"/>
      <c r="C72" s="830"/>
      <c r="D72" s="829"/>
      <c r="E72" s="829"/>
      <c r="F72" s="829"/>
      <c r="G72" s="829"/>
      <c r="H72" s="829"/>
      <c r="I72" s="823"/>
      <c r="J72" s="823"/>
      <c r="K72" s="832">
        <f t="shared" si="4"/>
        <v>0</v>
      </c>
      <c r="L72" s="829"/>
      <c r="M72" s="829"/>
      <c r="N72" s="829"/>
      <c r="O72" s="829"/>
      <c r="P72" s="828">
        <f t="shared" si="5"/>
        <v>0</v>
      </c>
      <c r="Q72" s="824"/>
    </row>
    <row r="73" spans="1:17" x14ac:dyDescent="0.2">
      <c r="A73" s="822">
        <v>71</v>
      </c>
      <c r="B73" s="829"/>
      <c r="C73" s="830"/>
      <c r="D73" s="829"/>
      <c r="E73" s="829"/>
      <c r="F73" s="829"/>
      <c r="G73" s="829"/>
      <c r="H73" s="829"/>
      <c r="I73" s="823"/>
      <c r="J73" s="823"/>
      <c r="K73" s="832">
        <f t="shared" si="4"/>
        <v>0</v>
      </c>
      <c r="L73" s="829"/>
      <c r="M73" s="829"/>
      <c r="N73" s="829"/>
      <c r="O73" s="829"/>
      <c r="P73" s="828">
        <f t="shared" si="5"/>
        <v>0</v>
      </c>
      <c r="Q73" s="824"/>
    </row>
    <row r="74" spans="1:17" x14ac:dyDescent="0.2">
      <c r="A74" s="822">
        <v>72</v>
      </c>
      <c r="B74" s="829"/>
      <c r="C74" s="830"/>
      <c r="D74" s="829"/>
      <c r="E74" s="829"/>
      <c r="F74" s="829"/>
      <c r="G74" s="829"/>
      <c r="H74" s="829"/>
      <c r="I74" s="823"/>
      <c r="J74" s="823"/>
      <c r="K74" s="832">
        <f t="shared" si="4"/>
        <v>0</v>
      </c>
      <c r="L74" s="829"/>
      <c r="M74" s="829"/>
      <c r="N74" s="829"/>
      <c r="O74" s="829"/>
      <c r="P74" s="828">
        <f t="shared" si="5"/>
        <v>0</v>
      </c>
      <c r="Q74" s="824"/>
    </row>
    <row r="75" spans="1:17" x14ac:dyDescent="0.2">
      <c r="A75" s="822">
        <v>73</v>
      </c>
      <c r="B75" s="829"/>
      <c r="C75" s="830"/>
      <c r="D75" s="829"/>
      <c r="E75" s="829"/>
      <c r="F75" s="829"/>
      <c r="G75" s="829"/>
      <c r="H75" s="829"/>
      <c r="I75" s="823"/>
      <c r="J75" s="823"/>
      <c r="K75" s="832">
        <f t="shared" si="4"/>
        <v>0</v>
      </c>
      <c r="L75" s="829"/>
      <c r="M75" s="829"/>
      <c r="N75" s="829"/>
      <c r="O75" s="829"/>
      <c r="P75" s="828">
        <f t="shared" si="5"/>
        <v>0</v>
      </c>
      <c r="Q75" s="824"/>
    </row>
    <row r="76" spans="1:17" x14ac:dyDescent="0.2">
      <c r="A76" s="822">
        <v>74</v>
      </c>
      <c r="B76" s="829"/>
      <c r="C76" s="830"/>
      <c r="D76" s="829"/>
      <c r="E76" s="829"/>
      <c r="F76" s="829"/>
      <c r="G76" s="829"/>
      <c r="H76" s="829"/>
      <c r="I76" s="823"/>
      <c r="J76" s="823"/>
      <c r="K76" s="832">
        <f t="shared" si="4"/>
        <v>0</v>
      </c>
      <c r="L76" s="829"/>
      <c r="M76" s="829"/>
      <c r="N76" s="829"/>
      <c r="O76" s="829"/>
      <c r="P76" s="828">
        <f t="shared" si="5"/>
        <v>0</v>
      </c>
      <c r="Q76" s="824"/>
    </row>
    <row r="77" spans="1:17" x14ac:dyDescent="0.2">
      <c r="A77" s="822">
        <v>75</v>
      </c>
      <c r="B77" s="829"/>
      <c r="C77" s="830"/>
      <c r="D77" s="829"/>
      <c r="E77" s="829"/>
      <c r="F77" s="829"/>
      <c r="G77" s="829"/>
      <c r="H77" s="829"/>
      <c r="I77" s="823"/>
      <c r="J77" s="823"/>
      <c r="K77" s="832">
        <f t="shared" si="4"/>
        <v>0</v>
      </c>
      <c r="L77" s="829"/>
      <c r="M77" s="829"/>
      <c r="N77" s="829"/>
      <c r="O77" s="829"/>
      <c r="P77" s="828">
        <f t="shared" si="5"/>
        <v>0</v>
      </c>
      <c r="Q77" s="824"/>
    </row>
    <row r="78" spans="1:17" x14ac:dyDescent="0.2">
      <c r="A78" s="822">
        <v>76</v>
      </c>
      <c r="B78" s="829"/>
      <c r="C78" s="830"/>
      <c r="D78" s="829"/>
      <c r="E78" s="829"/>
      <c r="F78" s="829"/>
      <c r="G78" s="829"/>
      <c r="H78" s="829"/>
      <c r="I78" s="823"/>
      <c r="J78" s="823"/>
      <c r="K78" s="832">
        <f t="shared" si="4"/>
        <v>0</v>
      </c>
      <c r="L78" s="829"/>
      <c r="M78" s="829"/>
      <c r="N78" s="829"/>
      <c r="O78" s="829"/>
      <c r="P78" s="828">
        <f t="shared" si="5"/>
        <v>0</v>
      </c>
      <c r="Q78" s="824"/>
    </row>
    <row r="79" spans="1:17" x14ac:dyDescent="0.2">
      <c r="A79" s="822">
        <v>77</v>
      </c>
      <c r="B79" s="829"/>
      <c r="C79" s="830"/>
      <c r="D79" s="829"/>
      <c r="E79" s="829"/>
      <c r="F79" s="829"/>
      <c r="G79" s="829"/>
      <c r="H79" s="829"/>
      <c r="I79" s="823"/>
      <c r="J79" s="823"/>
      <c r="K79" s="832">
        <f t="shared" si="4"/>
        <v>0</v>
      </c>
      <c r="L79" s="829"/>
      <c r="M79" s="829"/>
      <c r="N79" s="829"/>
      <c r="O79" s="829"/>
      <c r="P79" s="828">
        <f t="shared" si="5"/>
        <v>0</v>
      </c>
      <c r="Q79" s="824"/>
    </row>
    <row r="80" spans="1:17" x14ac:dyDescent="0.2">
      <c r="A80" s="822">
        <v>78</v>
      </c>
      <c r="B80" s="829"/>
      <c r="C80" s="830"/>
      <c r="D80" s="829"/>
      <c r="E80" s="829"/>
      <c r="F80" s="829"/>
      <c r="G80" s="829"/>
      <c r="H80" s="829"/>
      <c r="I80" s="823"/>
      <c r="J80" s="823"/>
      <c r="K80" s="832">
        <f t="shared" si="4"/>
        <v>0</v>
      </c>
      <c r="L80" s="829"/>
      <c r="M80" s="829"/>
      <c r="N80" s="829"/>
      <c r="O80" s="829"/>
      <c r="P80" s="828">
        <f t="shared" si="5"/>
        <v>0</v>
      </c>
      <c r="Q80" s="824"/>
    </row>
    <row r="81" spans="1:17" x14ac:dyDescent="0.2">
      <c r="A81" s="822">
        <v>79</v>
      </c>
      <c r="B81" s="829"/>
      <c r="C81" s="830"/>
      <c r="D81" s="829"/>
      <c r="E81" s="829"/>
      <c r="F81" s="829"/>
      <c r="G81" s="829"/>
      <c r="H81" s="829"/>
      <c r="I81" s="823"/>
      <c r="J81" s="823"/>
      <c r="K81" s="832">
        <f t="shared" si="4"/>
        <v>0</v>
      </c>
      <c r="L81" s="829"/>
      <c r="M81" s="829"/>
      <c r="N81" s="829"/>
      <c r="O81" s="829"/>
      <c r="P81" s="828">
        <f t="shared" si="5"/>
        <v>0</v>
      </c>
      <c r="Q81" s="824"/>
    </row>
    <row r="82" spans="1:17" x14ac:dyDescent="0.2">
      <c r="A82" s="822">
        <v>80</v>
      </c>
      <c r="B82" s="829"/>
      <c r="C82" s="830"/>
      <c r="D82" s="829"/>
      <c r="E82" s="829"/>
      <c r="F82" s="829"/>
      <c r="G82" s="829"/>
      <c r="H82" s="829"/>
      <c r="I82" s="823"/>
      <c r="J82" s="823"/>
      <c r="K82" s="832">
        <f t="shared" si="4"/>
        <v>0</v>
      </c>
      <c r="L82" s="829"/>
      <c r="M82" s="829"/>
      <c r="N82" s="829"/>
      <c r="O82" s="829"/>
      <c r="P82" s="828">
        <f t="shared" si="5"/>
        <v>0</v>
      </c>
      <c r="Q82" s="824"/>
    </row>
    <row r="83" spans="1:17" x14ac:dyDescent="0.2">
      <c r="A83" s="822">
        <v>81</v>
      </c>
      <c r="B83" s="829"/>
      <c r="C83" s="830"/>
      <c r="D83" s="829"/>
      <c r="E83" s="829"/>
      <c r="F83" s="829"/>
      <c r="G83" s="829"/>
      <c r="H83" s="829"/>
      <c r="I83" s="823"/>
      <c r="J83" s="823"/>
      <c r="K83" s="832">
        <f t="shared" si="4"/>
        <v>0</v>
      </c>
      <c r="L83" s="829"/>
      <c r="M83" s="829"/>
      <c r="N83" s="829"/>
      <c r="O83" s="829"/>
      <c r="P83" s="828">
        <f t="shared" si="5"/>
        <v>0</v>
      </c>
      <c r="Q83" s="824"/>
    </row>
    <row r="84" spans="1:17" x14ac:dyDescent="0.2">
      <c r="A84" s="822">
        <v>82</v>
      </c>
      <c r="B84" s="829"/>
      <c r="C84" s="830"/>
      <c r="D84" s="829"/>
      <c r="E84" s="829"/>
      <c r="F84" s="829"/>
      <c r="G84" s="829"/>
      <c r="H84" s="829"/>
      <c r="I84" s="823"/>
      <c r="J84" s="823"/>
      <c r="K84" s="832">
        <f t="shared" si="4"/>
        <v>0</v>
      </c>
      <c r="L84" s="829"/>
      <c r="M84" s="829"/>
      <c r="N84" s="829"/>
      <c r="O84" s="829"/>
      <c r="P84" s="828">
        <f t="shared" si="5"/>
        <v>0</v>
      </c>
      <c r="Q84" s="824"/>
    </row>
    <row r="85" spans="1:17" x14ac:dyDescent="0.2">
      <c r="A85" s="822">
        <v>83</v>
      </c>
      <c r="B85" s="829"/>
      <c r="C85" s="830"/>
      <c r="D85" s="829"/>
      <c r="E85" s="829"/>
      <c r="F85" s="829"/>
      <c r="G85" s="829"/>
      <c r="H85" s="829"/>
      <c r="I85" s="823"/>
      <c r="J85" s="823"/>
      <c r="K85" s="832">
        <f t="shared" si="4"/>
        <v>0</v>
      </c>
      <c r="L85" s="829"/>
      <c r="M85" s="829"/>
      <c r="N85" s="829"/>
      <c r="O85" s="829"/>
      <c r="P85" s="828">
        <f t="shared" si="5"/>
        <v>0</v>
      </c>
      <c r="Q85" s="824"/>
    </row>
    <row r="86" spans="1:17" x14ac:dyDescent="0.2">
      <c r="A86" s="822">
        <v>84</v>
      </c>
      <c r="B86" s="829"/>
      <c r="C86" s="830"/>
      <c r="D86" s="829"/>
      <c r="E86" s="829"/>
      <c r="F86" s="829"/>
      <c r="G86" s="829"/>
      <c r="H86" s="829"/>
      <c r="I86" s="823"/>
      <c r="J86" s="823"/>
      <c r="K86" s="832">
        <f t="shared" si="4"/>
        <v>0</v>
      </c>
      <c r="L86" s="829"/>
      <c r="M86" s="829"/>
      <c r="N86" s="829"/>
      <c r="O86" s="829"/>
      <c r="P86" s="828">
        <f t="shared" si="5"/>
        <v>0</v>
      </c>
      <c r="Q86" s="824"/>
    </row>
    <row r="87" spans="1:17" x14ac:dyDescent="0.2">
      <c r="A87" s="822">
        <v>85</v>
      </c>
      <c r="B87" s="829"/>
      <c r="C87" s="830"/>
      <c r="D87" s="829"/>
      <c r="E87" s="829"/>
      <c r="F87" s="829"/>
      <c r="G87" s="829"/>
      <c r="H87" s="829"/>
      <c r="I87" s="823"/>
      <c r="J87" s="823"/>
      <c r="K87" s="832">
        <f t="shared" si="4"/>
        <v>0</v>
      </c>
      <c r="L87" s="829"/>
      <c r="M87" s="829"/>
      <c r="N87" s="829"/>
      <c r="O87" s="829"/>
      <c r="P87" s="828">
        <f t="shared" si="5"/>
        <v>0</v>
      </c>
      <c r="Q87" s="824"/>
    </row>
    <row r="88" spans="1:17" x14ac:dyDescent="0.2">
      <c r="A88" s="822">
        <v>86</v>
      </c>
      <c r="B88" s="829"/>
      <c r="C88" s="830"/>
      <c r="D88" s="829"/>
      <c r="E88" s="829"/>
      <c r="F88" s="829"/>
      <c r="G88" s="829"/>
      <c r="H88" s="829"/>
      <c r="I88" s="823"/>
      <c r="J88" s="823"/>
      <c r="K88" s="832">
        <f t="shared" si="4"/>
        <v>0</v>
      </c>
      <c r="L88" s="829"/>
      <c r="M88" s="829"/>
      <c r="N88" s="829"/>
      <c r="O88" s="829"/>
      <c r="P88" s="828">
        <f t="shared" si="5"/>
        <v>0</v>
      </c>
      <c r="Q88" s="824"/>
    </row>
    <row r="89" spans="1:17" x14ac:dyDescent="0.2">
      <c r="A89" s="822">
        <v>87</v>
      </c>
      <c r="B89" s="829"/>
      <c r="C89" s="830"/>
      <c r="D89" s="829"/>
      <c r="E89" s="829"/>
      <c r="F89" s="829"/>
      <c r="G89" s="829"/>
      <c r="H89" s="829"/>
      <c r="I89" s="823"/>
      <c r="J89" s="823"/>
      <c r="K89" s="832">
        <f t="shared" si="4"/>
        <v>0</v>
      </c>
      <c r="L89" s="829"/>
      <c r="M89" s="829"/>
      <c r="N89" s="829"/>
      <c r="O89" s="829"/>
      <c r="P89" s="828">
        <f t="shared" si="5"/>
        <v>0</v>
      </c>
      <c r="Q89" s="824"/>
    </row>
    <row r="90" spans="1:17" x14ac:dyDescent="0.2">
      <c r="A90" s="822">
        <v>88</v>
      </c>
      <c r="B90" s="829"/>
      <c r="C90" s="830"/>
      <c r="D90" s="829"/>
      <c r="E90" s="829"/>
      <c r="F90" s="829"/>
      <c r="G90" s="829"/>
      <c r="H90" s="829"/>
      <c r="I90" s="823"/>
      <c r="J90" s="823"/>
      <c r="K90" s="832">
        <f t="shared" si="4"/>
        <v>0</v>
      </c>
      <c r="L90" s="829"/>
      <c r="M90" s="829"/>
      <c r="N90" s="829"/>
      <c r="O90" s="829"/>
      <c r="P90" s="828">
        <f t="shared" si="5"/>
        <v>0</v>
      </c>
      <c r="Q90" s="824"/>
    </row>
    <row r="91" spans="1:17" x14ac:dyDescent="0.2">
      <c r="A91" s="822">
        <v>89</v>
      </c>
      <c r="B91" s="829"/>
      <c r="C91" s="830"/>
      <c r="D91" s="829"/>
      <c r="E91" s="829"/>
      <c r="F91" s="829"/>
      <c r="G91" s="829"/>
      <c r="H91" s="829"/>
      <c r="I91" s="823"/>
      <c r="J91" s="823"/>
      <c r="K91" s="832">
        <f t="shared" si="4"/>
        <v>0</v>
      </c>
      <c r="L91" s="829"/>
      <c r="M91" s="829"/>
      <c r="N91" s="829"/>
      <c r="O91" s="829"/>
      <c r="P91" s="828">
        <f t="shared" si="5"/>
        <v>0</v>
      </c>
      <c r="Q91" s="824"/>
    </row>
    <row r="92" spans="1:17" x14ac:dyDescent="0.2">
      <c r="A92" s="822">
        <v>90</v>
      </c>
      <c r="B92" s="829"/>
      <c r="C92" s="830"/>
      <c r="D92" s="829"/>
      <c r="E92" s="829"/>
      <c r="F92" s="829"/>
      <c r="G92" s="829"/>
      <c r="H92" s="829"/>
      <c r="I92" s="823"/>
      <c r="J92" s="823"/>
      <c r="K92" s="832">
        <f t="shared" si="4"/>
        <v>0</v>
      </c>
      <c r="L92" s="829"/>
      <c r="M92" s="829"/>
      <c r="N92" s="829"/>
      <c r="O92" s="829"/>
      <c r="P92" s="828">
        <f t="shared" si="5"/>
        <v>0</v>
      </c>
      <c r="Q92" s="824"/>
    </row>
    <row r="93" spans="1:17" x14ac:dyDescent="0.2">
      <c r="A93" s="822">
        <v>91</v>
      </c>
      <c r="B93" s="829"/>
      <c r="C93" s="830"/>
      <c r="D93" s="829"/>
      <c r="E93" s="829"/>
      <c r="F93" s="829"/>
      <c r="G93" s="829"/>
      <c r="H93" s="829"/>
      <c r="I93" s="823"/>
      <c r="J93" s="823"/>
      <c r="K93" s="832">
        <f t="shared" si="4"/>
        <v>0</v>
      </c>
      <c r="L93" s="829"/>
      <c r="M93" s="829"/>
      <c r="N93" s="829"/>
      <c r="O93" s="829"/>
      <c r="P93" s="828">
        <f t="shared" si="5"/>
        <v>0</v>
      </c>
      <c r="Q93" s="824"/>
    </row>
    <row r="94" spans="1:17" x14ac:dyDescent="0.2">
      <c r="A94" s="822">
        <v>92</v>
      </c>
      <c r="B94" s="829"/>
      <c r="C94" s="830"/>
      <c r="D94" s="829"/>
      <c r="E94" s="829"/>
      <c r="F94" s="829"/>
      <c r="G94" s="829"/>
      <c r="H94" s="829"/>
      <c r="I94" s="823"/>
      <c r="J94" s="823"/>
      <c r="K94" s="832">
        <f t="shared" si="4"/>
        <v>0</v>
      </c>
      <c r="L94" s="829"/>
      <c r="M94" s="829"/>
      <c r="N94" s="829"/>
      <c r="O94" s="829"/>
      <c r="P94" s="828">
        <f t="shared" si="5"/>
        <v>0</v>
      </c>
      <c r="Q94" s="824"/>
    </row>
    <row r="95" spans="1:17" x14ac:dyDescent="0.2">
      <c r="A95" s="822">
        <v>93</v>
      </c>
      <c r="B95" s="829"/>
      <c r="C95" s="830"/>
      <c r="D95" s="829"/>
      <c r="E95" s="829"/>
      <c r="F95" s="829"/>
      <c r="G95" s="829"/>
      <c r="H95" s="829"/>
      <c r="I95" s="823"/>
      <c r="J95" s="823"/>
      <c r="K95" s="832">
        <f t="shared" si="4"/>
        <v>0</v>
      </c>
      <c r="L95" s="829"/>
      <c r="M95" s="829"/>
      <c r="N95" s="829"/>
      <c r="O95" s="829"/>
      <c r="P95" s="828">
        <f t="shared" si="5"/>
        <v>0</v>
      </c>
      <c r="Q95" s="824"/>
    </row>
    <row r="96" spans="1:17" x14ac:dyDescent="0.2">
      <c r="A96" s="822">
        <v>94</v>
      </c>
      <c r="B96" s="829"/>
      <c r="C96" s="830"/>
      <c r="D96" s="829"/>
      <c r="E96" s="829"/>
      <c r="F96" s="829"/>
      <c r="G96" s="829"/>
      <c r="H96" s="829"/>
      <c r="I96" s="823"/>
      <c r="J96" s="823"/>
      <c r="K96" s="832">
        <f t="shared" si="4"/>
        <v>0</v>
      </c>
      <c r="L96" s="829"/>
      <c r="M96" s="829"/>
      <c r="N96" s="829"/>
      <c r="O96" s="829"/>
      <c r="P96" s="828">
        <f t="shared" si="5"/>
        <v>0</v>
      </c>
      <c r="Q96" s="824"/>
    </row>
    <row r="97" spans="1:17" x14ac:dyDescent="0.2">
      <c r="A97" s="822">
        <v>95</v>
      </c>
      <c r="B97" s="829"/>
      <c r="C97" s="830"/>
      <c r="D97" s="829"/>
      <c r="E97" s="829"/>
      <c r="F97" s="829"/>
      <c r="G97" s="829"/>
      <c r="H97" s="829"/>
      <c r="I97" s="823"/>
      <c r="J97" s="823"/>
      <c r="K97" s="832">
        <f t="shared" si="4"/>
        <v>0</v>
      </c>
      <c r="L97" s="829"/>
      <c r="M97" s="829"/>
      <c r="N97" s="829"/>
      <c r="O97" s="829"/>
      <c r="P97" s="828">
        <f t="shared" si="5"/>
        <v>0</v>
      </c>
      <c r="Q97" s="824"/>
    </row>
    <row r="98" spans="1:17" x14ac:dyDescent="0.2">
      <c r="A98" s="822">
        <v>96</v>
      </c>
      <c r="B98" s="829"/>
      <c r="C98" s="830"/>
      <c r="D98" s="829"/>
      <c r="E98" s="829"/>
      <c r="F98" s="829"/>
      <c r="G98" s="829"/>
      <c r="H98" s="829"/>
      <c r="I98" s="823"/>
      <c r="J98" s="823"/>
      <c r="K98" s="832">
        <f t="shared" si="4"/>
        <v>0</v>
      </c>
      <c r="L98" s="829"/>
      <c r="M98" s="829"/>
      <c r="N98" s="829"/>
      <c r="O98" s="829"/>
      <c r="P98" s="828">
        <f t="shared" si="5"/>
        <v>0</v>
      </c>
      <c r="Q98" s="824"/>
    </row>
    <row r="99" spans="1:17" x14ac:dyDescent="0.2">
      <c r="A99" s="822">
        <v>97</v>
      </c>
      <c r="B99" s="829"/>
      <c r="C99" s="830"/>
      <c r="D99" s="829"/>
      <c r="E99" s="829"/>
      <c r="F99" s="829"/>
      <c r="G99" s="829"/>
      <c r="H99" s="829"/>
      <c r="I99" s="823"/>
      <c r="J99" s="823"/>
      <c r="K99" s="832">
        <f>SUM(I99:J99)</f>
        <v>0</v>
      </c>
      <c r="L99" s="829"/>
      <c r="M99" s="829"/>
      <c r="N99" s="829"/>
      <c r="O99" s="829"/>
      <c r="P99" s="828">
        <f>SUM(N99:O99)</f>
        <v>0</v>
      </c>
      <c r="Q99" s="824"/>
    </row>
    <row r="100" spans="1:17" x14ac:dyDescent="0.2">
      <c r="A100" s="822">
        <v>98</v>
      </c>
      <c r="B100" s="829"/>
      <c r="C100" s="830"/>
      <c r="D100" s="829"/>
      <c r="E100" s="829"/>
      <c r="F100" s="829"/>
      <c r="G100" s="829"/>
      <c r="H100" s="829"/>
      <c r="I100" s="823"/>
      <c r="J100" s="823"/>
      <c r="K100" s="832">
        <f>SUM(I100:J100)</f>
        <v>0</v>
      </c>
      <c r="L100" s="829"/>
      <c r="M100" s="829"/>
      <c r="N100" s="829"/>
      <c r="O100" s="829"/>
      <c r="P100" s="828">
        <f>SUM(N100:O100)</f>
        <v>0</v>
      </c>
      <c r="Q100" s="824"/>
    </row>
    <row r="101" spans="1:17" x14ac:dyDescent="0.2">
      <c r="A101" s="822">
        <v>99</v>
      </c>
      <c r="B101" s="829"/>
      <c r="C101" s="830"/>
      <c r="D101" s="829"/>
      <c r="E101" s="829"/>
      <c r="F101" s="829"/>
      <c r="G101" s="829"/>
      <c r="H101" s="829"/>
      <c r="I101" s="823"/>
      <c r="J101" s="823"/>
      <c r="K101" s="832">
        <f>SUM(I101:J101)</f>
        <v>0</v>
      </c>
      <c r="L101" s="829"/>
      <c r="M101" s="829"/>
      <c r="N101" s="829"/>
      <c r="O101" s="829"/>
      <c r="P101" s="828">
        <f>SUM(N101:O101)</f>
        <v>0</v>
      </c>
      <c r="Q101" s="824"/>
    </row>
    <row r="102" spans="1:17" x14ac:dyDescent="0.2">
      <c r="A102" s="822">
        <v>100</v>
      </c>
      <c r="B102" s="829"/>
      <c r="C102" s="830"/>
      <c r="D102" s="829"/>
      <c r="E102" s="829"/>
      <c r="F102" s="829"/>
      <c r="G102" s="829"/>
      <c r="H102" s="829"/>
      <c r="I102" s="823"/>
      <c r="J102" s="823"/>
      <c r="K102" s="832">
        <f>SUM(I102:J102)</f>
        <v>0</v>
      </c>
      <c r="L102" s="829"/>
      <c r="M102" s="829"/>
      <c r="N102" s="829"/>
      <c r="O102" s="829"/>
      <c r="P102" s="828">
        <f>SUM(N102:O102)</f>
        <v>0</v>
      </c>
      <c r="Q102" s="824"/>
    </row>
  </sheetData>
  <mergeCells count="12">
    <mergeCell ref="F1:F2"/>
    <mergeCell ref="A1:A2"/>
    <mergeCell ref="B1:B2"/>
    <mergeCell ref="C1:C2"/>
    <mergeCell ref="D1:D2"/>
    <mergeCell ref="E1:E2"/>
    <mergeCell ref="Q1:Q2"/>
    <mergeCell ref="G1:G2"/>
    <mergeCell ref="H1:H2"/>
    <mergeCell ref="L1:M1"/>
    <mergeCell ref="I1:K1"/>
    <mergeCell ref="N1:P1"/>
  </mergeCells>
  <dataValidations count="1">
    <dataValidation type="list" allowBlank="1" showInputMessage="1" showErrorMessage="1" sqref="B3:B102">
      <formula1>"enero,febrero,marzo,abril,mayo,junio,julio,agosto,septiembre,octubre,noviembre,diciembre"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'Validación Actividades'!$X$2:$X$42</xm:f>
          </x14:formula1>
          <xm:sqref>C3:C102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2:H299"/>
  <sheetViews>
    <sheetView showGridLines="0" zoomScale="60" zoomScaleNormal="60" workbookViewId="0">
      <selection activeCell="G12" sqref="G12:G29"/>
    </sheetView>
  </sheetViews>
  <sheetFormatPr baseColWidth="10" defaultColWidth="11" defaultRowHeight="20.100000000000001" customHeight="1" x14ac:dyDescent="0.2"/>
  <cols>
    <col min="1" max="1" width="39.375" style="490" customWidth="1"/>
    <col min="2" max="2" width="10" style="490" customWidth="1"/>
    <col min="3" max="3" width="88.375" style="517" customWidth="1"/>
    <col min="4" max="4" width="16" style="490" customWidth="1"/>
    <col min="5" max="5" width="11" style="518"/>
    <col min="6" max="6" width="10.125" style="519" customWidth="1"/>
    <col min="7" max="7" width="35.875" style="519" customWidth="1"/>
    <col min="8" max="8" width="93.625" style="516" customWidth="1"/>
    <col min="9" max="16384" width="11" style="516"/>
  </cols>
  <sheetData>
    <row r="2" spans="1:8" ht="20.100000000000001" customHeight="1" x14ac:dyDescent="0.2">
      <c r="A2" s="892" t="s">
        <v>1683</v>
      </c>
      <c r="B2" s="892"/>
      <c r="C2" s="892"/>
      <c r="D2" s="892"/>
      <c r="E2" s="892"/>
      <c r="F2" s="892"/>
      <c r="G2" s="892"/>
      <c r="H2" s="892"/>
    </row>
    <row r="4" spans="1:8" ht="31.5" customHeight="1" thickBot="1" x14ac:dyDescent="0.3">
      <c r="A4" s="491" t="s">
        <v>1631</v>
      </c>
      <c r="B4" s="491" t="s">
        <v>625</v>
      </c>
      <c r="C4" s="494" t="s">
        <v>626</v>
      </c>
      <c r="D4" s="491" t="s">
        <v>1632</v>
      </c>
      <c r="F4" s="520" t="s">
        <v>1023</v>
      </c>
      <c r="G4" s="520" t="s">
        <v>1531</v>
      </c>
      <c r="H4" s="521" t="s">
        <v>1532</v>
      </c>
    </row>
    <row r="5" spans="1:8" ht="20.100000000000001" customHeight="1" x14ac:dyDescent="0.2">
      <c r="A5" s="912" t="s">
        <v>1633</v>
      </c>
      <c r="B5" s="458" t="s">
        <v>526</v>
      </c>
      <c r="C5" s="495" t="s">
        <v>630</v>
      </c>
      <c r="D5" s="522">
        <v>0</v>
      </c>
      <c r="F5" s="903" t="s">
        <v>1305</v>
      </c>
      <c r="G5" s="887" t="s">
        <v>1262</v>
      </c>
      <c r="H5" s="523" t="s">
        <v>1506</v>
      </c>
    </row>
    <row r="6" spans="1:8" ht="20.100000000000001" customHeight="1" x14ac:dyDescent="0.2">
      <c r="A6" s="912"/>
      <c r="B6" s="449" t="s">
        <v>527</v>
      </c>
      <c r="C6" s="496" t="s">
        <v>633</v>
      </c>
      <c r="D6" s="522">
        <v>0</v>
      </c>
      <c r="F6" s="904"/>
      <c r="G6" s="888"/>
      <c r="H6" s="523" t="s">
        <v>1505</v>
      </c>
    </row>
    <row r="7" spans="1:8" ht="20.100000000000001" customHeight="1" x14ac:dyDescent="0.2">
      <c r="A7" s="912"/>
      <c r="B7" s="449" t="s">
        <v>528</v>
      </c>
      <c r="C7" s="496" t="s">
        <v>637</v>
      </c>
      <c r="D7" s="522">
        <v>0</v>
      </c>
      <c r="F7" s="904"/>
      <c r="G7" s="888"/>
      <c r="H7" s="523" t="s">
        <v>1507</v>
      </c>
    </row>
    <row r="8" spans="1:8" ht="20.100000000000001" customHeight="1" x14ac:dyDescent="0.2">
      <c r="A8" s="912"/>
      <c r="B8" s="449" t="s">
        <v>530</v>
      </c>
      <c r="C8" s="496" t="s">
        <v>641</v>
      </c>
      <c r="D8" s="522">
        <v>0</v>
      </c>
      <c r="F8" s="904"/>
      <c r="G8" s="888"/>
      <c r="H8" s="523" t="s">
        <v>1508</v>
      </c>
    </row>
    <row r="9" spans="1:8" ht="20.100000000000001" customHeight="1" x14ac:dyDescent="0.2">
      <c r="A9" s="912"/>
      <c r="B9" s="449" t="s">
        <v>545</v>
      </c>
      <c r="C9" s="496" t="s">
        <v>643</v>
      </c>
      <c r="D9" s="522">
        <v>0</v>
      </c>
      <c r="F9" s="904"/>
      <c r="G9" s="888"/>
      <c r="H9" s="523"/>
    </row>
    <row r="10" spans="1:8" ht="20.100000000000001" customHeight="1" x14ac:dyDescent="0.2">
      <c r="A10" s="912"/>
      <c r="B10" s="449" t="s">
        <v>547</v>
      </c>
      <c r="C10" s="496" t="s">
        <v>647</v>
      </c>
      <c r="D10" s="522">
        <v>0</v>
      </c>
      <c r="F10" s="904"/>
      <c r="G10" s="888"/>
      <c r="H10" s="523"/>
    </row>
    <row r="11" spans="1:8" ht="27" customHeight="1" thickBot="1" x14ac:dyDescent="0.25">
      <c r="A11" s="912"/>
      <c r="B11" s="449" t="s">
        <v>556</v>
      </c>
      <c r="C11" s="496" t="s">
        <v>650</v>
      </c>
      <c r="D11" s="522">
        <v>0</v>
      </c>
      <c r="F11" s="905"/>
      <c r="G11" s="889"/>
      <c r="H11" s="523"/>
    </row>
    <row r="12" spans="1:8" ht="20.100000000000001" customHeight="1" x14ac:dyDescent="0.2">
      <c r="A12" s="912"/>
      <c r="B12" s="449" t="s">
        <v>557</v>
      </c>
      <c r="C12" s="496" t="s">
        <v>655</v>
      </c>
      <c r="D12" s="522">
        <v>0</v>
      </c>
      <c r="F12" s="906">
        <v>2</v>
      </c>
      <c r="G12" s="887" t="s">
        <v>1263</v>
      </c>
      <c r="H12" s="523" t="s">
        <v>1490</v>
      </c>
    </row>
    <row r="13" spans="1:8" ht="26.25" customHeight="1" x14ac:dyDescent="0.2">
      <c r="A13" s="912"/>
      <c r="B13" s="449" t="s">
        <v>558</v>
      </c>
      <c r="C13" s="496" t="s">
        <v>659</v>
      </c>
      <c r="D13" s="522">
        <v>0</v>
      </c>
      <c r="F13" s="899"/>
      <c r="G13" s="888"/>
      <c r="H13" s="523" t="s">
        <v>1495</v>
      </c>
    </row>
    <row r="14" spans="1:8" ht="20.100000000000001" customHeight="1" x14ac:dyDescent="0.2">
      <c r="A14" s="902" t="s">
        <v>1634</v>
      </c>
      <c r="B14" s="452" t="s">
        <v>663</v>
      </c>
      <c r="C14" s="497" t="s">
        <v>664</v>
      </c>
      <c r="D14" s="524" t="s">
        <v>665</v>
      </c>
      <c r="F14" s="899"/>
      <c r="G14" s="888"/>
      <c r="H14" s="523" t="s">
        <v>1494</v>
      </c>
    </row>
    <row r="15" spans="1:8" ht="20.100000000000001" customHeight="1" x14ac:dyDescent="0.2">
      <c r="A15" s="902"/>
      <c r="B15" s="452" t="s">
        <v>668</v>
      </c>
      <c r="C15" s="497" t="s">
        <v>669</v>
      </c>
      <c r="D15" s="524" t="s">
        <v>665</v>
      </c>
      <c r="F15" s="899"/>
      <c r="G15" s="888"/>
      <c r="H15" s="523" t="s">
        <v>1493</v>
      </c>
    </row>
    <row r="16" spans="1:8" ht="20.100000000000001" customHeight="1" x14ac:dyDescent="0.2">
      <c r="A16" s="902"/>
      <c r="B16" s="452" t="s">
        <v>672</v>
      </c>
      <c r="C16" s="497" t="s">
        <v>673</v>
      </c>
      <c r="D16" s="524" t="s">
        <v>665</v>
      </c>
      <c r="F16" s="899"/>
      <c r="G16" s="888"/>
      <c r="H16" s="523" t="s">
        <v>1491</v>
      </c>
    </row>
    <row r="17" spans="1:8" ht="20.100000000000001" customHeight="1" x14ac:dyDescent="0.2">
      <c r="A17" s="902"/>
      <c r="B17" s="459" t="s">
        <v>677</v>
      </c>
      <c r="C17" s="498" t="s">
        <v>678</v>
      </c>
      <c r="D17" s="525" t="s">
        <v>679</v>
      </c>
      <c r="F17" s="899"/>
      <c r="G17" s="888"/>
      <c r="H17" s="482" t="s">
        <v>1496</v>
      </c>
    </row>
    <row r="18" spans="1:8" ht="20.100000000000001" customHeight="1" x14ac:dyDescent="0.2">
      <c r="A18" s="902"/>
      <c r="B18" s="460" t="s">
        <v>681</v>
      </c>
      <c r="C18" s="499" t="s">
        <v>682</v>
      </c>
      <c r="D18" s="526" t="s">
        <v>683</v>
      </c>
      <c r="F18" s="899"/>
      <c r="G18" s="888"/>
      <c r="H18" s="523" t="s">
        <v>1497</v>
      </c>
    </row>
    <row r="19" spans="1:8" ht="20.100000000000001" customHeight="1" x14ac:dyDescent="0.2">
      <c r="A19" s="902"/>
      <c r="B19" s="460" t="s">
        <v>685</v>
      </c>
      <c r="C19" s="499" t="s">
        <v>686</v>
      </c>
      <c r="D19" s="526" t="s">
        <v>683</v>
      </c>
      <c r="F19" s="899"/>
      <c r="G19" s="888"/>
      <c r="H19" s="523" t="s">
        <v>1502</v>
      </c>
    </row>
    <row r="20" spans="1:8" ht="20.100000000000001" customHeight="1" x14ac:dyDescent="0.2">
      <c r="A20" s="902"/>
      <c r="B20" s="456" t="s">
        <v>688</v>
      </c>
      <c r="C20" s="500" t="s">
        <v>689</v>
      </c>
      <c r="D20" s="527" t="s">
        <v>690</v>
      </c>
      <c r="F20" s="899"/>
      <c r="G20" s="888"/>
      <c r="H20" s="523" t="s">
        <v>1501</v>
      </c>
    </row>
    <row r="21" spans="1:8" ht="20.100000000000001" customHeight="1" x14ac:dyDescent="0.2">
      <c r="A21" s="902"/>
      <c r="B21" s="456" t="s">
        <v>692</v>
      </c>
      <c r="C21" s="500" t="s">
        <v>693</v>
      </c>
      <c r="D21" s="527" t="s">
        <v>690</v>
      </c>
      <c r="F21" s="899"/>
      <c r="G21" s="888"/>
      <c r="H21" s="523" t="s">
        <v>1498</v>
      </c>
    </row>
    <row r="22" spans="1:8" ht="20.100000000000001" customHeight="1" x14ac:dyDescent="0.2">
      <c r="A22" s="902"/>
      <c r="B22" s="456" t="s">
        <v>695</v>
      </c>
      <c r="C22" s="500" t="s">
        <v>696</v>
      </c>
      <c r="D22" s="527" t="s">
        <v>690</v>
      </c>
      <c r="F22" s="899"/>
      <c r="G22" s="888"/>
      <c r="H22" s="523" t="s">
        <v>1492</v>
      </c>
    </row>
    <row r="23" spans="1:8" ht="20.100000000000001" customHeight="1" x14ac:dyDescent="0.2">
      <c r="A23" s="902"/>
      <c r="B23" s="450" t="s">
        <v>699</v>
      </c>
      <c r="C23" s="501" t="s">
        <v>700</v>
      </c>
      <c r="D23" s="527" t="s">
        <v>690</v>
      </c>
      <c r="F23" s="899"/>
      <c r="G23" s="888"/>
      <c r="H23" s="523" t="s">
        <v>1499</v>
      </c>
    </row>
    <row r="24" spans="1:8" ht="20.100000000000001" customHeight="1" x14ac:dyDescent="0.2">
      <c r="A24" s="902"/>
      <c r="B24" s="450" t="s">
        <v>702</v>
      </c>
      <c r="C24" s="501" t="s">
        <v>703</v>
      </c>
      <c r="D24" s="527" t="s">
        <v>690</v>
      </c>
      <c r="F24" s="899"/>
      <c r="G24" s="888"/>
      <c r="H24" s="523" t="s">
        <v>1500</v>
      </c>
    </row>
    <row r="25" spans="1:8" ht="20.100000000000001" customHeight="1" x14ac:dyDescent="0.2">
      <c r="A25" s="902"/>
      <c r="B25" s="461" t="s">
        <v>705</v>
      </c>
      <c r="C25" s="502" t="s">
        <v>706</v>
      </c>
      <c r="D25" s="528" t="s">
        <v>707</v>
      </c>
      <c r="F25" s="899"/>
      <c r="G25" s="888"/>
      <c r="H25" s="523" t="s">
        <v>1503</v>
      </c>
    </row>
    <row r="26" spans="1:8" ht="20.100000000000001" customHeight="1" x14ac:dyDescent="0.2">
      <c r="A26" s="902"/>
      <c r="B26" s="461" t="s">
        <v>710</v>
      </c>
      <c r="C26" s="502" t="s">
        <v>711</v>
      </c>
      <c r="D26" s="528" t="s">
        <v>707</v>
      </c>
      <c r="F26" s="899"/>
      <c r="G26" s="888"/>
      <c r="H26" s="523" t="s">
        <v>1504</v>
      </c>
    </row>
    <row r="27" spans="1:8" ht="20.100000000000001" customHeight="1" x14ac:dyDescent="0.2">
      <c r="A27" s="902"/>
      <c r="B27" s="450" t="s">
        <v>714</v>
      </c>
      <c r="C27" s="501" t="s">
        <v>715</v>
      </c>
      <c r="D27" s="527" t="s">
        <v>716</v>
      </c>
      <c r="F27" s="899"/>
      <c r="G27" s="888"/>
      <c r="H27" s="523"/>
    </row>
    <row r="28" spans="1:8" ht="20.100000000000001" customHeight="1" x14ac:dyDescent="0.2">
      <c r="A28" s="902"/>
      <c r="B28" s="450" t="s">
        <v>718</v>
      </c>
      <c r="C28" s="501" t="s">
        <v>719</v>
      </c>
      <c r="D28" s="527" t="s">
        <v>716</v>
      </c>
      <c r="F28" s="899"/>
      <c r="G28" s="888"/>
      <c r="H28" s="523"/>
    </row>
    <row r="29" spans="1:8" ht="20.100000000000001" customHeight="1" thickBot="1" x14ac:dyDescent="0.25">
      <c r="A29" s="902"/>
      <c r="B29" s="450" t="s">
        <v>720</v>
      </c>
      <c r="C29" s="501" t="s">
        <v>721</v>
      </c>
      <c r="D29" s="527" t="s">
        <v>716</v>
      </c>
      <c r="F29" s="900"/>
      <c r="G29" s="889"/>
      <c r="H29" s="523"/>
    </row>
    <row r="30" spans="1:8" ht="20.100000000000001" customHeight="1" x14ac:dyDescent="0.2">
      <c r="A30" s="902"/>
      <c r="B30" s="450" t="s">
        <v>722</v>
      </c>
      <c r="C30" s="501" t="s">
        <v>723</v>
      </c>
      <c r="D30" s="527" t="s">
        <v>716</v>
      </c>
      <c r="F30" s="898" t="s">
        <v>1306</v>
      </c>
      <c r="G30" s="887" t="s">
        <v>1264</v>
      </c>
      <c r="H30" s="523" t="s">
        <v>1487</v>
      </c>
    </row>
    <row r="31" spans="1:8" ht="20.100000000000001" customHeight="1" x14ac:dyDescent="0.2">
      <c r="A31" s="902"/>
      <c r="B31" s="450" t="s">
        <v>724</v>
      </c>
      <c r="C31" s="501" t="s">
        <v>725</v>
      </c>
      <c r="D31" s="527" t="s">
        <v>716</v>
      </c>
      <c r="F31" s="899"/>
      <c r="G31" s="888"/>
      <c r="H31" s="523" t="s">
        <v>1488</v>
      </c>
    </row>
    <row r="32" spans="1:8" ht="20.100000000000001" customHeight="1" x14ac:dyDescent="0.2">
      <c r="A32" s="902"/>
      <c r="B32" s="450" t="s">
        <v>726</v>
      </c>
      <c r="C32" s="501" t="s">
        <v>727</v>
      </c>
      <c r="D32" s="527" t="s">
        <v>716</v>
      </c>
      <c r="F32" s="899"/>
      <c r="G32" s="888"/>
      <c r="H32" s="523" t="s">
        <v>1489</v>
      </c>
    </row>
    <row r="33" spans="1:8" ht="20.100000000000001" customHeight="1" x14ac:dyDescent="0.2">
      <c r="A33" s="902"/>
      <c r="B33" s="450" t="s">
        <v>728</v>
      </c>
      <c r="C33" s="501" t="s">
        <v>729</v>
      </c>
      <c r="D33" s="527" t="s">
        <v>716</v>
      </c>
      <c r="F33" s="899"/>
      <c r="G33" s="888"/>
      <c r="H33" s="523"/>
    </row>
    <row r="34" spans="1:8" ht="33" customHeight="1" x14ac:dyDescent="0.2">
      <c r="A34" s="492" t="s">
        <v>1635</v>
      </c>
      <c r="B34" s="451" t="s">
        <v>730</v>
      </c>
      <c r="C34" s="503" t="s">
        <v>731</v>
      </c>
      <c r="D34" s="529" t="s">
        <v>730</v>
      </c>
      <c r="F34" s="899"/>
      <c r="G34" s="888"/>
      <c r="H34" s="523"/>
    </row>
    <row r="35" spans="1:8" ht="30" customHeight="1" thickBot="1" x14ac:dyDescent="0.25">
      <c r="A35" s="462" t="s">
        <v>1636</v>
      </c>
      <c r="B35" s="452" t="s">
        <v>732</v>
      </c>
      <c r="C35" s="497" t="s">
        <v>733</v>
      </c>
      <c r="D35" s="524" t="s">
        <v>732</v>
      </c>
      <c r="F35" s="900"/>
      <c r="G35" s="889"/>
      <c r="H35" s="523"/>
    </row>
    <row r="36" spans="1:8" ht="23.25" customHeight="1" x14ac:dyDescent="0.2">
      <c r="A36" s="907" t="s">
        <v>1637</v>
      </c>
      <c r="B36" s="460" t="s">
        <v>734</v>
      </c>
      <c r="C36" s="499" t="s">
        <v>735</v>
      </c>
      <c r="D36" s="526" t="s">
        <v>736</v>
      </c>
      <c r="F36" s="901" t="s">
        <v>1307</v>
      </c>
      <c r="G36" s="881" t="s">
        <v>1265</v>
      </c>
      <c r="H36" s="523" t="s">
        <v>1484</v>
      </c>
    </row>
    <row r="37" spans="1:8" ht="20.100000000000001" customHeight="1" x14ac:dyDescent="0.2">
      <c r="A37" s="907"/>
      <c r="B37" s="460" t="s">
        <v>737</v>
      </c>
      <c r="C37" s="499" t="s">
        <v>738</v>
      </c>
      <c r="D37" s="526" t="s">
        <v>736</v>
      </c>
      <c r="F37" s="899"/>
      <c r="G37" s="888"/>
      <c r="H37" s="523" t="s">
        <v>1483</v>
      </c>
    </row>
    <row r="38" spans="1:8" ht="20.100000000000001" customHeight="1" x14ac:dyDescent="0.2">
      <c r="A38" s="907"/>
      <c r="B38" s="460" t="s">
        <v>739</v>
      </c>
      <c r="C38" s="499" t="s">
        <v>740</v>
      </c>
      <c r="D38" s="526" t="s">
        <v>736</v>
      </c>
      <c r="F38" s="899"/>
      <c r="G38" s="888"/>
      <c r="H38" s="523" t="s">
        <v>1485</v>
      </c>
    </row>
    <row r="39" spans="1:8" ht="20.100000000000001" customHeight="1" x14ac:dyDescent="0.2">
      <c r="A39" s="907"/>
      <c r="B39" s="460" t="s">
        <v>741</v>
      </c>
      <c r="C39" s="499" t="s">
        <v>742</v>
      </c>
      <c r="D39" s="526" t="s">
        <v>736</v>
      </c>
      <c r="F39" s="899"/>
      <c r="G39" s="888"/>
      <c r="H39" s="523" t="s">
        <v>1486</v>
      </c>
    </row>
    <row r="40" spans="1:8" ht="20.100000000000001" customHeight="1" x14ac:dyDescent="0.2">
      <c r="A40" s="907"/>
      <c r="B40" s="463" t="s">
        <v>743</v>
      </c>
      <c r="C40" s="504" t="s">
        <v>1638</v>
      </c>
      <c r="D40" s="526" t="s">
        <v>736</v>
      </c>
      <c r="F40" s="899"/>
      <c r="G40" s="888"/>
      <c r="H40" s="523"/>
    </row>
    <row r="41" spans="1:8" ht="20.100000000000001" customHeight="1" x14ac:dyDescent="0.2">
      <c r="A41" s="907"/>
      <c r="B41" s="460" t="s">
        <v>745</v>
      </c>
      <c r="C41" s="499" t="s">
        <v>746</v>
      </c>
      <c r="D41" s="526" t="s">
        <v>736</v>
      </c>
      <c r="F41" s="899"/>
      <c r="G41" s="888"/>
      <c r="H41" s="523"/>
    </row>
    <row r="42" spans="1:8" ht="20.100000000000001" customHeight="1" thickBot="1" x14ac:dyDescent="0.25">
      <c r="A42" s="907"/>
      <c r="B42" s="460" t="s">
        <v>747</v>
      </c>
      <c r="C42" s="499" t="s">
        <v>748</v>
      </c>
      <c r="D42" s="526" t="s">
        <v>736</v>
      </c>
      <c r="F42" s="900"/>
      <c r="G42" s="889"/>
      <c r="H42" s="523"/>
    </row>
    <row r="43" spans="1:8" ht="20.100000000000001" customHeight="1" x14ac:dyDescent="0.2">
      <c r="A43" s="913" t="s">
        <v>1639</v>
      </c>
      <c r="B43" s="464" t="s">
        <v>749</v>
      </c>
      <c r="C43" s="505" t="s">
        <v>750</v>
      </c>
      <c r="D43" s="530" t="s">
        <v>751</v>
      </c>
      <c r="F43" s="898" t="s">
        <v>1308</v>
      </c>
      <c r="G43" s="887" t="s">
        <v>1266</v>
      </c>
      <c r="H43" s="523" t="s">
        <v>1478</v>
      </c>
    </row>
    <row r="44" spans="1:8" ht="20.100000000000001" customHeight="1" x14ac:dyDescent="0.2">
      <c r="A44" s="914"/>
      <c r="B44" s="464" t="s">
        <v>752</v>
      </c>
      <c r="C44" s="506" t="s">
        <v>753</v>
      </c>
      <c r="D44" s="530" t="s">
        <v>751</v>
      </c>
      <c r="F44" s="899"/>
      <c r="G44" s="888"/>
      <c r="H44" s="523" t="s">
        <v>1479</v>
      </c>
    </row>
    <row r="45" spans="1:8" ht="20.100000000000001" customHeight="1" x14ac:dyDescent="0.2">
      <c r="A45" s="914"/>
      <c r="B45" s="464" t="s">
        <v>754</v>
      </c>
      <c r="C45" s="506" t="s">
        <v>755</v>
      </c>
      <c r="D45" s="530" t="s">
        <v>751</v>
      </c>
      <c r="F45" s="899"/>
      <c r="G45" s="888"/>
      <c r="H45" s="482" t="s">
        <v>1480</v>
      </c>
    </row>
    <row r="46" spans="1:8" ht="20.100000000000001" customHeight="1" x14ac:dyDescent="0.2">
      <c r="A46" s="915"/>
      <c r="B46" s="464" t="s">
        <v>756</v>
      </c>
      <c r="C46" s="506" t="s">
        <v>757</v>
      </c>
      <c r="D46" s="530" t="s">
        <v>751</v>
      </c>
      <c r="F46" s="899"/>
      <c r="G46" s="888"/>
      <c r="H46" s="523" t="s">
        <v>1481</v>
      </c>
    </row>
    <row r="47" spans="1:8" ht="20.100000000000001" customHeight="1" x14ac:dyDescent="0.2">
      <c r="A47" s="902" t="s">
        <v>1640</v>
      </c>
      <c r="B47" s="465" t="s">
        <v>758</v>
      </c>
      <c r="C47" s="507" t="s">
        <v>759</v>
      </c>
      <c r="D47" s="531" t="s">
        <v>760</v>
      </c>
      <c r="F47" s="899"/>
      <c r="G47" s="888"/>
      <c r="H47" s="523" t="s">
        <v>1482</v>
      </c>
    </row>
    <row r="48" spans="1:8" ht="21.75" customHeight="1" x14ac:dyDescent="0.2">
      <c r="A48" s="902"/>
      <c r="B48" s="465" t="s">
        <v>761</v>
      </c>
      <c r="C48" s="507" t="s">
        <v>762</v>
      </c>
      <c r="D48" s="531" t="s">
        <v>760</v>
      </c>
      <c r="F48" s="899"/>
      <c r="G48" s="888"/>
      <c r="H48" s="523"/>
    </row>
    <row r="49" spans="1:8" ht="20.100000000000001" customHeight="1" x14ac:dyDescent="0.2">
      <c r="A49" s="908" t="s">
        <v>1641</v>
      </c>
      <c r="B49" s="450" t="s">
        <v>763</v>
      </c>
      <c r="C49" s="501" t="s">
        <v>764</v>
      </c>
      <c r="D49" s="527" t="s">
        <v>765</v>
      </c>
      <c r="F49" s="899"/>
      <c r="G49" s="888"/>
      <c r="H49" s="523"/>
    </row>
    <row r="50" spans="1:8" ht="20.100000000000001" customHeight="1" thickBot="1" x14ac:dyDescent="0.25">
      <c r="A50" s="908"/>
      <c r="B50" s="450" t="s">
        <v>766</v>
      </c>
      <c r="C50" s="501" t="s">
        <v>767</v>
      </c>
      <c r="D50" s="527" t="s">
        <v>765</v>
      </c>
      <c r="F50" s="900"/>
      <c r="G50" s="889"/>
      <c r="H50" s="523"/>
    </row>
    <row r="51" spans="1:8" ht="20.100000000000001" customHeight="1" x14ac:dyDescent="0.2">
      <c r="A51" s="908"/>
      <c r="B51" s="450" t="s">
        <v>768</v>
      </c>
      <c r="C51" s="501" t="s">
        <v>769</v>
      </c>
      <c r="D51" s="527" t="s">
        <v>765</v>
      </c>
      <c r="F51" s="898" t="s">
        <v>1309</v>
      </c>
      <c r="G51" s="887" t="s">
        <v>1267</v>
      </c>
      <c r="H51" s="523" t="s">
        <v>1443</v>
      </c>
    </row>
    <row r="52" spans="1:8" ht="20.100000000000001" customHeight="1" x14ac:dyDescent="0.2">
      <c r="A52" s="910" t="s">
        <v>1642</v>
      </c>
      <c r="B52" s="451" t="s">
        <v>770</v>
      </c>
      <c r="C52" s="503" t="s">
        <v>771</v>
      </c>
      <c r="D52" s="529" t="s">
        <v>772</v>
      </c>
      <c r="F52" s="899"/>
      <c r="G52" s="888"/>
      <c r="H52" s="482" t="s">
        <v>1444</v>
      </c>
    </row>
    <row r="53" spans="1:8" ht="20.100000000000001" customHeight="1" x14ac:dyDescent="0.2">
      <c r="A53" s="910"/>
      <c r="B53" s="451" t="s">
        <v>773</v>
      </c>
      <c r="C53" s="503" t="s">
        <v>774</v>
      </c>
      <c r="D53" s="529" t="s">
        <v>772</v>
      </c>
      <c r="F53" s="899"/>
      <c r="G53" s="888"/>
      <c r="H53" s="482" t="s">
        <v>1445</v>
      </c>
    </row>
    <row r="54" spans="1:8" ht="20.100000000000001" customHeight="1" x14ac:dyDescent="0.2">
      <c r="A54" s="911" t="s">
        <v>1643</v>
      </c>
      <c r="B54" s="452" t="s">
        <v>775</v>
      </c>
      <c r="C54" s="497" t="s">
        <v>776</v>
      </c>
      <c r="D54" s="524" t="s">
        <v>777</v>
      </c>
      <c r="F54" s="899"/>
      <c r="G54" s="888"/>
      <c r="H54" s="523" t="s">
        <v>1446</v>
      </c>
    </row>
    <row r="55" spans="1:8" ht="20.100000000000001" customHeight="1" x14ac:dyDescent="0.2">
      <c r="A55" s="911"/>
      <c r="B55" s="452" t="s">
        <v>778</v>
      </c>
      <c r="C55" s="497" t="s">
        <v>779</v>
      </c>
      <c r="D55" s="524" t="s">
        <v>777</v>
      </c>
      <c r="F55" s="899"/>
      <c r="G55" s="888"/>
      <c r="H55" s="523" t="s">
        <v>1447</v>
      </c>
    </row>
    <row r="56" spans="1:8" ht="20.100000000000001" customHeight="1" x14ac:dyDescent="0.2">
      <c r="A56" s="911"/>
      <c r="B56" s="466" t="s">
        <v>780</v>
      </c>
      <c r="C56" s="508" t="s">
        <v>1644</v>
      </c>
      <c r="D56" s="524" t="s">
        <v>777</v>
      </c>
      <c r="F56" s="899"/>
      <c r="G56" s="888"/>
      <c r="H56" s="523" t="s">
        <v>1448</v>
      </c>
    </row>
    <row r="57" spans="1:8" ht="20.100000000000001" customHeight="1" x14ac:dyDescent="0.2">
      <c r="A57" s="911"/>
      <c r="B57" s="452" t="s">
        <v>782</v>
      </c>
      <c r="C57" s="497" t="s">
        <v>783</v>
      </c>
      <c r="D57" s="524" t="s">
        <v>777</v>
      </c>
      <c r="F57" s="899"/>
      <c r="G57" s="888"/>
      <c r="H57" s="523" t="s">
        <v>1449</v>
      </c>
    </row>
    <row r="58" spans="1:8" ht="20.100000000000001" customHeight="1" x14ac:dyDescent="0.2">
      <c r="A58" s="908" t="s">
        <v>1645</v>
      </c>
      <c r="B58" s="450" t="s">
        <v>784</v>
      </c>
      <c r="C58" s="501" t="s">
        <v>785</v>
      </c>
      <c r="D58" s="527" t="s">
        <v>786</v>
      </c>
      <c r="F58" s="899"/>
      <c r="G58" s="888"/>
      <c r="H58" s="523" t="s">
        <v>1450</v>
      </c>
    </row>
    <row r="59" spans="1:8" ht="20.100000000000001" customHeight="1" x14ac:dyDescent="0.2">
      <c r="A59" s="908"/>
      <c r="B59" s="450" t="s">
        <v>787</v>
      </c>
      <c r="C59" s="501" t="s">
        <v>788</v>
      </c>
      <c r="D59" s="527" t="s">
        <v>786</v>
      </c>
      <c r="F59" s="899"/>
      <c r="G59" s="888"/>
      <c r="H59" s="523" t="s">
        <v>1451</v>
      </c>
    </row>
    <row r="60" spans="1:8" ht="20.100000000000001" customHeight="1" x14ac:dyDescent="0.2">
      <c r="A60" s="908"/>
      <c r="B60" s="450" t="s">
        <v>789</v>
      </c>
      <c r="C60" s="501" t="s">
        <v>790</v>
      </c>
      <c r="D60" s="527" t="s">
        <v>786</v>
      </c>
      <c r="F60" s="899"/>
      <c r="G60" s="888"/>
      <c r="H60" s="523" t="s">
        <v>1452</v>
      </c>
    </row>
    <row r="61" spans="1:8" ht="20.100000000000001" customHeight="1" x14ac:dyDescent="0.2">
      <c r="A61" s="908"/>
      <c r="B61" s="450" t="s">
        <v>791</v>
      </c>
      <c r="C61" s="501" t="s">
        <v>792</v>
      </c>
      <c r="D61" s="527" t="s">
        <v>786</v>
      </c>
      <c r="F61" s="899"/>
      <c r="G61" s="888"/>
      <c r="H61" s="523" t="s">
        <v>1453</v>
      </c>
    </row>
    <row r="62" spans="1:8" ht="20.100000000000001" customHeight="1" x14ac:dyDescent="0.2">
      <c r="A62" s="908"/>
      <c r="B62" s="450" t="s">
        <v>793</v>
      </c>
      <c r="C62" s="501" t="s">
        <v>794</v>
      </c>
      <c r="D62" s="527" t="s">
        <v>786</v>
      </c>
      <c r="F62" s="899"/>
      <c r="G62" s="888"/>
      <c r="H62" s="523" t="s">
        <v>1454</v>
      </c>
    </row>
    <row r="63" spans="1:8" ht="20.100000000000001" customHeight="1" x14ac:dyDescent="0.2">
      <c r="A63" s="908"/>
      <c r="B63" s="450" t="s">
        <v>795</v>
      </c>
      <c r="C63" s="501" t="s">
        <v>796</v>
      </c>
      <c r="D63" s="527" t="s">
        <v>786</v>
      </c>
      <c r="F63" s="899"/>
      <c r="G63" s="888"/>
      <c r="H63" s="523" t="s">
        <v>1455</v>
      </c>
    </row>
    <row r="64" spans="1:8" ht="26.25" customHeight="1" x14ac:dyDescent="0.2">
      <c r="A64" s="908"/>
      <c r="B64" s="450" t="s">
        <v>797</v>
      </c>
      <c r="C64" s="501" t="s">
        <v>798</v>
      </c>
      <c r="D64" s="527" t="s">
        <v>786</v>
      </c>
      <c r="F64" s="899"/>
      <c r="G64" s="888"/>
      <c r="H64" s="523" t="s">
        <v>1456</v>
      </c>
    </row>
    <row r="65" spans="1:8" ht="20.100000000000001" customHeight="1" x14ac:dyDescent="0.2">
      <c r="A65" s="908"/>
      <c r="B65" s="450" t="s">
        <v>799</v>
      </c>
      <c r="C65" s="501" t="s">
        <v>800</v>
      </c>
      <c r="D65" s="527" t="s">
        <v>786</v>
      </c>
      <c r="F65" s="899"/>
      <c r="G65" s="888"/>
      <c r="H65" s="523" t="s">
        <v>1457</v>
      </c>
    </row>
    <row r="66" spans="1:8" ht="20.100000000000001" customHeight="1" x14ac:dyDescent="0.2">
      <c r="A66" s="908"/>
      <c r="B66" s="450" t="s">
        <v>801</v>
      </c>
      <c r="C66" s="501" t="s">
        <v>802</v>
      </c>
      <c r="D66" s="527" t="s">
        <v>786</v>
      </c>
      <c r="F66" s="899"/>
      <c r="G66" s="888"/>
      <c r="H66" s="523" t="s">
        <v>1458</v>
      </c>
    </row>
    <row r="67" spans="1:8" ht="20.100000000000001" customHeight="1" x14ac:dyDescent="0.2">
      <c r="A67" s="908"/>
      <c r="B67" s="450" t="s">
        <v>803</v>
      </c>
      <c r="C67" s="501" t="s">
        <v>804</v>
      </c>
      <c r="D67" s="527" t="s">
        <v>786</v>
      </c>
      <c r="F67" s="899"/>
      <c r="G67" s="888"/>
      <c r="H67" s="523" t="s">
        <v>1459</v>
      </c>
    </row>
    <row r="68" spans="1:8" ht="20.100000000000001" customHeight="1" x14ac:dyDescent="0.2">
      <c r="A68" s="908"/>
      <c r="B68" s="450" t="s">
        <v>805</v>
      </c>
      <c r="C68" s="501" t="s">
        <v>806</v>
      </c>
      <c r="D68" s="527" t="s">
        <v>786</v>
      </c>
      <c r="F68" s="899"/>
      <c r="G68" s="888"/>
      <c r="H68" s="523" t="s">
        <v>1460</v>
      </c>
    </row>
    <row r="69" spans="1:8" ht="20.100000000000001" customHeight="1" x14ac:dyDescent="0.2">
      <c r="A69" s="912" t="s">
        <v>1646</v>
      </c>
      <c r="B69" s="449" t="s">
        <v>807</v>
      </c>
      <c r="C69" s="496" t="s">
        <v>808</v>
      </c>
      <c r="D69" s="522" t="s">
        <v>809</v>
      </c>
      <c r="F69" s="899"/>
      <c r="G69" s="888"/>
      <c r="H69" s="523" t="s">
        <v>1461</v>
      </c>
    </row>
    <row r="70" spans="1:8" ht="20.100000000000001" customHeight="1" x14ac:dyDescent="0.2">
      <c r="A70" s="912"/>
      <c r="B70" s="449" t="s">
        <v>810</v>
      </c>
      <c r="C70" s="496" t="s">
        <v>811</v>
      </c>
      <c r="D70" s="522" t="s">
        <v>809</v>
      </c>
      <c r="F70" s="899"/>
      <c r="G70" s="888"/>
      <c r="H70" s="523" t="s">
        <v>1462</v>
      </c>
    </row>
    <row r="71" spans="1:8" ht="20.100000000000001" customHeight="1" x14ac:dyDescent="0.2">
      <c r="A71" s="912"/>
      <c r="B71" s="449" t="s">
        <v>812</v>
      </c>
      <c r="C71" s="496" t="s">
        <v>813</v>
      </c>
      <c r="D71" s="522" t="s">
        <v>809</v>
      </c>
      <c r="F71" s="899"/>
      <c r="G71" s="888"/>
      <c r="H71" s="523" t="s">
        <v>1463</v>
      </c>
    </row>
    <row r="72" spans="1:8" ht="20.100000000000001" customHeight="1" x14ac:dyDescent="0.2">
      <c r="A72" s="912"/>
      <c r="B72" s="449" t="s">
        <v>814</v>
      </c>
      <c r="C72" s="496" t="s">
        <v>815</v>
      </c>
      <c r="D72" s="522" t="s">
        <v>809</v>
      </c>
      <c r="F72" s="899"/>
      <c r="G72" s="888"/>
      <c r="H72" s="523" t="s">
        <v>1464</v>
      </c>
    </row>
    <row r="73" spans="1:8" ht="28.5" customHeight="1" x14ac:dyDescent="0.2">
      <c r="A73" s="912"/>
      <c r="B73" s="449" t="s">
        <v>816</v>
      </c>
      <c r="C73" s="496" t="s">
        <v>817</v>
      </c>
      <c r="D73" s="522" t="s">
        <v>809</v>
      </c>
      <c r="F73" s="899"/>
      <c r="G73" s="888"/>
      <c r="H73" s="523" t="s">
        <v>1465</v>
      </c>
    </row>
    <row r="74" spans="1:8" ht="20.100000000000001" customHeight="1" x14ac:dyDescent="0.2">
      <c r="A74" s="902" t="s">
        <v>1647</v>
      </c>
      <c r="B74" s="467" t="s">
        <v>818</v>
      </c>
      <c r="C74" s="509" t="s">
        <v>819</v>
      </c>
      <c r="D74" s="532" t="s">
        <v>820</v>
      </c>
      <c r="F74" s="899"/>
      <c r="G74" s="888"/>
      <c r="H74" s="523" t="s">
        <v>1466</v>
      </c>
    </row>
    <row r="75" spans="1:8" ht="20.100000000000001" customHeight="1" x14ac:dyDescent="0.2">
      <c r="A75" s="902"/>
      <c r="B75" s="467" t="s">
        <v>821</v>
      </c>
      <c r="C75" s="509" t="s">
        <v>822</v>
      </c>
      <c r="D75" s="532" t="s">
        <v>820</v>
      </c>
      <c r="F75" s="899"/>
      <c r="G75" s="888"/>
      <c r="H75" s="482" t="s">
        <v>1467</v>
      </c>
    </row>
    <row r="76" spans="1:8" ht="18" customHeight="1" x14ac:dyDescent="0.2">
      <c r="A76" s="902"/>
      <c r="B76" s="467" t="s">
        <v>823</v>
      </c>
      <c r="C76" s="509" t="s">
        <v>824</v>
      </c>
      <c r="D76" s="532" t="s">
        <v>820</v>
      </c>
      <c r="F76" s="899"/>
      <c r="G76" s="888"/>
      <c r="H76" s="523" t="s">
        <v>1468</v>
      </c>
    </row>
    <row r="77" spans="1:8" ht="20.100000000000001" customHeight="1" x14ac:dyDescent="0.2">
      <c r="A77" s="907" t="s">
        <v>1648</v>
      </c>
      <c r="B77" s="460" t="s">
        <v>825</v>
      </c>
      <c r="C77" s="499" t="s">
        <v>826</v>
      </c>
      <c r="D77" s="526" t="s">
        <v>827</v>
      </c>
      <c r="F77" s="899"/>
      <c r="G77" s="888"/>
      <c r="H77" s="523" t="s">
        <v>1469</v>
      </c>
    </row>
    <row r="78" spans="1:8" ht="20.100000000000001" customHeight="1" x14ac:dyDescent="0.2">
      <c r="A78" s="907"/>
      <c r="B78" s="460" t="s">
        <v>828</v>
      </c>
      <c r="C78" s="499" t="s">
        <v>829</v>
      </c>
      <c r="D78" s="526" t="s">
        <v>827</v>
      </c>
      <c r="F78" s="899"/>
      <c r="G78" s="888"/>
      <c r="H78" s="523" t="s">
        <v>1470</v>
      </c>
    </row>
    <row r="79" spans="1:8" ht="20.100000000000001" customHeight="1" x14ac:dyDescent="0.2">
      <c r="A79" s="907"/>
      <c r="B79" s="460" t="s">
        <v>830</v>
      </c>
      <c r="C79" s="499" t="s">
        <v>831</v>
      </c>
      <c r="D79" s="526" t="s">
        <v>827</v>
      </c>
      <c r="F79" s="899"/>
      <c r="G79" s="888"/>
      <c r="H79" s="523" t="s">
        <v>1471</v>
      </c>
    </row>
    <row r="80" spans="1:8" ht="28.5" customHeight="1" x14ac:dyDescent="0.2">
      <c r="A80" s="907"/>
      <c r="B80" s="460" t="s">
        <v>832</v>
      </c>
      <c r="C80" s="499" t="s">
        <v>833</v>
      </c>
      <c r="D80" s="526" t="s">
        <v>827</v>
      </c>
      <c r="F80" s="899"/>
      <c r="G80" s="888"/>
      <c r="H80" s="523" t="s">
        <v>1472</v>
      </c>
    </row>
    <row r="81" spans="1:8" ht="20.100000000000001" customHeight="1" x14ac:dyDescent="0.2">
      <c r="A81" s="902" t="s">
        <v>1649</v>
      </c>
      <c r="B81" s="453" t="s">
        <v>834</v>
      </c>
      <c r="C81" s="510" t="s">
        <v>835</v>
      </c>
      <c r="D81" s="533" t="s">
        <v>836</v>
      </c>
      <c r="F81" s="899"/>
      <c r="G81" s="888"/>
      <c r="H81" s="523" t="s">
        <v>1473</v>
      </c>
    </row>
    <row r="82" spans="1:8" ht="24" customHeight="1" x14ac:dyDescent="0.2">
      <c r="A82" s="902"/>
      <c r="B82" s="453" t="s">
        <v>837</v>
      </c>
      <c r="C82" s="510" t="s">
        <v>838</v>
      </c>
      <c r="D82" s="533" t="s">
        <v>836</v>
      </c>
      <c r="F82" s="899"/>
      <c r="G82" s="888"/>
      <c r="H82" s="523" t="s">
        <v>1474</v>
      </c>
    </row>
    <row r="83" spans="1:8" ht="20.100000000000001" customHeight="1" x14ac:dyDescent="0.2">
      <c r="A83" s="902"/>
      <c r="B83" s="453" t="s">
        <v>839</v>
      </c>
      <c r="C83" s="510" t="s">
        <v>840</v>
      </c>
      <c r="D83" s="533" t="s">
        <v>836</v>
      </c>
      <c r="F83" s="899"/>
      <c r="G83" s="888"/>
      <c r="H83" s="523" t="s">
        <v>1475</v>
      </c>
    </row>
    <row r="84" spans="1:8" ht="20.100000000000001" customHeight="1" x14ac:dyDescent="0.2">
      <c r="A84" s="902"/>
      <c r="B84" s="453" t="s">
        <v>841</v>
      </c>
      <c r="C84" s="510" t="s">
        <v>842</v>
      </c>
      <c r="D84" s="533" t="s">
        <v>836</v>
      </c>
      <c r="F84" s="899"/>
      <c r="G84" s="888"/>
      <c r="H84" s="482" t="s">
        <v>1476</v>
      </c>
    </row>
    <row r="85" spans="1:8" ht="30.75" customHeight="1" x14ac:dyDescent="0.2">
      <c r="A85" s="902"/>
      <c r="B85" s="453" t="s">
        <v>843</v>
      </c>
      <c r="C85" s="510" t="s">
        <v>844</v>
      </c>
      <c r="D85" s="533" t="s">
        <v>836</v>
      </c>
      <c r="F85" s="899"/>
      <c r="G85" s="888"/>
      <c r="H85" s="523" t="s">
        <v>1477</v>
      </c>
    </row>
    <row r="86" spans="1:8" ht="20.100000000000001" customHeight="1" x14ac:dyDescent="0.2">
      <c r="A86" s="908" t="s">
        <v>1650</v>
      </c>
      <c r="B86" s="450" t="s">
        <v>845</v>
      </c>
      <c r="C86" s="501" t="s">
        <v>846</v>
      </c>
      <c r="D86" s="527" t="s">
        <v>847</v>
      </c>
      <c r="F86" s="899"/>
      <c r="G86" s="888"/>
      <c r="H86" s="523"/>
    </row>
    <row r="87" spans="1:8" ht="20.100000000000001" customHeight="1" x14ac:dyDescent="0.2">
      <c r="A87" s="908"/>
      <c r="B87" s="450" t="s">
        <v>848</v>
      </c>
      <c r="C87" s="501" t="s">
        <v>849</v>
      </c>
      <c r="D87" s="527" t="s">
        <v>847</v>
      </c>
      <c r="F87" s="899"/>
      <c r="G87" s="888"/>
      <c r="H87" s="482"/>
    </row>
    <row r="88" spans="1:8" ht="20.100000000000001" customHeight="1" thickBot="1" x14ac:dyDescent="0.25">
      <c r="A88" s="908"/>
      <c r="B88" s="456" t="s">
        <v>850</v>
      </c>
      <c r="C88" s="500" t="s">
        <v>851</v>
      </c>
      <c r="D88" s="527" t="s">
        <v>847</v>
      </c>
      <c r="F88" s="900"/>
      <c r="G88" s="889"/>
      <c r="H88" s="523"/>
    </row>
    <row r="89" spans="1:8" ht="20.100000000000001" customHeight="1" x14ac:dyDescent="0.2">
      <c r="A89" s="907" t="s">
        <v>1651</v>
      </c>
      <c r="B89" s="460" t="s">
        <v>852</v>
      </c>
      <c r="C89" s="499" t="s">
        <v>853</v>
      </c>
      <c r="D89" s="526" t="s">
        <v>854</v>
      </c>
      <c r="F89" s="901" t="s">
        <v>1310</v>
      </c>
      <c r="G89" s="881" t="s">
        <v>1268</v>
      </c>
      <c r="H89" s="523" t="s">
        <v>1441</v>
      </c>
    </row>
    <row r="90" spans="1:8" ht="26.25" customHeight="1" x14ac:dyDescent="0.2">
      <c r="A90" s="907"/>
      <c r="B90" s="460" t="s">
        <v>855</v>
      </c>
      <c r="C90" s="499" t="s">
        <v>856</v>
      </c>
      <c r="D90" s="526" t="s">
        <v>854</v>
      </c>
      <c r="F90" s="899"/>
      <c r="G90" s="888"/>
      <c r="H90" s="523" t="s">
        <v>1439</v>
      </c>
    </row>
    <row r="91" spans="1:8" ht="20.100000000000001" customHeight="1" x14ac:dyDescent="0.2">
      <c r="A91" s="907"/>
      <c r="B91" s="460" t="s">
        <v>857</v>
      </c>
      <c r="C91" s="499" t="s">
        <v>858</v>
      </c>
      <c r="D91" s="526" t="s">
        <v>854</v>
      </c>
      <c r="F91" s="899"/>
      <c r="G91" s="888"/>
      <c r="H91" s="523" t="s">
        <v>1440</v>
      </c>
    </row>
    <row r="92" spans="1:8" ht="20.100000000000001" customHeight="1" x14ac:dyDescent="0.2">
      <c r="A92" s="907"/>
      <c r="B92" s="460" t="s">
        <v>859</v>
      </c>
      <c r="C92" s="499" t="s">
        <v>860</v>
      </c>
      <c r="D92" s="526" t="s">
        <v>854</v>
      </c>
      <c r="F92" s="899"/>
      <c r="G92" s="888"/>
      <c r="H92" s="523" t="s">
        <v>1442</v>
      </c>
    </row>
    <row r="93" spans="1:8" ht="29.25" customHeight="1" x14ac:dyDescent="0.2">
      <c r="A93" s="454" t="s">
        <v>1652</v>
      </c>
      <c r="B93" s="468" t="s">
        <v>861</v>
      </c>
      <c r="C93" s="511" t="s">
        <v>862</v>
      </c>
      <c r="D93" s="525" t="s">
        <v>861</v>
      </c>
      <c r="F93" s="899"/>
      <c r="G93" s="888"/>
      <c r="H93" s="482"/>
    </row>
    <row r="94" spans="1:8" ht="21" customHeight="1" x14ac:dyDescent="0.2">
      <c r="A94" s="909" t="s">
        <v>1653</v>
      </c>
      <c r="B94" s="469" t="s">
        <v>864</v>
      </c>
      <c r="C94" s="512" t="s">
        <v>865</v>
      </c>
      <c r="D94" s="534" t="s">
        <v>866</v>
      </c>
      <c r="F94" s="899"/>
      <c r="G94" s="888"/>
      <c r="H94" s="523"/>
    </row>
    <row r="95" spans="1:8" ht="20.100000000000001" customHeight="1" thickBot="1" x14ac:dyDescent="0.25">
      <c r="A95" s="909"/>
      <c r="B95" s="469" t="s">
        <v>867</v>
      </c>
      <c r="C95" s="512" t="s">
        <v>1682</v>
      </c>
      <c r="D95" s="534" t="s">
        <v>866</v>
      </c>
      <c r="F95" s="900"/>
      <c r="G95" s="889"/>
      <c r="H95" s="523"/>
    </row>
    <row r="96" spans="1:8" ht="20.100000000000001" customHeight="1" x14ac:dyDescent="0.2">
      <c r="A96" s="909"/>
      <c r="B96" s="469" t="s">
        <v>869</v>
      </c>
      <c r="C96" s="512" t="s">
        <v>870</v>
      </c>
      <c r="D96" s="534" t="s">
        <v>866</v>
      </c>
      <c r="F96" s="898" t="s">
        <v>1311</v>
      </c>
      <c r="G96" s="887" t="s">
        <v>1269</v>
      </c>
      <c r="H96" s="523" t="s">
        <v>1428</v>
      </c>
    </row>
    <row r="97" spans="1:8" ht="20.100000000000001" customHeight="1" x14ac:dyDescent="0.2">
      <c r="A97" s="902" t="s">
        <v>1654</v>
      </c>
      <c r="B97" s="460" t="s">
        <v>871</v>
      </c>
      <c r="C97" s="499" t="s">
        <v>872</v>
      </c>
      <c r="D97" s="526" t="s">
        <v>873</v>
      </c>
      <c r="F97" s="899"/>
      <c r="G97" s="888"/>
      <c r="H97" s="523" t="s">
        <v>1429</v>
      </c>
    </row>
    <row r="98" spans="1:8" ht="20.100000000000001" customHeight="1" x14ac:dyDescent="0.2">
      <c r="A98" s="902"/>
      <c r="B98" s="460" t="s">
        <v>874</v>
      </c>
      <c r="C98" s="499" t="s">
        <v>875</v>
      </c>
      <c r="D98" s="526" t="s">
        <v>873</v>
      </c>
      <c r="F98" s="899"/>
      <c r="G98" s="888"/>
      <c r="H98" s="523" t="s">
        <v>1430</v>
      </c>
    </row>
    <row r="99" spans="1:8" ht="20.100000000000001" customHeight="1" x14ac:dyDescent="0.2">
      <c r="A99" s="902"/>
      <c r="B99" s="460" t="s">
        <v>876</v>
      </c>
      <c r="C99" s="499" t="s">
        <v>877</v>
      </c>
      <c r="D99" s="526" t="s">
        <v>873</v>
      </c>
      <c r="F99" s="899"/>
      <c r="G99" s="888"/>
      <c r="H99" s="523" t="s">
        <v>1431</v>
      </c>
    </row>
    <row r="100" spans="1:8" ht="20.100000000000001" customHeight="1" x14ac:dyDescent="0.2">
      <c r="A100" s="902"/>
      <c r="B100" s="460" t="s">
        <v>878</v>
      </c>
      <c r="C100" s="499" t="s">
        <v>879</v>
      </c>
      <c r="D100" s="526" t="s">
        <v>873</v>
      </c>
      <c r="F100" s="899"/>
      <c r="G100" s="888"/>
      <c r="H100" s="523" t="s">
        <v>1432</v>
      </c>
    </row>
    <row r="101" spans="1:8" ht="27.75" customHeight="1" x14ac:dyDescent="0.2">
      <c r="A101" s="902"/>
      <c r="B101" s="460" t="s">
        <v>880</v>
      </c>
      <c r="C101" s="499" t="s">
        <v>881</v>
      </c>
      <c r="D101" s="526" t="s">
        <v>873</v>
      </c>
      <c r="F101" s="899"/>
      <c r="G101" s="888"/>
      <c r="H101" s="523" t="s">
        <v>1433</v>
      </c>
    </row>
    <row r="102" spans="1:8" ht="20.100000000000001" customHeight="1" x14ac:dyDescent="0.2">
      <c r="A102" s="902"/>
      <c r="B102" s="460" t="s">
        <v>882</v>
      </c>
      <c r="C102" s="499" t="s">
        <v>883</v>
      </c>
      <c r="D102" s="526" t="s">
        <v>873</v>
      </c>
      <c r="F102" s="899"/>
      <c r="G102" s="888"/>
      <c r="H102" s="482" t="s">
        <v>1434</v>
      </c>
    </row>
    <row r="103" spans="1:8" ht="19.5" customHeight="1" x14ac:dyDescent="0.2">
      <c r="A103" s="902"/>
      <c r="B103" s="460" t="s">
        <v>884</v>
      </c>
      <c r="C103" s="499" t="s">
        <v>885</v>
      </c>
      <c r="D103" s="526" t="s">
        <v>873</v>
      </c>
      <c r="F103" s="899"/>
      <c r="G103" s="888"/>
      <c r="H103" s="523" t="s">
        <v>1435</v>
      </c>
    </row>
    <row r="104" spans="1:8" ht="20.100000000000001" customHeight="1" x14ac:dyDescent="0.2">
      <c r="A104" s="902"/>
      <c r="B104" s="460" t="s">
        <v>886</v>
      </c>
      <c r="C104" s="499" t="s">
        <v>887</v>
      </c>
      <c r="D104" s="526" t="s">
        <v>873</v>
      </c>
      <c r="F104" s="899"/>
      <c r="G104" s="888"/>
      <c r="H104" s="482" t="s">
        <v>1436</v>
      </c>
    </row>
    <row r="105" spans="1:8" ht="20.100000000000001" customHeight="1" x14ac:dyDescent="0.2">
      <c r="A105" s="902"/>
      <c r="B105" s="460" t="s">
        <v>888</v>
      </c>
      <c r="C105" s="499" t="s">
        <v>889</v>
      </c>
      <c r="D105" s="526" t="s">
        <v>873</v>
      </c>
      <c r="F105" s="899"/>
      <c r="G105" s="888"/>
      <c r="H105" s="523" t="s">
        <v>1437</v>
      </c>
    </row>
    <row r="106" spans="1:8" ht="20.100000000000001" customHeight="1" x14ac:dyDescent="0.2">
      <c r="A106" s="902"/>
      <c r="B106" s="460" t="s">
        <v>890</v>
      </c>
      <c r="C106" s="499" t="s">
        <v>891</v>
      </c>
      <c r="D106" s="526" t="s">
        <v>873</v>
      </c>
      <c r="F106" s="899"/>
      <c r="G106" s="888"/>
      <c r="H106" s="523" t="s">
        <v>1438</v>
      </c>
    </row>
    <row r="107" spans="1:8" ht="20.100000000000001" customHeight="1" x14ac:dyDescent="0.2">
      <c r="A107" s="902"/>
      <c r="B107" s="460" t="s">
        <v>892</v>
      </c>
      <c r="C107" s="499" t="s">
        <v>893</v>
      </c>
      <c r="D107" s="526" t="s">
        <v>873</v>
      </c>
      <c r="F107" s="899"/>
      <c r="G107" s="888"/>
      <c r="H107" s="523"/>
    </row>
    <row r="108" spans="1:8" ht="20.100000000000001" customHeight="1" x14ac:dyDescent="0.2">
      <c r="A108" s="902"/>
      <c r="B108" s="460" t="s">
        <v>894</v>
      </c>
      <c r="C108" s="499" t="s">
        <v>895</v>
      </c>
      <c r="D108" s="526" t="s">
        <v>873</v>
      </c>
      <c r="F108" s="899"/>
      <c r="G108" s="888"/>
      <c r="H108" s="523"/>
    </row>
    <row r="109" spans="1:8" ht="20.100000000000001" customHeight="1" thickBot="1" x14ac:dyDescent="0.25">
      <c r="A109" s="902" t="s">
        <v>1655</v>
      </c>
      <c r="B109" s="452" t="s">
        <v>896</v>
      </c>
      <c r="C109" s="497" t="s">
        <v>897</v>
      </c>
      <c r="D109" s="524" t="s">
        <v>898</v>
      </c>
      <c r="F109" s="900"/>
      <c r="G109" s="889"/>
      <c r="H109" s="523"/>
    </row>
    <row r="110" spans="1:8" ht="20.100000000000001" customHeight="1" x14ac:dyDescent="0.2">
      <c r="A110" s="902"/>
      <c r="B110" s="452" t="s">
        <v>899</v>
      </c>
      <c r="C110" s="497" t="s">
        <v>900</v>
      </c>
      <c r="D110" s="524" t="s">
        <v>898</v>
      </c>
      <c r="F110" s="898" t="s">
        <v>1312</v>
      </c>
      <c r="G110" s="887" t="s">
        <v>1270</v>
      </c>
      <c r="H110" s="523" t="s">
        <v>1424</v>
      </c>
    </row>
    <row r="111" spans="1:8" ht="20.100000000000001" customHeight="1" x14ac:dyDescent="0.2">
      <c r="A111" s="902"/>
      <c r="B111" s="452" t="s">
        <v>901</v>
      </c>
      <c r="C111" s="497" t="s">
        <v>902</v>
      </c>
      <c r="D111" s="524" t="s">
        <v>898</v>
      </c>
      <c r="F111" s="899"/>
      <c r="G111" s="888"/>
      <c r="H111" s="523" t="s">
        <v>1425</v>
      </c>
    </row>
    <row r="112" spans="1:8" ht="20.100000000000001" customHeight="1" x14ac:dyDescent="0.2">
      <c r="A112" s="902"/>
      <c r="B112" s="452" t="s">
        <v>903</v>
      </c>
      <c r="C112" s="497" t="s">
        <v>904</v>
      </c>
      <c r="D112" s="524" t="s">
        <v>898</v>
      </c>
      <c r="F112" s="899"/>
      <c r="G112" s="888"/>
      <c r="H112" s="523" t="s">
        <v>1426</v>
      </c>
    </row>
    <row r="113" spans="1:8" ht="20.100000000000001" customHeight="1" x14ac:dyDescent="0.2">
      <c r="A113" s="458" t="s">
        <v>1656</v>
      </c>
      <c r="B113" s="449" t="s">
        <v>905</v>
      </c>
      <c r="C113" s="496" t="s">
        <v>906</v>
      </c>
      <c r="D113" s="522" t="s">
        <v>905</v>
      </c>
      <c r="F113" s="899"/>
      <c r="G113" s="888"/>
      <c r="H113" s="523" t="s">
        <v>1427</v>
      </c>
    </row>
    <row r="114" spans="1:8" ht="21.75" customHeight="1" x14ac:dyDescent="0.2">
      <c r="A114" s="454" t="s">
        <v>1657</v>
      </c>
      <c r="B114" s="453" t="s">
        <v>907</v>
      </c>
      <c r="C114" s="510" t="s">
        <v>908</v>
      </c>
      <c r="D114" s="533" t="s">
        <v>907</v>
      </c>
      <c r="F114" s="899"/>
      <c r="G114" s="888"/>
      <c r="H114" s="523"/>
    </row>
    <row r="115" spans="1:8" ht="20.25" customHeight="1" x14ac:dyDescent="0.2">
      <c r="A115" s="456" t="s">
        <v>1658</v>
      </c>
      <c r="B115" s="470" t="s">
        <v>909</v>
      </c>
      <c r="C115" s="513" t="s">
        <v>910</v>
      </c>
      <c r="D115" s="527" t="s">
        <v>909</v>
      </c>
      <c r="F115" s="899"/>
      <c r="G115" s="888"/>
      <c r="H115" s="523"/>
    </row>
    <row r="116" spans="1:8" ht="30.75" customHeight="1" thickBot="1" x14ac:dyDescent="0.25">
      <c r="A116" s="455" t="s">
        <v>1659</v>
      </c>
      <c r="B116" s="471" t="s">
        <v>911</v>
      </c>
      <c r="C116" s="514" t="s">
        <v>912</v>
      </c>
      <c r="D116" s="535" t="s">
        <v>911</v>
      </c>
      <c r="F116" s="900"/>
      <c r="G116" s="889"/>
      <c r="H116" s="523"/>
    </row>
    <row r="117" spans="1:8" ht="21.75" customHeight="1" x14ac:dyDescent="0.2">
      <c r="A117" s="493" t="s">
        <v>1660</v>
      </c>
      <c r="B117" s="453" t="s">
        <v>913</v>
      </c>
      <c r="C117" s="510" t="s">
        <v>914</v>
      </c>
      <c r="D117" s="533" t="s">
        <v>913</v>
      </c>
      <c r="F117" s="898" t="s">
        <v>1313</v>
      </c>
      <c r="G117" s="887" t="s">
        <v>1271</v>
      </c>
      <c r="H117" s="523" t="s">
        <v>1420</v>
      </c>
    </row>
    <row r="118" spans="1:8" ht="54" customHeight="1" x14ac:dyDescent="0.2">
      <c r="A118" s="456" t="s">
        <v>1661</v>
      </c>
      <c r="B118" s="450" t="s">
        <v>915</v>
      </c>
      <c r="C118" s="501" t="s">
        <v>916</v>
      </c>
      <c r="D118" s="527" t="s">
        <v>915</v>
      </c>
      <c r="F118" s="899"/>
      <c r="G118" s="888"/>
      <c r="H118" s="523" t="s">
        <v>1421</v>
      </c>
    </row>
    <row r="119" spans="1:8" ht="36" customHeight="1" x14ac:dyDescent="0.2">
      <c r="A119" s="457" t="s">
        <v>1662</v>
      </c>
      <c r="B119" s="457" t="s">
        <v>917</v>
      </c>
      <c r="C119" s="515" t="s">
        <v>918</v>
      </c>
      <c r="D119" s="457" t="s">
        <v>917</v>
      </c>
      <c r="F119" s="899"/>
      <c r="G119" s="888"/>
      <c r="H119" s="523" t="s">
        <v>1422</v>
      </c>
    </row>
    <row r="120" spans="1:8" ht="20.100000000000001" customHeight="1" x14ac:dyDescent="0.2">
      <c r="F120" s="899"/>
      <c r="G120" s="888"/>
      <c r="H120" s="523" t="s">
        <v>1423</v>
      </c>
    </row>
    <row r="121" spans="1:8" ht="20.100000000000001" customHeight="1" x14ac:dyDescent="0.2">
      <c r="F121" s="899"/>
      <c r="G121" s="888"/>
      <c r="H121" s="523"/>
    </row>
    <row r="122" spans="1:8" ht="20.100000000000001" customHeight="1" x14ac:dyDescent="0.2">
      <c r="F122" s="899"/>
      <c r="G122" s="888"/>
      <c r="H122" s="523"/>
    </row>
    <row r="123" spans="1:8" ht="20.100000000000001" customHeight="1" thickBot="1" x14ac:dyDescent="0.25">
      <c r="F123" s="900"/>
      <c r="G123" s="889"/>
      <c r="H123" s="523"/>
    </row>
    <row r="124" spans="1:8" ht="20.100000000000001" customHeight="1" x14ac:dyDescent="0.2">
      <c r="F124" s="898" t="s">
        <v>1314</v>
      </c>
      <c r="G124" s="887" t="s">
        <v>1272</v>
      </c>
      <c r="H124" s="523" t="s">
        <v>1415</v>
      </c>
    </row>
    <row r="125" spans="1:8" ht="20.100000000000001" customHeight="1" x14ac:dyDescent="0.2">
      <c r="F125" s="899"/>
      <c r="G125" s="888"/>
      <c r="H125" s="482" t="s">
        <v>1416</v>
      </c>
    </row>
    <row r="126" spans="1:8" ht="20.100000000000001" customHeight="1" x14ac:dyDescent="0.2">
      <c r="F126" s="899"/>
      <c r="G126" s="888"/>
      <c r="H126" s="523" t="s">
        <v>1417</v>
      </c>
    </row>
    <row r="127" spans="1:8" ht="20.100000000000001" customHeight="1" x14ac:dyDescent="0.2">
      <c r="F127" s="899"/>
      <c r="G127" s="888"/>
      <c r="H127" s="523" t="s">
        <v>1418</v>
      </c>
    </row>
    <row r="128" spans="1:8" ht="20.100000000000001" customHeight="1" x14ac:dyDescent="0.2">
      <c r="F128" s="899"/>
      <c r="G128" s="888"/>
      <c r="H128" s="523" t="s">
        <v>1419</v>
      </c>
    </row>
    <row r="129" spans="6:8" ht="20.100000000000001" customHeight="1" x14ac:dyDescent="0.2">
      <c r="F129" s="899"/>
      <c r="G129" s="888"/>
      <c r="H129" s="523"/>
    </row>
    <row r="130" spans="6:8" ht="20.100000000000001" customHeight="1" thickBot="1" x14ac:dyDescent="0.25">
      <c r="F130" s="900"/>
      <c r="G130" s="889"/>
      <c r="H130" s="523"/>
    </row>
    <row r="131" spans="6:8" ht="20.100000000000001" customHeight="1" x14ac:dyDescent="0.2">
      <c r="F131" s="883" t="s">
        <v>1315</v>
      </c>
      <c r="G131" s="881" t="s">
        <v>1273</v>
      </c>
      <c r="H131" s="523" t="s">
        <v>1405</v>
      </c>
    </row>
    <row r="132" spans="6:8" ht="20.100000000000001" customHeight="1" x14ac:dyDescent="0.2">
      <c r="F132" s="890"/>
      <c r="G132" s="888"/>
      <c r="H132" s="523" t="s">
        <v>1406</v>
      </c>
    </row>
    <row r="133" spans="6:8" ht="20.100000000000001" customHeight="1" x14ac:dyDescent="0.2">
      <c r="F133" s="890"/>
      <c r="G133" s="888"/>
      <c r="H133" s="523" t="s">
        <v>1407</v>
      </c>
    </row>
    <row r="134" spans="6:8" ht="20.100000000000001" customHeight="1" x14ac:dyDescent="0.2">
      <c r="F134" s="890"/>
      <c r="G134" s="888"/>
      <c r="H134" s="523" t="s">
        <v>1408</v>
      </c>
    </row>
    <row r="135" spans="6:8" ht="20.100000000000001" customHeight="1" x14ac:dyDescent="0.2">
      <c r="F135" s="890"/>
      <c r="G135" s="888"/>
      <c r="H135" s="523" t="s">
        <v>1409</v>
      </c>
    </row>
    <row r="136" spans="6:8" ht="20.100000000000001" customHeight="1" x14ac:dyDescent="0.2">
      <c r="F136" s="890"/>
      <c r="G136" s="888"/>
      <c r="H136" s="523" t="s">
        <v>1410</v>
      </c>
    </row>
    <row r="137" spans="6:8" ht="20.100000000000001" customHeight="1" x14ac:dyDescent="0.2">
      <c r="F137" s="890"/>
      <c r="G137" s="888"/>
      <c r="H137" s="523" t="s">
        <v>1411</v>
      </c>
    </row>
    <row r="138" spans="6:8" ht="20.100000000000001" customHeight="1" x14ac:dyDescent="0.2">
      <c r="F138" s="890"/>
      <c r="G138" s="888"/>
      <c r="H138" s="523" t="s">
        <v>1412</v>
      </c>
    </row>
    <row r="139" spans="6:8" ht="20.100000000000001" customHeight="1" x14ac:dyDescent="0.2">
      <c r="F139" s="890"/>
      <c r="G139" s="888"/>
      <c r="H139" s="523" t="s">
        <v>1413</v>
      </c>
    </row>
    <row r="140" spans="6:8" ht="20.100000000000001" customHeight="1" x14ac:dyDescent="0.2">
      <c r="F140" s="890"/>
      <c r="G140" s="888"/>
      <c r="H140" s="523" t="s">
        <v>1414</v>
      </c>
    </row>
    <row r="141" spans="6:8" ht="20.100000000000001" customHeight="1" x14ac:dyDescent="0.2">
      <c r="F141" s="890"/>
      <c r="G141" s="888"/>
      <c r="H141" s="523"/>
    </row>
    <row r="142" spans="6:8" ht="20.100000000000001" customHeight="1" x14ac:dyDescent="0.2">
      <c r="F142" s="890"/>
      <c r="G142" s="888"/>
      <c r="H142" s="523"/>
    </row>
    <row r="143" spans="6:8" ht="20.100000000000001" customHeight="1" x14ac:dyDescent="0.2">
      <c r="F143" s="890"/>
      <c r="G143" s="888"/>
      <c r="H143" s="523"/>
    </row>
    <row r="144" spans="6:8" ht="20.100000000000001" customHeight="1" x14ac:dyDescent="0.2">
      <c r="F144" s="890"/>
      <c r="G144" s="888"/>
      <c r="H144" s="523"/>
    </row>
    <row r="145" spans="6:8" ht="20.100000000000001" customHeight="1" x14ac:dyDescent="0.2">
      <c r="F145" s="890"/>
      <c r="G145" s="888"/>
      <c r="H145" s="523"/>
    </row>
    <row r="146" spans="6:8" ht="20.100000000000001" customHeight="1" thickBot="1" x14ac:dyDescent="0.25">
      <c r="F146" s="891"/>
      <c r="G146" s="889"/>
      <c r="H146" s="523"/>
    </row>
    <row r="147" spans="6:8" ht="20.100000000000001" customHeight="1" x14ac:dyDescent="0.2">
      <c r="F147" s="882" t="s">
        <v>1316</v>
      </c>
      <c r="G147" s="887" t="s">
        <v>1274</v>
      </c>
      <c r="H147" s="523" t="s">
        <v>1390</v>
      </c>
    </row>
    <row r="148" spans="6:8" ht="20.100000000000001" customHeight="1" x14ac:dyDescent="0.2">
      <c r="F148" s="890"/>
      <c r="G148" s="888"/>
      <c r="H148" s="523" t="s">
        <v>1389</v>
      </c>
    </row>
    <row r="149" spans="6:8" ht="20.100000000000001" customHeight="1" x14ac:dyDescent="0.2">
      <c r="F149" s="890"/>
      <c r="G149" s="888"/>
      <c r="H149" s="523" t="s">
        <v>1391</v>
      </c>
    </row>
    <row r="150" spans="6:8" ht="20.100000000000001" customHeight="1" x14ac:dyDescent="0.2">
      <c r="F150" s="890"/>
      <c r="G150" s="888"/>
      <c r="H150" s="523" t="s">
        <v>1392</v>
      </c>
    </row>
    <row r="151" spans="6:8" ht="20.100000000000001" customHeight="1" x14ac:dyDescent="0.2">
      <c r="F151" s="890"/>
      <c r="G151" s="888"/>
      <c r="H151" s="523" t="s">
        <v>1393</v>
      </c>
    </row>
    <row r="152" spans="6:8" ht="20.100000000000001" customHeight="1" x14ac:dyDescent="0.2">
      <c r="F152" s="890"/>
      <c r="G152" s="888"/>
      <c r="H152" s="523" t="s">
        <v>1399</v>
      </c>
    </row>
    <row r="153" spans="6:8" ht="20.100000000000001" customHeight="1" x14ac:dyDescent="0.2">
      <c r="F153" s="890"/>
      <c r="G153" s="888"/>
      <c r="H153" s="482" t="s">
        <v>1402</v>
      </c>
    </row>
    <row r="154" spans="6:8" ht="20.100000000000001" customHeight="1" x14ac:dyDescent="0.2">
      <c r="F154" s="890"/>
      <c r="G154" s="888"/>
      <c r="H154" s="523" t="s">
        <v>1394</v>
      </c>
    </row>
    <row r="155" spans="6:8" ht="20.100000000000001" customHeight="1" x14ac:dyDescent="0.2">
      <c r="F155" s="890"/>
      <c r="G155" s="888"/>
      <c r="H155" s="523" t="s">
        <v>1395</v>
      </c>
    </row>
    <row r="156" spans="6:8" ht="20.100000000000001" customHeight="1" x14ac:dyDescent="0.2">
      <c r="F156" s="890"/>
      <c r="G156" s="888"/>
      <c r="H156" s="523" t="s">
        <v>1397</v>
      </c>
    </row>
    <row r="157" spans="6:8" ht="20.100000000000001" customHeight="1" x14ac:dyDescent="0.2">
      <c r="F157" s="890"/>
      <c r="G157" s="888"/>
      <c r="H157" s="523" t="s">
        <v>1398</v>
      </c>
    </row>
    <row r="158" spans="6:8" ht="20.100000000000001" customHeight="1" x14ac:dyDescent="0.2">
      <c r="F158" s="890"/>
      <c r="G158" s="888"/>
      <c r="H158" s="523" t="s">
        <v>1396</v>
      </c>
    </row>
    <row r="159" spans="6:8" ht="20.100000000000001" customHeight="1" x14ac:dyDescent="0.2">
      <c r="F159" s="890"/>
      <c r="G159" s="888"/>
      <c r="H159" s="482" t="s">
        <v>1403</v>
      </c>
    </row>
    <row r="160" spans="6:8" ht="20.100000000000001" customHeight="1" x14ac:dyDescent="0.2">
      <c r="F160" s="890"/>
      <c r="G160" s="888"/>
      <c r="H160" s="523" t="s">
        <v>1400</v>
      </c>
    </row>
    <row r="161" spans="6:8" ht="20.100000000000001" customHeight="1" x14ac:dyDescent="0.2">
      <c r="F161" s="890"/>
      <c r="G161" s="888"/>
      <c r="H161" s="523" t="s">
        <v>1401</v>
      </c>
    </row>
    <row r="162" spans="6:8" ht="20.100000000000001" customHeight="1" x14ac:dyDescent="0.2">
      <c r="F162" s="890"/>
      <c r="G162" s="888"/>
      <c r="H162" s="523" t="s">
        <v>1404</v>
      </c>
    </row>
    <row r="163" spans="6:8" ht="20.100000000000001" customHeight="1" x14ac:dyDescent="0.2">
      <c r="F163" s="890"/>
      <c r="G163" s="888"/>
      <c r="H163" s="523"/>
    </row>
    <row r="164" spans="6:8" ht="20.100000000000001" customHeight="1" x14ac:dyDescent="0.2">
      <c r="F164" s="890"/>
      <c r="G164" s="888"/>
      <c r="H164" s="523"/>
    </row>
    <row r="165" spans="6:8" ht="20.100000000000001" customHeight="1" x14ac:dyDescent="0.2">
      <c r="F165" s="890"/>
      <c r="G165" s="888"/>
      <c r="H165" s="523"/>
    </row>
    <row r="166" spans="6:8" ht="20.100000000000001" customHeight="1" x14ac:dyDescent="0.2">
      <c r="F166" s="890"/>
      <c r="G166" s="888"/>
      <c r="H166" s="523"/>
    </row>
    <row r="167" spans="6:8" ht="20.100000000000001" customHeight="1" thickBot="1" x14ac:dyDescent="0.25">
      <c r="F167" s="891"/>
      <c r="G167" s="889"/>
      <c r="H167" s="523"/>
    </row>
    <row r="168" spans="6:8" ht="20.100000000000001" customHeight="1" x14ac:dyDescent="0.2">
      <c r="F168" s="882" t="s">
        <v>1317</v>
      </c>
      <c r="G168" s="887" t="s">
        <v>1275</v>
      </c>
      <c r="H168" s="523" t="s">
        <v>1385</v>
      </c>
    </row>
    <row r="169" spans="6:8" ht="20.100000000000001" customHeight="1" x14ac:dyDescent="0.2">
      <c r="F169" s="890"/>
      <c r="G169" s="888"/>
      <c r="H169" s="523" t="s">
        <v>1386</v>
      </c>
    </row>
    <row r="170" spans="6:8" ht="20.100000000000001" customHeight="1" x14ac:dyDescent="0.2">
      <c r="F170" s="890"/>
      <c r="G170" s="888"/>
      <c r="H170" s="523" t="s">
        <v>1387</v>
      </c>
    </row>
    <row r="171" spans="6:8" ht="20.100000000000001" customHeight="1" x14ac:dyDescent="0.2">
      <c r="F171" s="890"/>
      <c r="G171" s="888"/>
      <c r="H171" s="523" t="s">
        <v>1388</v>
      </c>
    </row>
    <row r="172" spans="6:8" ht="20.100000000000001" customHeight="1" x14ac:dyDescent="0.2">
      <c r="F172" s="890"/>
      <c r="G172" s="888"/>
      <c r="H172" s="523"/>
    </row>
    <row r="173" spans="6:8" ht="20.100000000000001" customHeight="1" x14ac:dyDescent="0.2">
      <c r="F173" s="890"/>
      <c r="G173" s="888"/>
      <c r="H173" s="523"/>
    </row>
    <row r="174" spans="6:8" ht="20.100000000000001" customHeight="1" x14ac:dyDescent="0.2">
      <c r="F174" s="890"/>
      <c r="G174" s="888"/>
      <c r="H174" s="523"/>
    </row>
    <row r="175" spans="6:8" ht="20.100000000000001" customHeight="1" x14ac:dyDescent="0.2">
      <c r="F175" s="890"/>
      <c r="G175" s="888"/>
      <c r="H175" s="523"/>
    </row>
    <row r="176" spans="6:8" ht="20.100000000000001" customHeight="1" x14ac:dyDescent="0.2">
      <c r="F176" s="890"/>
      <c r="G176" s="888"/>
      <c r="H176" s="523"/>
    </row>
    <row r="177" spans="6:8" ht="20.100000000000001" customHeight="1" thickBot="1" x14ac:dyDescent="0.25">
      <c r="F177" s="891"/>
      <c r="G177" s="889"/>
      <c r="H177" s="523"/>
    </row>
    <row r="178" spans="6:8" ht="20.100000000000001" customHeight="1" x14ac:dyDescent="0.2">
      <c r="F178" s="883" t="s">
        <v>1318</v>
      </c>
      <c r="G178" s="881" t="s">
        <v>1276</v>
      </c>
      <c r="H178" s="523" t="s">
        <v>1381</v>
      </c>
    </row>
    <row r="179" spans="6:8" ht="20.100000000000001" customHeight="1" x14ac:dyDescent="0.2">
      <c r="F179" s="890"/>
      <c r="G179" s="888"/>
      <c r="H179" s="523" t="s">
        <v>1382</v>
      </c>
    </row>
    <row r="180" spans="6:8" ht="20.100000000000001" customHeight="1" x14ac:dyDescent="0.2">
      <c r="F180" s="890"/>
      <c r="G180" s="888"/>
      <c r="H180" s="523" t="s">
        <v>1383</v>
      </c>
    </row>
    <row r="181" spans="6:8" ht="20.100000000000001" customHeight="1" x14ac:dyDescent="0.2">
      <c r="F181" s="890"/>
      <c r="G181" s="888"/>
      <c r="H181" s="523" t="s">
        <v>1384</v>
      </c>
    </row>
    <row r="182" spans="6:8" ht="20.100000000000001" customHeight="1" x14ac:dyDescent="0.2">
      <c r="F182" s="890"/>
      <c r="G182" s="888"/>
      <c r="H182" s="523"/>
    </row>
    <row r="183" spans="6:8" ht="20.100000000000001" customHeight="1" x14ac:dyDescent="0.2">
      <c r="F183" s="890"/>
      <c r="G183" s="888"/>
      <c r="H183" s="523"/>
    </row>
    <row r="184" spans="6:8" ht="20.100000000000001" customHeight="1" x14ac:dyDescent="0.2">
      <c r="F184" s="890"/>
      <c r="G184" s="888"/>
      <c r="H184" s="523"/>
    </row>
    <row r="185" spans="6:8" ht="20.100000000000001" customHeight="1" x14ac:dyDescent="0.2">
      <c r="F185" s="890"/>
      <c r="G185" s="888"/>
      <c r="H185" s="523"/>
    </row>
    <row r="186" spans="6:8" ht="20.100000000000001" customHeight="1" thickBot="1" x14ac:dyDescent="0.25">
      <c r="F186" s="891"/>
      <c r="G186" s="889"/>
      <c r="H186" s="523"/>
    </row>
    <row r="187" spans="6:8" ht="20.100000000000001" customHeight="1" x14ac:dyDescent="0.2">
      <c r="F187" s="882" t="s">
        <v>1319</v>
      </c>
      <c r="G187" s="887" t="s">
        <v>1277</v>
      </c>
      <c r="H187" s="523" t="s">
        <v>1377</v>
      </c>
    </row>
    <row r="188" spans="6:8" ht="20.100000000000001" customHeight="1" x14ac:dyDescent="0.2">
      <c r="F188" s="890"/>
      <c r="G188" s="888"/>
      <c r="H188" s="523" t="s">
        <v>1378</v>
      </c>
    </row>
    <row r="189" spans="6:8" ht="20.100000000000001" customHeight="1" x14ac:dyDescent="0.2">
      <c r="F189" s="890"/>
      <c r="G189" s="888"/>
      <c r="H189" s="523" t="s">
        <v>1379</v>
      </c>
    </row>
    <row r="190" spans="6:8" ht="20.100000000000001" customHeight="1" x14ac:dyDescent="0.2">
      <c r="F190" s="890"/>
      <c r="G190" s="888"/>
      <c r="H190" s="523" t="s">
        <v>1380</v>
      </c>
    </row>
    <row r="191" spans="6:8" ht="20.100000000000001" customHeight="1" x14ac:dyDescent="0.2">
      <c r="F191" s="890"/>
      <c r="G191" s="888"/>
      <c r="H191" s="523"/>
    </row>
    <row r="192" spans="6:8" ht="20.100000000000001" customHeight="1" x14ac:dyDescent="0.2">
      <c r="F192" s="890"/>
      <c r="G192" s="888"/>
      <c r="H192" s="523"/>
    </row>
    <row r="193" spans="6:8" ht="20.100000000000001" customHeight="1" x14ac:dyDescent="0.2">
      <c r="F193" s="890"/>
      <c r="G193" s="888"/>
      <c r="H193" s="523"/>
    </row>
    <row r="194" spans="6:8" ht="20.100000000000001" customHeight="1" x14ac:dyDescent="0.2">
      <c r="F194" s="890"/>
      <c r="G194" s="888"/>
      <c r="H194" s="523"/>
    </row>
    <row r="195" spans="6:8" ht="20.100000000000001" customHeight="1" x14ac:dyDescent="0.2">
      <c r="F195" s="890"/>
      <c r="G195" s="888"/>
      <c r="H195" s="523"/>
    </row>
    <row r="196" spans="6:8" ht="20.100000000000001" customHeight="1" thickBot="1" x14ac:dyDescent="0.25">
      <c r="F196" s="891"/>
      <c r="G196" s="889"/>
      <c r="H196" s="523"/>
    </row>
    <row r="197" spans="6:8" ht="20.100000000000001" customHeight="1" x14ac:dyDescent="0.2">
      <c r="F197" s="893" t="s">
        <v>1320</v>
      </c>
      <c r="G197" s="881" t="s">
        <v>1278</v>
      </c>
      <c r="H197" s="523" t="s">
        <v>1370</v>
      </c>
    </row>
    <row r="198" spans="6:8" ht="20.100000000000001" customHeight="1" x14ac:dyDescent="0.2">
      <c r="F198" s="894"/>
      <c r="G198" s="888"/>
      <c r="H198" s="523" t="s">
        <v>1371</v>
      </c>
    </row>
    <row r="199" spans="6:8" ht="20.100000000000001" customHeight="1" x14ac:dyDescent="0.2">
      <c r="F199" s="894"/>
      <c r="G199" s="888"/>
      <c r="H199" s="523" t="s">
        <v>1373</v>
      </c>
    </row>
    <row r="200" spans="6:8" ht="20.100000000000001" customHeight="1" x14ac:dyDescent="0.2">
      <c r="F200" s="894"/>
      <c r="G200" s="888"/>
      <c r="H200" s="523" t="s">
        <v>1372</v>
      </c>
    </row>
    <row r="201" spans="6:8" ht="20.100000000000001" customHeight="1" x14ac:dyDescent="0.2">
      <c r="F201" s="894"/>
      <c r="G201" s="888"/>
      <c r="H201" s="523" t="s">
        <v>1374</v>
      </c>
    </row>
    <row r="202" spans="6:8" ht="20.100000000000001" customHeight="1" x14ac:dyDescent="0.2">
      <c r="F202" s="894"/>
      <c r="G202" s="888"/>
      <c r="H202" s="482" t="s">
        <v>1375</v>
      </c>
    </row>
    <row r="203" spans="6:8" ht="20.100000000000001" customHeight="1" x14ac:dyDescent="0.2">
      <c r="F203" s="894"/>
      <c r="G203" s="888"/>
      <c r="H203" s="523" t="s">
        <v>1376</v>
      </c>
    </row>
    <row r="204" spans="6:8" ht="20.100000000000001" customHeight="1" x14ac:dyDescent="0.2">
      <c r="F204" s="894"/>
      <c r="G204" s="888"/>
      <c r="H204" s="536"/>
    </row>
    <row r="205" spans="6:8" ht="20.100000000000001" customHeight="1" x14ac:dyDescent="0.2">
      <c r="F205" s="894"/>
      <c r="G205" s="888"/>
      <c r="H205" s="523"/>
    </row>
    <row r="206" spans="6:8" ht="20.100000000000001" customHeight="1" x14ac:dyDescent="0.2">
      <c r="F206" s="894"/>
      <c r="G206" s="888"/>
      <c r="H206" s="523"/>
    </row>
    <row r="207" spans="6:8" ht="20.100000000000001" customHeight="1" x14ac:dyDescent="0.2">
      <c r="F207" s="894"/>
      <c r="G207" s="888"/>
      <c r="H207" s="523"/>
    </row>
    <row r="208" spans="6:8" ht="20.100000000000001" customHeight="1" thickBot="1" x14ac:dyDescent="0.25">
      <c r="F208" s="894"/>
      <c r="G208" s="889"/>
      <c r="H208" s="523"/>
    </row>
    <row r="209" spans="6:8" ht="20.100000000000001" customHeight="1" x14ac:dyDescent="0.2">
      <c r="F209" s="882" t="s">
        <v>1321</v>
      </c>
      <c r="G209" s="887" t="s">
        <v>1279</v>
      </c>
      <c r="H209" s="523" t="s">
        <v>1366</v>
      </c>
    </row>
    <row r="210" spans="6:8" ht="20.100000000000001" customHeight="1" x14ac:dyDescent="0.2">
      <c r="F210" s="890"/>
      <c r="G210" s="888"/>
      <c r="H210" s="523" t="s">
        <v>1367</v>
      </c>
    </row>
    <row r="211" spans="6:8" ht="20.100000000000001" customHeight="1" x14ac:dyDescent="0.2">
      <c r="F211" s="890"/>
      <c r="G211" s="888"/>
      <c r="H211" s="523" t="s">
        <v>1368</v>
      </c>
    </row>
    <row r="212" spans="6:8" ht="20.100000000000001" customHeight="1" x14ac:dyDescent="0.2">
      <c r="F212" s="890"/>
      <c r="G212" s="888"/>
      <c r="H212" s="523" t="s">
        <v>1369</v>
      </c>
    </row>
    <row r="213" spans="6:8" ht="20.100000000000001" customHeight="1" x14ac:dyDescent="0.2">
      <c r="F213" s="890"/>
      <c r="G213" s="888"/>
      <c r="H213" s="523"/>
    </row>
    <row r="214" spans="6:8" ht="20.100000000000001" customHeight="1" x14ac:dyDescent="0.2">
      <c r="F214" s="890"/>
      <c r="G214" s="888"/>
      <c r="H214" s="523"/>
    </row>
    <row r="215" spans="6:8" ht="20.100000000000001" customHeight="1" x14ac:dyDescent="0.2">
      <c r="F215" s="890"/>
      <c r="G215" s="888"/>
      <c r="H215" s="523"/>
    </row>
    <row r="216" spans="6:8" ht="20.100000000000001" customHeight="1" x14ac:dyDescent="0.2">
      <c r="F216" s="890"/>
      <c r="G216" s="888"/>
      <c r="H216" s="523"/>
    </row>
    <row r="217" spans="6:8" ht="20.100000000000001" customHeight="1" x14ac:dyDescent="0.2">
      <c r="F217" s="890"/>
      <c r="G217" s="888"/>
      <c r="H217" s="523"/>
    </row>
    <row r="218" spans="6:8" ht="20.100000000000001" customHeight="1" thickBot="1" x14ac:dyDescent="0.25">
      <c r="F218" s="891"/>
      <c r="G218" s="889"/>
      <c r="H218" s="523"/>
    </row>
    <row r="219" spans="6:8" ht="20.100000000000001" customHeight="1" x14ac:dyDescent="0.2">
      <c r="F219" s="893" t="s">
        <v>1322</v>
      </c>
      <c r="G219" s="887" t="s">
        <v>1280</v>
      </c>
      <c r="H219" s="523" t="s">
        <v>1365</v>
      </c>
    </row>
    <row r="220" spans="6:8" ht="20.100000000000001" customHeight="1" x14ac:dyDescent="0.2">
      <c r="F220" s="894"/>
      <c r="G220" s="888"/>
      <c r="H220" s="523" t="s">
        <v>1364</v>
      </c>
    </row>
    <row r="221" spans="6:8" ht="20.100000000000001" customHeight="1" x14ac:dyDescent="0.2">
      <c r="F221" s="894"/>
      <c r="G221" s="888"/>
      <c r="H221" s="523"/>
    </row>
    <row r="222" spans="6:8" ht="20.100000000000001" customHeight="1" x14ac:dyDescent="0.2">
      <c r="F222" s="894"/>
      <c r="G222" s="888"/>
      <c r="H222" s="523"/>
    </row>
    <row r="223" spans="6:8" ht="20.100000000000001" customHeight="1" x14ac:dyDescent="0.2">
      <c r="F223" s="894"/>
      <c r="G223" s="888"/>
      <c r="H223" s="523"/>
    </row>
    <row r="224" spans="6:8" ht="20.100000000000001" customHeight="1" x14ac:dyDescent="0.2">
      <c r="F224" s="894"/>
      <c r="G224" s="888"/>
      <c r="H224" s="523"/>
    </row>
    <row r="225" spans="6:8" ht="20.100000000000001" customHeight="1" thickBot="1" x14ac:dyDescent="0.25">
      <c r="F225" s="894"/>
      <c r="G225" s="889"/>
      <c r="H225" s="523"/>
    </row>
    <row r="226" spans="6:8" ht="20.100000000000001" customHeight="1" x14ac:dyDescent="0.2">
      <c r="F226" s="882" t="s">
        <v>1323</v>
      </c>
      <c r="G226" s="887" t="s">
        <v>1281</v>
      </c>
      <c r="H226" s="482" t="s">
        <v>1359</v>
      </c>
    </row>
    <row r="227" spans="6:8" ht="20.100000000000001" customHeight="1" x14ac:dyDescent="0.2">
      <c r="F227" s="890"/>
      <c r="G227" s="888"/>
      <c r="H227" s="523" t="s">
        <v>1360</v>
      </c>
    </row>
    <row r="228" spans="6:8" ht="20.100000000000001" customHeight="1" x14ac:dyDescent="0.2">
      <c r="F228" s="890"/>
      <c r="G228" s="888"/>
      <c r="H228" s="482" t="s">
        <v>1361</v>
      </c>
    </row>
    <row r="229" spans="6:8" ht="20.100000000000001" customHeight="1" x14ac:dyDescent="0.2">
      <c r="F229" s="890"/>
      <c r="G229" s="888"/>
      <c r="H229" s="523" t="s">
        <v>1362</v>
      </c>
    </row>
    <row r="230" spans="6:8" ht="20.100000000000001" customHeight="1" x14ac:dyDescent="0.2">
      <c r="F230" s="890"/>
      <c r="G230" s="888"/>
      <c r="H230" s="523" t="s">
        <v>1363</v>
      </c>
    </row>
    <row r="231" spans="6:8" ht="20.100000000000001" customHeight="1" x14ac:dyDescent="0.2">
      <c r="F231" s="890"/>
      <c r="G231" s="888"/>
      <c r="H231" s="523"/>
    </row>
    <row r="232" spans="6:8" ht="20.100000000000001" customHeight="1" thickBot="1" x14ac:dyDescent="0.25">
      <c r="F232" s="891"/>
      <c r="G232" s="889"/>
      <c r="H232" s="523"/>
    </row>
    <row r="233" spans="6:8" ht="20.100000000000001" customHeight="1" x14ac:dyDescent="0.2">
      <c r="F233" s="882" t="s">
        <v>1324</v>
      </c>
      <c r="G233" s="887" t="s">
        <v>1282</v>
      </c>
      <c r="H233" s="523" t="s">
        <v>1355</v>
      </c>
    </row>
    <row r="234" spans="6:8" ht="20.100000000000001" customHeight="1" x14ac:dyDescent="0.2">
      <c r="F234" s="890"/>
      <c r="G234" s="888"/>
      <c r="H234" s="523" t="s">
        <v>1356</v>
      </c>
    </row>
    <row r="235" spans="6:8" ht="20.100000000000001" customHeight="1" x14ac:dyDescent="0.2">
      <c r="F235" s="890"/>
      <c r="G235" s="888"/>
      <c r="H235" s="482" t="s">
        <v>1357</v>
      </c>
    </row>
    <row r="236" spans="6:8" ht="20.100000000000001" customHeight="1" x14ac:dyDescent="0.2">
      <c r="F236" s="890"/>
      <c r="G236" s="888"/>
      <c r="H236" s="523" t="s">
        <v>1358</v>
      </c>
    </row>
    <row r="237" spans="6:8" ht="20.100000000000001" customHeight="1" x14ac:dyDescent="0.2">
      <c r="F237" s="890"/>
      <c r="G237" s="888"/>
      <c r="H237" s="523"/>
    </row>
    <row r="238" spans="6:8" ht="20.100000000000001" customHeight="1" x14ac:dyDescent="0.2">
      <c r="F238" s="890"/>
      <c r="G238" s="888"/>
      <c r="H238" s="523"/>
    </row>
    <row r="239" spans="6:8" ht="20.100000000000001" customHeight="1" x14ac:dyDescent="0.2">
      <c r="F239" s="890"/>
      <c r="G239" s="888"/>
      <c r="H239" s="523"/>
    </row>
    <row r="240" spans="6:8" ht="20.100000000000001" customHeight="1" x14ac:dyDescent="0.2">
      <c r="F240" s="890"/>
      <c r="G240" s="888"/>
      <c r="H240" s="523"/>
    </row>
    <row r="241" spans="6:8" ht="20.100000000000001" customHeight="1" thickBot="1" x14ac:dyDescent="0.25">
      <c r="F241" s="891"/>
      <c r="G241" s="889"/>
      <c r="H241" s="536"/>
    </row>
    <row r="242" spans="6:8" ht="20.100000000000001" customHeight="1" x14ac:dyDescent="0.2">
      <c r="F242" s="882" t="s">
        <v>1325</v>
      </c>
      <c r="G242" s="887" t="s">
        <v>1283</v>
      </c>
      <c r="H242" s="523" t="s">
        <v>1353</v>
      </c>
    </row>
    <row r="243" spans="6:8" ht="20.100000000000001" customHeight="1" x14ac:dyDescent="0.2">
      <c r="F243" s="890"/>
      <c r="G243" s="888"/>
      <c r="H243" s="523" t="s">
        <v>1354</v>
      </c>
    </row>
    <row r="244" spans="6:8" ht="20.100000000000001" customHeight="1" x14ac:dyDescent="0.2">
      <c r="F244" s="890"/>
      <c r="G244" s="888"/>
      <c r="H244" s="523"/>
    </row>
    <row r="245" spans="6:8" ht="20.100000000000001" customHeight="1" x14ac:dyDescent="0.2">
      <c r="F245" s="890"/>
      <c r="G245" s="888"/>
      <c r="H245" s="523"/>
    </row>
    <row r="246" spans="6:8" ht="20.100000000000001" customHeight="1" x14ac:dyDescent="0.2">
      <c r="F246" s="890"/>
      <c r="G246" s="888"/>
      <c r="H246" s="523"/>
    </row>
    <row r="247" spans="6:8" ht="20.100000000000001" customHeight="1" x14ac:dyDescent="0.2">
      <c r="F247" s="890"/>
      <c r="G247" s="888"/>
      <c r="H247" s="523"/>
    </row>
    <row r="248" spans="6:8" ht="20.100000000000001" customHeight="1" x14ac:dyDescent="0.2">
      <c r="F248" s="890"/>
      <c r="G248" s="888"/>
      <c r="H248" s="523"/>
    </row>
    <row r="249" spans="6:8" ht="20.100000000000001" customHeight="1" thickBot="1" x14ac:dyDescent="0.25">
      <c r="F249" s="891"/>
      <c r="G249" s="889"/>
      <c r="H249" s="523"/>
    </row>
    <row r="250" spans="6:8" ht="20.100000000000001" customHeight="1" x14ac:dyDescent="0.2">
      <c r="F250" s="882" t="s">
        <v>1326</v>
      </c>
      <c r="G250" s="895" t="s">
        <v>1284</v>
      </c>
      <c r="H250" s="537" t="s">
        <v>1350</v>
      </c>
    </row>
    <row r="251" spans="6:8" ht="20.100000000000001" customHeight="1" x14ac:dyDescent="0.2">
      <c r="F251" s="890"/>
      <c r="G251" s="896"/>
      <c r="H251" s="537" t="s">
        <v>1349</v>
      </c>
    </row>
    <row r="252" spans="6:8" ht="20.100000000000001" customHeight="1" x14ac:dyDescent="0.2">
      <c r="F252" s="890"/>
      <c r="G252" s="896"/>
      <c r="H252" s="537" t="s">
        <v>1351</v>
      </c>
    </row>
    <row r="253" spans="6:8" ht="20.100000000000001" customHeight="1" x14ac:dyDescent="0.2">
      <c r="F253" s="890"/>
      <c r="G253" s="896"/>
      <c r="H253" s="537" t="s">
        <v>1352</v>
      </c>
    </row>
    <row r="254" spans="6:8" ht="20.100000000000001" customHeight="1" x14ac:dyDescent="0.2">
      <c r="F254" s="890"/>
      <c r="G254" s="896"/>
      <c r="H254" s="537"/>
    </row>
    <row r="255" spans="6:8" ht="20.100000000000001" customHeight="1" x14ac:dyDescent="0.2">
      <c r="F255" s="890"/>
      <c r="G255" s="896"/>
      <c r="H255" s="537"/>
    </row>
    <row r="256" spans="6:8" ht="20.100000000000001" customHeight="1" x14ac:dyDescent="0.2">
      <c r="F256" s="890"/>
      <c r="G256" s="896"/>
      <c r="H256" s="537"/>
    </row>
    <row r="257" spans="6:8" ht="20.100000000000001" customHeight="1" x14ac:dyDescent="0.2">
      <c r="F257" s="890"/>
      <c r="G257" s="896"/>
      <c r="H257" s="537"/>
    </row>
    <row r="258" spans="6:8" ht="20.100000000000001" customHeight="1" x14ac:dyDescent="0.2">
      <c r="F258" s="890"/>
      <c r="G258" s="896"/>
      <c r="H258" s="537"/>
    </row>
    <row r="259" spans="6:8" ht="20.100000000000001" customHeight="1" thickBot="1" x14ac:dyDescent="0.25">
      <c r="F259" s="891"/>
      <c r="G259" s="897"/>
      <c r="H259" s="537"/>
    </row>
    <row r="260" spans="6:8" ht="20.100000000000001" customHeight="1" x14ac:dyDescent="0.2">
      <c r="F260" s="884" t="s">
        <v>1327</v>
      </c>
      <c r="G260" s="887" t="s">
        <v>1285</v>
      </c>
      <c r="H260" s="523" t="s">
        <v>1341</v>
      </c>
    </row>
    <row r="261" spans="6:8" ht="20.100000000000001" customHeight="1" x14ac:dyDescent="0.2">
      <c r="F261" s="885"/>
      <c r="G261" s="888"/>
      <c r="H261" s="523" t="s">
        <v>1342</v>
      </c>
    </row>
    <row r="262" spans="6:8" ht="20.100000000000001" customHeight="1" x14ac:dyDescent="0.2">
      <c r="F262" s="885"/>
      <c r="G262" s="888"/>
      <c r="H262" s="523" t="s">
        <v>1343</v>
      </c>
    </row>
    <row r="263" spans="6:8" ht="20.100000000000001" customHeight="1" x14ac:dyDescent="0.2">
      <c r="F263" s="885"/>
      <c r="G263" s="888"/>
      <c r="H263" s="523" t="s">
        <v>1344</v>
      </c>
    </row>
    <row r="264" spans="6:8" ht="20.100000000000001" customHeight="1" x14ac:dyDescent="0.2">
      <c r="F264" s="885"/>
      <c r="G264" s="888"/>
      <c r="H264" s="523" t="s">
        <v>1345</v>
      </c>
    </row>
    <row r="265" spans="6:8" ht="20.100000000000001" customHeight="1" x14ac:dyDescent="0.2">
      <c r="F265" s="885"/>
      <c r="G265" s="888"/>
      <c r="H265" s="523" t="s">
        <v>1346</v>
      </c>
    </row>
    <row r="266" spans="6:8" ht="20.100000000000001" customHeight="1" x14ac:dyDescent="0.2">
      <c r="F266" s="885"/>
      <c r="G266" s="888"/>
      <c r="H266" s="523" t="s">
        <v>1347</v>
      </c>
    </row>
    <row r="267" spans="6:8" ht="20.100000000000001" customHeight="1" x14ac:dyDescent="0.2">
      <c r="F267" s="885"/>
      <c r="G267" s="888"/>
      <c r="H267" s="523" t="s">
        <v>1348</v>
      </c>
    </row>
    <row r="268" spans="6:8" ht="20.100000000000001" customHeight="1" x14ac:dyDescent="0.2">
      <c r="F268" s="885"/>
      <c r="G268" s="888"/>
      <c r="H268" s="523"/>
    </row>
    <row r="269" spans="6:8" ht="20.100000000000001" customHeight="1" x14ac:dyDescent="0.2">
      <c r="F269" s="885"/>
      <c r="G269" s="888"/>
      <c r="H269" s="523"/>
    </row>
    <row r="270" spans="6:8" ht="20.100000000000001" customHeight="1" x14ac:dyDescent="0.2">
      <c r="F270" s="885"/>
      <c r="G270" s="888"/>
      <c r="H270" s="523"/>
    </row>
    <row r="271" spans="6:8" ht="20.100000000000001" customHeight="1" x14ac:dyDescent="0.2">
      <c r="F271" s="885"/>
      <c r="G271" s="888"/>
      <c r="H271" s="523"/>
    </row>
    <row r="272" spans="6:8" ht="20.100000000000001" customHeight="1" x14ac:dyDescent="0.2">
      <c r="F272" s="885"/>
      <c r="G272" s="888"/>
      <c r="H272" s="523"/>
    </row>
    <row r="273" spans="6:8" ht="20.100000000000001" customHeight="1" x14ac:dyDescent="0.2">
      <c r="F273" s="885"/>
      <c r="G273" s="888"/>
      <c r="H273" s="523"/>
    </row>
    <row r="274" spans="6:8" ht="20.100000000000001" customHeight="1" x14ac:dyDescent="0.2">
      <c r="F274" s="885"/>
      <c r="G274" s="888"/>
      <c r="H274" s="523"/>
    </row>
    <row r="275" spans="6:8" ht="20.100000000000001" customHeight="1" thickBot="1" x14ac:dyDescent="0.25">
      <c r="F275" s="886"/>
      <c r="G275" s="889"/>
      <c r="H275" s="523"/>
    </row>
    <row r="276" spans="6:8" ht="20.100000000000001" customHeight="1" x14ac:dyDescent="0.2">
      <c r="F276" s="882" t="s">
        <v>1328</v>
      </c>
      <c r="G276" s="887" t="s">
        <v>1286</v>
      </c>
      <c r="H276" s="523" t="s">
        <v>1331</v>
      </c>
    </row>
    <row r="277" spans="6:8" ht="20.100000000000001" customHeight="1" x14ac:dyDescent="0.2">
      <c r="F277" s="890"/>
      <c r="G277" s="888"/>
      <c r="H277" s="523" t="s">
        <v>1332</v>
      </c>
    </row>
    <row r="278" spans="6:8" ht="20.100000000000001" customHeight="1" x14ac:dyDescent="0.2">
      <c r="F278" s="890"/>
      <c r="G278" s="888"/>
      <c r="H278" s="523" t="s">
        <v>1334</v>
      </c>
    </row>
    <row r="279" spans="6:8" ht="20.100000000000001" customHeight="1" x14ac:dyDescent="0.2">
      <c r="F279" s="890"/>
      <c r="G279" s="888"/>
      <c r="H279" s="523" t="s">
        <v>1333</v>
      </c>
    </row>
    <row r="280" spans="6:8" ht="20.100000000000001" customHeight="1" x14ac:dyDescent="0.2">
      <c r="F280" s="890"/>
      <c r="G280" s="888"/>
      <c r="H280" s="523" t="s">
        <v>1335</v>
      </c>
    </row>
    <row r="281" spans="6:8" ht="20.100000000000001" customHeight="1" x14ac:dyDescent="0.2">
      <c r="F281" s="890"/>
      <c r="G281" s="888"/>
      <c r="H281" s="523" t="s">
        <v>1340</v>
      </c>
    </row>
    <row r="282" spans="6:8" ht="20.100000000000001" customHeight="1" x14ac:dyDescent="0.2">
      <c r="F282" s="890"/>
      <c r="G282" s="888"/>
      <c r="H282" s="523" t="s">
        <v>1336</v>
      </c>
    </row>
    <row r="283" spans="6:8" ht="20.100000000000001" customHeight="1" x14ac:dyDescent="0.2">
      <c r="F283" s="890"/>
      <c r="G283" s="888"/>
      <c r="H283" s="482" t="s">
        <v>1337</v>
      </c>
    </row>
    <row r="284" spans="6:8" ht="20.100000000000001" customHeight="1" x14ac:dyDescent="0.2">
      <c r="F284" s="890"/>
      <c r="G284" s="888"/>
      <c r="H284" s="523" t="s">
        <v>1338</v>
      </c>
    </row>
    <row r="285" spans="6:8" ht="20.100000000000001" customHeight="1" x14ac:dyDescent="0.2">
      <c r="F285" s="890"/>
      <c r="G285" s="888"/>
      <c r="H285" s="523" t="s">
        <v>1339</v>
      </c>
    </row>
    <row r="286" spans="6:8" ht="20.100000000000001" customHeight="1" x14ac:dyDescent="0.2">
      <c r="F286" s="890"/>
      <c r="G286" s="888"/>
      <c r="H286" s="523"/>
    </row>
    <row r="287" spans="6:8" ht="20.100000000000001" customHeight="1" x14ac:dyDescent="0.2">
      <c r="F287" s="890"/>
      <c r="G287" s="888"/>
      <c r="H287" s="523"/>
    </row>
    <row r="288" spans="6:8" ht="20.100000000000001" customHeight="1" x14ac:dyDescent="0.2">
      <c r="F288" s="890"/>
      <c r="G288" s="888"/>
      <c r="H288" s="523"/>
    </row>
    <row r="289" spans="6:8" ht="20.100000000000001" customHeight="1" thickBot="1" x14ac:dyDescent="0.25">
      <c r="F289" s="891"/>
      <c r="G289" s="889"/>
      <c r="H289" s="523"/>
    </row>
    <row r="290" spans="6:8" ht="20.100000000000001" customHeight="1" x14ac:dyDescent="0.25">
      <c r="F290" s="882" t="s">
        <v>1720</v>
      </c>
      <c r="G290" s="879" t="s">
        <v>1286</v>
      </c>
      <c r="H290" s="539" t="s">
        <v>1689</v>
      </c>
    </row>
    <row r="291" spans="6:8" ht="20.100000000000001" customHeight="1" x14ac:dyDescent="0.25">
      <c r="F291" s="883"/>
      <c r="G291" s="880"/>
      <c r="H291" s="539" t="s">
        <v>1693</v>
      </c>
    </row>
    <row r="292" spans="6:8" ht="20.100000000000001" customHeight="1" x14ac:dyDescent="0.25">
      <c r="F292" s="883"/>
      <c r="G292" s="880"/>
      <c r="H292" s="539" t="s">
        <v>1694</v>
      </c>
    </row>
    <row r="293" spans="6:8" ht="20.100000000000001" customHeight="1" x14ac:dyDescent="0.2">
      <c r="F293" s="883"/>
      <c r="G293" s="880"/>
      <c r="H293" s="538" t="s">
        <v>1690</v>
      </c>
    </row>
    <row r="294" spans="6:8" ht="20.100000000000001" customHeight="1" thickBot="1" x14ac:dyDescent="0.25">
      <c r="F294" s="883"/>
      <c r="G294" s="881"/>
      <c r="H294" s="523"/>
    </row>
    <row r="295" spans="6:8" ht="20.100000000000001" customHeight="1" x14ac:dyDescent="0.25">
      <c r="F295" s="882" t="s">
        <v>1721</v>
      </c>
      <c r="G295" s="879" t="s">
        <v>1722</v>
      </c>
      <c r="H295" s="539" t="s">
        <v>1692</v>
      </c>
    </row>
    <row r="296" spans="6:8" ht="20.100000000000001" customHeight="1" x14ac:dyDescent="0.2">
      <c r="F296" s="883"/>
      <c r="G296" s="880"/>
      <c r="H296" s="523"/>
    </row>
    <row r="297" spans="6:8" ht="20.100000000000001" customHeight="1" x14ac:dyDescent="0.2">
      <c r="F297" s="883"/>
      <c r="G297" s="880"/>
      <c r="H297" s="482"/>
    </row>
    <row r="298" spans="6:8" ht="20.100000000000001" customHeight="1" x14ac:dyDescent="0.2">
      <c r="F298" s="883"/>
      <c r="G298" s="880"/>
      <c r="H298" s="523"/>
    </row>
    <row r="299" spans="6:8" ht="20.100000000000001" customHeight="1" x14ac:dyDescent="0.2">
      <c r="F299" s="883"/>
      <c r="G299" s="881"/>
      <c r="H299" s="523"/>
    </row>
  </sheetData>
  <sheetProtection formatCells="0" formatColumns="0" formatRows="0" insertColumns="0" insertRows="0" insertHyperlinks="0" deleteColumns="0" deleteRows="0" sort="0" autoFilter="0" pivotTables="0"/>
  <protectedRanges>
    <protectedRange sqref="B4:D119" name="Range1_1_1"/>
  </protectedRanges>
  <mergeCells count="73">
    <mergeCell ref="A5:A13"/>
    <mergeCell ref="A14:A33"/>
    <mergeCell ref="A36:A42"/>
    <mergeCell ref="A43:A46"/>
    <mergeCell ref="A47:A48"/>
    <mergeCell ref="A94:A96"/>
    <mergeCell ref="A97:A108"/>
    <mergeCell ref="A49:A51"/>
    <mergeCell ref="A52:A53"/>
    <mergeCell ref="A54:A57"/>
    <mergeCell ref="A58:A68"/>
    <mergeCell ref="A69:A73"/>
    <mergeCell ref="A74:A76"/>
    <mergeCell ref="F96:F109"/>
    <mergeCell ref="G96:G109"/>
    <mergeCell ref="A109:A112"/>
    <mergeCell ref="F5:F11"/>
    <mergeCell ref="G5:G11"/>
    <mergeCell ref="F12:F29"/>
    <mergeCell ref="G12:G29"/>
    <mergeCell ref="F30:F35"/>
    <mergeCell ref="G30:G35"/>
    <mergeCell ref="F36:F42"/>
    <mergeCell ref="G36:G42"/>
    <mergeCell ref="F43:F50"/>
    <mergeCell ref="A77:A80"/>
    <mergeCell ref="A81:A85"/>
    <mergeCell ref="A86:A88"/>
    <mergeCell ref="A89:A92"/>
    <mergeCell ref="G43:G50"/>
    <mergeCell ref="F51:F88"/>
    <mergeCell ref="G51:G88"/>
    <mergeCell ref="F89:F95"/>
    <mergeCell ref="G89:G95"/>
    <mergeCell ref="G168:G177"/>
    <mergeCell ref="F110:F116"/>
    <mergeCell ref="G110:G116"/>
    <mergeCell ref="F117:F123"/>
    <mergeCell ref="G117:G123"/>
    <mergeCell ref="F124:F130"/>
    <mergeCell ref="G124:G130"/>
    <mergeCell ref="F250:F259"/>
    <mergeCell ref="G250:G259"/>
    <mergeCell ref="F209:F218"/>
    <mergeCell ref="G209:G218"/>
    <mergeCell ref="F219:F225"/>
    <mergeCell ref="G219:G225"/>
    <mergeCell ref="F226:F232"/>
    <mergeCell ref="G226:G232"/>
    <mergeCell ref="A2:H2"/>
    <mergeCell ref="F233:F241"/>
    <mergeCell ref="G233:G241"/>
    <mergeCell ref="F242:F249"/>
    <mergeCell ref="G242:G249"/>
    <mergeCell ref="F178:F186"/>
    <mergeCell ref="G178:G186"/>
    <mergeCell ref="F187:F196"/>
    <mergeCell ref="G187:G196"/>
    <mergeCell ref="F197:F208"/>
    <mergeCell ref="G197:G208"/>
    <mergeCell ref="F131:F146"/>
    <mergeCell ref="G131:G146"/>
    <mergeCell ref="F147:F167"/>
    <mergeCell ref="G147:G167"/>
    <mergeCell ref="F168:F177"/>
    <mergeCell ref="G290:G294"/>
    <mergeCell ref="F290:F294"/>
    <mergeCell ref="F295:F299"/>
    <mergeCell ref="G295:G299"/>
    <mergeCell ref="F260:F275"/>
    <mergeCell ref="G260:G275"/>
    <mergeCell ref="F276:F289"/>
    <mergeCell ref="G276:G28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112</vt:i4>
      </vt:variant>
    </vt:vector>
  </HeadingPairs>
  <TitlesOfParts>
    <vt:vector size="127" baseType="lpstr">
      <vt:lpstr>Indicaciones</vt:lpstr>
      <vt:lpstr>adm</vt:lpstr>
      <vt:lpstr>CATEGORIAS MEDICINAS</vt:lpstr>
      <vt:lpstr>Resumen</vt:lpstr>
      <vt:lpstr>0. LOCALIZACIÓN</vt:lpstr>
      <vt:lpstr>1. SAMAN NIÑOS</vt:lpstr>
      <vt:lpstr>2. SAMAN EMBARAZADAS</vt:lpstr>
      <vt:lpstr>3. DESPARASITACIÓN</vt:lpstr>
      <vt:lpstr>4. ACTIVIDADES</vt:lpstr>
      <vt:lpstr>Validación Actividades</vt:lpstr>
      <vt:lpstr>LISTAS DE VALIDACION</vt:lpstr>
      <vt:lpstr>5. SALUD</vt:lpstr>
      <vt:lpstr>5.1 MEDICINAS</vt:lpstr>
      <vt:lpstr>5.2 PRUEBAS O TEST</vt:lpstr>
      <vt:lpstr>CÓD. 4 - 4.1</vt:lpstr>
      <vt:lpstr>´2</vt:lpstr>
      <vt:lpstr>ACARIGUA</vt:lpstr>
      <vt:lpstr>Agua_Higiene_Saneamiento_WASH</vt:lpstr>
      <vt:lpstr>Alianzas</vt:lpstr>
      <vt:lpstr>AMAZONAS</vt:lpstr>
      <vt:lpstr>Analgésicos_Antipiréticos_AINES</vt:lpstr>
      <vt:lpstr>Anestésicos</vt:lpstr>
      <vt:lpstr>Antialérgicos</vt:lpstr>
      <vt:lpstr>Antiamebianos_Antileishmaniasis</vt:lpstr>
      <vt:lpstr>Antiasmáticos_Antitusígenos</vt:lpstr>
      <vt:lpstr>Antibióticos_Antifúngicos_Antivirales</vt:lpstr>
      <vt:lpstr>Antidiabéticos</vt:lpstr>
      <vt:lpstr>Antidiarreico_sales_de_rehidratación_oral</vt:lpstr>
      <vt:lpstr>Antiepilécticos</vt:lpstr>
      <vt:lpstr>Antiespasmódicos</vt:lpstr>
      <vt:lpstr>Antihelmínticos_Antiparasitarios</vt:lpstr>
      <vt:lpstr>Antiinflamatorios</vt:lpstr>
      <vt:lpstr>Antimaláricos</vt:lpstr>
      <vt:lpstr>Antituberculosis</vt:lpstr>
      <vt:lpstr>ANZOATEGUI</vt:lpstr>
      <vt:lpstr>APURE</vt:lpstr>
      <vt:lpstr>ARAGUA</vt:lpstr>
      <vt:lpstr>BARCELONA</vt:lpstr>
      <vt:lpstr>BARINAS</vt:lpstr>
      <vt:lpstr>BARINAS_</vt:lpstr>
      <vt:lpstr>BARQUISIMETO</vt:lpstr>
      <vt:lpstr>BOLIVAR</vt:lpstr>
      <vt:lpstr>CABIMAS</vt:lpstr>
      <vt:lpstr>CALABOZO</vt:lpstr>
      <vt:lpstr>Cambio_Comportamiento_Bienestar_Social_CCBS</vt:lpstr>
      <vt:lpstr>Capacitaciones</vt:lpstr>
      <vt:lpstr>CARABOBO</vt:lpstr>
      <vt:lpstr>CARACAS</vt:lpstr>
      <vt:lpstr>CARONI</vt:lpstr>
      <vt:lpstr>CARUPANO</vt:lpstr>
      <vt:lpstr>CIUDAD_BOLIVAR</vt:lpstr>
      <vt:lpstr>COJEDES</vt:lpstr>
      <vt:lpstr>CORO</vt:lpstr>
      <vt:lpstr>CUMANA</vt:lpstr>
      <vt:lpstr>DELTA_AMACURO</vt:lpstr>
      <vt:lpstr>Diuréticos</vt:lpstr>
      <vt:lpstr>DTO_CAPITAL</vt:lpstr>
      <vt:lpstr>EL_VIGIA</vt:lpstr>
      <vt:lpstr>Entrega_Material_Informativo_Formativo</vt:lpstr>
      <vt:lpstr>Esparta</vt:lpstr>
      <vt:lpstr>Esteroides</vt:lpstr>
      <vt:lpstr>FALCON</vt:lpstr>
      <vt:lpstr>Fármacos_Cardiovasculares</vt:lpstr>
      <vt:lpstr>Fármacos_Gastrointestinales</vt:lpstr>
      <vt:lpstr>Fondo_Solidario</vt:lpstr>
      <vt:lpstr>Gestión_y_Reduccción_de_Riegos_de_Desastres</vt:lpstr>
      <vt:lpstr>Gestión_y_Reducción_de_Riesgos_de_Desastres</vt:lpstr>
      <vt:lpstr>GUARENAS</vt:lpstr>
      <vt:lpstr>GUARICO</vt:lpstr>
      <vt:lpstr>GUASDUALITO</vt:lpstr>
      <vt:lpstr>Hipolipemiante_Colesterol_Trigliceridos</vt:lpstr>
      <vt:lpstr>Infusiones</vt:lpstr>
      <vt:lpstr>Inmunosupresores_Antineoplásicos</vt:lpstr>
      <vt:lpstr>Kit_e_insumos_Agua_Segura</vt:lpstr>
      <vt:lpstr>Kit_e_insumos_Agua_Seguro</vt:lpstr>
      <vt:lpstr>Kit_e_Insumos_Alimentos</vt:lpstr>
      <vt:lpstr>Kit_e_Insumos_Bioseguridad</vt:lpstr>
      <vt:lpstr>Kit_e_insumos_Higiene</vt:lpstr>
      <vt:lpstr>Kit_e_Insumos_Mujeres</vt:lpstr>
      <vt:lpstr>Kit_e_Insumos_Salud</vt:lpstr>
      <vt:lpstr>Kit_e_Insumos_Visibilidad_Caritas</vt:lpstr>
      <vt:lpstr>LA_GUAIRA</vt:lpstr>
      <vt:lpstr>LARA</vt:lpstr>
      <vt:lpstr>Laxante</vt:lpstr>
      <vt:lpstr>LOS_TEQUES</vt:lpstr>
      <vt:lpstr>MACHIQUES</vt:lpstr>
      <vt:lpstr>MARACAIBO</vt:lpstr>
      <vt:lpstr>MARACAY</vt:lpstr>
      <vt:lpstr>MARGARITA</vt:lpstr>
      <vt:lpstr>MATURIN</vt:lpstr>
      <vt:lpstr>Medicinas_con_afectación_sanguínea</vt:lpstr>
      <vt:lpstr>Medios_de_Vida</vt:lpstr>
      <vt:lpstr>MERIDA</vt:lpstr>
      <vt:lpstr>MERIDA_</vt:lpstr>
      <vt:lpstr>MIRANDA</vt:lpstr>
      <vt:lpstr>MONAGAS</vt:lpstr>
      <vt:lpstr>Movilidad</vt:lpstr>
      <vt:lpstr>NUEVA_ESPARTA</vt:lpstr>
      <vt:lpstr>Ollas_Comunitarias</vt:lpstr>
      <vt:lpstr>Otras_Capacitaciones_Talleres_Sensibilizaciones</vt:lpstr>
      <vt:lpstr>Otro</vt:lpstr>
      <vt:lpstr>PORTUGUESA</vt:lpstr>
      <vt:lpstr>Preparaciones_Dermatológicas</vt:lpstr>
      <vt:lpstr>Preparaciones_Oftalmológicas</vt:lpstr>
      <vt:lpstr>Prevencion_Explotación_Abuso_Sexual_PEAS</vt:lpstr>
      <vt:lpstr>Psicoterapéuticos</vt:lpstr>
      <vt:lpstr>PUERTO_AYACUCHO</vt:lpstr>
      <vt:lpstr>PUERTO_CABELLO</vt:lpstr>
      <vt:lpstr>PUNTO_FIJO</vt:lpstr>
      <vt:lpstr>Rendicion_De_Cuentas_AAP</vt:lpstr>
      <vt:lpstr>Sala_Situacional</vt:lpstr>
      <vt:lpstr>SAN_CARLOS</vt:lpstr>
      <vt:lpstr>SAN_CRISTOBAL</vt:lpstr>
      <vt:lpstr>SAN_FELIPE</vt:lpstr>
      <vt:lpstr>SAN_FERNANDO</vt:lpstr>
      <vt:lpstr>SUCRE</vt:lpstr>
      <vt:lpstr>TACHIRA</vt:lpstr>
      <vt:lpstr>Transferencias_Monetarias</vt:lpstr>
      <vt:lpstr>TRUJILLO</vt:lpstr>
      <vt:lpstr>TRUJILLO_</vt:lpstr>
      <vt:lpstr>TUCUPITA</vt:lpstr>
      <vt:lpstr>VALENCIA</vt:lpstr>
      <vt:lpstr>VALLE_DE_LA_PASCUA</vt:lpstr>
      <vt:lpstr>VARGAS</vt:lpstr>
      <vt:lpstr>Vitaminas</vt:lpstr>
      <vt:lpstr>YARACUY</vt:lpstr>
      <vt:lpstr>ZULIA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dc:creator>
  <cp:lastModifiedBy>Alfredo Benavides</cp:lastModifiedBy>
  <dcterms:created xsi:type="dcterms:W3CDTF">2017-10-16T19:37:32Z</dcterms:created>
  <dcterms:modified xsi:type="dcterms:W3CDTF">2026-10-21T20:39:35Z</dcterms:modified>
</cp:coreProperties>
</file>